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updateLinks="never" codeName="ThisWorkbook" defaultThemeVersion="166925"/>
  <mc:AlternateContent xmlns:mc="http://schemas.openxmlformats.org/markup-compatibility/2006">
    <mc:Choice Requires="x15">
      <x15ac:absPath xmlns:x15ac="http://schemas.microsoft.com/office/spreadsheetml/2010/11/ac" url="https://hubbardresearch0.sharepoint.com/sites/hubbardresearch.com/Shared Documents/HDR (Dropbox)/Website/HTMA Website Downloads/The Failure of Risk Management/"/>
    </mc:Choice>
  </mc:AlternateContent>
  <xr:revisionPtr revIDLastSave="0" documentId="8_{0DA6850F-0302-4FFC-A5EB-3161D2755AD0}" xr6:coauthVersionLast="47" xr6:coauthVersionMax="47" xr10:uidLastSave="{00000000-0000-0000-0000-000000000000}"/>
  <bookViews>
    <workbookView xWindow="-120" yWindow="-120" windowWidth="37665" windowHeight="21840" tabRatio="773" xr2:uid="{7A4EE958-C650-44F9-824A-9DA0FBF9DA89}"/>
  </bookViews>
  <sheets>
    <sheet name="Cover" sheetId="8" r:id="rId1"/>
    <sheet name="Distributions" sheetId="21" r:id="rId2"/>
    <sheet name="Capital Investment Ex1" sheetId="12" r:id="rId3"/>
    <sheet name="Correlations in Data" sheetId="15" r:id="rId4"/>
    <sheet name="HDR PRNG" sheetId="20" r:id="rId5"/>
    <sheet name="Validation" sheetId="4" state="hidden" r:id="rId6"/>
  </sheets>
  <externalReferences>
    <externalReference r:id="rId7"/>
  </externalReferences>
  <definedNames>
    <definedName name="Canc">[1]Variables!$D$17</definedName>
    <definedName name="CostM">[1]Variables!$D$18</definedName>
    <definedName name="DevC">[1]Variables!$D$15</definedName>
    <definedName name="GrV">[1]Variables!$D$14</definedName>
    <definedName name="HC">[1]Variables!$D$13</definedName>
    <definedName name="LoadLab">[1]Variables!$D$12</definedName>
    <definedName name="MaintC">[1]Variables!$D$16</definedName>
    <definedName name="Reduc">[1]Variables!$D$11</definedName>
    <definedName name="ScenarioNum">'[1]MC Simulation'!$B$7</definedName>
    <definedName name="TimeSpnt">[1]Variables!$D$10</definedName>
  </definedNames>
  <calcPr calcId="191029" calcMode="autoNoTable"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15" l="1"/>
  <c r="E5" i="15"/>
  <c r="C5" i="15"/>
  <c r="I48" i="21"/>
  <c r="G48" i="21"/>
  <c r="F48" i="21"/>
  <c r="E48" i="21"/>
  <c r="A48" i="21"/>
  <c r="H43" i="21"/>
  <c r="A43" i="21" s="1"/>
  <c r="F43" i="21"/>
  <c r="E43" i="21"/>
  <c r="D43" i="21"/>
  <c r="G38" i="21"/>
  <c r="A38" i="21" s="1"/>
  <c r="E38" i="21"/>
  <c r="D38" i="21"/>
  <c r="F33" i="21"/>
  <c r="A33" i="21"/>
  <c r="F28" i="21"/>
  <c r="A28" i="21" s="1"/>
  <c r="F23" i="21"/>
  <c r="A23" i="21" s="1"/>
  <c r="F18" i="21"/>
  <c r="A18" i="21" s="1"/>
  <c r="F13" i="21"/>
  <c r="A13" i="21"/>
  <c r="F8" i="21"/>
  <c r="A8" i="21"/>
  <c r="C5" i="20"/>
  <c r="A25" i="15" l="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E6" i="15"/>
  <c r="D6" i="15"/>
  <c r="C6" i="15"/>
  <c r="K18" i="12" l="1"/>
  <c r="A18" i="12"/>
  <c r="C18" i="12" s="1"/>
  <c r="F18" i="12" s="1"/>
  <c r="K17" i="12"/>
  <c r="A17" i="12"/>
  <c r="C17" i="12" s="1"/>
  <c r="F17" i="12" s="1"/>
  <c r="C16" i="12"/>
  <c r="F16" i="12" s="1"/>
  <c r="G16" i="12" s="1"/>
  <c r="B16" i="12"/>
  <c r="D16" i="12" s="1"/>
  <c r="E16" i="12" s="1"/>
  <c r="E12" i="12"/>
  <c r="D12" i="12"/>
  <c r="H16" i="12" l="1"/>
  <c r="A19" i="12"/>
  <c r="K19" i="12"/>
  <c r="B17" i="12"/>
  <c r="D17" i="12" s="1"/>
  <c r="E17" i="12" s="1"/>
  <c r="G17" i="12" s="1"/>
  <c r="B18" i="12"/>
  <c r="D18" i="12" s="1"/>
  <c r="E18" i="12" s="1"/>
  <c r="G18" i="12" s="1"/>
  <c r="H18" i="12" s="1"/>
  <c r="H17" i="12" l="1"/>
  <c r="K20" i="12"/>
  <c r="A20" i="12"/>
  <c r="C19" i="12"/>
  <c r="F19" i="12" s="1"/>
  <c r="B19" i="12"/>
  <c r="D19" i="12" s="1"/>
  <c r="E19" i="12" s="1"/>
  <c r="G19" i="12" l="1"/>
  <c r="C20" i="12"/>
  <c r="F20" i="12" s="1"/>
  <c r="B20" i="12"/>
  <c r="D20" i="12" s="1"/>
  <c r="E20" i="12" s="1"/>
  <c r="A21" i="12"/>
  <c r="K21" i="12"/>
  <c r="K22" i="12" l="1"/>
  <c r="A22" i="12"/>
  <c r="C21" i="12"/>
  <c r="F21" i="12" s="1"/>
  <c r="B21" i="12"/>
  <c r="D21" i="12" s="1"/>
  <c r="E21" i="12" s="1"/>
  <c r="G20" i="12"/>
  <c r="H19" i="12"/>
  <c r="H20" i="12" l="1"/>
  <c r="G21" i="12"/>
  <c r="C22" i="12"/>
  <c r="F22" i="12" s="1"/>
  <c r="B22" i="12"/>
  <c r="D22" i="12" s="1"/>
  <c r="E22" i="12" s="1"/>
  <c r="A23" i="12"/>
  <c r="K23" i="12"/>
  <c r="A24" i="12" l="1"/>
  <c r="C23" i="12"/>
  <c r="F23" i="12" s="1"/>
  <c r="B23" i="12"/>
  <c r="D23" i="12" s="1"/>
  <c r="E23" i="12" s="1"/>
  <c r="G22" i="12"/>
  <c r="H21" i="12"/>
  <c r="K24" i="12"/>
  <c r="K25" i="12" l="1"/>
  <c r="H22" i="12"/>
  <c r="C24" i="12"/>
  <c r="F24" i="12" s="1"/>
  <c r="B24" i="12"/>
  <c r="D24" i="12" s="1"/>
  <c r="E24" i="12" s="1"/>
  <c r="A25" i="12"/>
  <c r="G23" i="12"/>
  <c r="H23" i="12" l="1"/>
  <c r="C25" i="12"/>
  <c r="F25" i="12" s="1"/>
  <c r="B25" i="12"/>
  <c r="D25" i="12" s="1"/>
  <c r="E25" i="12" s="1"/>
  <c r="A26" i="12"/>
  <c r="G24" i="12"/>
  <c r="K26" i="12"/>
  <c r="H24" i="12" l="1"/>
  <c r="C26" i="12"/>
  <c r="F26" i="12" s="1"/>
  <c r="G26" i="12" s="1"/>
  <c r="H26" i="12" s="1"/>
  <c r="B26" i="12"/>
  <c r="D26" i="12" s="1"/>
  <c r="E26" i="12" s="1"/>
  <c r="A27" i="12"/>
  <c r="G25" i="12"/>
  <c r="K27" i="12"/>
  <c r="K28" i="12" l="1"/>
  <c r="H25" i="12"/>
  <c r="A28" i="12"/>
  <c r="C27" i="12"/>
  <c r="F27" i="12" s="1"/>
  <c r="B27" i="12"/>
  <c r="D27" i="12" s="1"/>
  <c r="E27" i="12" s="1"/>
  <c r="C28" i="12" l="1"/>
  <c r="F28" i="12" s="1"/>
  <c r="B28" i="12"/>
  <c r="D28" i="12" s="1"/>
  <c r="E28" i="12" s="1"/>
  <c r="A29" i="12"/>
  <c r="G27" i="12"/>
  <c r="K29" i="12"/>
  <c r="G28" i="12" l="1"/>
  <c r="K30" i="12"/>
  <c r="C29" i="12"/>
  <c r="F29" i="12" s="1"/>
  <c r="G29" i="12" s="1"/>
  <c r="H29" i="12" s="1"/>
  <c r="B29" i="12"/>
  <c r="D29" i="12" s="1"/>
  <c r="E29" i="12" s="1"/>
  <c r="A30" i="12"/>
  <c r="H27" i="12"/>
  <c r="C30" i="12" l="1"/>
  <c r="F30" i="12" s="1"/>
  <c r="G30" i="12" s="1"/>
  <c r="B30" i="12"/>
  <c r="D30" i="12" s="1"/>
  <c r="E30" i="12" s="1"/>
  <c r="A31" i="12"/>
  <c r="K31" i="12"/>
  <c r="H28" i="12"/>
  <c r="K32" i="12" l="1"/>
  <c r="H30" i="12"/>
  <c r="C31" i="12"/>
  <c r="F31" i="12" s="1"/>
  <c r="G31" i="12" s="1"/>
  <c r="H31" i="12" s="1"/>
  <c r="B31" i="12"/>
  <c r="D31" i="12" s="1"/>
  <c r="E31" i="12" s="1"/>
  <c r="A32" i="12"/>
  <c r="C32" i="12" l="1"/>
  <c r="F32" i="12" s="1"/>
  <c r="G32" i="12" s="1"/>
  <c r="H32" i="12" s="1"/>
  <c r="B32" i="12"/>
  <c r="D32" i="12" s="1"/>
  <c r="E32" i="12" s="1"/>
  <c r="A33" i="12"/>
  <c r="K33" i="12"/>
  <c r="A34" i="12" l="1"/>
  <c r="C33" i="12"/>
  <c r="F33" i="12" s="1"/>
  <c r="G33" i="12" s="1"/>
  <c r="B33" i="12"/>
  <c r="D33" i="12" s="1"/>
  <c r="E33" i="12" s="1"/>
  <c r="K34" i="12"/>
  <c r="H33" i="12" l="1"/>
  <c r="K35" i="12"/>
  <c r="C34" i="12"/>
  <c r="F34" i="12" s="1"/>
  <c r="B34" i="12"/>
  <c r="D34" i="12" s="1"/>
  <c r="E34" i="12" s="1"/>
  <c r="A35" i="12"/>
  <c r="K36" i="12" l="1"/>
  <c r="G34" i="12"/>
  <c r="A36" i="12"/>
  <c r="C35" i="12"/>
  <c r="F35" i="12" s="1"/>
  <c r="B35" i="12"/>
  <c r="D35" i="12" s="1"/>
  <c r="E35" i="12" s="1"/>
  <c r="K37" i="12" l="1"/>
  <c r="G35" i="12"/>
  <c r="C36" i="12"/>
  <c r="F36" i="12" s="1"/>
  <c r="G36" i="12" s="1"/>
  <c r="H36" i="12" s="1"/>
  <c r="B36" i="12"/>
  <c r="D36" i="12" s="1"/>
  <c r="E36" i="12" s="1"/>
  <c r="A37" i="12"/>
  <c r="H34" i="12"/>
  <c r="C37" i="12" l="1"/>
  <c r="F37" i="12" s="1"/>
  <c r="B37" i="12"/>
  <c r="D37" i="12" s="1"/>
  <c r="E37" i="12" s="1"/>
  <c r="A38" i="12"/>
  <c r="H35" i="12"/>
  <c r="K38" i="12"/>
  <c r="C38" i="12" l="1"/>
  <c r="F38" i="12" s="1"/>
  <c r="B38" i="12"/>
  <c r="D38" i="12" s="1"/>
  <c r="E38" i="12" s="1"/>
  <c r="A39" i="12"/>
  <c r="G37" i="12"/>
  <c r="K39" i="12"/>
  <c r="K40" i="12" l="1"/>
  <c r="H37" i="12"/>
  <c r="A40" i="12"/>
  <c r="C39" i="12"/>
  <c r="F39" i="12" s="1"/>
  <c r="G39" i="12" s="1"/>
  <c r="H39" i="12" s="1"/>
  <c r="B39" i="12"/>
  <c r="D39" i="12" s="1"/>
  <c r="E39" i="12" s="1"/>
  <c r="G38" i="12"/>
  <c r="C40" i="12" l="1"/>
  <c r="F40" i="12" s="1"/>
  <c r="B40" i="12"/>
  <c r="D40" i="12" s="1"/>
  <c r="E40" i="12" s="1"/>
  <c r="A41" i="12"/>
  <c r="H38" i="12"/>
  <c r="C41" i="12" l="1"/>
  <c r="F41" i="12" s="1"/>
  <c r="B41" i="12"/>
  <c r="D41" i="12" s="1"/>
  <c r="E41" i="12" s="1"/>
  <c r="A42" i="12"/>
  <c r="G40" i="12"/>
  <c r="H40" i="12" l="1"/>
  <c r="G41" i="12"/>
  <c r="H41" i="12" s="1"/>
  <c r="C42" i="12"/>
  <c r="F42" i="12" s="1"/>
  <c r="G42" i="12" s="1"/>
  <c r="H42" i="12" s="1"/>
  <c r="B42" i="12"/>
  <c r="D42" i="12" s="1"/>
  <c r="E42" i="12" s="1"/>
  <c r="A43" i="12"/>
  <c r="C43" i="12" l="1"/>
  <c r="F43" i="12" s="1"/>
  <c r="B43" i="12"/>
  <c r="D43" i="12" s="1"/>
  <c r="E43" i="12" s="1"/>
  <c r="A44" i="12"/>
  <c r="C44" i="12" l="1"/>
  <c r="F44" i="12" s="1"/>
  <c r="B44" i="12"/>
  <c r="D44" i="12" s="1"/>
  <c r="E44" i="12" s="1"/>
  <c r="A45" i="12"/>
  <c r="G43" i="12"/>
  <c r="H43" i="12" l="1"/>
  <c r="C45" i="12"/>
  <c r="F45" i="12" s="1"/>
  <c r="B45" i="12"/>
  <c r="D45" i="12" s="1"/>
  <c r="E45" i="12" s="1"/>
  <c r="A46" i="12"/>
  <c r="G44" i="12"/>
  <c r="H44" i="12" s="1"/>
  <c r="C46" i="12" l="1"/>
  <c r="F46" i="12" s="1"/>
  <c r="B46" i="12"/>
  <c r="D46" i="12" s="1"/>
  <c r="E46" i="12" s="1"/>
  <c r="A47" i="12"/>
  <c r="G45" i="12"/>
  <c r="H45" i="12" s="1"/>
  <c r="G46" i="12" l="1"/>
  <c r="H46" i="12" s="1"/>
  <c r="C47" i="12"/>
  <c r="F47" i="12" s="1"/>
  <c r="B47" i="12"/>
  <c r="D47" i="12" s="1"/>
  <c r="E47" i="12" s="1"/>
  <c r="A48" i="12"/>
  <c r="C48" i="12" l="1"/>
  <c r="F48" i="12" s="1"/>
  <c r="B48" i="12"/>
  <c r="D48" i="12" s="1"/>
  <c r="E48" i="12" s="1"/>
  <c r="A49" i="12"/>
  <c r="G47" i="12"/>
  <c r="H47" i="12" s="1"/>
  <c r="C49" i="12" l="1"/>
  <c r="F49" i="12" s="1"/>
  <c r="B49" i="12"/>
  <c r="D49" i="12" s="1"/>
  <c r="E49" i="12" s="1"/>
  <c r="A50" i="12"/>
  <c r="G48" i="12"/>
  <c r="H48" i="12" s="1"/>
  <c r="C50" i="12" l="1"/>
  <c r="F50" i="12" s="1"/>
  <c r="B50" i="12"/>
  <c r="D50" i="12" s="1"/>
  <c r="E50" i="12" s="1"/>
  <c r="A51" i="12"/>
  <c r="G49" i="12"/>
  <c r="H49" i="12" s="1"/>
  <c r="C51" i="12" l="1"/>
  <c r="F51" i="12" s="1"/>
  <c r="G51" i="12" s="1"/>
  <c r="H51" i="12" s="1"/>
  <c r="B51" i="12"/>
  <c r="D51" i="12" s="1"/>
  <c r="E51" i="12" s="1"/>
  <c r="A52" i="12"/>
  <c r="G50" i="12"/>
  <c r="H50" i="12" s="1"/>
  <c r="C52" i="12" l="1"/>
  <c r="F52" i="12" s="1"/>
  <c r="B52" i="12"/>
  <c r="D52" i="12" s="1"/>
  <c r="E52" i="12" s="1"/>
  <c r="A53" i="12"/>
  <c r="C53" i="12" l="1"/>
  <c r="F53" i="12" s="1"/>
  <c r="B53" i="12"/>
  <c r="D53" i="12" s="1"/>
  <c r="E53" i="12" s="1"/>
  <c r="A54" i="12"/>
  <c r="G52" i="12"/>
  <c r="H52" i="12" s="1"/>
  <c r="C54" i="12" l="1"/>
  <c r="F54" i="12" s="1"/>
  <c r="B54" i="12"/>
  <c r="D54" i="12" s="1"/>
  <c r="E54" i="12" s="1"/>
  <c r="A55" i="12"/>
  <c r="G53" i="12"/>
  <c r="H53" i="12" s="1"/>
  <c r="C55" i="12" l="1"/>
  <c r="F55" i="12" s="1"/>
  <c r="B55" i="12"/>
  <c r="D55" i="12" s="1"/>
  <c r="E55" i="12" s="1"/>
  <c r="A56" i="12"/>
  <c r="G54" i="12"/>
  <c r="H54" i="12" s="1"/>
  <c r="C56" i="12" l="1"/>
  <c r="F56" i="12" s="1"/>
  <c r="B56" i="12"/>
  <c r="D56" i="12" s="1"/>
  <c r="E56" i="12" s="1"/>
  <c r="A57" i="12"/>
  <c r="G55" i="12"/>
  <c r="H55" i="12" s="1"/>
  <c r="C57" i="12" l="1"/>
  <c r="F57" i="12" s="1"/>
  <c r="G57" i="12" s="1"/>
  <c r="H57" i="12" s="1"/>
  <c r="B57" i="12"/>
  <c r="D57" i="12" s="1"/>
  <c r="E57" i="12" s="1"/>
  <c r="A58" i="12"/>
  <c r="G56" i="12"/>
  <c r="H56" i="12" s="1"/>
  <c r="C58" i="12" l="1"/>
  <c r="F58" i="12" s="1"/>
  <c r="B58" i="12"/>
  <c r="D58" i="12" s="1"/>
  <c r="E58" i="12" s="1"/>
  <c r="A59" i="12"/>
  <c r="G58" i="12" l="1"/>
  <c r="H58" i="12" s="1"/>
  <c r="C59" i="12"/>
  <c r="F59" i="12" s="1"/>
  <c r="B59" i="12"/>
  <c r="D59" i="12" s="1"/>
  <c r="E59" i="12" s="1"/>
  <c r="A60" i="12"/>
  <c r="C60" i="12" l="1"/>
  <c r="F60" i="12" s="1"/>
  <c r="B60" i="12"/>
  <c r="D60" i="12" s="1"/>
  <c r="E60" i="12" s="1"/>
  <c r="A61" i="12"/>
  <c r="G59" i="12"/>
  <c r="H59" i="12" s="1"/>
  <c r="C61" i="12" l="1"/>
  <c r="F61" i="12" s="1"/>
  <c r="G61" i="12" s="1"/>
  <c r="H61" i="12" s="1"/>
  <c r="B61" i="12"/>
  <c r="D61" i="12" s="1"/>
  <c r="E61" i="12" s="1"/>
  <c r="A62" i="12"/>
  <c r="G60" i="12"/>
  <c r="H60" i="12" s="1"/>
  <c r="C62" i="12" l="1"/>
  <c r="F62" i="12" s="1"/>
  <c r="B62" i="12"/>
  <c r="D62" i="12" s="1"/>
  <c r="E62" i="12" s="1"/>
  <c r="A63" i="12"/>
  <c r="C63" i="12" l="1"/>
  <c r="F63" i="12" s="1"/>
  <c r="B63" i="12"/>
  <c r="D63" i="12" s="1"/>
  <c r="E63" i="12" s="1"/>
  <c r="A64" i="12"/>
  <c r="G62" i="12"/>
  <c r="H62" i="12" s="1"/>
  <c r="C64" i="12" l="1"/>
  <c r="F64" i="12" s="1"/>
  <c r="G64" i="12" s="1"/>
  <c r="H64" i="12" s="1"/>
  <c r="B64" i="12"/>
  <c r="D64" i="12" s="1"/>
  <c r="E64" i="12" s="1"/>
  <c r="A65" i="12"/>
  <c r="G63" i="12"/>
  <c r="H63" i="12" s="1"/>
  <c r="C65" i="12" l="1"/>
  <c r="F65" i="12" s="1"/>
  <c r="G65" i="12" s="1"/>
  <c r="H65" i="12" s="1"/>
  <c r="B65" i="12"/>
  <c r="D65" i="12" s="1"/>
  <c r="E65" i="12" s="1"/>
  <c r="A66" i="12"/>
  <c r="C66" i="12" l="1"/>
  <c r="F66" i="12" s="1"/>
  <c r="B66" i="12"/>
  <c r="D66" i="12" s="1"/>
  <c r="E66" i="12" s="1"/>
  <c r="A67" i="12"/>
  <c r="C67" i="12" l="1"/>
  <c r="F67" i="12" s="1"/>
  <c r="B67" i="12"/>
  <c r="D67" i="12" s="1"/>
  <c r="E67" i="12" s="1"/>
  <c r="A68" i="12"/>
  <c r="G66" i="12"/>
  <c r="H66" i="12" s="1"/>
  <c r="C68" i="12" l="1"/>
  <c r="F68" i="12" s="1"/>
  <c r="G68" i="12" s="1"/>
  <c r="H68" i="12" s="1"/>
  <c r="B68" i="12"/>
  <c r="D68" i="12" s="1"/>
  <c r="E68" i="12" s="1"/>
  <c r="A69" i="12"/>
  <c r="G67" i="12"/>
  <c r="H67" i="12" s="1"/>
  <c r="C69" i="12" l="1"/>
  <c r="F69" i="12" s="1"/>
  <c r="B69" i="12"/>
  <c r="D69" i="12" s="1"/>
  <c r="E69" i="12" s="1"/>
  <c r="A70" i="12"/>
  <c r="C70" i="12" l="1"/>
  <c r="F70" i="12" s="1"/>
  <c r="B70" i="12"/>
  <c r="D70" i="12" s="1"/>
  <c r="E70" i="12" s="1"/>
  <c r="A71" i="12"/>
  <c r="G69" i="12"/>
  <c r="H69" i="12" s="1"/>
  <c r="C71" i="12" l="1"/>
  <c r="F71" i="12" s="1"/>
  <c r="G71" i="12" s="1"/>
  <c r="H71" i="12" s="1"/>
  <c r="B71" i="12"/>
  <c r="D71" i="12" s="1"/>
  <c r="E71" i="12" s="1"/>
  <c r="A72" i="12"/>
  <c r="G70" i="12"/>
  <c r="H70" i="12" s="1"/>
  <c r="C72" i="12" l="1"/>
  <c r="F72" i="12" s="1"/>
  <c r="B72" i="12"/>
  <c r="D72" i="12" s="1"/>
  <c r="E72" i="12" s="1"/>
  <c r="A73" i="12"/>
  <c r="C73" i="12" l="1"/>
  <c r="F73" i="12" s="1"/>
  <c r="B73" i="12"/>
  <c r="D73" i="12" s="1"/>
  <c r="E73" i="12" s="1"/>
  <c r="A74" i="12"/>
  <c r="G72" i="12"/>
  <c r="H72" i="12" s="1"/>
  <c r="C74" i="12" l="1"/>
  <c r="F74" i="12" s="1"/>
  <c r="G74" i="12" s="1"/>
  <c r="H74" i="12" s="1"/>
  <c r="B74" i="12"/>
  <c r="D74" i="12" s="1"/>
  <c r="E74" i="12" s="1"/>
  <c r="A75" i="12"/>
  <c r="G73" i="12"/>
  <c r="H73" i="12" s="1"/>
  <c r="C75" i="12" l="1"/>
  <c r="F75" i="12" s="1"/>
  <c r="G75" i="12" s="1"/>
  <c r="H75" i="12" s="1"/>
  <c r="B75" i="12"/>
  <c r="D75" i="12" s="1"/>
  <c r="E75" i="12" s="1"/>
  <c r="A76" i="12"/>
  <c r="C76" i="12" l="1"/>
  <c r="F76" i="12" s="1"/>
  <c r="B76" i="12"/>
  <c r="D76" i="12" s="1"/>
  <c r="E76" i="12" s="1"/>
  <c r="A77" i="12"/>
  <c r="C77" i="12" l="1"/>
  <c r="F77" i="12" s="1"/>
  <c r="B77" i="12"/>
  <c r="D77" i="12" s="1"/>
  <c r="E77" i="12" s="1"/>
  <c r="A78" i="12"/>
  <c r="G76" i="12"/>
  <c r="H76" i="12" s="1"/>
  <c r="C78" i="12" l="1"/>
  <c r="F78" i="12" s="1"/>
  <c r="B78" i="12"/>
  <c r="D78" i="12" s="1"/>
  <c r="E78" i="12" s="1"/>
  <c r="A79" i="12"/>
  <c r="G77" i="12"/>
  <c r="H77" i="12" s="1"/>
  <c r="C79" i="12" l="1"/>
  <c r="F79" i="12" s="1"/>
  <c r="B79" i="12"/>
  <c r="D79" i="12" s="1"/>
  <c r="E79" i="12" s="1"/>
  <c r="A80" i="12"/>
  <c r="G78" i="12"/>
  <c r="H78" i="12" s="1"/>
  <c r="C80" i="12" l="1"/>
  <c r="F80" i="12" s="1"/>
  <c r="G80" i="12" s="1"/>
  <c r="H80" i="12" s="1"/>
  <c r="B80" i="12"/>
  <c r="D80" i="12" s="1"/>
  <c r="E80" i="12" s="1"/>
  <c r="A81" i="12"/>
  <c r="G79" i="12"/>
  <c r="H79" i="12" s="1"/>
  <c r="C81" i="12" l="1"/>
  <c r="F81" i="12" s="1"/>
  <c r="B81" i="12"/>
  <c r="D81" i="12" s="1"/>
  <c r="E81" i="12" s="1"/>
  <c r="A82" i="12"/>
  <c r="C82" i="12" l="1"/>
  <c r="F82" i="12" s="1"/>
  <c r="B82" i="12"/>
  <c r="D82" i="12" s="1"/>
  <c r="E82" i="12" s="1"/>
  <c r="A83" i="12"/>
  <c r="G81" i="12"/>
  <c r="H81" i="12" s="1"/>
  <c r="C83" i="12" l="1"/>
  <c r="F83" i="12" s="1"/>
  <c r="G83" i="12" s="1"/>
  <c r="H83" i="12" s="1"/>
  <c r="B83" i="12"/>
  <c r="D83" i="12" s="1"/>
  <c r="E83" i="12" s="1"/>
  <c r="A84" i="12"/>
  <c r="G82" i="12"/>
  <c r="H82" i="12" s="1"/>
  <c r="C84" i="12" l="1"/>
  <c r="F84" i="12" s="1"/>
  <c r="B84" i="12"/>
  <c r="D84" i="12" s="1"/>
  <c r="E84" i="12" s="1"/>
  <c r="A85" i="12"/>
  <c r="G84" i="12" l="1"/>
  <c r="H84" i="12" s="1"/>
  <c r="C85" i="12"/>
  <c r="F85" i="12" s="1"/>
  <c r="G85" i="12" s="1"/>
  <c r="H85" i="12" s="1"/>
  <c r="B85" i="12"/>
  <c r="D85" i="12" s="1"/>
  <c r="E85" i="12" s="1"/>
  <c r="A86" i="12"/>
  <c r="C86" i="12" l="1"/>
  <c r="F86" i="12" s="1"/>
  <c r="B86" i="12"/>
  <c r="D86" i="12" s="1"/>
  <c r="E86" i="12" s="1"/>
  <c r="A87" i="12"/>
  <c r="C87" i="12" l="1"/>
  <c r="F87" i="12" s="1"/>
  <c r="B87" i="12"/>
  <c r="D87" i="12" s="1"/>
  <c r="E87" i="12" s="1"/>
  <c r="A88" i="12"/>
  <c r="G86" i="12"/>
  <c r="H86" i="12" s="1"/>
  <c r="C88" i="12" l="1"/>
  <c r="F88" i="12" s="1"/>
  <c r="B88" i="12"/>
  <c r="D88" i="12" s="1"/>
  <c r="E88" i="12" s="1"/>
  <c r="A89" i="12"/>
  <c r="G87" i="12"/>
  <c r="H87" i="12" s="1"/>
  <c r="C89" i="12" l="1"/>
  <c r="F89" i="12" s="1"/>
  <c r="G89" i="12" s="1"/>
  <c r="H89" i="12" s="1"/>
  <c r="B89" i="12"/>
  <c r="D89" i="12" s="1"/>
  <c r="E89" i="12" s="1"/>
  <c r="A90" i="12"/>
  <c r="G88" i="12"/>
  <c r="H88" i="12" s="1"/>
  <c r="C90" i="12" l="1"/>
  <c r="F90" i="12" s="1"/>
  <c r="B90" i="12"/>
  <c r="D90" i="12" s="1"/>
  <c r="E90" i="12" s="1"/>
  <c r="A91" i="12"/>
  <c r="C91" i="12" l="1"/>
  <c r="F91" i="12" s="1"/>
  <c r="G91" i="12" s="1"/>
  <c r="H91" i="12" s="1"/>
  <c r="B91" i="12"/>
  <c r="D91" i="12" s="1"/>
  <c r="E91" i="12" s="1"/>
  <c r="A92" i="12"/>
  <c r="G90" i="12"/>
  <c r="H90" i="12" s="1"/>
  <c r="C92" i="12" l="1"/>
  <c r="F92" i="12" s="1"/>
  <c r="B92" i="12"/>
  <c r="D92" i="12" s="1"/>
  <c r="E92" i="12" s="1"/>
  <c r="A93" i="12"/>
  <c r="G92" i="12" l="1"/>
  <c r="H92" i="12" s="1"/>
  <c r="C93" i="12"/>
  <c r="F93" i="12" s="1"/>
  <c r="G93" i="12" s="1"/>
  <c r="H93" i="12" s="1"/>
  <c r="B93" i="12"/>
  <c r="D93" i="12" s="1"/>
  <c r="E93" i="12" s="1"/>
  <c r="A94" i="12"/>
  <c r="C94" i="12" l="1"/>
  <c r="F94" i="12" s="1"/>
  <c r="B94" i="12"/>
  <c r="D94" i="12" s="1"/>
  <c r="E94" i="12" s="1"/>
  <c r="A95" i="12"/>
  <c r="G94" i="12" l="1"/>
  <c r="H94" i="12" s="1"/>
  <c r="C95" i="12"/>
  <c r="F95" i="12" s="1"/>
  <c r="B95" i="12"/>
  <c r="D95" i="12" s="1"/>
  <c r="E95" i="12" s="1"/>
  <c r="A96" i="12"/>
  <c r="C96" i="12" l="1"/>
  <c r="F96" i="12" s="1"/>
  <c r="B96" i="12"/>
  <c r="D96" i="12" s="1"/>
  <c r="E96" i="12" s="1"/>
  <c r="A97" i="12"/>
  <c r="G95" i="12"/>
  <c r="H95" i="12" s="1"/>
  <c r="C97" i="12" l="1"/>
  <c r="F97" i="12" s="1"/>
  <c r="B97" i="12"/>
  <c r="D97" i="12" s="1"/>
  <c r="E97" i="12" s="1"/>
  <c r="A98" i="12"/>
  <c r="G96" i="12"/>
  <c r="H96" i="12" s="1"/>
  <c r="C98" i="12" l="1"/>
  <c r="F98" i="12" s="1"/>
  <c r="B98" i="12"/>
  <c r="D98" i="12" s="1"/>
  <c r="E98" i="12" s="1"/>
  <c r="A99" i="12"/>
  <c r="G97" i="12"/>
  <c r="H97" i="12" s="1"/>
  <c r="C99" i="12" l="1"/>
  <c r="F99" i="12" s="1"/>
  <c r="B99" i="12"/>
  <c r="D99" i="12" s="1"/>
  <c r="E99" i="12" s="1"/>
  <c r="A100" i="12"/>
  <c r="G98" i="12"/>
  <c r="H98" i="12" s="1"/>
  <c r="C100" i="12" l="1"/>
  <c r="F100" i="12" s="1"/>
  <c r="B100" i="12"/>
  <c r="D100" i="12" s="1"/>
  <c r="E100" i="12" s="1"/>
  <c r="A101" i="12"/>
  <c r="G99" i="12"/>
  <c r="H99" i="12" s="1"/>
  <c r="C101" i="12" l="1"/>
  <c r="F101" i="12" s="1"/>
  <c r="B101" i="12"/>
  <c r="D101" i="12" s="1"/>
  <c r="E101" i="12" s="1"/>
  <c r="A102" i="12"/>
  <c r="G100" i="12"/>
  <c r="H100" i="12" s="1"/>
  <c r="C102" i="12" l="1"/>
  <c r="F102" i="12" s="1"/>
  <c r="B102" i="12"/>
  <c r="D102" i="12" s="1"/>
  <c r="E102" i="12" s="1"/>
  <c r="A103" i="12"/>
  <c r="G101" i="12"/>
  <c r="H101" i="12" s="1"/>
  <c r="C103" i="12" l="1"/>
  <c r="F103" i="12" s="1"/>
  <c r="B103" i="12"/>
  <c r="D103" i="12" s="1"/>
  <c r="E103" i="12" s="1"/>
  <c r="A104" i="12"/>
  <c r="G102" i="12"/>
  <c r="H102" i="12" s="1"/>
  <c r="C104" i="12" l="1"/>
  <c r="F104" i="12" s="1"/>
  <c r="B104" i="12"/>
  <c r="D104" i="12" s="1"/>
  <c r="E104" i="12" s="1"/>
  <c r="A105" i="12"/>
  <c r="G103" i="12"/>
  <c r="H103" i="12" s="1"/>
  <c r="C105" i="12" l="1"/>
  <c r="F105" i="12" s="1"/>
  <c r="B105" i="12"/>
  <c r="D105" i="12" s="1"/>
  <c r="E105" i="12" s="1"/>
  <c r="A106" i="12"/>
  <c r="G104" i="12"/>
  <c r="H104" i="12" s="1"/>
  <c r="C106" i="12" l="1"/>
  <c r="F106" i="12" s="1"/>
  <c r="B106" i="12"/>
  <c r="D106" i="12" s="1"/>
  <c r="E106" i="12" s="1"/>
  <c r="A107" i="12"/>
  <c r="G105" i="12"/>
  <c r="H105" i="12" s="1"/>
  <c r="C107" i="12" l="1"/>
  <c r="F107" i="12" s="1"/>
  <c r="B107" i="12"/>
  <c r="D107" i="12" s="1"/>
  <c r="E107" i="12" s="1"/>
  <c r="A108" i="12"/>
  <c r="G106" i="12"/>
  <c r="H106" i="12" s="1"/>
  <c r="C108" i="12" l="1"/>
  <c r="F108" i="12" s="1"/>
  <c r="B108" i="12"/>
  <c r="D108" i="12" s="1"/>
  <c r="E108" i="12" s="1"/>
  <c r="A109" i="12"/>
  <c r="G107" i="12"/>
  <c r="H107" i="12" s="1"/>
  <c r="C109" i="12" l="1"/>
  <c r="F109" i="12" s="1"/>
  <c r="B109" i="12"/>
  <c r="D109" i="12" s="1"/>
  <c r="E109" i="12" s="1"/>
  <c r="A110" i="12"/>
  <c r="G108" i="12"/>
  <c r="H108" i="12" s="1"/>
  <c r="C110" i="12" l="1"/>
  <c r="F110" i="12" s="1"/>
  <c r="B110" i="12"/>
  <c r="D110" i="12" s="1"/>
  <c r="E110" i="12" s="1"/>
  <c r="A111" i="12"/>
  <c r="G109" i="12"/>
  <c r="H109" i="12" s="1"/>
  <c r="C111" i="12" l="1"/>
  <c r="F111" i="12" s="1"/>
  <c r="B111" i="12"/>
  <c r="D111" i="12" s="1"/>
  <c r="E111" i="12" s="1"/>
  <c r="A112" i="12"/>
  <c r="G110" i="12"/>
  <c r="H110" i="12" s="1"/>
  <c r="C112" i="12" l="1"/>
  <c r="F112" i="12" s="1"/>
  <c r="B112" i="12"/>
  <c r="D112" i="12" s="1"/>
  <c r="E112" i="12" s="1"/>
  <c r="A113" i="12"/>
  <c r="G111" i="12"/>
  <c r="H111" i="12" s="1"/>
  <c r="C113" i="12" l="1"/>
  <c r="F113" i="12" s="1"/>
  <c r="G113" i="12" s="1"/>
  <c r="H113" i="12" s="1"/>
  <c r="B113" i="12"/>
  <c r="D113" i="12" s="1"/>
  <c r="E113" i="12" s="1"/>
  <c r="A114" i="12"/>
  <c r="G112" i="12"/>
  <c r="H112" i="12" s="1"/>
  <c r="C114" i="12" l="1"/>
  <c r="F114" i="12" s="1"/>
  <c r="B114" i="12"/>
  <c r="D114" i="12" s="1"/>
  <c r="E114" i="12" s="1"/>
  <c r="A115" i="12"/>
  <c r="C115" i="12" l="1"/>
  <c r="F115" i="12" s="1"/>
  <c r="B115" i="12"/>
  <c r="D115" i="12" s="1"/>
  <c r="E115" i="12" s="1"/>
  <c r="A116" i="12"/>
  <c r="G114" i="12"/>
  <c r="H114" i="12" s="1"/>
  <c r="C116" i="12" l="1"/>
  <c r="F116" i="12" s="1"/>
  <c r="B116" i="12"/>
  <c r="D116" i="12" s="1"/>
  <c r="E116" i="12" s="1"/>
  <c r="A117" i="12"/>
  <c r="G115" i="12"/>
  <c r="H115" i="12" s="1"/>
  <c r="C117" i="12" l="1"/>
  <c r="F117" i="12" s="1"/>
  <c r="B117" i="12"/>
  <c r="D117" i="12" s="1"/>
  <c r="E117" i="12" s="1"/>
  <c r="A118" i="12"/>
  <c r="G116" i="12"/>
  <c r="H116" i="12" s="1"/>
  <c r="C118" i="12" l="1"/>
  <c r="F118" i="12" s="1"/>
  <c r="B118" i="12"/>
  <c r="D118" i="12" s="1"/>
  <c r="E118" i="12" s="1"/>
  <c r="A119" i="12"/>
  <c r="G117" i="12"/>
  <c r="H117" i="12" s="1"/>
  <c r="C119" i="12" l="1"/>
  <c r="F119" i="12" s="1"/>
  <c r="B119" i="12"/>
  <c r="D119" i="12" s="1"/>
  <c r="E119" i="12" s="1"/>
  <c r="A120" i="12"/>
  <c r="G118" i="12"/>
  <c r="H118" i="12" s="1"/>
  <c r="C120" i="12" l="1"/>
  <c r="F120" i="12" s="1"/>
  <c r="B120" i="12"/>
  <c r="D120" i="12" s="1"/>
  <c r="E120" i="12" s="1"/>
  <c r="A121" i="12"/>
  <c r="G119" i="12"/>
  <c r="H119" i="12" s="1"/>
  <c r="C121" i="12" l="1"/>
  <c r="F121" i="12" s="1"/>
  <c r="B121" i="12"/>
  <c r="D121" i="12" s="1"/>
  <c r="E121" i="12" s="1"/>
  <c r="A122" i="12"/>
  <c r="G120" i="12"/>
  <c r="H120" i="12" s="1"/>
  <c r="C122" i="12" l="1"/>
  <c r="F122" i="12" s="1"/>
  <c r="B122" i="12"/>
  <c r="D122" i="12" s="1"/>
  <c r="E122" i="12" s="1"/>
  <c r="A123" i="12"/>
  <c r="G121" i="12"/>
  <c r="H121" i="12" s="1"/>
  <c r="C123" i="12" l="1"/>
  <c r="F123" i="12" s="1"/>
  <c r="B123" i="12"/>
  <c r="D123" i="12" s="1"/>
  <c r="E123" i="12" s="1"/>
  <c r="A124" i="12"/>
  <c r="G122" i="12"/>
  <c r="H122" i="12" s="1"/>
  <c r="C124" i="12" l="1"/>
  <c r="F124" i="12" s="1"/>
  <c r="B124" i="12"/>
  <c r="D124" i="12" s="1"/>
  <c r="E124" i="12" s="1"/>
  <c r="A125" i="12"/>
  <c r="G123" i="12"/>
  <c r="H123" i="12" s="1"/>
  <c r="C125" i="12" l="1"/>
  <c r="F125" i="12" s="1"/>
  <c r="G125" i="12" s="1"/>
  <c r="H125" i="12" s="1"/>
  <c r="B125" i="12"/>
  <c r="D125" i="12" s="1"/>
  <c r="E125" i="12" s="1"/>
  <c r="A126" i="12"/>
  <c r="G124" i="12"/>
  <c r="H124" i="12" s="1"/>
  <c r="C126" i="12" l="1"/>
  <c r="F126" i="12" s="1"/>
  <c r="B126" i="12"/>
  <c r="D126" i="12" s="1"/>
  <c r="E126" i="12" s="1"/>
  <c r="A127" i="12"/>
  <c r="C127" i="12" l="1"/>
  <c r="F127" i="12" s="1"/>
  <c r="G127" i="12" s="1"/>
  <c r="H127" i="12" s="1"/>
  <c r="B127" i="12"/>
  <c r="D127" i="12" s="1"/>
  <c r="E127" i="12" s="1"/>
  <c r="A128" i="12"/>
  <c r="G126" i="12"/>
  <c r="H126" i="12" s="1"/>
  <c r="C128" i="12" l="1"/>
  <c r="F128" i="12" s="1"/>
  <c r="B128" i="12"/>
  <c r="D128" i="12" s="1"/>
  <c r="E128" i="12" s="1"/>
  <c r="A129" i="12"/>
  <c r="C129" i="12" l="1"/>
  <c r="F129" i="12" s="1"/>
  <c r="G129" i="12" s="1"/>
  <c r="H129" i="12" s="1"/>
  <c r="B129" i="12"/>
  <c r="D129" i="12" s="1"/>
  <c r="E129" i="12" s="1"/>
  <c r="A130" i="12"/>
  <c r="G128" i="12"/>
  <c r="H128" i="12" s="1"/>
  <c r="C130" i="12" l="1"/>
  <c r="F130" i="12" s="1"/>
  <c r="B130" i="12"/>
  <c r="D130" i="12" s="1"/>
  <c r="E130" i="12" s="1"/>
  <c r="A131" i="12"/>
  <c r="C131" i="12" l="1"/>
  <c r="F131" i="12" s="1"/>
  <c r="G131" i="12" s="1"/>
  <c r="H131" i="12" s="1"/>
  <c r="B131" i="12"/>
  <c r="D131" i="12" s="1"/>
  <c r="E131" i="12" s="1"/>
  <c r="A132" i="12"/>
  <c r="G130" i="12"/>
  <c r="H130" i="12" s="1"/>
  <c r="C132" i="12" l="1"/>
  <c r="F132" i="12" s="1"/>
  <c r="B132" i="12"/>
  <c r="D132" i="12" s="1"/>
  <c r="E132" i="12" s="1"/>
  <c r="A133" i="12"/>
  <c r="C133" i="12" l="1"/>
  <c r="F133" i="12" s="1"/>
  <c r="B133" i="12"/>
  <c r="D133" i="12" s="1"/>
  <c r="E133" i="12" s="1"/>
  <c r="A134" i="12"/>
  <c r="G132" i="12"/>
  <c r="H132" i="12" s="1"/>
  <c r="C134" i="12" l="1"/>
  <c r="F134" i="12" s="1"/>
  <c r="B134" i="12"/>
  <c r="D134" i="12" s="1"/>
  <c r="E134" i="12" s="1"/>
  <c r="A135" i="12"/>
  <c r="G133" i="12"/>
  <c r="H133" i="12" s="1"/>
  <c r="C135" i="12" l="1"/>
  <c r="F135" i="12" s="1"/>
  <c r="B135" i="12"/>
  <c r="D135" i="12" s="1"/>
  <c r="E135" i="12" s="1"/>
  <c r="A136" i="12"/>
  <c r="G134" i="12"/>
  <c r="H134" i="12" s="1"/>
  <c r="C136" i="12" l="1"/>
  <c r="F136" i="12" s="1"/>
  <c r="B136" i="12"/>
  <c r="D136" i="12" s="1"/>
  <c r="E136" i="12" s="1"/>
  <c r="A137" i="12"/>
  <c r="G135" i="12"/>
  <c r="H135" i="12" s="1"/>
  <c r="C137" i="12" l="1"/>
  <c r="F137" i="12" s="1"/>
  <c r="B137" i="12"/>
  <c r="D137" i="12" s="1"/>
  <c r="E137" i="12" s="1"/>
  <c r="A138" i="12"/>
  <c r="G136" i="12"/>
  <c r="H136" i="12" s="1"/>
  <c r="C138" i="12" l="1"/>
  <c r="F138" i="12" s="1"/>
  <c r="B138" i="12"/>
  <c r="D138" i="12" s="1"/>
  <c r="E138" i="12" s="1"/>
  <c r="A139" i="12"/>
  <c r="G137" i="12"/>
  <c r="H137" i="12" s="1"/>
  <c r="C139" i="12" l="1"/>
  <c r="F139" i="12" s="1"/>
  <c r="B139" i="12"/>
  <c r="D139" i="12" s="1"/>
  <c r="E139" i="12" s="1"/>
  <c r="A140" i="12"/>
  <c r="G138" i="12"/>
  <c r="H138" i="12" s="1"/>
  <c r="C140" i="12" l="1"/>
  <c r="F140" i="12" s="1"/>
  <c r="B140" i="12"/>
  <c r="D140" i="12" s="1"/>
  <c r="E140" i="12" s="1"/>
  <c r="A141" i="12"/>
  <c r="G139" i="12"/>
  <c r="H139" i="12" s="1"/>
  <c r="C141" i="12" l="1"/>
  <c r="F141" i="12" s="1"/>
  <c r="G141" i="12" s="1"/>
  <c r="H141" i="12" s="1"/>
  <c r="B141" i="12"/>
  <c r="D141" i="12" s="1"/>
  <c r="E141" i="12" s="1"/>
  <c r="A142" i="12"/>
  <c r="G140" i="12"/>
  <c r="H140" i="12" s="1"/>
  <c r="C142" i="12" l="1"/>
  <c r="F142" i="12" s="1"/>
  <c r="B142" i="12"/>
  <c r="D142" i="12" s="1"/>
  <c r="E142" i="12" s="1"/>
  <c r="A143" i="12"/>
  <c r="C143" i="12" l="1"/>
  <c r="F143" i="12" s="1"/>
  <c r="G143" i="12" s="1"/>
  <c r="H143" i="12" s="1"/>
  <c r="B143" i="12"/>
  <c r="D143" i="12" s="1"/>
  <c r="E143" i="12" s="1"/>
  <c r="A144" i="12"/>
  <c r="G142" i="12"/>
  <c r="H142" i="12" s="1"/>
  <c r="C144" i="12" l="1"/>
  <c r="F144" i="12" s="1"/>
  <c r="B144" i="12"/>
  <c r="D144" i="12" s="1"/>
  <c r="E144" i="12" s="1"/>
  <c r="A145" i="12"/>
  <c r="C145" i="12" l="1"/>
  <c r="F145" i="12" s="1"/>
  <c r="B145" i="12"/>
  <c r="D145" i="12" s="1"/>
  <c r="E145" i="12" s="1"/>
  <c r="A146" i="12"/>
  <c r="G144" i="12"/>
  <c r="H144" i="12" s="1"/>
  <c r="C146" i="12" l="1"/>
  <c r="F146" i="12" s="1"/>
  <c r="B146" i="12"/>
  <c r="D146" i="12" s="1"/>
  <c r="E146" i="12" s="1"/>
  <c r="A147" i="12"/>
  <c r="G145" i="12"/>
  <c r="H145" i="12" s="1"/>
  <c r="C147" i="12" l="1"/>
  <c r="F147" i="12" s="1"/>
  <c r="B147" i="12"/>
  <c r="D147" i="12" s="1"/>
  <c r="E147" i="12" s="1"/>
  <c r="A148" i="12"/>
  <c r="G146" i="12"/>
  <c r="H146" i="12" s="1"/>
  <c r="C148" i="12" l="1"/>
  <c r="F148" i="12" s="1"/>
  <c r="B148" i="12"/>
  <c r="D148" i="12" s="1"/>
  <c r="E148" i="12" s="1"/>
  <c r="A149" i="12"/>
  <c r="G147" i="12"/>
  <c r="H147" i="12" s="1"/>
  <c r="C149" i="12" l="1"/>
  <c r="F149" i="12" s="1"/>
  <c r="G149" i="12" s="1"/>
  <c r="H149" i="12" s="1"/>
  <c r="B149" i="12"/>
  <c r="D149" i="12" s="1"/>
  <c r="E149" i="12" s="1"/>
  <c r="A150" i="12"/>
  <c r="G148" i="12"/>
  <c r="H148" i="12" s="1"/>
  <c r="C150" i="12" l="1"/>
  <c r="F150" i="12" s="1"/>
  <c r="B150" i="12"/>
  <c r="D150" i="12" s="1"/>
  <c r="E150" i="12" s="1"/>
  <c r="A151" i="12"/>
  <c r="C151" i="12" l="1"/>
  <c r="F151" i="12" s="1"/>
  <c r="B151" i="12"/>
  <c r="D151" i="12" s="1"/>
  <c r="E151" i="12" s="1"/>
  <c r="A152" i="12"/>
  <c r="G150" i="12"/>
  <c r="H150" i="12" s="1"/>
  <c r="C152" i="12" l="1"/>
  <c r="F152" i="12" s="1"/>
  <c r="B152" i="12"/>
  <c r="D152" i="12" s="1"/>
  <c r="E152" i="12" s="1"/>
  <c r="A153" i="12"/>
  <c r="G151" i="12"/>
  <c r="H151" i="12" s="1"/>
  <c r="C153" i="12" l="1"/>
  <c r="F153" i="12" s="1"/>
  <c r="B153" i="12"/>
  <c r="D153" i="12" s="1"/>
  <c r="E153" i="12" s="1"/>
  <c r="A154" i="12"/>
  <c r="G152" i="12"/>
  <c r="H152" i="12" s="1"/>
  <c r="C154" i="12" l="1"/>
  <c r="F154" i="12" s="1"/>
  <c r="G154" i="12" s="1"/>
  <c r="H154" i="12" s="1"/>
  <c r="B154" i="12"/>
  <c r="D154" i="12" s="1"/>
  <c r="E154" i="12" s="1"/>
  <c r="A155" i="12"/>
  <c r="G153" i="12"/>
  <c r="H153" i="12" s="1"/>
  <c r="C155" i="12" l="1"/>
  <c r="F155" i="12" s="1"/>
  <c r="B155" i="12"/>
  <c r="D155" i="12" s="1"/>
  <c r="E155" i="12" s="1"/>
  <c r="A156" i="12"/>
  <c r="C156" i="12" l="1"/>
  <c r="F156" i="12" s="1"/>
  <c r="B156" i="12"/>
  <c r="D156" i="12" s="1"/>
  <c r="E156" i="12" s="1"/>
  <c r="A157" i="12"/>
  <c r="G155" i="12"/>
  <c r="H155" i="12" s="1"/>
  <c r="C157" i="12" l="1"/>
  <c r="F157" i="12" s="1"/>
  <c r="B157" i="12"/>
  <c r="D157" i="12" s="1"/>
  <c r="E157" i="12" s="1"/>
  <c r="A158" i="12"/>
  <c r="G156" i="12"/>
  <c r="H156" i="12" s="1"/>
  <c r="C158" i="12" l="1"/>
  <c r="F158" i="12" s="1"/>
  <c r="B158" i="12"/>
  <c r="D158" i="12" s="1"/>
  <c r="E158" i="12" s="1"/>
  <c r="A159" i="12"/>
  <c r="G157" i="12"/>
  <c r="H157" i="12" s="1"/>
  <c r="C159" i="12" l="1"/>
  <c r="F159" i="12" s="1"/>
  <c r="B159" i="12"/>
  <c r="D159" i="12" s="1"/>
  <c r="E159" i="12" s="1"/>
  <c r="A160" i="12"/>
  <c r="G158" i="12"/>
  <c r="H158" i="12" s="1"/>
  <c r="C160" i="12" l="1"/>
  <c r="F160" i="12" s="1"/>
  <c r="B160" i="12"/>
  <c r="D160" i="12" s="1"/>
  <c r="E160" i="12" s="1"/>
  <c r="A161" i="12"/>
  <c r="G159" i="12"/>
  <c r="H159" i="12" s="1"/>
  <c r="C161" i="12" l="1"/>
  <c r="F161" i="12" s="1"/>
  <c r="B161" i="12"/>
  <c r="D161" i="12" s="1"/>
  <c r="E161" i="12" s="1"/>
  <c r="A162" i="12"/>
  <c r="G160" i="12"/>
  <c r="H160" i="12" s="1"/>
  <c r="C162" i="12" l="1"/>
  <c r="F162" i="12" s="1"/>
  <c r="B162" i="12"/>
  <c r="D162" i="12" s="1"/>
  <c r="E162" i="12" s="1"/>
  <c r="A163" i="12"/>
  <c r="G161" i="12"/>
  <c r="H161" i="12" s="1"/>
  <c r="C163" i="12" l="1"/>
  <c r="F163" i="12" s="1"/>
  <c r="B163" i="12"/>
  <c r="D163" i="12" s="1"/>
  <c r="E163" i="12" s="1"/>
  <c r="A164" i="12"/>
  <c r="G162" i="12"/>
  <c r="H162" i="12" s="1"/>
  <c r="C164" i="12" l="1"/>
  <c r="F164" i="12" s="1"/>
  <c r="G164" i="12" s="1"/>
  <c r="H164" i="12" s="1"/>
  <c r="B164" i="12"/>
  <c r="D164" i="12" s="1"/>
  <c r="E164" i="12" s="1"/>
  <c r="A165" i="12"/>
  <c r="G163" i="12"/>
  <c r="H163" i="12" s="1"/>
  <c r="C165" i="12" l="1"/>
  <c r="F165" i="12" s="1"/>
  <c r="B165" i="12"/>
  <c r="D165" i="12" s="1"/>
  <c r="E165" i="12" s="1"/>
  <c r="A166" i="12"/>
  <c r="C166" i="12" l="1"/>
  <c r="F166" i="12" s="1"/>
  <c r="B166" i="12"/>
  <c r="D166" i="12" s="1"/>
  <c r="E166" i="12" s="1"/>
  <c r="A167" i="12"/>
  <c r="G165" i="12"/>
  <c r="H165" i="12" s="1"/>
  <c r="C167" i="12" l="1"/>
  <c r="F167" i="12" s="1"/>
  <c r="B167" i="12"/>
  <c r="D167" i="12" s="1"/>
  <c r="E167" i="12" s="1"/>
  <c r="A168" i="12"/>
  <c r="G166" i="12"/>
  <c r="H166" i="12" s="1"/>
  <c r="C168" i="12" l="1"/>
  <c r="F168" i="12" s="1"/>
  <c r="B168" i="12"/>
  <c r="D168" i="12" s="1"/>
  <c r="E168" i="12" s="1"/>
  <c r="A169" i="12"/>
  <c r="G167" i="12"/>
  <c r="H167" i="12" s="1"/>
  <c r="C169" i="12" l="1"/>
  <c r="F169" i="12" s="1"/>
  <c r="B169" i="12"/>
  <c r="D169" i="12" s="1"/>
  <c r="E169" i="12" s="1"/>
  <c r="A170" i="12"/>
  <c r="G168" i="12"/>
  <c r="H168" i="12" s="1"/>
  <c r="C170" i="12" l="1"/>
  <c r="F170" i="12" s="1"/>
  <c r="B170" i="12"/>
  <c r="D170" i="12" s="1"/>
  <c r="E170" i="12" s="1"/>
  <c r="A171" i="12"/>
  <c r="G169" i="12"/>
  <c r="H169" i="12" s="1"/>
  <c r="C171" i="12" l="1"/>
  <c r="F171" i="12" s="1"/>
  <c r="B171" i="12"/>
  <c r="D171" i="12" s="1"/>
  <c r="E171" i="12" s="1"/>
  <c r="A172" i="12"/>
  <c r="G170" i="12"/>
  <c r="H170" i="12" s="1"/>
  <c r="C172" i="12" l="1"/>
  <c r="F172" i="12" s="1"/>
  <c r="B172" i="12"/>
  <c r="D172" i="12" s="1"/>
  <c r="E172" i="12" s="1"/>
  <c r="A173" i="12"/>
  <c r="G171" i="12"/>
  <c r="H171" i="12" s="1"/>
  <c r="C173" i="12" l="1"/>
  <c r="F173" i="12" s="1"/>
  <c r="B173" i="12"/>
  <c r="D173" i="12" s="1"/>
  <c r="E173" i="12" s="1"/>
  <c r="A174" i="12"/>
  <c r="G172" i="12"/>
  <c r="H172" i="12" s="1"/>
  <c r="C174" i="12" l="1"/>
  <c r="F174" i="12" s="1"/>
  <c r="B174" i="12"/>
  <c r="D174" i="12" s="1"/>
  <c r="E174" i="12" s="1"/>
  <c r="A175" i="12"/>
  <c r="G173" i="12"/>
  <c r="H173" i="12" s="1"/>
  <c r="C175" i="12" l="1"/>
  <c r="F175" i="12" s="1"/>
  <c r="B175" i="12"/>
  <c r="D175" i="12" s="1"/>
  <c r="E175" i="12" s="1"/>
  <c r="A176" i="12"/>
  <c r="G174" i="12"/>
  <c r="H174" i="12" s="1"/>
  <c r="C176" i="12" l="1"/>
  <c r="F176" i="12" s="1"/>
  <c r="B176" i="12"/>
  <c r="D176" i="12" s="1"/>
  <c r="E176" i="12" s="1"/>
  <c r="A177" i="12"/>
  <c r="G175" i="12"/>
  <c r="H175" i="12" s="1"/>
  <c r="C177" i="12" l="1"/>
  <c r="F177" i="12" s="1"/>
  <c r="G177" i="12" s="1"/>
  <c r="H177" i="12" s="1"/>
  <c r="B177" i="12"/>
  <c r="D177" i="12" s="1"/>
  <c r="E177" i="12" s="1"/>
  <c r="A178" i="12"/>
  <c r="G176" i="12"/>
  <c r="H176" i="12" s="1"/>
  <c r="C178" i="12" l="1"/>
  <c r="F178" i="12" s="1"/>
  <c r="B178" i="12"/>
  <c r="D178" i="12" s="1"/>
  <c r="E178" i="12" s="1"/>
  <c r="A179" i="12"/>
  <c r="G178" i="12" l="1"/>
  <c r="H178" i="12" s="1"/>
  <c r="C179" i="12"/>
  <c r="F179" i="12" s="1"/>
  <c r="B179" i="12"/>
  <c r="D179" i="12" s="1"/>
  <c r="E179" i="12" s="1"/>
  <c r="A180" i="12"/>
  <c r="C180" i="12" l="1"/>
  <c r="F180" i="12" s="1"/>
  <c r="B180" i="12"/>
  <c r="D180" i="12" s="1"/>
  <c r="E180" i="12" s="1"/>
  <c r="A181" i="12"/>
  <c r="G179" i="12"/>
  <c r="H179" i="12" s="1"/>
  <c r="C181" i="12" l="1"/>
  <c r="F181" i="12" s="1"/>
  <c r="B181" i="12"/>
  <c r="D181" i="12" s="1"/>
  <c r="E181" i="12" s="1"/>
  <c r="A182" i="12"/>
  <c r="G180" i="12"/>
  <c r="H180" i="12" s="1"/>
  <c r="C182" i="12" l="1"/>
  <c r="F182" i="12" s="1"/>
  <c r="G182" i="12" s="1"/>
  <c r="H182" i="12" s="1"/>
  <c r="B182" i="12"/>
  <c r="D182" i="12" s="1"/>
  <c r="E182" i="12" s="1"/>
  <c r="A183" i="12"/>
  <c r="G181" i="12"/>
  <c r="H181" i="12" s="1"/>
  <c r="C183" i="12" l="1"/>
  <c r="F183" i="12" s="1"/>
  <c r="B183" i="12"/>
  <c r="D183" i="12" s="1"/>
  <c r="E183" i="12" s="1"/>
  <c r="A184" i="12"/>
  <c r="C184" i="12" l="1"/>
  <c r="F184" i="12" s="1"/>
  <c r="B184" i="12"/>
  <c r="D184" i="12" s="1"/>
  <c r="E184" i="12" s="1"/>
  <c r="A185" i="12"/>
  <c r="G183" i="12"/>
  <c r="H183" i="12" s="1"/>
  <c r="C185" i="12" l="1"/>
  <c r="F185" i="12" s="1"/>
  <c r="B185" i="12"/>
  <c r="D185" i="12" s="1"/>
  <c r="E185" i="12" s="1"/>
  <c r="A186" i="12"/>
  <c r="G184" i="12"/>
  <c r="H184" i="12" s="1"/>
  <c r="C186" i="12" l="1"/>
  <c r="F186" i="12" s="1"/>
  <c r="B186" i="12"/>
  <c r="D186" i="12" s="1"/>
  <c r="E186" i="12" s="1"/>
  <c r="A187" i="12"/>
  <c r="G185" i="12"/>
  <c r="H185" i="12" s="1"/>
  <c r="C187" i="12" l="1"/>
  <c r="F187" i="12" s="1"/>
  <c r="B187" i="12"/>
  <c r="D187" i="12" s="1"/>
  <c r="E187" i="12" s="1"/>
  <c r="A188" i="12"/>
  <c r="G186" i="12"/>
  <c r="H186" i="12" s="1"/>
  <c r="C188" i="12" l="1"/>
  <c r="F188" i="12" s="1"/>
  <c r="B188" i="12"/>
  <c r="D188" i="12" s="1"/>
  <c r="E188" i="12" s="1"/>
  <c r="A189" i="12"/>
  <c r="G187" i="12"/>
  <c r="H187" i="12" s="1"/>
  <c r="C189" i="12" l="1"/>
  <c r="F189" i="12" s="1"/>
  <c r="B189" i="12"/>
  <c r="D189" i="12" s="1"/>
  <c r="E189" i="12" s="1"/>
  <c r="A190" i="12"/>
  <c r="G188" i="12"/>
  <c r="H188" i="12" s="1"/>
  <c r="C190" i="12" l="1"/>
  <c r="F190" i="12" s="1"/>
  <c r="B190" i="12"/>
  <c r="D190" i="12" s="1"/>
  <c r="E190" i="12" s="1"/>
  <c r="A191" i="12"/>
  <c r="G189" i="12"/>
  <c r="H189" i="12" s="1"/>
  <c r="C191" i="12" l="1"/>
  <c r="F191" i="12" s="1"/>
  <c r="B191" i="12"/>
  <c r="D191" i="12" s="1"/>
  <c r="E191" i="12" s="1"/>
  <c r="A192" i="12"/>
  <c r="G190" i="12"/>
  <c r="H190" i="12" s="1"/>
  <c r="C192" i="12" l="1"/>
  <c r="F192" i="12" s="1"/>
  <c r="B192" i="12"/>
  <c r="D192" i="12" s="1"/>
  <c r="E192" i="12" s="1"/>
  <c r="A193" i="12"/>
  <c r="G191" i="12"/>
  <c r="H191" i="12" s="1"/>
  <c r="C193" i="12" l="1"/>
  <c r="F193" i="12" s="1"/>
  <c r="B193" i="12"/>
  <c r="D193" i="12" s="1"/>
  <c r="E193" i="12" s="1"/>
  <c r="A194" i="12"/>
  <c r="G192" i="12"/>
  <c r="H192" i="12" s="1"/>
  <c r="C194" i="12" l="1"/>
  <c r="F194" i="12" s="1"/>
  <c r="B194" i="12"/>
  <c r="D194" i="12" s="1"/>
  <c r="E194" i="12" s="1"/>
  <c r="A195" i="12"/>
  <c r="G193" i="12"/>
  <c r="H193" i="12" s="1"/>
  <c r="C195" i="12" l="1"/>
  <c r="F195" i="12" s="1"/>
  <c r="B195" i="12"/>
  <c r="D195" i="12" s="1"/>
  <c r="E195" i="12" s="1"/>
  <c r="A196" i="12"/>
  <c r="G194" i="12"/>
  <c r="H194" i="12" s="1"/>
  <c r="C196" i="12" l="1"/>
  <c r="F196" i="12" s="1"/>
  <c r="B196" i="12"/>
  <c r="D196" i="12" s="1"/>
  <c r="E196" i="12" s="1"/>
  <c r="A197" i="12"/>
  <c r="G195" i="12"/>
  <c r="H195" i="12" s="1"/>
  <c r="C197" i="12" l="1"/>
  <c r="F197" i="12" s="1"/>
  <c r="B197" i="12"/>
  <c r="D197" i="12" s="1"/>
  <c r="E197" i="12" s="1"/>
  <c r="A198" i="12"/>
  <c r="G196" i="12"/>
  <c r="H196" i="12" s="1"/>
  <c r="C198" i="12" l="1"/>
  <c r="F198" i="12" s="1"/>
  <c r="B198" i="12"/>
  <c r="D198" i="12" s="1"/>
  <c r="E198" i="12" s="1"/>
  <c r="A199" i="12"/>
  <c r="G197" i="12"/>
  <c r="H197" i="12" s="1"/>
  <c r="C199" i="12" l="1"/>
  <c r="F199" i="12" s="1"/>
  <c r="B199" i="12"/>
  <c r="D199" i="12" s="1"/>
  <c r="E199" i="12" s="1"/>
  <c r="A200" i="12"/>
  <c r="G198" i="12"/>
  <c r="H198" i="12" s="1"/>
  <c r="C200" i="12" l="1"/>
  <c r="F200" i="12" s="1"/>
  <c r="B200" i="12"/>
  <c r="D200" i="12" s="1"/>
  <c r="E200" i="12" s="1"/>
  <c r="A201" i="12"/>
  <c r="G199" i="12"/>
  <c r="H199" i="12" s="1"/>
  <c r="C201" i="12" l="1"/>
  <c r="F201" i="12" s="1"/>
  <c r="B201" i="12"/>
  <c r="D201" i="12" s="1"/>
  <c r="E201" i="12" s="1"/>
  <c r="A202" i="12"/>
  <c r="G200" i="12"/>
  <c r="H200" i="12" s="1"/>
  <c r="C202" i="12" l="1"/>
  <c r="F202" i="12" s="1"/>
  <c r="B202" i="12"/>
  <c r="D202" i="12" s="1"/>
  <c r="E202" i="12" s="1"/>
  <c r="A203" i="12"/>
  <c r="G201" i="12"/>
  <c r="H201" i="12" s="1"/>
  <c r="C203" i="12" l="1"/>
  <c r="F203" i="12" s="1"/>
  <c r="B203" i="12"/>
  <c r="D203" i="12" s="1"/>
  <c r="E203" i="12" s="1"/>
  <c r="A204" i="12"/>
  <c r="G202" i="12"/>
  <c r="H202" i="12" s="1"/>
  <c r="C204" i="12" l="1"/>
  <c r="F204" i="12" s="1"/>
  <c r="G204" i="12" s="1"/>
  <c r="H204" i="12" s="1"/>
  <c r="B204" i="12"/>
  <c r="D204" i="12" s="1"/>
  <c r="E204" i="12" s="1"/>
  <c r="A205" i="12"/>
  <c r="G203" i="12"/>
  <c r="H203" i="12" s="1"/>
  <c r="C205" i="12" l="1"/>
  <c r="F205" i="12" s="1"/>
  <c r="G205" i="12" s="1"/>
  <c r="H205" i="12" s="1"/>
  <c r="B205" i="12"/>
  <c r="D205" i="12" s="1"/>
  <c r="E205" i="12" s="1"/>
  <c r="A206" i="12"/>
  <c r="C206" i="12" l="1"/>
  <c r="F206" i="12" s="1"/>
  <c r="B206" i="12"/>
  <c r="D206" i="12" s="1"/>
  <c r="E206" i="12" s="1"/>
  <c r="A207" i="12"/>
  <c r="C207" i="12" l="1"/>
  <c r="F207" i="12" s="1"/>
  <c r="G207" i="12" s="1"/>
  <c r="H207" i="12" s="1"/>
  <c r="B207" i="12"/>
  <c r="D207" i="12" s="1"/>
  <c r="E207" i="12" s="1"/>
  <c r="A208" i="12"/>
  <c r="G206" i="12"/>
  <c r="H206" i="12" s="1"/>
  <c r="C208" i="12" l="1"/>
  <c r="F208" i="12" s="1"/>
  <c r="B208" i="12"/>
  <c r="D208" i="12" s="1"/>
  <c r="E208" i="12" s="1"/>
  <c r="A209" i="12"/>
  <c r="C209" i="12" l="1"/>
  <c r="F209" i="12" s="1"/>
  <c r="B209" i="12"/>
  <c r="D209" i="12" s="1"/>
  <c r="E209" i="12" s="1"/>
  <c r="A210" i="12"/>
  <c r="G208" i="12"/>
  <c r="H208" i="12" s="1"/>
  <c r="C210" i="12" l="1"/>
  <c r="F210" i="12" s="1"/>
  <c r="B210" i="12"/>
  <c r="D210" i="12" s="1"/>
  <c r="E210" i="12" s="1"/>
  <c r="A211" i="12"/>
  <c r="G209" i="12"/>
  <c r="H209" i="12" s="1"/>
  <c r="C211" i="12" l="1"/>
  <c r="F211" i="12" s="1"/>
  <c r="B211" i="12"/>
  <c r="D211" i="12" s="1"/>
  <c r="E211" i="12" s="1"/>
  <c r="A212" i="12"/>
  <c r="G210" i="12"/>
  <c r="H210" i="12" s="1"/>
  <c r="C212" i="12" l="1"/>
  <c r="F212" i="12" s="1"/>
  <c r="B212" i="12"/>
  <c r="D212" i="12" s="1"/>
  <c r="E212" i="12" s="1"/>
  <c r="A213" i="12"/>
  <c r="G211" i="12"/>
  <c r="H211" i="12" s="1"/>
  <c r="C213" i="12" l="1"/>
  <c r="F213" i="12" s="1"/>
  <c r="B213" i="12"/>
  <c r="D213" i="12" s="1"/>
  <c r="E213" i="12" s="1"/>
  <c r="A214" i="12"/>
  <c r="G212" i="12"/>
  <c r="H212" i="12" s="1"/>
  <c r="C214" i="12" l="1"/>
  <c r="F214" i="12" s="1"/>
  <c r="B214" i="12"/>
  <c r="D214" i="12" s="1"/>
  <c r="E214" i="12" s="1"/>
  <c r="A215" i="12"/>
  <c r="G213" i="12"/>
  <c r="H213" i="12" s="1"/>
  <c r="C215" i="12" l="1"/>
  <c r="F215" i="12" s="1"/>
  <c r="B215" i="12"/>
  <c r="D215" i="12" s="1"/>
  <c r="E215" i="12" s="1"/>
  <c r="A216" i="12"/>
  <c r="G214" i="12"/>
  <c r="H214" i="12" s="1"/>
  <c r="C216" i="12" l="1"/>
  <c r="F216" i="12" s="1"/>
  <c r="B216" i="12"/>
  <c r="D216" i="12" s="1"/>
  <c r="E216" i="12" s="1"/>
  <c r="A217" i="12"/>
  <c r="G215" i="12"/>
  <c r="H215" i="12" s="1"/>
  <c r="C217" i="12" l="1"/>
  <c r="F217" i="12" s="1"/>
  <c r="B217" i="12"/>
  <c r="D217" i="12" s="1"/>
  <c r="E217" i="12" s="1"/>
  <c r="A218" i="12"/>
  <c r="G216" i="12"/>
  <c r="H216" i="12" s="1"/>
  <c r="C218" i="12" l="1"/>
  <c r="F218" i="12" s="1"/>
  <c r="B218" i="12"/>
  <c r="D218" i="12" s="1"/>
  <c r="E218" i="12" s="1"/>
  <c r="A219" i="12"/>
  <c r="G217" i="12"/>
  <c r="H217" i="12" s="1"/>
  <c r="C219" i="12" l="1"/>
  <c r="F219" i="12" s="1"/>
  <c r="B219" i="12"/>
  <c r="D219" i="12" s="1"/>
  <c r="E219" i="12" s="1"/>
  <c r="A220" i="12"/>
  <c r="G218" i="12"/>
  <c r="H218" i="12" s="1"/>
  <c r="C220" i="12" l="1"/>
  <c r="F220" i="12" s="1"/>
  <c r="B220" i="12"/>
  <c r="D220" i="12" s="1"/>
  <c r="E220" i="12" s="1"/>
  <c r="A221" i="12"/>
  <c r="G219" i="12"/>
  <c r="H219" i="12" s="1"/>
  <c r="C221" i="12" l="1"/>
  <c r="F221" i="12" s="1"/>
  <c r="B221" i="12"/>
  <c r="D221" i="12" s="1"/>
  <c r="E221" i="12" s="1"/>
  <c r="A222" i="12"/>
  <c r="G220" i="12"/>
  <c r="H220" i="12" s="1"/>
  <c r="C222" i="12" l="1"/>
  <c r="F222" i="12" s="1"/>
  <c r="B222" i="12"/>
  <c r="D222" i="12" s="1"/>
  <c r="E222" i="12" s="1"/>
  <c r="A223" i="12"/>
  <c r="G221" i="12"/>
  <c r="H221" i="12" s="1"/>
  <c r="C223" i="12" l="1"/>
  <c r="F223" i="12" s="1"/>
  <c r="B223" i="12"/>
  <c r="D223" i="12" s="1"/>
  <c r="E223" i="12" s="1"/>
  <c r="A224" i="12"/>
  <c r="G222" i="12"/>
  <c r="H222" i="12" s="1"/>
  <c r="C224" i="12" l="1"/>
  <c r="F224" i="12" s="1"/>
  <c r="B224" i="12"/>
  <c r="D224" i="12" s="1"/>
  <c r="E224" i="12" s="1"/>
  <c r="A225" i="12"/>
  <c r="G223" i="12"/>
  <c r="H223" i="12" s="1"/>
  <c r="C225" i="12" l="1"/>
  <c r="F225" i="12" s="1"/>
  <c r="B225" i="12"/>
  <c r="D225" i="12" s="1"/>
  <c r="E225" i="12" s="1"/>
  <c r="A226" i="12"/>
  <c r="G224" i="12"/>
  <c r="H224" i="12" s="1"/>
  <c r="C226" i="12" l="1"/>
  <c r="F226" i="12" s="1"/>
  <c r="B226" i="12"/>
  <c r="D226" i="12" s="1"/>
  <c r="E226" i="12" s="1"/>
  <c r="A227" i="12"/>
  <c r="G225" i="12"/>
  <c r="H225" i="12" s="1"/>
  <c r="C227" i="12" l="1"/>
  <c r="F227" i="12" s="1"/>
  <c r="B227" i="12"/>
  <c r="D227" i="12" s="1"/>
  <c r="E227" i="12" s="1"/>
  <c r="A228" i="12"/>
  <c r="G226" i="12"/>
  <c r="H226" i="12" s="1"/>
  <c r="C228" i="12" l="1"/>
  <c r="F228" i="12" s="1"/>
  <c r="B228" i="12"/>
  <c r="D228" i="12" s="1"/>
  <c r="E228" i="12" s="1"/>
  <c r="A229" i="12"/>
  <c r="G227" i="12"/>
  <c r="H227" i="12" s="1"/>
  <c r="C229" i="12" l="1"/>
  <c r="F229" i="12" s="1"/>
  <c r="B229" i="12"/>
  <c r="D229" i="12" s="1"/>
  <c r="E229" i="12" s="1"/>
  <c r="A230" i="12"/>
  <c r="G228" i="12"/>
  <c r="H228" i="12" s="1"/>
  <c r="C230" i="12" l="1"/>
  <c r="F230" i="12" s="1"/>
  <c r="B230" i="12"/>
  <c r="D230" i="12" s="1"/>
  <c r="E230" i="12" s="1"/>
  <c r="A231" i="12"/>
  <c r="G229" i="12"/>
  <c r="H229" i="12" s="1"/>
  <c r="C231" i="12" l="1"/>
  <c r="F231" i="12" s="1"/>
  <c r="G231" i="12" s="1"/>
  <c r="H231" i="12" s="1"/>
  <c r="B231" i="12"/>
  <c r="D231" i="12" s="1"/>
  <c r="E231" i="12" s="1"/>
  <c r="A232" i="12"/>
  <c r="G230" i="12"/>
  <c r="H230" i="12" s="1"/>
  <c r="C232" i="12" l="1"/>
  <c r="F232" i="12" s="1"/>
  <c r="B232" i="12"/>
  <c r="D232" i="12" s="1"/>
  <c r="E232" i="12" s="1"/>
  <c r="A233" i="12"/>
  <c r="C233" i="12" l="1"/>
  <c r="F233" i="12" s="1"/>
  <c r="B233" i="12"/>
  <c r="D233" i="12" s="1"/>
  <c r="E233" i="12" s="1"/>
  <c r="A234" i="12"/>
  <c r="G232" i="12"/>
  <c r="H232" i="12" s="1"/>
  <c r="C234" i="12" l="1"/>
  <c r="F234" i="12" s="1"/>
  <c r="B234" i="12"/>
  <c r="D234" i="12" s="1"/>
  <c r="E234" i="12" s="1"/>
  <c r="A235" i="12"/>
  <c r="G233" i="12"/>
  <c r="H233" i="12" s="1"/>
  <c r="C235" i="12" l="1"/>
  <c r="F235" i="12" s="1"/>
  <c r="B235" i="12"/>
  <c r="D235" i="12" s="1"/>
  <c r="E235" i="12" s="1"/>
  <c r="A236" i="12"/>
  <c r="G234" i="12"/>
  <c r="H234" i="12" s="1"/>
  <c r="C236" i="12" l="1"/>
  <c r="F236" i="12" s="1"/>
  <c r="B236" i="12"/>
  <c r="D236" i="12" s="1"/>
  <c r="E236" i="12" s="1"/>
  <c r="A237" i="12"/>
  <c r="G235" i="12"/>
  <c r="H235" i="12" s="1"/>
  <c r="C237" i="12" l="1"/>
  <c r="F237" i="12" s="1"/>
  <c r="B237" i="12"/>
  <c r="D237" i="12" s="1"/>
  <c r="E237" i="12" s="1"/>
  <c r="A238" i="12"/>
  <c r="G236" i="12"/>
  <c r="H236" i="12" s="1"/>
  <c r="C238" i="12" l="1"/>
  <c r="F238" i="12" s="1"/>
  <c r="B238" i="12"/>
  <c r="D238" i="12" s="1"/>
  <c r="E238" i="12" s="1"/>
  <c r="A239" i="12"/>
  <c r="G237" i="12"/>
  <c r="H237" i="12" s="1"/>
  <c r="C239" i="12" l="1"/>
  <c r="F239" i="12" s="1"/>
  <c r="B239" i="12"/>
  <c r="D239" i="12" s="1"/>
  <c r="E239" i="12" s="1"/>
  <c r="A240" i="12"/>
  <c r="G238" i="12"/>
  <c r="H238" i="12" s="1"/>
  <c r="G239" i="12" l="1"/>
  <c r="H239" i="12" s="1"/>
  <c r="C240" i="12"/>
  <c r="F240" i="12" s="1"/>
  <c r="B240" i="12"/>
  <c r="D240" i="12" s="1"/>
  <c r="E240" i="12" s="1"/>
  <c r="A241" i="12"/>
  <c r="G240" i="12" l="1"/>
  <c r="H240" i="12" s="1"/>
  <c r="C241" i="12"/>
  <c r="F241" i="12" s="1"/>
  <c r="B241" i="12"/>
  <c r="D241" i="12" s="1"/>
  <c r="E241" i="12" s="1"/>
  <c r="A242" i="12"/>
  <c r="C242" i="12" l="1"/>
  <c r="F242" i="12" s="1"/>
  <c r="B242" i="12"/>
  <c r="D242" i="12" s="1"/>
  <c r="E242" i="12" s="1"/>
  <c r="A243" i="12"/>
  <c r="G241" i="12"/>
  <c r="H241" i="12" s="1"/>
  <c r="C243" i="12" l="1"/>
  <c r="F243" i="12" s="1"/>
  <c r="B243" i="12"/>
  <c r="D243" i="12" s="1"/>
  <c r="E243" i="12" s="1"/>
  <c r="A244" i="12"/>
  <c r="G242" i="12"/>
  <c r="H242" i="12" s="1"/>
  <c r="C244" i="12" l="1"/>
  <c r="F244" i="12" s="1"/>
  <c r="B244" i="12"/>
  <c r="D244" i="12" s="1"/>
  <c r="E244" i="12" s="1"/>
  <c r="A245" i="12"/>
  <c r="G243" i="12"/>
  <c r="H243" i="12" s="1"/>
  <c r="C245" i="12" l="1"/>
  <c r="F245" i="12" s="1"/>
  <c r="B245" i="12"/>
  <c r="D245" i="12" s="1"/>
  <c r="E245" i="12" s="1"/>
  <c r="A246" i="12"/>
  <c r="G244" i="12"/>
  <c r="H244" i="12" s="1"/>
  <c r="C246" i="12" l="1"/>
  <c r="F246" i="12" s="1"/>
  <c r="B246" i="12"/>
  <c r="D246" i="12" s="1"/>
  <c r="E246" i="12" s="1"/>
  <c r="A247" i="12"/>
  <c r="G245" i="12"/>
  <c r="H245" i="12" s="1"/>
  <c r="C247" i="12" l="1"/>
  <c r="F247" i="12" s="1"/>
  <c r="B247" i="12"/>
  <c r="D247" i="12" s="1"/>
  <c r="E247" i="12" s="1"/>
  <c r="A248" i="12"/>
  <c r="G246" i="12"/>
  <c r="H246" i="12" s="1"/>
  <c r="C248" i="12" l="1"/>
  <c r="F248" i="12" s="1"/>
  <c r="B248" i="12"/>
  <c r="D248" i="12" s="1"/>
  <c r="E248" i="12" s="1"/>
  <c r="A249" i="12"/>
  <c r="G247" i="12"/>
  <c r="H247" i="12" s="1"/>
  <c r="C249" i="12" l="1"/>
  <c r="F249" i="12" s="1"/>
  <c r="B249" i="12"/>
  <c r="D249" i="12" s="1"/>
  <c r="E249" i="12" s="1"/>
  <c r="A250" i="12"/>
  <c r="G248" i="12"/>
  <c r="H248" i="12" s="1"/>
  <c r="C250" i="12" l="1"/>
  <c r="F250" i="12" s="1"/>
  <c r="B250" i="12"/>
  <c r="D250" i="12" s="1"/>
  <c r="E250" i="12" s="1"/>
  <c r="A251" i="12"/>
  <c r="G249" i="12"/>
  <c r="H249" i="12" s="1"/>
  <c r="C251" i="12" l="1"/>
  <c r="F251" i="12" s="1"/>
  <c r="B251" i="12"/>
  <c r="D251" i="12" s="1"/>
  <c r="E251" i="12" s="1"/>
  <c r="A252" i="12"/>
  <c r="G250" i="12"/>
  <c r="H250" i="12" s="1"/>
  <c r="C252" i="12" l="1"/>
  <c r="F252" i="12" s="1"/>
  <c r="B252" i="12"/>
  <c r="D252" i="12" s="1"/>
  <c r="E252" i="12" s="1"/>
  <c r="A253" i="12"/>
  <c r="G251" i="12"/>
  <c r="H251" i="12" s="1"/>
  <c r="C253" i="12" l="1"/>
  <c r="F253" i="12" s="1"/>
  <c r="B253" i="12"/>
  <c r="D253" i="12" s="1"/>
  <c r="E253" i="12" s="1"/>
  <c r="A254" i="12"/>
  <c r="G252" i="12"/>
  <c r="H252" i="12" s="1"/>
  <c r="C254" i="12" l="1"/>
  <c r="F254" i="12" s="1"/>
  <c r="B254" i="12"/>
  <c r="D254" i="12" s="1"/>
  <c r="E254" i="12" s="1"/>
  <c r="A255" i="12"/>
  <c r="G253" i="12"/>
  <c r="H253" i="12" s="1"/>
  <c r="C255" i="12" l="1"/>
  <c r="F255" i="12" s="1"/>
  <c r="B255" i="12"/>
  <c r="D255" i="12" s="1"/>
  <c r="E255" i="12" s="1"/>
  <c r="A256" i="12"/>
  <c r="G254" i="12"/>
  <c r="H254" i="12" s="1"/>
  <c r="C256" i="12" l="1"/>
  <c r="F256" i="12" s="1"/>
  <c r="B256" i="12"/>
  <c r="D256" i="12" s="1"/>
  <c r="E256" i="12" s="1"/>
  <c r="A257" i="12"/>
  <c r="G255" i="12"/>
  <c r="H255" i="12" s="1"/>
  <c r="C257" i="12" l="1"/>
  <c r="F257" i="12" s="1"/>
  <c r="B257" i="12"/>
  <c r="D257" i="12" s="1"/>
  <c r="E257" i="12" s="1"/>
  <c r="A258" i="12"/>
  <c r="G256" i="12"/>
  <c r="H256" i="12" s="1"/>
  <c r="C258" i="12" l="1"/>
  <c r="F258" i="12" s="1"/>
  <c r="B258" i="12"/>
  <c r="D258" i="12" s="1"/>
  <c r="E258" i="12" s="1"/>
  <c r="A259" i="12"/>
  <c r="G257" i="12"/>
  <c r="H257" i="12" s="1"/>
  <c r="C259" i="12" l="1"/>
  <c r="F259" i="12" s="1"/>
  <c r="B259" i="12"/>
  <c r="D259" i="12" s="1"/>
  <c r="E259" i="12" s="1"/>
  <c r="A260" i="12"/>
  <c r="G258" i="12"/>
  <c r="H258" i="12" s="1"/>
  <c r="C260" i="12" l="1"/>
  <c r="F260" i="12" s="1"/>
  <c r="B260" i="12"/>
  <c r="D260" i="12" s="1"/>
  <c r="E260" i="12" s="1"/>
  <c r="A261" i="12"/>
  <c r="G259" i="12"/>
  <c r="H259" i="12" s="1"/>
  <c r="C261" i="12" l="1"/>
  <c r="F261" i="12" s="1"/>
  <c r="B261" i="12"/>
  <c r="D261" i="12" s="1"/>
  <c r="E261" i="12" s="1"/>
  <c r="A262" i="12"/>
  <c r="G260" i="12"/>
  <c r="H260" i="12" s="1"/>
  <c r="C262" i="12" l="1"/>
  <c r="F262" i="12" s="1"/>
  <c r="B262" i="12"/>
  <c r="D262" i="12" s="1"/>
  <c r="E262" i="12" s="1"/>
  <c r="A263" i="12"/>
  <c r="G261" i="12"/>
  <c r="H261" i="12" s="1"/>
  <c r="C263" i="12" l="1"/>
  <c r="F263" i="12" s="1"/>
  <c r="B263" i="12"/>
  <c r="D263" i="12" s="1"/>
  <c r="E263" i="12" s="1"/>
  <c r="A264" i="12"/>
  <c r="G262" i="12"/>
  <c r="H262" i="12" s="1"/>
  <c r="C264" i="12" l="1"/>
  <c r="F264" i="12" s="1"/>
  <c r="B264" i="12"/>
  <c r="D264" i="12" s="1"/>
  <c r="E264" i="12" s="1"/>
  <c r="A265" i="12"/>
  <c r="G263" i="12"/>
  <c r="H263" i="12" s="1"/>
  <c r="C265" i="12" l="1"/>
  <c r="F265" i="12" s="1"/>
  <c r="B265" i="12"/>
  <c r="D265" i="12" s="1"/>
  <c r="E265" i="12" s="1"/>
  <c r="A266" i="12"/>
  <c r="G264" i="12"/>
  <c r="H264" i="12" s="1"/>
  <c r="C266" i="12" l="1"/>
  <c r="F266" i="12" s="1"/>
  <c r="B266" i="12"/>
  <c r="D266" i="12" s="1"/>
  <c r="E266" i="12" s="1"/>
  <c r="A267" i="12"/>
  <c r="G265" i="12"/>
  <c r="H265" i="12" s="1"/>
  <c r="C267" i="12" l="1"/>
  <c r="F267" i="12" s="1"/>
  <c r="B267" i="12"/>
  <c r="D267" i="12" s="1"/>
  <c r="E267" i="12" s="1"/>
  <c r="A268" i="12"/>
  <c r="G266" i="12"/>
  <c r="H266" i="12" s="1"/>
  <c r="C268" i="12" l="1"/>
  <c r="F268" i="12" s="1"/>
  <c r="B268" i="12"/>
  <c r="D268" i="12" s="1"/>
  <c r="E268" i="12" s="1"/>
  <c r="A269" i="12"/>
  <c r="G267" i="12"/>
  <c r="H267" i="12" s="1"/>
  <c r="C269" i="12" l="1"/>
  <c r="F269" i="12" s="1"/>
  <c r="B269" i="12"/>
  <c r="D269" i="12" s="1"/>
  <c r="E269" i="12" s="1"/>
  <c r="A270" i="12"/>
  <c r="G268" i="12"/>
  <c r="H268" i="12" s="1"/>
  <c r="C270" i="12" l="1"/>
  <c r="F270" i="12" s="1"/>
  <c r="B270" i="12"/>
  <c r="D270" i="12" s="1"/>
  <c r="E270" i="12" s="1"/>
  <c r="A271" i="12"/>
  <c r="G269" i="12"/>
  <c r="H269" i="12" s="1"/>
  <c r="C271" i="12" l="1"/>
  <c r="F271" i="12" s="1"/>
  <c r="B271" i="12"/>
  <c r="D271" i="12" s="1"/>
  <c r="E271" i="12" s="1"/>
  <c r="A272" i="12"/>
  <c r="G270" i="12"/>
  <c r="H270" i="12" s="1"/>
  <c r="C272" i="12" l="1"/>
  <c r="F272" i="12" s="1"/>
  <c r="B272" i="12"/>
  <c r="D272" i="12" s="1"/>
  <c r="E272" i="12" s="1"/>
  <c r="A273" i="12"/>
  <c r="G271" i="12"/>
  <c r="H271" i="12" s="1"/>
  <c r="C273" i="12" l="1"/>
  <c r="F273" i="12" s="1"/>
  <c r="B273" i="12"/>
  <c r="D273" i="12" s="1"/>
  <c r="E273" i="12" s="1"/>
  <c r="A274" i="12"/>
  <c r="G272" i="12"/>
  <c r="H272" i="12" s="1"/>
  <c r="C274" i="12" l="1"/>
  <c r="F274" i="12" s="1"/>
  <c r="B274" i="12"/>
  <c r="D274" i="12" s="1"/>
  <c r="E274" i="12" s="1"/>
  <c r="A275" i="12"/>
  <c r="G273" i="12"/>
  <c r="H273" i="12" s="1"/>
  <c r="C275" i="12" l="1"/>
  <c r="F275" i="12" s="1"/>
  <c r="B275" i="12"/>
  <c r="D275" i="12" s="1"/>
  <c r="E275" i="12" s="1"/>
  <c r="A276" i="12"/>
  <c r="G274" i="12"/>
  <c r="H274" i="12" s="1"/>
  <c r="C276" i="12" l="1"/>
  <c r="F276" i="12" s="1"/>
  <c r="B276" i="12"/>
  <c r="D276" i="12" s="1"/>
  <c r="E276" i="12" s="1"/>
  <c r="A277" i="12"/>
  <c r="G275" i="12"/>
  <c r="H275" i="12" s="1"/>
  <c r="C277" i="12" l="1"/>
  <c r="F277" i="12" s="1"/>
  <c r="B277" i="12"/>
  <c r="D277" i="12" s="1"/>
  <c r="E277" i="12" s="1"/>
  <c r="A278" i="12"/>
  <c r="G276" i="12"/>
  <c r="H276" i="12" s="1"/>
  <c r="C278" i="12" l="1"/>
  <c r="F278" i="12" s="1"/>
  <c r="B278" i="12"/>
  <c r="D278" i="12" s="1"/>
  <c r="E278" i="12" s="1"/>
  <c r="A279" i="12"/>
  <c r="G277" i="12"/>
  <c r="H277" i="12" s="1"/>
  <c r="C279" i="12" l="1"/>
  <c r="F279" i="12" s="1"/>
  <c r="B279" i="12"/>
  <c r="D279" i="12" s="1"/>
  <c r="E279" i="12" s="1"/>
  <c r="A280" i="12"/>
  <c r="G278" i="12"/>
  <c r="H278" i="12" s="1"/>
  <c r="C280" i="12" l="1"/>
  <c r="F280" i="12" s="1"/>
  <c r="B280" i="12"/>
  <c r="D280" i="12" s="1"/>
  <c r="E280" i="12" s="1"/>
  <c r="A281" i="12"/>
  <c r="G279" i="12"/>
  <c r="H279" i="12" s="1"/>
  <c r="C281" i="12" l="1"/>
  <c r="F281" i="12" s="1"/>
  <c r="B281" i="12"/>
  <c r="D281" i="12" s="1"/>
  <c r="E281" i="12" s="1"/>
  <c r="A282" i="12"/>
  <c r="G280" i="12"/>
  <c r="H280" i="12" s="1"/>
  <c r="C282" i="12" l="1"/>
  <c r="F282" i="12" s="1"/>
  <c r="B282" i="12"/>
  <c r="D282" i="12" s="1"/>
  <c r="E282" i="12" s="1"/>
  <c r="A283" i="12"/>
  <c r="G281" i="12"/>
  <c r="H281" i="12" s="1"/>
  <c r="C283" i="12" l="1"/>
  <c r="F283" i="12" s="1"/>
  <c r="B283" i="12"/>
  <c r="D283" i="12" s="1"/>
  <c r="E283" i="12" s="1"/>
  <c r="A284" i="12"/>
  <c r="G282" i="12"/>
  <c r="H282" i="12" s="1"/>
  <c r="C284" i="12" l="1"/>
  <c r="F284" i="12" s="1"/>
  <c r="B284" i="12"/>
  <c r="D284" i="12" s="1"/>
  <c r="E284" i="12" s="1"/>
  <c r="A285" i="12"/>
  <c r="G283" i="12"/>
  <c r="H283" i="12" s="1"/>
  <c r="C285" i="12" l="1"/>
  <c r="F285" i="12" s="1"/>
  <c r="B285" i="12"/>
  <c r="D285" i="12" s="1"/>
  <c r="E285" i="12" s="1"/>
  <c r="A286" i="12"/>
  <c r="G284" i="12"/>
  <c r="H284" i="12" s="1"/>
  <c r="C286" i="12" l="1"/>
  <c r="F286" i="12" s="1"/>
  <c r="B286" i="12"/>
  <c r="D286" i="12" s="1"/>
  <c r="E286" i="12" s="1"/>
  <c r="A287" i="12"/>
  <c r="G285" i="12"/>
  <c r="H285" i="12" s="1"/>
  <c r="C287" i="12" l="1"/>
  <c r="F287" i="12" s="1"/>
  <c r="B287" i="12"/>
  <c r="D287" i="12" s="1"/>
  <c r="E287" i="12" s="1"/>
  <c r="A288" i="12"/>
  <c r="G286" i="12"/>
  <c r="H286" i="12" s="1"/>
  <c r="C288" i="12" l="1"/>
  <c r="F288" i="12" s="1"/>
  <c r="B288" i="12"/>
  <c r="D288" i="12" s="1"/>
  <c r="E288" i="12" s="1"/>
  <c r="A289" i="12"/>
  <c r="G287" i="12"/>
  <c r="H287" i="12" s="1"/>
  <c r="C289" i="12" l="1"/>
  <c r="F289" i="12" s="1"/>
  <c r="B289" i="12"/>
  <c r="D289" i="12" s="1"/>
  <c r="E289" i="12" s="1"/>
  <c r="A290" i="12"/>
  <c r="G288" i="12"/>
  <c r="H288" i="12" s="1"/>
  <c r="C290" i="12" l="1"/>
  <c r="F290" i="12" s="1"/>
  <c r="B290" i="12"/>
  <c r="D290" i="12" s="1"/>
  <c r="E290" i="12" s="1"/>
  <c r="A291" i="12"/>
  <c r="G289" i="12"/>
  <c r="H289" i="12" s="1"/>
  <c r="C291" i="12" l="1"/>
  <c r="F291" i="12" s="1"/>
  <c r="B291" i="12"/>
  <c r="D291" i="12" s="1"/>
  <c r="E291" i="12" s="1"/>
  <c r="A292" i="12"/>
  <c r="G290" i="12"/>
  <c r="H290" i="12" s="1"/>
  <c r="C292" i="12" l="1"/>
  <c r="F292" i="12" s="1"/>
  <c r="B292" i="12"/>
  <c r="D292" i="12" s="1"/>
  <c r="E292" i="12" s="1"/>
  <c r="A293" i="12"/>
  <c r="G291" i="12"/>
  <c r="H291" i="12" s="1"/>
  <c r="C293" i="12" l="1"/>
  <c r="F293" i="12" s="1"/>
  <c r="B293" i="12"/>
  <c r="D293" i="12" s="1"/>
  <c r="E293" i="12" s="1"/>
  <c r="A294" i="12"/>
  <c r="G292" i="12"/>
  <c r="H292" i="12" s="1"/>
  <c r="C294" i="12" l="1"/>
  <c r="F294" i="12" s="1"/>
  <c r="B294" i="12"/>
  <c r="D294" i="12" s="1"/>
  <c r="E294" i="12" s="1"/>
  <c r="A295" i="12"/>
  <c r="G293" i="12"/>
  <c r="H293" i="12" s="1"/>
  <c r="C295" i="12" l="1"/>
  <c r="F295" i="12" s="1"/>
  <c r="B295" i="12"/>
  <c r="D295" i="12" s="1"/>
  <c r="E295" i="12" s="1"/>
  <c r="A296" i="12"/>
  <c r="G294" i="12"/>
  <c r="H294" i="12" s="1"/>
  <c r="C296" i="12" l="1"/>
  <c r="F296" i="12" s="1"/>
  <c r="B296" i="12"/>
  <c r="D296" i="12" s="1"/>
  <c r="E296" i="12" s="1"/>
  <c r="A297" i="12"/>
  <c r="G295" i="12"/>
  <c r="H295" i="12" s="1"/>
  <c r="C297" i="12" l="1"/>
  <c r="F297" i="12" s="1"/>
  <c r="G297" i="12" s="1"/>
  <c r="H297" i="12" s="1"/>
  <c r="B297" i="12"/>
  <c r="D297" i="12" s="1"/>
  <c r="E297" i="12" s="1"/>
  <c r="A298" i="12"/>
  <c r="G296" i="12"/>
  <c r="H296" i="12" s="1"/>
  <c r="C298" i="12" l="1"/>
  <c r="F298" i="12" s="1"/>
  <c r="B298" i="12"/>
  <c r="D298" i="12" s="1"/>
  <c r="E298" i="12" s="1"/>
  <c r="A299" i="12"/>
  <c r="C299" i="12" l="1"/>
  <c r="F299" i="12" s="1"/>
  <c r="B299" i="12"/>
  <c r="D299" i="12" s="1"/>
  <c r="E299" i="12" s="1"/>
  <c r="A300" i="12"/>
  <c r="G298" i="12"/>
  <c r="H298" i="12" s="1"/>
  <c r="C300" i="12" l="1"/>
  <c r="F300" i="12" s="1"/>
  <c r="B300" i="12"/>
  <c r="D300" i="12" s="1"/>
  <c r="E300" i="12" s="1"/>
  <c r="A301" i="12"/>
  <c r="G299" i="12"/>
  <c r="H299" i="12" s="1"/>
  <c r="C301" i="12" l="1"/>
  <c r="F301" i="12" s="1"/>
  <c r="B301" i="12"/>
  <c r="D301" i="12" s="1"/>
  <c r="E301" i="12" s="1"/>
  <c r="A302" i="12"/>
  <c r="G300" i="12"/>
  <c r="H300" i="12" s="1"/>
  <c r="C302" i="12" l="1"/>
  <c r="F302" i="12" s="1"/>
  <c r="B302" i="12"/>
  <c r="D302" i="12" s="1"/>
  <c r="E302" i="12" s="1"/>
  <c r="A303" i="12"/>
  <c r="G301" i="12"/>
  <c r="H301" i="12" s="1"/>
  <c r="C303" i="12" l="1"/>
  <c r="F303" i="12" s="1"/>
  <c r="B303" i="12"/>
  <c r="D303" i="12" s="1"/>
  <c r="E303" i="12" s="1"/>
  <c r="A304" i="12"/>
  <c r="G302" i="12"/>
  <c r="H302" i="12" s="1"/>
  <c r="C304" i="12" l="1"/>
  <c r="F304" i="12" s="1"/>
  <c r="B304" i="12"/>
  <c r="D304" i="12" s="1"/>
  <c r="E304" i="12" s="1"/>
  <c r="A305" i="12"/>
  <c r="G303" i="12"/>
  <c r="H303" i="12" s="1"/>
  <c r="C305" i="12" l="1"/>
  <c r="F305" i="12" s="1"/>
  <c r="B305" i="12"/>
  <c r="D305" i="12" s="1"/>
  <c r="E305" i="12" s="1"/>
  <c r="A306" i="12"/>
  <c r="G304" i="12"/>
  <c r="H304" i="12" s="1"/>
  <c r="C306" i="12" l="1"/>
  <c r="F306" i="12" s="1"/>
  <c r="B306" i="12"/>
  <c r="D306" i="12" s="1"/>
  <c r="E306" i="12" s="1"/>
  <c r="A307" i="12"/>
  <c r="G305" i="12"/>
  <c r="H305" i="12" s="1"/>
  <c r="C307" i="12" l="1"/>
  <c r="F307" i="12" s="1"/>
  <c r="B307" i="12"/>
  <c r="D307" i="12" s="1"/>
  <c r="E307" i="12" s="1"/>
  <c r="A308" i="12"/>
  <c r="G306" i="12"/>
  <c r="H306" i="12" s="1"/>
  <c r="C308" i="12" l="1"/>
  <c r="F308" i="12" s="1"/>
  <c r="B308" i="12"/>
  <c r="D308" i="12" s="1"/>
  <c r="E308" i="12" s="1"/>
  <c r="A309" i="12"/>
  <c r="G307" i="12"/>
  <c r="H307" i="12" s="1"/>
  <c r="C309" i="12" l="1"/>
  <c r="F309" i="12" s="1"/>
  <c r="B309" i="12"/>
  <c r="D309" i="12" s="1"/>
  <c r="E309" i="12" s="1"/>
  <c r="A310" i="12"/>
  <c r="G308" i="12"/>
  <c r="H308" i="12" s="1"/>
  <c r="C310" i="12" l="1"/>
  <c r="F310" i="12" s="1"/>
  <c r="B310" i="12"/>
  <c r="D310" i="12" s="1"/>
  <c r="E310" i="12" s="1"/>
  <c r="A311" i="12"/>
  <c r="G309" i="12"/>
  <c r="H309" i="12" s="1"/>
  <c r="C311" i="12" l="1"/>
  <c r="F311" i="12" s="1"/>
  <c r="B311" i="12"/>
  <c r="D311" i="12" s="1"/>
  <c r="E311" i="12" s="1"/>
  <c r="A312" i="12"/>
  <c r="G310" i="12"/>
  <c r="H310" i="12" s="1"/>
  <c r="C312" i="12" l="1"/>
  <c r="F312" i="12" s="1"/>
  <c r="B312" i="12"/>
  <c r="D312" i="12" s="1"/>
  <c r="E312" i="12" s="1"/>
  <c r="A313" i="12"/>
  <c r="G311" i="12"/>
  <c r="H311" i="12" s="1"/>
  <c r="C313" i="12" l="1"/>
  <c r="F313" i="12" s="1"/>
  <c r="B313" i="12"/>
  <c r="D313" i="12" s="1"/>
  <c r="E313" i="12" s="1"/>
  <c r="A314" i="12"/>
  <c r="G312" i="12"/>
  <c r="H312" i="12" s="1"/>
  <c r="C314" i="12" l="1"/>
  <c r="F314" i="12" s="1"/>
  <c r="B314" i="12"/>
  <c r="D314" i="12" s="1"/>
  <c r="E314" i="12" s="1"/>
  <c r="A315" i="12"/>
  <c r="G313" i="12"/>
  <c r="H313" i="12" s="1"/>
  <c r="C315" i="12" l="1"/>
  <c r="F315" i="12" s="1"/>
  <c r="B315" i="12"/>
  <c r="D315" i="12" s="1"/>
  <c r="E315" i="12" s="1"/>
  <c r="A316" i="12"/>
  <c r="G314" i="12"/>
  <c r="H314" i="12" s="1"/>
  <c r="C316" i="12" l="1"/>
  <c r="F316" i="12" s="1"/>
  <c r="B316" i="12"/>
  <c r="D316" i="12" s="1"/>
  <c r="E316" i="12" s="1"/>
  <c r="A317" i="12"/>
  <c r="G315" i="12"/>
  <c r="H315" i="12" s="1"/>
  <c r="C317" i="12" l="1"/>
  <c r="F317" i="12" s="1"/>
  <c r="B317" i="12"/>
  <c r="D317" i="12" s="1"/>
  <c r="E317" i="12" s="1"/>
  <c r="A318" i="12"/>
  <c r="G316" i="12"/>
  <c r="H316" i="12" s="1"/>
  <c r="C318" i="12" l="1"/>
  <c r="F318" i="12" s="1"/>
  <c r="B318" i="12"/>
  <c r="D318" i="12" s="1"/>
  <c r="E318" i="12" s="1"/>
  <c r="A319" i="12"/>
  <c r="G317" i="12"/>
  <c r="H317" i="12" s="1"/>
  <c r="C319" i="12" l="1"/>
  <c r="F319" i="12" s="1"/>
  <c r="B319" i="12"/>
  <c r="D319" i="12" s="1"/>
  <c r="E319" i="12" s="1"/>
  <c r="A320" i="12"/>
  <c r="G318" i="12"/>
  <c r="H318" i="12" s="1"/>
  <c r="C320" i="12" l="1"/>
  <c r="F320" i="12" s="1"/>
  <c r="B320" i="12"/>
  <c r="D320" i="12" s="1"/>
  <c r="E320" i="12" s="1"/>
  <c r="A321" i="12"/>
  <c r="G319" i="12"/>
  <c r="H319" i="12" s="1"/>
  <c r="C321" i="12" l="1"/>
  <c r="F321" i="12" s="1"/>
  <c r="B321" i="12"/>
  <c r="D321" i="12" s="1"/>
  <c r="E321" i="12" s="1"/>
  <c r="A322" i="12"/>
  <c r="G320" i="12"/>
  <c r="H320" i="12" s="1"/>
  <c r="C322" i="12" l="1"/>
  <c r="F322" i="12" s="1"/>
  <c r="B322" i="12"/>
  <c r="D322" i="12" s="1"/>
  <c r="E322" i="12" s="1"/>
  <c r="A323" i="12"/>
  <c r="G321" i="12"/>
  <c r="H321" i="12" s="1"/>
  <c r="C323" i="12" l="1"/>
  <c r="F323" i="12" s="1"/>
  <c r="B323" i="12"/>
  <c r="D323" i="12" s="1"/>
  <c r="E323" i="12" s="1"/>
  <c r="A324" i="12"/>
  <c r="G322" i="12"/>
  <c r="H322" i="12" s="1"/>
  <c r="C324" i="12" l="1"/>
  <c r="F324" i="12" s="1"/>
  <c r="B324" i="12"/>
  <c r="D324" i="12" s="1"/>
  <c r="E324" i="12" s="1"/>
  <c r="A325" i="12"/>
  <c r="G323" i="12"/>
  <c r="H323" i="12" s="1"/>
  <c r="C325" i="12" l="1"/>
  <c r="F325" i="12" s="1"/>
  <c r="B325" i="12"/>
  <c r="D325" i="12" s="1"/>
  <c r="E325" i="12" s="1"/>
  <c r="A326" i="12"/>
  <c r="G324" i="12"/>
  <c r="H324" i="12" s="1"/>
  <c r="C326" i="12" l="1"/>
  <c r="F326" i="12" s="1"/>
  <c r="B326" i="12"/>
  <c r="D326" i="12" s="1"/>
  <c r="E326" i="12" s="1"/>
  <c r="A327" i="12"/>
  <c r="G325" i="12"/>
  <c r="H325" i="12" s="1"/>
  <c r="C327" i="12" l="1"/>
  <c r="F327" i="12" s="1"/>
  <c r="B327" i="12"/>
  <c r="D327" i="12" s="1"/>
  <c r="E327" i="12" s="1"/>
  <c r="A328" i="12"/>
  <c r="G326" i="12"/>
  <c r="H326" i="12" s="1"/>
  <c r="C328" i="12" l="1"/>
  <c r="F328" i="12" s="1"/>
  <c r="B328" i="12"/>
  <c r="D328" i="12" s="1"/>
  <c r="E328" i="12" s="1"/>
  <c r="A329" i="12"/>
  <c r="G327" i="12"/>
  <c r="H327" i="12" s="1"/>
  <c r="C329" i="12" l="1"/>
  <c r="F329" i="12" s="1"/>
  <c r="B329" i="12"/>
  <c r="D329" i="12" s="1"/>
  <c r="E329" i="12" s="1"/>
  <c r="A330" i="12"/>
  <c r="G328" i="12"/>
  <c r="H328" i="12" s="1"/>
  <c r="C330" i="12" l="1"/>
  <c r="F330" i="12" s="1"/>
  <c r="B330" i="12"/>
  <c r="D330" i="12" s="1"/>
  <c r="E330" i="12" s="1"/>
  <c r="A331" i="12"/>
  <c r="G329" i="12"/>
  <c r="H329" i="12" s="1"/>
  <c r="C331" i="12" l="1"/>
  <c r="F331" i="12" s="1"/>
  <c r="B331" i="12"/>
  <c r="D331" i="12" s="1"/>
  <c r="E331" i="12" s="1"/>
  <c r="A332" i="12"/>
  <c r="G330" i="12"/>
  <c r="H330" i="12" s="1"/>
  <c r="C332" i="12" l="1"/>
  <c r="F332" i="12" s="1"/>
  <c r="B332" i="12"/>
  <c r="D332" i="12" s="1"/>
  <c r="E332" i="12" s="1"/>
  <c r="A333" i="12"/>
  <c r="G331" i="12"/>
  <c r="H331" i="12" s="1"/>
  <c r="C333" i="12" l="1"/>
  <c r="F333" i="12" s="1"/>
  <c r="B333" i="12"/>
  <c r="D333" i="12" s="1"/>
  <c r="E333" i="12" s="1"/>
  <c r="A334" i="12"/>
  <c r="G332" i="12"/>
  <c r="H332" i="12" s="1"/>
  <c r="C334" i="12" l="1"/>
  <c r="F334" i="12" s="1"/>
  <c r="B334" i="12"/>
  <c r="D334" i="12" s="1"/>
  <c r="E334" i="12" s="1"/>
  <c r="A335" i="12"/>
  <c r="G333" i="12"/>
  <c r="H333" i="12" s="1"/>
  <c r="C335" i="12" l="1"/>
  <c r="F335" i="12" s="1"/>
  <c r="B335" i="12"/>
  <c r="D335" i="12" s="1"/>
  <c r="E335" i="12" s="1"/>
  <c r="A336" i="12"/>
  <c r="G334" i="12"/>
  <c r="H334" i="12" s="1"/>
  <c r="C336" i="12" l="1"/>
  <c r="F336" i="12" s="1"/>
  <c r="B336" i="12"/>
  <c r="D336" i="12" s="1"/>
  <c r="E336" i="12" s="1"/>
  <c r="A337" i="12"/>
  <c r="G335" i="12"/>
  <c r="H335" i="12" s="1"/>
  <c r="C337" i="12" l="1"/>
  <c r="F337" i="12" s="1"/>
  <c r="B337" i="12"/>
  <c r="D337" i="12" s="1"/>
  <c r="E337" i="12" s="1"/>
  <c r="A338" i="12"/>
  <c r="G336" i="12"/>
  <c r="H336" i="12" s="1"/>
  <c r="C338" i="12" l="1"/>
  <c r="F338" i="12" s="1"/>
  <c r="B338" i="12"/>
  <c r="D338" i="12" s="1"/>
  <c r="E338" i="12" s="1"/>
  <c r="A339" i="12"/>
  <c r="G337" i="12"/>
  <c r="H337" i="12" s="1"/>
  <c r="C339" i="12" l="1"/>
  <c r="F339" i="12" s="1"/>
  <c r="B339" i="12"/>
  <c r="D339" i="12" s="1"/>
  <c r="E339" i="12" s="1"/>
  <c r="A340" i="12"/>
  <c r="G338" i="12"/>
  <c r="H338" i="12" s="1"/>
  <c r="C340" i="12" l="1"/>
  <c r="F340" i="12" s="1"/>
  <c r="B340" i="12"/>
  <c r="D340" i="12" s="1"/>
  <c r="E340" i="12" s="1"/>
  <c r="A341" i="12"/>
  <c r="G339" i="12"/>
  <c r="H339" i="12" s="1"/>
  <c r="C341" i="12" l="1"/>
  <c r="F341" i="12" s="1"/>
  <c r="B341" i="12"/>
  <c r="D341" i="12" s="1"/>
  <c r="E341" i="12" s="1"/>
  <c r="A342" i="12"/>
  <c r="G340" i="12"/>
  <c r="H340" i="12" s="1"/>
  <c r="C342" i="12" l="1"/>
  <c r="F342" i="12" s="1"/>
  <c r="B342" i="12"/>
  <c r="D342" i="12" s="1"/>
  <c r="E342" i="12" s="1"/>
  <c r="A343" i="12"/>
  <c r="G341" i="12"/>
  <c r="H341" i="12" s="1"/>
  <c r="C343" i="12" l="1"/>
  <c r="F343" i="12" s="1"/>
  <c r="B343" i="12"/>
  <c r="D343" i="12" s="1"/>
  <c r="E343" i="12" s="1"/>
  <c r="A344" i="12"/>
  <c r="G342" i="12"/>
  <c r="H342" i="12" s="1"/>
  <c r="C344" i="12" l="1"/>
  <c r="F344" i="12" s="1"/>
  <c r="B344" i="12"/>
  <c r="D344" i="12" s="1"/>
  <c r="E344" i="12" s="1"/>
  <c r="A345" i="12"/>
  <c r="G343" i="12"/>
  <c r="H343" i="12" s="1"/>
  <c r="C345" i="12" l="1"/>
  <c r="F345" i="12" s="1"/>
  <c r="B345" i="12"/>
  <c r="D345" i="12" s="1"/>
  <c r="E345" i="12" s="1"/>
  <c r="A346" i="12"/>
  <c r="G344" i="12"/>
  <c r="H344" i="12" s="1"/>
  <c r="C346" i="12" l="1"/>
  <c r="F346" i="12" s="1"/>
  <c r="B346" i="12"/>
  <c r="D346" i="12" s="1"/>
  <c r="E346" i="12" s="1"/>
  <c r="A347" i="12"/>
  <c r="G345" i="12"/>
  <c r="H345" i="12" s="1"/>
  <c r="C347" i="12" l="1"/>
  <c r="F347" i="12" s="1"/>
  <c r="B347" i="12"/>
  <c r="D347" i="12" s="1"/>
  <c r="E347" i="12" s="1"/>
  <c r="A348" i="12"/>
  <c r="G346" i="12"/>
  <c r="H346" i="12" s="1"/>
  <c r="C348" i="12" l="1"/>
  <c r="F348" i="12" s="1"/>
  <c r="B348" i="12"/>
  <c r="D348" i="12" s="1"/>
  <c r="E348" i="12" s="1"/>
  <c r="A349" i="12"/>
  <c r="G347" i="12"/>
  <c r="H347" i="12" s="1"/>
  <c r="C349" i="12" l="1"/>
  <c r="F349" i="12" s="1"/>
  <c r="B349" i="12"/>
  <c r="D349" i="12" s="1"/>
  <c r="E349" i="12" s="1"/>
  <c r="A350" i="12"/>
  <c r="G348" i="12"/>
  <c r="H348" i="12" s="1"/>
  <c r="C350" i="12" l="1"/>
  <c r="F350" i="12" s="1"/>
  <c r="B350" i="12"/>
  <c r="D350" i="12" s="1"/>
  <c r="E350" i="12" s="1"/>
  <c r="A351" i="12"/>
  <c r="G349" i="12"/>
  <c r="H349" i="12" s="1"/>
  <c r="C351" i="12" l="1"/>
  <c r="F351" i="12" s="1"/>
  <c r="B351" i="12"/>
  <c r="D351" i="12" s="1"/>
  <c r="E351" i="12" s="1"/>
  <c r="A352" i="12"/>
  <c r="G350" i="12"/>
  <c r="H350" i="12" s="1"/>
  <c r="C352" i="12" l="1"/>
  <c r="F352" i="12" s="1"/>
  <c r="B352" i="12"/>
  <c r="D352" i="12" s="1"/>
  <c r="E352" i="12" s="1"/>
  <c r="A353" i="12"/>
  <c r="G351" i="12"/>
  <c r="H351" i="12" s="1"/>
  <c r="C353" i="12" l="1"/>
  <c r="F353" i="12" s="1"/>
  <c r="B353" i="12"/>
  <c r="D353" i="12" s="1"/>
  <c r="E353" i="12" s="1"/>
  <c r="A354" i="12"/>
  <c r="G352" i="12"/>
  <c r="H352" i="12" s="1"/>
  <c r="C354" i="12" l="1"/>
  <c r="F354" i="12" s="1"/>
  <c r="B354" i="12"/>
  <c r="D354" i="12" s="1"/>
  <c r="E354" i="12" s="1"/>
  <c r="A355" i="12"/>
  <c r="G353" i="12"/>
  <c r="H353" i="12" s="1"/>
  <c r="C355" i="12" l="1"/>
  <c r="F355" i="12" s="1"/>
  <c r="B355" i="12"/>
  <c r="D355" i="12" s="1"/>
  <c r="E355" i="12" s="1"/>
  <c r="A356" i="12"/>
  <c r="G354" i="12"/>
  <c r="H354" i="12" s="1"/>
  <c r="C356" i="12" l="1"/>
  <c r="F356" i="12" s="1"/>
  <c r="B356" i="12"/>
  <c r="D356" i="12" s="1"/>
  <c r="E356" i="12" s="1"/>
  <c r="A357" i="12"/>
  <c r="G355" i="12"/>
  <c r="H355" i="12" s="1"/>
  <c r="C357" i="12" l="1"/>
  <c r="F357" i="12" s="1"/>
  <c r="B357" i="12"/>
  <c r="D357" i="12" s="1"/>
  <c r="E357" i="12" s="1"/>
  <c r="A358" i="12"/>
  <c r="G356" i="12"/>
  <c r="H356" i="12" s="1"/>
  <c r="C358" i="12" l="1"/>
  <c r="F358" i="12" s="1"/>
  <c r="B358" i="12"/>
  <c r="D358" i="12" s="1"/>
  <c r="E358" i="12" s="1"/>
  <c r="A359" i="12"/>
  <c r="G357" i="12"/>
  <c r="H357" i="12" s="1"/>
  <c r="C359" i="12" l="1"/>
  <c r="F359" i="12" s="1"/>
  <c r="B359" i="12"/>
  <c r="D359" i="12" s="1"/>
  <c r="E359" i="12" s="1"/>
  <c r="A360" i="12"/>
  <c r="G358" i="12"/>
  <c r="H358" i="12" s="1"/>
  <c r="C360" i="12" l="1"/>
  <c r="F360" i="12" s="1"/>
  <c r="B360" i="12"/>
  <c r="D360" i="12" s="1"/>
  <c r="E360" i="12" s="1"/>
  <c r="A361" i="12"/>
  <c r="G359" i="12"/>
  <c r="H359" i="12" s="1"/>
  <c r="C361" i="12" l="1"/>
  <c r="F361" i="12" s="1"/>
  <c r="B361" i="12"/>
  <c r="D361" i="12" s="1"/>
  <c r="E361" i="12" s="1"/>
  <c r="A362" i="12"/>
  <c r="G360" i="12"/>
  <c r="H360" i="12" s="1"/>
  <c r="C362" i="12" l="1"/>
  <c r="F362" i="12" s="1"/>
  <c r="B362" i="12"/>
  <c r="D362" i="12" s="1"/>
  <c r="E362" i="12" s="1"/>
  <c r="A363" i="12"/>
  <c r="G361" i="12"/>
  <c r="H361" i="12" s="1"/>
  <c r="C363" i="12" l="1"/>
  <c r="F363" i="12" s="1"/>
  <c r="B363" i="12"/>
  <c r="D363" i="12" s="1"/>
  <c r="E363" i="12" s="1"/>
  <c r="A364" i="12"/>
  <c r="G362" i="12"/>
  <c r="H362" i="12" s="1"/>
  <c r="C364" i="12" l="1"/>
  <c r="F364" i="12" s="1"/>
  <c r="B364" i="12"/>
  <c r="D364" i="12" s="1"/>
  <c r="E364" i="12" s="1"/>
  <c r="A365" i="12"/>
  <c r="G363" i="12"/>
  <c r="H363" i="12" s="1"/>
  <c r="C365" i="12" l="1"/>
  <c r="F365" i="12" s="1"/>
  <c r="B365" i="12"/>
  <c r="D365" i="12" s="1"/>
  <c r="E365" i="12" s="1"/>
  <c r="A366" i="12"/>
  <c r="G364" i="12"/>
  <c r="H364" i="12" s="1"/>
  <c r="C366" i="12" l="1"/>
  <c r="F366" i="12" s="1"/>
  <c r="B366" i="12"/>
  <c r="D366" i="12" s="1"/>
  <c r="E366" i="12" s="1"/>
  <c r="A367" i="12"/>
  <c r="G365" i="12"/>
  <c r="H365" i="12" s="1"/>
  <c r="C367" i="12" l="1"/>
  <c r="F367" i="12" s="1"/>
  <c r="B367" i="12"/>
  <c r="D367" i="12" s="1"/>
  <c r="E367" i="12" s="1"/>
  <c r="A368" i="12"/>
  <c r="G366" i="12"/>
  <c r="H366" i="12" s="1"/>
  <c r="C368" i="12" l="1"/>
  <c r="F368" i="12" s="1"/>
  <c r="B368" i="12"/>
  <c r="D368" i="12" s="1"/>
  <c r="E368" i="12" s="1"/>
  <c r="A369" i="12"/>
  <c r="G367" i="12"/>
  <c r="H367" i="12" s="1"/>
  <c r="C369" i="12" l="1"/>
  <c r="F369" i="12" s="1"/>
  <c r="B369" i="12"/>
  <c r="D369" i="12" s="1"/>
  <c r="E369" i="12" s="1"/>
  <c r="A370" i="12"/>
  <c r="G368" i="12"/>
  <c r="H368" i="12" s="1"/>
  <c r="C370" i="12" l="1"/>
  <c r="F370" i="12" s="1"/>
  <c r="B370" i="12"/>
  <c r="D370" i="12" s="1"/>
  <c r="E370" i="12" s="1"/>
  <c r="A371" i="12"/>
  <c r="G369" i="12"/>
  <c r="H369" i="12" s="1"/>
  <c r="C371" i="12" l="1"/>
  <c r="F371" i="12" s="1"/>
  <c r="B371" i="12"/>
  <c r="D371" i="12" s="1"/>
  <c r="E371" i="12" s="1"/>
  <c r="A372" i="12"/>
  <c r="G370" i="12"/>
  <c r="H370" i="12" s="1"/>
  <c r="C372" i="12" l="1"/>
  <c r="F372" i="12" s="1"/>
  <c r="B372" i="12"/>
  <c r="D372" i="12" s="1"/>
  <c r="E372" i="12" s="1"/>
  <c r="A373" i="12"/>
  <c r="G371" i="12"/>
  <c r="H371" i="12" s="1"/>
  <c r="C373" i="12" l="1"/>
  <c r="F373" i="12" s="1"/>
  <c r="B373" i="12"/>
  <c r="D373" i="12" s="1"/>
  <c r="E373" i="12" s="1"/>
  <c r="A374" i="12"/>
  <c r="G372" i="12"/>
  <c r="H372" i="12" s="1"/>
  <c r="C374" i="12" l="1"/>
  <c r="F374" i="12" s="1"/>
  <c r="B374" i="12"/>
  <c r="D374" i="12" s="1"/>
  <c r="E374" i="12" s="1"/>
  <c r="A375" i="12"/>
  <c r="G373" i="12"/>
  <c r="H373" i="12" s="1"/>
  <c r="C375" i="12" l="1"/>
  <c r="F375" i="12" s="1"/>
  <c r="B375" i="12"/>
  <c r="D375" i="12" s="1"/>
  <c r="E375" i="12" s="1"/>
  <c r="A376" i="12"/>
  <c r="G374" i="12"/>
  <c r="H374" i="12" s="1"/>
  <c r="C376" i="12" l="1"/>
  <c r="F376" i="12" s="1"/>
  <c r="B376" i="12"/>
  <c r="D376" i="12" s="1"/>
  <c r="E376" i="12" s="1"/>
  <c r="A377" i="12"/>
  <c r="G375" i="12"/>
  <c r="H375" i="12" s="1"/>
  <c r="C377" i="12" l="1"/>
  <c r="F377" i="12" s="1"/>
  <c r="B377" i="12"/>
  <c r="D377" i="12" s="1"/>
  <c r="E377" i="12" s="1"/>
  <c r="A378" i="12"/>
  <c r="G376" i="12"/>
  <c r="H376" i="12" s="1"/>
  <c r="C378" i="12" l="1"/>
  <c r="F378" i="12" s="1"/>
  <c r="B378" i="12"/>
  <c r="D378" i="12" s="1"/>
  <c r="E378" i="12" s="1"/>
  <c r="A379" i="12"/>
  <c r="G377" i="12"/>
  <c r="H377" i="12" s="1"/>
  <c r="C379" i="12" l="1"/>
  <c r="F379" i="12" s="1"/>
  <c r="B379" i="12"/>
  <c r="D379" i="12" s="1"/>
  <c r="E379" i="12" s="1"/>
  <c r="A380" i="12"/>
  <c r="G378" i="12"/>
  <c r="H378" i="12" s="1"/>
  <c r="C380" i="12" l="1"/>
  <c r="F380" i="12" s="1"/>
  <c r="B380" i="12"/>
  <c r="D380" i="12" s="1"/>
  <c r="E380" i="12" s="1"/>
  <c r="A381" i="12"/>
  <c r="G379" i="12"/>
  <c r="H379" i="12" s="1"/>
  <c r="C381" i="12" l="1"/>
  <c r="F381" i="12" s="1"/>
  <c r="B381" i="12"/>
  <c r="D381" i="12" s="1"/>
  <c r="E381" i="12" s="1"/>
  <c r="A382" i="12"/>
  <c r="G380" i="12"/>
  <c r="H380" i="12" s="1"/>
  <c r="C382" i="12" l="1"/>
  <c r="F382" i="12" s="1"/>
  <c r="B382" i="12"/>
  <c r="D382" i="12" s="1"/>
  <c r="E382" i="12" s="1"/>
  <c r="A383" i="12"/>
  <c r="G381" i="12"/>
  <c r="H381" i="12" s="1"/>
  <c r="C383" i="12" l="1"/>
  <c r="F383" i="12" s="1"/>
  <c r="B383" i="12"/>
  <c r="D383" i="12" s="1"/>
  <c r="E383" i="12" s="1"/>
  <c r="A384" i="12"/>
  <c r="G382" i="12"/>
  <c r="H382" i="12" s="1"/>
  <c r="C384" i="12" l="1"/>
  <c r="F384" i="12" s="1"/>
  <c r="B384" i="12"/>
  <c r="D384" i="12" s="1"/>
  <c r="E384" i="12" s="1"/>
  <c r="A385" i="12"/>
  <c r="G383" i="12"/>
  <c r="H383" i="12" s="1"/>
  <c r="C385" i="12" l="1"/>
  <c r="F385" i="12" s="1"/>
  <c r="B385" i="12"/>
  <c r="D385" i="12" s="1"/>
  <c r="E385" i="12" s="1"/>
  <c r="A386" i="12"/>
  <c r="G384" i="12"/>
  <c r="H384" i="12" s="1"/>
  <c r="C386" i="12" l="1"/>
  <c r="F386" i="12" s="1"/>
  <c r="B386" i="12"/>
  <c r="D386" i="12" s="1"/>
  <c r="E386" i="12" s="1"/>
  <c r="A387" i="12"/>
  <c r="G385" i="12"/>
  <c r="H385" i="12" s="1"/>
  <c r="C387" i="12" l="1"/>
  <c r="F387" i="12" s="1"/>
  <c r="B387" i="12"/>
  <c r="D387" i="12" s="1"/>
  <c r="E387" i="12" s="1"/>
  <c r="A388" i="12"/>
  <c r="G386" i="12"/>
  <c r="H386" i="12" s="1"/>
  <c r="C388" i="12" l="1"/>
  <c r="F388" i="12" s="1"/>
  <c r="B388" i="12"/>
  <c r="D388" i="12" s="1"/>
  <c r="E388" i="12" s="1"/>
  <c r="A389" i="12"/>
  <c r="G387" i="12"/>
  <c r="H387" i="12" s="1"/>
  <c r="C389" i="12" l="1"/>
  <c r="F389" i="12" s="1"/>
  <c r="G389" i="12" s="1"/>
  <c r="H389" i="12" s="1"/>
  <c r="B389" i="12"/>
  <c r="D389" i="12" s="1"/>
  <c r="E389" i="12" s="1"/>
  <c r="A390" i="12"/>
  <c r="G388" i="12"/>
  <c r="H388" i="12" s="1"/>
  <c r="C390" i="12" l="1"/>
  <c r="F390" i="12" s="1"/>
  <c r="B390" i="12"/>
  <c r="D390" i="12" s="1"/>
  <c r="E390" i="12" s="1"/>
  <c r="A391" i="12"/>
  <c r="C391" i="12" l="1"/>
  <c r="F391" i="12" s="1"/>
  <c r="B391" i="12"/>
  <c r="D391" i="12" s="1"/>
  <c r="E391" i="12" s="1"/>
  <c r="A392" i="12"/>
  <c r="G390" i="12"/>
  <c r="H390" i="12" s="1"/>
  <c r="C392" i="12" l="1"/>
  <c r="F392" i="12" s="1"/>
  <c r="B392" i="12"/>
  <c r="D392" i="12" s="1"/>
  <c r="E392" i="12" s="1"/>
  <c r="A393" i="12"/>
  <c r="G391" i="12"/>
  <c r="H391" i="12" s="1"/>
  <c r="C393" i="12" l="1"/>
  <c r="F393" i="12" s="1"/>
  <c r="B393" i="12"/>
  <c r="D393" i="12" s="1"/>
  <c r="E393" i="12" s="1"/>
  <c r="A394" i="12"/>
  <c r="G392" i="12"/>
  <c r="H392" i="12" s="1"/>
  <c r="C394" i="12" l="1"/>
  <c r="F394" i="12" s="1"/>
  <c r="B394" i="12"/>
  <c r="D394" i="12" s="1"/>
  <c r="E394" i="12" s="1"/>
  <c r="A395" i="12"/>
  <c r="G393" i="12"/>
  <c r="H393" i="12" s="1"/>
  <c r="C395" i="12" l="1"/>
  <c r="F395" i="12" s="1"/>
  <c r="B395" i="12"/>
  <c r="D395" i="12" s="1"/>
  <c r="E395" i="12" s="1"/>
  <c r="A396" i="12"/>
  <c r="G394" i="12"/>
  <c r="H394" i="12" s="1"/>
  <c r="C396" i="12" l="1"/>
  <c r="F396" i="12" s="1"/>
  <c r="B396" i="12"/>
  <c r="D396" i="12" s="1"/>
  <c r="E396" i="12" s="1"/>
  <c r="A397" i="12"/>
  <c r="G395" i="12"/>
  <c r="H395" i="12" s="1"/>
  <c r="C397" i="12" l="1"/>
  <c r="F397" i="12" s="1"/>
  <c r="B397" i="12"/>
  <c r="D397" i="12" s="1"/>
  <c r="E397" i="12" s="1"/>
  <c r="A398" i="12"/>
  <c r="G396" i="12"/>
  <c r="H396" i="12" s="1"/>
  <c r="C398" i="12" l="1"/>
  <c r="F398" i="12" s="1"/>
  <c r="B398" i="12"/>
  <c r="D398" i="12" s="1"/>
  <c r="E398" i="12" s="1"/>
  <c r="A399" i="12"/>
  <c r="G397" i="12"/>
  <c r="H397" i="12" s="1"/>
  <c r="C399" i="12" l="1"/>
  <c r="F399" i="12" s="1"/>
  <c r="B399" i="12"/>
  <c r="D399" i="12" s="1"/>
  <c r="E399" i="12" s="1"/>
  <c r="A400" i="12"/>
  <c r="G398" i="12"/>
  <c r="H398" i="12" s="1"/>
  <c r="C400" i="12" l="1"/>
  <c r="F400" i="12" s="1"/>
  <c r="B400" i="12"/>
  <c r="D400" i="12" s="1"/>
  <c r="E400" i="12" s="1"/>
  <c r="A401" i="12"/>
  <c r="G399" i="12"/>
  <c r="H399" i="12" s="1"/>
  <c r="C401" i="12" l="1"/>
  <c r="F401" i="12" s="1"/>
  <c r="B401" i="12"/>
  <c r="D401" i="12" s="1"/>
  <c r="E401" i="12" s="1"/>
  <c r="A402" i="12"/>
  <c r="G400" i="12"/>
  <c r="H400" i="12" s="1"/>
  <c r="C402" i="12" l="1"/>
  <c r="F402" i="12" s="1"/>
  <c r="B402" i="12"/>
  <c r="D402" i="12" s="1"/>
  <c r="E402" i="12" s="1"/>
  <c r="A403" i="12"/>
  <c r="G401" i="12"/>
  <c r="H401" i="12" s="1"/>
  <c r="C403" i="12" l="1"/>
  <c r="F403" i="12" s="1"/>
  <c r="B403" i="12"/>
  <c r="D403" i="12" s="1"/>
  <c r="E403" i="12" s="1"/>
  <c r="A404" i="12"/>
  <c r="G402" i="12"/>
  <c r="H402" i="12" s="1"/>
  <c r="C404" i="12" l="1"/>
  <c r="F404" i="12" s="1"/>
  <c r="B404" i="12"/>
  <c r="D404" i="12" s="1"/>
  <c r="E404" i="12" s="1"/>
  <c r="A405" i="12"/>
  <c r="G403" i="12"/>
  <c r="H403" i="12" s="1"/>
  <c r="C405" i="12" l="1"/>
  <c r="F405" i="12" s="1"/>
  <c r="B405" i="12"/>
  <c r="D405" i="12" s="1"/>
  <c r="E405" i="12" s="1"/>
  <c r="A406" i="12"/>
  <c r="G404" i="12"/>
  <c r="H404" i="12" s="1"/>
  <c r="C406" i="12" l="1"/>
  <c r="F406" i="12" s="1"/>
  <c r="B406" i="12"/>
  <c r="D406" i="12" s="1"/>
  <c r="E406" i="12" s="1"/>
  <c r="A407" i="12"/>
  <c r="G405" i="12"/>
  <c r="H405" i="12" s="1"/>
  <c r="C407" i="12" l="1"/>
  <c r="F407" i="12" s="1"/>
  <c r="B407" i="12"/>
  <c r="D407" i="12" s="1"/>
  <c r="E407" i="12" s="1"/>
  <c r="A408" i="12"/>
  <c r="G406" i="12"/>
  <c r="H406" i="12" s="1"/>
  <c r="C408" i="12" l="1"/>
  <c r="F408" i="12" s="1"/>
  <c r="B408" i="12"/>
  <c r="D408" i="12" s="1"/>
  <c r="E408" i="12" s="1"/>
  <c r="A409" i="12"/>
  <c r="G407" i="12"/>
  <c r="H407" i="12" s="1"/>
  <c r="C409" i="12" l="1"/>
  <c r="F409" i="12" s="1"/>
  <c r="B409" i="12"/>
  <c r="D409" i="12" s="1"/>
  <c r="E409" i="12" s="1"/>
  <c r="A410" i="12"/>
  <c r="G408" i="12"/>
  <c r="H408" i="12" s="1"/>
  <c r="C410" i="12" l="1"/>
  <c r="F410" i="12" s="1"/>
  <c r="B410" i="12"/>
  <c r="D410" i="12" s="1"/>
  <c r="E410" i="12" s="1"/>
  <c r="A411" i="12"/>
  <c r="G409" i="12"/>
  <c r="H409" i="12" s="1"/>
  <c r="C411" i="12" l="1"/>
  <c r="F411" i="12" s="1"/>
  <c r="B411" i="12"/>
  <c r="D411" i="12" s="1"/>
  <c r="E411" i="12" s="1"/>
  <c r="A412" i="12"/>
  <c r="G410" i="12"/>
  <c r="H410" i="12" s="1"/>
  <c r="C412" i="12" l="1"/>
  <c r="F412" i="12" s="1"/>
  <c r="B412" i="12"/>
  <c r="D412" i="12" s="1"/>
  <c r="E412" i="12" s="1"/>
  <c r="A413" i="12"/>
  <c r="G411" i="12"/>
  <c r="H411" i="12" s="1"/>
  <c r="C413" i="12" l="1"/>
  <c r="F413" i="12" s="1"/>
  <c r="B413" i="12"/>
  <c r="D413" i="12" s="1"/>
  <c r="E413" i="12" s="1"/>
  <c r="A414" i="12"/>
  <c r="G412" i="12"/>
  <c r="H412" i="12" s="1"/>
  <c r="C414" i="12" l="1"/>
  <c r="F414" i="12" s="1"/>
  <c r="B414" i="12"/>
  <c r="D414" i="12" s="1"/>
  <c r="E414" i="12" s="1"/>
  <c r="A415" i="12"/>
  <c r="G413" i="12"/>
  <c r="H413" i="12" s="1"/>
  <c r="C415" i="12" l="1"/>
  <c r="F415" i="12" s="1"/>
  <c r="B415" i="12"/>
  <c r="D415" i="12" s="1"/>
  <c r="E415" i="12" s="1"/>
  <c r="A416" i="12"/>
  <c r="G414" i="12"/>
  <c r="H414" i="12" s="1"/>
  <c r="C416" i="12" l="1"/>
  <c r="F416" i="12" s="1"/>
  <c r="B416" i="12"/>
  <c r="D416" i="12" s="1"/>
  <c r="E416" i="12" s="1"/>
  <c r="A417" i="12"/>
  <c r="G415" i="12"/>
  <c r="H415" i="12" s="1"/>
  <c r="C417" i="12" l="1"/>
  <c r="F417" i="12" s="1"/>
  <c r="B417" i="12"/>
  <c r="D417" i="12" s="1"/>
  <c r="E417" i="12" s="1"/>
  <c r="A418" i="12"/>
  <c r="G416" i="12"/>
  <c r="H416" i="12" s="1"/>
  <c r="C418" i="12" l="1"/>
  <c r="F418" i="12" s="1"/>
  <c r="B418" i="12"/>
  <c r="D418" i="12" s="1"/>
  <c r="E418" i="12" s="1"/>
  <c r="A419" i="12"/>
  <c r="G417" i="12"/>
  <c r="H417" i="12" s="1"/>
  <c r="C419" i="12" l="1"/>
  <c r="F419" i="12" s="1"/>
  <c r="B419" i="12"/>
  <c r="D419" i="12" s="1"/>
  <c r="E419" i="12" s="1"/>
  <c r="A420" i="12"/>
  <c r="G418" i="12"/>
  <c r="H418" i="12" s="1"/>
  <c r="C420" i="12" l="1"/>
  <c r="F420" i="12" s="1"/>
  <c r="B420" i="12"/>
  <c r="D420" i="12" s="1"/>
  <c r="E420" i="12" s="1"/>
  <c r="A421" i="12"/>
  <c r="G419" i="12"/>
  <c r="H419" i="12" s="1"/>
  <c r="C421" i="12" l="1"/>
  <c r="F421" i="12" s="1"/>
  <c r="B421" i="12"/>
  <c r="D421" i="12" s="1"/>
  <c r="E421" i="12" s="1"/>
  <c r="A422" i="12"/>
  <c r="G420" i="12"/>
  <c r="H420" i="12" s="1"/>
  <c r="C422" i="12" l="1"/>
  <c r="F422" i="12" s="1"/>
  <c r="B422" i="12"/>
  <c r="D422" i="12" s="1"/>
  <c r="E422" i="12" s="1"/>
  <c r="A423" i="12"/>
  <c r="G421" i="12"/>
  <c r="H421" i="12" s="1"/>
  <c r="C423" i="12" l="1"/>
  <c r="F423" i="12" s="1"/>
  <c r="B423" i="12"/>
  <c r="D423" i="12" s="1"/>
  <c r="E423" i="12" s="1"/>
  <c r="A424" i="12"/>
  <c r="G422" i="12"/>
  <c r="H422" i="12" s="1"/>
  <c r="C424" i="12" l="1"/>
  <c r="F424" i="12" s="1"/>
  <c r="B424" i="12"/>
  <c r="D424" i="12" s="1"/>
  <c r="E424" i="12" s="1"/>
  <c r="A425" i="12"/>
  <c r="G423" i="12"/>
  <c r="H423" i="12" s="1"/>
  <c r="C425" i="12" l="1"/>
  <c r="F425" i="12" s="1"/>
  <c r="B425" i="12"/>
  <c r="D425" i="12" s="1"/>
  <c r="E425" i="12" s="1"/>
  <c r="A426" i="12"/>
  <c r="G424" i="12"/>
  <c r="H424" i="12" s="1"/>
  <c r="C426" i="12" l="1"/>
  <c r="F426" i="12" s="1"/>
  <c r="B426" i="12"/>
  <c r="D426" i="12" s="1"/>
  <c r="E426" i="12" s="1"/>
  <c r="A427" i="12"/>
  <c r="G425" i="12"/>
  <c r="H425" i="12" s="1"/>
  <c r="C427" i="12" l="1"/>
  <c r="F427" i="12" s="1"/>
  <c r="B427" i="12"/>
  <c r="D427" i="12" s="1"/>
  <c r="E427" i="12" s="1"/>
  <c r="A428" i="12"/>
  <c r="G426" i="12"/>
  <c r="H426" i="12" s="1"/>
  <c r="C428" i="12" l="1"/>
  <c r="F428" i="12" s="1"/>
  <c r="B428" i="12"/>
  <c r="D428" i="12" s="1"/>
  <c r="E428" i="12" s="1"/>
  <c r="A429" i="12"/>
  <c r="G427" i="12"/>
  <c r="H427" i="12" s="1"/>
  <c r="C429" i="12" l="1"/>
  <c r="F429" i="12" s="1"/>
  <c r="B429" i="12"/>
  <c r="D429" i="12" s="1"/>
  <c r="E429" i="12" s="1"/>
  <c r="A430" i="12"/>
  <c r="G428" i="12"/>
  <c r="H428" i="12" s="1"/>
  <c r="C430" i="12" l="1"/>
  <c r="F430" i="12" s="1"/>
  <c r="B430" i="12"/>
  <c r="D430" i="12" s="1"/>
  <c r="E430" i="12" s="1"/>
  <c r="A431" i="12"/>
  <c r="G429" i="12"/>
  <c r="H429" i="12" s="1"/>
  <c r="C431" i="12" l="1"/>
  <c r="F431" i="12" s="1"/>
  <c r="B431" i="12"/>
  <c r="D431" i="12" s="1"/>
  <c r="E431" i="12" s="1"/>
  <c r="A432" i="12"/>
  <c r="G430" i="12"/>
  <c r="H430" i="12" s="1"/>
  <c r="C432" i="12" l="1"/>
  <c r="F432" i="12" s="1"/>
  <c r="B432" i="12"/>
  <c r="D432" i="12" s="1"/>
  <c r="E432" i="12" s="1"/>
  <c r="A433" i="12"/>
  <c r="G431" i="12"/>
  <c r="H431" i="12" s="1"/>
  <c r="C433" i="12" l="1"/>
  <c r="F433" i="12" s="1"/>
  <c r="B433" i="12"/>
  <c r="D433" i="12" s="1"/>
  <c r="E433" i="12" s="1"/>
  <c r="A434" i="12"/>
  <c r="G432" i="12"/>
  <c r="H432" i="12" s="1"/>
  <c r="C434" i="12" l="1"/>
  <c r="F434" i="12" s="1"/>
  <c r="B434" i="12"/>
  <c r="D434" i="12" s="1"/>
  <c r="E434" i="12" s="1"/>
  <c r="A435" i="12"/>
  <c r="G433" i="12"/>
  <c r="H433" i="12" s="1"/>
  <c r="C435" i="12" l="1"/>
  <c r="F435" i="12" s="1"/>
  <c r="B435" i="12"/>
  <c r="D435" i="12" s="1"/>
  <c r="E435" i="12" s="1"/>
  <c r="A436" i="12"/>
  <c r="G434" i="12"/>
  <c r="H434" i="12" s="1"/>
  <c r="C436" i="12" l="1"/>
  <c r="F436" i="12" s="1"/>
  <c r="B436" i="12"/>
  <c r="D436" i="12" s="1"/>
  <c r="E436" i="12" s="1"/>
  <c r="A437" i="12"/>
  <c r="G435" i="12"/>
  <c r="H435" i="12" s="1"/>
  <c r="C437" i="12" l="1"/>
  <c r="F437" i="12" s="1"/>
  <c r="B437" i="12"/>
  <c r="D437" i="12" s="1"/>
  <c r="E437" i="12" s="1"/>
  <c r="A438" i="12"/>
  <c r="G436" i="12"/>
  <c r="H436" i="12" s="1"/>
  <c r="C438" i="12" l="1"/>
  <c r="F438" i="12" s="1"/>
  <c r="B438" i="12"/>
  <c r="D438" i="12" s="1"/>
  <c r="E438" i="12" s="1"/>
  <c r="A439" i="12"/>
  <c r="G437" i="12"/>
  <c r="H437" i="12" s="1"/>
  <c r="C439" i="12" l="1"/>
  <c r="F439" i="12" s="1"/>
  <c r="B439" i="12"/>
  <c r="D439" i="12" s="1"/>
  <c r="E439" i="12" s="1"/>
  <c r="A440" i="12"/>
  <c r="G438" i="12"/>
  <c r="H438" i="12" s="1"/>
  <c r="C440" i="12" l="1"/>
  <c r="F440" i="12" s="1"/>
  <c r="B440" i="12"/>
  <c r="D440" i="12" s="1"/>
  <c r="E440" i="12" s="1"/>
  <c r="A441" i="12"/>
  <c r="G439" i="12"/>
  <c r="H439" i="12" s="1"/>
  <c r="C441" i="12" l="1"/>
  <c r="F441" i="12" s="1"/>
  <c r="B441" i="12"/>
  <c r="D441" i="12" s="1"/>
  <c r="E441" i="12" s="1"/>
  <c r="A442" i="12"/>
  <c r="G440" i="12"/>
  <c r="H440" i="12" s="1"/>
  <c r="C442" i="12" l="1"/>
  <c r="F442" i="12" s="1"/>
  <c r="B442" i="12"/>
  <c r="D442" i="12" s="1"/>
  <c r="E442" i="12" s="1"/>
  <c r="A443" i="12"/>
  <c r="G441" i="12"/>
  <c r="H441" i="12" s="1"/>
  <c r="C443" i="12" l="1"/>
  <c r="F443" i="12" s="1"/>
  <c r="B443" i="12"/>
  <c r="D443" i="12" s="1"/>
  <c r="E443" i="12" s="1"/>
  <c r="A444" i="12"/>
  <c r="G442" i="12"/>
  <c r="H442" i="12" s="1"/>
  <c r="C444" i="12" l="1"/>
  <c r="F444" i="12" s="1"/>
  <c r="B444" i="12"/>
  <c r="D444" i="12" s="1"/>
  <c r="E444" i="12" s="1"/>
  <c r="A445" i="12"/>
  <c r="G443" i="12"/>
  <c r="H443" i="12" s="1"/>
  <c r="C445" i="12" l="1"/>
  <c r="F445" i="12" s="1"/>
  <c r="B445" i="12"/>
  <c r="D445" i="12" s="1"/>
  <c r="E445" i="12" s="1"/>
  <c r="A446" i="12"/>
  <c r="G444" i="12"/>
  <c r="H444" i="12" s="1"/>
  <c r="C446" i="12" l="1"/>
  <c r="F446" i="12" s="1"/>
  <c r="B446" i="12"/>
  <c r="D446" i="12" s="1"/>
  <c r="E446" i="12" s="1"/>
  <c r="A447" i="12"/>
  <c r="G445" i="12"/>
  <c r="H445" i="12" s="1"/>
  <c r="C447" i="12" l="1"/>
  <c r="F447" i="12" s="1"/>
  <c r="B447" i="12"/>
  <c r="D447" i="12" s="1"/>
  <c r="E447" i="12" s="1"/>
  <c r="A448" i="12"/>
  <c r="G446" i="12"/>
  <c r="H446" i="12" s="1"/>
  <c r="C448" i="12" l="1"/>
  <c r="F448" i="12" s="1"/>
  <c r="B448" i="12"/>
  <c r="D448" i="12" s="1"/>
  <c r="E448" i="12" s="1"/>
  <c r="A449" i="12"/>
  <c r="G447" i="12"/>
  <c r="H447" i="12" s="1"/>
  <c r="C449" i="12" l="1"/>
  <c r="F449" i="12" s="1"/>
  <c r="B449" i="12"/>
  <c r="D449" i="12" s="1"/>
  <c r="E449" i="12" s="1"/>
  <c r="A450" i="12"/>
  <c r="G448" i="12"/>
  <c r="H448" i="12" s="1"/>
  <c r="C450" i="12" l="1"/>
  <c r="F450" i="12" s="1"/>
  <c r="B450" i="12"/>
  <c r="D450" i="12" s="1"/>
  <c r="E450" i="12" s="1"/>
  <c r="A451" i="12"/>
  <c r="G449" i="12"/>
  <c r="H449" i="12" s="1"/>
  <c r="C451" i="12" l="1"/>
  <c r="F451" i="12" s="1"/>
  <c r="B451" i="12"/>
  <c r="D451" i="12" s="1"/>
  <c r="E451" i="12" s="1"/>
  <c r="A452" i="12"/>
  <c r="G450" i="12"/>
  <c r="H450" i="12" s="1"/>
  <c r="C452" i="12" l="1"/>
  <c r="F452" i="12" s="1"/>
  <c r="B452" i="12"/>
  <c r="D452" i="12" s="1"/>
  <c r="E452" i="12" s="1"/>
  <c r="A453" i="12"/>
  <c r="G451" i="12"/>
  <c r="H451" i="12" s="1"/>
  <c r="C453" i="12" l="1"/>
  <c r="F453" i="12" s="1"/>
  <c r="B453" i="12"/>
  <c r="D453" i="12" s="1"/>
  <c r="E453" i="12" s="1"/>
  <c r="A454" i="12"/>
  <c r="G452" i="12"/>
  <c r="H452" i="12" s="1"/>
  <c r="C454" i="12" l="1"/>
  <c r="F454" i="12" s="1"/>
  <c r="B454" i="12"/>
  <c r="D454" i="12" s="1"/>
  <c r="E454" i="12" s="1"/>
  <c r="A455" i="12"/>
  <c r="G453" i="12"/>
  <c r="H453" i="12" s="1"/>
  <c r="C455" i="12" l="1"/>
  <c r="F455" i="12" s="1"/>
  <c r="B455" i="12"/>
  <c r="D455" i="12" s="1"/>
  <c r="E455" i="12" s="1"/>
  <c r="A456" i="12"/>
  <c r="G454" i="12"/>
  <c r="H454" i="12" s="1"/>
  <c r="C456" i="12" l="1"/>
  <c r="F456" i="12" s="1"/>
  <c r="B456" i="12"/>
  <c r="D456" i="12" s="1"/>
  <c r="E456" i="12" s="1"/>
  <c r="A457" i="12"/>
  <c r="G455" i="12"/>
  <c r="H455" i="12" s="1"/>
  <c r="C457" i="12" l="1"/>
  <c r="F457" i="12" s="1"/>
  <c r="B457" i="12"/>
  <c r="D457" i="12" s="1"/>
  <c r="E457" i="12" s="1"/>
  <c r="A458" i="12"/>
  <c r="G456" i="12"/>
  <c r="H456" i="12" s="1"/>
  <c r="C458" i="12" l="1"/>
  <c r="F458" i="12" s="1"/>
  <c r="B458" i="12"/>
  <c r="D458" i="12" s="1"/>
  <c r="E458" i="12" s="1"/>
  <c r="A459" i="12"/>
  <c r="G457" i="12"/>
  <c r="H457" i="12" s="1"/>
  <c r="C459" i="12" l="1"/>
  <c r="F459" i="12" s="1"/>
  <c r="B459" i="12"/>
  <c r="D459" i="12" s="1"/>
  <c r="E459" i="12" s="1"/>
  <c r="A460" i="12"/>
  <c r="G458" i="12"/>
  <c r="H458" i="12" s="1"/>
  <c r="C460" i="12" l="1"/>
  <c r="F460" i="12" s="1"/>
  <c r="B460" i="12"/>
  <c r="D460" i="12" s="1"/>
  <c r="E460" i="12" s="1"/>
  <c r="A461" i="12"/>
  <c r="G459" i="12"/>
  <c r="H459" i="12" s="1"/>
  <c r="C461" i="12" l="1"/>
  <c r="F461" i="12" s="1"/>
  <c r="B461" i="12"/>
  <c r="D461" i="12" s="1"/>
  <c r="E461" i="12" s="1"/>
  <c r="A462" i="12"/>
  <c r="G460" i="12"/>
  <c r="H460" i="12" s="1"/>
  <c r="C462" i="12" l="1"/>
  <c r="F462" i="12" s="1"/>
  <c r="B462" i="12"/>
  <c r="D462" i="12" s="1"/>
  <c r="E462" i="12" s="1"/>
  <c r="A463" i="12"/>
  <c r="G461" i="12"/>
  <c r="H461" i="12" s="1"/>
  <c r="C463" i="12" l="1"/>
  <c r="F463" i="12" s="1"/>
  <c r="B463" i="12"/>
  <c r="D463" i="12" s="1"/>
  <c r="E463" i="12" s="1"/>
  <c r="A464" i="12"/>
  <c r="G462" i="12"/>
  <c r="H462" i="12" s="1"/>
  <c r="C464" i="12" l="1"/>
  <c r="F464" i="12" s="1"/>
  <c r="B464" i="12"/>
  <c r="D464" i="12" s="1"/>
  <c r="E464" i="12" s="1"/>
  <c r="A465" i="12"/>
  <c r="G463" i="12"/>
  <c r="H463" i="12" s="1"/>
  <c r="C465" i="12" l="1"/>
  <c r="F465" i="12" s="1"/>
  <c r="B465" i="12"/>
  <c r="D465" i="12" s="1"/>
  <c r="E465" i="12" s="1"/>
  <c r="A466" i="12"/>
  <c r="G464" i="12"/>
  <c r="H464" i="12" s="1"/>
  <c r="C466" i="12" l="1"/>
  <c r="F466" i="12" s="1"/>
  <c r="B466" i="12"/>
  <c r="D466" i="12" s="1"/>
  <c r="E466" i="12" s="1"/>
  <c r="A467" i="12"/>
  <c r="G465" i="12"/>
  <c r="H465" i="12" s="1"/>
  <c r="C467" i="12" l="1"/>
  <c r="F467" i="12" s="1"/>
  <c r="B467" i="12"/>
  <c r="D467" i="12" s="1"/>
  <c r="E467" i="12" s="1"/>
  <c r="A468" i="12"/>
  <c r="G466" i="12"/>
  <c r="H466" i="12" s="1"/>
  <c r="C468" i="12" l="1"/>
  <c r="F468" i="12" s="1"/>
  <c r="B468" i="12"/>
  <c r="D468" i="12" s="1"/>
  <c r="E468" i="12" s="1"/>
  <c r="A469" i="12"/>
  <c r="G467" i="12"/>
  <c r="H467" i="12" s="1"/>
  <c r="C469" i="12" l="1"/>
  <c r="F469" i="12" s="1"/>
  <c r="B469" i="12"/>
  <c r="D469" i="12" s="1"/>
  <c r="E469" i="12" s="1"/>
  <c r="A470" i="12"/>
  <c r="G468" i="12"/>
  <c r="H468" i="12" s="1"/>
  <c r="C470" i="12" l="1"/>
  <c r="F470" i="12" s="1"/>
  <c r="B470" i="12"/>
  <c r="D470" i="12" s="1"/>
  <c r="E470" i="12" s="1"/>
  <c r="A471" i="12"/>
  <c r="G469" i="12"/>
  <c r="H469" i="12" s="1"/>
  <c r="C471" i="12" l="1"/>
  <c r="F471" i="12" s="1"/>
  <c r="B471" i="12"/>
  <c r="D471" i="12" s="1"/>
  <c r="E471" i="12" s="1"/>
  <c r="A472" i="12"/>
  <c r="G470" i="12"/>
  <c r="H470" i="12" s="1"/>
  <c r="C472" i="12" l="1"/>
  <c r="F472" i="12" s="1"/>
  <c r="B472" i="12"/>
  <c r="D472" i="12" s="1"/>
  <c r="E472" i="12" s="1"/>
  <c r="A473" i="12"/>
  <c r="G471" i="12"/>
  <c r="H471" i="12" s="1"/>
  <c r="C473" i="12" l="1"/>
  <c r="F473" i="12" s="1"/>
  <c r="B473" i="12"/>
  <c r="D473" i="12" s="1"/>
  <c r="E473" i="12" s="1"/>
  <c r="A474" i="12"/>
  <c r="G472" i="12"/>
  <c r="H472" i="12" s="1"/>
  <c r="C474" i="12" l="1"/>
  <c r="F474" i="12" s="1"/>
  <c r="B474" i="12"/>
  <c r="D474" i="12" s="1"/>
  <c r="E474" i="12" s="1"/>
  <c r="A475" i="12"/>
  <c r="G473" i="12"/>
  <c r="H473" i="12" s="1"/>
  <c r="C475" i="12" l="1"/>
  <c r="F475" i="12" s="1"/>
  <c r="B475" i="12"/>
  <c r="D475" i="12" s="1"/>
  <c r="E475" i="12" s="1"/>
  <c r="A476" i="12"/>
  <c r="G474" i="12"/>
  <c r="H474" i="12" s="1"/>
  <c r="C476" i="12" l="1"/>
  <c r="F476" i="12" s="1"/>
  <c r="B476" i="12"/>
  <c r="D476" i="12" s="1"/>
  <c r="E476" i="12" s="1"/>
  <c r="A477" i="12"/>
  <c r="G475" i="12"/>
  <c r="H475" i="12" s="1"/>
  <c r="C477" i="12" l="1"/>
  <c r="F477" i="12" s="1"/>
  <c r="B477" i="12"/>
  <c r="D477" i="12" s="1"/>
  <c r="E477" i="12" s="1"/>
  <c r="A478" i="12"/>
  <c r="G476" i="12"/>
  <c r="H476" i="12" s="1"/>
  <c r="C478" i="12" l="1"/>
  <c r="F478" i="12" s="1"/>
  <c r="B478" i="12"/>
  <c r="D478" i="12" s="1"/>
  <c r="E478" i="12" s="1"/>
  <c r="A479" i="12"/>
  <c r="G477" i="12"/>
  <c r="H477" i="12" s="1"/>
  <c r="C479" i="12" l="1"/>
  <c r="F479" i="12" s="1"/>
  <c r="B479" i="12"/>
  <c r="D479" i="12" s="1"/>
  <c r="E479" i="12" s="1"/>
  <c r="A480" i="12"/>
  <c r="G478" i="12"/>
  <c r="H478" i="12" s="1"/>
  <c r="C480" i="12" l="1"/>
  <c r="F480" i="12" s="1"/>
  <c r="B480" i="12"/>
  <c r="D480" i="12" s="1"/>
  <c r="E480" i="12" s="1"/>
  <c r="A481" i="12"/>
  <c r="G479" i="12"/>
  <c r="H479" i="12" s="1"/>
  <c r="C481" i="12" l="1"/>
  <c r="F481" i="12" s="1"/>
  <c r="B481" i="12"/>
  <c r="D481" i="12" s="1"/>
  <c r="E481" i="12" s="1"/>
  <c r="A482" i="12"/>
  <c r="G480" i="12"/>
  <c r="H480" i="12" s="1"/>
  <c r="C482" i="12" l="1"/>
  <c r="F482" i="12" s="1"/>
  <c r="B482" i="12"/>
  <c r="D482" i="12" s="1"/>
  <c r="E482" i="12" s="1"/>
  <c r="A483" i="12"/>
  <c r="G481" i="12"/>
  <c r="H481" i="12" s="1"/>
  <c r="C483" i="12" l="1"/>
  <c r="F483" i="12" s="1"/>
  <c r="B483" i="12"/>
  <c r="D483" i="12" s="1"/>
  <c r="E483" i="12" s="1"/>
  <c r="A484" i="12"/>
  <c r="G482" i="12"/>
  <c r="H482" i="12" s="1"/>
  <c r="C484" i="12" l="1"/>
  <c r="F484" i="12" s="1"/>
  <c r="B484" i="12"/>
  <c r="D484" i="12" s="1"/>
  <c r="E484" i="12" s="1"/>
  <c r="A485" i="12"/>
  <c r="G483" i="12"/>
  <c r="H483" i="12" s="1"/>
  <c r="C485" i="12" l="1"/>
  <c r="F485" i="12" s="1"/>
  <c r="B485" i="12"/>
  <c r="D485" i="12" s="1"/>
  <c r="E485" i="12" s="1"/>
  <c r="A486" i="12"/>
  <c r="G484" i="12"/>
  <c r="H484" i="12" s="1"/>
  <c r="C486" i="12" l="1"/>
  <c r="F486" i="12" s="1"/>
  <c r="B486" i="12"/>
  <c r="D486" i="12" s="1"/>
  <c r="E486" i="12" s="1"/>
  <c r="A487" i="12"/>
  <c r="G485" i="12"/>
  <c r="H485" i="12" s="1"/>
  <c r="C487" i="12" l="1"/>
  <c r="F487" i="12" s="1"/>
  <c r="B487" i="12"/>
  <c r="D487" i="12" s="1"/>
  <c r="E487" i="12" s="1"/>
  <c r="A488" i="12"/>
  <c r="G486" i="12"/>
  <c r="H486" i="12" s="1"/>
  <c r="C488" i="12" l="1"/>
  <c r="F488" i="12" s="1"/>
  <c r="B488" i="12"/>
  <c r="D488" i="12" s="1"/>
  <c r="E488" i="12" s="1"/>
  <c r="A489" i="12"/>
  <c r="G487" i="12"/>
  <c r="H487" i="12" s="1"/>
  <c r="C489" i="12" l="1"/>
  <c r="F489" i="12" s="1"/>
  <c r="B489" i="12"/>
  <c r="D489" i="12" s="1"/>
  <c r="E489" i="12" s="1"/>
  <c r="A490" i="12"/>
  <c r="G488" i="12"/>
  <c r="H488" i="12" s="1"/>
  <c r="C490" i="12" l="1"/>
  <c r="F490" i="12" s="1"/>
  <c r="B490" i="12"/>
  <c r="D490" i="12" s="1"/>
  <c r="E490" i="12" s="1"/>
  <c r="A491" i="12"/>
  <c r="G489" i="12"/>
  <c r="H489" i="12" s="1"/>
  <c r="C491" i="12" l="1"/>
  <c r="F491" i="12" s="1"/>
  <c r="B491" i="12"/>
  <c r="D491" i="12" s="1"/>
  <c r="E491" i="12" s="1"/>
  <c r="A492" i="12"/>
  <c r="G490" i="12"/>
  <c r="H490" i="12" s="1"/>
  <c r="C492" i="12" l="1"/>
  <c r="F492" i="12" s="1"/>
  <c r="B492" i="12"/>
  <c r="D492" i="12" s="1"/>
  <c r="E492" i="12" s="1"/>
  <c r="A493" i="12"/>
  <c r="G491" i="12"/>
  <c r="H491" i="12" s="1"/>
  <c r="C493" i="12" l="1"/>
  <c r="F493" i="12" s="1"/>
  <c r="B493" i="12"/>
  <c r="D493" i="12" s="1"/>
  <c r="E493" i="12" s="1"/>
  <c r="A494" i="12"/>
  <c r="G492" i="12"/>
  <c r="H492" i="12" s="1"/>
  <c r="C494" i="12" l="1"/>
  <c r="F494" i="12" s="1"/>
  <c r="B494" i="12"/>
  <c r="D494" i="12" s="1"/>
  <c r="E494" i="12" s="1"/>
  <c r="A495" i="12"/>
  <c r="G493" i="12"/>
  <c r="H493" i="12" s="1"/>
  <c r="C495" i="12" l="1"/>
  <c r="F495" i="12" s="1"/>
  <c r="B495" i="12"/>
  <c r="D495" i="12" s="1"/>
  <c r="E495" i="12" s="1"/>
  <c r="A496" i="12"/>
  <c r="G494" i="12"/>
  <c r="H494" i="12" s="1"/>
  <c r="C496" i="12" l="1"/>
  <c r="F496" i="12" s="1"/>
  <c r="B496" i="12"/>
  <c r="D496" i="12" s="1"/>
  <c r="E496" i="12" s="1"/>
  <c r="A497" i="12"/>
  <c r="G495" i="12"/>
  <c r="H495" i="12" s="1"/>
  <c r="C497" i="12" l="1"/>
  <c r="F497" i="12" s="1"/>
  <c r="B497" i="12"/>
  <c r="D497" i="12" s="1"/>
  <c r="E497" i="12" s="1"/>
  <c r="A498" i="12"/>
  <c r="G496" i="12"/>
  <c r="H496" i="12" s="1"/>
  <c r="C498" i="12" l="1"/>
  <c r="F498" i="12" s="1"/>
  <c r="B498" i="12"/>
  <c r="D498" i="12" s="1"/>
  <c r="E498" i="12" s="1"/>
  <c r="A499" i="12"/>
  <c r="G497" i="12"/>
  <c r="H497" i="12" s="1"/>
  <c r="C499" i="12" l="1"/>
  <c r="F499" i="12" s="1"/>
  <c r="B499" i="12"/>
  <c r="D499" i="12" s="1"/>
  <c r="E499" i="12" s="1"/>
  <c r="A500" i="12"/>
  <c r="G498" i="12"/>
  <c r="H498" i="12" s="1"/>
  <c r="C500" i="12" l="1"/>
  <c r="F500" i="12" s="1"/>
  <c r="B500" i="12"/>
  <c r="D500" i="12" s="1"/>
  <c r="E500" i="12" s="1"/>
  <c r="A501" i="12"/>
  <c r="G499" i="12"/>
  <c r="H499" i="12" s="1"/>
  <c r="C501" i="12" l="1"/>
  <c r="F501" i="12" s="1"/>
  <c r="B501" i="12"/>
  <c r="D501" i="12" s="1"/>
  <c r="E501" i="12" s="1"/>
  <c r="A502" i="12"/>
  <c r="G500" i="12"/>
  <c r="H500" i="12" s="1"/>
  <c r="C502" i="12" l="1"/>
  <c r="F502" i="12" s="1"/>
  <c r="B502" i="12"/>
  <c r="D502" i="12" s="1"/>
  <c r="E502" i="12" s="1"/>
  <c r="A503" i="12"/>
  <c r="G501" i="12"/>
  <c r="H501" i="12" s="1"/>
  <c r="C503" i="12" l="1"/>
  <c r="F503" i="12" s="1"/>
  <c r="B503" i="12"/>
  <c r="D503" i="12" s="1"/>
  <c r="E503" i="12" s="1"/>
  <c r="A504" i="12"/>
  <c r="G502" i="12"/>
  <c r="H502" i="12" s="1"/>
  <c r="C504" i="12" l="1"/>
  <c r="F504" i="12" s="1"/>
  <c r="B504" i="12"/>
  <c r="D504" i="12" s="1"/>
  <c r="E504" i="12" s="1"/>
  <c r="A505" i="12"/>
  <c r="G503" i="12"/>
  <c r="H503" i="12" s="1"/>
  <c r="C505" i="12" l="1"/>
  <c r="F505" i="12" s="1"/>
  <c r="B505" i="12"/>
  <c r="D505" i="12" s="1"/>
  <c r="E505" i="12" s="1"/>
  <c r="A506" i="12"/>
  <c r="G504" i="12"/>
  <c r="H504" i="12" s="1"/>
  <c r="C506" i="12" l="1"/>
  <c r="F506" i="12" s="1"/>
  <c r="B506" i="12"/>
  <c r="D506" i="12" s="1"/>
  <c r="E506" i="12" s="1"/>
  <c r="A507" i="12"/>
  <c r="G505" i="12"/>
  <c r="H505" i="12" s="1"/>
  <c r="C507" i="12" l="1"/>
  <c r="F507" i="12" s="1"/>
  <c r="B507" i="12"/>
  <c r="D507" i="12" s="1"/>
  <c r="E507" i="12" s="1"/>
  <c r="A508" i="12"/>
  <c r="G506" i="12"/>
  <c r="H506" i="12" s="1"/>
  <c r="C508" i="12" l="1"/>
  <c r="F508" i="12" s="1"/>
  <c r="B508" i="12"/>
  <c r="D508" i="12" s="1"/>
  <c r="E508" i="12" s="1"/>
  <c r="A509" i="12"/>
  <c r="G507" i="12"/>
  <c r="H507" i="12" s="1"/>
  <c r="C509" i="12" l="1"/>
  <c r="F509" i="12" s="1"/>
  <c r="B509" i="12"/>
  <c r="D509" i="12" s="1"/>
  <c r="E509" i="12" s="1"/>
  <c r="A510" i="12"/>
  <c r="G508" i="12"/>
  <c r="H508" i="12" s="1"/>
  <c r="C510" i="12" l="1"/>
  <c r="F510" i="12" s="1"/>
  <c r="B510" i="12"/>
  <c r="D510" i="12" s="1"/>
  <c r="E510" i="12" s="1"/>
  <c r="A511" i="12"/>
  <c r="G509" i="12"/>
  <c r="H509" i="12" s="1"/>
  <c r="C511" i="12" l="1"/>
  <c r="F511" i="12" s="1"/>
  <c r="B511" i="12"/>
  <c r="D511" i="12" s="1"/>
  <c r="E511" i="12" s="1"/>
  <c r="A512" i="12"/>
  <c r="G510" i="12"/>
  <c r="H510" i="12" s="1"/>
  <c r="C512" i="12" l="1"/>
  <c r="F512" i="12" s="1"/>
  <c r="B512" i="12"/>
  <c r="D512" i="12" s="1"/>
  <c r="E512" i="12" s="1"/>
  <c r="A513" i="12"/>
  <c r="G511" i="12"/>
  <c r="H511" i="12" s="1"/>
  <c r="C513" i="12" l="1"/>
  <c r="F513" i="12" s="1"/>
  <c r="B513" i="12"/>
  <c r="D513" i="12" s="1"/>
  <c r="E513" i="12" s="1"/>
  <c r="A514" i="12"/>
  <c r="G512" i="12"/>
  <c r="H512" i="12" s="1"/>
  <c r="C514" i="12" l="1"/>
  <c r="F514" i="12" s="1"/>
  <c r="B514" i="12"/>
  <c r="D514" i="12" s="1"/>
  <c r="E514" i="12" s="1"/>
  <c r="A515" i="12"/>
  <c r="G513" i="12"/>
  <c r="H513" i="12" s="1"/>
  <c r="C515" i="12" l="1"/>
  <c r="F515" i="12" s="1"/>
  <c r="B515" i="12"/>
  <c r="D515" i="12" s="1"/>
  <c r="E515" i="12" s="1"/>
  <c r="A516" i="12"/>
  <c r="G514" i="12"/>
  <c r="H514" i="12" s="1"/>
  <c r="C516" i="12" l="1"/>
  <c r="F516" i="12" s="1"/>
  <c r="B516" i="12"/>
  <c r="D516" i="12" s="1"/>
  <c r="E516" i="12" s="1"/>
  <c r="A517" i="12"/>
  <c r="G515" i="12"/>
  <c r="H515" i="12" s="1"/>
  <c r="C517" i="12" l="1"/>
  <c r="F517" i="12" s="1"/>
  <c r="B517" i="12"/>
  <c r="D517" i="12" s="1"/>
  <c r="E517" i="12" s="1"/>
  <c r="A518" i="12"/>
  <c r="G516" i="12"/>
  <c r="H516" i="12" s="1"/>
  <c r="C518" i="12" l="1"/>
  <c r="F518" i="12" s="1"/>
  <c r="B518" i="12"/>
  <c r="D518" i="12" s="1"/>
  <c r="E518" i="12" s="1"/>
  <c r="A519" i="12"/>
  <c r="G517" i="12"/>
  <c r="H517" i="12" s="1"/>
  <c r="C519" i="12" l="1"/>
  <c r="F519" i="12" s="1"/>
  <c r="B519" i="12"/>
  <c r="D519" i="12" s="1"/>
  <c r="E519" i="12" s="1"/>
  <c r="A520" i="12"/>
  <c r="G518" i="12"/>
  <c r="H518" i="12" s="1"/>
  <c r="C520" i="12" l="1"/>
  <c r="F520" i="12" s="1"/>
  <c r="B520" i="12"/>
  <c r="D520" i="12" s="1"/>
  <c r="E520" i="12" s="1"/>
  <c r="A521" i="12"/>
  <c r="G519" i="12"/>
  <c r="H519" i="12" s="1"/>
  <c r="C521" i="12" l="1"/>
  <c r="F521" i="12" s="1"/>
  <c r="B521" i="12"/>
  <c r="D521" i="12" s="1"/>
  <c r="E521" i="12" s="1"/>
  <c r="A522" i="12"/>
  <c r="G520" i="12"/>
  <c r="H520" i="12" s="1"/>
  <c r="C522" i="12" l="1"/>
  <c r="F522" i="12" s="1"/>
  <c r="B522" i="12"/>
  <c r="D522" i="12" s="1"/>
  <c r="E522" i="12" s="1"/>
  <c r="A523" i="12"/>
  <c r="G521" i="12"/>
  <c r="H521" i="12" s="1"/>
  <c r="C523" i="12" l="1"/>
  <c r="F523" i="12" s="1"/>
  <c r="B523" i="12"/>
  <c r="D523" i="12" s="1"/>
  <c r="E523" i="12" s="1"/>
  <c r="A524" i="12"/>
  <c r="G522" i="12"/>
  <c r="H522" i="12" s="1"/>
  <c r="C524" i="12" l="1"/>
  <c r="F524" i="12" s="1"/>
  <c r="B524" i="12"/>
  <c r="D524" i="12" s="1"/>
  <c r="E524" i="12" s="1"/>
  <c r="A525" i="12"/>
  <c r="G523" i="12"/>
  <c r="H523" i="12" s="1"/>
  <c r="C525" i="12" l="1"/>
  <c r="F525" i="12" s="1"/>
  <c r="B525" i="12"/>
  <c r="D525" i="12" s="1"/>
  <c r="E525" i="12" s="1"/>
  <c r="A526" i="12"/>
  <c r="G524" i="12"/>
  <c r="H524" i="12" s="1"/>
  <c r="C526" i="12" l="1"/>
  <c r="F526" i="12" s="1"/>
  <c r="B526" i="12"/>
  <c r="D526" i="12" s="1"/>
  <c r="E526" i="12" s="1"/>
  <c r="A527" i="12"/>
  <c r="G525" i="12"/>
  <c r="H525" i="12" s="1"/>
  <c r="C527" i="12" l="1"/>
  <c r="F527" i="12" s="1"/>
  <c r="B527" i="12"/>
  <c r="D527" i="12" s="1"/>
  <c r="E527" i="12" s="1"/>
  <c r="A528" i="12"/>
  <c r="G526" i="12"/>
  <c r="H526" i="12" s="1"/>
  <c r="C528" i="12" l="1"/>
  <c r="F528" i="12" s="1"/>
  <c r="B528" i="12"/>
  <c r="D528" i="12" s="1"/>
  <c r="E528" i="12" s="1"/>
  <c r="A529" i="12"/>
  <c r="G527" i="12"/>
  <c r="H527" i="12" s="1"/>
  <c r="C529" i="12" l="1"/>
  <c r="F529" i="12" s="1"/>
  <c r="B529" i="12"/>
  <c r="D529" i="12" s="1"/>
  <c r="E529" i="12" s="1"/>
  <c r="A530" i="12"/>
  <c r="G528" i="12"/>
  <c r="H528" i="12" s="1"/>
  <c r="C530" i="12" l="1"/>
  <c r="F530" i="12" s="1"/>
  <c r="B530" i="12"/>
  <c r="D530" i="12" s="1"/>
  <c r="E530" i="12" s="1"/>
  <c r="A531" i="12"/>
  <c r="G529" i="12"/>
  <c r="H529" i="12" s="1"/>
  <c r="C531" i="12" l="1"/>
  <c r="F531" i="12" s="1"/>
  <c r="B531" i="12"/>
  <c r="D531" i="12" s="1"/>
  <c r="E531" i="12" s="1"/>
  <c r="A532" i="12"/>
  <c r="G530" i="12"/>
  <c r="H530" i="12" s="1"/>
  <c r="C532" i="12" l="1"/>
  <c r="F532" i="12" s="1"/>
  <c r="B532" i="12"/>
  <c r="D532" i="12" s="1"/>
  <c r="E532" i="12" s="1"/>
  <c r="A533" i="12"/>
  <c r="G531" i="12"/>
  <c r="H531" i="12" s="1"/>
  <c r="C533" i="12" l="1"/>
  <c r="F533" i="12" s="1"/>
  <c r="B533" i="12"/>
  <c r="D533" i="12" s="1"/>
  <c r="E533" i="12" s="1"/>
  <c r="A534" i="12"/>
  <c r="G532" i="12"/>
  <c r="H532" i="12" s="1"/>
  <c r="C534" i="12" l="1"/>
  <c r="F534" i="12" s="1"/>
  <c r="B534" i="12"/>
  <c r="D534" i="12" s="1"/>
  <c r="E534" i="12" s="1"/>
  <c r="A535" i="12"/>
  <c r="G533" i="12"/>
  <c r="H533" i="12" s="1"/>
  <c r="C535" i="12" l="1"/>
  <c r="F535" i="12" s="1"/>
  <c r="B535" i="12"/>
  <c r="D535" i="12" s="1"/>
  <c r="E535" i="12" s="1"/>
  <c r="A536" i="12"/>
  <c r="G534" i="12"/>
  <c r="H534" i="12" s="1"/>
  <c r="C536" i="12" l="1"/>
  <c r="F536" i="12" s="1"/>
  <c r="B536" i="12"/>
  <c r="D536" i="12" s="1"/>
  <c r="E536" i="12" s="1"/>
  <c r="A537" i="12"/>
  <c r="G535" i="12"/>
  <c r="H535" i="12" s="1"/>
  <c r="C537" i="12" l="1"/>
  <c r="F537" i="12" s="1"/>
  <c r="B537" i="12"/>
  <c r="D537" i="12" s="1"/>
  <c r="E537" i="12" s="1"/>
  <c r="A538" i="12"/>
  <c r="G536" i="12"/>
  <c r="H536" i="12" s="1"/>
  <c r="C538" i="12" l="1"/>
  <c r="F538" i="12" s="1"/>
  <c r="B538" i="12"/>
  <c r="D538" i="12" s="1"/>
  <c r="E538" i="12" s="1"/>
  <c r="A539" i="12"/>
  <c r="G537" i="12"/>
  <c r="H537" i="12" s="1"/>
  <c r="C539" i="12" l="1"/>
  <c r="F539" i="12" s="1"/>
  <c r="B539" i="12"/>
  <c r="D539" i="12" s="1"/>
  <c r="E539" i="12" s="1"/>
  <c r="A540" i="12"/>
  <c r="G538" i="12"/>
  <c r="H538" i="12" s="1"/>
  <c r="C540" i="12" l="1"/>
  <c r="F540" i="12" s="1"/>
  <c r="B540" i="12"/>
  <c r="D540" i="12" s="1"/>
  <c r="E540" i="12" s="1"/>
  <c r="A541" i="12"/>
  <c r="G539" i="12"/>
  <c r="H539" i="12" s="1"/>
  <c r="C541" i="12" l="1"/>
  <c r="F541" i="12" s="1"/>
  <c r="B541" i="12"/>
  <c r="D541" i="12" s="1"/>
  <c r="E541" i="12" s="1"/>
  <c r="A542" i="12"/>
  <c r="G540" i="12"/>
  <c r="H540" i="12" s="1"/>
  <c r="C542" i="12" l="1"/>
  <c r="F542" i="12" s="1"/>
  <c r="B542" i="12"/>
  <c r="D542" i="12" s="1"/>
  <c r="E542" i="12" s="1"/>
  <c r="A543" i="12"/>
  <c r="G541" i="12"/>
  <c r="H541" i="12" s="1"/>
  <c r="C543" i="12" l="1"/>
  <c r="F543" i="12" s="1"/>
  <c r="B543" i="12"/>
  <c r="D543" i="12" s="1"/>
  <c r="E543" i="12" s="1"/>
  <c r="A544" i="12"/>
  <c r="G542" i="12"/>
  <c r="H542" i="12" s="1"/>
  <c r="C544" i="12" l="1"/>
  <c r="F544" i="12" s="1"/>
  <c r="B544" i="12"/>
  <c r="D544" i="12" s="1"/>
  <c r="E544" i="12" s="1"/>
  <c r="A545" i="12"/>
  <c r="G543" i="12"/>
  <c r="H543" i="12" s="1"/>
  <c r="C545" i="12" l="1"/>
  <c r="F545" i="12" s="1"/>
  <c r="B545" i="12"/>
  <c r="D545" i="12" s="1"/>
  <c r="E545" i="12" s="1"/>
  <c r="A546" i="12"/>
  <c r="G544" i="12"/>
  <c r="H544" i="12" s="1"/>
  <c r="C546" i="12" l="1"/>
  <c r="F546" i="12" s="1"/>
  <c r="B546" i="12"/>
  <c r="D546" i="12" s="1"/>
  <c r="E546" i="12" s="1"/>
  <c r="A547" i="12"/>
  <c r="G545" i="12"/>
  <c r="H545" i="12" s="1"/>
  <c r="C547" i="12" l="1"/>
  <c r="F547" i="12" s="1"/>
  <c r="B547" i="12"/>
  <c r="D547" i="12" s="1"/>
  <c r="E547" i="12" s="1"/>
  <c r="A548" i="12"/>
  <c r="G546" i="12"/>
  <c r="H546" i="12" s="1"/>
  <c r="C548" i="12" l="1"/>
  <c r="F548" i="12" s="1"/>
  <c r="B548" i="12"/>
  <c r="D548" i="12" s="1"/>
  <c r="E548" i="12" s="1"/>
  <c r="A549" i="12"/>
  <c r="G547" i="12"/>
  <c r="H547" i="12" s="1"/>
  <c r="C549" i="12" l="1"/>
  <c r="F549" i="12" s="1"/>
  <c r="B549" i="12"/>
  <c r="D549" i="12" s="1"/>
  <c r="E549" i="12" s="1"/>
  <c r="A550" i="12"/>
  <c r="G548" i="12"/>
  <c r="H548" i="12" s="1"/>
  <c r="C550" i="12" l="1"/>
  <c r="F550" i="12" s="1"/>
  <c r="B550" i="12"/>
  <c r="D550" i="12" s="1"/>
  <c r="E550" i="12" s="1"/>
  <c r="A551" i="12"/>
  <c r="G549" i="12"/>
  <c r="H549" i="12" s="1"/>
  <c r="C551" i="12" l="1"/>
  <c r="F551" i="12" s="1"/>
  <c r="B551" i="12"/>
  <c r="D551" i="12" s="1"/>
  <c r="E551" i="12" s="1"/>
  <c r="A552" i="12"/>
  <c r="G550" i="12"/>
  <c r="H550" i="12" s="1"/>
  <c r="C552" i="12" l="1"/>
  <c r="F552" i="12" s="1"/>
  <c r="B552" i="12"/>
  <c r="D552" i="12" s="1"/>
  <c r="E552" i="12" s="1"/>
  <c r="A553" i="12"/>
  <c r="G551" i="12"/>
  <c r="H551" i="12" s="1"/>
  <c r="C553" i="12" l="1"/>
  <c r="F553" i="12" s="1"/>
  <c r="B553" i="12"/>
  <c r="D553" i="12" s="1"/>
  <c r="E553" i="12" s="1"/>
  <c r="A554" i="12"/>
  <c r="G552" i="12"/>
  <c r="H552" i="12" s="1"/>
  <c r="C554" i="12" l="1"/>
  <c r="F554" i="12" s="1"/>
  <c r="B554" i="12"/>
  <c r="D554" i="12" s="1"/>
  <c r="E554" i="12" s="1"/>
  <c r="A555" i="12"/>
  <c r="G553" i="12"/>
  <c r="H553" i="12" s="1"/>
  <c r="C555" i="12" l="1"/>
  <c r="F555" i="12" s="1"/>
  <c r="B555" i="12"/>
  <c r="D555" i="12" s="1"/>
  <c r="E555" i="12" s="1"/>
  <c r="A556" i="12"/>
  <c r="G554" i="12"/>
  <c r="H554" i="12" s="1"/>
  <c r="C556" i="12" l="1"/>
  <c r="F556" i="12" s="1"/>
  <c r="B556" i="12"/>
  <c r="D556" i="12" s="1"/>
  <c r="E556" i="12" s="1"/>
  <c r="A557" i="12"/>
  <c r="G555" i="12"/>
  <c r="H555" i="12" s="1"/>
  <c r="C557" i="12" l="1"/>
  <c r="F557" i="12" s="1"/>
  <c r="B557" i="12"/>
  <c r="D557" i="12" s="1"/>
  <c r="E557" i="12" s="1"/>
  <c r="A558" i="12"/>
  <c r="G556" i="12"/>
  <c r="H556" i="12" s="1"/>
  <c r="C558" i="12" l="1"/>
  <c r="F558" i="12" s="1"/>
  <c r="B558" i="12"/>
  <c r="D558" i="12" s="1"/>
  <c r="E558" i="12" s="1"/>
  <c r="A559" i="12"/>
  <c r="G557" i="12"/>
  <c r="H557" i="12" s="1"/>
  <c r="C559" i="12" l="1"/>
  <c r="F559" i="12" s="1"/>
  <c r="B559" i="12"/>
  <c r="D559" i="12" s="1"/>
  <c r="E559" i="12" s="1"/>
  <c r="A560" i="12"/>
  <c r="G558" i="12"/>
  <c r="H558" i="12" s="1"/>
  <c r="C560" i="12" l="1"/>
  <c r="F560" i="12" s="1"/>
  <c r="B560" i="12"/>
  <c r="D560" i="12" s="1"/>
  <c r="E560" i="12" s="1"/>
  <c r="A561" i="12"/>
  <c r="G559" i="12"/>
  <c r="H559" i="12" s="1"/>
  <c r="C561" i="12" l="1"/>
  <c r="F561" i="12" s="1"/>
  <c r="B561" i="12"/>
  <c r="D561" i="12" s="1"/>
  <c r="E561" i="12" s="1"/>
  <c r="A562" i="12"/>
  <c r="G560" i="12"/>
  <c r="H560" i="12" s="1"/>
  <c r="C562" i="12" l="1"/>
  <c r="F562" i="12" s="1"/>
  <c r="B562" i="12"/>
  <c r="D562" i="12" s="1"/>
  <c r="E562" i="12" s="1"/>
  <c r="A563" i="12"/>
  <c r="G561" i="12"/>
  <c r="H561" i="12" s="1"/>
  <c r="C563" i="12" l="1"/>
  <c r="F563" i="12" s="1"/>
  <c r="B563" i="12"/>
  <c r="D563" i="12" s="1"/>
  <c r="E563" i="12" s="1"/>
  <c r="A564" i="12"/>
  <c r="G562" i="12"/>
  <c r="H562" i="12" s="1"/>
  <c r="C564" i="12" l="1"/>
  <c r="F564" i="12" s="1"/>
  <c r="B564" i="12"/>
  <c r="D564" i="12" s="1"/>
  <c r="E564" i="12" s="1"/>
  <c r="A565" i="12"/>
  <c r="G563" i="12"/>
  <c r="H563" i="12" s="1"/>
  <c r="C565" i="12" l="1"/>
  <c r="F565" i="12" s="1"/>
  <c r="B565" i="12"/>
  <c r="D565" i="12" s="1"/>
  <c r="E565" i="12" s="1"/>
  <c r="A566" i="12"/>
  <c r="G564" i="12"/>
  <c r="H564" i="12" s="1"/>
  <c r="C566" i="12" l="1"/>
  <c r="F566" i="12" s="1"/>
  <c r="B566" i="12"/>
  <c r="D566" i="12" s="1"/>
  <c r="E566" i="12" s="1"/>
  <c r="A567" i="12"/>
  <c r="G565" i="12"/>
  <c r="H565" i="12" s="1"/>
  <c r="C567" i="12" l="1"/>
  <c r="F567" i="12" s="1"/>
  <c r="B567" i="12"/>
  <c r="D567" i="12" s="1"/>
  <c r="E567" i="12" s="1"/>
  <c r="A568" i="12"/>
  <c r="G566" i="12"/>
  <c r="H566" i="12" s="1"/>
  <c r="C568" i="12" l="1"/>
  <c r="F568" i="12" s="1"/>
  <c r="B568" i="12"/>
  <c r="D568" i="12" s="1"/>
  <c r="E568" i="12" s="1"/>
  <c r="A569" i="12"/>
  <c r="G567" i="12"/>
  <c r="H567" i="12" s="1"/>
  <c r="C569" i="12" l="1"/>
  <c r="F569" i="12" s="1"/>
  <c r="B569" i="12"/>
  <c r="D569" i="12" s="1"/>
  <c r="E569" i="12" s="1"/>
  <c r="A570" i="12"/>
  <c r="G568" i="12"/>
  <c r="H568" i="12" s="1"/>
  <c r="C570" i="12" l="1"/>
  <c r="F570" i="12" s="1"/>
  <c r="B570" i="12"/>
  <c r="D570" i="12" s="1"/>
  <c r="E570" i="12" s="1"/>
  <c r="A571" i="12"/>
  <c r="G569" i="12"/>
  <c r="H569" i="12" s="1"/>
  <c r="C571" i="12" l="1"/>
  <c r="F571" i="12" s="1"/>
  <c r="B571" i="12"/>
  <c r="D571" i="12" s="1"/>
  <c r="E571" i="12" s="1"/>
  <c r="A572" i="12"/>
  <c r="G570" i="12"/>
  <c r="H570" i="12" s="1"/>
  <c r="C572" i="12" l="1"/>
  <c r="F572" i="12" s="1"/>
  <c r="B572" i="12"/>
  <c r="D572" i="12" s="1"/>
  <c r="E572" i="12" s="1"/>
  <c r="A573" i="12"/>
  <c r="G571" i="12"/>
  <c r="H571" i="12" s="1"/>
  <c r="C573" i="12" l="1"/>
  <c r="F573" i="12" s="1"/>
  <c r="B573" i="12"/>
  <c r="D573" i="12" s="1"/>
  <c r="E573" i="12" s="1"/>
  <c r="A574" i="12"/>
  <c r="G572" i="12"/>
  <c r="H572" i="12" s="1"/>
  <c r="C574" i="12" l="1"/>
  <c r="F574" i="12" s="1"/>
  <c r="B574" i="12"/>
  <c r="D574" i="12" s="1"/>
  <c r="E574" i="12" s="1"/>
  <c r="A575" i="12"/>
  <c r="G573" i="12"/>
  <c r="H573" i="12" s="1"/>
  <c r="C575" i="12" l="1"/>
  <c r="F575" i="12" s="1"/>
  <c r="B575" i="12"/>
  <c r="D575" i="12" s="1"/>
  <c r="E575" i="12" s="1"/>
  <c r="A576" i="12"/>
  <c r="G574" i="12"/>
  <c r="H574" i="12" s="1"/>
  <c r="C576" i="12" l="1"/>
  <c r="F576" i="12" s="1"/>
  <c r="B576" i="12"/>
  <c r="D576" i="12" s="1"/>
  <c r="E576" i="12" s="1"/>
  <c r="A577" i="12"/>
  <c r="G575" i="12"/>
  <c r="H575" i="12" s="1"/>
  <c r="C577" i="12" l="1"/>
  <c r="F577" i="12" s="1"/>
  <c r="B577" i="12"/>
  <c r="D577" i="12" s="1"/>
  <c r="E577" i="12" s="1"/>
  <c r="A578" i="12"/>
  <c r="G576" i="12"/>
  <c r="H576" i="12" s="1"/>
  <c r="C578" i="12" l="1"/>
  <c r="F578" i="12" s="1"/>
  <c r="B578" i="12"/>
  <c r="D578" i="12" s="1"/>
  <c r="E578" i="12" s="1"/>
  <c r="A579" i="12"/>
  <c r="G577" i="12"/>
  <c r="H577" i="12" s="1"/>
  <c r="C579" i="12" l="1"/>
  <c r="F579" i="12" s="1"/>
  <c r="B579" i="12"/>
  <c r="D579" i="12" s="1"/>
  <c r="E579" i="12" s="1"/>
  <c r="A580" i="12"/>
  <c r="G578" i="12"/>
  <c r="H578" i="12" s="1"/>
  <c r="C580" i="12" l="1"/>
  <c r="F580" i="12" s="1"/>
  <c r="B580" i="12"/>
  <c r="D580" i="12" s="1"/>
  <c r="E580" i="12" s="1"/>
  <c r="A581" i="12"/>
  <c r="G579" i="12"/>
  <c r="H579" i="12" s="1"/>
  <c r="C581" i="12" l="1"/>
  <c r="F581" i="12" s="1"/>
  <c r="B581" i="12"/>
  <c r="D581" i="12" s="1"/>
  <c r="E581" i="12" s="1"/>
  <c r="A582" i="12"/>
  <c r="G580" i="12"/>
  <c r="H580" i="12" s="1"/>
  <c r="C582" i="12" l="1"/>
  <c r="F582" i="12" s="1"/>
  <c r="B582" i="12"/>
  <c r="D582" i="12" s="1"/>
  <c r="E582" i="12" s="1"/>
  <c r="A583" i="12"/>
  <c r="G581" i="12"/>
  <c r="H581" i="12" s="1"/>
  <c r="C583" i="12" l="1"/>
  <c r="F583" i="12" s="1"/>
  <c r="B583" i="12"/>
  <c r="D583" i="12" s="1"/>
  <c r="E583" i="12" s="1"/>
  <c r="A584" i="12"/>
  <c r="G582" i="12"/>
  <c r="H582" i="12" s="1"/>
  <c r="C584" i="12" l="1"/>
  <c r="F584" i="12" s="1"/>
  <c r="B584" i="12"/>
  <c r="D584" i="12" s="1"/>
  <c r="E584" i="12" s="1"/>
  <c r="A585" i="12"/>
  <c r="G583" i="12"/>
  <c r="H583" i="12" s="1"/>
  <c r="C585" i="12" l="1"/>
  <c r="F585" i="12" s="1"/>
  <c r="B585" i="12"/>
  <c r="D585" i="12" s="1"/>
  <c r="E585" i="12" s="1"/>
  <c r="A586" i="12"/>
  <c r="G584" i="12"/>
  <c r="H584" i="12" s="1"/>
  <c r="C586" i="12" l="1"/>
  <c r="F586" i="12" s="1"/>
  <c r="B586" i="12"/>
  <c r="D586" i="12" s="1"/>
  <c r="E586" i="12" s="1"/>
  <c r="A587" i="12"/>
  <c r="G585" i="12"/>
  <c r="H585" i="12" s="1"/>
  <c r="C587" i="12" l="1"/>
  <c r="F587" i="12" s="1"/>
  <c r="B587" i="12"/>
  <c r="D587" i="12" s="1"/>
  <c r="E587" i="12" s="1"/>
  <c r="A588" i="12"/>
  <c r="G586" i="12"/>
  <c r="H586" i="12" s="1"/>
  <c r="C588" i="12" l="1"/>
  <c r="F588" i="12" s="1"/>
  <c r="B588" i="12"/>
  <c r="D588" i="12" s="1"/>
  <c r="E588" i="12" s="1"/>
  <c r="A589" i="12"/>
  <c r="G587" i="12"/>
  <c r="H587" i="12" s="1"/>
  <c r="C589" i="12" l="1"/>
  <c r="F589" i="12" s="1"/>
  <c r="B589" i="12"/>
  <c r="D589" i="12" s="1"/>
  <c r="E589" i="12" s="1"/>
  <c r="A590" i="12"/>
  <c r="G588" i="12"/>
  <c r="H588" i="12" s="1"/>
  <c r="C590" i="12" l="1"/>
  <c r="F590" i="12" s="1"/>
  <c r="B590" i="12"/>
  <c r="D590" i="12" s="1"/>
  <c r="E590" i="12" s="1"/>
  <c r="A591" i="12"/>
  <c r="G589" i="12"/>
  <c r="H589" i="12" s="1"/>
  <c r="C591" i="12" l="1"/>
  <c r="F591" i="12" s="1"/>
  <c r="B591" i="12"/>
  <c r="D591" i="12" s="1"/>
  <c r="E591" i="12" s="1"/>
  <c r="A592" i="12"/>
  <c r="G590" i="12"/>
  <c r="H590" i="12" s="1"/>
  <c r="C592" i="12" l="1"/>
  <c r="F592" i="12" s="1"/>
  <c r="B592" i="12"/>
  <c r="D592" i="12" s="1"/>
  <c r="E592" i="12" s="1"/>
  <c r="A593" i="12"/>
  <c r="G591" i="12"/>
  <c r="H591" i="12" s="1"/>
  <c r="C593" i="12" l="1"/>
  <c r="F593" i="12" s="1"/>
  <c r="B593" i="12"/>
  <c r="D593" i="12" s="1"/>
  <c r="E593" i="12" s="1"/>
  <c r="A594" i="12"/>
  <c r="G592" i="12"/>
  <c r="H592" i="12" s="1"/>
  <c r="C594" i="12" l="1"/>
  <c r="F594" i="12" s="1"/>
  <c r="B594" i="12"/>
  <c r="D594" i="12" s="1"/>
  <c r="E594" i="12" s="1"/>
  <c r="A595" i="12"/>
  <c r="G593" i="12"/>
  <c r="H593" i="12" s="1"/>
  <c r="C595" i="12" l="1"/>
  <c r="F595" i="12" s="1"/>
  <c r="B595" i="12"/>
  <c r="D595" i="12" s="1"/>
  <c r="E595" i="12" s="1"/>
  <c r="A596" i="12"/>
  <c r="G594" i="12"/>
  <c r="H594" i="12" s="1"/>
  <c r="C596" i="12" l="1"/>
  <c r="F596" i="12" s="1"/>
  <c r="B596" i="12"/>
  <c r="D596" i="12" s="1"/>
  <c r="E596" i="12" s="1"/>
  <c r="A597" i="12"/>
  <c r="G595" i="12"/>
  <c r="H595" i="12" s="1"/>
  <c r="C597" i="12" l="1"/>
  <c r="F597" i="12" s="1"/>
  <c r="B597" i="12"/>
  <c r="D597" i="12" s="1"/>
  <c r="E597" i="12" s="1"/>
  <c r="A598" i="12"/>
  <c r="G596" i="12"/>
  <c r="H596" i="12" s="1"/>
  <c r="C598" i="12" l="1"/>
  <c r="F598" i="12" s="1"/>
  <c r="B598" i="12"/>
  <c r="D598" i="12" s="1"/>
  <c r="E598" i="12" s="1"/>
  <c r="A599" i="12"/>
  <c r="G597" i="12"/>
  <c r="H597" i="12" s="1"/>
  <c r="C599" i="12" l="1"/>
  <c r="F599" i="12" s="1"/>
  <c r="B599" i="12"/>
  <c r="D599" i="12" s="1"/>
  <c r="E599" i="12" s="1"/>
  <c r="A600" i="12"/>
  <c r="G598" i="12"/>
  <c r="H598" i="12" s="1"/>
  <c r="C600" i="12" l="1"/>
  <c r="F600" i="12" s="1"/>
  <c r="B600" i="12"/>
  <c r="D600" i="12" s="1"/>
  <c r="E600" i="12" s="1"/>
  <c r="A601" i="12"/>
  <c r="G599" i="12"/>
  <c r="H599" i="12" s="1"/>
  <c r="C601" i="12" l="1"/>
  <c r="F601" i="12" s="1"/>
  <c r="B601" i="12"/>
  <c r="D601" i="12" s="1"/>
  <c r="E601" i="12" s="1"/>
  <c r="A602" i="12"/>
  <c r="G600" i="12"/>
  <c r="H600" i="12" s="1"/>
  <c r="C602" i="12" l="1"/>
  <c r="F602" i="12" s="1"/>
  <c r="B602" i="12"/>
  <c r="D602" i="12" s="1"/>
  <c r="E602" i="12" s="1"/>
  <c r="A603" i="12"/>
  <c r="G601" i="12"/>
  <c r="H601" i="12" s="1"/>
  <c r="C603" i="12" l="1"/>
  <c r="F603" i="12" s="1"/>
  <c r="B603" i="12"/>
  <c r="D603" i="12" s="1"/>
  <c r="E603" i="12" s="1"/>
  <c r="A604" i="12"/>
  <c r="G602" i="12"/>
  <c r="H602" i="12" s="1"/>
  <c r="C604" i="12" l="1"/>
  <c r="F604" i="12" s="1"/>
  <c r="B604" i="12"/>
  <c r="D604" i="12" s="1"/>
  <c r="E604" i="12" s="1"/>
  <c r="A605" i="12"/>
  <c r="G603" i="12"/>
  <c r="H603" i="12" s="1"/>
  <c r="C605" i="12" l="1"/>
  <c r="F605" i="12" s="1"/>
  <c r="B605" i="12"/>
  <c r="D605" i="12" s="1"/>
  <c r="E605" i="12" s="1"/>
  <c r="A606" i="12"/>
  <c r="G604" i="12"/>
  <c r="H604" i="12" s="1"/>
  <c r="C606" i="12" l="1"/>
  <c r="F606" i="12" s="1"/>
  <c r="B606" i="12"/>
  <c r="D606" i="12" s="1"/>
  <c r="E606" i="12" s="1"/>
  <c r="A607" i="12"/>
  <c r="G605" i="12"/>
  <c r="H605" i="12" s="1"/>
  <c r="C607" i="12" l="1"/>
  <c r="F607" i="12" s="1"/>
  <c r="B607" i="12"/>
  <c r="D607" i="12" s="1"/>
  <c r="E607" i="12" s="1"/>
  <c r="A608" i="12"/>
  <c r="G606" i="12"/>
  <c r="H606" i="12" s="1"/>
  <c r="C608" i="12" l="1"/>
  <c r="F608" i="12" s="1"/>
  <c r="B608" i="12"/>
  <c r="D608" i="12" s="1"/>
  <c r="E608" i="12" s="1"/>
  <c r="A609" i="12"/>
  <c r="G607" i="12"/>
  <c r="H607" i="12" s="1"/>
  <c r="C609" i="12" l="1"/>
  <c r="F609" i="12" s="1"/>
  <c r="B609" i="12"/>
  <c r="D609" i="12" s="1"/>
  <c r="E609" i="12" s="1"/>
  <c r="A610" i="12"/>
  <c r="G608" i="12"/>
  <c r="H608" i="12" s="1"/>
  <c r="C610" i="12" l="1"/>
  <c r="F610" i="12" s="1"/>
  <c r="B610" i="12"/>
  <c r="D610" i="12" s="1"/>
  <c r="E610" i="12" s="1"/>
  <c r="A611" i="12"/>
  <c r="G609" i="12"/>
  <c r="H609" i="12" s="1"/>
  <c r="C611" i="12" l="1"/>
  <c r="F611" i="12" s="1"/>
  <c r="B611" i="12"/>
  <c r="D611" i="12" s="1"/>
  <c r="E611" i="12" s="1"/>
  <c r="A612" i="12"/>
  <c r="G610" i="12"/>
  <c r="H610" i="12" s="1"/>
  <c r="C612" i="12" l="1"/>
  <c r="F612" i="12" s="1"/>
  <c r="B612" i="12"/>
  <c r="D612" i="12" s="1"/>
  <c r="E612" i="12" s="1"/>
  <c r="A613" i="12"/>
  <c r="G611" i="12"/>
  <c r="H611" i="12" s="1"/>
  <c r="C613" i="12" l="1"/>
  <c r="F613" i="12" s="1"/>
  <c r="B613" i="12"/>
  <c r="D613" i="12" s="1"/>
  <c r="E613" i="12" s="1"/>
  <c r="A614" i="12"/>
  <c r="G612" i="12"/>
  <c r="H612" i="12" s="1"/>
  <c r="C614" i="12" l="1"/>
  <c r="F614" i="12" s="1"/>
  <c r="B614" i="12"/>
  <c r="D614" i="12" s="1"/>
  <c r="E614" i="12" s="1"/>
  <c r="A615" i="12"/>
  <c r="G613" i="12"/>
  <c r="H613" i="12" s="1"/>
  <c r="C615" i="12" l="1"/>
  <c r="F615" i="12" s="1"/>
  <c r="B615" i="12"/>
  <c r="D615" i="12" s="1"/>
  <c r="E615" i="12" s="1"/>
  <c r="A616" i="12"/>
  <c r="G614" i="12"/>
  <c r="H614" i="12" s="1"/>
  <c r="C616" i="12" l="1"/>
  <c r="F616" i="12" s="1"/>
  <c r="B616" i="12"/>
  <c r="D616" i="12" s="1"/>
  <c r="E616" i="12" s="1"/>
  <c r="A617" i="12"/>
  <c r="G615" i="12"/>
  <c r="H615" i="12" s="1"/>
  <c r="C617" i="12" l="1"/>
  <c r="F617" i="12" s="1"/>
  <c r="B617" i="12"/>
  <c r="D617" i="12" s="1"/>
  <c r="E617" i="12" s="1"/>
  <c r="A618" i="12"/>
  <c r="G616" i="12"/>
  <c r="H616" i="12" s="1"/>
  <c r="C618" i="12" l="1"/>
  <c r="F618" i="12" s="1"/>
  <c r="B618" i="12"/>
  <c r="D618" i="12" s="1"/>
  <c r="E618" i="12" s="1"/>
  <c r="A619" i="12"/>
  <c r="G617" i="12"/>
  <c r="H617" i="12" s="1"/>
  <c r="C619" i="12" l="1"/>
  <c r="F619" i="12" s="1"/>
  <c r="B619" i="12"/>
  <c r="D619" i="12" s="1"/>
  <c r="E619" i="12" s="1"/>
  <c r="A620" i="12"/>
  <c r="G618" i="12"/>
  <c r="H618" i="12" s="1"/>
  <c r="C620" i="12" l="1"/>
  <c r="F620" i="12" s="1"/>
  <c r="B620" i="12"/>
  <c r="D620" i="12" s="1"/>
  <c r="E620" i="12" s="1"/>
  <c r="A621" i="12"/>
  <c r="G619" i="12"/>
  <c r="H619" i="12" s="1"/>
  <c r="C621" i="12" l="1"/>
  <c r="F621" i="12" s="1"/>
  <c r="B621" i="12"/>
  <c r="D621" i="12" s="1"/>
  <c r="E621" i="12" s="1"/>
  <c r="A622" i="12"/>
  <c r="G620" i="12"/>
  <c r="H620" i="12" s="1"/>
  <c r="C622" i="12" l="1"/>
  <c r="F622" i="12" s="1"/>
  <c r="B622" i="12"/>
  <c r="D622" i="12" s="1"/>
  <c r="E622" i="12" s="1"/>
  <c r="A623" i="12"/>
  <c r="G621" i="12"/>
  <c r="H621" i="12" s="1"/>
  <c r="C623" i="12" l="1"/>
  <c r="F623" i="12" s="1"/>
  <c r="B623" i="12"/>
  <c r="D623" i="12" s="1"/>
  <c r="E623" i="12" s="1"/>
  <c r="A624" i="12"/>
  <c r="G622" i="12"/>
  <c r="H622" i="12" s="1"/>
  <c r="C624" i="12" l="1"/>
  <c r="F624" i="12" s="1"/>
  <c r="B624" i="12"/>
  <c r="D624" i="12" s="1"/>
  <c r="E624" i="12" s="1"/>
  <c r="A625" i="12"/>
  <c r="G623" i="12"/>
  <c r="H623" i="12" s="1"/>
  <c r="C625" i="12" l="1"/>
  <c r="F625" i="12" s="1"/>
  <c r="B625" i="12"/>
  <c r="D625" i="12" s="1"/>
  <c r="E625" i="12" s="1"/>
  <c r="A626" i="12"/>
  <c r="G624" i="12"/>
  <c r="H624" i="12" s="1"/>
  <c r="C626" i="12" l="1"/>
  <c r="F626" i="12" s="1"/>
  <c r="B626" i="12"/>
  <c r="D626" i="12" s="1"/>
  <c r="E626" i="12" s="1"/>
  <c r="A627" i="12"/>
  <c r="G625" i="12"/>
  <c r="H625" i="12" s="1"/>
  <c r="C627" i="12" l="1"/>
  <c r="F627" i="12" s="1"/>
  <c r="B627" i="12"/>
  <c r="D627" i="12" s="1"/>
  <c r="E627" i="12" s="1"/>
  <c r="A628" i="12"/>
  <c r="G626" i="12"/>
  <c r="H626" i="12" s="1"/>
  <c r="C628" i="12" l="1"/>
  <c r="F628" i="12" s="1"/>
  <c r="B628" i="12"/>
  <c r="D628" i="12" s="1"/>
  <c r="E628" i="12" s="1"/>
  <c r="A629" i="12"/>
  <c r="G627" i="12"/>
  <c r="H627" i="12" s="1"/>
  <c r="C629" i="12" l="1"/>
  <c r="F629" i="12" s="1"/>
  <c r="B629" i="12"/>
  <c r="D629" i="12" s="1"/>
  <c r="E629" i="12" s="1"/>
  <c r="A630" i="12"/>
  <c r="G628" i="12"/>
  <c r="H628" i="12" s="1"/>
  <c r="C630" i="12" l="1"/>
  <c r="F630" i="12" s="1"/>
  <c r="B630" i="12"/>
  <c r="D630" i="12" s="1"/>
  <c r="E630" i="12" s="1"/>
  <c r="A631" i="12"/>
  <c r="G629" i="12"/>
  <c r="H629" i="12" s="1"/>
  <c r="C631" i="12" l="1"/>
  <c r="F631" i="12" s="1"/>
  <c r="B631" i="12"/>
  <c r="D631" i="12" s="1"/>
  <c r="E631" i="12" s="1"/>
  <c r="A632" i="12"/>
  <c r="G630" i="12"/>
  <c r="H630" i="12" s="1"/>
  <c r="C632" i="12" l="1"/>
  <c r="F632" i="12" s="1"/>
  <c r="B632" i="12"/>
  <c r="D632" i="12" s="1"/>
  <c r="E632" i="12" s="1"/>
  <c r="A633" i="12"/>
  <c r="G631" i="12"/>
  <c r="H631" i="12" s="1"/>
  <c r="C633" i="12" l="1"/>
  <c r="F633" i="12" s="1"/>
  <c r="G633" i="12" s="1"/>
  <c r="H633" i="12" s="1"/>
  <c r="B633" i="12"/>
  <c r="D633" i="12" s="1"/>
  <c r="E633" i="12" s="1"/>
  <c r="A634" i="12"/>
  <c r="G632" i="12"/>
  <c r="H632" i="12" s="1"/>
  <c r="C634" i="12" l="1"/>
  <c r="F634" i="12" s="1"/>
  <c r="B634" i="12"/>
  <c r="D634" i="12" s="1"/>
  <c r="E634" i="12" s="1"/>
  <c r="A635" i="12"/>
  <c r="C635" i="12" l="1"/>
  <c r="F635" i="12" s="1"/>
  <c r="B635" i="12"/>
  <c r="D635" i="12" s="1"/>
  <c r="E635" i="12" s="1"/>
  <c r="A636" i="12"/>
  <c r="G634" i="12"/>
  <c r="H634" i="12" s="1"/>
  <c r="C636" i="12" l="1"/>
  <c r="F636" i="12" s="1"/>
  <c r="B636" i="12"/>
  <c r="D636" i="12" s="1"/>
  <c r="E636" i="12" s="1"/>
  <c r="A637" i="12"/>
  <c r="G635" i="12"/>
  <c r="H635" i="12" s="1"/>
  <c r="C637" i="12" l="1"/>
  <c r="F637" i="12" s="1"/>
  <c r="B637" i="12"/>
  <c r="D637" i="12" s="1"/>
  <c r="E637" i="12" s="1"/>
  <c r="A638" i="12"/>
  <c r="G636" i="12"/>
  <c r="H636" i="12" s="1"/>
  <c r="C638" i="12" l="1"/>
  <c r="F638" i="12" s="1"/>
  <c r="B638" i="12"/>
  <c r="D638" i="12" s="1"/>
  <c r="E638" i="12" s="1"/>
  <c r="A639" i="12"/>
  <c r="G637" i="12"/>
  <c r="H637" i="12" s="1"/>
  <c r="C639" i="12" l="1"/>
  <c r="F639" i="12" s="1"/>
  <c r="B639" i="12"/>
  <c r="D639" i="12" s="1"/>
  <c r="E639" i="12" s="1"/>
  <c r="A640" i="12"/>
  <c r="G638" i="12"/>
  <c r="H638" i="12" s="1"/>
  <c r="C640" i="12" l="1"/>
  <c r="F640" i="12" s="1"/>
  <c r="B640" i="12"/>
  <c r="D640" i="12" s="1"/>
  <c r="E640" i="12" s="1"/>
  <c r="A641" i="12"/>
  <c r="G639" i="12"/>
  <c r="H639" i="12" s="1"/>
  <c r="C641" i="12" l="1"/>
  <c r="F641" i="12" s="1"/>
  <c r="B641" i="12"/>
  <c r="D641" i="12" s="1"/>
  <c r="E641" i="12" s="1"/>
  <c r="A642" i="12"/>
  <c r="G640" i="12"/>
  <c r="H640" i="12" s="1"/>
  <c r="C642" i="12" l="1"/>
  <c r="F642" i="12" s="1"/>
  <c r="B642" i="12"/>
  <c r="D642" i="12" s="1"/>
  <c r="E642" i="12" s="1"/>
  <c r="A643" i="12"/>
  <c r="G641" i="12"/>
  <c r="H641" i="12" s="1"/>
  <c r="C643" i="12" l="1"/>
  <c r="F643" i="12" s="1"/>
  <c r="B643" i="12"/>
  <c r="D643" i="12" s="1"/>
  <c r="E643" i="12" s="1"/>
  <c r="A644" i="12"/>
  <c r="G642" i="12"/>
  <c r="H642" i="12" s="1"/>
  <c r="C644" i="12" l="1"/>
  <c r="F644" i="12" s="1"/>
  <c r="B644" i="12"/>
  <c r="D644" i="12" s="1"/>
  <c r="E644" i="12" s="1"/>
  <c r="A645" i="12"/>
  <c r="G643" i="12"/>
  <c r="H643" i="12" s="1"/>
  <c r="C645" i="12" l="1"/>
  <c r="F645" i="12" s="1"/>
  <c r="B645" i="12"/>
  <c r="D645" i="12" s="1"/>
  <c r="E645" i="12" s="1"/>
  <c r="A646" i="12"/>
  <c r="G644" i="12"/>
  <c r="H644" i="12" s="1"/>
  <c r="C646" i="12" l="1"/>
  <c r="F646" i="12" s="1"/>
  <c r="B646" i="12"/>
  <c r="D646" i="12" s="1"/>
  <c r="E646" i="12" s="1"/>
  <c r="A647" i="12"/>
  <c r="G645" i="12"/>
  <c r="H645" i="12" s="1"/>
  <c r="C647" i="12" l="1"/>
  <c r="F647" i="12" s="1"/>
  <c r="B647" i="12"/>
  <c r="D647" i="12" s="1"/>
  <c r="E647" i="12" s="1"/>
  <c r="A648" i="12"/>
  <c r="G646" i="12"/>
  <c r="H646" i="12" s="1"/>
  <c r="C648" i="12" l="1"/>
  <c r="F648" i="12" s="1"/>
  <c r="B648" i="12"/>
  <c r="D648" i="12" s="1"/>
  <c r="E648" i="12" s="1"/>
  <c r="A649" i="12"/>
  <c r="G647" i="12"/>
  <c r="H647" i="12" s="1"/>
  <c r="C649" i="12" l="1"/>
  <c r="F649" i="12" s="1"/>
  <c r="B649" i="12"/>
  <c r="D649" i="12" s="1"/>
  <c r="E649" i="12" s="1"/>
  <c r="A650" i="12"/>
  <c r="G648" i="12"/>
  <c r="H648" i="12" s="1"/>
  <c r="C650" i="12" l="1"/>
  <c r="F650" i="12" s="1"/>
  <c r="B650" i="12"/>
  <c r="D650" i="12" s="1"/>
  <c r="E650" i="12" s="1"/>
  <c r="A651" i="12"/>
  <c r="G649" i="12"/>
  <c r="H649" i="12" s="1"/>
  <c r="C651" i="12" l="1"/>
  <c r="F651" i="12" s="1"/>
  <c r="B651" i="12"/>
  <c r="D651" i="12" s="1"/>
  <c r="E651" i="12" s="1"/>
  <c r="A652" i="12"/>
  <c r="G650" i="12"/>
  <c r="H650" i="12" s="1"/>
  <c r="C652" i="12" l="1"/>
  <c r="F652" i="12" s="1"/>
  <c r="B652" i="12"/>
  <c r="D652" i="12" s="1"/>
  <c r="E652" i="12" s="1"/>
  <c r="A653" i="12"/>
  <c r="G651" i="12"/>
  <c r="H651" i="12" s="1"/>
  <c r="C653" i="12" l="1"/>
  <c r="F653" i="12" s="1"/>
  <c r="B653" i="12"/>
  <c r="D653" i="12" s="1"/>
  <c r="E653" i="12" s="1"/>
  <c r="A654" i="12"/>
  <c r="G652" i="12"/>
  <c r="H652" i="12" s="1"/>
  <c r="C654" i="12" l="1"/>
  <c r="F654" i="12" s="1"/>
  <c r="B654" i="12"/>
  <c r="D654" i="12" s="1"/>
  <c r="E654" i="12" s="1"/>
  <c r="A655" i="12"/>
  <c r="G653" i="12"/>
  <c r="H653" i="12" s="1"/>
  <c r="C655" i="12" l="1"/>
  <c r="F655" i="12" s="1"/>
  <c r="B655" i="12"/>
  <c r="D655" i="12" s="1"/>
  <c r="E655" i="12" s="1"/>
  <c r="A656" i="12"/>
  <c r="G654" i="12"/>
  <c r="H654" i="12" s="1"/>
  <c r="C656" i="12" l="1"/>
  <c r="F656" i="12" s="1"/>
  <c r="B656" i="12"/>
  <c r="D656" i="12" s="1"/>
  <c r="E656" i="12" s="1"/>
  <c r="A657" i="12"/>
  <c r="G655" i="12"/>
  <c r="H655" i="12" s="1"/>
  <c r="C657" i="12" l="1"/>
  <c r="F657" i="12" s="1"/>
  <c r="B657" i="12"/>
  <c r="D657" i="12" s="1"/>
  <c r="E657" i="12" s="1"/>
  <c r="A658" i="12"/>
  <c r="G656" i="12"/>
  <c r="H656" i="12" s="1"/>
  <c r="C658" i="12" l="1"/>
  <c r="F658" i="12" s="1"/>
  <c r="B658" i="12"/>
  <c r="D658" i="12" s="1"/>
  <c r="E658" i="12" s="1"/>
  <c r="A659" i="12"/>
  <c r="G657" i="12"/>
  <c r="H657" i="12" s="1"/>
  <c r="C659" i="12" l="1"/>
  <c r="F659" i="12" s="1"/>
  <c r="B659" i="12"/>
  <c r="D659" i="12" s="1"/>
  <c r="E659" i="12" s="1"/>
  <c r="A660" i="12"/>
  <c r="G658" i="12"/>
  <c r="H658" i="12" s="1"/>
  <c r="C660" i="12" l="1"/>
  <c r="F660" i="12" s="1"/>
  <c r="B660" i="12"/>
  <c r="D660" i="12" s="1"/>
  <c r="E660" i="12" s="1"/>
  <c r="A661" i="12"/>
  <c r="G659" i="12"/>
  <c r="H659" i="12" s="1"/>
  <c r="C661" i="12" l="1"/>
  <c r="F661" i="12" s="1"/>
  <c r="B661" i="12"/>
  <c r="D661" i="12" s="1"/>
  <c r="E661" i="12" s="1"/>
  <c r="A662" i="12"/>
  <c r="G660" i="12"/>
  <c r="H660" i="12" s="1"/>
  <c r="C662" i="12" l="1"/>
  <c r="F662" i="12" s="1"/>
  <c r="B662" i="12"/>
  <c r="D662" i="12" s="1"/>
  <c r="E662" i="12" s="1"/>
  <c r="A663" i="12"/>
  <c r="G661" i="12"/>
  <c r="H661" i="12" s="1"/>
  <c r="C663" i="12" l="1"/>
  <c r="F663" i="12" s="1"/>
  <c r="B663" i="12"/>
  <c r="D663" i="12" s="1"/>
  <c r="E663" i="12" s="1"/>
  <c r="A664" i="12"/>
  <c r="G662" i="12"/>
  <c r="H662" i="12" s="1"/>
  <c r="C664" i="12" l="1"/>
  <c r="F664" i="12" s="1"/>
  <c r="B664" i="12"/>
  <c r="D664" i="12" s="1"/>
  <c r="E664" i="12" s="1"/>
  <c r="A665" i="12"/>
  <c r="G663" i="12"/>
  <c r="H663" i="12" s="1"/>
  <c r="C665" i="12" l="1"/>
  <c r="F665" i="12" s="1"/>
  <c r="B665" i="12"/>
  <c r="D665" i="12" s="1"/>
  <c r="E665" i="12" s="1"/>
  <c r="A666" i="12"/>
  <c r="G664" i="12"/>
  <c r="H664" i="12" s="1"/>
  <c r="C666" i="12" l="1"/>
  <c r="F666" i="12" s="1"/>
  <c r="B666" i="12"/>
  <c r="D666" i="12" s="1"/>
  <c r="E666" i="12" s="1"/>
  <c r="A667" i="12"/>
  <c r="G665" i="12"/>
  <c r="H665" i="12" s="1"/>
  <c r="C667" i="12" l="1"/>
  <c r="F667" i="12" s="1"/>
  <c r="B667" i="12"/>
  <c r="D667" i="12" s="1"/>
  <c r="E667" i="12" s="1"/>
  <c r="A668" i="12"/>
  <c r="G666" i="12"/>
  <c r="H666" i="12" s="1"/>
  <c r="C668" i="12" l="1"/>
  <c r="F668" i="12" s="1"/>
  <c r="B668" i="12"/>
  <c r="D668" i="12" s="1"/>
  <c r="E668" i="12" s="1"/>
  <c r="A669" i="12"/>
  <c r="G667" i="12"/>
  <c r="H667" i="12" s="1"/>
  <c r="C669" i="12" l="1"/>
  <c r="F669" i="12" s="1"/>
  <c r="B669" i="12"/>
  <c r="D669" i="12" s="1"/>
  <c r="E669" i="12" s="1"/>
  <c r="A670" i="12"/>
  <c r="G668" i="12"/>
  <c r="H668" i="12" s="1"/>
  <c r="C670" i="12" l="1"/>
  <c r="F670" i="12" s="1"/>
  <c r="B670" i="12"/>
  <c r="D670" i="12" s="1"/>
  <c r="E670" i="12" s="1"/>
  <c r="A671" i="12"/>
  <c r="G669" i="12"/>
  <c r="H669" i="12" s="1"/>
  <c r="C671" i="12" l="1"/>
  <c r="F671" i="12" s="1"/>
  <c r="B671" i="12"/>
  <c r="D671" i="12" s="1"/>
  <c r="E671" i="12" s="1"/>
  <c r="A672" i="12"/>
  <c r="G670" i="12"/>
  <c r="H670" i="12" s="1"/>
  <c r="C672" i="12" l="1"/>
  <c r="F672" i="12" s="1"/>
  <c r="B672" i="12"/>
  <c r="D672" i="12" s="1"/>
  <c r="E672" i="12" s="1"/>
  <c r="A673" i="12"/>
  <c r="G671" i="12"/>
  <c r="H671" i="12" s="1"/>
  <c r="C673" i="12" l="1"/>
  <c r="F673" i="12" s="1"/>
  <c r="B673" i="12"/>
  <c r="D673" i="12" s="1"/>
  <c r="E673" i="12" s="1"/>
  <c r="A674" i="12"/>
  <c r="G672" i="12"/>
  <c r="H672" i="12" s="1"/>
  <c r="C674" i="12" l="1"/>
  <c r="F674" i="12" s="1"/>
  <c r="B674" i="12"/>
  <c r="D674" i="12" s="1"/>
  <c r="E674" i="12" s="1"/>
  <c r="A675" i="12"/>
  <c r="G673" i="12"/>
  <c r="H673" i="12" s="1"/>
  <c r="C675" i="12" l="1"/>
  <c r="F675" i="12" s="1"/>
  <c r="B675" i="12"/>
  <c r="D675" i="12" s="1"/>
  <c r="E675" i="12" s="1"/>
  <c r="A676" i="12"/>
  <c r="G674" i="12"/>
  <c r="H674" i="12" s="1"/>
  <c r="C676" i="12" l="1"/>
  <c r="F676" i="12" s="1"/>
  <c r="B676" i="12"/>
  <c r="D676" i="12" s="1"/>
  <c r="E676" i="12" s="1"/>
  <c r="A677" i="12"/>
  <c r="G675" i="12"/>
  <c r="H675" i="12" s="1"/>
  <c r="C677" i="12" l="1"/>
  <c r="F677" i="12" s="1"/>
  <c r="B677" i="12"/>
  <c r="D677" i="12" s="1"/>
  <c r="E677" i="12" s="1"/>
  <c r="A678" i="12"/>
  <c r="G676" i="12"/>
  <c r="H676" i="12" s="1"/>
  <c r="C678" i="12" l="1"/>
  <c r="F678" i="12" s="1"/>
  <c r="B678" i="12"/>
  <c r="D678" i="12" s="1"/>
  <c r="E678" i="12" s="1"/>
  <c r="A679" i="12"/>
  <c r="G677" i="12"/>
  <c r="H677" i="12" s="1"/>
  <c r="C679" i="12" l="1"/>
  <c r="F679" i="12" s="1"/>
  <c r="B679" i="12"/>
  <c r="D679" i="12" s="1"/>
  <c r="E679" i="12" s="1"/>
  <c r="A680" i="12"/>
  <c r="G678" i="12"/>
  <c r="H678" i="12" s="1"/>
  <c r="C680" i="12" l="1"/>
  <c r="F680" i="12" s="1"/>
  <c r="B680" i="12"/>
  <c r="D680" i="12" s="1"/>
  <c r="E680" i="12" s="1"/>
  <c r="A681" i="12"/>
  <c r="G679" i="12"/>
  <c r="H679" i="12" s="1"/>
  <c r="C681" i="12" l="1"/>
  <c r="F681" i="12" s="1"/>
  <c r="B681" i="12"/>
  <c r="D681" i="12" s="1"/>
  <c r="E681" i="12" s="1"/>
  <c r="A682" i="12"/>
  <c r="G680" i="12"/>
  <c r="H680" i="12" s="1"/>
  <c r="C682" i="12" l="1"/>
  <c r="F682" i="12" s="1"/>
  <c r="B682" i="12"/>
  <c r="D682" i="12" s="1"/>
  <c r="E682" i="12" s="1"/>
  <c r="A683" i="12"/>
  <c r="G681" i="12"/>
  <c r="H681" i="12" s="1"/>
  <c r="C683" i="12" l="1"/>
  <c r="F683" i="12" s="1"/>
  <c r="B683" i="12"/>
  <c r="D683" i="12" s="1"/>
  <c r="E683" i="12" s="1"/>
  <c r="A684" i="12"/>
  <c r="G682" i="12"/>
  <c r="H682" i="12" s="1"/>
  <c r="C684" i="12" l="1"/>
  <c r="F684" i="12" s="1"/>
  <c r="B684" i="12"/>
  <c r="D684" i="12" s="1"/>
  <c r="E684" i="12" s="1"/>
  <c r="A685" i="12"/>
  <c r="G683" i="12"/>
  <c r="H683" i="12" s="1"/>
  <c r="C685" i="12" l="1"/>
  <c r="F685" i="12" s="1"/>
  <c r="B685" i="12"/>
  <c r="D685" i="12" s="1"/>
  <c r="E685" i="12" s="1"/>
  <c r="A686" i="12"/>
  <c r="G684" i="12"/>
  <c r="H684" i="12" s="1"/>
  <c r="C686" i="12" l="1"/>
  <c r="F686" i="12" s="1"/>
  <c r="B686" i="12"/>
  <c r="D686" i="12" s="1"/>
  <c r="E686" i="12" s="1"/>
  <c r="A687" i="12"/>
  <c r="G685" i="12"/>
  <c r="H685" i="12" s="1"/>
  <c r="C687" i="12" l="1"/>
  <c r="F687" i="12" s="1"/>
  <c r="B687" i="12"/>
  <c r="D687" i="12" s="1"/>
  <c r="E687" i="12" s="1"/>
  <c r="A688" i="12"/>
  <c r="G686" i="12"/>
  <c r="H686" i="12" s="1"/>
  <c r="C688" i="12" l="1"/>
  <c r="F688" i="12" s="1"/>
  <c r="B688" i="12"/>
  <c r="D688" i="12" s="1"/>
  <c r="E688" i="12" s="1"/>
  <c r="A689" i="12"/>
  <c r="G687" i="12"/>
  <c r="H687" i="12" s="1"/>
  <c r="C689" i="12" l="1"/>
  <c r="F689" i="12" s="1"/>
  <c r="B689" i="12"/>
  <c r="D689" i="12" s="1"/>
  <c r="E689" i="12" s="1"/>
  <c r="A690" i="12"/>
  <c r="G688" i="12"/>
  <c r="H688" i="12" s="1"/>
  <c r="C690" i="12" l="1"/>
  <c r="F690" i="12" s="1"/>
  <c r="B690" i="12"/>
  <c r="D690" i="12" s="1"/>
  <c r="E690" i="12" s="1"/>
  <c r="A691" i="12"/>
  <c r="G689" i="12"/>
  <c r="H689" i="12" s="1"/>
  <c r="C691" i="12" l="1"/>
  <c r="F691" i="12" s="1"/>
  <c r="B691" i="12"/>
  <c r="D691" i="12" s="1"/>
  <c r="E691" i="12" s="1"/>
  <c r="A692" i="12"/>
  <c r="G690" i="12"/>
  <c r="H690" i="12" s="1"/>
  <c r="C692" i="12" l="1"/>
  <c r="F692" i="12" s="1"/>
  <c r="B692" i="12"/>
  <c r="D692" i="12" s="1"/>
  <c r="E692" i="12" s="1"/>
  <c r="A693" i="12"/>
  <c r="G691" i="12"/>
  <c r="H691" i="12" s="1"/>
  <c r="C693" i="12" l="1"/>
  <c r="F693" i="12" s="1"/>
  <c r="B693" i="12"/>
  <c r="D693" i="12" s="1"/>
  <c r="E693" i="12" s="1"/>
  <c r="A694" i="12"/>
  <c r="G692" i="12"/>
  <c r="H692" i="12" s="1"/>
  <c r="C694" i="12" l="1"/>
  <c r="F694" i="12" s="1"/>
  <c r="B694" i="12"/>
  <c r="D694" i="12" s="1"/>
  <c r="E694" i="12" s="1"/>
  <c r="A695" i="12"/>
  <c r="G693" i="12"/>
  <c r="H693" i="12" s="1"/>
  <c r="C695" i="12" l="1"/>
  <c r="F695" i="12" s="1"/>
  <c r="B695" i="12"/>
  <c r="D695" i="12" s="1"/>
  <c r="E695" i="12" s="1"/>
  <c r="A696" i="12"/>
  <c r="G694" i="12"/>
  <c r="H694" i="12" s="1"/>
  <c r="C696" i="12" l="1"/>
  <c r="F696" i="12" s="1"/>
  <c r="B696" i="12"/>
  <c r="D696" i="12" s="1"/>
  <c r="E696" i="12" s="1"/>
  <c r="A697" i="12"/>
  <c r="G695" i="12"/>
  <c r="H695" i="12" s="1"/>
  <c r="C697" i="12" l="1"/>
  <c r="F697" i="12" s="1"/>
  <c r="B697" i="12"/>
  <c r="D697" i="12" s="1"/>
  <c r="E697" i="12" s="1"/>
  <c r="A698" i="12"/>
  <c r="G696" i="12"/>
  <c r="H696" i="12" s="1"/>
  <c r="C698" i="12" l="1"/>
  <c r="F698" i="12" s="1"/>
  <c r="B698" i="12"/>
  <c r="D698" i="12" s="1"/>
  <c r="E698" i="12" s="1"/>
  <c r="A699" i="12"/>
  <c r="G697" i="12"/>
  <c r="H697" i="12" s="1"/>
  <c r="C699" i="12" l="1"/>
  <c r="F699" i="12" s="1"/>
  <c r="B699" i="12"/>
  <c r="D699" i="12" s="1"/>
  <c r="E699" i="12" s="1"/>
  <c r="A700" i="12"/>
  <c r="G698" i="12"/>
  <c r="H698" i="12" s="1"/>
  <c r="C700" i="12" l="1"/>
  <c r="F700" i="12" s="1"/>
  <c r="B700" i="12"/>
  <c r="D700" i="12" s="1"/>
  <c r="E700" i="12" s="1"/>
  <c r="A701" i="12"/>
  <c r="G699" i="12"/>
  <c r="H699" i="12" s="1"/>
  <c r="C701" i="12" l="1"/>
  <c r="F701" i="12" s="1"/>
  <c r="B701" i="12"/>
  <c r="D701" i="12" s="1"/>
  <c r="E701" i="12" s="1"/>
  <c r="A702" i="12"/>
  <c r="G700" i="12"/>
  <c r="H700" i="12" s="1"/>
  <c r="C702" i="12" l="1"/>
  <c r="F702" i="12" s="1"/>
  <c r="B702" i="12"/>
  <c r="D702" i="12" s="1"/>
  <c r="E702" i="12" s="1"/>
  <c r="A703" i="12"/>
  <c r="G701" i="12"/>
  <c r="H701" i="12" s="1"/>
  <c r="C703" i="12" l="1"/>
  <c r="F703" i="12" s="1"/>
  <c r="B703" i="12"/>
  <c r="D703" i="12" s="1"/>
  <c r="E703" i="12" s="1"/>
  <c r="A704" i="12"/>
  <c r="G702" i="12"/>
  <c r="H702" i="12" s="1"/>
  <c r="C704" i="12" l="1"/>
  <c r="F704" i="12" s="1"/>
  <c r="B704" i="12"/>
  <c r="D704" i="12" s="1"/>
  <c r="E704" i="12" s="1"/>
  <c r="A705" i="12"/>
  <c r="G703" i="12"/>
  <c r="H703" i="12" s="1"/>
  <c r="C705" i="12" l="1"/>
  <c r="F705" i="12" s="1"/>
  <c r="B705" i="12"/>
  <c r="D705" i="12" s="1"/>
  <c r="E705" i="12" s="1"/>
  <c r="A706" i="12"/>
  <c r="G704" i="12"/>
  <c r="H704" i="12" s="1"/>
  <c r="C706" i="12" l="1"/>
  <c r="F706" i="12" s="1"/>
  <c r="B706" i="12"/>
  <c r="D706" i="12" s="1"/>
  <c r="E706" i="12" s="1"/>
  <c r="A707" i="12"/>
  <c r="G705" i="12"/>
  <c r="H705" i="12" s="1"/>
  <c r="C707" i="12" l="1"/>
  <c r="F707" i="12" s="1"/>
  <c r="B707" i="12"/>
  <c r="D707" i="12" s="1"/>
  <c r="E707" i="12" s="1"/>
  <c r="A708" i="12"/>
  <c r="G706" i="12"/>
  <c r="H706" i="12" s="1"/>
  <c r="C708" i="12" l="1"/>
  <c r="F708" i="12" s="1"/>
  <c r="B708" i="12"/>
  <c r="D708" i="12" s="1"/>
  <c r="E708" i="12" s="1"/>
  <c r="A709" i="12"/>
  <c r="G707" i="12"/>
  <c r="H707" i="12" s="1"/>
  <c r="C709" i="12" l="1"/>
  <c r="F709" i="12" s="1"/>
  <c r="B709" i="12"/>
  <c r="D709" i="12" s="1"/>
  <c r="E709" i="12" s="1"/>
  <c r="A710" i="12"/>
  <c r="G708" i="12"/>
  <c r="H708" i="12" s="1"/>
  <c r="C710" i="12" l="1"/>
  <c r="F710" i="12" s="1"/>
  <c r="B710" i="12"/>
  <c r="D710" i="12" s="1"/>
  <c r="E710" i="12" s="1"/>
  <c r="A711" i="12"/>
  <c r="G709" i="12"/>
  <c r="H709" i="12" s="1"/>
  <c r="C711" i="12" l="1"/>
  <c r="F711" i="12" s="1"/>
  <c r="B711" i="12"/>
  <c r="D711" i="12" s="1"/>
  <c r="E711" i="12" s="1"/>
  <c r="A712" i="12"/>
  <c r="G710" i="12"/>
  <c r="H710" i="12" s="1"/>
  <c r="C712" i="12" l="1"/>
  <c r="F712" i="12" s="1"/>
  <c r="B712" i="12"/>
  <c r="D712" i="12" s="1"/>
  <c r="E712" i="12" s="1"/>
  <c r="A713" i="12"/>
  <c r="G711" i="12"/>
  <c r="H711" i="12" s="1"/>
  <c r="C713" i="12" l="1"/>
  <c r="F713" i="12" s="1"/>
  <c r="B713" i="12"/>
  <c r="D713" i="12" s="1"/>
  <c r="E713" i="12" s="1"/>
  <c r="A714" i="12"/>
  <c r="G712" i="12"/>
  <c r="H712" i="12" s="1"/>
  <c r="C714" i="12" l="1"/>
  <c r="F714" i="12" s="1"/>
  <c r="B714" i="12"/>
  <c r="D714" i="12" s="1"/>
  <c r="E714" i="12" s="1"/>
  <c r="A715" i="12"/>
  <c r="G713" i="12"/>
  <c r="H713" i="12" s="1"/>
  <c r="C715" i="12" l="1"/>
  <c r="F715" i="12" s="1"/>
  <c r="B715" i="12"/>
  <c r="D715" i="12" s="1"/>
  <c r="E715" i="12" s="1"/>
  <c r="A716" i="12"/>
  <c r="G714" i="12"/>
  <c r="H714" i="12" s="1"/>
  <c r="C716" i="12" l="1"/>
  <c r="F716" i="12" s="1"/>
  <c r="B716" i="12"/>
  <c r="D716" i="12" s="1"/>
  <c r="E716" i="12" s="1"/>
  <c r="A717" i="12"/>
  <c r="G715" i="12"/>
  <c r="H715" i="12" s="1"/>
  <c r="C717" i="12" l="1"/>
  <c r="F717" i="12" s="1"/>
  <c r="B717" i="12"/>
  <c r="D717" i="12" s="1"/>
  <c r="E717" i="12" s="1"/>
  <c r="A718" i="12"/>
  <c r="G716" i="12"/>
  <c r="H716" i="12" s="1"/>
  <c r="C718" i="12" l="1"/>
  <c r="F718" i="12" s="1"/>
  <c r="B718" i="12"/>
  <c r="D718" i="12" s="1"/>
  <c r="E718" i="12" s="1"/>
  <c r="A719" i="12"/>
  <c r="G717" i="12"/>
  <c r="H717" i="12" s="1"/>
  <c r="C719" i="12" l="1"/>
  <c r="F719" i="12" s="1"/>
  <c r="B719" i="12"/>
  <c r="D719" i="12" s="1"/>
  <c r="E719" i="12" s="1"/>
  <c r="A720" i="12"/>
  <c r="G718" i="12"/>
  <c r="H718" i="12" s="1"/>
  <c r="C720" i="12" l="1"/>
  <c r="F720" i="12" s="1"/>
  <c r="B720" i="12"/>
  <c r="D720" i="12" s="1"/>
  <c r="E720" i="12" s="1"/>
  <c r="A721" i="12"/>
  <c r="G719" i="12"/>
  <c r="H719" i="12" s="1"/>
  <c r="C721" i="12" l="1"/>
  <c r="F721" i="12" s="1"/>
  <c r="B721" i="12"/>
  <c r="D721" i="12" s="1"/>
  <c r="E721" i="12" s="1"/>
  <c r="A722" i="12"/>
  <c r="G720" i="12"/>
  <c r="H720" i="12" s="1"/>
  <c r="C722" i="12" l="1"/>
  <c r="F722" i="12" s="1"/>
  <c r="B722" i="12"/>
  <c r="D722" i="12" s="1"/>
  <c r="E722" i="12" s="1"/>
  <c r="A723" i="12"/>
  <c r="G721" i="12"/>
  <c r="H721" i="12" s="1"/>
  <c r="C723" i="12" l="1"/>
  <c r="F723" i="12" s="1"/>
  <c r="B723" i="12"/>
  <c r="D723" i="12" s="1"/>
  <c r="E723" i="12" s="1"/>
  <c r="A724" i="12"/>
  <c r="G722" i="12"/>
  <c r="H722" i="12" s="1"/>
  <c r="C724" i="12" l="1"/>
  <c r="F724" i="12" s="1"/>
  <c r="B724" i="12"/>
  <c r="D724" i="12" s="1"/>
  <c r="E724" i="12" s="1"/>
  <c r="A725" i="12"/>
  <c r="G723" i="12"/>
  <c r="H723" i="12" s="1"/>
  <c r="C725" i="12" l="1"/>
  <c r="F725" i="12" s="1"/>
  <c r="B725" i="12"/>
  <c r="D725" i="12" s="1"/>
  <c r="E725" i="12" s="1"/>
  <c r="A726" i="12"/>
  <c r="G724" i="12"/>
  <c r="H724" i="12" s="1"/>
  <c r="C726" i="12" l="1"/>
  <c r="F726" i="12" s="1"/>
  <c r="B726" i="12"/>
  <c r="D726" i="12" s="1"/>
  <c r="E726" i="12" s="1"/>
  <c r="A727" i="12"/>
  <c r="G725" i="12"/>
  <c r="H725" i="12" s="1"/>
  <c r="C727" i="12" l="1"/>
  <c r="F727" i="12" s="1"/>
  <c r="B727" i="12"/>
  <c r="D727" i="12" s="1"/>
  <c r="E727" i="12" s="1"/>
  <c r="A728" i="12"/>
  <c r="G726" i="12"/>
  <c r="H726" i="12" s="1"/>
  <c r="C728" i="12" l="1"/>
  <c r="F728" i="12" s="1"/>
  <c r="B728" i="12"/>
  <c r="D728" i="12" s="1"/>
  <c r="E728" i="12" s="1"/>
  <c r="A729" i="12"/>
  <c r="G727" i="12"/>
  <c r="H727" i="12" s="1"/>
  <c r="C729" i="12" l="1"/>
  <c r="F729" i="12" s="1"/>
  <c r="B729" i="12"/>
  <c r="D729" i="12" s="1"/>
  <c r="E729" i="12" s="1"/>
  <c r="A730" i="12"/>
  <c r="G728" i="12"/>
  <c r="H728" i="12" s="1"/>
  <c r="C730" i="12" l="1"/>
  <c r="F730" i="12" s="1"/>
  <c r="G730" i="12" s="1"/>
  <c r="H730" i="12" s="1"/>
  <c r="B730" i="12"/>
  <c r="D730" i="12" s="1"/>
  <c r="E730" i="12" s="1"/>
  <c r="A731" i="12"/>
  <c r="G729" i="12"/>
  <c r="H729" i="12" s="1"/>
  <c r="C731" i="12" l="1"/>
  <c r="F731" i="12" s="1"/>
  <c r="B731" i="12"/>
  <c r="D731" i="12" s="1"/>
  <c r="E731" i="12" s="1"/>
  <c r="A732" i="12"/>
  <c r="C732" i="12" l="1"/>
  <c r="F732" i="12" s="1"/>
  <c r="B732" i="12"/>
  <c r="D732" i="12" s="1"/>
  <c r="E732" i="12" s="1"/>
  <c r="A733" i="12"/>
  <c r="G731" i="12"/>
  <c r="H731" i="12" s="1"/>
  <c r="C733" i="12" l="1"/>
  <c r="F733" i="12" s="1"/>
  <c r="B733" i="12"/>
  <c r="D733" i="12" s="1"/>
  <c r="E733" i="12" s="1"/>
  <c r="A734" i="12"/>
  <c r="G732" i="12"/>
  <c r="H732" i="12" s="1"/>
  <c r="C734" i="12" l="1"/>
  <c r="F734" i="12" s="1"/>
  <c r="B734" i="12"/>
  <c r="D734" i="12" s="1"/>
  <c r="E734" i="12" s="1"/>
  <c r="A735" i="12"/>
  <c r="G733" i="12"/>
  <c r="H733" i="12" s="1"/>
  <c r="C735" i="12" l="1"/>
  <c r="F735" i="12" s="1"/>
  <c r="B735" i="12"/>
  <c r="D735" i="12" s="1"/>
  <c r="E735" i="12" s="1"/>
  <c r="A736" i="12"/>
  <c r="G734" i="12"/>
  <c r="H734" i="12" s="1"/>
  <c r="C736" i="12" l="1"/>
  <c r="F736" i="12" s="1"/>
  <c r="B736" i="12"/>
  <c r="D736" i="12" s="1"/>
  <c r="E736" i="12" s="1"/>
  <c r="A737" i="12"/>
  <c r="G735" i="12"/>
  <c r="H735" i="12" s="1"/>
  <c r="C737" i="12" l="1"/>
  <c r="F737" i="12" s="1"/>
  <c r="B737" i="12"/>
  <c r="D737" i="12" s="1"/>
  <c r="E737" i="12" s="1"/>
  <c r="A738" i="12"/>
  <c r="G736" i="12"/>
  <c r="H736" i="12" s="1"/>
  <c r="C738" i="12" l="1"/>
  <c r="F738" i="12" s="1"/>
  <c r="B738" i="12"/>
  <c r="D738" i="12" s="1"/>
  <c r="E738" i="12" s="1"/>
  <c r="A739" i="12"/>
  <c r="G737" i="12"/>
  <c r="H737" i="12" s="1"/>
  <c r="C739" i="12" l="1"/>
  <c r="F739" i="12" s="1"/>
  <c r="B739" i="12"/>
  <c r="D739" i="12" s="1"/>
  <c r="E739" i="12" s="1"/>
  <c r="A740" i="12"/>
  <c r="G738" i="12"/>
  <c r="H738" i="12" s="1"/>
  <c r="C740" i="12" l="1"/>
  <c r="F740" i="12" s="1"/>
  <c r="B740" i="12"/>
  <c r="D740" i="12" s="1"/>
  <c r="E740" i="12" s="1"/>
  <c r="A741" i="12"/>
  <c r="G739" i="12"/>
  <c r="H739" i="12" s="1"/>
  <c r="C741" i="12" l="1"/>
  <c r="F741" i="12" s="1"/>
  <c r="B741" i="12"/>
  <c r="D741" i="12" s="1"/>
  <c r="E741" i="12" s="1"/>
  <c r="A742" i="12"/>
  <c r="G740" i="12"/>
  <c r="H740" i="12" s="1"/>
  <c r="C742" i="12" l="1"/>
  <c r="F742" i="12" s="1"/>
  <c r="B742" i="12"/>
  <c r="D742" i="12" s="1"/>
  <c r="E742" i="12" s="1"/>
  <c r="A743" i="12"/>
  <c r="G741" i="12"/>
  <c r="H741" i="12" s="1"/>
  <c r="C743" i="12" l="1"/>
  <c r="F743" i="12" s="1"/>
  <c r="B743" i="12"/>
  <c r="D743" i="12" s="1"/>
  <c r="E743" i="12" s="1"/>
  <c r="A744" i="12"/>
  <c r="G742" i="12"/>
  <c r="H742" i="12" s="1"/>
  <c r="C744" i="12" l="1"/>
  <c r="F744" i="12" s="1"/>
  <c r="B744" i="12"/>
  <c r="D744" i="12" s="1"/>
  <c r="E744" i="12" s="1"/>
  <c r="A745" i="12"/>
  <c r="G743" i="12"/>
  <c r="H743" i="12" s="1"/>
  <c r="C745" i="12" l="1"/>
  <c r="F745" i="12" s="1"/>
  <c r="B745" i="12"/>
  <c r="D745" i="12" s="1"/>
  <c r="E745" i="12" s="1"/>
  <c r="A746" i="12"/>
  <c r="G744" i="12"/>
  <c r="H744" i="12" s="1"/>
  <c r="C746" i="12" l="1"/>
  <c r="F746" i="12" s="1"/>
  <c r="B746" i="12"/>
  <c r="D746" i="12" s="1"/>
  <c r="E746" i="12" s="1"/>
  <c r="A747" i="12"/>
  <c r="G745" i="12"/>
  <c r="H745" i="12" s="1"/>
  <c r="C747" i="12" l="1"/>
  <c r="F747" i="12" s="1"/>
  <c r="B747" i="12"/>
  <c r="D747" i="12" s="1"/>
  <c r="E747" i="12" s="1"/>
  <c r="A748" i="12"/>
  <c r="G746" i="12"/>
  <c r="H746" i="12" s="1"/>
  <c r="C748" i="12" l="1"/>
  <c r="F748" i="12" s="1"/>
  <c r="B748" i="12"/>
  <c r="D748" i="12" s="1"/>
  <c r="E748" i="12" s="1"/>
  <c r="A749" i="12"/>
  <c r="G747" i="12"/>
  <c r="H747" i="12" s="1"/>
  <c r="C749" i="12" l="1"/>
  <c r="F749" i="12" s="1"/>
  <c r="B749" i="12"/>
  <c r="D749" i="12" s="1"/>
  <c r="E749" i="12" s="1"/>
  <c r="A750" i="12"/>
  <c r="G748" i="12"/>
  <c r="H748" i="12" s="1"/>
  <c r="C750" i="12" l="1"/>
  <c r="F750" i="12" s="1"/>
  <c r="B750" i="12"/>
  <c r="D750" i="12" s="1"/>
  <c r="E750" i="12" s="1"/>
  <c r="A751" i="12"/>
  <c r="G749" i="12"/>
  <c r="H749" i="12" s="1"/>
  <c r="C751" i="12" l="1"/>
  <c r="F751" i="12" s="1"/>
  <c r="B751" i="12"/>
  <c r="D751" i="12" s="1"/>
  <c r="E751" i="12" s="1"/>
  <c r="A752" i="12"/>
  <c r="G750" i="12"/>
  <c r="H750" i="12" s="1"/>
  <c r="C752" i="12" l="1"/>
  <c r="F752" i="12" s="1"/>
  <c r="B752" i="12"/>
  <c r="D752" i="12" s="1"/>
  <c r="E752" i="12" s="1"/>
  <c r="A753" i="12"/>
  <c r="G751" i="12"/>
  <c r="H751" i="12" s="1"/>
  <c r="C753" i="12" l="1"/>
  <c r="F753" i="12" s="1"/>
  <c r="B753" i="12"/>
  <c r="D753" i="12" s="1"/>
  <c r="E753" i="12" s="1"/>
  <c r="A754" i="12"/>
  <c r="G752" i="12"/>
  <c r="H752" i="12" s="1"/>
  <c r="C754" i="12" l="1"/>
  <c r="F754" i="12" s="1"/>
  <c r="B754" i="12"/>
  <c r="D754" i="12" s="1"/>
  <c r="E754" i="12" s="1"/>
  <c r="A755" i="12"/>
  <c r="G753" i="12"/>
  <c r="H753" i="12" s="1"/>
  <c r="C755" i="12" l="1"/>
  <c r="F755" i="12" s="1"/>
  <c r="B755" i="12"/>
  <c r="D755" i="12" s="1"/>
  <c r="E755" i="12" s="1"/>
  <c r="A756" i="12"/>
  <c r="G754" i="12"/>
  <c r="H754" i="12" s="1"/>
  <c r="C756" i="12" l="1"/>
  <c r="F756" i="12" s="1"/>
  <c r="B756" i="12"/>
  <c r="D756" i="12" s="1"/>
  <c r="E756" i="12" s="1"/>
  <c r="A757" i="12"/>
  <c r="G755" i="12"/>
  <c r="H755" i="12" s="1"/>
  <c r="C757" i="12" l="1"/>
  <c r="F757" i="12" s="1"/>
  <c r="B757" i="12"/>
  <c r="D757" i="12" s="1"/>
  <c r="E757" i="12" s="1"/>
  <c r="A758" i="12"/>
  <c r="G756" i="12"/>
  <c r="H756" i="12" s="1"/>
  <c r="C758" i="12" l="1"/>
  <c r="F758" i="12" s="1"/>
  <c r="B758" i="12"/>
  <c r="D758" i="12" s="1"/>
  <c r="E758" i="12" s="1"/>
  <c r="A759" i="12"/>
  <c r="G757" i="12"/>
  <c r="H757" i="12" s="1"/>
  <c r="C759" i="12" l="1"/>
  <c r="F759" i="12" s="1"/>
  <c r="B759" i="12"/>
  <c r="D759" i="12" s="1"/>
  <c r="E759" i="12" s="1"/>
  <c r="A760" i="12"/>
  <c r="G758" i="12"/>
  <c r="H758" i="12" s="1"/>
  <c r="C760" i="12" l="1"/>
  <c r="F760" i="12" s="1"/>
  <c r="B760" i="12"/>
  <c r="D760" i="12" s="1"/>
  <c r="E760" i="12" s="1"/>
  <c r="A761" i="12"/>
  <c r="G759" i="12"/>
  <c r="H759" i="12" s="1"/>
  <c r="C761" i="12" l="1"/>
  <c r="F761" i="12" s="1"/>
  <c r="B761" i="12"/>
  <c r="D761" i="12" s="1"/>
  <c r="E761" i="12" s="1"/>
  <c r="A762" i="12"/>
  <c r="G760" i="12"/>
  <c r="H760" i="12" s="1"/>
  <c r="C762" i="12" l="1"/>
  <c r="F762" i="12" s="1"/>
  <c r="B762" i="12"/>
  <c r="D762" i="12" s="1"/>
  <c r="E762" i="12" s="1"/>
  <c r="A763" i="12"/>
  <c r="G761" i="12"/>
  <c r="H761" i="12" s="1"/>
  <c r="C763" i="12" l="1"/>
  <c r="F763" i="12" s="1"/>
  <c r="B763" i="12"/>
  <c r="D763" i="12" s="1"/>
  <c r="E763" i="12" s="1"/>
  <c r="A764" i="12"/>
  <c r="G762" i="12"/>
  <c r="H762" i="12" s="1"/>
  <c r="C764" i="12" l="1"/>
  <c r="F764" i="12" s="1"/>
  <c r="B764" i="12"/>
  <c r="D764" i="12" s="1"/>
  <c r="E764" i="12" s="1"/>
  <c r="A765" i="12"/>
  <c r="G763" i="12"/>
  <c r="H763" i="12" s="1"/>
  <c r="C765" i="12" l="1"/>
  <c r="F765" i="12" s="1"/>
  <c r="B765" i="12"/>
  <c r="D765" i="12" s="1"/>
  <c r="E765" i="12" s="1"/>
  <c r="A766" i="12"/>
  <c r="G764" i="12"/>
  <c r="H764" i="12" s="1"/>
  <c r="C766" i="12" l="1"/>
  <c r="F766" i="12" s="1"/>
  <c r="B766" i="12"/>
  <c r="D766" i="12" s="1"/>
  <c r="E766" i="12" s="1"/>
  <c r="A767" i="12"/>
  <c r="G765" i="12"/>
  <c r="H765" i="12" s="1"/>
  <c r="C767" i="12" l="1"/>
  <c r="F767" i="12" s="1"/>
  <c r="B767" i="12"/>
  <c r="D767" i="12" s="1"/>
  <c r="E767" i="12" s="1"/>
  <c r="A768" i="12"/>
  <c r="G766" i="12"/>
  <c r="H766" i="12" s="1"/>
  <c r="C768" i="12" l="1"/>
  <c r="F768" i="12" s="1"/>
  <c r="B768" i="12"/>
  <c r="D768" i="12" s="1"/>
  <c r="E768" i="12" s="1"/>
  <c r="A769" i="12"/>
  <c r="G767" i="12"/>
  <c r="H767" i="12" s="1"/>
  <c r="C769" i="12" l="1"/>
  <c r="F769" i="12" s="1"/>
  <c r="B769" i="12"/>
  <c r="D769" i="12" s="1"/>
  <c r="E769" i="12" s="1"/>
  <c r="A770" i="12"/>
  <c r="G768" i="12"/>
  <c r="H768" i="12" s="1"/>
  <c r="C770" i="12" l="1"/>
  <c r="F770" i="12" s="1"/>
  <c r="B770" i="12"/>
  <c r="D770" i="12" s="1"/>
  <c r="E770" i="12" s="1"/>
  <c r="A771" i="12"/>
  <c r="G769" i="12"/>
  <c r="H769" i="12" s="1"/>
  <c r="C771" i="12" l="1"/>
  <c r="F771" i="12" s="1"/>
  <c r="B771" i="12"/>
  <c r="D771" i="12" s="1"/>
  <c r="E771" i="12" s="1"/>
  <c r="A772" i="12"/>
  <c r="G770" i="12"/>
  <c r="H770" i="12" s="1"/>
  <c r="C772" i="12" l="1"/>
  <c r="F772" i="12" s="1"/>
  <c r="B772" i="12"/>
  <c r="D772" i="12" s="1"/>
  <c r="E772" i="12" s="1"/>
  <c r="A773" i="12"/>
  <c r="G771" i="12"/>
  <c r="H771" i="12" s="1"/>
  <c r="C773" i="12" l="1"/>
  <c r="F773" i="12" s="1"/>
  <c r="B773" i="12"/>
  <c r="D773" i="12" s="1"/>
  <c r="E773" i="12" s="1"/>
  <c r="A774" i="12"/>
  <c r="G772" i="12"/>
  <c r="H772" i="12" s="1"/>
  <c r="C774" i="12" l="1"/>
  <c r="F774" i="12" s="1"/>
  <c r="B774" i="12"/>
  <c r="D774" i="12" s="1"/>
  <c r="E774" i="12" s="1"/>
  <c r="A775" i="12"/>
  <c r="G773" i="12"/>
  <c r="H773" i="12" s="1"/>
  <c r="C775" i="12" l="1"/>
  <c r="F775" i="12" s="1"/>
  <c r="B775" i="12"/>
  <c r="D775" i="12" s="1"/>
  <c r="E775" i="12" s="1"/>
  <c r="A776" i="12"/>
  <c r="G774" i="12"/>
  <c r="H774" i="12" s="1"/>
  <c r="C776" i="12" l="1"/>
  <c r="F776" i="12" s="1"/>
  <c r="B776" i="12"/>
  <c r="D776" i="12" s="1"/>
  <c r="E776" i="12" s="1"/>
  <c r="A777" i="12"/>
  <c r="G775" i="12"/>
  <c r="H775" i="12" s="1"/>
  <c r="C777" i="12" l="1"/>
  <c r="F777" i="12" s="1"/>
  <c r="B777" i="12"/>
  <c r="D777" i="12" s="1"/>
  <c r="E777" i="12" s="1"/>
  <c r="A778" i="12"/>
  <c r="G776" i="12"/>
  <c r="H776" i="12" s="1"/>
  <c r="C778" i="12" l="1"/>
  <c r="F778" i="12" s="1"/>
  <c r="B778" i="12"/>
  <c r="D778" i="12" s="1"/>
  <c r="E778" i="12" s="1"/>
  <c r="A779" i="12"/>
  <c r="G777" i="12"/>
  <c r="H777" i="12" s="1"/>
  <c r="C779" i="12" l="1"/>
  <c r="F779" i="12" s="1"/>
  <c r="B779" i="12"/>
  <c r="D779" i="12" s="1"/>
  <c r="E779" i="12" s="1"/>
  <c r="A780" i="12"/>
  <c r="G778" i="12"/>
  <c r="H778" i="12" s="1"/>
  <c r="C780" i="12" l="1"/>
  <c r="F780" i="12" s="1"/>
  <c r="B780" i="12"/>
  <c r="D780" i="12" s="1"/>
  <c r="E780" i="12" s="1"/>
  <c r="A781" i="12"/>
  <c r="G779" i="12"/>
  <c r="H779" i="12" s="1"/>
  <c r="C781" i="12" l="1"/>
  <c r="F781" i="12" s="1"/>
  <c r="B781" i="12"/>
  <c r="D781" i="12" s="1"/>
  <c r="E781" i="12" s="1"/>
  <c r="A782" i="12"/>
  <c r="G780" i="12"/>
  <c r="H780" i="12" s="1"/>
  <c r="C782" i="12" l="1"/>
  <c r="F782" i="12" s="1"/>
  <c r="B782" i="12"/>
  <c r="D782" i="12" s="1"/>
  <c r="E782" i="12" s="1"/>
  <c r="A783" i="12"/>
  <c r="G781" i="12"/>
  <c r="H781" i="12" s="1"/>
  <c r="C783" i="12" l="1"/>
  <c r="F783" i="12" s="1"/>
  <c r="B783" i="12"/>
  <c r="D783" i="12" s="1"/>
  <c r="E783" i="12" s="1"/>
  <c r="A784" i="12"/>
  <c r="G782" i="12"/>
  <c r="H782" i="12" s="1"/>
  <c r="C784" i="12" l="1"/>
  <c r="F784" i="12" s="1"/>
  <c r="B784" i="12"/>
  <c r="D784" i="12" s="1"/>
  <c r="E784" i="12" s="1"/>
  <c r="A785" i="12"/>
  <c r="G783" i="12"/>
  <c r="H783" i="12" s="1"/>
  <c r="C785" i="12" l="1"/>
  <c r="F785" i="12" s="1"/>
  <c r="B785" i="12"/>
  <c r="D785" i="12" s="1"/>
  <c r="E785" i="12" s="1"/>
  <c r="A786" i="12"/>
  <c r="G784" i="12"/>
  <c r="H784" i="12" s="1"/>
  <c r="C786" i="12" l="1"/>
  <c r="F786" i="12" s="1"/>
  <c r="B786" i="12"/>
  <c r="D786" i="12" s="1"/>
  <c r="E786" i="12" s="1"/>
  <c r="A787" i="12"/>
  <c r="G785" i="12"/>
  <c r="H785" i="12" s="1"/>
  <c r="C787" i="12" l="1"/>
  <c r="F787" i="12" s="1"/>
  <c r="B787" i="12"/>
  <c r="D787" i="12" s="1"/>
  <c r="E787" i="12" s="1"/>
  <c r="A788" i="12"/>
  <c r="G786" i="12"/>
  <c r="H786" i="12" s="1"/>
  <c r="C788" i="12" l="1"/>
  <c r="F788" i="12" s="1"/>
  <c r="B788" i="12"/>
  <c r="D788" i="12" s="1"/>
  <c r="E788" i="12" s="1"/>
  <c r="A789" i="12"/>
  <c r="G787" i="12"/>
  <c r="H787" i="12" s="1"/>
  <c r="C789" i="12" l="1"/>
  <c r="F789" i="12" s="1"/>
  <c r="B789" i="12"/>
  <c r="D789" i="12" s="1"/>
  <c r="E789" i="12" s="1"/>
  <c r="A790" i="12"/>
  <c r="G788" i="12"/>
  <c r="H788" i="12" s="1"/>
  <c r="C790" i="12" l="1"/>
  <c r="F790" i="12" s="1"/>
  <c r="B790" i="12"/>
  <c r="D790" i="12" s="1"/>
  <c r="E790" i="12" s="1"/>
  <c r="A791" i="12"/>
  <c r="G789" i="12"/>
  <c r="H789" i="12" s="1"/>
  <c r="C791" i="12" l="1"/>
  <c r="F791" i="12" s="1"/>
  <c r="B791" i="12"/>
  <c r="D791" i="12" s="1"/>
  <c r="E791" i="12" s="1"/>
  <c r="A792" i="12"/>
  <c r="G790" i="12"/>
  <c r="H790" i="12" s="1"/>
  <c r="C792" i="12" l="1"/>
  <c r="F792" i="12" s="1"/>
  <c r="B792" i="12"/>
  <c r="D792" i="12" s="1"/>
  <c r="E792" i="12" s="1"/>
  <c r="A793" i="12"/>
  <c r="G791" i="12"/>
  <c r="H791" i="12" s="1"/>
  <c r="C793" i="12" l="1"/>
  <c r="F793" i="12" s="1"/>
  <c r="B793" i="12"/>
  <c r="D793" i="12" s="1"/>
  <c r="E793" i="12" s="1"/>
  <c r="A794" i="12"/>
  <c r="G792" i="12"/>
  <c r="H792" i="12" s="1"/>
  <c r="C794" i="12" l="1"/>
  <c r="F794" i="12" s="1"/>
  <c r="B794" i="12"/>
  <c r="D794" i="12" s="1"/>
  <c r="E794" i="12" s="1"/>
  <c r="A795" i="12"/>
  <c r="G793" i="12"/>
  <c r="H793" i="12" s="1"/>
  <c r="C795" i="12" l="1"/>
  <c r="F795" i="12" s="1"/>
  <c r="B795" i="12"/>
  <c r="D795" i="12" s="1"/>
  <c r="E795" i="12" s="1"/>
  <c r="A796" i="12"/>
  <c r="G794" i="12"/>
  <c r="H794" i="12" s="1"/>
  <c r="C796" i="12" l="1"/>
  <c r="F796" i="12" s="1"/>
  <c r="B796" i="12"/>
  <c r="D796" i="12" s="1"/>
  <c r="E796" i="12" s="1"/>
  <c r="A797" i="12"/>
  <c r="G795" i="12"/>
  <c r="H795" i="12" s="1"/>
  <c r="C797" i="12" l="1"/>
  <c r="F797" i="12" s="1"/>
  <c r="B797" i="12"/>
  <c r="D797" i="12" s="1"/>
  <c r="E797" i="12" s="1"/>
  <c r="A798" i="12"/>
  <c r="G796" i="12"/>
  <c r="H796" i="12" s="1"/>
  <c r="C798" i="12" l="1"/>
  <c r="F798" i="12" s="1"/>
  <c r="B798" i="12"/>
  <c r="D798" i="12" s="1"/>
  <c r="E798" i="12" s="1"/>
  <c r="A799" i="12"/>
  <c r="G797" i="12"/>
  <c r="H797" i="12" s="1"/>
  <c r="C799" i="12" l="1"/>
  <c r="F799" i="12" s="1"/>
  <c r="B799" i="12"/>
  <c r="D799" i="12" s="1"/>
  <c r="E799" i="12" s="1"/>
  <c r="A800" i="12"/>
  <c r="G798" i="12"/>
  <c r="H798" i="12" s="1"/>
  <c r="C800" i="12" l="1"/>
  <c r="F800" i="12" s="1"/>
  <c r="B800" i="12"/>
  <c r="D800" i="12" s="1"/>
  <c r="E800" i="12" s="1"/>
  <c r="A801" i="12"/>
  <c r="G799" i="12"/>
  <c r="H799" i="12" s="1"/>
  <c r="C801" i="12" l="1"/>
  <c r="F801" i="12" s="1"/>
  <c r="B801" i="12"/>
  <c r="D801" i="12" s="1"/>
  <c r="E801" i="12" s="1"/>
  <c r="A802" i="12"/>
  <c r="G800" i="12"/>
  <c r="H800" i="12" s="1"/>
  <c r="C802" i="12" l="1"/>
  <c r="F802" i="12" s="1"/>
  <c r="B802" i="12"/>
  <c r="D802" i="12" s="1"/>
  <c r="E802" i="12" s="1"/>
  <c r="A803" i="12"/>
  <c r="G801" i="12"/>
  <c r="H801" i="12" s="1"/>
  <c r="C803" i="12" l="1"/>
  <c r="F803" i="12" s="1"/>
  <c r="B803" i="12"/>
  <c r="D803" i="12" s="1"/>
  <c r="E803" i="12" s="1"/>
  <c r="A804" i="12"/>
  <c r="G802" i="12"/>
  <c r="H802" i="12" s="1"/>
  <c r="C804" i="12" l="1"/>
  <c r="F804" i="12" s="1"/>
  <c r="B804" i="12"/>
  <c r="D804" i="12" s="1"/>
  <c r="E804" i="12" s="1"/>
  <c r="A805" i="12"/>
  <c r="G803" i="12"/>
  <c r="H803" i="12" s="1"/>
  <c r="C805" i="12" l="1"/>
  <c r="F805" i="12" s="1"/>
  <c r="B805" i="12"/>
  <c r="D805" i="12" s="1"/>
  <c r="E805" i="12" s="1"/>
  <c r="A806" i="12"/>
  <c r="G804" i="12"/>
  <c r="H804" i="12" s="1"/>
  <c r="C806" i="12" l="1"/>
  <c r="F806" i="12" s="1"/>
  <c r="B806" i="12"/>
  <c r="D806" i="12" s="1"/>
  <c r="E806" i="12" s="1"/>
  <c r="A807" i="12"/>
  <c r="G805" i="12"/>
  <c r="H805" i="12" s="1"/>
  <c r="C807" i="12" l="1"/>
  <c r="F807" i="12" s="1"/>
  <c r="B807" i="12"/>
  <c r="D807" i="12" s="1"/>
  <c r="E807" i="12" s="1"/>
  <c r="A808" i="12"/>
  <c r="G806" i="12"/>
  <c r="H806" i="12" s="1"/>
  <c r="C808" i="12" l="1"/>
  <c r="F808" i="12" s="1"/>
  <c r="B808" i="12"/>
  <c r="D808" i="12" s="1"/>
  <c r="E808" i="12" s="1"/>
  <c r="A809" i="12"/>
  <c r="G807" i="12"/>
  <c r="H807" i="12" s="1"/>
  <c r="C809" i="12" l="1"/>
  <c r="F809" i="12" s="1"/>
  <c r="B809" i="12"/>
  <c r="D809" i="12" s="1"/>
  <c r="E809" i="12" s="1"/>
  <c r="A810" i="12"/>
  <c r="G808" i="12"/>
  <c r="H808" i="12" s="1"/>
  <c r="C810" i="12" l="1"/>
  <c r="F810" i="12" s="1"/>
  <c r="B810" i="12"/>
  <c r="D810" i="12" s="1"/>
  <c r="E810" i="12" s="1"/>
  <c r="A811" i="12"/>
  <c r="G809" i="12"/>
  <c r="H809" i="12" s="1"/>
  <c r="C811" i="12" l="1"/>
  <c r="F811" i="12" s="1"/>
  <c r="B811" i="12"/>
  <c r="D811" i="12" s="1"/>
  <c r="E811" i="12" s="1"/>
  <c r="A812" i="12"/>
  <c r="G810" i="12"/>
  <c r="H810" i="12" s="1"/>
  <c r="C812" i="12" l="1"/>
  <c r="F812" i="12" s="1"/>
  <c r="B812" i="12"/>
  <c r="D812" i="12" s="1"/>
  <c r="E812" i="12" s="1"/>
  <c r="A813" i="12"/>
  <c r="G811" i="12"/>
  <c r="H811" i="12" s="1"/>
  <c r="C813" i="12" l="1"/>
  <c r="F813" i="12" s="1"/>
  <c r="B813" i="12"/>
  <c r="D813" i="12" s="1"/>
  <c r="E813" i="12" s="1"/>
  <c r="A814" i="12"/>
  <c r="G812" i="12"/>
  <c r="H812" i="12" s="1"/>
  <c r="C814" i="12" l="1"/>
  <c r="F814" i="12" s="1"/>
  <c r="B814" i="12"/>
  <c r="D814" i="12" s="1"/>
  <c r="E814" i="12" s="1"/>
  <c r="A815" i="12"/>
  <c r="G813" i="12"/>
  <c r="H813" i="12" s="1"/>
  <c r="C815" i="12" l="1"/>
  <c r="F815" i="12" s="1"/>
  <c r="B815" i="12"/>
  <c r="D815" i="12" s="1"/>
  <c r="E815" i="12" s="1"/>
  <c r="A816" i="12"/>
  <c r="G814" i="12"/>
  <c r="H814" i="12" s="1"/>
  <c r="C816" i="12" l="1"/>
  <c r="F816" i="12" s="1"/>
  <c r="B816" i="12"/>
  <c r="D816" i="12" s="1"/>
  <c r="E816" i="12" s="1"/>
  <c r="A817" i="12"/>
  <c r="G815" i="12"/>
  <c r="H815" i="12" s="1"/>
  <c r="C817" i="12" l="1"/>
  <c r="F817" i="12" s="1"/>
  <c r="B817" i="12"/>
  <c r="D817" i="12" s="1"/>
  <c r="E817" i="12" s="1"/>
  <c r="A818" i="12"/>
  <c r="G816" i="12"/>
  <c r="H816" i="12" s="1"/>
  <c r="C818" i="12" l="1"/>
  <c r="F818" i="12" s="1"/>
  <c r="B818" i="12"/>
  <c r="D818" i="12" s="1"/>
  <c r="E818" i="12" s="1"/>
  <c r="A819" i="12"/>
  <c r="G817" i="12"/>
  <c r="H817" i="12" s="1"/>
  <c r="C819" i="12" l="1"/>
  <c r="F819" i="12" s="1"/>
  <c r="B819" i="12"/>
  <c r="D819" i="12" s="1"/>
  <c r="E819" i="12" s="1"/>
  <c r="A820" i="12"/>
  <c r="G818" i="12"/>
  <c r="H818" i="12" s="1"/>
  <c r="C820" i="12" l="1"/>
  <c r="F820" i="12" s="1"/>
  <c r="B820" i="12"/>
  <c r="D820" i="12" s="1"/>
  <c r="E820" i="12" s="1"/>
  <c r="A821" i="12"/>
  <c r="G819" i="12"/>
  <c r="H819" i="12" s="1"/>
  <c r="C821" i="12" l="1"/>
  <c r="F821" i="12" s="1"/>
  <c r="B821" i="12"/>
  <c r="D821" i="12" s="1"/>
  <c r="E821" i="12" s="1"/>
  <c r="A822" i="12"/>
  <c r="G820" i="12"/>
  <c r="H820" i="12" s="1"/>
  <c r="C822" i="12" l="1"/>
  <c r="F822" i="12" s="1"/>
  <c r="B822" i="12"/>
  <c r="D822" i="12" s="1"/>
  <c r="E822" i="12" s="1"/>
  <c r="A823" i="12"/>
  <c r="G821" i="12"/>
  <c r="H821" i="12" s="1"/>
  <c r="C823" i="12" l="1"/>
  <c r="F823" i="12" s="1"/>
  <c r="B823" i="12"/>
  <c r="D823" i="12" s="1"/>
  <c r="E823" i="12" s="1"/>
  <c r="A824" i="12"/>
  <c r="G822" i="12"/>
  <c r="H822" i="12" s="1"/>
  <c r="C824" i="12" l="1"/>
  <c r="F824" i="12" s="1"/>
  <c r="B824" i="12"/>
  <c r="D824" i="12" s="1"/>
  <c r="E824" i="12" s="1"/>
  <c r="A825" i="12"/>
  <c r="G823" i="12"/>
  <c r="H823" i="12" s="1"/>
  <c r="C825" i="12" l="1"/>
  <c r="F825" i="12" s="1"/>
  <c r="B825" i="12"/>
  <c r="D825" i="12" s="1"/>
  <c r="E825" i="12" s="1"/>
  <c r="A826" i="12"/>
  <c r="G824" i="12"/>
  <c r="H824" i="12" s="1"/>
  <c r="C826" i="12" l="1"/>
  <c r="F826" i="12" s="1"/>
  <c r="G826" i="12" s="1"/>
  <c r="H826" i="12" s="1"/>
  <c r="B826" i="12"/>
  <c r="D826" i="12" s="1"/>
  <c r="E826" i="12" s="1"/>
  <c r="A827" i="12"/>
  <c r="G825" i="12"/>
  <c r="H825" i="12" s="1"/>
  <c r="C827" i="12" l="1"/>
  <c r="F827" i="12" s="1"/>
  <c r="B827" i="12"/>
  <c r="D827" i="12" s="1"/>
  <c r="E827" i="12" s="1"/>
  <c r="A828" i="12"/>
  <c r="C828" i="12" l="1"/>
  <c r="F828" i="12" s="1"/>
  <c r="B828" i="12"/>
  <c r="D828" i="12" s="1"/>
  <c r="E828" i="12" s="1"/>
  <c r="A829" i="12"/>
  <c r="G827" i="12"/>
  <c r="H827" i="12" s="1"/>
  <c r="C829" i="12" l="1"/>
  <c r="F829" i="12" s="1"/>
  <c r="B829" i="12"/>
  <c r="D829" i="12" s="1"/>
  <c r="E829" i="12" s="1"/>
  <c r="A830" i="12"/>
  <c r="G828" i="12"/>
  <c r="H828" i="12" s="1"/>
  <c r="C830" i="12" l="1"/>
  <c r="F830" i="12" s="1"/>
  <c r="B830" i="12"/>
  <c r="D830" i="12" s="1"/>
  <c r="E830" i="12" s="1"/>
  <c r="A831" i="12"/>
  <c r="G829" i="12"/>
  <c r="H829" i="12" s="1"/>
  <c r="C831" i="12" l="1"/>
  <c r="F831" i="12" s="1"/>
  <c r="B831" i="12"/>
  <c r="D831" i="12" s="1"/>
  <c r="E831" i="12" s="1"/>
  <c r="A832" i="12"/>
  <c r="G830" i="12"/>
  <c r="H830" i="12" s="1"/>
  <c r="C832" i="12" l="1"/>
  <c r="F832" i="12" s="1"/>
  <c r="B832" i="12"/>
  <c r="D832" i="12" s="1"/>
  <c r="E832" i="12" s="1"/>
  <c r="A833" i="12"/>
  <c r="G831" i="12"/>
  <c r="H831" i="12" s="1"/>
  <c r="C833" i="12" l="1"/>
  <c r="F833" i="12" s="1"/>
  <c r="B833" i="12"/>
  <c r="D833" i="12" s="1"/>
  <c r="E833" i="12" s="1"/>
  <c r="A834" i="12"/>
  <c r="G832" i="12"/>
  <c r="H832" i="12" s="1"/>
  <c r="C834" i="12" l="1"/>
  <c r="F834" i="12" s="1"/>
  <c r="B834" i="12"/>
  <c r="D834" i="12" s="1"/>
  <c r="E834" i="12" s="1"/>
  <c r="A835" i="12"/>
  <c r="G833" i="12"/>
  <c r="H833" i="12" s="1"/>
  <c r="C835" i="12" l="1"/>
  <c r="F835" i="12" s="1"/>
  <c r="B835" i="12"/>
  <c r="D835" i="12" s="1"/>
  <c r="E835" i="12" s="1"/>
  <c r="A836" i="12"/>
  <c r="G834" i="12"/>
  <c r="H834" i="12" s="1"/>
  <c r="C836" i="12" l="1"/>
  <c r="F836" i="12" s="1"/>
  <c r="B836" i="12"/>
  <c r="D836" i="12" s="1"/>
  <c r="E836" i="12" s="1"/>
  <c r="A837" i="12"/>
  <c r="G835" i="12"/>
  <c r="H835" i="12" s="1"/>
  <c r="C837" i="12" l="1"/>
  <c r="F837" i="12" s="1"/>
  <c r="B837" i="12"/>
  <c r="D837" i="12" s="1"/>
  <c r="E837" i="12" s="1"/>
  <c r="A838" i="12"/>
  <c r="G836" i="12"/>
  <c r="H836" i="12" s="1"/>
  <c r="C838" i="12" l="1"/>
  <c r="F838" i="12" s="1"/>
  <c r="B838" i="12"/>
  <c r="D838" i="12" s="1"/>
  <c r="E838" i="12" s="1"/>
  <c r="A839" i="12"/>
  <c r="G837" i="12"/>
  <c r="H837" i="12" s="1"/>
  <c r="C839" i="12" l="1"/>
  <c r="F839" i="12" s="1"/>
  <c r="B839" i="12"/>
  <c r="D839" i="12" s="1"/>
  <c r="E839" i="12" s="1"/>
  <c r="A840" i="12"/>
  <c r="G838" i="12"/>
  <c r="H838" i="12" s="1"/>
  <c r="C840" i="12" l="1"/>
  <c r="F840" i="12" s="1"/>
  <c r="B840" i="12"/>
  <c r="D840" i="12" s="1"/>
  <c r="E840" i="12" s="1"/>
  <c r="A841" i="12"/>
  <c r="G839" i="12"/>
  <c r="H839" i="12" s="1"/>
  <c r="C841" i="12" l="1"/>
  <c r="F841" i="12" s="1"/>
  <c r="B841" i="12"/>
  <c r="D841" i="12" s="1"/>
  <c r="E841" i="12" s="1"/>
  <c r="A842" i="12"/>
  <c r="G840" i="12"/>
  <c r="H840" i="12" s="1"/>
  <c r="C842" i="12" l="1"/>
  <c r="F842" i="12" s="1"/>
  <c r="B842" i="12"/>
  <c r="D842" i="12" s="1"/>
  <c r="E842" i="12" s="1"/>
  <c r="A843" i="12"/>
  <c r="G841" i="12"/>
  <c r="H841" i="12" s="1"/>
  <c r="C843" i="12" l="1"/>
  <c r="F843" i="12" s="1"/>
  <c r="B843" i="12"/>
  <c r="D843" i="12" s="1"/>
  <c r="E843" i="12" s="1"/>
  <c r="A844" i="12"/>
  <c r="G842" i="12"/>
  <c r="H842" i="12" s="1"/>
  <c r="C844" i="12" l="1"/>
  <c r="F844" i="12" s="1"/>
  <c r="B844" i="12"/>
  <c r="D844" i="12" s="1"/>
  <c r="E844" i="12" s="1"/>
  <c r="A845" i="12"/>
  <c r="G843" i="12"/>
  <c r="H843" i="12" s="1"/>
  <c r="C845" i="12" l="1"/>
  <c r="F845" i="12" s="1"/>
  <c r="B845" i="12"/>
  <c r="D845" i="12" s="1"/>
  <c r="E845" i="12" s="1"/>
  <c r="A846" i="12"/>
  <c r="G844" i="12"/>
  <c r="H844" i="12" s="1"/>
  <c r="C846" i="12" l="1"/>
  <c r="F846" i="12" s="1"/>
  <c r="B846" i="12"/>
  <c r="D846" i="12" s="1"/>
  <c r="E846" i="12" s="1"/>
  <c r="A847" i="12"/>
  <c r="G845" i="12"/>
  <c r="H845" i="12" s="1"/>
  <c r="C847" i="12" l="1"/>
  <c r="F847" i="12" s="1"/>
  <c r="B847" i="12"/>
  <c r="D847" i="12" s="1"/>
  <c r="E847" i="12" s="1"/>
  <c r="A848" i="12"/>
  <c r="G846" i="12"/>
  <c r="H846" i="12" s="1"/>
  <c r="C848" i="12" l="1"/>
  <c r="F848" i="12" s="1"/>
  <c r="B848" i="12"/>
  <c r="D848" i="12" s="1"/>
  <c r="E848" i="12" s="1"/>
  <c r="A849" i="12"/>
  <c r="G847" i="12"/>
  <c r="H847" i="12" s="1"/>
  <c r="C849" i="12" l="1"/>
  <c r="F849" i="12" s="1"/>
  <c r="B849" i="12"/>
  <c r="D849" i="12" s="1"/>
  <c r="E849" i="12" s="1"/>
  <c r="A850" i="12"/>
  <c r="G848" i="12"/>
  <c r="H848" i="12" s="1"/>
  <c r="C850" i="12" l="1"/>
  <c r="F850" i="12" s="1"/>
  <c r="B850" i="12"/>
  <c r="D850" i="12" s="1"/>
  <c r="E850" i="12" s="1"/>
  <c r="A851" i="12"/>
  <c r="G849" i="12"/>
  <c r="H849" i="12" s="1"/>
  <c r="C851" i="12" l="1"/>
  <c r="F851" i="12" s="1"/>
  <c r="B851" i="12"/>
  <c r="D851" i="12" s="1"/>
  <c r="E851" i="12" s="1"/>
  <c r="A852" i="12"/>
  <c r="G850" i="12"/>
  <c r="H850" i="12" s="1"/>
  <c r="C852" i="12" l="1"/>
  <c r="F852" i="12" s="1"/>
  <c r="B852" i="12"/>
  <c r="D852" i="12" s="1"/>
  <c r="E852" i="12" s="1"/>
  <c r="A853" i="12"/>
  <c r="G851" i="12"/>
  <c r="H851" i="12" s="1"/>
  <c r="C853" i="12" l="1"/>
  <c r="F853" i="12" s="1"/>
  <c r="B853" i="12"/>
  <c r="D853" i="12" s="1"/>
  <c r="E853" i="12" s="1"/>
  <c r="A854" i="12"/>
  <c r="G852" i="12"/>
  <c r="H852" i="12" s="1"/>
  <c r="C854" i="12" l="1"/>
  <c r="F854" i="12" s="1"/>
  <c r="B854" i="12"/>
  <c r="D854" i="12" s="1"/>
  <c r="E854" i="12" s="1"/>
  <c r="A855" i="12"/>
  <c r="G853" i="12"/>
  <c r="H853" i="12" s="1"/>
  <c r="C855" i="12" l="1"/>
  <c r="F855" i="12" s="1"/>
  <c r="B855" i="12"/>
  <c r="D855" i="12" s="1"/>
  <c r="E855" i="12" s="1"/>
  <c r="A856" i="12"/>
  <c r="G854" i="12"/>
  <c r="H854" i="12" s="1"/>
  <c r="C856" i="12" l="1"/>
  <c r="F856" i="12" s="1"/>
  <c r="B856" i="12"/>
  <c r="D856" i="12" s="1"/>
  <c r="E856" i="12" s="1"/>
  <c r="A857" i="12"/>
  <c r="G855" i="12"/>
  <c r="H855" i="12" s="1"/>
  <c r="C857" i="12" l="1"/>
  <c r="F857" i="12" s="1"/>
  <c r="B857" i="12"/>
  <c r="D857" i="12" s="1"/>
  <c r="E857" i="12" s="1"/>
  <c r="A858" i="12"/>
  <c r="G856" i="12"/>
  <c r="H856" i="12" s="1"/>
  <c r="C858" i="12" l="1"/>
  <c r="F858" i="12" s="1"/>
  <c r="B858" i="12"/>
  <c r="D858" i="12" s="1"/>
  <c r="E858" i="12" s="1"/>
  <c r="A859" i="12"/>
  <c r="G857" i="12"/>
  <c r="H857" i="12" s="1"/>
  <c r="C859" i="12" l="1"/>
  <c r="F859" i="12" s="1"/>
  <c r="B859" i="12"/>
  <c r="D859" i="12" s="1"/>
  <c r="E859" i="12" s="1"/>
  <c r="A860" i="12"/>
  <c r="G858" i="12"/>
  <c r="H858" i="12" s="1"/>
  <c r="C860" i="12" l="1"/>
  <c r="F860" i="12" s="1"/>
  <c r="B860" i="12"/>
  <c r="D860" i="12" s="1"/>
  <c r="E860" i="12" s="1"/>
  <c r="A861" i="12"/>
  <c r="G859" i="12"/>
  <c r="H859" i="12" s="1"/>
  <c r="C861" i="12" l="1"/>
  <c r="F861" i="12" s="1"/>
  <c r="B861" i="12"/>
  <c r="D861" i="12" s="1"/>
  <c r="E861" i="12" s="1"/>
  <c r="A862" i="12"/>
  <c r="G860" i="12"/>
  <c r="H860" i="12" s="1"/>
  <c r="C862" i="12" l="1"/>
  <c r="F862" i="12" s="1"/>
  <c r="B862" i="12"/>
  <c r="D862" i="12" s="1"/>
  <c r="E862" i="12" s="1"/>
  <c r="A863" i="12"/>
  <c r="G861" i="12"/>
  <c r="H861" i="12" s="1"/>
  <c r="C863" i="12" l="1"/>
  <c r="F863" i="12" s="1"/>
  <c r="B863" i="12"/>
  <c r="D863" i="12" s="1"/>
  <c r="E863" i="12" s="1"/>
  <c r="A864" i="12"/>
  <c r="G862" i="12"/>
  <c r="H862" i="12" s="1"/>
  <c r="C864" i="12" l="1"/>
  <c r="F864" i="12" s="1"/>
  <c r="B864" i="12"/>
  <c r="D864" i="12" s="1"/>
  <c r="E864" i="12" s="1"/>
  <c r="A865" i="12"/>
  <c r="G863" i="12"/>
  <c r="H863" i="12" s="1"/>
  <c r="C865" i="12" l="1"/>
  <c r="F865" i="12" s="1"/>
  <c r="B865" i="12"/>
  <c r="D865" i="12" s="1"/>
  <c r="E865" i="12" s="1"/>
  <c r="A866" i="12"/>
  <c r="G864" i="12"/>
  <c r="H864" i="12" s="1"/>
  <c r="C866" i="12" l="1"/>
  <c r="F866" i="12" s="1"/>
  <c r="B866" i="12"/>
  <c r="D866" i="12" s="1"/>
  <c r="E866" i="12" s="1"/>
  <c r="A867" i="12"/>
  <c r="G865" i="12"/>
  <c r="H865" i="12" s="1"/>
  <c r="C867" i="12" l="1"/>
  <c r="F867" i="12" s="1"/>
  <c r="B867" i="12"/>
  <c r="D867" i="12" s="1"/>
  <c r="E867" i="12" s="1"/>
  <c r="A868" i="12"/>
  <c r="G866" i="12"/>
  <c r="H866" i="12" s="1"/>
  <c r="C868" i="12" l="1"/>
  <c r="F868" i="12" s="1"/>
  <c r="B868" i="12"/>
  <c r="D868" i="12" s="1"/>
  <c r="E868" i="12" s="1"/>
  <c r="A869" i="12"/>
  <c r="G867" i="12"/>
  <c r="H867" i="12" s="1"/>
  <c r="C869" i="12" l="1"/>
  <c r="F869" i="12" s="1"/>
  <c r="B869" i="12"/>
  <c r="D869" i="12" s="1"/>
  <c r="E869" i="12" s="1"/>
  <c r="A870" i="12"/>
  <c r="G868" i="12"/>
  <c r="H868" i="12" s="1"/>
  <c r="C870" i="12" l="1"/>
  <c r="F870" i="12" s="1"/>
  <c r="B870" i="12"/>
  <c r="D870" i="12" s="1"/>
  <c r="E870" i="12" s="1"/>
  <c r="A871" i="12"/>
  <c r="G869" i="12"/>
  <c r="H869" i="12" s="1"/>
  <c r="C871" i="12" l="1"/>
  <c r="F871" i="12" s="1"/>
  <c r="B871" i="12"/>
  <c r="D871" i="12" s="1"/>
  <c r="E871" i="12" s="1"/>
  <c r="A872" i="12"/>
  <c r="G870" i="12"/>
  <c r="H870" i="12" s="1"/>
  <c r="C872" i="12" l="1"/>
  <c r="F872" i="12" s="1"/>
  <c r="B872" i="12"/>
  <c r="D872" i="12" s="1"/>
  <c r="E872" i="12" s="1"/>
  <c r="A873" i="12"/>
  <c r="G871" i="12"/>
  <c r="H871" i="12" s="1"/>
  <c r="C873" i="12" l="1"/>
  <c r="F873" i="12" s="1"/>
  <c r="B873" i="12"/>
  <c r="D873" i="12" s="1"/>
  <c r="E873" i="12" s="1"/>
  <c r="A874" i="12"/>
  <c r="G872" i="12"/>
  <c r="H872" i="12" s="1"/>
  <c r="C874" i="12" l="1"/>
  <c r="F874" i="12" s="1"/>
  <c r="B874" i="12"/>
  <c r="D874" i="12" s="1"/>
  <c r="E874" i="12" s="1"/>
  <c r="A875" i="12"/>
  <c r="G873" i="12"/>
  <c r="H873" i="12" s="1"/>
  <c r="C875" i="12" l="1"/>
  <c r="F875" i="12" s="1"/>
  <c r="B875" i="12"/>
  <c r="D875" i="12" s="1"/>
  <c r="E875" i="12" s="1"/>
  <c r="A876" i="12"/>
  <c r="G874" i="12"/>
  <c r="H874" i="12" s="1"/>
  <c r="C876" i="12" l="1"/>
  <c r="F876" i="12" s="1"/>
  <c r="B876" i="12"/>
  <c r="D876" i="12" s="1"/>
  <c r="E876" i="12" s="1"/>
  <c r="A877" i="12"/>
  <c r="G875" i="12"/>
  <c r="H875" i="12" s="1"/>
  <c r="C877" i="12" l="1"/>
  <c r="F877" i="12" s="1"/>
  <c r="B877" i="12"/>
  <c r="D877" i="12" s="1"/>
  <c r="E877" i="12" s="1"/>
  <c r="A878" i="12"/>
  <c r="G876" i="12"/>
  <c r="H876" i="12" s="1"/>
  <c r="C878" i="12" l="1"/>
  <c r="F878" i="12" s="1"/>
  <c r="B878" i="12"/>
  <c r="D878" i="12" s="1"/>
  <c r="E878" i="12" s="1"/>
  <c r="A879" i="12"/>
  <c r="G877" i="12"/>
  <c r="H877" i="12" s="1"/>
  <c r="C879" i="12" l="1"/>
  <c r="F879" i="12" s="1"/>
  <c r="B879" i="12"/>
  <c r="D879" i="12" s="1"/>
  <c r="E879" i="12" s="1"/>
  <c r="A880" i="12"/>
  <c r="G878" i="12"/>
  <c r="H878" i="12" s="1"/>
  <c r="C880" i="12" l="1"/>
  <c r="F880" i="12" s="1"/>
  <c r="B880" i="12"/>
  <c r="D880" i="12" s="1"/>
  <c r="E880" i="12" s="1"/>
  <c r="A881" i="12"/>
  <c r="G879" i="12"/>
  <c r="H879" i="12" s="1"/>
  <c r="C881" i="12" l="1"/>
  <c r="F881" i="12" s="1"/>
  <c r="B881" i="12"/>
  <c r="D881" i="12" s="1"/>
  <c r="E881" i="12" s="1"/>
  <c r="A882" i="12"/>
  <c r="G880" i="12"/>
  <c r="H880" i="12" s="1"/>
  <c r="C882" i="12" l="1"/>
  <c r="F882" i="12" s="1"/>
  <c r="B882" i="12"/>
  <c r="D882" i="12" s="1"/>
  <c r="E882" i="12" s="1"/>
  <c r="A883" i="12"/>
  <c r="G881" i="12"/>
  <c r="H881" i="12" s="1"/>
  <c r="C883" i="12" l="1"/>
  <c r="F883" i="12" s="1"/>
  <c r="B883" i="12"/>
  <c r="D883" i="12" s="1"/>
  <c r="E883" i="12" s="1"/>
  <c r="A884" i="12"/>
  <c r="G882" i="12"/>
  <c r="H882" i="12" s="1"/>
  <c r="C884" i="12" l="1"/>
  <c r="F884" i="12" s="1"/>
  <c r="B884" i="12"/>
  <c r="D884" i="12" s="1"/>
  <c r="E884" i="12" s="1"/>
  <c r="A885" i="12"/>
  <c r="G883" i="12"/>
  <c r="H883" i="12" s="1"/>
  <c r="C885" i="12" l="1"/>
  <c r="F885" i="12" s="1"/>
  <c r="B885" i="12"/>
  <c r="D885" i="12" s="1"/>
  <c r="E885" i="12" s="1"/>
  <c r="A886" i="12"/>
  <c r="G884" i="12"/>
  <c r="H884" i="12" s="1"/>
  <c r="C886" i="12" l="1"/>
  <c r="F886" i="12" s="1"/>
  <c r="B886" i="12"/>
  <c r="D886" i="12" s="1"/>
  <c r="E886" i="12" s="1"/>
  <c r="A887" i="12"/>
  <c r="G885" i="12"/>
  <c r="H885" i="12" s="1"/>
  <c r="C887" i="12" l="1"/>
  <c r="F887" i="12" s="1"/>
  <c r="B887" i="12"/>
  <c r="D887" i="12" s="1"/>
  <c r="E887" i="12" s="1"/>
  <c r="A888" i="12"/>
  <c r="G886" i="12"/>
  <c r="H886" i="12" s="1"/>
  <c r="C888" i="12" l="1"/>
  <c r="F888" i="12" s="1"/>
  <c r="B888" i="12"/>
  <c r="D888" i="12" s="1"/>
  <c r="E888" i="12" s="1"/>
  <c r="A889" i="12"/>
  <c r="G887" i="12"/>
  <c r="H887" i="12" s="1"/>
  <c r="C889" i="12" l="1"/>
  <c r="F889" i="12" s="1"/>
  <c r="B889" i="12"/>
  <c r="D889" i="12" s="1"/>
  <c r="E889" i="12" s="1"/>
  <c r="A890" i="12"/>
  <c r="G888" i="12"/>
  <c r="H888" i="12" s="1"/>
  <c r="C890" i="12" l="1"/>
  <c r="F890" i="12" s="1"/>
  <c r="B890" i="12"/>
  <c r="D890" i="12" s="1"/>
  <c r="E890" i="12" s="1"/>
  <c r="A891" i="12"/>
  <c r="G889" i="12"/>
  <c r="H889" i="12" s="1"/>
  <c r="C891" i="12" l="1"/>
  <c r="F891" i="12" s="1"/>
  <c r="B891" i="12"/>
  <c r="D891" i="12" s="1"/>
  <c r="E891" i="12" s="1"/>
  <c r="A892" i="12"/>
  <c r="G890" i="12"/>
  <c r="H890" i="12" s="1"/>
  <c r="C892" i="12" l="1"/>
  <c r="F892" i="12" s="1"/>
  <c r="B892" i="12"/>
  <c r="D892" i="12" s="1"/>
  <c r="E892" i="12" s="1"/>
  <c r="A893" i="12"/>
  <c r="G891" i="12"/>
  <c r="H891" i="12" s="1"/>
  <c r="C893" i="12" l="1"/>
  <c r="F893" i="12" s="1"/>
  <c r="B893" i="12"/>
  <c r="D893" i="12" s="1"/>
  <c r="E893" i="12" s="1"/>
  <c r="A894" i="12"/>
  <c r="G892" i="12"/>
  <c r="H892" i="12" s="1"/>
  <c r="C894" i="12" l="1"/>
  <c r="F894" i="12" s="1"/>
  <c r="B894" i="12"/>
  <c r="D894" i="12" s="1"/>
  <c r="E894" i="12" s="1"/>
  <c r="A895" i="12"/>
  <c r="G893" i="12"/>
  <c r="H893" i="12" s="1"/>
  <c r="C895" i="12" l="1"/>
  <c r="F895" i="12" s="1"/>
  <c r="G895" i="12" s="1"/>
  <c r="H895" i="12" s="1"/>
  <c r="B895" i="12"/>
  <c r="D895" i="12" s="1"/>
  <c r="E895" i="12" s="1"/>
  <c r="A896" i="12"/>
  <c r="G894" i="12"/>
  <c r="H894" i="12" s="1"/>
  <c r="C896" i="12" l="1"/>
  <c r="F896" i="12" s="1"/>
  <c r="B896" i="12"/>
  <c r="D896" i="12" s="1"/>
  <c r="E896" i="12" s="1"/>
  <c r="A897" i="12"/>
  <c r="C897" i="12" l="1"/>
  <c r="F897" i="12" s="1"/>
  <c r="B897" i="12"/>
  <c r="D897" i="12" s="1"/>
  <c r="E897" i="12" s="1"/>
  <c r="A898" i="12"/>
  <c r="G896" i="12"/>
  <c r="H896" i="12" s="1"/>
  <c r="C898" i="12" l="1"/>
  <c r="F898" i="12" s="1"/>
  <c r="B898" i="12"/>
  <c r="D898" i="12" s="1"/>
  <c r="E898" i="12" s="1"/>
  <c r="A899" i="12"/>
  <c r="G897" i="12"/>
  <c r="H897" i="12" s="1"/>
  <c r="C899" i="12" l="1"/>
  <c r="F899" i="12" s="1"/>
  <c r="B899" i="12"/>
  <c r="D899" i="12" s="1"/>
  <c r="E899" i="12" s="1"/>
  <c r="A900" i="12"/>
  <c r="G898" i="12"/>
  <c r="H898" i="12" s="1"/>
  <c r="C900" i="12" l="1"/>
  <c r="F900" i="12" s="1"/>
  <c r="B900" i="12"/>
  <c r="D900" i="12" s="1"/>
  <c r="E900" i="12" s="1"/>
  <c r="A901" i="12"/>
  <c r="G899" i="12"/>
  <c r="H899" i="12" s="1"/>
  <c r="C901" i="12" l="1"/>
  <c r="F901" i="12" s="1"/>
  <c r="B901" i="12"/>
  <c r="D901" i="12" s="1"/>
  <c r="E901" i="12" s="1"/>
  <c r="A902" i="12"/>
  <c r="G900" i="12"/>
  <c r="H900" i="12" s="1"/>
  <c r="C902" i="12" l="1"/>
  <c r="F902" i="12" s="1"/>
  <c r="B902" i="12"/>
  <c r="D902" i="12" s="1"/>
  <c r="E902" i="12" s="1"/>
  <c r="A903" i="12"/>
  <c r="G901" i="12"/>
  <c r="H901" i="12" s="1"/>
  <c r="C903" i="12" l="1"/>
  <c r="F903" i="12" s="1"/>
  <c r="B903" i="12"/>
  <c r="D903" i="12" s="1"/>
  <c r="E903" i="12" s="1"/>
  <c r="A904" i="12"/>
  <c r="G902" i="12"/>
  <c r="H902" i="12" s="1"/>
  <c r="C904" i="12" l="1"/>
  <c r="F904" i="12" s="1"/>
  <c r="B904" i="12"/>
  <c r="D904" i="12" s="1"/>
  <c r="E904" i="12" s="1"/>
  <c r="A905" i="12"/>
  <c r="G903" i="12"/>
  <c r="H903" i="12" s="1"/>
  <c r="C905" i="12" l="1"/>
  <c r="F905" i="12" s="1"/>
  <c r="B905" i="12"/>
  <c r="D905" i="12" s="1"/>
  <c r="E905" i="12" s="1"/>
  <c r="A906" i="12"/>
  <c r="G904" i="12"/>
  <c r="H904" i="12" s="1"/>
  <c r="C906" i="12" l="1"/>
  <c r="F906" i="12" s="1"/>
  <c r="B906" i="12"/>
  <c r="D906" i="12" s="1"/>
  <c r="E906" i="12" s="1"/>
  <c r="A907" i="12"/>
  <c r="G905" i="12"/>
  <c r="H905" i="12" s="1"/>
  <c r="C907" i="12" l="1"/>
  <c r="F907" i="12" s="1"/>
  <c r="B907" i="12"/>
  <c r="D907" i="12" s="1"/>
  <c r="E907" i="12" s="1"/>
  <c r="A908" i="12"/>
  <c r="G906" i="12"/>
  <c r="H906" i="12" s="1"/>
  <c r="C908" i="12" l="1"/>
  <c r="F908" i="12" s="1"/>
  <c r="B908" i="12"/>
  <c r="D908" i="12" s="1"/>
  <c r="E908" i="12" s="1"/>
  <c r="A909" i="12"/>
  <c r="G907" i="12"/>
  <c r="H907" i="12" s="1"/>
  <c r="C909" i="12" l="1"/>
  <c r="F909" i="12" s="1"/>
  <c r="B909" i="12"/>
  <c r="D909" i="12" s="1"/>
  <c r="E909" i="12" s="1"/>
  <c r="A910" i="12"/>
  <c r="G908" i="12"/>
  <c r="H908" i="12" s="1"/>
  <c r="C910" i="12" l="1"/>
  <c r="F910" i="12" s="1"/>
  <c r="B910" i="12"/>
  <c r="D910" i="12" s="1"/>
  <c r="E910" i="12" s="1"/>
  <c r="A911" i="12"/>
  <c r="G909" i="12"/>
  <c r="H909" i="12" s="1"/>
  <c r="C911" i="12" l="1"/>
  <c r="F911" i="12" s="1"/>
  <c r="B911" i="12"/>
  <c r="D911" i="12" s="1"/>
  <c r="E911" i="12" s="1"/>
  <c r="A912" i="12"/>
  <c r="G910" i="12"/>
  <c r="H910" i="12" s="1"/>
  <c r="C912" i="12" l="1"/>
  <c r="F912" i="12" s="1"/>
  <c r="B912" i="12"/>
  <c r="D912" i="12" s="1"/>
  <c r="E912" i="12" s="1"/>
  <c r="A913" i="12"/>
  <c r="G911" i="12"/>
  <c r="H911" i="12" s="1"/>
  <c r="C913" i="12" l="1"/>
  <c r="F913" i="12" s="1"/>
  <c r="B913" i="12"/>
  <c r="D913" i="12" s="1"/>
  <c r="E913" i="12" s="1"/>
  <c r="A914" i="12"/>
  <c r="G912" i="12"/>
  <c r="H912" i="12" s="1"/>
  <c r="C914" i="12" l="1"/>
  <c r="F914" i="12" s="1"/>
  <c r="B914" i="12"/>
  <c r="D914" i="12" s="1"/>
  <c r="E914" i="12" s="1"/>
  <c r="A915" i="12"/>
  <c r="G913" i="12"/>
  <c r="H913" i="12" s="1"/>
  <c r="C915" i="12" l="1"/>
  <c r="F915" i="12" s="1"/>
  <c r="B915" i="12"/>
  <c r="D915" i="12" s="1"/>
  <c r="E915" i="12" s="1"/>
  <c r="A916" i="12"/>
  <c r="G914" i="12"/>
  <c r="H914" i="12" s="1"/>
  <c r="C916" i="12" l="1"/>
  <c r="F916" i="12" s="1"/>
  <c r="B916" i="12"/>
  <c r="D916" i="12" s="1"/>
  <c r="E916" i="12" s="1"/>
  <c r="A917" i="12"/>
  <c r="G915" i="12"/>
  <c r="H915" i="12" s="1"/>
  <c r="C917" i="12" l="1"/>
  <c r="F917" i="12" s="1"/>
  <c r="B917" i="12"/>
  <c r="D917" i="12" s="1"/>
  <c r="E917" i="12" s="1"/>
  <c r="A918" i="12"/>
  <c r="G916" i="12"/>
  <c r="H916" i="12" s="1"/>
  <c r="C918" i="12" l="1"/>
  <c r="F918" i="12" s="1"/>
  <c r="G918" i="12" s="1"/>
  <c r="H918" i="12" s="1"/>
  <c r="B918" i="12"/>
  <c r="D918" i="12" s="1"/>
  <c r="E918" i="12" s="1"/>
  <c r="A919" i="12"/>
  <c r="G917" i="12"/>
  <c r="H917" i="12" s="1"/>
  <c r="C919" i="12" l="1"/>
  <c r="F919" i="12" s="1"/>
  <c r="B919" i="12"/>
  <c r="D919" i="12" s="1"/>
  <c r="E919" i="12" s="1"/>
  <c r="A920" i="12"/>
  <c r="C920" i="12" l="1"/>
  <c r="F920" i="12" s="1"/>
  <c r="B920" i="12"/>
  <c r="D920" i="12" s="1"/>
  <c r="E920" i="12" s="1"/>
  <c r="A921" i="12"/>
  <c r="G919" i="12"/>
  <c r="H919" i="12" s="1"/>
  <c r="C921" i="12" l="1"/>
  <c r="F921" i="12" s="1"/>
  <c r="B921" i="12"/>
  <c r="D921" i="12" s="1"/>
  <c r="E921" i="12" s="1"/>
  <c r="A922" i="12"/>
  <c r="G920" i="12"/>
  <c r="H920" i="12" s="1"/>
  <c r="C922" i="12" l="1"/>
  <c r="F922" i="12" s="1"/>
  <c r="B922" i="12"/>
  <c r="D922" i="12" s="1"/>
  <c r="E922" i="12" s="1"/>
  <c r="A923" i="12"/>
  <c r="G921" i="12"/>
  <c r="H921" i="12" s="1"/>
  <c r="C923" i="12" l="1"/>
  <c r="F923" i="12" s="1"/>
  <c r="B923" i="12"/>
  <c r="D923" i="12" s="1"/>
  <c r="E923" i="12" s="1"/>
  <c r="A924" i="12"/>
  <c r="G922" i="12"/>
  <c r="H922" i="12" s="1"/>
  <c r="C924" i="12" l="1"/>
  <c r="F924" i="12" s="1"/>
  <c r="G924" i="12" s="1"/>
  <c r="H924" i="12" s="1"/>
  <c r="B924" i="12"/>
  <c r="D924" i="12" s="1"/>
  <c r="E924" i="12" s="1"/>
  <c r="A925" i="12"/>
  <c r="G923" i="12"/>
  <c r="H923" i="12" s="1"/>
  <c r="C925" i="12" l="1"/>
  <c r="F925" i="12" s="1"/>
  <c r="B925" i="12"/>
  <c r="D925" i="12" s="1"/>
  <c r="E925" i="12" s="1"/>
  <c r="A926" i="12"/>
  <c r="C926" i="12" l="1"/>
  <c r="F926" i="12" s="1"/>
  <c r="B926" i="12"/>
  <c r="D926" i="12" s="1"/>
  <c r="E926" i="12" s="1"/>
  <c r="A927" i="12"/>
  <c r="G925" i="12"/>
  <c r="H925" i="12" s="1"/>
  <c r="C927" i="12" l="1"/>
  <c r="F927" i="12" s="1"/>
  <c r="B927" i="12"/>
  <c r="D927" i="12" s="1"/>
  <c r="E927" i="12" s="1"/>
  <c r="A928" i="12"/>
  <c r="G926" i="12"/>
  <c r="H926" i="12" s="1"/>
  <c r="C928" i="12" l="1"/>
  <c r="F928" i="12" s="1"/>
  <c r="G928" i="12" s="1"/>
  <c r="H928" i="12" s="1"/>
  <c r="B928" i="12"/>
  <c r="D928" i="12" s="1"/>
  <c r="E928" i="12" s="1"/>
  <c r="A929" i="12"/>
  <c r="G927" i="12"/>
  <c r="H927" i="12" s="1"/>
  <c r="C929" i="12" l="1"/>
  <c r="F929" i="12" s="1"/>
  <c r="G929" i="12" s="1"/>
  <c r="H929" i="12" s="1"/>
  <c r="B929" i="12"/>
  <c r="D929" i="12" s="1"/>
  <c r="E929" i="12" s="1"/>
  <c r="A930" i="12"/>
  <c r="C930" i="12" l="1"/>
  <c r="F930" i="12" s="1"/>
  <c r="B930" i="12"/>
  <c r="D930" i="12" s="1"/>
  <c r="E930" i="12" s="1"/>
  <c r="A931" i="12"/>
  <c r="C931" i="12" l="1"/>
  <c r="F931" i="12" s="1"/>
  <c r="B931" i="12"/>
  <c r="D931" i="12" s="1"/>
  <c r="E931" i="12" s="1"/>
  <c r="A932" i="12"/>
  <c r="G930" i="12"/>
  <c r="H930" i="12" s="1"/>
  <c r="C932" i="12" l="1"/>
  <c r="F932" i="12" s="1"/>
  <c r="B932" i="12"/>
  <c r="D932" i="12" s="1"/>
  <c r="E932" i="12" s="1"/>
  <c r="A933" i="12"/>
  <c r="G931" i="12"/>
  <c r="H931" i="12" s="1"/>
  <c r="C933" i="12" l="1"/>
  <c r="F933" i="12" s="1"/>
  <c r="B933" i="12"/>
  <c r="D933" i="12" s="1"/>
  <c r="E933" i="12" s="1"/>
  <c r="A934" i="12"/>
  <c r="G932" i="12"/>
  <c r="H932" i="12" s="1"/>
  <c r="C934" i="12" l="1"/>
  <c r="F934" i="12" s="1"/>
  <c r="B934" i="12"/>
  <c r="D934" i="12" s="1"/>
  <c r="E934" i="12" s="1"/>
  <c r="A935" i="12"/>
  <c r="G933" i="12"/>
  <c r="H933" i="12" s="1"/>
  <c r="C935" i="12" l="1"/>
  <c r="F935" i="12" s="1"/>
  <c r="B935" i="12"/>
  <c r="D935" i="12" s="1"/>
  <c r="E935" i="12" s="1"/>
  <c r="A936" i="12"/>
  <c r="G934" i="12"/>
  <c r="H934" i="12" s="1"/>
  <c r="C936" i="12" l="1"/>
  <c r="F936" i="12" s="1"/>
  <c r="B936" i="12"/>
  <c r="D936" i="12" s="1"/>
  <c r="E936" i="12" s="1"/>
  <c r="A937" i="12"/>
  <c r="G935" i="12"/>
  <c r="H935" i="12" s="1"/>
  <c r="C937" i="12" l="1"/>
  <c r="F937" i="12" s="1"/>
  <c r="B937" i="12"/>
  <c r="D937" i="12" s="1"/>
  <c r="E937" i="12" s="1"/>
  <c r="A938" i="12"/>
  <c r="G936" i="12"/>
  <c r="H936" i="12" s="1"/>
  <c r="C938" i="12" l="1"/>
  <c r="F938" i="12" s="1"/>
  <c r="B938" i="12"/>
  <c r="D938" i="12" s="1"/>
  <c r="E938" i="12" s="1"/>
  <c r="A939" i="12"/>
  <c r="G937" i="12"/>
  <c r="H937" i="12" s="1"/>
  <c r="C939" i="12" l="1"/>
  <c r="F939" i="12" s="1"/>
  <c r="B939" i="12"/>
  <c r="D939" i="12" s="1"/>
  <c r="E939" i="12" s="1"/>
  <c r="A940" i="12"/>
  <c r="G938" i="12"/>
  <c r="H938" i="12" s="1"/>
  <c r="C940" i="12" l="1"/>
  <c r="F940" i="12" s="1"/>
  <c r="B940" i="12"/>
  <c r="D940" i="12" s="1"/>
  <c r="E940" i="12" s="1"/>
  <c r="A941" i="12"/>
  <c r="G939" i="12"/>
  <c r="H939" i="12" s="1"/>
  <c r="C941" i="12" l="1"/>
  <c r="F941" i="12" s="1"/>
  <c r="B941" i="12"/>
  <c r="D941" i="12" s="1"/>
  <c r="E941" i="12" s="1"/>
  <c r="A942" i="12"/>
  <c r="G940" i="12"/>
  <c r="H940" i="12" s="1"/>
  <c r="C942" i="12" l="1"/>
  <c r="F942" i="12" s="1"/>
  <c r="B942" i="12"/>
  <c r="D942" i="12" s="1"/>
  <c r="E942" i="12" s="1"/>
  <c r="A943" i="12"/>
  <c r="G941" i="12"/>
  <c r="H941" i="12" s="1"/>
  <c r="C943" i="12" l="1"/>
  <c r="F943" i="12" s="1"/>
  <c r="B943" i="12"/>
  <c r="D943" i="12" s="1"/>
  <c r="E943" i="12" s="1"/>
  <c r="A944" i="12"/>
  <c r="G942" i="12"/>
  <c r="H942" i="12" s="1"/>
  <c r="C944" i="12" l="1"/>
  <c r="F944" i="12" s="1"/>
  <c r="B944" i="12"/>
  <c r="D944" i="12" s="1"/>
  <c r="E944" i="12" s="1"/>
  <c r="A945" i="12"/>
  <c r="G943" i="12"/>
  <c r="H943" i="12" s="1"/>
  <c r="C945" i="12" l="1"/>
  <c r="F945" i="12" s="1"/>
  <c r="B945" i="12"/>
  <c r="D945" i="12" s="1"/>
  <c r="E945" i="12" s="1"/>
  <c r="A946" i="12"/>
  <c r="G944" i="12"/>
  <c r="H944" i="12" s="1"/>
  <c r="C946" i="12" l="1"/>
  <c r="F946" i="12" s="1"/>
  <c r="B946" i="12"/>
  <c r="D946" i="12" s="1"/>
  <c r="E946" i="12" s="1"/>
  <c r="A947" i="12"/>
  <c r="G945" i="12"/>
  <c r="H945" i="12" s="1"/>
  <c r="C947" i="12" l="1"/>
  <c r="F947" i="12" s="1"/>
  <c r="B947" i="12"/>
  <c r="D947" i="12" s="1"/>
  <c r="E947" i="12" s="1"/>
  <c r="A948" i="12"/>
  <c r="G946" i="12"/>
  <c r="H946" i="12" s="1"/>
  <c r="C948" i="12" l="1"/>
  <c r="F948" i="12" s="1"/>
  <c r="B948" i="12"/>
  <c r="D948" i="12" s="1"/>
  <c r="E948" i="12" s="1"/>
  <c r="A949" i="12"/>
  <c r="G947" i="12"/>
  <c r="H947" i="12" s="1"/>
  <c r="C949" i="12" l="1"/>
  <c r="F949" i="12" s="1"/>
  <c r="B949" i="12"/>
  <c r="D949" i="12" s="1"/>
  <c r="E949" i="12" s="1"/>
  <c r="A950" i="12"/>
  <c r="G948" i="12"/>
  <c r="H948" i="12" s="1"/>
  <c r="C950" i="12" l="1"/>
  <c r="F950" i="12" s="1"/>
  <c r="B950" i="12"/>
  <c r="D950" i="12" s="1"/>
  <c r="E950" i="12" s="1"/>
  <c r="A951" i="12"/>
  <c r="G949" i="12"/>
  <c r="H949" i="12" s="1"/>
  <c r="C951" i="12" l="1"/>
  <c r="F951" i="12" s="1"/>
  <c r="B951" i="12"/>
  <c r="D951" i="12" s="1"/>
  <c r="E951" i="12" s="1"/>
  <c r="A952" i="12"/>
  <c r="G950" i="12"/>
  <c r="H950" i="12" s="1"/>
  <c r="C952" i="12" l="1"/>
  <c r="F952" i="12" s="1"/>
  <c r="B952" i="12"/>
  <c r="D952" i="12" s="1"/>
  <c r="E952" i="12" s="1"/>
  <c r="A953" i="12"/>
  <c r="G951" i="12"/>
  <c r="H951" i="12" s="1"/>
  <c r="C953" i="12" l="1"/>
  <c r="F953" i="12" s="1"/>
  <c r="B953" i="12"/>
  <c r="D953" i="12" s="1"/>
  <c r="E953" i="12" s="1"/>
  <c r="A954" i="12"/>
  <c r="G952" i="12"/>
  <c r="H952" i="12" s="1"/>
  <c r="C954" i="12" l="1"/>
  <c r="F954" i="12" s="1"/>
  <c r="B954" i="12"/>
  <c r="D954" i="12" s="1"/>
  <c r="E954" i="12" s="1"/>
  <c r="A955" i="12"/>
  <c r="G953" i="12"/>
  <c r="H953" i="12" s="1"/>
  <c r="C955" i="12" l="1"/>
  <c r="F955" i="12" s="1"/>
  <c r="B955" i="12"/>
  <c r="D955" i="12" s="1"/>
  <c r="E955" i="12" s="1"/>
  <c r="A956" i="12"/>
  <c r="G954" i="12"/>
  <c r="H954" i="12" s="1"/>
  <c r="C956" i="12" l="1"/>
  <c r="F956" i="12" s="1"/>
  <c r="B956" i="12"/>
  <c r="D956" i="12" s="1"/>
  <c r="E956" i="12" s="1"/>
  <c r="A957" i="12"/>
  <c r="G955" i="12"/>
  <c r="H955" i="12" s="1"/>
  <c r="C957" i="12" l="1"/>
  <c r="F957" i="12" s="1"/>
  <c r="B957" i="12"/>
  <c r="D957" i="12" s="1"/>
  <c r="E957" i="12" s="1"/>
  <c r="A958" i="12"/>
  <c r="G956" i="12"/>
  <c r="H956" i="12" s="1"/>
  <c r="C958" i="12" l="1"/>
  <c r="F958" i="12" s="1"/>
  <c r="B958" i="12"/>
  <c r="D958" i="12" s="1"/>
  <c r="E958" i="12" s="1"/>
  <c r="A959" i="12"/>
  <c r="G957" i="12"/>
  <c r="H957" i="12" s="1"/>
  <c r="C959" i="12" l="1"/>
  <c r="F959" i="12" s="1"/>
  <c r="B959" i="12"/>
  <c r="D959" i="12" s="1"/>
  <c r="E959" i="12" s="1"/>
  <c r="A960" i="12"/>
  <c r="G958" i="12"/>
  <c r="H958" i="12" s="1"/>
  <c r="C960" i="12" l="1"/>
  <c r="F960" i="12" s="1"/>
  <c r="B960" i="12"/>
  <c r="D960" i="12" s="1"/>
  <c r="E960" i="12" s="1"/>
  <c r="A961" i="12"/>
  <c r="G959" i="12"/>
  <c r="H959" i="12" s="1"/>
  <c r="C961" i="12" l="1"/>
  <c r="F961" i="12" s="1"/>
  <c r="B961" i="12"/>
  <c r="D961" i="12" s="1"/>
  <c r="E961" i="12" s="1"/>
  <c r="A962" i="12"/>
  <c r="G960" i="12"/>
  <c r="H960" i="12" s="1"/>
  <c r="C962" i="12" l="1"/>
  <c r="F962" i="12" s="1"/>
  <c r="B962" i="12"/>
  <c r="D962" i="12" s="1"/>
  <c r="E962" i="12" s="1"/>
  <c r="A963" i="12"/>
  <c r="G961" i="12"/>
  <c r="H961" i="12" s="1"/>
  <c r="C963" i="12" l="1"/>
  <c r="F963" i="12" s="1"/>
  <c r="B963" i="12"/>
  <c r="D963" i="12" s="1"/>
  <c r="E963" i="12" s="1"/>
  <c r="A964" i="12"/>
  <c r="G962" i="12"/>
  <c r="H962" i="12" s="1"/>
  <c r="C964" i="12" l="1"/>
  <c r="F964" i="12" s="1"/>
  <c r="B964" i="12"/>
  <c r="D964" i="12" s="1"/>
  <c r="E964" i="12" s="1"/>
  <c r="A965" i="12"/>
  <c r="G963" i="12"/>
  <c r="H963" i="12" s="1"/>
  <c r="C965" i="12" l="1"/>
  <c r="F965" i="12" s="1"/>
  <c r="B965" i="12"/>
  <c r="D965" i="12" s="1"/>
  <c r="E965" i="12" s="1"/>
  <c r="A966" i="12"/>
  <c r="G964" i="12"/>
  <c r="H964" i="12" s="1"/>
  <c r="C966" i="12" l="1"/>
  <c r="F966" i="12" s="1"/>
  <c r="B966" i="12"/>
  <c r="D966" i="12" s="1"/>
  <c r="E966" i="12" s="1"/>
  <c r="A967" i="12"/>
  <c r="G965" i="12"/>
  <c r="H965" i="12" s="1"/>
  <c r="C967" i="12" l="1"/>
  <c r="F967" i="12" s="1"/>
  <c r="B967" i="12"/>
  <c r="D967" i="12" s="1"/>
  <c r="E967" i="12" s="1"/>
  <c r="A968" i="12"/>
  <c r="G966" i="12"/>
  <c r="H966" i="12" s="1"/>
  <c r="C968" i="12" l="1"/>
  <c r="F968" i="12" s="1"/>
  <c r="B968" i="12"/>
  <c r="D968" i="12" s="1"/>
  <c r="E968" i="12" s="1"/>
  <c r="A969" i="12"/>
  <c r="G967" i="12"/>
  <c r="H967" i="12" s="1"/>
  <c r="C969" i="12" l="1"/>
  <c r="F969" i="12" s="1"/>
  <c r="B969" i="12"/>
  <c r="D969" i="12" s="1"/>
  <c r="E969" i="12" s="1"/>
  <c r="A970" i="12"/>
  <c r="G968" i="12"/>
  <c r="H968" i="12" s="1"/>
  <c r="C970" i="12" l="1"/>
  <c r="F970" i="12" s="1"/>
  <c r="B970" i="12"/>
  <c r="D970" i="12" s="1"/>
  <c r="E970" i="12" s="1"/>
  <c r="A971" i="12"/>
  <c r="G969" i="12"/>
  <c r="H969" i="12" s="1"/>
  <c r="C971" i="12" l="1"/>
  <c r="F971" i="12" s="1"/>
  <c r="B971" i="12"/>
  <c r="D971" i="12" s="1"/>
  <c r="E971" i="12" s="1"/>
  <c r="A972" i="12"/>
  <c r="G970" i="12"/>
  <c r="H970" i="12" s="1"/>
  <c r="C972" i="12" l="1"/>
  <c r="F972" i="12" s="1"/>
  <c r="B972" i="12"/>
  <c r="D972" i="12" s="1"/>
  <c r="E972" i="12" s="1"/>
  <c r="A973" i="12"/>
  <c r="G971" i="12"/>
  <c r="H971" i="12" s="1"/>
  <c r="C973" i="12" l="1"/>
  <c r="F973" i="12" s="1"/>
  <c r="B973" i="12"/>
  <c r="D973" i="12" s="1"/>
  <c r="E973" i="12" s="1"/>
  <c r="A974" i="12"/>
  <c r="G972" i="12"/>
  <c r="H972" i="12" s="1"/>
  <c r="C974" i="12" l="1"/>
  <c r="F974" i="12" s="1"/>
  <c r="B974" i="12"/>
  <c r="D974" i="12" s="1"/>
  <c r="E974" i="12" s="1"/>
  <c r="A975" i="12"/>
  <c r="G973" i="12"/>
  <c r="H973" i="12" s="1"/>
  <c r="C975" i="12" l="1"/>
  <c r="F975" i="12" s="1"/>
  <c r="B975" i="12"/>
  <c r="D975" i="12" s="1"/>
  <c r="E975" i="12" s="1"/>
  <c r="A976" i="12"/>
  <c r="G974" i="12"/>
  <c r="H974" i="12" s="1"/>
  <c r="C976" i="12" l="1"/>
  <c r="F976" i="12" s="1"/>
  <c r="B976" i="12"/>
  <c r="D976" i="12" s="1"/>
  <c r="E976" i="12" s="1"/>
  <c r="A977" i="12"/>
  <c r="G975" i="12"/>
  <c r="H975" i="12" s="1"/>
  <c r="C977" i="12" l="1"/>
  <c r="F977" i="12" s="1"/>
  <c r="B977" i="12"/>
  <c r="D977" i="12" s="1"/>
  <c r="E977" i="12" s="1"/>
  <c r="A978" i="12"/>
  <c r="G976" i="12"/>
  <c r="H976" i="12" s="1"/>
  <c r="C978" i="12" l="1"/>
  <c r="F978" i="12" s="1"/>
  <c r="B978" i="12"/>
  <c r="D978" i="12" s="1"/>
  <c r="E978" i="12" s="1"/>
  <c r="A979" i="12"/>
  <c r="G977" i="12"/>
  <c r="H977" i="12" s="1"/>
  <c r="C979" i="12" l="1"/>
  <c r="F979" i="12" s="1"/>
  <c r="B979" i="12"/>
  <c r="D979" i="12" s="1"/>
  <c r="E979" i="12" s="1"/>
  <c r="A980" i="12"/>
  <c r="G978" i="12"/>
  <c r="H978" i="12" s="1"/>
  <c r="C980" i="12" l="1"/>
  <c r="F980" i="12" s="1"/>
  <c r="B980" i="12"/>
  <c r="D980" i="12" s="1"/>
  <c r="E980" i="12" s="1"/>
  <c r="A981" i="12"/>
  <c r="G979" i="12"/>
  <c r="H979" i="12" s="1"/>
  <c r="C981" i="12" l="1"/>
  <c r="F981" i="12" s="1"/>
  <c r="B981" i="12"/>
  <c r="D981" i="12" s="1"/>
  <c r="E981" i="12" s="1"/>
  <c r="A982" i="12"/>
  <c r="G980" i="12"/>
  <c r="H980" i="12" s="1"/>
  <c r="C982" i="12" l="1"/>
  <c r="F982" i="12" s="1"/>
  <c r="B982" i="12"/>
  <c r="D982" i="12" s="1"/>
  <c r="E982" i="12" s="1"/>
  <c r="A983" i="12"/>
  <c r="G981" i="12"/>
  <c r="H981" i="12" s="1"/>
  <c r="C983" i="12" l="1"/>
  <c r="F983" i="12" s="1"/>
  <c r="B983" i="12"/>
  <c r="D983" i="12" s="1"/>
  <c r="E983" i="12" s="1"/>
  <c r="A984" i="12"/>
  <c r="G982" i="12"/>
  <c r="H982" i="12" s="1"/>
  <c r="C984" i="12" l="1"/>
  <c r="F984" i="12" s="1"/>
  <c r="B984" i="12"/>
  <c r="D984" i="12" s="1"/>
  <c r="E984" i="12" s="1"/>
  <c r="A985" i="12"/>
  <c r="G983" i="12"/>
  <c r="H983" i="12" s="1"/>
  <c r="C985" i="12" l="1"/>
  <c r="F985" i="12" s="1"/>
  <c r="B985" i="12"/>
  <c r="D985" i="12" s="1"/>
  <c r="E985" i="12" s="1"/>
  <c r="A986" i="12"/>
  <c r="G984" i="12"/>
  <c r="H984" i="12" s="1"/>
  <c r="C986" i="12" l="1"/>
  <c r="F986" i="12" s="1"/>
  <c r="B986" i="12"/>
  <c r="D986" i="12" s="1"/>
  <c r="E986" i="12" s="1"/>
  <c r="A987" i="12"/>
  <c r="G985" i="12"/>
  <c r="H985" i="12" s="1"/>
  <c r="C987" i="12" l="1"/>
  <c r="F987" i="12" s="1"/>
  <c r="B987" i="12"/>
  <c r="D987" i="12" s="1"/>
  <c r="E987" i="12" s="1"/>
  <c r="A988" i="12"/>
  <c r="G986" i="12"/>
  <c r="H986" i="12" s="1"/>
  <c r="C988" i="12" l="1"/>
  <c r="F988" i="12" s="1"/>
  <c r="B988" i="12"/>
  <c r="D988" i="12" s="1"/>
  <c r="E988" i="12" s="1"/>
  <c r="A989" i="12"/>
  <c r="G987" i="12"/>
  <c r="H987" i="12" s="1"/>
  <c r="C989" i="12" l="1"/>
  <c r="F989" i="12" s="1"/>
  <c r="B989" i="12"/>
  <c r="D989" i="12" s="1"/>
  <c r="E989" i="12" s="1"/>
  <c r="A990" i="12"/>
  <c r="G988" i="12"/>
  <c r="H988" i="12" s="1"/>
  <c r="C990" i="12" l="1"/>
  <c r="F990" i="12" s="1"/>
  <c r="B990" i="12"/>
  <c r="D990" i="12" s="1"/>
  <c r="E990" i="12" s="1"/>
  <c r="A991" i="12"/>
  <c r="G989" i="12"/>
  <c r="H989" i="12" s="1"/>
  <c r="C991" i="12" l="1"/>
  <c r="F991" i="12" s="1"/>
  <c r="B991" i="12"/>
  <c r="D991" i="12" s="1"/>
  <c r="E991" i="12" s="1"/>
  <c r="A992" i="12"/>
  <c r="G990" i="12"/>
  <c r="H990" i="12" s="1"/>
  <c r="C992" i="12" l="1"/>
  <c r="F992" i="12" s="1"/>
  <c r="B992" i="12"/>
  <c r="D992" i="12" s="1"/>
  <c r="E992" i="12" s="1"/>
  <c r="A993" i="12"/>
  <c r="G991" i="12"/>
  <c r="H991" i="12" s="1"/>
  <c r="C993" i="12" l="1"/>
  <c r="F993" i="12" s="1"/>
  <c r="B993" i="12"/>
  <c r="D993" i="12" s="1"/>
  <c r="E993" i="12" s="1"/>
  <c r="A994" i="12"/>
  <c r="G992" i="12"/>
  <c r="H992" i="12" s="1"/>
  <c r="C994" i="12" l="1"/>
  <c r="F994" i="12" s="1"/>
  <c r="B994" i="12"/>
  <c r="D994" i="12" s="1"/>
  <c r="E994" i="12" s="1"/>
  <c r="A995" i="12"/>
  <c r="G993" i="12"/>
  <c r="H993" i="12" s="1"/>
  <c r="C995" i="12" l="1"/>
  <c r="F995" i="12" s="1"/>
  <c r="B995" i="12"/>
  <c r="D995" i="12" s="1"/>
  <c r="E995" i="12" s="1"/>
  <c r="A996" i="12"/>
  <c r="G994" i="12"/>
  <c r="H994" i="12" s="1"/>
  <c r="C996" i="12" l="1"/>
  <c r="F996" i="12" s="1"/>
  <c r="B996" i="12"/>
  <c r="D996" i="12" s="1"/>
  <c r="E996" i="12" s="1"/>
  <c r="A997" i="12"/>
  <c r="G995" i="12"/>
  <c r="H995" i="12" s="1"/>
  <c r="C997" i="12" l="1"/>
  <c r="F997" i="12" s="1"/>
  <c r="B997" i="12"/>
  <c r="D997" i="12" s="1"/>
  <c r="E997" i="12" s="1"/>
  <c r="A998" i="12"/>
  <c r="G996" i="12"/>
  <c r="H996" i="12" s="1"/>
  <c r="C998" i="12" l="1"/>
  <c r="F998" i="12" s="1"/>
  <c r="B998" i="12"/>
  <c r="D998" i="12" s="1"/>
  <c r="E998" i="12" s="1"/>
  <c r="A999" i="12"/>
  <c r="G997" i="12"/>
  <c r="H997" i="12" s="1"/>
  <c r="C999" i="12" l="1"/>
  <c r="F999" i="12" s="1"/>
  <c r="B999" i="12"/>
  <c r="D999" i="12" s="1"/>
  <c r="E999" i="12" s="1"/>
  <c r="A1000" i="12"/>
  <c r="G998" i="12"/>
  <c r="H998" i="12" s="1"/>
  <c r="C1000" i="12" l="1"/>
  <c r="F1000" i="12" s="1"/>
  <c r="B1000" i="12"/>
  <c r="D1000" i="12" s="1"/>
  <c r="E1000" i="12" s="1"/>
  <c r="A1001" i="12"/>
  <c r="G999" i="12"/>
  <c r="H999" i="12" s="1"/>
  <c r="C1001" i="12" l="1"/>
  <c r="F1001" i="12" s="1"/>
  <c r="B1001" i="12"/>
  <c r="D1001" i="12" s="1"/>
  <c r="E1001" i="12" s="1"/>
  <c r="A1002" i="12"/>
  <c r="G1000" i="12"/>
  <c r="H1000" i="12" s="1"/>
  <c r="C1002" i="12" l="1"/>
  <c r="F1002" i="12" s="1"/>
  <c r="B1002" i="12"/>
  <c r="D1002" i="12" s="1"/>
  <c r="E1002" i="12" s="1"/>
  <c r="A1003" i="12"/>
  <c r="G1001" i="12"/>
  <c r="H1001" i="12" s="1"/>
  <c r="C1003" i="12" l="1"/>
  <c r="F1003" i="12" s="1"/>
  <c r="B1003" i="12"/>
  <c r="D1003" i="12" s="1"/>
  <c r="E1003" i="12" s="1"/>
  <c r="A1004" i="12"/>
  <c r="G1002" i="12"/>
  <c r="H1002" i="12" s="1"/>
  <c r="C1004" i="12" l="1"/>
  <c r="F1004" i="12" s="1"/>
  <c r="B1004" i="12"/>
  <c r="D1004" i="12" s="1"/>
  <c r="E1004" i="12" s="1"/>
  <c r="A1005" i="12"/>
  <c r="G1003" i="12"/>
  <c r="H1003" i="12" s="1"/>
  <c r="C1005" i="12" l="1"/>
  <c r="F1005" i="12" s="1"/>
  <c r="B1005" i="12"/>
  <c r="D1005" i="12" s="1"/>
  <c r="E1005" i="12" s="1"/>
  <c r="A1006" i="12"/>
  <c r="G1004" i="12"/>
  <c r="H1004" i="12" s="1"/>
  <c r="C1006" i="12" l="1"/>
  <c r="F1006" i="12" s="1"/>
  <c r="B1006" i="12"/>
  <c r="D1006" i="12" s="1"/>
  <c r="E1006" i="12" s="1"/>
  <c r="A1007" i="12"/>
  <c r="G1005" i="12"/>
  <c r="H1005" i="12" s="1"/>
  <c r="C1007" i="12" l="1"/>
  <c r="F1007" i="12" s="1"/>
  <c r="B1007" i="12"/>
  <c r="D1007" i="12" s="1"/>
  <c r="E1007" i="12" s="1"/>
  <c r="A1008" i="12"/>
  <c r="G1006" i="12"/>
  <c r="H1006" i="12" s="1"/>
  <c r="C1008" i="12" l="1"/>
  <c r="F1008" i="12" s="1"/>
  <c r="B1008" i="12"/>
  <c r="D1008" i="12" s="1"/>
  <c r="E1008" i="12" s="1"/>
  <c r="A1009" i="12"/>
  <c r="G1007" i="12"/>
  <c r="H1007" i="12" s="1"/>
  <c r="C1009" i="12" l="1"/>
  <c r="F1009" i="12" s="1"/>
  <c r="B1009" i="12"/>
  <c r="D1009" i="12" s="1"/>
  <c r="E1009" i="12" s="1"/>
  <c r="A1010" i="12"/>
  <c r="G1008" i="12"/>
  <c r="H1008" i="12" s="1"/>
  <c r="C1010" i="12" l="1"/>
  <c r="F1010" i="12" s="1"/>
  <c r="B1010" i="12"/>
  <c r="D1010" i="12" s="1"/>
  <c r="E1010" i="12" s="1"/>
  <c r="A1011" i="12"/>
  <c r="G1009" i="12"/>
  <c r="H1009" i="12" s="1"/>
  <c r="C1011" i="12" l="1"/>
  <c r="F1011" i="12" s="1"/>
  <c r="B1011" i="12"/>
  <c r="D1011" i="12" s="1"/>
  <c r="E1011" i="12" s="1"/>
  <c r="A1012" i="12"/>
  <c r="G1010" i="12"/>
  <c r="H1010" i="12" s="1"/>
  <c r="C1012" i="12" l="1"/>
  <c r="F1012" i="12" s="1"/>
  <c r="B1012" i="12"/>
  <c r="D1012" i="12" s="1"/>
  <c r="E1012" i="12" s="1"/>
  <c r="A1013" i="12"/>
  <c r="G1011" i="12"/>
  <c r="H1011" i="12" s="1"/>
  <c r="C1013" i="12" l="1"/>
  <c r="F1013" i="12" s="1"/>
  <c r="B1013" i="12"/>
  <c r="D1013" i="12" s="1"/>
  <c r="E1013" i="12" s="1"/>
  <c r="A1014" i="12"/>
  <c r="G1012" i="12"/>
  <c r="H1012" i="12" s="1"/>
  <c r="C1014" i="12" l="1"/>
  <c r="F1014" i="12" s="1"/>
  <c r="B1014" i="12"/>
  <c r="D1014" i="12" s="1"/>
  <c r="E1014" i="12" s="1"/>
  <c r="A1015" i="12"/>
  <c r="G1013" i="12"/>
  <c r="H1013" i="12" s="1"/>
  <c r="C1015" i="12" l="1"/>
  <c r="F1015" i="12" s="1"/>
  <c r="B1015" i="12"/>
  <c r="D1015" i="12" s="1"/>
  <c r="E1015" i="12" s="1"/>
  <c r="A1016" i="12"/>
  <c r="G1014" i="12"/>
  <c r="H1014" i="12" s="1"/>
  <c r="C1016" i="12" l="1"/>
  <c r="F1016" i="12" s="1"/>
  <c r="B1016" i="12"/>
  <c r="D1016" i="12" s="1"/>
  <c r="E1016" i="12" s="1"/>
  <c r="A1017" i="12"/>
  <c r="G1015" i="12"/>
  <c r="H1015" i="12" s="1"/>
  <c r="C1017" i="12" l="1"/>
  <c r="F1017" i="12" s="1"/>
  <c r="B1017" i="12"/>
  <c r="D1017" i="12" s="1"/>
  <c r="E1017" i="12" s="1"/>
  <c r="A1018" i="12"/>
  <c r="G1016" i="12"/>
  <c r="H1016" i="12" s="1"/>
  <c r="C1018" i="12" l="1"/>
  <c r="F1018" i="12" s="1"/>
  <c r="B1018" i="12"/>
  <c r="D1018" i="12" s="1"/>
  <c r="E1018" i="12" s="1"/>
  <c r="A1019" i="12"/>
  <c r="G1017" i="12"/>
  <c r="H1017" i="12" s="1"/>
  <c r="C1019" i="12" l="1"/>
  <c r="F1019" i="12" s="1"/>
  <c r="B1019" i="12"/>
  <c r="D1019" i="12" s="1"/>
  <c r="E1019" i="12" s="1"/>
  <c r="A1020" i="12"/>
  <c r="G1018" i="12"/>
  <c r="H1018" i="12" s="1"/>
  <c r="C1020" i="12" l="1"/>
  <c r="F1020" i="12" s="1"/>
  <c r="B1020" i="12"/>
  <c r="D1020" i="12" s="1"/>
  <c r="E1020" i="12" s="1"/>
  <c r="A1021" i="12"/>
  <c r="G1019" i="12"/>
  <c r="H1019" i="12" s="1"/>
  <c r="C1021" i="12" l="1"/>
  <c r="F1021" i="12" s="1"/>
  <c r="G1021" i="12" s="1"/>
  <c r="H1021" i="12" s="1"/>
  <c r="B1021" i="12"/>
  <c r="D1021" i="12" s="1"/>
  <c r="E1021" i="12" s="1"/>
  <c r="A1022" i="12"/>
  <c r="G1020" i="12"/>
  <c r="H1020" i="12" s="1"/>
  <c r="C1022" i="12" l="1"/>
  <c r="F1022" i="12" s="1"/>
  <c r="B1022" i="12"/>
  <c r="D1022" i="12" s="1"/>
  <c r="E1022" i="12" s="1"/>
  <c r="A1023" i="12"/>
  <c r="C1023" i="12" l="1"/>
  <c r="F1023" i="12" s="1"/>
  <c r="B1023" i="12"/>
  <c r="D1023" i="12" s="1"/>
  <c r="E1023" i="12" s="1"/>
  <c r="A1024" i="12"/>
  <c r="G1022" i="12"/>
  <c r="H1022" i="12" s="1"/>
  <c r="C1024" i="12" l="1"/>
  <c r="F1024" i="12" s="1"/>
  <c r="B1024" i="12"/>
  <c r="D1024" i="12" s="1"/>
  <c r="E1024" i="12" s="1"/>
  <c r="A1025" i="12"/>
  <c r="G1023" i="12"/>
  <c r="H1023" i="12" s="1"/>
  <c r="C1025" i="12" l="1"/>
  <c r="F1025" i="12" s="1"/>
  <c r="B1025" i="12"/>
  <c r="D1025" i="12" s="1"/>
  <c r="E1025" i="12" s="1"/>
  <c r="A1026" i="12"/>
  <c r="G1024" i="12"/>
  <c r="H1024" i="12" s="1"/>
  <c r="C1026" i="12" l="1"/>
  <c r="F1026" i="12" s="1"/>
  <c r="B1026" i="12"/>
  <c r="D1026" i="12" s="1"/>
  <c r="E1026" i="12" s="1"/>
  <c r="A1027" i="12"/>
  <c r="G1025" i="12"/>
  <c r="H1025" i="12" s="1"/>
  <c r="C1027" i="12" l="1"/>
  <c r="F1027" i="12" s="1"/>
  <c r="B1027" i="12"/>
  <c r="D1027" i="12" s="1"/>
  <c r="E1027" i="12" s="1"/>
  <c r="A1028" i="12"/>
  <c r="G1026" i="12"/>
  <c r="H1026" i="12" s="1"/>
  <c r="C1028" i="12" l="1"/>
  <c r="F1028" i="12" s="1"/>
  <c r="B1028" i="12"/>
  <c r="D1028" i="12" s="1"/>
  <c r="E1028" i="12" s="1"/>
  <c r="A1029" i="12"/>
  <c r="G1027" i="12"/>
  <c r="H1027" i="12" s="1"/>
  <c r="C1029" i="12" l="1"/>
  <c r="F1029" i="12" s="1"/>
  <c r="B1029" i="12"/>
  <c r="D1029" i="12" s="1"/>
  <c r="E1029" i="12" s="1"/>
  <c r="A1030" i="12"/>
  <c r="G1028" i="12"/>
  <c r="H1028" i="12" s="1"/>
  <c r="C1030" i="12" l="1"/>
  <c r="F1030" i="12" s="1"/>
  <c r="B1030" i="12"/>
  <c r="D1030" i="12" s="1"/>
  <c r="E1030" i="12" s="1"/>
  <c r="A1031" i="12"/>
  <c r="G1029" i="12"/>
  <c r="H1029" i="12" s="1"/>
  <c r="C1031" i="12" l="1"/>
  <c r="F1031" i="12" s="1"/>
  <c r="B1031" i="12"/>
  <c r="D1031" i="12" s="1"/>
  <c r="E1031" i="12" s="1"/>
  <c r="A1032" i="12"/>
  <c r="G1030" i="12"/>
  <c r="H1030" i="12" s="1"/>
  <c r="C1032" i="12" l="1"/>
  <c r="F1032" i="12" s="1"/>
  <c r="B1032" i="12"/>
  <c r="D1032" i="12" s="1"/>
  <c r="E1032" i="12" s="1"/>
  <c r="A1033" i="12"/>
  <c r="G1031" i="12"/>
  <c r="H1031" i="12" s="1"/>
  <c r="C1033" i="12" l="1"/>
  <c r="F1033" i="12" s="1"/>
  <c r="B1033" i="12"/>
  <c r="D1033" i="12" s="1"/>
  <c r="E1033" i="12" s="1"/>
  <c r="A1034" i="12"/>
  <c r="G1032" i="12"/>
  <c r="H1032" i="12" s="1"/>
  <c r="C1034" i="12" l="1"/>
  <c r="F1034" i="12" s="1"/>
  <c r="B1034" i="12"/>
  <c r="D1034" i="12" s="1"/>
  <c r="E1034" i="12" s="1"/>
  <c r="A1035" i="12"/>
  <c r="G1033" i="12"/>
  <c r="H1033" i="12" s="1"/>
  <c r="C1035" i="12" l="1"/>
  <c r="F1035" i="12" s="1"/>
  <c r="B1035" i="12"/>
  <c r="D1035" i="12" s="1"/>
  <c r="E1035" i="12" s="1"/>
  <c r="A1036" i="12"/>
  <c r="G1034" i="12"/>
  <c r="H1034" i="12" s="1"/>
  <c r="C1036" i="12" l="1"/>
  <c r="F1036" i="12" s="1"/>
  <c r="B1036" i="12"/>
  <c r="D1036" i="12" s="1"/>
  <c r="E1036" i="12" s="1"/>
  <c r="A1037" i="12"/>
  <c r="G1035" i="12"/>
  <c r="H1035" i="12" s="1"/>
  <c r="C1037" i="12" l="1"/>
  <c r="F1037" i="12" s="1"/>
  <c r="B1037" i="12"/>
  <c r="D1037" i="12" s="1"/>
  <c r="E1037" i="12" s="1"/>
  <c r="A1038" i="12"/>
  <c r="G1036" i="12"/>
  <c r="H1036" i="12" s="1"/>
  <c r="C1038" i="12" l="1"/>
  <c r="F1038" i="12" s="1"/>
  <c r="B1038" i="12"/>
  <c r="D1038" i="12" s="1"/>
  <c r="E1038" i="12" s="1"/>
  <c r="A1039" i="12"/>
  <c r="G1037" i="12"/>
  <c r="H1037" i="12" s="1"/>
  <c r="C1039" i="12" l="1"/>
  <c r="F1039" i="12" s="1"/>
  <c r="B1039" i="12"/>
  <c r="D1039" i="12" s="1"/>
  <c r="E1039" i="12" s="1"/>
  <c r="A1040" i="12"/>
  <c r="G1038" i="12"/>
  <c r="H1038" i="12" s="1"/>
  <c r="C1040" i="12" l="1"/>
  <c r="F1040" i="12" s="1"/>
  <c r="B1040" i="12"/>
  <c r="D1040" i="12" s="1"/>
  <c r="E1040" i="12" s="1"/>
  <c r="A1041" i="12"/>
  <c r="G1039" i="12"/>
  <c r="H1039" i="12" s="1"/>
  <c r="C1041" i="12" l="1"/>
  <c r="F1041" i="12" s="1"/>
  <c r="B1041" i="12"/>
  <c r="D1041" i="12" s="1"/>
  <c r="E1041" i="12" s="1"/>
  <c r="A1042" i="12"/>
  <c r="G1040" i="12"/>
  <c r="H1040" i="12" s="1"/>
  <c r="C1042" i="12" l="1"/>
  <c r="F1042" i="12" s="1"/>
  <c r="B1042" i="12"/>
  <c r="D1042" i="12" s="1"/>
  <c r="E1042" i="12" s="1"/>
  <c r="A1043" i="12"/>
  <c r="G1041" i="12"/>
  <c r="H1041" i="12" s="1"/>
  <c r="C1043" i="12" l="1"/>
  <c r="F1043" i="12" s="1"/>
  <c r="B1043" i="12"/>
  <c r="D1043" i="12" s="1"/>
  <c r="E1043" i="12" s="1"/>
  <c r="A1044" i="12"/>
  <c r="G1042" i="12"/>
  <c r="H1042" i="12" s="1"/>
  <c r="C1044" i="12" l="1"/>
  <c r="F1044" i="12" s="1"/>
  <c r="B1044" i="12"/>
  <c r="D1044" i="12" s="1"/>
  <c r="E1044" i="12" s="1"/>
  <c r="A1045" i="12"/>
  <c r="G1043" i="12"/>
  <c r="H1043" i="12" s="1"/>
  <c r="C1045" i="12" l="1"/>
  <c r="F1045" i="12" s="1"/>
  <c r="B1045" i="12"/>
  <c r="D1045" i="12" s="1"/>
  <c r="E1045" i="12" s="1"/>
  <c r="A1046" i="12"/>
  <c r="G1044" i="12"/>
  <c r="H1044" i="12" s="1"/>
  <c r="C1046" i="12" l="1"/>
  <c r="F1046" i="12" s="1"/>
  <c r="B1046" i="12"/>
  <c r="D1046" i="12" s="1"/>
  <c r="E1046" i="12" s="1"/>
  <c r="A1047" i="12"/>
  <c r="G1045" i="12"/>
  <c r="H1045" i="12" s="1"/>
  <c r="C1047" i="12" l="1"/>
  <c r="F1047" i="12" s="1"/>
  <c r="B1047" i="12"/>
  <c r="D1047" i="12" s="1"/>
  <c r="E1047" i="12" s="1"/>
  <c r="A1048" i="12"/>
  <c r="G1046" i="12"/>
  <c r="H1046" i="12" s="1"/>
  <c r="C1048" i="12" l="1"/>
  <c r="F1048" i="12" s="1"/>
  <c r="B1048" i="12"/>
  <c r="D1048" i="12" s="1"/>
  <c r="E1048" i="12" s="1"/>
  <c r="A1049" i="12"/>
  <c r="G1047" i="12"/>
  <c r="H1047" i="12" s="1"/>
  <c r="C1049" i="12" l="1"/>
  <c r="F1049" i="12" s="1"/>
  <c r="B1049" i="12"/>
  <c r="D1049" i="12" s="1"/>
  <c r="E1049" i="12" s="1"/>
  <c r="A1050" i="12"/>
  <c r="G1048" i="12"/>
  <c r="H1048" i="12" s="1"/>
  <c r="C1050" i="12" l="1"/>
  <c r="F1050" i="12" s="1"/>
  <c r="B1050" i="12"/>
  <c r="D1050" i="12" s="1"/>
  <c r="E1050" i="12" s="1"/>
  <c r="A1051" i="12"/>
  <c r="G1049" i="12"/>
  <c r="H1049" i="12" s="1"/>
  <c r="C1051" i="12" l="1"/>
  <c r="F1051" i="12" s="1"/>
  <c r="B1051" i="12"/>
  <c r="D1051" i="12" s="1"/>
  <c r="E1051" i="12" s="1"/>
  <c r="A1052" i="12"/>
  <c r="G1050" i="12"/>
  <c r="H1050" i="12" s="1"/>
  <c r="C1052" i="12" l="1"/>
  <c r="F1052" i="12" s="1"/>
  <c r="B1052" i="12"/>
  <c r="D1052" i="12" s="1"/>
  <c r="E1052" i="12" s="1"/>
  <c r="A1053" i="12"/>
  <c r="G1051" i="12"/>
  <c r="H1051" i="12" s="1"/>
  <c r="C1053" i="12" l="1"/>
  <c r="F1053" i="12" s="1"/>
  <c r="B1053" i="12"/>
  <c r="D1053" i="12" s="1"/>
  <c r="E1053" i="12" s="1"/>
  <c r="A1054" i="12"/>
  <c r="G1052" i="12"/>
  <c r="H1052" i="12" s="1"/>
  <c r="C1054" i="12" l="1"/>
  <c r="F1054" i="12" s="1"/>
  <c r="B1054" i="12"/>
  <c r="D1054" i="12" s="1"/>
  <c r="E1054" i="12" s="1"/>
  <c r="A1055" i="12"/>
  <c r="G1053" i="12"/>
  <c r="H1053" i="12" s="1"/>
  <c r="C1055" i="12" l="1"/>
  <c r="F1055" i="12" s="1"/>
  <c r="B1055" i="12"/>
  <c r="D1055" i="12" s="1"/>
  <c r="E1055" i="12" s="1"/>
  <c r="A1056" i="12"/>
  <c r="G1054" i="12"/>
  <c r="H1054" i="12" s="1"/>
  <c r="C1056" i="12" l="1"/>
  <c r="F1056" i="12" s="1"/>
  <c r="B1056" i="12"/>
  <c r="D1056" i="12" s="1"/>
  <c r="E1056" i="12" s="1"/>
  <c r="A1057" i="12"/>
  <c r="G1055" i="12"/>
  <c r="H1055" i="12" s="1"/>
  <c r="C1057" i="12" l="1"/>
  <c r="F1057" i="12" s="1"/>
  <c r="B1057" i="12"/>
  <c r="D1057" i="12" s="1"/>
  <c r="E1057" i="12" s="1"/>
  <c r="A1058" i="12"/>
  <c r="G1056" i="12"/>
  <c r="H1056" i="12" s="1"/>
  <c r="C1058" i="12" l="1"/>
  <c r="F1058" i="12" s="1"/>
  <c r="B1058" i="12"/>
  <c r="D1058" i="12" s="1"/>
  <c r="E1058" i="12" s="1"/>
  <c r="A1059" i="12"/>
  <c r="G1057" i="12"/>
  <c r="H1057" i="12" s="1"/>
  <c r="C1059" i="12" l="1"/>
  <c r="F1059" i="12" s="1"/>
  <c r="B1059" i="12"/>
  <c r="D1059" i="12" s="1"/>
  <c r="E1059" i="12" s="1"/>
  <c r="A1060" i="12"/>
  <c r="G1058" i="12"/>
  <c r="H1058" i="12" s="1"/>
  <c r="C1060" i="12" l="1"/>
  <c r="F1060" i="12" s="1"/>
  <c r="B1060" i="12"/>
  <c r="D1060" i="12" s="1"/>
  <c r="E1060" i="12" s="1"/>
  <c r="A1061" i="12"/>
  <c r="G1059" i="12"/>
  <c r="H1059" i="12" s="1"/>
  <c r="C1061" i="12" l="1"/>
  <c r="F1061" i="12" s="1"/>
  <c r="B1061" i="12"/>
  <c r="D1061" i="12" s="1"/>
  <c r="E1061" i="12" s="1"/>
  <c r="A1062" i="12"/>
  <c r="G1060" i="12"/>
  <c r="H1060" i="12" s="1"/>
  <c r="C1062" i="12" l="1"/>
  <c r="F1062" i="12" s="1"/>
  <c r="B1062" i="12"/>
  <c r="D1062" i="12" s="1"/>
  <c r="E1062" i="12" s="1"/>
  <c r="A1063" i="12"/>
  <c r="G1061" i="12"/>
  <c r="H1061" i="12" s="1"/>
  <c r="C1063" i="12" l="1"/>
  <c r="F1063" i="12" s="1"/>
  <c r="B1063" i="12"/>
  <c r="D1063" i="12" s="1"/>
  <c r="E1063" i="12" s="1"/>
  <c r="A1064" i="12"/>
  <c r="G1062" i="12"/>
  <c r="H1062" i="12" s="1"/>
  <c r="C1064" i="12" l="1"/>
  <c r="F1064" i="12" s="1"/>
  <c r="B1064" i="12"/>
  <c r="D1064" i="12" s="1"/>
  <c r="E1064" i="12" s="1"/>
  <c r="A1065" i="12"/>
  <c r="G1063" i="12"/>
  <c r="H1063" i="12" s="1"/>
  <c r="C1065" i="12" l="1"/>
  <c r="F1065" i="12" s="1"/>
  <c r="B1065" i="12"/>
  <c r="D1065" i="12" s="1"/>
  <c r="E1065" i="12" s="1"/>
  <c r="A1066" i="12"/>
  <c r="G1064" i="12"/>
  <c r="H1064" i="12" s="1"/>
  <c r="C1066" i="12" l="1"/>
  <c r="F1066" i="12" s="1"/>
  <c r="B1066" i="12"/>
  <c r="D1066" i="12" s="1"/>
  <c r="E1066" i="12" s="1"/>
  <c r="A1067" i="12"/>
  <c r="G1065" i="12"/>
  <c r="H1065" i="12" s="1"/>
  <c r="C1067" i="12" l="1"/>
  <c r="F1067" i="12" s="1"/>
  <c r="B1067" i="12"/>
  <c r="D1067" i="12" s="1"/>
  <c r="E1067" i="12" s="1"/>
  <c r="A1068" i="12"/>
  <c r="G1066" i="12"/>
  <c r="H1066" i="12" s="1"/>
  <c r="B1068" i="12" l="1"/>
  <c r="D1068" i="12" s="1"/>
  <c r="E1068" i="12" s="1"/>
  <c r="A1069" i="12"/>
  <c r="C1068" i="12"/>
  <c r="F1068" i="12" s="1"/>
  <c r="G1068" i="12" s="1"/>
  <c r="H1068" i="12" s="1"/>
  <c r="G1067" i="12"/>
  <c r="H1067" i="12" s="1"/>
  <c r="B1069" i="12" l="1"/>
  <c r="D1069" i="12" s="1"/>
  <c r="E1069" i="12" s="1"/>
  <c r="C1069" i="12"/>
  <c r="F1069" i="12" s="1"/>
  <c r="A1070" i="12"/>
  <c r="B1070" i="12" l="1"/>
  <c r="D1070" i="12" s="1"/>
  <c r="E1070" i="12" s="1"/>
  <c r="C1070" i="12"/>
  <c r="F1070" i="12" s="1"/>
  <c r="G1070" i="12" s="1"/>
  <c r="H1070" i="12" s="1"/>
  <c r="A1071" i="12"/>
  <c r="G1069" i="12"/>
  <c r="H1069" i="12" s="1"/>
  <c r="B1071" i="12" l="1"/>
  <c r="D1071" i="12" s="1"/>
  <c r="E1071" i="12" s="1"/>
  <c r="C1071" i="12"/>
  <c r="F1071" i="12" s="1"/>
  <c r="G1071" i="12" s="1"/>
  <c r="H1071" i="12" s="1"/>
  <c r="A1072" i="12"/>
  <c r="B1072" i="12" l="1"/>
  <c r="D1072" i="12" s="1"/>
  <c r="E1072" i="12" s="1"/>
  <c r="A1073" i="12"/>
  <c r="C1072" i="12"/>
  <c r="F1072" i="12" s="1"/>
  <c r="G1072" i="12" s="1"/>
  <c r="H1072" i="12" s="1"/>
  <c r="B1073" i="12" l="1"/>
  <c r="D1073" i="12" s="1"/>
  <c r="E1073" i="12" s="1"/>
  <c r="C1073" i="12"/>
  <c r="F1073" i="12" s="1"/>
  <c r="G1073" i="12" s="1"/>
  <c r="H1073" i="12" s="1"/>
  <c r="A1074" i="12"/>
  <c r="B1074" i="12" l="1"/>
  <c r="D1074" i="12" s="1"/>
  <c r="E1074" i="12" s="1"/>
  <c r="C1074" i="12"/>
  <c r="F1074" i="12" s="1"/>
  <c r="G1074" i="12" s="1"/>
  <c r="H1074" i="12" s="1"/>
  <c r="A1075" i="12"/>
  <c r="B1075" i="12" l="1"/>
  <c r="D1075" i="12" s="1"/>
  <c r="E1075" i="12" s="1"/>
  <c r="C1075" i="12"/>
  <c r="F1075" i="12" s="1"/>
  <c r="G1075" i="12" s="1"/>
  <c r="H1075" i="12" s="1"/>
  <c r="A1076" i="12"/>
  <c r="B1076" i="12" l="1"/>
  <c r="D1076" i="12" s="1"/>
  <c r="E1076" i="12" s="1"/>
  <c r="A1077" i="12"/>
  <c r="C1076" i="12"/>
  <c r="F1076" i="12" s="1"/>
  <c r="G1076" i="12" s="1"/>
  <c r="H1076" i="12" s="1"/>
  <c r="B1077" i="12" l="1"/>
  <c r="D1077" i="12" s="1"/>
  <c r="E1077" i="12" s="1"/>
  <c r="C1077" i="12"/>
  <c r="F1077" i="12" s="1"/>
  <c r="G1077" i="12" s="1"/>
  <c r="H1077" i="12" s="1"/>
  <c r="A1078" i="12"/>
  <c r="B1078" i="12" l="1"/>
  <c r="D1078" i="12" s="1"/>
  <c r="E1078" i="12" s="1"/>
  <c r="C1078" i="12"/>
  <c r="F1078" i="12" s="1"/>
  <c r="G1078" i="12" s="1"/>
  <c r="H1078" i="12" s="1"/>
  <c r="A1079" i="12"/>
  <c r="B1079" i="12" l="1"/>
  <c r="D1079" i="12" s="1"/>
  <c r="E1079" i="12" s="1"/>
  <c r="C1079" i="12"/>
  <c r="F1079" i="12" s="1"/>
  <c r="G1079" i="12" s="1"/>
  <c r="H1079" i="12" s="1"/>
  <c r="A1080" i="12"/>
  <c r="B1080" i="12" l="1"/>
  <c r="D1080" i="12" s="1"/>
  <c r="E1080" i="12" s="1"/>
  <c r="A1081" i="12"/>
  <c r="C1080" i="12"/>
  <c r="F1080" i="12" s="1"/>
  <c r="G1080" i="12" s="1"/>
  <c r="H1080" i="12" s="1"/>
  <c r="B1081" i="12" l="1"/>
  <c r="D1081" i="12" s="1"/>
  <c r="E1081" i="12" s="1"/>
  <c r="C1081" i="12"/>
  <c r="F1081" i="12" s="1"/>
  <c r="G1081" i="12" s="1"/>
  <c r="H1081" i="12" s="1"/>
  <c r="A1082" i="12"/>
  <c r="B1082" i="12" l="1"/>
  <c r="D1082" i="12" s="1"/>
  <c r="E1082" i="12" s="1"/>
  <c r="C1082" i="12"/>
  <c r="F1082" i="12" s="1"/>
  <c r="G1082" i="12" s="1"/>
  <c r="H1082" i="12" s="1"/>
  <c r="A1083" i="12"/>
  <c r="B1083" i="12" l="1"/>
  <c r="D1083" i="12" s="1"/>
  <c r="E1083" i="12" s="1"/>
  <c r="C1083" i="12"/>
  <c r="F1083" i="12" s="1"/>
  <c r="A1084" i="12"/>
  <c r="B1084" i="12" l="1"/>
  <c r="D1084" i="12" s="1"/>
  <c r="E1084" i="12" s="1"/>
  <c r="A1085" i="12"/>
  <c r="C1084" i="12"/>
  <c r="F1084" i="12" s="1"/>
  <c r="G1084" i="12" s="1"/>
  <c r="H1084" i="12" s="1"/>
  <c r="G1083" i="12"/>
  <c r="H1083" i="12" s="1"/>
  <c r="B1085" i="12" l="1"/>
  <c r="D1085" i="12" s="1"/>
  <c r="E1085" i="12" s="1"/>
  <c r="C1085" i="12"/>
  <c r="F1085" i="12" s="1"/>
  <c r="G1085" i="12" s="1"/>
  <c r="H1085" i="12" s="1"/>
  <c r="A1086" i="12"/>
  <c r="B1086" i="12" l="1"/>
  <c r="D1086" i="12" s="1"/>
  <c r="E1086" i="12" s="1"/>
  <c r="C1086" i="12"/>
  <c r="F1086" i="12" s="1"/>
  <c r="G1086" i="12" s="1"/>
  <c r="H1086" i="12" s="1"/>
  <c r="A1087" i="12"/>
  <c r="B1087" i="12" l="1"/>
  <c r="D1087" i="12" s="1"/>
  <c r="E1087" i="12" s="1"/>
  <c r="C1087" i="12"/>
  <c r="F1087" i="12" s="1"/>
  <c r="G1087" i="12" s="1"/>
  <c r="H1087" i="12" s="1"/>
  <c r="A1088" i="12"/>
  <c r="B1088" i="12" l="1"/>
  <c r="D1088" i="12" s="1"/>
  <c r="E1088" i="12" s="1"/>
  <c r="A1089" i="12"/>
  <c r="C1088" i="12"/>
  <c r="F1088" i="12" s="1"/>
  <c r="G1088" i="12" s="1"/>
  <c r="H1088" i="12" s="1"/>
  <c r="B1089" i="12" l="1"/>
  <c r="D1089" i="12" s="1"/>
  <c r="E1089" i="12" s="1"/>
  <c r="C1089" i="12"/>
  <c r="F1089" i="12" s="1"/>
  <c r="G1089" i="12" s="1"/>
  <c r="H1089" i="12" s="1"/>
  <c r="A1090" i="12"/>
  <c r="B1090" i="12" l="1"/>
  <c r="D1090" i="12" s="1"/>
  <c r="E1090" i="12" s="1"/>
  <c r="C1090" i="12"/>
  <c r="F1090" i="12" s="1"/>
  <c r="G1090" i="12" s="1"/>
  <c r="H1090" i="12" s="1"/>
  <c r="A1091" i="12"/>
  <c r="B1091" i="12" l="1"/>
  <c r="D1091" i="12" s="1"/>
  <c r="E1091" i="12" s="1"/>
  <c r="C1091" i="12"/>
  <c r="F1091" i="12" s="1"/>
  <c r="G1091" i="12" s="1"/>
  <c r="H1091" i="12" s="1"/>
  <c r="A1092" i="12"/>
  <c r="B1092" i="12" l="1"/>
  <c r="D1092" i="12" s="1"/>
  <c r="E1092" i="12" s="1"/>
  <c r="A1093" i="12"/>
  <c r="C1092" i="12"/>
  <c r="F1092" i="12" s="1"/>
  <c r="G1092" i="12" s="1"/>
  <c r="H1092" i="12" s="1"/>
  <c r="B1093" i="12" l="1"/>
  <c r="D1093" i="12" s="1"/>
  <c r="E1093" i="12" s="1"/>
  <c r="C1093" i="12"/>
  <c r="F1093" i="12" s="1"/>
  <c r="G1093" i="12" s="1"/>
  <c r="H1093" i="12" s="1"/>
  <c r="A1094" i="12"/>
  <c r="B1094" i="12" l="1"/>
  <c r="D1094" i="12" s="1"/>
  <c r="E1094" i="12" s="1"/>
  <c r="C1094" i="12"/>
  <c r="F1094" i="12" s="1"/>
  <c r="G1094" i="12" s="1"/>
  <c r="H1094" i="12" s="1"/>
  <c r="A1095" i="12"/>
  <c r="B1095" i="12" l="1"/>
  <c r="D1095" i="12" s="1"/>
  <c r="E1095" i="12" s="1"/>
  <c r="C1095" i="12"/>
  <c r="F1095" i="12" s="1"/>
  <c r="A1096" i="12"/>
  <c r="B1096" i="12" l="1"/>
  <c r="D1096" i="12" s="1"/>
  <c r="E1096" i="12" s="1"/>
  <c r="A1097" i="12"/>
  <c r="C1096" i="12"/>
  <c r="F1096" i="12" s="1"/>
  <c r="G1096" i="12" s="1"/>
  <c r="H1096" i="12" s="1"/>
  <c r="G1095" i="12"/>
  <c r="H1095" i="12" s="1"/>
  <c r="B1097" i="12" l="1"/>
  <c r="D1097" i="12" s="1"/>
  <c r="E1097" i="12" s="1"/>
  <c r="C1097" i="12"/>
  <c r="F1097" i="12" s="1"/>
  <c r="G1097" i="12" s="1"/>
  <c r="H1097" i="12" s="1"/>
  <c r="A1098" i="12"/>
  <c r="B1098" i="12" l="1"/>
  <c r="D1098" i="12" s="1"/>
  <c r="E1098" i="12" s="1"/>
  <c r="C1098" i="12"/>
  <c r="F1098" i="12" s="1"/>
  <c r="A1099" i="12"/>
  <c r="B1099" i="12" l="1"/>
  <c r="D1099" i="12" s="1"/>
  <c r="E1099" i="12" s="1"/>
  <c r="C1099" i="12"/>
  <c r="F1099" i="12" s="1"/>
  <c r="G1099" i="12" s="1"/>
  <c r="H1099" i="12" s="1"/>
  <c r="A1100" i="12"/>
  <c r="G1098" i="12"/>
  <c r="H1098" i="12" s="1"/>
  <c r="B1100" i="12" l="1"/>
  <c r="D1100" i="12" s="1"/>
  <c r="E1100" i="12" s="1"/>
  <c r="A1101" i="12"/>
  <c r="C1100" i="12"/>
  <c r="F1100" i="12" s="1"/>
  <c r="G1100" i="12" s="1"/>
  <c r="H1100" i="12" s="1"/>
  <c r="B1101" i="12" l="1"/>
  <c r="D1101" i="12" s="1"/>
  <c r="E1101" i="12" s="1"/>
  <c r="C1101" i="12"/>
  <c r="F1101" i="12" s="1"/>
  <c r="G1101" i="12" s="1"/>
  <c r="H1101" i="12" s="1"/>
  <c r="A1102" i="12"/>
  <c r="B1102" i="12" l="1"/>
  <c r="D1102" i="12" s="1"/>
  <c r="E1102" i="12" s="1"/>
  <c r="C1102" i="12"/>
  <c r="F1102" i="12" s="1"/>
  <c r="G1102" i="12" s="1"/>
  <c r="H1102" i="12" s="1"/>
  <c r="A1103" i="12"/>
  <c r="B1103" i="12" l="1"/>
  <c r="D1103" i="12" s="1"/>
  <c r="E1103" i="12" s="1"/>
  <c r="C1103" i="12"/>
  <c r="F1103" i="12" s="1"/>
  <c r="G1103" i="12" s="1"/>
  <c r="H1103" i="12" s="1"/>
  <c r="A1104" i="12"/>
  <c r="B1104" i="12" l="1"/>
  <c r="D1104" i="12" s="1"/>
  <c r="E1104" i="12" s="1"/>
  <c r="A1105" i="12"/>
  <c r="C1104" i="12"/>
  <c r="F1104" i="12" s="1"/>
  <c r="G1104" i="12" s="1"/>
  <c r="H1104" i="12" s="1"/>
  <c r="B1105" i="12" l="1"/>
  <c r="D1105" i="12" s="1"/>
  <c r="E1105" i="12" s="1"/>
  <c r="C1105" i="12"/>
  <c r="F1105" i="12" s="1"/>
  <c r="G1105" i="12" s="1"/>
  <c r="H1105" i="12" s="1"/>
  <c r="A1106" i="12"/>
  <c r="B1106" i="12" l="1"/>
  <c r="D1106" i="12" s="1"/>
  <c r="E1106" i="12" s="1"/>
  <c r="C1106" i="12"/>
  <c r="F1106" i="12" s="1"/>
  <c r="A1107" i="12"/>
  <c r="B1107" i="12" l="1"/>
  <c r="D1107" i="12" s="1"/>
  <c r="E1107" i="12" s="1"/>
  <c r="C1107" i="12"/>
  <c r="F1107" i="12" s="1"/>
  <c r="G1107" i="12" s="1"/>
  <c r="H1107" i="12" s="1"/>
  <c r="A1108" i="12"/>
  <c r="G1106" i="12"/>
  <c r="H1106" i="12" s="1"/>
  <c r="B1108" i="12" l="1"/>
  <c r="D1108" i="12" s="1"/>
  <c r="E1108" i="12" s="1"/>
  <c r="A1109" i="12"/>
  <c r="C1108" i="12"/>
  <c r="F1108" i="12" s="1"/>
  <c r="G1108" i="12" s="1"/>
  <c r="H1108" i="12" s="1"/>
  <c r="B1109" i="12" l="1"/>
  <c r="D1109" i="12" s="1"/>
  <c r="E1109" i="12" s="1"/>
  <c r="C1109" i="12"/>
  <c r="F1109" i="12" s="1"/>
  <c r="G1109" i="12" s="1"/>
  <c r="H1109" i="12" s="1"/>
  <c r="A1110" i="12"/>
  <c r="B1110" i="12" l="1"/>
  <c r="D1110" i="12" s="1"/>
  <c r="E1110" i="12" s="1"/>
  <c r="C1110" i="12"/>
  <c r="F1110" i="12" s="1"/>
  <c r="G1110" i="12" s="1"/>
  <c r="H1110" i="12" s="1"/>
  <c r="A1111" i="12"/>
  <c r="B1111" i="12" l="1"/>
  <c r="D1111" i="12" s="1"/>
  <c r="E1111" i="12" s="1"/>
  <c r="C1111" i="12"/>
  <c r="F1111" i="12" s="1"/>
  <c r="G1111" i="12" s="1"/>
  <c r="H1111" i="12" s="1"/>
  <c r="A1112" i="12"/>
  <c r="B1112" i="12" l="1"/>
  <c r="D1112" i="12" s="1"/>
  <c r="E1112" i="12" s="1"/>
  <c r="A1113" i="12"/>
  <c r="C1112" i="12"/>
  <c r="F1112" i="12" s="1"/>
  <c r="G1112" i="12" s="1"/>
  <c r="H1112" i="12" s="1"/>
  <c r="B1113" i="12" l="1"/>
  <c r="D1113" i="12" s="1"/>
  <c r="E1113" i="12" s="1"/>
  <c r="C1113" i="12"/>
  <c r="F1113" i="12" s="1"/>
  <c r="G1113" i="12" s="1"/>
  <c r="H1113" i="12" s="1"/>
  <c r="A1114" i="12"/>
  <c r="B1114" i="12" l="1"/>
  <c r="D1114" i="12" s="1"/>
  <c r="E1114" i="12" s="1"/>
  <c r="C1114" i="12"/>
  <c r="F1114" i="12" s="1"/>
  <c r="A1115" i="12"/>
  <c r="B1115" i="12" l="1"/>
  <c r="D1115" i="12" s="1"/>
  <c r="E1115" i="12" s="1"/>
  <c r="C1115" i="12"/>
  <c r="F1115" i="12" s="1"/>
  <c r="A1116" i="12"/>
  <c r="G1114" i="12"/>
  <c r="H1114" i="12" s="1"/>
  <c r="B1116" i="12" l="1"/>
  <c r="D1116" i="12" s="1"/>
  <c r="E1116" i="12" s="1"/>
  <c r="A1117" i="12"/>
  <c r="C1116" i="12"/>
  <c r="F1116" i="12" s="1"/>
  <c r="G1115" i="12"/>
  <c r="H1115" i="12" s="1"/>
  <c r="G1116" i="12" l="1"/>
  <c r="H1116" i="12" s="1"/>
  <c r="B1117" i="12"/>
  <c r="D1117" i="12" s="1"/>
  <c r="E1117" i="12" s="1"/>
  <c r="C1117" i="12"/>
  <c r="F1117" i="12" s="1"/>
  <c r="A1118" i="12"/>
  <c r="B1118" i="12" l="1"/>
  <c r="D1118" i="12" s="1"/>
  <c r="E1118" i="12" s="1"/>
  <c r="C1118" i="12"/>
  <c r="F1118" i="12" s="1"/>
  <c r="A1119" i="12"/>
  <c r="G1117" i="12"/>
  <c r="H1117" i="12" s="1"/>
  <c r="B1119" i="12" l="1"/>
  <c r="D1119" i="12" s="1"/>
  <c r="E1119" i="12" s="1"/>
  <c r="C1119" i="12"/>
  <c r="F1119" i="12" s="1"/>
  <c r="A1120" i="12"/>
  <c r="G1118" i="12"/>
  <c r="H1118" i="12" s="1"/>
  <c r="B1120" i="12" l="1"/>
  <c r="D1120" i="12" s="1"/>
  <c r="E1120" i="12" s="1"/>
  <c r="A1121" i="12"/>
  <c r="C1120" i="12"/>
  <c r="F1120" i="12" s="1"/>
  <c r="G1120" i="12" s="1"/>
  <c r="H1120" i="12" s="1"/>
  <c r="G1119" i="12"/>
  <c r="H1119" i="12" s="1"/>
  <c r="B1121" i="12" l="1"/>
  <c r="D1121" i="12" s="1"/>
  <c r="E1121" i="12" s="1"/>
  <c r="C1121" i="12"/>
  <c r="F1121" i="12" s="1"/>
  <c r="G1121" i="12" s="1"/>
  <c r="H1121" i="12" s="1"/>
  <c r="A1122" i="12"/>
  <c r="B1122" i="12" l="1"/>
  <c r="D1122" i="12" s="1"/>
  <c r="E1122" i="12" s="1"/>
  <c r="C1122" i="12"/>
  <c r="F1122" i="12" s="1"/>
  <c r="A1123" i="12"/>
  <c r="B1123" i="12" l="1"/>
  <c r="D1123" i="12" s="1"/>
  <c r="E1123" i="12" s="1"/>
  <c r="C1123" i="12"/>
  <c r="F1123" i="12" s="1"/>
  <c r="G1123" i="12" s="1"/>
  <c r="H1123" i="12" s="1"/>
  <c r="A1124" i="12"/>
  <c r="G1122" i="12"/>
  <c r="H1122" i="12" s="1"/>
  <c r="B1124" i="12" l="1"/>
  <c r="D1124" i="12" s="1"/>
  <c r="E1124" i="12" s="1"/>
  <c r="A1125" i="12"/>
  <c r="C1124" i="12"/>
  <c r="F1124" i="12" s="1"/>
  <c r="G1124" i="12" s="1"/>
  <c r="H1124" i="12" s="1"/>
  <c r="B1125" i="12" l="1"/>
  <c r="D1125" i="12" s="1"/>
  <c r="E1125" i="12" s="1"/>
  <c r="C1125" i="12"/>
  <c r="F1125" i="12" s="1"/>
  <c r="G1125" i="12" s="1"/>
  <c r="H1125" i="12" s="1"/>
  <c r="A1126" i="12"/>
  <c r="B1126" i="12" l="1"/>
  <c r="D1126" i="12" s="1"/>
  <c r="E1126" i="12" s="1"/>
  <c r="C1126" i="12"/>
  <c r="F1126" i="12" s="1"/>
  <c r="A1127" i="12"/>
  <c r="B1127" i="12" l="1"/>
  <c r="D1127" i="12" s="1"/>
  <c r="E1127" i="12" s="1"/>
  <c r="C1127" i="12"/>
  <c r="F1127" i="12" s="1"/>
  <c r="G1127" i="12" s="1"/>
  <c r="H1127" i="12" s="1"/>
  <c r="A1128" i="12"/>
  <c r="G1126" i="12"/>
  <c r="H1126" i="12" s="1"/>
  <c r="B1128" i="12" l="1"/>
  <c r="D1128" i="12" s="1"/>
  <c r="E1128" i="12" s="1"/>
  <c r="A1129" i="12"/>
  <c r="C1128" i="12"/>
  <c r="F1128" i="12" s="1"/>
  <c r="G1128" i="12" s="1"/>
  <c r="H1128" i="12" s="1"/>
  <c r="B1129" i="12" l="1"/>
  <c r="D1129" i="12" s="1"/>
  <c r="E1129" i="12" s="1"/>
  <c r="C1129" i="12"/>
  <c r="F1129" i="12" s="1"/>
  <c r="G1129" i="12" s="1"/>
  <c r="H1129" i="12" s="1"/>
  <c r="A1130" i="12"/>
  <c r="B1130" i="12" l="1"/>
  <c r="D1130" i="12" s="1"/>
  <c r="E1130" i="12" s="1"/>
  <c r="C1130" i="12"/>
  <c r="F1130" i="12" s="1"/>
  <c r="G1130" i="12" s="1"/>
  <c r="H1130" i="12" s="1"/>
  <c r="A1131" i="12"/>
  <c r="B1131" i="12" l="1"/>
  <c r="D1131" i="12" s="1"/>
  <c r="E1131" i="12" s="1"/>
  <c r="C1131" i="12"/>
  <c r="F1131" i="12" s="1"/>
  <c r="G1131" i="12" s="1"/>
  <c r="H1131" i="12" s="1"/>
  <c r="A1132" i="12"/>
  <c r="B1132" i="12" l="1"/>
  <c r="D1132" i="12" s="1"/>
  <c r="E1132" i="12" s="1"/>
  <c r="A1133" i="12"/>
  <c r="C1132" i="12"/>
  <c r="F1132" i="12" s="1"/>
  <c r="G1132" i="12" s="1"/>
  <c r="H1132" i="12" s="1"/>
  <c r="B1133" i="12" l="1"/>
  <c r="D1133" i="12" s="1"/>
  <c r="E1133" i="12" s="1"/>
  <c r="C1133" i="12"/>
  <c r="F1133" i="12" s="1"/>
  <c r="G1133" i="12" s="1"/>
  <c r="H1133" i="12" s="1"/>
  <c r="A1134" i="12"/>
  <c r="B1134" i="12" l="1"/>
  <c r="D1134" i="12" s="1"/>
  <c r="E1134" i="12" s="1"/>
  <c r="C1134" i="12"/>
  <c r="F1134" i="12" s="1"/>
  <c r="G1134" i="12" s="1"/>
  <c r="H1134" i="12" s="1"/>
  <c r="A1135" i="12"/>
  <c r="B1135" i="12" l="1"/>
  <c r="D1135" i="12" s="1"/>
  <c r="E1135" i="12" s="1"/>
  <c r="C1135" i="12"/>
  <c r="F1135" i="12" s="1"/>
  <c r="G1135" i="12" s="1"/>
  <c r="H1135" i="12" s="1"/>
  <c r="A1136" i="12"/>
  <c r="B1136" i="12" l="1"/>
  <c r="D1136" i="12" s="1"/>
  <c r="E1136" i="12" s="1"/>
  <c r="A1137" i="12"/>
  <c r="C1136" i="12"/>
  <c r="F1136" i="12" s="1"/>
  <c r="G1136" i="12" l="1"/>
  <c r="H1136" i="12" s="1"/>
  <c r="B1137" i="12"/>
  <c r="D1137" i="12" s="1"/>
  <c r="E1137" i="12" s="1"/>
  <c r="C1137" i="12"/>
  <c r="F1137" i="12" s="1"/>
  <c r="A1138" i="12"/>
  <c r="B1138" i="12" l="1"/>
  <c r="D1138" i="12" s="1"/>
  <c r="E1138" i="12" s="1"/>
  <c r="C1138" i="12"/>
  <c r="F1138" i="12" s="1"/>
  <c r="A1139" i="12"/>
  <c r="G1137" i="12"/>
  <c r="H1137" i="12" s="1"/>
  <c r="B1139" i="12" l="1"/>
  <c r="D1139" i="12" s="1"/>
  <c r="E1139" i="12" s="1"/>
  <c r="C1139" i="12"/>
  <c r="F1139" i="12" s="1"/>
  <c r="G1139" i="12" s="1"/>
  <c r="H1139" i="12" s="1"/>
  <c r="A1140" i="12"/>
  <c r="G1138" i="12"/>
  <c r="H1138" i="12" s="1"/>
  <c r="B1140" i="12" l="1"/>
  <c r="D1140" i="12" s="1"/>
  <c r="E1140" i="12" s="1"/>
  <c r="A1141" i="12"/>
  <c r="C1140" i="12"/>
  <c r="F1140" i="12" s="1"/>
  <c r="G1140" i="12" s="1"/>
  <c r="H1140" i="12" s="1"/>
  <c r="B1141" i="12" l="1"/>
  <c r="D1141" i="12" s="1"/>
  <c r="E1141" i="12" s="1"/>
  <c r="C1141" i="12"/>
  <c r="F1141" i="12" s="1"/>
  <c r="G1141" i="12" s="1"/>
  <c r="H1141" i="12" s="1"/>
  <c r="A1142" i="12"/>
  <c r="C1142" i="12" l="1"/>
  <c r="F1142" i="12" s="1"/>
  <c r="B1142" i="12"/>
  <c r="D1142" i="12" s="1"/>
  <c r="E1142" i="12" s="1"/>
  <c r="A1143" i="12"/>
  <c r="C1143" i="12" l="1"/>
  <c r="F1143" i="12" s="1"/>
  <c r="B1143" i="12"/>
  <c r="D1143" i="12" s="1"/>
  <c r="E1143" i="12" s="1"/>
  <c r="A1144" i="12"/>
  <c r="G1142" i="12"/>
  <c r="H1142" i="12" s="1"/>
  <c r="C1144" i="12" l="1"/>
  <c r="F1144" i="12" s="1"/>
  <c r="B1144" i="12"/>
  <c r="D1144" i="12" s="1"/>
  <c r="E1144" i="12" s="1"/>
  <c r="A1145" i="12"/>
  <c r="G1143" i="12"/>
  <c r="H1143" i="12" s="1"/>
  <c r="C1145" i="12" l="1"/>
  <c r="F1145" i="12" s="1"/>
  <c r="B1145" i="12"/>
  <c r="D1145" i="12" s="1"/>
  <c r="E1145" i="12" s="1"/>
  <c r="A1146" i="12"/>
  <c r="G1144" i="12"/>
  <c r="H1144" i="12" s="1"/>
  <c r="C1146" i="12" l="1"/>
  <c r="F1146" i="12" s="1"/>
  <c r="B1146" i="12"/>
  <c r="D1146" i="12" s="1"/>
  <c r="E1146" i="12" s="1"/>
  <c r="A1147" i="12"/>
  <c r="G1145" i="12"/>
  <c r="H1145" i="12" s="1"/>
  <c r="C1147" i="12" l="1"/>
  <c r="F1147" i="12" s="1"/>
  <c r="B1147" i="12"/>
  <c r="D1147" i="12" s="1"/>
  <c r="E1147" i="12" s="1"/>
  <c r="A1148" i="12"/>
  <c r="G1146" i="12"/>
  <c r="H1146" i="12" s="1"/>
  <c r="C1148" i="12" l="1"/>
  <c r="F1148" i="12" s="1"/>
  <c r="B1148" i="12"/>
  <c r="D1148" i="12" s="1"/>
  <c r="E1148" i="12" s="1"/>
  <c r="A1149" i="12"/>
  <c r="G1147" i="12"/>
  <c r="H1147" i="12" s="1"/>
  <c r="C1149" i="12" l="1"/>
  <c r="F1149" i="12" s="1"/>
  <c r="B1149" i="12"/>
  <c r="D1149" i="12" s="1"/>
  <c r="E1149" i="12" s="1"/>
  <c r="A1150" i="12"/>
  <c r="G1148" i="12"/>
  <c r="H1148" i="12" s="1"/>
  <c r="C1150" i="12" l="1"/>
  <c r="F1150" i="12" s="1"/>
  <c r="B1150" i="12"/>
  <c r="D1150" i="12" s="1"/>
  <c r="E1150" i="12" s="1"/>
  <c r="A1151" i="12"/>
  <c r="G1149" i="12"/>
  <c r="H1149" i="12" s="1"/>
  <c r="C1151" i="12" l="1"/>
  <c r="F1151" i="12" s="1"/>
  <c r="B1151" i="12"/>
  <c r="D1151" i="12" s="1"/>
  <c r="E1151" i="12" s="1"/>
  <c r="A1152" i="12"/>
  <c r="G1150" i="12"/>
  <c r="H1150" i="12" s="1"/>
  <c r="C1152" i="12" l="1"/>
  <c r="F1152" i="12" s="1"/>
  <c r="B1152" i="12"/>
  <c r="D1152" i="12" s="1"/>
  <c r="E1152" i="12" s="1"/>
  <c r="A1153" i="12"/>
  <c r="G1151" i="12"/>
  <c r="H1151" i="12" s="1"/>
  <c r="C1153" i="12" l="1"/>
  <c r="F1153" i="12" s="1"/>
  <c r="B1153" i="12"/>
  <c r="D1153" i="12" s="1"/>
  <c r="E1153" i="12" s="1"/>
  <c r="A1154" i="12"/>
  <c r="G1152" i="12"/>
  <c r="H1152" i="12" s="1"/>
  <c r="C1154" i="12" l="1"/>
  <c r="F1154" i="12" s="1"/>
  <c r="B1154" i="12"/>
  <c r="D1154" i="12" s="1"/>
  <c r="E1154" i="12" s="1"/>
  <c r="A1155" i="12"/>
  <c r="G1153" i="12"/>
  <c r="H1153" i="12" s="1"/>
  <c r="C1155" i="12" l="1"/>
  <c r="F1155" i="12" s="1"/>
  <c r="B1155" i="12"/>
  <c r="D1155" i="12" s="1"/>
  <c r="E1155" i="12" s="1"/>
  <c r="A1156" i="12"/>
  <c r="G1154" i="12"/>
  <c r="H1154" i="12" s="1"/>
  <c r="C1156" i="12" l="1"/>
  <c r="F1156" i="12" s="1"/>
  <c r="B1156" i="12"/>
  <c r="D1156" i="12" s="1"/>
  <c r="E1156" i="12" s="1"/>
  <c r="A1157" i="12"/>
  <c r="G1155" i="12"/>
  <c r="H1155" i="12" s="1"/>
  <c r="C1157" i="12" l="1"/>
  <c r="F1157" i="12" s="1"/>
  <c r="B1157" i="12"/>
  <c r="D1157" i="12" s="1"/>
  <c r="E1157" i="12" s="1"/>
  <c r="A1158" i="12"/>
  <c r="G1156" i="12"/>
  <c r="H1156" i="12" s="1"/>
  <c r="C1158" i="12" l="1"/>
  <c r="F1158" i="12" s="1"/>
  <c r="B1158" i="12"/>
  <c r="D1158" i="12" s="1"/>
  <c r="E1158" i="12" s="1"/>
  <c r="A1159" i="12"/>
  <c r="G1157" i="12"/>
  <c r="H1157" i="12" s="1"/>
  <c r="C1159" i="12" l="1"/>
  <c r="F1159" i="12" s="1"/>
  <c r="B1159" i="12"/>
  <c r="D1159" i="12" s="1"/>
  <c r="E1159" i="12" s="1"/>
  <c r="A1160" i="12"/>
  <c r="G1158" i="12"/>
  <c r="H1158" i="12" s="1"/>
  <c r="C1160" i="12" l="1"/>
  <c r="F1160" i="12" s="1"/>
  <c r="B1160" i="12"/>
  <c r="D1160" i="12" s="1"/>
  <c r="E1160" i="12" s="1"/>
  <c r="A1161" i="12"/>
  <c r="G1159" i="12"/>
  <c r="H1159" i="12" s="1"/>
  <c r="C1161" i="12" l="1"/>
  <c r="F1161" i="12" s="1"/>
  <c r="B1161" i="12"/>
  <c r="D1161" i="12" s="1"/>
  <c r="E1161" i="12" s="1"/>
  <c r="A1162" i="12"/>
  <c r="G1160" i="12"/>
  <c r="H1160" i="12" s="1"/>
  <c r="C1162" i="12" l="1"/>
  <c r="F1162" i="12" s="1"/>
  <c r="B1162" i="12"/>
  <c r="D1162" i="12" s="1"/>
  <c r="E1162" i="12" s="1"/>
  <c r="A1163" i="12"/>
  <c r="G1161" i="12"/>
  <c r="H1161" i="12" s="1"/>
  <c r="C1163" i="12" l="1"/>
  <c r="F1163" i="12" s="1"/>
  <c r="B1163" i="12"/>
  <c r="D1163" i="12" s="1"/>
  <c r="E1163" i="12" s="1"/>
  <c r="A1164" i="12"/>
  <c r="G1162" i="12"/>
  <c r="H1162" i="12" s="1"/>
  <c r="C1164" i="12" l="1"/>
  <c r="F1164" i="12" s="1"/>
  <c r="B1164" i="12"/>
  <c r="D1164" i="12" s="1"/>
  <c r="E1164" i="12" s="1"/>
  <c r="A1165" i="12"/>
  <c r="G1163" i="12"/>
  <c r="H1163" i="12" s="1"/>
  <c r="C1165" i="12" l="1"/>
  <c r="F1165" i="12" s="1"/>
  <c r="B1165" i="12"/>
  <c r="D1165" i="12" s="1"/>
  <c r="E1165" i="12" s="1"/>
  <c r="A1166" i="12"/>
  <c r="G1164" i="12"/>
  <c r="H1164" i="12" s="1"/>
  <c r="C1166" i="12" l="1"/>
  <c r="F1166" i="12" s="1"/>
  <c r="B1166" i="12"/>
  <c r="D1166" i="12" s="1"/>
  <c r="E1166" i="12" s="1"/>
  <c r="A1167" i="12"/>
  <c r="G1165" i="12"/>
  <c r="H1165" i="12" s="1"/>
  <c r="C1167" i="12" l="1"/>
  <c r="F1167" i="12" s="1"/>
  <c r="B1167" i="12"/>
  <c r="D1167" i="12" s="1"/>
  <c r="E1167" i="12" s="1"/>
  <c r="A1168" i="12"/>
  <c r="G1166" i="12"/>
  <c r="H1166" i="12" s="1"/>
  <c r="C1168" i="12" l="1"/>
  <c r="F1168" i="12" s="1"/>
  <c r="B1168" i="12"/>
  <c r="D1168" i="12" s="1"/>
  <c r="E1168" i="12" s="1"/>
  <c r="A1169" i="12"/>
  <c r="G1167" i="12"/>
  <c r="H1167" i="12" s="1"/>
  <c r="C1169" i="12" l="1"/>
  <c r="F1169" i="12" s="1"/>
  <c r="B1169" i="12"/>
  <c r="D1169" i="12" s="1"/>
  <c r="E1169" i="12" s="1"/>
  <c r="A1170" i="12"/>
  <c r="G1168" i="12"/>
  <c r="H1168" i="12" s="1"/>
  <c r="C1170" i="12" l="1"/>
  <c r="F1170" i="12" s="1"/>
  <c r="B1170" i="12"/>
  <c r="D1170" i="12" s="1"/>
  <c r="E1170" i="12" s="1"/>
  <c r="A1171" i="12"/>
  <c r="G1169" i="12"/>
  <c r="H1169" i="12" s="1"/>
  <c r="C1171" i="12" l="1"/>
  <c r="F1171" i="12" s="1"/>
  <c r="B1171" i="12"/>
  <c r="D1171" i="12" s="1"/>
  <c r="E1171" i="12" s="1"/>
  <c r="A1172" i="12"/>
  <c r="G1170" i="12"/>
  <c r="H1170" i="12" s="1"/>
  <c r="C1172" i="12" l="1"/>
  <c r="F1172" i="12" s="1"/>
  <c r="B1172" i="12"/>
  <c r="D1172" i="12" s="1"/>
  <c r="E1172" i="12" s="1"/>
  <c r="A1173" i="12"/>
  <c r="G1171" i="12"/>
  <c r="H1171" i="12" s="1"/>
  <c r="C1173" i="12" l="1"/>
  <c r="F1173" i="12" s="1"/>
  <c r="B1173" i="12"/>
  <c r="D1173" i="12" s="1"/>
  <c r="E1173" i="12" s="1"/>
  <c r="A1174" i="12"/>
  <c r="G1172" i="12"/>
  <c r="H1172" i="12" s="1"/>
  <c r="C1174" i="12" l="1"/>
  <c r="F1174" i="12" s="1"/>
  <c r="B1174" i="12"/>
  <c r="D1174" i="12" s="1"/>
  <c r="E1174" i="12" s="1"/>
  <c r="A1175" i="12"/>
  <c r="G1173" i="12"/>
  <c r="H1173" i="12" s="1"/>
  <c r="C1175" i="12" l="1"/>
  <c r="F1175" i="12" s="1"/>
  <c r="B1175" i="12"/>
  <c r="D1175" i="12" s="1"/>
  <c r="E1175" i="12" s="1"/>
  <c r="A1176" i="12"/>
  <c r="G1174" i="12"/>
  <c r="H1174" i="12" s="1"/>
  <c r="C1176" i="12" l="1"/>
  <c r="F1176" i="12" s="1"/>
  <c r="B1176" i="12"/>
  <c r="D1176" i="12" s="1"/>
  <c r="E1176" i="12" s="1"/>
  <c r="A1177" i="12"/>
  <c r="G1175" i="12"/>
  <c r="H1175" i="12" s="1"/>
  <c r="C1177" i="12" l="1"/>
  <c r="F1177" i="12" s="1"/>
  <c r="B1177" i="12"/>
  <c r="D1177" i="12" s="1"/>
  <c r="E1177" i="12" s="1"/>
  <c r="A1178" i="12"/>
  <c r="G1176" i="12"/>
  <c r="H1176" i="12" s="1"/>
  <c r="C1178" i="12" l="1"/>
  <c r="F1178" i="12" s="1"/>
  <c r="B1178" i="12"/>
  <c r="D1178" i="12" s="1"/>
  <c r="E1178" i="12" s="1"/>
  <c r="A1179" i="12"/>
  <c r="G1177" i="12"/>
  <c r="H1177" i="12" s="1"/>
  <c r="C1179" i="12" l="1"/>
  <c r="F1179" i="12" s="1"/>
  <c r="G1179" i="12" s="1"/>
  <c r="H1179" i="12" s="1"/>
  <c r="B1179" i="12"/>
  <c r="D1179" i="12" s="1"/>
  <c r="E1179" i="12" s="1"/>
  <c r="A1180" i="12"/>
  <c r="G1178" i="12"/>
  <c r="H1178" i="12" s="1"/>
  <c r="C1180" i="12" l="1"/>
  <c r="F1180" i="12" s="1"/>
  <c r="B1180" i="12"/>
  <c r="D1180" i="12" s="1"/>
  <c r="E1180" i="12" s="1"/>
  <c r="A1181" i="12"/>
  <c r="C1181" i="12" l="1"/>
  <c r="F1181" i="12" s="1"/>
  <c r="B1181" i="12"/>
  <c r="D1181" i="12" s="1"/>
  <c r="E1181" i="12" s="1"/>
  <c r="A1182" i="12"/>
  <c r="G1180" i="12"/>
  <c r="H1180" i="12" s="1"/>
  <c r="C1182" i="12" l="1"/>
  <c r="F1182" i="12" s="1"/>
  <c r="B1182" i="12"/>
  <c r="D1182" i="12" s="1"/>
  <c r="E1182" i="12" s="1"/>
  <c r="A1183" i="12"/>
  <c r="G1181" i="12"/>
  <c r="H1181" i="12" s="1"/>
  <c r="C1183" i="12" l="1"/>
  <c r="F1183" i="12" s="1"/>
  <c r="B1183" i="12"/>
  <c r="D1183" i="12" s="1"/>
  <c r="E1183" i="12" s="1"/>
  <c r="A1184" i="12"/>
  <c r="G1182" i="12"/>
  <c r="H1182" i="12" s="1"/>
  <c r="C1184" i="12" l="1"/>
  <c r="F1184" i="12" s="1"/>
  <c r="B1184" i="12"/>
  <c r="D1184" i="12" s="1"/>
  <c r="E1184" i="12" s="1"/>
  <c r="A1185" i="12"/>
  <c r="G1183" i="12"/>
  <c r="H1183" i="12" s="1"/>
  <c r="C1185" i="12" l="1"/>
  <c r="F1185" i="12" s="1"/>
  <c r="B1185" i="12"/>
  <c r="D1185" i="12" s="1"/>
  <c r="E1185" i="12" s="1"/>
  <c r="A1186" i="12"/>
  <c r="G1184" i="12"/>
  <c r="H1184" i="12" s="1"/>
  <c r="C1186" i="12" l="1"/>
  <c r="F1186" i="12" s="1"/>
  <c r="B1186" i="12"/>
  <c r="D1186" i="12" s="1"/>
  <c r="E1186" i="12" s="1"/>
  <c r="A1187" i="12"/>
  <c r="G1185" i="12"/>
  <c r="H1185" i="12" s="1"/>
  <c r="C1187" i="12" l="1"/>
  <c r="F1187" i="12" s="1"/>
  <c r="B1187" i="12"/>
  <c r="D1187" i="12" s="1"/>
  <c r="E1187" i="12" s="1"/>
  <c r="A1188" i="12"/>
  <c r="G1186" i="12"/>
  <c r="H1186" i="12" s="1"/>
  <c r="C1188" i="12" l="1"/>
  <c r="F1188" i="12" s="1"/>
  <c r="B1188" i="12"/>
  <c r="D1188" i="12" s="1"/>
  <c r="E1188" i="12" s="1"/>
  <c r="A1189" i="12"/>
  <c r="G1187" i="12"/>
  <c r="H1187" i="12" s="1"/>
  <c r="C1189" i="12" l="1"/>
  <c r="F1189" i="12" s="1"/>
  <c r="B1189" i="12"/>
  <c r="D1189" i="12" s="1"/>
  <c r="E1189" i="12" s="1"/>
  <c r="A1190" i="12"/>
  <c r="G1188" i="12"/>
  <c r="H1188" i="12" s="1"/>
  <c r="C1190" i="12" l="1"/>
  <c r="F1190" i="12" s="1"/>
  <c r="B1190" i="12"/>
  <c r="D1190" i="12" s="1"/>
  <c r="E1190" i="12" s="1"/>
  <c r="A1191" i="12"/>
  <c r="G1189" i="12"/>
  <c r="H1189" i="12" s="1"/>
  <c r="C1191" i="12" l="1"/>
  <c r="F1191" i="12" s="1"/>
  <c r="B1191" i="12"/>
  <c r="D1191" i="12" s="1"/>
  <c r="E1191" i="12" s="1"/>
  <c r="A1192" i="12"/>
  <c r="G1190" i="12"/>
  <c r="H1190" i="12" s="1"/>
  <c r="C1192" i="12" l="1"/>
  <c r="F1192" i="12" s="1"/>
  <c r="B1192" i="12"/>
  <c r="D1192" i="12" s="1"/>
  <c r="E1192" i="12" s="1"/>
  <c r="A1193" i="12"/>
  <c r="G1191" i="12"/>
  <c r="H1191" i="12" s="1"/>
  <c r="C1193" i="12" l="1"/>
  <c r="F1193" i="12" s="1"/>
  <c r="B1193" i="12"/>
  <c r="D1193" i="12" s="1"/>
  <c r="E1193" i="12" s="1"/>
  <c r="A1194" i="12"/>
  <c r="G1192" i="12"/>
  <c r="H1192" i="12" s="1"/>
  <c r="C1194" i="12" l="1"/>
  <c r="F1194" i="12" s="1"/>
  <c r="B1194" i="12"/>
  <c r="D1194" i="12" s="1"/>
  <c r="E1194" i="12" s="1"/>
  <c r="A1195" i="12"/>
  <c r="G1193" i="12"/>
  <c r="H1193" i="12" s="1"/>
  <c r="C1195" i="12" l="1"/>
  <c r="F1195" i="12" s="1"/>
  <c r="B1195" i="12"/>
  <c r="D1195" i="12" s="1"/>
  <c r="E1195" i="12" s="1"/>
  <c r="A1196" i="12"/>
  <c r="G1194" i="12"/>
  <c r="H1194" i="12" s="1"/>
  <c r="C1196" i="12" l="1"/>
  <c r="F1196" i="12" s="1"/>
  <c r="B1196" i="12"/>
  <c r="D1196" i="12" s="1"/>
  <c r="E1196" i="12" s="1"/>
  <c r="A1197" i="12"/>
  <c r="G1195" i="12"/>
  <c r="H1195" i="12" s="1"/>
  <c r="C1197" i="12" l="1"/>
  <c r="F1197" i="12" s="1"/>
  <c r="B1197" i="12"/>
  <c r="D1197" i="12" s="1"/>
  <c r="E1197" i="12" s="1"/>
  <c r="A1198" i="12"/>
  <c r="G1196" i="12"/>
  <c r="H1196" i="12" s="1"/>
  <c r="C1198" i="12" l="1"/>
  <c r="F1198" i="12" s="1"/>
  <c r="B1198" i="12"/>
  <c r="D1198" i="12" s="1"/>
  <c r="E1198" i="12" s="1"/>
  <c r="A1199" i="12"/>
  <c r="G1197" i="12"/>
  <c r="H1197" i="12" s="1"/>
  <c r="C1199" i="12" l="1"/>
  <c r="F1199" i="12" s="1"/>
  <c r="B1199" i="12"/>
  <c r="D1199" i="12" s="1"/>
  <c r="E1199" i="12" s="1"/>
  <c r="A1200" i="12"/>
  <c r="G1198" i="12"/>
  <c r="H1198" i="12" s="1"/>
  <c r="C1200" i="12" l="1"/>
  <c r="F1200" i="12" s="1"/>
  <c r="B1200" i="12"/>
  <c r="D1200" i="12" s="1"/>
  <c r="E1200" i="12" s="1"/>
  <c r="A1201" i="12"/>
  <c r="G1199" i="12"/>
  <c r="H1199" i="12" s="1"/>
  <c r="C1201" i="12" l="1"/>
  <c r="F1201" i="12" s="1"/>
  <c r="B1201" i="12"/>
  <c r="D1201" i="12" s="1"/>
  <c r="E1201" i="12" s="1"/>
  <c r="A1202" i="12"/>
  <c r="G1200" i="12"/>
  <c r="H1200" i="12" s="1"/>
  <c r="C1202" i="12" l="1"/>
  <c r="F1202" i="12" s="1"/>
  <c r="B1202" i="12"/>
  <c r="D1202" i="12" s="1"/>
  <c r="E1202" i="12" s="1"/>
  <c r="A1203" i="12"/>
  <c r="G1201" i="12"/>
  <c r="H1201" i="12" s="1"/>
  <c r="C1203" i="12" l="1"/>
  <c r="F1203" i="12" s="1"/>
  <c r="B1203" i="12"/>
  <c r="D1203" i="12" s="1"/>
  <c r="E1203" i="12" s="1"/>
  <c r="A1204" i="12"/>
  <c r="G1202" i="12"/>
  <c r="H1202" i="12" s="1"/>
  <c r="C1204" i="12" l="1"/>
  <c r="F1204" i="12" s="1"/>
  <c r="B1204" i="12"/>
  <c r="D1204" i="12" s="1"/>
  <c r="E1204" i="12" s="1"/>
  <c r="A1205" i="12"/>
  <c r="G1203" i="12"/>
  <c r="H1203" i="12" s="1"/>
  <c r="C1205" i="12" l="1"/>
  <c r="F1205" i="12" s="1"/>
  <c r="B1205" i="12"/>
  <c r="D1205" i="12" s="1"/>
  <c r="E1205" i="12" s="1"/>
  <c r="A1206" i="12"/>
  <c r="G1204" i="12"/>
  <c r="H1204" i="12" s="1"/>
  <c r="C1206" i="12" l="1"/>
  <c r="F1206" i="12" s="1"/>
  <c r="B1206" i="12"/>
  <c r="D1206" i="12" s="1"/>
  <c r="E1206" i="12" s="1"/>
  <c r="A1207" i="12"/>
  <c r="G1205" i="12"/>
  <c r="H1205" i="12" s="1"/>
  <c r="C1207" i="12" l="1"/>
  <c r="F1207" i="12" s="1"/>
  <c r="B1207" i="12"/>
  <c r="D1207" i="12" s="1"/>
  <c r="E1207" i="12" s="1"/>
  <c r="A1208" i="12"/>
  <c r="G1206" i="12"/>
  <c r="H1206" i="12" s="1"/>
  <c r="C1208" i="12" l="1"/>
  <c r="F1208" i="12" s="1"/>
  <c r="B1208" i="12"/>
  <c r="D1208" i="12" s="1"/>
  <c r="E1208" i="12" s="1"/>
  <c r="A1209" i="12"/>
  <c r="G1207" i="12"/>
  <c r="H1207" i="12" s="1"/>
  <c r="C1209" i="12" l="1"/>
  <c r="F1209" i="12" s="1"/>
  <c r="B1209" i="12"/>
  <c r="D1209" i="12" s="1"/>
  <c r="E1209" i="12" s="1"/>
  <c r="A1210" i="12"/>
  <c r="G1208" i="12"/>
  <c r="H1208" i="12" s="1"/>
  <c r="C1210" i="12" l="1"/>
  <c r="F1210" i="12" s="1"/>
  <c r="B1210" i="12"/>
  <c r="D1210" i="12" s="1"/>
  <c r="E1210" i="12" s="1"/>
  <c r="A1211" i="12"/>
  <c r="G1209" i="12"/>
  <c r="H1209" i="12" s="1"/>
  <c r="C1211" i="12" l="1"/>
  <c r="F1211" i="12" s="1"/>
  <c r="B1211" i="12"/>
  <c r="D1211" i="12" s="1"/>
  <c r="E1211" i="12" s="1"/>
  <c r="A1212" i="12"/>
  <c r="G1210" i="12"/>
  <c r="H1210" i="12" s="1"/>
  <c r="C1212" i="12" l="1"/>
  <c r="F1212" i="12" s="1"/>
  <c r="B1212" i="12"/>
  <c r="D1212" i="12" s="1"/>
  <c r="E1212" i="12" s="1"/>
  <c r="A1213" i="12"/>
  <c r="G1211" i="12"/>
  <c r="H1211" i="12" s="1"/>
  <c r="C1213" i="12" l="1"/>
  <c r="F1213" i="12" s="1"/>
  <c r="B1213" i="12"/>
  <c r="D1213" i="12" s="1"/>
  <c r="E1213" i="12" s="1"/>
  <c r="A1214" i="12"/>
  <c r="G1212" i="12"/>
  <c r="H1212" i="12" s="1"/>
  <c r="C1214" i="12" l="1"/>
  <c r="F1214" i="12" s="1"/>
  <c r="B1214" i="12"/>
  <c r="D1214" i="12" s="1"/>
  <c r="E1214" i="12" s="1"/>
  <c r="A1215" i="12"/>
  <c r="G1213" i="12"/>
  <c r="H1213" i="12" s="1"/>
  <c r="C1215" i="12" l="1"/>
  <c r="F1215" i="12" s="1"/>
  <c r="B1215" i="12"/>
  <c r="D1215" i="12" s="1"/>
  <c r="E1215" i="12" s="1"/>
  <c r="A1216" i="12"/>
  <c r="G1214" i="12"/>
  <c r="H1214" i="12" s="1"/>
  <c r="C1216" i="12" l="1"/>
  <c r="F1216" i="12" s="1"/>
  <c r="B1216" i="12"/>
  <c r="D1216" i="12" s="1"/>
  <c r="E1216" i="12" s="1"/>
  <c r="A1217" i="12"/>
  <c r="G1215" i="12"/>
  <c r="H1215" i="12" s="1"/>
  <c r="C1217" i="12" l="1"/>
  <c r="F1217" i="12" s="1"/>
  <c r="B1217" i="12"/>
  <c r="D1217" i="12" s="1"/>
  <c r="E1217" i="12" s="1"/>
  <c r="A1218" i="12"/>
  <c r="G1216" i="12"/>
  <c r="H1216" i="12" s="1"/>
  <c r="C1218" i="12" l="1"/>
  <c r="F1218" i="12" s="1"/>
  <c r="B1218" i="12"/>
  <c r="D1218" i="12" s="1"/>
  <c r="E1218" i="12" s="1"/>
  <c r="A1219" i="12"/>
  <c r="G1217" i="12"/>
  <c r="H1217" i="12" s="1"/>
  <c r="C1219" i="12" l="1"/>
  <c r="F1219" i="12" s="1"/>
  <c r="B1219" i="12"/>
  <c r="D1219" i="12" s="1"/>
  <c r="E1219" i="12" s="1"/>
  <c r="A1220" i="12"/>
  <c r="G1218" i="12"/>
  <c r="H1218" i="12" s="1"/>
  <c r="C1220" i="12" l="1"/>
  <c r="F1220" i="12" s="1"/>
  <c r="B1220" i="12"/>
  <c r="D1220" i="12" s="1"/>
  <c r="E1220" i="12" s="1"/>
  <c r="A1221" i="12"/>
  <c r="G1219" i="12"/>
  <c r="H1219" i="12" s="1"/>
  <c r="C1221" i="12" l="1"/>
  <c r="F1221" i="12" s="1"/>
  <c r="B1221" i="12"/>
  <c r="D1221" i="12" s="1"/>
  <c r="E1221" i="12" s="1"/>
  <c r="A1222" i="12"/>
  <c r="G1220" i="12"/>
  <c r="H1220" i="12" s="1"/>
  <c r="C1222" i="12" l="1"/>
  <c r="F1222" i="12" s="1"/>
  <c r="B1222" i="12"/>
  <c r="D1222" i="12" s="1"/>
  <c r="E1222" i="12" s="1"/>
  <c r="A1223" i="12"/>
  <c r="G1221" i="12"/>
  <c r="H1221" i="12" s="1"/>
  <c r="C1223" i="12" l="1"/>
  <c r="F1223" i="12" s="1"/>
  <c r="B1223" i="12"/>
  <c r="D1223" i="12" s="1"/>
  <c r="E1223" i="12" s="1"/>
  <c r="A1224" i="12"/>
  <c r="G1222" i="12"/>
  <c r="H1222" i="12" s="1"/>
  <c r="C1224" i="12" l="1"/>
  <c r="F1224" i="12" s="1"/>
  <c r="B1224" i="12"/>
  <c r="D1224" i="12" s="1"/>
  <c r="E1224" i="12" s="1"/>
  <c r="A1225" i="12"/>
  <c r="G1223" i="12"/>
  <c r="H1223" i="12" s="1"/>
  <c r="C1225" i="12" l="1"/>
  <c r="F1225" i="12" s="1"/>
  <c r="B1225" i="12"/>
  <c r="D1225" i="12" s="1"/>
  <c r="E1225" i="12" s="1"/>
  <c r="A1226" i="12"/>
  <c r="G1224" i="12"/>
  <c r="H1224" i="12" s="1"/>
  <c r="C1226" i="12" l="1"/>
  <c r="F1226" i="12" s="1"/>
  <c r="B1226" i="12"/>
  <c r="D1226" i="12" s="1"/>
  <c r="E1226" i="12" s="1"/>
  <c r="A1227" i="12"/>
  <c r="G1225" i="12"/>
  <c r="H1225" i="12" s="1"/>
  <c r="C1227" i="12" l="1"/>
  <c r="F1227" i="12" s="1"/>
  <c r="B1227" i="12"/>
  <c r="D1227" i="12" s="1"/>
  <c r="E1227" i="12" s="1"/>
  <c r="A1228" i="12"/>
  <c r="G1226" i="12"/>
  <c r="H1226" i="12" s="1"/>
  <c r="C1228" i="12" l="1"/>
  <c r="F1228" i="12" s="1"/>
  <c r="B1228" i="12"/>
  <c r="D1228" i="12" s="1"/>
  <c r="E1228" i="12" s="1"/>
  <c r="A1229" i="12"/>
  <c r="G1227" i="12"/>
  <c r="H1227" i="12" s="1"/>
  <c r="C1229" i="12" l="1"/>
  <c r="F1229" i="12" s="1"/>
  <c r="B1229" i="12"/>
  <c r="D1229" i="12" s="1"/>
  <c r="E1229" i="12" s="1"/>
  <c r="A1230" i="12"/>
  <c r="G1228" i="12"/>
  <c r="H1228" i="12" s="1"/>
  <c r="C1230" i="12" l="1"/>
  <c r="F1230" i="12" s="1"/>
  <c r="B1230" i="12"/>
  <c r="D1230" i="12" s="1"/>
  <c r="E1230" i="12" s="1"/>
  <c r="A1231" i="12"/>
  <c r="G1229" i="12"/>
  <c r="H1229" i="12" s="1"/>
  <c r="C1231" i="12" l="1"/>
  <c r="F1231" i="12" s="1"/>
  <c r="B1231" i="12"/>
  <c r="D1231" i="12" s="1"/>
  <c r="E1231" i="12" s="1"/>
  <c r="A1232" i="12"/>
  <c r="G1230" i="12"/>
  <c r="H1230" i="12" s="1"/>
  <c r="C1232" i="12" l="1"/>
  <c r="F1232" i="12" s="1"/>
  <c r="B1232" i="12"/>
  <c r="D1232" i="12" s="1"/>
  <c r="E1232" i="12" s="1"/>
  <c r="A1233" i="12"/>
  <c r="G1231" i="12"/>
  <c r="H1231" i="12" s="1"/>
  <c r="C1233" i="12" l="1"/>
  <c r="F1233" i="12" s="1"/>
  <c r="B1233" i="12"/>
  <c r="D1233" i="12" s="1"/>
  <c r="E1233" i="12" s="1"/>
  <c r="A1234" i="12"/>
  <c r="G1232" i="12"/>
  <c r="H1232" i="12" s="1"/>
  <c r="C1234" i="12" l="1"/>
  <c r="F1234" i="12" s="1"/>
  <c r="B1234" i="12"/>
  <c r="D1234" i="12" s="1"/>
  <c r="E1234" i="12" s="1"/>
  <c r="A1235" i="12"/>
  <c r="G1233" i="12"/>
  <c r="H1233" i="12" s="1"/>
  <c r="C1235" i="12" l="1"/>
  <c r="F1235" i="12" s="1"/>
  <c r="B1235" i="12"/>
  <c r="D1235" i="12" s="1"/>
  <c r="E1235" i="12" s="1"/>
  <c r="A1236" i="12"/>
  <c r="G1234" i="12"/>
  <c r="H1234" i="12" s="1"/>
  <c r="C1236" i="12" l="1"/>
  <c r="F1236" i="12" s="1"/>
  <c r="B1236" i="12"/>
  <c r="D1236" i="12" s="1"/>
  <c r="E1236" i="12" s="1"/>
  <c r="A1237" i="12"/>
  <c r="G1235" i="12"/>
  <c r="H1235" i="12" s="1"/>
  <c r="C1237" i="12" l="1"/>
  <c r="F1237" i="12" s="1"/>
  <c r="B1237" i="12"/>
  <c r="D1237" i="12" s="1"/>
  <c r="E1237" i="12" s="1"/>
  <c r="A1238" i="12"/>
  <c r="G1236" i="12"/>
  <c r="H1236" i="12" s="1"/>
  <c r="C1238" i="12" l="1"/>
  <c r="F1238" i="12" s="1"/>
  <c r="B1238" i="12"/>
  <c r="D1238" i="12" s="1"/>
  <c r="E1238" i="12" s="1"/>
  <c r="A1239" i="12"/>
  <c r="G1237" i="12"/>
  <c r="H1237" i="12" s="1"/>
  <c r="C1239" i="12" l="1"/>
  <c r="F1239" i="12" s="1"/>
  <c r="B1239" i="12"/>
  <c r="D1239" i="12" s="1"/>
  <c r="E1239" i="12" s="1"/>
  <c r="A1240" i="12"/>
  <c r="G1238" i="12"/>
  <c r="H1238" i="12" s="1"/>
  <c r="C1240" i="12" l="1"/>
  <c r="F1240" i="12" s="1"/>
  <c r="B1240" i="12"/>
  <c r="D1240" i="12" s="1"/>
  <c r="E1240" i="12" s="1"/>
  <c r="A1241" i="12"/>
  <c r="G1239" i="12"/>
  <c r="H1239" i="12" s="1"/>
  <c r="C1241" i="12" l="1"/>
  <c r="F1241" i="12" s="1"/>
  <c r="B1241" i="12"/>
  <c r="D1241" i="12" s="1"/>
  <c r="E1241" i="12" s="1"/>
  <c r="A1242" i="12"/>
  <c r="G1240" i="12"/>
  <c r="H1240" i="12" s="1"/>
  <c r="C1242" i="12" l="1"/>
  <c r="F1242" i="12" s="1"/>
  <c r="B1242" i="12"/>
  <c r="D1242" i="12" s="1"/>
  <c r="E1242" i="12" s="1"/>
  <c r="A1243" i="12"/>
  <c r="G1241" i="12"/>
  <c r="H1241" i="12" s="1"/>
  <c r="C1243" i="12" l="1"/>
  <c r="F1243" i="12" s="1"/>
  <c r="B1243" i="12"/>
  <c r="D1243" i="12" s="1"/>
  <c r="E1243" i="12" s="1"/>
  <c r="A1244" i="12"/>
  <c r="G1242" i="12"/>
  <c r="H1242" i="12" s="1"/>
  <c r="C1244" i="12" l="1"/>
  <c r="F1244" i="12" s="1"/>
  <c r="B1244" i="12"/>
  <c r="D1244" i="12" s="1"/>
  <c r="E1244" i="12" s="1"/>
  <c r="A1245" i="12"/>
  <c r="G1243" i="12"/>
  <c r="H1243" i="12" s="1"/>
  <c r="C1245" i="12" l="1"/>
  <c r="F1245" i="12" s="1"/>
  <c r="B1245" i="12"/>
  <c r="D1245" i="12" s="1"/>
  <c r="E1245" i="12" s="1"/>
  <c r="A1246" i="12"/>
  <c r="G1244" i="12"/>
  <c r="H1244" i="12" s="1"/>
  <c r="C1246" i="12" l="1"/>
  <c r="F1246" i="12" s="1"/>
  <c r="B1246" i="12"/>
  <c r="D1246" i="12" s="1"/>
  <c r="E1246" i="12" s="1"/>
  <c r="A1247" i="12"/>
  <c r="G1245" i="12"/>
  <c r="H1245" i="12" s="1"/>
  <c r="C1247" i="12" l="1"/>
  <c r="F1247" i="12" s="1"/>
  <c r="B1247" i="12"/>
  <c r="D1247" i="12" s="1"/>
  <c r="E1247" i="12" s="1"/>
  <c r="A1248" i="12"/>
  <c r="G1246" i="12"/>
  <c r="H1246" i="12" s="1"/>
  <c r="C1248" i="12" l="1"/>
  <c r="F1248" i="12" s="1"/>
  <c r="B1248" i="12"/>
  <c r="D1248" i="12" s="1"/>
  <c r="E1248" i="12" s="1"/>
  <c r="A1249" i="12"/>
  <c r="G1247" i="12"/>
  <c r="H1247" i="12" s="1"/>
  <c r="C1249" i="12" l="1"/>
  <c r="F1249" i="12" s="1"/>
  <c r="B1249" i="12"/>
  <c r="D1249" i="12" s="1"/>
  <c r="E1249" i="12" s="1"/>
  <c r="A1250" i="12"/>
  <c r="G1248" i="12"/>
  <c r="H1248" i="12" s="1"/>
  <c r="C1250" i="12" l="1"/>
  <c r="F1250" i="12" s="1"/>
  <c r="B1250" i="12"/>
  <c r="D1250" i="12" s="1"/>
  <c r="E1250" i="12" s="1"/>
  <c r="A1251" i="12"/>
  <c r="G1249" i="12"/>
  <c r="H1249" i="12" s="1"/>
  <c r="C1251" i="12" l="1"/>
  <c r="F1251" i="12" s="1"/>
  <c r="B1251" i="12"/>
  <c r="D1251" i="12" s="1"/>
  <c r="E1251" i="12" s="1"/>
  <c r="A1252" i="12"/>
  <c r="G1250" i="12"/>
  <c r="H1250" i="12" s="1"/>
  <c r="C1252" i="12" l="1"/>
  <c r="F1252" i="12" s="1"/>
  <c r="B1252" i="12"/>
  <c r="D1252" i="12" s="1"/>
  <c r="E1252" i="12" s="1"/>
  <c r="A1253" i="12"/>
  <c r="G1251" i="12"/>
  <c r="H1251" i="12" s="1"/>
  <c r="C1253" i="12" l="1"/>
  <c r="F1253" i="12" s="1"/>
  <c r="B1253" i="12"/>
  <c r="D1253" i="12" s="1"/>
  <c r="E1253" i="12" s="1"/>
  <c r="A1254" i="12"/>
  <c r="G1252" i="12"/>
  <c r="H1252" i="12" s="1"/>
  <c r="C1254" i="12" l="1"/>
  <c r="F1254" i="12" s="1"/>
  <c r="B1254" i="12"/>
  <c r="D1254" i="12" s="1"/>
  <c r="E1254" i="12" s="1"/>
  <c r="A1255" i="12"/>
  <c r="G1253" i="12"/>
  <c r="H1253" i="12" s="1"/>
  <c r="C1255" i="12" l="1"/>
  <c r="F1255" i="12" s="1"/>
  <c r="B1255" i="12"/>
  <c r="D1255" i="12" s="1"/>
  <c r="E1255" i="12" s="1"/>
  <c r="A1256" i="12"/>
  <c r="G1254" i="12"/>
  <c r="H1254" i="12" s="1"/>
  <c r="C1256" i="12" l="1"/>
  <c r="F1256" i="12" s="1"/>
  <c r="B1256" i="12"/>
  <c r="D1256" i="12" s="1"/>
  <c r="E1256" i="12" s="1"/>
  <c r="A1257" i="12"/>
  <c r="G1255" i="12"/>
  <c r="H1255" i="12" s="1"/>
  <c r="C1257" i="12" l="1"/>
  <c r="F1257" i="12" s="1"/>
  <c r="B1257" i="12"/>
  <c r="D1257" i="12" s="1"/>
  <c r="E1257" i="12" s="1"/>
  <c r="A1258" i="12"/>
  <c r="G1256" i="12"/>
  <c r="H1256" i="12" s="1"/>
  <c r="C1258" i="12" l="1"/>
  <c r="F1258" i="12" s="1"/>
  <c r="B1258" i="12"/>
  <c r="D1258" i="12" s="1"/>
  <c r="E1258" i="12" s="1"/>
  <c r="A1259" i="12"/>
  <c r="G1257" i="12"/>
  <c r="H1257" i="12" s="1"/>
  <c r="C1259" i="12" l="1"/>
  <c r="F1259" i="12" s="1"/>
  <c r="B1259" i="12"/>
  <c r="D1259" i="12" s="1"/>
  <c r="E1259" i="12" s="1"/>
  <c r="A1260" i="12"/>
  <c r="G1258" i="12"/>
  <c r="H1258" i="12" s="1"/>
  <c r="C1260" i="12" l="1"/>
  <c r="F1260" i="12" s="1"/>
  <c r="B1260" i="12"/>
  <c r="D1260" i="12" s="1"/>
  <c r="E1260" i="12" s="1"/>
  <c r="A1261" i="12"/>
  <c r="G1259" i="12"/>
  <c r="H1259" i="12" s="1"/>
  <c r="C1261" i="12" l="1"/>
  <c r="F1261" i="12" s="1"/>
  <c r="B1261" i="12"/>
  <c r="D1261" i="12" s="1"/>
  <c r="E1261" i="12" s="1"/>
  <c r="A1262" i="12"/>
  <c r="G1260" i="12"/>
  <c r="H1260" i="12" s="1"/>
  <c r="C1262" i="12" l="1"/>
  <c r="F1262" i="12" s="1"/>
  <c r="B1262" i="12"/>
  <c r="D1262" i="12" s="1"/>
  <c r="E1262" i="12" s="1"/>
  <c r="A1263" i="12"/>
  <c r="G1261" i="12"/>
  <c r="H1261" i="12" s="1"/>
  <c r="C1263" i="12" l="1"/>
  <c r="F1263" i="12" s="1"/>
  <c r="B1263" i="12"/>
  <c r="D1263" i="12" s="1"/>
  <c r="E1263" i="12" s="1"/>
  <c r="A1264" i="12"/>
  <c r="G1262" i="12"/>
  <c r="H1262" i="12" s="1"/>
  <c r="C1264" i="12" l="1"/>
  <c r="F1264" i="12" s="1"/>
  <c r="B1264" i="12"/>
  <c r="D1264" i="12" s="1"/>
  <c r="E1264" i="12" s="1"/>
  <c r="A1265" i="12"/>
  <c r="G1263" i="12"/>
  <c r="H1263" i="12" s="1"/>
  <c r="C1265" i="12" l="1"/>
  <c r="F1265" i="12" s="1"/>
  <c r="B1265" i="12"/>
  <c r="D1265" i="12" s="1"/>
  <c r="E1265" i="12" s="1"/>
  <c r="A1266" i="12"/>
  <c r="G1264" i="12"/>
  <c r="H1264" i="12" s="1"/>
  <c r="C1266" i="12" l="1"/>
  <c r="F1266" i="12" s="1"/>
  <c r="B1266" i="12"/>
  <c r="D1266" i="12" s="1"/>
  <c r="E1266" i="12" s="1"/>
  <c r="A1267" i="12"/>
  <c r="G1265" i="12"/>
  <c r="H1265" i="12" s="1"/>
  <c r="C1267" i="12" l="1"/>
  <c r="F1267" i="12" s="1"/>
  <c r="B1267" i="12"/>
  <c r="D1267" i="12" s="1"/>
  <c r="E1267" i="12" s="1"/>
  <c r="A1268" i="12"/>
  <c r="G1266" i="12"/>
  <c r="H1266" i="12" s="1"/>
  <c r="C1268" i="12" l="1"/>
  <c r="F1268" i="12" s="1"/>
  <c r="B1268" i="12"/>
  <c r="D1268" i="12" s="1"/>
  <c r="E1268" i="12" s="1"/>
  <c r="A1269" i="12"/>
  <c r="G1267" i="12"/>
  <c r="H1267" i="12" s="1"/>
  <c r="C1269" i="12" l="1"/>
  <c r="F1269" i="12" s="1"/>
  <c r="B1269" i="12"/>
  <c r="D1269" i="12" s="1"/>
  <c r="E1269" i="12" s="1"/>
  <c r="A1270" i="12"/>
  <c r="G1268" i="12"/>
  <c r="H1268" i="12" s="1"/>
  <c r="C1270" i="12" l="1"/>
  <c r="F1270" i="12" s="1"/>
  <c r="B1270" i="12"/>
  <c r="D1270" i="12" s="1"/>
  <c r="E1270" i="12" s="1"/>
  <c r="A1271" i="12"/>
  <c r="G1269" i="12"/>
  <c r="H1269" i="12" s="1"/>
  <c r="C1271" i="12" l="1"/>
  <c r="F1271" i="12" s="1"/>
  <c r="B1271" i="12"/>
  <c r="D1271" i="12" s="1"/>
  <c r="E1271" i="12" s="1"/>
  <c r="A1272" i="12"/>
  <c r="G1270" i="12"/>
  <c r="H1270" i="12" s="1"/>
  <c r="C1272" i="12" l="1"/>
  <c r="F1272" i="12" s="1"/>
  <c r="B1272" i="12"/>
  <c r="D1272" i="12" s="1"/>
  <c r="E1272" i="12" s="1"/>
  <c r="A1273" i="12"/>
  <c r="G1271" i="12"/>
  <c r="H1271" i="12" s="1"/>
  <c r="C1273" i="12" l="1"/>
  <c r="F1273" i="12" s="1"/>
  <c r="B1273" i="12"/>
  <c r="D1273" i="12" s="1"/>
  <c r="E1273" i="12" s="1"/>
  <c r="A1274" i="12"/>
  <c r="G1272" i="12"/>
  <c r="H1272" i="12" s="1"/>
  <c r="C1274" i="12" l="1"/>
  <c r="F1274" i="12" s="1"/>
  <c r="B1274" i="12"/>
  <c r="D1274" i="12" s="1"/>
  <c r="E1274" i="12" s="1"/>
  <c r="A1275" i="12"/>
  <c r="G1273" i="12"/>
  <c r="H1273" i="12" s="1"/>
  <c r="C1275" i="12" l="1"/>
  <c r="F1275" i="12" s="1"/>
  <c r="B1275" i="12"/>
  <c r="D1275" i="12" s="1"/>
  <c r="E1275" i="12" s="1"/>
  <c r="A1276" i="12"/>
  <c r="G1274" i="12"/>
  <c r="H1274" i="12" s="1"/>
  <c r="C1276" i="12" l="1"/>
  <c r="F1276" i="12" s="1"/>
  <c r="B1276" i="12"/>
  <c r="D1276" i="12" s="1"/>
  <c r="E1276" i="12" s="1"/>
  <c r="A1277" i="12"/>
  <c r="G1275" i="12"/>
  <c r="H1275" i="12" s="1"/>
  <c r="C1277" i="12" l="1"/>
  <c r="F1277" i="12" s="1"/>
  <c r="B1277" i="12"/>
  <c r="D1277" i="12" s="1"/>
  <c r="E1277" i="12" s="1"/>
  <c r="A1278" i="12"/>
  <c r="G1276" i="12"/>
  <c r="H1276" i="12" s="1"/>
  <c r="C1278" i="12" l="1"/>
  <c r="F1278" i="12" s="1"/>
  <c r="B1278" i="12"/>
  <c r="D1278" i="12" s="1"/>
  <c r="E1278" i="12" s="1"/>
  <c r="A1279" i="12"/>
  <c r="G1277" i="12"/>
  <c r="H1277" i="12" s="1"/>
  <c r="C1279" i="12" l="1"/>
  <c r="F1279" i="12" s="1"/>
  <c r="B1279" i="12"/>
  <c r="D1279" i="12" s="1"/>
  <c r="E1279" i="12" s="1"/>
  <c r="A1280" i="12"/>
  <c r="G1278" i="12"/>
  <c r="H1278" i="12" s="1"/>
  <c r="C1280" i="12" l="1"/>
  <c r="F1280" i="12" s="1"/>
  <c r="B1280" i="12"/>
  <c r="D1280" i="12" s="1"/>
  <c r="E1280" i="12" s="1"/>
  <c r="A1281" i="12"/>
  <c r="G1279" i="12"/>
  <c r="H1279" i="12" s="1"/>
  <c r="C1281" i="12" l="1"/>
  <c r="F1281" i="12" s="1"/>
  <c r="B1281" i="12"/>
  <c r="D1281" i="12" s="1"/>
  <c r="E1281" i="12" s="1"/>
  <c r="A1282" i="12"/>
  <c r="G1280" i="12"/>
  <c r="H1280" i="12" s="1"/>
  <c r="C1282" i="12" l="1"/>
  <c r="F1282" i="12" s="1"/>
  <c r="B1282" i="12"/>
  <c r="D1282" i="12" s="1"/>
  <c r="E1282" i="12" s="1"/>
  <c r="A1283" i="12"/>
  <c r="G1281" i="12"/>
  <c r="H1281" i="12" s="1"/>
  <c r="C1283" i="12" l="1"/>
  <c r="F1283" i="12" s="1"/>
  <c r="B1283" i="12"/>
  <c r="D1283" i="12" s="1"/>
  <c r="E1283" i="12" s="1"/>
  <c r="A1284" i="12"/>
  <c r="G1282" i="12"/>
  <c r="H1282" i="12" s="1"/>
  <c r="C1284" i="12" l="1"/>
  <c r="F1284" i="12" s="1"/>
  <c r="B1284" i="12"/>
  <c r="D1284" i="12" s="1"/>
  <c r="E1284" i="12" s="1"/>
  <c r="A1285" i="12"/>
  <c r="G1283" i="12"/>
  <c r="H1283" i="12" s="1"/>
  <c r="C1285" i="12" l="1"/>
  <c r="F1285" i="12" s="1"/>
  <c r="B1285" i="12"/>
  <c r="D1285" i="12" s="1"/>
  <c r="E1285" i="12" s="1"/>
  <c r="A1286" i="12"/>
  <c r="G1284" i="12"/>
  <c r="H1284" i="12" s="1"/>
  <c r="C1286" i="12" l="1"/>
  <c r="F1286" i="12" s="1"/>
  <c r="B1286" i="12"/>
  <c r="D1286" i="12" s="1"/>
  <c r="E1286" i="12" s="1"/>
  <c r="A1287" i="12"/>
  <c r="G1285" i="12"/>
  <c r="H1285" i="12" s="1"/>
  <c r="C1287" i="12" l="1"/>
  <c r="F1287" i="12" s="1"/>
  <c r="B1287" i="12"/>
  <c r="D1287" i="12" s="1"/>
  <c r="E1287" i="12" s="1"/>
  <c r="A1288" i="12"/>
  <c r="G1286" i="12"/>
  <c r="H1286" i="12" s="1"/>
  <c r="C1288" i="12" l="1"/>
  <c r="F1288" i="12" s="1"/>
  <c r="B1288" i="12"/>
  <c r="D1288" i="12" s="1"/>
  <c r="E1288" i="12" s="1"/>
  <c r="A1289" i="12"/>
  <c r="G1287" i="12"/>
  <c r="H1287" i="12" s="1"/>
  <c r="C1289" i="12" l="1"/>
  <c r="F1289" i="12" s="1"/>
  <c r="B1289" i="12"/>
  <c r="D1289" i="12" s="1"/>
  <c r="E1289" i="12" s="1"/>
  <c r="A1290" i="12"/>
  <c r="G1288" i="12"/>
  <c r="H1288" i="12" s="1"/>
  <c r="C1290" i="12" l="1"/>
  <c r="F1290" i="12" s="1"/>
  <c r="B1290" i="12"/>
  <c r="D1290" i="12" s="1"/>
  <c r="E1290" i="12" s="1"/>
  <c r="A1291" i="12"/>
  <c r="G1289" i="12"/>
  <c r="H1289" i="12" s="1"/>
  <c r="C1291" i="12" l="1"/>
  <c r="F1291" i="12" s="1"/>
  <c r="B1291" i="12"/>
  <c r="D1291" i="12" s="1"/>
  <c r="E1291" i="12" s="1"/>
  <c r="A1292" i="12"/>
  <c r="G1290" i="12"/>
  <c r="H1290" i="12" s="1"/>
  <c r="C1292" i="12" l="1"/>
  <c r="F1292" i="12" s="1"/>
  <c r="B1292" i="12"/>
  <c r="D1292" i="12" s="1"/>
  <c r="E1292" i="12" s="1"/>
  <c r="A1293" i="12"/>
  <c r="G1291" i="12"/>
  <c r="H1291" i="12" s="1"/>
  <c r="C1293" i="12" l="1"/>
  <c r="F1293" i="12" s="1"/>
  <c r="B1293" i="12"/>
  <c r="D1293" i="12" s="1"/>
  <c r="E1293" i="12" s="1"/>
  <c r="A1294" i="12"/>
  <c r="G1292" i="12"/>
  <c r="H1292" i="12" s="1"/>
  <c r="C1294" i="12" l="1"/>
  <c r="F1294" i="12" s="1"/>
  <c r="B1294" i="12"/>
  <c r="D1294" i="12" s="1"/>
  <c r="E1294" i="12" s="1"/>
  <c r="A1295" i="12"/>
  <c r="G1293" i="12"/>
  <c r="H1293" i="12" s="1"/>
  <c r="C1295" i="12" l="1"/>
  <c r="F1295" i="12" s="1"/>
  <c r="B1295" i="12"/>
  <c r="D1295" i="12" s="1"/>
  <c r="E1295" i="12" s="1"/>
  <c r="A1296" i="12"/>
  <c r="G1294" i="12"/>
  <c r="H1294" i="12" s="1"/>
  <c r="C1296" i="12" l="1"/>
  <c r="F1296" i="12" s="1"/>
  <c r="B1296" i="12"/>
  <c r="D1296" i="12" s="1"/>
  <c r="E1296" i="12" s="1"/>
  <c r="A1297" i="12"/>
  <c r="G1295" i="12"/>
  <c r="H1295" i="12" s="1"/>
  <c r="C1297" i="12" l="1"/>
  <c r="F1297" i="12" s="1"/>
  <c r="B1297" i="12"/>
  <c r="D1297" i="12" s="1"/>
  <c r="E1297" i="12" s="1"/>
  <c r="A1298" i="12"/>
  <c r="G1296" i="12"/>
  <c r="H1296" i="12" s="1"/>
  <c r="C1298" i="12" l="1"/>
  <c r="F1298" i="12" s="1"/>
  <c r="B1298" i="12"/>
  <c r="D1298" i="12" s="1"/>
  <c r="E1298" i="12" s="1"/>
  <c r="A1299" i="12"/>
  <c r="G1297" i="12"/>
  <c r="H1297" i="12" s="1"/>
  <c r="C1299" i="12" l="1"/>
  <c r="F1299" i="12" s="1"/>
  <c r="B1299" i="12"/>
  <c r="D1299" i="12" s="1"/>
  <c r="E1299" i="12" s="1"/>
  <c r="A1300" i="12"/>
  <c r="G1298" i="12"/>
  <c r="H1298" i="12" s="1"/>
  <c r="C1300" i="12" l="1"/>
  <c r="F1300" i="12" s="1"/>
  <c r="B1300" i="12"/>
  <c r="D1300" i="12" s="1"/>
  <c r="E1300" i="12" s="1"/>
  <c r="A1301" i="12"/>
  <c r="G1299" i="12"/>
  <c r="H1299" i="12" s="1"/>
  <c r="C1301" i="12" l="1"/>
  <c r="F1301" i="12" s="1"/>
  <c r="B1301" i="12"/>
  <c r="D1301" i="12" s="1"/>
  <c r="E1301" i="12" s="1"/>
  <c r="A1302" i="12"/>
  <c r="G1300" i="12"/>
  <c r="H1300" i="12" s="1"/>
  <c r="C1302" i="12" l="1"/>
  <c r="F1302" i="12" s="1"/>
  <c r="B1302" i="12"/>
  <c r="D1302" i="12" s="1"/>
  <c r="E1302" i="12" s="1"/>
  <c r="A1303" i="12"/>
  <c r="G1301" i="12"/>
  <c r="H1301" i="12" s="1"/>
  <c r="C1303" i="12" l="1"/>
  <c r="F1303" i="12" s="1"/>
  <c r="B1303" i="12"/>
  <c r="D1303" i="12" s="1"/>
  <c r="E1303" i="12" s="1"/>
  <c r="A1304" i="12"/>
  <c r="G1302" i="12"/>
  <c r="H1302" i="12" s="1"/>
  <c r="C1304" i="12" l="1"/>
  <c r="F1304" i="12" s="1"/>
  <c r="B1304" i="12"/>
  <c r="D1304" i="12" s="1"/>
  <c r="E1304" i="12" s="1"/>
  <c r="A1305" i="12"/>
  <c r="G1303" i="12"/>
  <c r="H1303" i="12" s="1"/>
  <c r="C1305" i="12" l="1"/>
  <c r="F1305" i="12" s="1"/>
  <c r="B1305" i="12"/>
  <c r="D1305" i="12" s="1"/>
  <c r="E1305" i="12" s="1"/>
  <c r="A1306" i="12"/>
  <c r="G1304" i="12"/>
  <c r="H1304" i="12" s="1"/>
  <c r="C1306" i="12" l="1"/>
  <c r="F1306" i="12" s="1"/>
  <c r="B1306" i="12"/>
  <c r="D1306" i="12" s="1"/>
  <c r="E1306" i="12" s="1"/>
  <c r="A1307" i="12"/>
  <c r="G1305" i="12"/>
  <c r="H1305" i="12" s="1"/>
  <c r="C1307" i="12" l="1"/>
  <c r="F1307" i="12" s="1"/>
  <c r="B1307" i="12"/>
  <c r="D1307" i="12" s="1"/>
  <c r="E1307" i="12" s="1"/>
  <c r="A1308" i="12"/>
  <c r="G1306" i="12"/>
  <c r="H1306" i="12" s="1"/>
  <c r="C1308" i="12" l="1"/>
  <c r="F1308" i="12" s="1"/>
  <c r="B1308" i="12"/>
  <c r="D1308" i="12" s="1"/>
  <c r="E1308" i="12" s="1"/>
  <c r="A1309" i="12"/>
  <c r="G1307" i="12"/>
  <c r="H1307" i="12" s="1"/>
  <c r="C1309" i="12" l="1"/>
  <c r="F1309" i="12" s="1"/>
  <c r="B1309" i="12"/>
  <c r="D1309" i="12" s="1"/>
  <c r="E1309" i="12" s="1"/>
  <c r="A1310" i="12"/>
  <c r="G1308" i="12"/>
  <c r="H1308" i="12" s="1"/>
  <c r="C1310" i="12" l="1"/>
  <c r="F1310" i="12" s="1"/>
  <c r="B1310" i="12"/>
  <c r="D1310" i="12" s="1"/>
  <c r="E1310" i="12" s="1"/>
  <c r="A1311" i="12"/>
  <c r="G1309" i="12"/>
  <c r="H1309" i="12" s="1"/>
  <c r="C1311" i="12" l="1"/>
  <c r="F1311" i="12" s="1"/>
  <c r="B1311" i="12"/>
  <c r="D1311" i="12" s="1"/>
  <c r="E1311" i="12" s="1"/>
  <c r="A1312" i="12"/>
  <c r="G1310" i="12"/>
  <c r="H1310" i="12" s="1"/>
  <c r="C1312" i="12" l="1"/>
  <c r="F1312" i="12" s="1"/>
  <c r="B1312" i="12"/>
  <c r="D1312" i="12" s="1"/>
  <c r="E1312" i="12" s="1"/>
  <c r="A1313" i="12"/>
  <c r="G1311" i="12"/>
  <c r="H1311" i="12" s="1"/>
  <c r="C1313" i="12" l="1"/>
  <c r="F1313" i="12" s="1"/>
  <c r="B1313" i="12"/>
  <c r="D1313" i="12" s="1"/>
  <c r="E1313" i="12" s="1"/>
  <c r="A1314" i="12"/>
  <c r="G1312" i="12"/>
  <c r="H1312" i="12" s="1"/>
  <c r="C1314" i="12" l="1"/>
  <c r="F1314" i="12" s="1"/>
  <c r="B1314" i="12"/>
  <c r="D1314" i="12" s="1"/>
  <c r="E1314" i="12" s="1"/>
  <c r="A1315" i="12"/>
  <c r="G1313" i="12"/>
  <c r="H1313" i="12" s="1"/>
  <c r="C1315" i="12" l="1"/>
  <c r="F1315" i="12" s="1"/>
  <c r="B1315" i="12"/>
  <c r="D1315" i="12" s="1"/>
  <c r="E1315" i="12" s="1"/>
  <c r="A1316" i="12"/>
  <c r="G1314" i="12"/>
  <c r="H1314" i="12" s="1"/>
  <c r="C1316" i="12" l="1"/>
  <c r="F1316" i="12" s="1"/>
  <c r="B1316" i="12"/>
  <c r="D1316" i="12" s="1"/>
  <c r="E1316" i="12" s="1"/>
  <c r="A1317" i="12"/>
  <c r="G1315" i="12"/>
  <c r="H1315" i="12" s="1"/>
  <c r="C1317" i="12" l="1"/>
  <c r="F1317" i="12" s="1"/>
  <c r="B1317" i="12"/>
  <c r="D1317" i="12" s="1"/>
  <c r="E1317" i="12" s="1"/>
  <c r="A1318" i="12"/>
  <c r="G1316" i="12"/>
  <c r="H1316" i="12" s="1"/>
  <c r="C1318" i="12" l="1"/>
  <c r="F1318" i="12" s="1"/>
  <c r="B1318" i="12"/>
  <c r="D1318" i="12" s="1"/>
  <c r="E1318" i="12" s="1"/>
  <c r="A1319" i="12"/>
  <c r="G1317" i="12"/>
  <c r="H1317" i="12" s="1"/>
  <c r="C1319" i="12" l="1"/>
  <c r="F1319" i="12" s="1"/>
  <c r="B1319" i="12"/>
  <c r="D1319" i="12" s="1"/>
  <c r="E1319" i="12" s="1"/>
  <c r="A1320" i="12"/>
  <c r="G1318" i="12"/>
  <c r="H1318" i="12" s="1"/>
  <c r="C1320" i="12" l="1"/>
  <c r="F1320" i="12" s="1"/>
  <c r="B1320" i="12"/>
  <c r="D1320" i="12" s="1"/>
  <c r="E1320" i="12" s="1"/>
  <c r="A1321" i="12"/>
  <c r="G1319" i="12"/>
  <c r="H1319" i="12" s="1"/>
  <c r="C1321" i="12" l="1"/>
  <c r="F1321" i="12" s="1"/>
  <c r="B1321" i="12"/>
  <c r="D1321" i="12" s="1"/>
  <c r="E1321" i="12" s="1"/>
  <c r="A1322" i="12"/>
  <c r="G1320" i="12"/>
  <c r="H1320" i="12" s="1"/>
  <c r="C1322" i="12" l="1"/>
  <c r="F1322" i="12" s="1"/>
  <c r="B1322" i="12"/>
  <c r="D1322" i="12" s="1"/>
  <c r="E1322" i="12" s="1"/>
  <c r="A1323" i="12"/>
  <c r="G1321" i="12"/>
  <c r="H1321" i="12" s="1"/>
  <c r="C1323" i="12" l="1"/>
  <c r="F1323" i="12" s="1"/>
  <c r="B1323" i="12"/>
  <c r="D1323" i="12" s="1"/>
  <c r="E1323" i="12" s="1"/>
  <c r="A1324" i="12"/>
  <c r="G1322" i="12"/>
  <c r="H1322" i="12" s="1"/>
  <c r="C1324" i="12" l="1"/>
  <c r="F1324" i="12" s="1"/>
  <c r="B1324" i="12"/>
  <c r="D1324" i="12" s="1"/>
  <c r="E1324" i="12" s="1"/>
  <c r="A1325" i="12"/>
  <c r="G1323" i="12"/>
  <c r="H1323" i="12" s="1"/>
  <c r="C1325" i="12" l="1"/>
  <c r="F1325" i="12" s="1"/>
  <c r="B1325" i="12"/>
  <c r="D1325" i="12" s="1"/>
  <c r="E1325" i="12" s="1"/>
  <c r="A1326" i="12"/>
  <c r="G1324" i="12"/>
  <c r="H1324" i="12" s="1"/>
  <c r="C1326" i="12" l="1"/>
  <c r="F1326" i="12" s="1"/>
  <c r="B1326" i="12"/>
  <c r="D1326" i="12" s="1"/>
  <c r="E1326" i="12" s="1"/>
  <c r="A1327" i="12"/>
  <c r="G1325" i="12"/>
  <c r="H1325" i="12" s="1"/>
  <c r="C1327" i="12" l="1"/>
  <c r="F1327" i="12" s="1"/>
  <c r="B1327" i="12"/>
  <c r="D1327" i="12" s="1"/>
  <c r="E1327" i="12" s="1"/>
  <c r="A1328" i="12"/>
  <c r="G1326" i="12"/>
  <c r="H1326" i="12" s="1"/>
  <c r="C1328" i="12" l="1"/>
  <c r="F1328" i="12" s="1"/>
  <c r="B1328" i="12"/>
  <c r="D1328" i="12" s="1"/>
  <c r="E1328" i="12" s="1"/>
  <c r="A1329" i="12"/>
  <c r="G1327" i="12"/>
  <c r="H1327" i="12" s="1"/>
  <c r="C1329" i="12" l="1"/>
  <c r="F1329" i="12" s="1"/>
  <c r="B1329" i="12"/>
  <c r="D1329" i="12" s="1"/>
  <c r="E1329" i="12" s="1"/>
  <c r="A1330" i="12"/>
  <c r="G1328" i="12"/>
  <c r="H1328" i="12" s="1"/>
  <c r="C1330" i="12" l="1"/>
  <c r="F1330" i="12" s="1"/>
  <c r="B1330" i="12"/>
  <c r="D1330" i="12" s="1"/>
  <c r="E1330" i="12" s="1"/>
  <c r="A1331" i="12"/>
  <c r="G1329" i="12"/>
  <c r="H1329" i="12" s="1"/>
  <c r="C1331" i="12" l="1"/>
  <c r="F1331" i="12" s="1"/>
  <c r="B1331" i="12"/>
  <c r="D1331" i="12" s="1"/>
  <c r="E1331" i="12" s="1"/>
  <c r="A1332" i="12"/>
  <c r="G1330" i="12"/>
  <c r="H1330" i="12" s="1"/>
  <c r="C1332" i="12" l="1"/>
  <c r="F1332" i="12" s="1"/>
  <c r="B1332" i="12"/>
  <c r="D1332" i="12" s="1"/>
  <c r="E1332" i="12" s="1"/>
  <c r="A1333" i="12"/>
  <c r="G1331" i="12"/>
  <c r="H1331" i="12" s="1"/>
  <c r="C1333" i="12" l="1"/>
  <c r="F1333" i="12" s="1"/>
  <c r="B1333" i="12"/>
  <c r="D1333" i="12" s="1"/>
  <c r="E1333" i="12" s="1"/>
  <c r="A1334" i="12"/>
  <c r="G1332" i="12"/>
  <c r="H1332" i="12" s="1"/>
  <c r="C1334" i="12" l="1"/>
  <c r="F1334" i="12" s="1"/>
  <c r="B1334" i="12"/>
  <c r="D1334" i="12" s="1"/>
  <c r="E1334" i="12" s="1"/>
  <c r="A1335" i="12"/>
  <c r="G1333" i="12"/>
  <c r="H1333" i="12" s="1"/>
  <c r="C1335" i="12" l="1"/>
  <c r="F1335" i="12" s="1"/>
  <c r="B1335" i="12"/>
  <c r="D1335" i="12" s="1"/>
  <c r="E1335" i="12" s="1"/>
  <c r="A1336" i="12"/>
  <c r="G1334" i="12"/>
  <c r="H1334" i="12" s="1"/>
  <c r="C1336" i="12" l="1"/>
  <c r="F1336" i="12" s="1"/>
  <c r="B1336" i="12"/>
  <c r="D1336" i="12" s="1"/>
  <c r="E1336" i="12" s="1"/>
  <c r="A1337" i="12"/>
  <c r="G1335" i="12"/>
  <c r="H1335" i="12" s="1"/>
  <c r="C1337" i="12" l="1"/>
  <c r="F1337" i="12" s="1"/>
  <c r="B1337" i="12"/>
  <c r="D1337" i="12" s="1"/>
  <c r="E1337" i="12" s="1"/>
  <c r="A1338" i="12"/>
  <c r="G1336" i="12"/>
  <c r="H1336" i="12" s="1"/>
  <c r="C1338" i="12" l="1"/>
  <c r="F1338" i="12" s="1"/>
  <c r="B1338" i="12"/>
  <c r="D1338" i="12" s="1"/>
  <c r="E1338" i="12" s="1"/>
  <c r="A1339" i="12"/>
  <c r="G1337" i="12"/>
  <c r="H1337" i="12" s="1"/>
  <c r="C1339" i="12" l="1"/>
  <c r="F1339" i="12" s="1"/>
  <c r="B1339" i="12"/>
  <c r="D1339" i="12" s="1"/>
  <c r="E1339" i="12" s="1"/>
  <c r="A1340" i="12"/>
  <c r="G1338" i="12"/>
  <c r="H1338" i="12" s="1"/>
  <c r="C1340" i="12" l="1"/>
  <c r="F1340" i="12" s="1"/>
  <c r="B1340" i="12"/>
  <c r="D1340" i="12" s="1"/>
  <c r="E1340" i="12" s="1"/>
  <c r="A1341" i="12"/>
  <c r="G1339" i="12"/>
  <c r="H1339" i="12" s="1"/>
  <c r="C1341" i="12" l="1"/>
  <c r="F1341" i="12" s="1"/>
  <c r="B1341" i="12"/>
  <c r="D1341" i="12" s="1"/>
  <c r="E1341" i="12" s="1"/>
  <c r="A1342" i="12"/>
  <c r="G1340" i="12"/>
  <c r="H1340" i="12" s="1"/>
  <c r="C1342" i="12" l="1"/>
  <c r="F1342" i="12" s="1"/>
  <c r="B1342" i="12"/>
  <c r="D1342" i="12" s="1"/>
  <c r="E1342" i="12" s="1"/>
  <c r="A1343" i="12"/>
  <c r="G1341" i="12"/>
  <c r="H1341" i="12" s="1"/>
  <c r="C1343" i="12" l="1"/>
  <c r="F1343" i="12" s="1"/>
  <c r="B1343" i="12"/>
  <c r="D1343" i="12" s="1"/>
  <c r="E1343" i="12" s="1"/>
  <c r="A1344" i="12"/>
  <c r="G1342" i="12"/>
  <c r="H1342" i="12" s="1"/>
  <c r="C1344" i="12" l="1"/>
  <c r="F1344" i="12" s="1"/>
  <c r="B1344" i="12"/>
  <c r="D1344" i="12" s="1"/>
  <c r="E1344" i="12" s="1"/>
  <c r="A1345" i="12"/>
  <c r="G1343" i="12"/>
  <c r="H1343" i="12" s="1"/>
  <c r="C1345" i="12" l="1"/>
  <c r="F1345" i="12" s="1"/>
  <c r="G1345" i="12" s="1"/>
  <c r="H1345" i="12" s="1"/>
  <c r="B1345" i="12"/>
  <c r="D1345" i="12" s="1"/>
  <c r="E1345" i="12" s="1"/>
  <c r="A1346" i="12"/>
  <c r="G1344" i="12"/>
  <c r="H1344" i="12" s="1"/>
  <c r="C1346" i="12" l="1"/>
  <c r="F1346" i="12" s="1"/>
  <c r="B1346" i="12"/>
  <c r="D1346" i="12" s="1"/>
  <c r="E1346" i="12" s="1"/>
  <c r="A1347" i="12"/>
  <c r="C1347" i="12" l="1"/>
  <c r="F1347" i="12" s="1"/>
  <c r="B1347" i="12"/>
  <c r="D1347" i="12" s="1"/>
  <c r="E1347" i="12" s="1"/>
  <c r="A1348" i="12"/>
  <c r="G1346" i="12"/>
  <c r="H1346" i="12" s="1"/>
  <c r="C1348" i="12" l="1"/>
  <c r="F1348" i="12" s="1"/>
  <c r="B1348" i="12"/>
  <c r="D1348" i="12" s="1"/>
  <c r="E1348" i="12" s="1"/>
  <c r="A1349" i="12"/>
  <c r="G1347" i="12"/>
  <c r="H1347" i="12" s="1"/>
  <c r="C1349" i="12" l="1"/>
  <c r="F1349" i="12" s="1"/>
  <c r="B1349" i="12"/>
  <c r="D1349" i="12" s="1"/>
  <c r="E1349" i="12" s="1"/>
  <c r="A1350" i="12"/>
  <c r="G1348" i="12"/>
  <c r="H1348" i="12" s="1"/>
  <c r="C1350" i="12" l="1"/>
  <c r="F1350" i="12" s="1"/>
  <c r="B1350" i="12"/>
  <c r="D1350" i="12" s="1"/>
  <c r="E1350" i="12" s="1"/>
  <c r="A1351" i="12"/>
  <c r="G1349" i="12"/>
  <c r="H1349" i="12" s="1"/>
  <c r="C1351" i="12" l="1"/>
  <c r="F1351" i="12" s="1"/>
  <c r="B1351" i="12"/>
  <c r="D1351" i="12" s="1"/>
  <c r="E1351" i="12" s="1"/>
  <c r="A1352" i="12"/>
  <c r="G1350" i="12"/>
  <c r="H1350" i="12" s="1"/>
  <c r="C1352" i="12" l="1"/>
  <c r="F1352" i="12" s="1"/>
  <c r="B1352" i="12"/>
  <c r="D1352" i="12" s="1"/>
  <c r="E1352" i="12" s="1"/>
  <c r="A1353" i="12"/>
  <c r="G1351" i="12"/>
  <c r="H1351" i="12" s="1"/>
  <c r="C1353" i="12" l="1"/>
  <c r="F1353" i="12" s="1"/>
  <c r="B1353" i="12"/>
  <c r="D1353" i="12" s="1"/>
  <c r="E1353" i="12" s="1"/>
  <c r="A1354" i="12"/>
  <c r="G1352" i="12"/>
  <c r="H1352" i="12" s="1"/>
  <c r="C1354" i="12" l="1"/>
  <c r="F1354" i="12" s="1"/>
  <c r="G1354" i="12" s="1"/>
  <c r="H1354" i="12" s="1"/>
  <c r="B1354" i="12"/>
  <c r="D1354" i="12" s="1"/>
  <c r="E1354" i="12" s="1"/>
  <c r="A1355" i="12"/>
  <c r="G1353" i="12"/>
  <c r="H1353" i="12" s="1"/>
  <c r="C1355" i="12" l="1"/>
  <c r="F1355" i="12" s="1"/>
  <c r="B1355" i="12"/>
  <c r="D1355" i="12" s="1"/>
  <c r="E1355" i="12" s="1"/>
  <c r="A1356" i="12"/>
  <c r="C1356" i="12" l="1"/>
  <c r="F1356" i="12" s="1"/>
  <c r="B1356" i="12"/>
  <c r="D1356" i="12" s="1"/>
  <c r="E1356" i="12" s="1"/>
  <c r="A1357" i="12"/>
  <c r="G1355" i="12"/>
  <c r="H1355" i="12" s="1"/>
  <c r="C1357" i="12" l="1"/>
  <c r="F1357" i="12" s="1"/>
  <c r="B1357" i="12"/>
  <c r="D1357" i="12" s="1"/>
  <c r="E1357" i="12" s="1"/>
  <c r="A1358" i="12"/>
  <c r="G1356" i="12"/>
  <c r="H1356" i="12" s="1"/>
  <c r="C1358" i="12" l="1"/>
  <c r="F1358" i="12" s="1"/>
  <c r="B1358" i="12"/>
  <c r="D1358" i="12" s="1"/>
  <c r="E1358" i="12" s="1"/>
  <c r="A1359" i="12"/>
  <c r="G1357" i="12"/>
  <c r="H1357" i="12" s="1"/>
  <c r="C1359" i="12" l="1"/>
  <c r="F1359" i="12" s="1"/>
  <c r="B1359" i="12"/>
  <c r="D1359" i="12" s="1"/>
  <c r="E1359" i="12" s="1"/>
  <c r="A1360" i="12"/>
  <c r="G1358" i="12"/>
  <c r="H1358" i="12" s="1"/>
  <c r="C1360" i="12" l="1"/>
  <c r="F1360" i="12" s="1"/>
  <c r="B1360" i="12"/>
  <c r="D1360" i="12" s="1"/>
  <c r="E1360" i="12" s="1"/>
  <c r="A1361" i="12"/>
  <c r="G1359" i="12"/>
  <c r="H1359" i="12" s="1"/>
  <c r="C1361" i="12" l="1"/>
  <c r="F1361" i="12" s="1"/>
  <c r="B1361" i="12"/>
  <c r="D1361" i="12" s="1"/>
  <c r="E1361" i="12" s="1"/>
  <c r="A1362" i="12"/>
  <c r="G1360" i="12"/>
  <c r="H1360" i="12" s="1"/>
  <c r="C1362" i="12" l="1"/>
  <c r="F1362" i="12" s="1"/>
  <c r="B1362" i="12"/>
  <c r="D1362" i="12" s="1"/>
  <c r="E1362" i="12" s="1"/>
  <c r="A1363" i="12"/>
  <c r="G1361" i="12"/>
  <c r="H1361" i="12" s="1"/>
  <c r="C1363" i="12" l="1"/>
  <c r="F1363" i="12" s="1"/>
  <c r="B1363" i="12"/>
  <c r="D1363" i="12" s="1"/>
  <c r="E1363" i="12" s="1"/>
  <c r="A1364" i="12"/>
  <c r="G1362" i="12"/>
  <c r="H1362" i="12" s="1"/>
  <c r="C1364" i="12" l="1"/>
  <c r="F1364" i="12" s="1"/>
  <c r="B1364" i="12"/>
  <c r="D1364" i="12" s="1"/>
  <c r="E1364" i="12" s="1"/>
  <c r="A1365" i="12"/>
  <c r="G1363" i="12"/>
  <c r="H1363" i="12" s="1"/>
  <c r="C1365" i="12" l="1"/>
  <c r="F1365" i="12" s="1"/>
  <c r="B1365" i="12"/>
  <c r="D1365" i="12" s="1"/>
  <c r="E1365" i="12" s="1"/>
  <c r="A1366" i="12"/>
  <c r="G1364" i="12"/>
  <c r="H1364" i="12" s="1"/>
  <c r="C1366" i="12" l="1"/>
  <c r="F1366" i="12" s="1"/>
  <c r="B1366" i="12"/>
  <c r="D1366" i="12" s="1"/>
  <c r="E1366" i="12" s="1"/>
  <c r="A1367" i="12"/>
  <c r="G1365" i="12"/>
  <c r="H1365" i="12" s="1"/>
  <c r="C1367" i="12" l="1"/>
  <c r="F1367" i="12" s="1"/>
  <c r="B1367" i="12"/>
  <c r="D1367" i="12" s="1"/>
  <c r="E1367" i="12" s="1"/>
  <c r="A1368" i="12"/>
  <c r="G1366" i="12"/>
  <c r="H1366" i="12" s="1"/>
  <c r="C1368" i="12" l="1"/>
  <c r="F1368" i="12" s="1"/>
  <c r="B1368" i="12"/>
  <c r="D1368" i="12" s="1"/>
  <c r="E1368" i="12" s="1"/>
  <c r="A1369" i="12"/>
  <c r="G1367" i="12"/>
  <c r="H1367" i="12" s="1"/>
  <c r="C1369" i="12" l="1"/>
  <c r="F1369" i="12" s="1"/>
  <c r="B1369" i="12"/>
  <c r="D1369" i="12" s="1"/>
  <c r="E1369" i="12" s="1"/>
  <c r="A1370" i="12"/>
  <c r="G1368" i="12"/>
  <c r="H1368" i="12" s="1"/>
  <c r="C1370" i="12" l="1"/>
  <c r="F1370" i="12" s="1"/>
  <c r="B1370" i="12"/>
  <c r="D1370" i="12" s="1"/>
  <c r="E1370" i="12" s="1"/>
  <c r="A1371" i="12"/>
  <c r="G1369" i="12"/>
  <c r="H1369" i="12" s="1"/>
  <c r="C1371" i="12" l="1"/>
  <c r="F1371" i="12" s="1"/>
  <c r="B1371" i="12"/>
  <c r="D1371" i="12" s="1"/>
  <c r="E1371" i="12" s="1"/>
  <c r="A1372" i="12"/>
  <c r="G1370" i="12"/>
  <c r="H1370" i="12" s="1"/>
  <c r="C1372" i="12" l="1"/>
  <c r="F1372" i="12" s="1"/>
  <c r="B1372" i="12"/>
  <c r="D1372" i="12" s="1"/>
  <c r="E1372" i="12" s="1"/>
  <c r="A1373" i="12"/>
  <c r="G1371" i="12"/>
  <c r="H1371" i="12" s="1"/>
  <c r="C1373" i="12" l="1"/>
  <c r="F1373" i="12" s="1"/>
  <c r="B1373" i="12"/>
  <c r="D1373" i="12" s="1"/>
  <c r="E1373" i="12" s="1"/>
  <c r="A1374" i="12"/>
  <c r="G1372" i="12"/>
  <c r="H1372" i="12" s="1"/>
  <c r="C1374" i="12" l="1"/>
  <c r="F1374" i="12" s="1"/>
  <c r="B1374" i="12"/>
  <c r="D1374" i="12" s="1"/>
  <c r="E1374" i="12" s="1"/>
  <c r="A1375" i="12"/>
  <c r="G1373" i="12"/>
  <c r="H1373" i="12" s="1"/>
  <c r="C1375" i="12" l="1"/>
  <c r="F1375" i="12" s="1"/>
  <c r="B1375" i="12"/>
  <c r="D1375" i="12" s="1"/>
  <c r="E1375" i="12" s="1"/>
  <c r="A1376" i="12"/>
  <c r="G1374" i="12"/>
  <c r="H1374" i="12" s="1"/>
  <c r="C1376" i="12" l="1"/>
  <c r="F1376" i="12" s="1"/>
  <c r="B1376" i="12"/>
  <c r="D1376" i="12" s="1"/>
  <c r="E1376" i="12" s="1"/>
  <c r="A1377" i="12"/>
  <c r="G1375" i="12"/>
  <c r="H1375" i="12" s="1"/>
  <c r="C1377" i="12" l="1"/>
  <c r="F1377" i="12" s="1"/>
  <c r="B1377" i="12"/>
  <c r="D1377" i="12" s="1"/>
  <c r="E1377" i="12" s="1"/>
  <c r="A1378" i="12"/>
  <c r="G1376" i="12"/>
  <c r="H1376" i="12" s="1"/>
  <c r="C1378" i="12" l="1"/>
  <c r="F1378" i="12" s="1"/>
  <c r="B1378" i="12"/>
  <c r="D1378" i="12" s="1"/>
  <c r="E1378" i="12" s="1"/>
  <c r="A1379" i="12"/>
  <c r="G1377" i="12"/>
  <c r="H1377" i="12" s="1"/>
  <c r="C1379" i="12" l="1"/>
  <c r="F1379" i="12" s="1"/>
  <c r="B1379" i="12"/>
  <c r="D1379" i="12" s="1"/>
  <c r="E1379" i="12" s="1"/>
  <c r="A1380" i="12"/>
  <c r="G1378" i="12"/>
  <c r="H1378" i="12" s="1"/>
  <c r="C1380" i="12" l="1"/>
  <c r="F1380" i="12" s="1"/>
  <c r="B1380" i="12"/>
  <c r="D1380" i="12" s="1"/>
  <c r="E1380" i="12" s="1"/>
  <c r="A1381" i="12"/>
  <c r="G1379" i="12"/>
  <c r="H1379" i="12" s="1"/>
  <c r="C1381" i="12" l="1"/>
  <c r="F1381" i="12" s="1"/>
  <c r="B1381" i="12"/>
  <c r="D1381" i="12" s="1"/>
  <c r="E1381" i="12" s="1"/>
  <c r="A1382" i="12"/>
  <c r="G1380" i="12"/>
  <c r="H1380" i="12" s="1"/>
  <c r="C1382" i="12" l="1"/>
  <c r="F1382" i="12" s="1"/>
  <c r="B1382" i="12"/>
  <c r="D1382" i="12" s="1"/>
  <c r="E1382" i="12" s="1"/>
  <c r="A1383" i="12"/>
  <c r="G1381" i="12"/>
  <c r="H1381" i="12" s="1"/>
  <c r="C1383" i="12" l="1"/>
  <c r="F1383" i="12" s="1"/>
  <c r="B1383" i="12"/>
  <c r="D1383" i="12" s="1"/>
  <c r="E1383" i="12" s="1"/>
  <c r="A1384" i="12"/>
  <c r="G1382" i="12"/>
  <c r="H1382" i="12" s="1"/>
  <c r="C1384" i="12" l="1"/>
  <c r="F1384" i="12" s="1"/>
  <c r="B1384" i="12"/>
  <c r="D1384" i="12" s="1"/>
  <c r="E1384" i="12" s="1"/>
  <c r="A1385" i="12"/>
  <c r="G1383" i="12"/>
  <c r="H1383" i="12" s="1"/>
  <c r="C1385" i="12" l="1"/>
  <c r="F1385" i="12" s="1"/>
  <c r="B1385" i="12"/>
  <c r="D1385" i="12" s="1"/>
  <c r="E1385" i="12" s="1"/>
  <c r="A1386" i="12"/>
  <c r="G1384" i="12"/>
  <c r="H1384" i="12" s="1"/>
  <c r="C1386" i="12" l="1"/>
  <c r="F1386" i="12" s="1"/>
  <c r="B1386" i="12"/>
  <c r="D1386" i="12" s="1"/>
  <c r="E1386" i="12" s="1"/>
  <c r="A1387" i="12"/>
  <c r="G1385" i="12"/>
  <c r="H1385" i="12" s="1"/>
  <c r="C1387" i="12" l="1"/>
  <c r="F1387" i="12" s="1"/>
  <c r="B1387" i="12"/>
  <c r="D1387" i="12" s="1"/>
  <c r="E1387" i="12" s="1"/>
  <c r="A1388" i="12"/>
  <c r="G1386" i="12"/>
  <c r="H1386" i="12" s="1"/>
  <c r="C1388" i="12" l="1"/>
  <c r="F1388" i="12" s="1"/>
  <c r="B1388" i="12"/>
  <c r="D1388" i="12" s="1"/>
  <c r="E1388" i="12" s="1"/>
  <c r="A1389" i="12"/>
  <c r="G1387" i="12"/>
  <c r="H1387" i="12" s="1"/>
  <c r="C1389" i="12" l="1"/>
  <c r="F1389" i="12" s="1"/>
  <c r="B1389" i="12"/>
  <c r="D1389" i="12" s="1"/>
  <c r="E1389" i="12" s="1"/>
  <c r="A1390" i="12"/>
  <c r="G1388" i="12"/>
  <c r="H1388" i="12" s="1"/>
  <c r="C1390" i="12" l="1"/>
  <c r="F1390" i="12" s="1"/>
  <c r="B1390" i="12"/>
  <c r="D1390" i="12" s="1"/>
  <c r="E1390" i="12" s="1"/>
  <c r="A1391" i="12"/>
  <c r="G1389" i="12"/>
  <c r="H1389" i="12" s="1"/>
  <c r="C1391" i="12" l="1"/>
  <c r="F1391" i="12" s="1"/>
  <c r="B1391" i="12"/>
  <c r="D1391" i="12" s="1"/>
  <c r="E1391" i="12" s="1"/>
  <c r="A1392" i="12"/>
  <c r="G1390" i="12"/>
  <c r="H1390" i="12" s="1"/>
  <c r="C1392" i="12" l="1"/>
  <c r="F1392" i="12" s="1"/>
  <c r="B1392" i="12"/>
  <c r="D1392" i="12" s="1"/>
  <c r="E1392" i="12" s="1"/>
  <c r="A1393" i="12"/>
  <c r="G1391" i="12"/>
  <c r="H1391" i="12" s="1"/>
  <c r="C1393" i="12" l="1"/>
  <c r="F1393" i="12" s="1"/>
  <c r="B1393" i="12"/>
  <c r="D1393" i="12" s="1"/>
  <c r="E1393" i="12" s="1"/>
  <c r="A1394" i="12"/>
  <c r="G1392" i="12"/>
  <c r="H1392" i="12" s="1"/>
  <c r="C1394" i="12" l="1"/>
  <c r="F1394" i="12" s="1"/>
  <c r="B1394" i="12"/>
  <c r="D1394" i="12" s="1"/>
  <c r="E1394" i="12" s="1"/>
  <c r="A1395" i="12"/>
  <c r="G1393" i="12"/>
  <c r="H1393" i="12" s="1"/>
  <c r="C1395" i="12" l="1"/>
  <c r="F1395" i="12" s="1"/>
  <c r="B1395" i="12"/>
  <c r="D1395" i="12" s="1"/>
  <c r="E1395" i="12" s="1"/>
  <c r="A1396" i="12"/>
  <c r="G1394" i="12"/>
  <c r="H1394" i="12" s="1"/>
  <c r="C1396" i="12" l="1"/>
  <c r="F1396" i="12" s="1"/>
  <c r="B1396" i="12"/>
  <c r="D1396" i="12" s="1"/>
  <c r="E1396" i="12" s="1"/>
  <c r="A1397" i="12"/>
  <c r="G1395" i="12"/>
  <c r="H1395" i="12" s="1"/>
  <c r="C1397" i="12" l="1"/>
  <c r="F1397" i="12" s="1"/>
  <c r="B1397" i="12"/>
  <c r="D1397" i="12" s="1"/>
  <c r="E1397" i="12" s="1"/>
  <c r="A1398" i="12"/>
  <c r="G1396" i="12"/>
  <c r="H1396" i="12" s="1"/>
  <c r="C1398" i="12" l="1"/>
  <c r="F1398" i="12" s="1"/>
  <c r="B1398" i="12"/>
  <c r="D1398" i="12" s="1"/>
  <c r="E1398" i="12" s="1"/>
  <c r="A1399" i="12"/>
  <c r="G1397" i="12"/>
  <c r="H1397" i="12" s="1"/>
  <c r="C1399" i="12" l="1"/>
  <c r="F1399" i="12" s="1"/>
  <c r="B1399" i="12"/>
  <c r="D1399" i="12" s="1"/>
  <c r="E1399" i="12" s="1"/>
  <c r="A1400" i="12"/>
  <c r="G1398" i="12"/>
  <c r="H1398" i="12" s="1"/>
  <c r="C1400" i="12" l="1"/>
  <c r="F1400" i="12" s="1"/>
  <c r="B1400" i="12"/>
  <c r="D1400" i="12" s="1"/>
  <c r="E1400" i="12" s="1"/>
  <c r="A1401" i="12"/>
  <c r="G1399" i="12"/>
  <c r="H1399" i="12" s="1"/>
  <c r="C1401" i="12" l="1"/>
  <c r="F1401" i="12" s="1"/>
  <c r="B1401" i="12"/>
  <c r="D1401" i="12" s="1"/>
  <c r="E1401" i="12" s="1"/>
  <c r="A1402" i="12"/>
  <c r="G1400" i="12"/>
  <c r="H1400" i="12" s="1"/>
  <c r="C1402" i="12" l="1"/>
  <c r="F1402" i="12" s="1"/>
  <c r="B1402" i="12"/>
  <c r="D1402" i="12" s="1"/>
  <c r="E1402" i="12" s="1"/>
  <c r="A1403" i="12"/>
  <c r="G1401" i="12"/>
  <c r="H1401" i="12" s="1"/>
  <c r="C1403" i="12" l="1"/>
  <c r="F1403" i="12" s="1"/>
  <c r="B1403" i="12"/>
  <c r="D1403" i="12" s="1"/>
  <c r="E1403" i="12" s="1"/>
  <c r="A1404" i="12"/>
  <c r="G1402" i="12"/>
  <c r="H1402" i="12" s="1"/>
  <c r="C1404" i="12" l="1"/>
  <c r="F1404" i="12" s="1"/>
  <c r="B1404" i="12"/>
  <c r="D1404" i="12" s="1"/>
  <c r="E1404" i="12" s="1"/>
  <c r="A1405" i="12"/>
  <c r="G1403" i="12"/>
  <c r="H1403" i="12" s="1"/>
  <c r="C1405" i="12" l="1"/>
  <c r="F1405" i="12" s="1"/>
  <c r="B1405" i="12"/>
  <c r="D1405" i="12" s="1"/>
  <c r="E1405" i="12" s="1"/>
  <c r="A1406" i="12"/>
  <c r="G1404" i="12"/>
  <c r="H1404" i="12" s="1"/>
  <c r="C1406" i="12" l="1"/>
  <c r="F1406" i="12" s="1"/>
  <c r="B1406" i="12"/>
  <c r="D1406" i="12" s="1"/>
  <c r="E1406" i="12" s="1"/>
  <c r="A1407" i="12"/>
  <c r="G1405" i="12"/>
  <c r="H1405" i="12" s="1"/>
  <c r="C1407" i="12" l="1"/>
  <c r="F1407" i="12" s="1"/>
  <c r="B1407" i="12"/>
  <c r="D1407" i="12" s="1"/>
  <c r="E1407" i="12" s="1"/>
  <c r="A1408" i="12"/>
  <c r="G1406" i="12"/>
  <c r="H1406" i="12" s="1"/>
  <c r="C1408" i="12" l="1"/>
  <c r="F1408" i="12" s="1"/>
  <c r="B1408" i="12"/>
  <c r="D1408" i="12" s="1"/>
  <c r="E1408" i="12" s="1"/>
  <c r="A1409" i="12"/>
  <c r="G1407" i="12"/>
  <c r="H1407" i="12" s="1"/>
  <c r="C1409" i="12" l="1"/>
  <c r="F1409" i="12" s="1"/>
  <c r="B1409" i="12"/>
  <c r="D1409" i="12" s="1"/>
  <c r="E1409" i="12" s="1"/>
  <c r="A1410" i="12"/>
  <c r="G1408" i="12"/>
  <c r="H1408" i="12" s="1"/>
  <c r="C1410" i="12" l="1"/>
  <c r="F1410" i="12" s="1"/>
  <c r="B1410" i="12"/>
  <c r="D1410" i="12" s="1"/>
  <c r="E1410" i="12" s="1"/>
  <c r="A1411" i="12"/>
  <c r="G1409" i="12"/>
  <c r="H1409" i="12" s="1"/>
  <c r="C1411" i="12" l="1"/>
  <c r="F1411" i="12" s="1"/>
  <c r="B1411" i="12"/>
  <c r="D1411" i="12" s="1"/>
  <c r="E1411" i="12" s="1"/>
  <c r="A1412" i="12"/>
  <c r="G1410" i="12"/>
  <c r="H1410" i="12" s="1"/>
  <c r="C1412" i="12" l="1"/>
  <c r="F1412" i="12" s="1"/>
  <c r="B1412" i="12"/>
  <c r="D1412" i="12" s="1"/>
  <c r="E1412" i="12" s="1"/>
  <c r="A1413" i="12"/>
  <c r="G1411" i="12"/>
  <c r="H1411" i="12" s="1"/>
  <c r="C1413" i="12" l="1"/>
  <c r="F1413" i="12" s="1"/>
  <c r="B1413" i="12"/>
  <c r="D1413" i="12" s="1"/>
  <c r="E1413" i="12" s="1"/>
  <c r="A1414" i="12"/>
  <c r="G1412" i="12"/>
  <c r="H1412" i="12" s="1"/>
  <c r="C1414" i="12" l="1"/>
  <c r="F1414" i="12" s="1"/>
  <c r="B1414" i="12"/>
  <c r="D1414" i="12" s="1"/>
  <c r="E1414" i="12" s="1"/>
  <c r="A1415" i="12"/>
  <c r="G1413" i="12"/>
  <c r="H1413" i="12" s="1"/>
  <c r="C1415" i="12" l="1"/>
  <c r="F1415" i="12" s="1"/>
  <c r="B1415" i="12"/>
  <c r="D1415" i="12" s="1"/>
  <c r="E1415" i="12" s="1"/>
  <c r="A1416" i="12"/>
  <c r="G1414" i="12"/>
  <c r="H1414" i="12" s="1"/>
  <c r="C1416" i="12" l="1"/>
  <c r="F1416" i="12" s="1"/>
  <c r="B1416" i="12"/>
  <c r="D1416" i="12" s="1"/>
  <c r="E1416" i="12" s="1"/>
  <c r="A1417" i="12"/>
  <c r="G1415" i="12"/>
  <c r="H1415" i="12" s="1"/>
  <c r="C1417" i="12" l="1"/>
  <c r="F1417" i="12" s="1"/>
  <c r="B1417" i="12"/>
  <c r="D1417" i="12" s="1"/>
  <c r="E1417" i="12" s="1"/>
  <c r="A1418" i="12"/>
  <c r="G1416" i="12"/>
  <c r="H1416" i="12" s="1"/>
  <c r="C1418" i="12" l="1"/>
  <c r="F1418" i="12" s="1"/>
  <c r="B1418" i="12"/>
  <c r="D1418" i="12" s="1"/>
  <c r="E1418" i="12" s="1"/>
  <c r="A1419" i="12"/>
  <c r="G1417" i="12"/>
  <c r="H1417" i="12" s="1"/>
  <c r="C1419" i="12" l="1"/>
  <c r="F1419" i="12" s="1"/>
  <c r="B1419" i="12"/>
  <c r="D1419" i="12" s="1"/>
  <c r="E1419" i="12" s="1"/>
  <c r="A1420" i="12"/>
  <c r="G1418" i="12"/>
  <c r="H1418" i="12" s="1"/>
  <c r="C1420" i="12" l="1"/>
  <c r="F1420" i="12" s="1"/>
  <c r="B1420" i="12"/>
  <c r="D1420" i="12" s="1"/>
  <c r="E1420" i="12" s="1"/>
  <c r="A1421" i="12"/>
  <c r="G1419" i="12"/>
  <c r="H1419" i="12" s="1"/>
  <c r="C1421" i="12" l="1"/>
  <c r="F1421" i="12" s="1"/>
  <c r="B1421" i="12"/>
  <c r="D1421" i="12" s="1"/>
  <c r="E1421" i="12" s="1"/>
  <c r="A1422" i="12"/>
  <c r="G1420" i="12"/>
  <c r="H1420" i="12" s="1"/>
  <c r="C1422" i="12" l="1"/>
  <c r="F1422" i="12" s="1"/>
  <c r="B1422" i="12"/>
  <c r="D1422" i="12" s="1"/>
  <c r="E1422" i="12" s="1"/>
  <c r="A1423" i="12"/>
  <c r="G1421" i="12"/>
  <c r="H1421" i="12" s="1"/>
  <c r="C1423" i="12" l="1"/>
  <c r="F1423" i="12" s="1"/>
  <c r="B1423" i="12"/>
  <c r="D1423" i="12" s="1"/>
  <c r="E1423" i="12" s="1"/>
  <c r="A1424" i="12"/>
  <c r="G1422" i="12"/>
  <c r="H1422" i="12" s="1"/>
  <c r="C1424" i="12" l="1"/>
  <c r="F1424" i="12" s="1"/>
  <c r="B1424" i="12"/>
  <c r="D1424" i="12" s="1"/>
  <c r="E1424" i="12" s="1"/>
  <c r="A1425" i="12"/>
  <c r="G1423" i="12"/>
  <c r="H1423" i="12" s="1"/>
  <c r="C1425" i="12" l="1"/>
  <c r="F1425" i="12" s="1"/>
  <c r="B1425" i="12"/>
  <c r="D1425" i="12" s="1"/>
  <c r="E1425" i="12" s="1"/>
  <c r="A1426" i="12"/>
  <c r="G1424" i="12"/>
  <c r="H1424" i="12" s="1"/>
  <c r="C1426" i="12" l="1"/>
  <c r="F1426" i="12" s="1"/>
  <c r="B1426" i="12"/>
  <c r="D1426" i="12" s="1"/>
  <c r="E1426" i="12" s="1"/>
  <c r="A1427" i="12"/>
  <c r="G1425" i="12"/>
  <c r="H1425" i="12" s="1"/>
  <c r="C1427" i="12" l="1"/>
  <c r="F1427" i="12" s="1"/>
  <c r="B1427" i="12"/>
  <c r="D1427" i="12" s="1"/>
  <c r="E1427" i="12" s="1"/>
  <c r="A1428" i="12"/>
  <c r="G1426" i="12"/>
  <c r="H1426" i="12" s="1"/>
  <c r="C1428" i="12" l="1"/>
  <c r="F1428" i="12" s="1"/>
  <c r="B1428" i="12"/>
  <c r="D1428" i="12" s="1"/>
  <c r="E1428" i="12" s="1"/>
  <c r="A1429" i="12"/>
  <c r="G1427" i="12"/>
  <c r="H1427" i="12" s="1"/>
  <c r="C1429" i="12" l="1"/>
  <c r="F1429" i="12" s="1"/>
  <c r="B1429" i="12"/>
  <c r="D1429" i="12" s="1"/>
  <c r="E1429" i="12" s="1"/>
  <c r="A1430" i="12"/>
  <c r="G1428" i="12"/>
  <c r="H1428" i="12" s="1"/>
  <c r="C1430" i="12" l="1"/>
  <c r="F1430" i="12" s="1"/>
  <c r="B1430" i="12"/>
  <c r="D1430" i="12" s="1"/>
  <c r="E1430" i="12" s="1"/>
  <c r="A1431" i="12"/>
  <c r="G1429" i="12"/>
  <c r="H1429" i="12" s="1"/>
  <c r="C1431" i="12" l="1"/>
  <c r="F1431" i="12" s="1"/>
  <c r="B1431" i="12"/>
  <c r="D1431" i="12" s="1"/>
  <c r="E1431" i="12" s="1"/>
  <c r="A1432" i="12"/>
  <c r="G1430" i="12"/>
  <c r="H1430" i="12" s="1"/>
  <c r="C1432" i="12" l="1"/>
  <c r="F1432" i="12" s="1"/>
  <c r="B1432" i="12"/>
  <c r="D1432" i="12" s="1"/>
  <c r="E1432" i="12" s="1"/>
  <c r="A1433" i="12"/>
  <c r="G1431" i="12"/>
  <c r="H1431" i="12" s="1"/>
  <c r="C1433" i="12" l="1"/>
  <c r="F1433" i="12" s="1"/>
  <c r="B1433" i="12"/>
  <c r="D1433" i="12" s="1"/>
  <c r="E1433" i="12" s="1"/>
  <c r="A1434" i="12"/>
  <c r="G1432" i="12"/>
  <c r="H1432" i="12" s="1"/>
  <c r="C1434" i="12" l="1"/>
  <c r="F1434" i="12" s="1"/>
  <c r="B1434" i="12"/>
  <c r="D1434" i="12" s="1"/>
  <c r="E1434" i="12" s="1"/>
  <c r="A1435" i="12"/>
  <c r="G1433" i="12"/>
  <c r="H1433" i="12" s="1"/>
  <c r="C1435" i="12" l="1"/>
  <c r="F1435" i="12" s="1"/>
  <c r="B1435" i="12"/>
  <c r="D1435" i="12" s="1"/>
  <c r="E1435" i="12" s="1"/>
  <c r="A1436" i="12"/>
  <c r="G1434" i="12"/>
  <c r="H1434" i="12" s="1"/>
  <c r="C1436" i="12" l="1"/>
  <c r="F1436" i="12" s="1"/>
  <c r="B1436" i="12"/>
  <c r="D1436" i="12" s="1"/>
  <c r="E1436" i="12" s="1"/>
  <c r="A1437" i="12"/>
  <c r="G1435" i="12"/>
  <c r="H1435" i="12" s="1"/>
  <c r="C1437" i="12" l="1"/>
  <c r="F1437" i="12" s="1"/>
  <c r="B1437" i="12"/>
  <c r="D1437" i="12" s="1"/>
  <c r="E1437" i="12" s="1"/>
  <c r="A1438" i="12"/>
  <c r="G1436" i="12"/>
  <c r="H1436" i="12" s="1"/>
  <c r="C1438" i="12" l="1"/>
  <c r="F1438" i="12" s="1"/>
  <c r="B1438" i="12"/>
  <c r="D1438" i="12" s="1"/>
  <c r="E1438" i="12" s="1"/>
  <c r="A1439" i="12"/>
  <c r="G1437" i="12"/>
  <c r="H1437" i="12" s="1"/>
  <c r="C1439" i="12" l="1"/>
  <c r="F1439" i="12" s="1"/>
  <c r="B1439" i="12"/>
  <c r="D1439" i="12" s="1"/>
  <c r="E1439" i="12" s="1"/>
  <c r="A1440" i="12"/>
  <c r="G1438" i="12"/>
  <c r="H1438" i="12" s="1"/>
  <c r="C1440" i="12" l="1"/>
  <c r="F1440" i="12" s="1"/>
  <c r="B1440" i="12"/>
  <c r="D1440" i="12" s="1"/>
  <c r="E1440" i="12" s="1"/>
  <c r="A1441" i="12"/>
  <c r="G1439" i="12"/>
  <c r="H1439" i="12" s="1"/>
  <c r="C1441" i="12" l="1"/>
  <c r="F1441" i="12" s="1"/>
  <c r="B1441" i="12"/>
  <c r="D1441" i="12" s="1"/>
  <c r="E1441" i="12" s="1"/>
  <c r="A1442" i="12"/>
  <c r="G1440" i="12"/>
  <c r="H1440" i="12" s="1"/>
  <c r="C1442" i="12" l="1"/>
  <c r="F1442" i="12" s="1"/>
  <c r="B1442" i="12"/>
  <c r="D1442" i="12" s="1"/>
  <c r="E1442" i="12" s="1"/>
  <c r="A1443" i="12"/>
  <c r="G1441" i="12"/>
  <c r="H1441" i="12" s="1"/>
  <c r="C1443" i="12" l="1"/>
  <c r="F1443" i="12" s="1"/>
  <c r="B1443" i="12"/>
  <c r="D1443" i="12" s="1"/>
  <c r="E1443" i="12" s="1"/>
  <c r="A1444" i="12"/>
  <c r="G1442" i="12"/>
  <c r="H1442" i="12" s="1"/>
  <c r="C1444" i="12" l="1"/>
  <c r="F1444" i="12" s="1"/>
  <c r="B1444" i="12"/>
  <c r="D1444" i="12" s="1"/>
  <c r="E1444" i="12" s="1"/>
  <c r="A1445" i="12"/>
  <c r="G1443" i="12"/>
  <c r="H1443" i="12" s="1"/>
  <c r="C1445" i="12" l="1"/>
  <c r="F1445" i="12" s="1"/>
  <c r="B1445" i="12"/>
  <c r="D1445" i="12" s="1"/>
  <c r="E1445" i="12" s="1"/>
  <c r="A1446" i="12"/>
  <c r="G1444" i="12"/>
  <c r="H1444" i="12" s="1"/>
  <c r="C1446" i="12" l="1"/>
  <c r="F1446" i="12" s="1"/>
  <c r="B1446" i="12"/>
  <c r="D1446" i="12" s="1"/>
  <c r="E1446" i="12" s="1"/>
  <c r="A1447" i="12"/>
  <c r="G1445" i="12"/>
  <c r="H1445" i="12" s="1"/>
  <c r="C1447" i="12" l="1"/>
  <c r="F1447" i="12" s="1"/>
  <c r="B1447" i="12"/>
  <c r="D1447" i="12" s="1"/>
  <c r="E1447" i="12" s="1"/>
  <c r="A1448" i="12"/>
  <c r="G1446" i="12"/>
  <c r="H1446" i="12" s="1"/>
  <c r="C1448" i="12" l="1"/>
  <c r="F1448" i="12" s="1"/>
  <c r="B1448" i="12"/>
  <c r="D1448" i="12" s="1"/>
  <c r="E1448" i="12" s="1"/>
  <c r="A1449" i="12"/>
  <c r="G1447" i="12"/>
  <c r="H1447" i="12" s="1"/>
  <c r="C1449" i="12" l="1"/>
  <c r="F1449" i="12" s="1"/>
  <c r="G1449" i="12" s="1"/>
  <c r="H1449" i="12" s="1"/>
  <c r="B1449" i="12"/>
  <c r="D1449" i="12" s="1"/>
  <c r="E1449" i="12" s="1"/>
  <c r="A1450" i="12"/>
  <c r="G1448" i="12"/>
  <c r="H1448" i="12" s="1"/>
  <c r="C1450" i="12" l="1"/>
  <c r="F1450" i="12" s="1"/>
  <c r="B1450" i="12"/>
  <c r="D1450" i="12" s="1"/>
  <c r="E1450" i="12" s="1"/>
  <c r="A1451" i="12"/>
  <c r="C1451" i="12" l="1"/>
  <c r="F1451" i="12" s="1"/>
  <c r="B1451" i="12"/>
  <c r="D1451" i="12" s="1"/>
  <c r="E1451" i="12" s="1"/>
  <c r="A1452" i="12"/>
  <c r="G1450" i="12"/>
  <c r="H1450" i="12" s="1"/>
  <c r="C1452" i="12" l="1"/>
  <c r="F1452" i="12" s="1"/>
  <c r="B1452" i="12"/>
  <c r="D1452" i="12" s="1"/>
  <c r="E1452" i="12" s="1"/>
  <c r="A1453" i="12"/>
  <c r="G1451" i="12"/>
  <c r="H1451" i="12" s="1"/>
  <c r="C1453" i="12" l="1"/>
  <c r="F1453" i="12" s="1"/>
  <c r="B1453" i="12"/>
  <c r="D1453" i="12" s="1"/>
  <c r="E1453" i="12" s="1"/>
  <c r="A1454" i="12"/>
  <c r="G1452" i="12"/>
  <c r="H1452" i="12" s="1"/>
  <c r="C1454" i="12" l="1"/>
  <c r="F1454" i="12" s="1"/>
  <c r="B1454" i="12"/>
  <c r="D1454" i="12" s="1"/>
  <c r="E1454" i="12" s="1"/>
  <c r="A1455" i="12"/>
  <c r="G1453" i="12"/>
  <c r="H1453" i="12" s="1"/>
  <c r="C1455" i="12" l="1"/>
  <c r="F1455" i="12" s="1"/>
  <c r="B1455" i="12"/>
  <c r="D1455" i="12" s="1"/>
  <c r="E1455" i="12" s="1"/>
  <c r="A1456" i="12"/>
  <c r="G1454" i="12"/>
  <c r="H1454" i="12" s="1"/>
  <c r="C1456" i="12" l="1"/>
  <c r="F1456" i="12" s="1"/>
  <c r="B1456" i="12"/>
  <c r="D1456" i="12" s="1"/>
  <c r="E1456" i="12" s="1"/>
  <c r="A1457" i="12"/>
  <c r="G1455" i="12"/>
  <c r="H1455" i="12" s="1"/>
  <c r="C1457" i="12" l="1"/>
  <c r="F1457" i="12" s="1"/>
  <c r="B1457" i="12"/>
  <c r="D1457" i="12" s="1"/>
  <c r="E1457" i="12" s="1"/>
  <c r="A1458" i="12"/>
  <c r="G1456" i="12"/>
  <c r="H1456" i="12" s="1"/>
  <c r="C1458" i="12" l="1"/>
  <c r="F1458" i="12" s="1"/>
  <c r="B1458" i="12"/>
  <c r="D1458" i="12" s="1"/>
  <c r="E1458" i="12" s="1"/>
  <c r="A1459" i="12"/>
  <c r="G1457" i="12"/>
  <c r="H1457" i="12" s="1"/>
  <c r="C1459" i="12" l="1"/>
  <c r="F1459" i="12" s="1"/>
  <c r="B1459" i="12"/>
  <c r="D1459" i="12" s="1"/>
  <c r="E1459" i="12" s="1"/>
  <c r="A1460" i="12"/>
  <c r="G1458" i="12"/>
  <c r="H1458" i="12" s="1"/>
  <c r="C1460" i="12" l="1"/>
  <c r="F1460" i="12" s="1"/>
  <c r="B1460" i="12"/>
  <c r="D1460" i="12" s="1"/>
  <c r="E1460" i="12" s="1"/>
  <c r="A1461" i="12"/>
  <c r="G1459" i="12"/>
  <c r="H1459" i="12" s="1"/>
  <c r="C1461" i="12" l="1"/>
  <c r="F1461" i="12" s="1"/>
  <c r="B1461" i="12"/>
  <c r="D1461" i="12" s="1"/>
  <c r="E1461" i="12" s="1"/>
  <c r="A1462" i="12"/>
  <c r="G1460" i="12"/>
  <c r="H1460" i="12" s="1"/>
  <c r="C1462" i="12" l="1"/>
  <c r="F1462" i="12" s="1"/>
  <c r="B1462" i="12"/>
  <c r="D1462" i="12" s="1"/>
  <c r="E1462" i="12" s="1"/>
  <c r="A1463" i="12"/>
  <c r="G1461" i="12"/>
  <c r="H1461" i="12" s="1"/>
  <c r="C1463" i="12" l="1"/>
  <c r="F1463" i="12" s="1"/>
  <c r="B1463" i="12"/>
  <c r="D1463" i="12" s="1"/>
  <c r="E1463" i="12" s="1"/>
  <c r="A1464" i="12"/>
  <c r="G1462" i="12"/>
  <c r="H1462" i="12" s="1"/>
  <c r="C1464" i="12" l="1"/>
  <c r="F1464" i="12" s="1"/>
  <c r="B1464" i="12"/>
  <c r="D1464" i="12" s="1"/>
  <c r="E1464" i="12" s="1"/>
  <c r="A1465" i="12"/>
  <c r="G1463" i="12"/>
  <c r="H1463" i="12" s="1"/>
  <c r="C1465" i="12" l="1"/>
  <c r="F1465" i="12" s="1"/>
  <c r="B1465" i="12"/>
  <c r="D1465" i="12" s="1"/>
  <c r="E1465" i="12" s="1"/>
  <c r="A1466" i="12"/>
  <c r="G1464" i="12"/>
  <c r="H1464" i="12" s="1"/>
  <c r="C1466" i="12" l="1"/>
  <c r="F1466" i="12" s="1"/>
  <c r="B1466" i="12"/>
  <c r="D1466" i="12" s="1"/>
  <c r="E1466" i="12" s="1"/>
  <c r="A1467" i="12"/>
  <c r="G1465" i="12"/>
  <c r="H1465" i="12" s="1"/>
  <c r="C1467" i="12" l="1"/>
  <c r="F1467" i="12" s="1"/>
  <c r="B1467" i="12"/>
  <c r="D1467" i="12" s="1"/>
  <c r="E1467" i="12" s="1"/>
  <c r="A1468" i="12"/>
  <c r="G1466" i="12"/>
  <c r="H1466" i="12" s="1"/>
  <c r="C1468" i="12" l="1"/>
  <c r="F1468" i="12" s="1"/>
  <c r="B1468" i="12"/>
  <c r="D1468" i="12" s="1"/>
  <c r="E1468" i="12" s="1"/>
  <c r="A1469" i="12"/>
  <c r="G1467" i="12"/>
  <c r="H1467" i="12" s="1"/>
  <c r="C1469" i="12" l="1"/>
  <c r="F1469" i="12" s="1"/>
  <c r="B1469" i="12"/>
  <c r="D1469" i="12" s="1"/>
  <c r="E1469" i="12" s="1"/>
  <c r="A1470" i="12"/>
  <c r="G1468" i="12"/>
  <c r="H1468" i="12" s="1"/>
  <c r="C1470" i="12" l="1"/>
  <c r="F1470" i="12" s="1"/>
  <c r="B1470" i="12"/>
  <c r="D1470" i="12" s="1"/>
  <c r="E1470" i="12" s="1"/>
  <c r="A1471" i="12"/>
  <c r="G1469" i="12"/>
  <c r="H1469" i="12" s="1"/>
  <c r="C1471" i="12" l="1"/>
  <c r="F1471" i="12" s="1"/>
  <c r="B1471" i="12"/>
  <c r="D1471" i="12" s="1"/>
  <c r="E1471" i="12" s="1"/>
  <c r="A1472" i="12"/>
  <c r="G1470" i="12"/>
  <c r="H1470" i="12" s="1"/>
  <c r="C1472" i="12" l="1"/>
  <c r="F1472" i="12" s="1"/>
  <c r="B1472" i="12"/>
  <c r="D1472" i="12" s="1"/>
  <c r="E1472" i="12" s="1"/>
  <c r="A1473" i="12"/>
  <c r="G1471" i="12"/>
  <c r="H1471" i="12" s="1"/>
  <c r="C1473" i="12" l="1"/>
  <c r="F1473" i="12" s="1"/>
  <c r="B1473" i="12"/>
  <c r="D1473" i="12" s="1"/>
  <c r="E1473" i="12" s="1"/>
  <c r="A1474" i="12"/>
  <c r="G1472" i="12"/>
  <c r="H1472" i="12" s="1"/>
  <c r="C1474" i="12" l="1"/>
  <c r="F1474" i="12" s="1"/>
  <c r="B1474" i="12"/>
  <c r="D1474" i="12" s="1"/>
  <c r="E1474" i="12" s="1"/>
  <c r="A1475" i="12"/>
  <c r="G1473" i="12"/>
  <c r="H1473" i="12" s="1"/>
  <c r="C1475" i="12" l="1"/>
  <c r="F1475" i="12" s="1"/>
  <c r="B1475" i="12"/>
  <c r="D1475" i="12" s="1"/>
  <c r="E1475" i="12" s="1"/>
  <c r="A1476" i="12"/>
  <c r="G1474" i="12"/>
  <c r="H1474" i="12" s="1"/>
  <c r="C1476" i="12" l="1"/>
  <c r="F1476" i="12" s="1"/>
  <c r="B1476" i="12"/>
  <c r="D1476" i="12" s="1"/>
  <c r="E1476" i="12" s="1"/>
  <c r="A1477" i="12"/>
  <c r="G1475" i="12"/>
  <c r="H1475" i="12" s="1"/>
  <c r="C1477" i="12" l="1"/>
  <c r="F1477" i="12" s="1"/>
  <c r="B1477" i="12"/>
  <c r="D1477" i="12" s="1"/>
  <c r="E1477" i="12" s="1"/>
  <c r="A1478" i="12"/>
  <c r="G1476" i="12"/>
  <c r="H1476" i="12" s="1"/>
  <c r="C1478" i="12" l="1"/>
  <c r="F1478" i="12" s="1"/>
  <c r="B1478" i="12"/>
  <c r="D1478" i="12" s="1"/>
  <c r="E1478" i="12" s="1"/>
  <c r="A1479" i="12"/>
  <c r="G1477" i="12"/>
  <c r="H1477" i="12" s="1"/>
  <c r="C1479" i="12" l="1"/>
  <c r="F1479" i="12" s="1"/>
  <c r="B1479" i="12"/>
  <c r="D1479" i="12" s="1"/>
  <c r="E1479" i="12" s="1"/>
  <c r="A1480" i="12"/>
  <c r="G1478" i="12"/>
  <c r="H1478" i="12" s="1"/>
  <c r="C1480" i="12" l="1"/>
  <c r="F1480" i="12" s="1"/>
  <c r="B1480" i="12"/>
  <c r="D1480" i="12" s="1"/>
  <c r="E1480" i="12" s="1"/>
  <c r="A1481" i="12"/>
  <c r="G1479" i="12"/>
  <c r="H1479" i="12" s="1"/>
  <c r="C1481" i="12" l="1"/>
  <c r="F1481" i="12" s="1"/>
  <c r="B1481" i="12"/>
  <c r="D1481" i="12" s="1"/>
  <c r="E1481" i="12" s="1"/>
  <c r="A1482" i="12"/>
  <c r="G1480" i="12"/>
  <c r="H1480" i="12" s="1"/>
  <c r="C1482" i="12" l="1"/>
  <c r="F1482" i="12" s="1"/>
  <c r="B1482" i="12"/>
  <c r="D1482" i="12" s="1"/>
  <c r="E1482" i="12" s="1"/>
  <c r="A1483" i="12"/>
  <c r="G1481" i="12"/>
  <c r="H1481" i="12" s="1"/>
  <c r="C1483" i="12" l="1"/>
  <c r="F1483" i="12" s="1"/>
  <c r="B1483" i="12"/>
  <c r="D1483" i="12" s="1"/>
  <c r="E1483" i="12" s="1"/>
  <c r="A1484" i="12"/>
  <c r="G1482" i="12"/>
  <c r="H1482" i="12" s="1"/>
  <c r="C1484" i="12" l="1"/>
  <c r="F1484" i="12" s="1"/>
  <c r="B1484" i="12"/>
  <c r="D1484" i="12" s="1"/>
  <c r="E1484" i="12" s="1"/>
  <c r="A1485" i="12"/>
  <c r="G1483" i="12"/>
  <c r="H1483" i="12" s="1"/>
  <c r="C1485" i="12" l="1"/>
  <c r="F1485" i="12" s="1"/>
  <c r="B1485" i="12"/>
  <c r="D1485" i="12" s="1"/>
  <c r="E1485" i="12" s="1"/>
  <c r="A1486" i="12"/>
  <c r="G1484" i="12"/>
  <c r="H1484" i="12" s="1"/>
  <c r="C1486" i="12" l="1"/>
  <c r="F1486" i="12" s="1"/>
  <c r="B1486" i="12"/>
  <c r="D1486" i="12" s="1"/>
  <c r="E1486" i="12" s="1"/>
  <c r="A1487" i="12"/>
  <c r="G1485" i="12"/>
  <c r="H1485" i="12" s="1"/>
  <c r="C1487" i="12" l="1"/>
  <c r="F1487" i="12" s="1"/>
  <c r="B1487" i="12"/>
  <c r="D1487" i="12" s="1"/>
  <c r="E1487" i="12" s="1"/>
  <c r="A1488" i="12"/>
  <c r="G1486" i="12"/>
  <c r="H1486" i="12" s="1"/>
  <c r="C1488" i="12" l="1"/>
  <c r="F1488" i="12" s="1"/>
  <c r="B1488" i="12"/>
  <c r="D1488" i="12" s="1"/>
  <c r="E1488" i="12" s="1"/>
  <c r="A1489" i="12"/>
  <c r="G1487" i="12"/>
  <c r="H1487" i="12" s="1"/>
  <c r="C1489" i="12" l="1"/>
  <c r="F1489" i="12" s="1"/>
  <c r="B1489" i="12"/>
  <c r="D1489" i="12" s="1"/>
  <c r="E1489" i="12" s="1"/>
  <c r="A1490" i="12"/>
  <c r="G1488" i="12"/>
  <c r="H1488" i="12" s="1"/>
  <c r="C1490" i="12" l="1"/>
  <c r="F1490" i="12" s="1"/>
  <c r="B1490" i="12"/>
  <c r="D1490" i="12" s="1"/>
  <c r="E1490" i="12" s="1"/>
  <c r="A1491" i="12"/>
  <c r="G1489" i="12"/>
  <c r="H1489" i="12" s="1"/>
  <c r="C1491" i="12" l="1"/>
  <c r="F1491" i="12" s="1"/>
  <c r="B1491" i="12"/>
  <c r="D1491" i="12" s="1"/>
  <c r="E1491" i="12" s="1"/>
  <c r="A1492" i="12"/>
  <c r="G1490" i="12"/>
  <c r="H1490" i="12" s="1"/>
  <c r="C1492" i="12" l="1"/>
  <c r="F1492" i="12" s="1"/>
  <c r="B1492" i="12"/>
  <c r="D1492" i="12" s="1"/>
  <c r="E1492" i="12" s="1"/>
  <c r="A1493" i="12"/>
  <c r="G1491" i="12"/>
  <c r="H1491" i="12" s="1"/>
  <c r="C1493" i="12" l="1"/>
  <c r="F1493" i="12" s="1"/>
  <c r="B1493" i="12"/>
  <c r="D1493" i="12" s="1"/>
  <c r="E1493" i="12" s="1"/>
  <c r="A1494" i="12"/>
  <c r="G1492" i="12"/>
  <c r="H1492" i="12" s="1"/>
  <c r="C1494" i="12" l="1"/>
  <c r="F1494" i="12" s="1"/>
  <c r="B1494" i="12"/>
  <c r="D1494" i="12" s="1"/>
  <c r="E1494" i="12" s="1"/>
  <c r="A1495" i="12"/>
  <c r="G1493" i="12"/>
  <c r="H1493" i="12" s="1"/>
  <c r="C1495" i="12" l="1"/>
  <c r="F1495" i="12" s="1"/>
  <c r="B1495" i="12"/>
  <c r="D1495" i="12" s="1"/>
  <c r="E1495" i="12" s="1"/>
  <c r="A1496" i="12"/>
  <c r="G1494" i="12"/>
  <c r="H1494" i="12" s="1"/>
  <c r="C1496" i="12" l="1"/>
  <c r="F1496" i="12" s="1"/>
  <c r="B1496" i="12"/>
  <c r="D1496" i="12" s="1"/>
  <c r="E1496" i="12" s="1"/>
  <c r="A1497" i="12"/>
  <c r="G1495" i="12"/>
  <c r="H1495" i="12" s="1"/>
  <c r="C1497" i="12" l="1"/>
  <c r="F1497" i="12" s="1"/>
  <c r="B1497" i="12"/>
  <c r="D1497" i="12" s="1"/>
  <c r="E1497" i="12" s="1"/>
  <c r="A1498" i="12"/>
  <c r="G1496" i="12"/>
  <c r="H1496" i="12" s="1"/>
  <c r="C1498" i="12" l="1"/>
  <c r="F1498" i="12" s="1"/>
  <c r="B1498" i="12"/>
  <c r="D1498" i="12" s="1"/>
  <c r="E1498" i="12" s="1"/>
  <c r="A1499" i="12"/>
  <c r="G1497" i="12"/>
  <c r="H1497" i="12" s="1"/>
  <c r="C1499" i="12" l="1"/>
  <c r="F1499" i="12" s="1"/>
  <c r="B1499" i="12"/>
  <c r="D1499" i="12" s="1"/>
  <c r="E1499" i="12" s="1"/>
  <c r="A1500" i="12"/>
  <c r="G1498" i="12"/>
  <c r="H1498" i="12" s="1"/>
  <c r="C1500" i="12" l="1"/>
  <c r="F1500" i="12" s="1"/>
  <c r="B1500" i="12"/>
  <c r="D1500" i="12" s="1"/>
  <c r="E1500" i="12" s="1"/>
  <c r="A1501" i="12"/>
  <c r="G1499" i="12"/>
  <c r="H1499" i="12" s="1"/>
  <c r="C1501" i="12" l="1"/>
  <c r="F1501" i="12" s="1"/>
  <c r="B1501" i="12"/>
  <c r="D1501" i="12" s="1"/>
  <c r="E1501" i="12" s="1"/>
  <c r="A1502" i="12"/>
  <c r="G1500" i="12"/>
  <c r="H1500" i="12" s="1"/>
  <c r="C1502" i="12" l="1"/>
  <c r="F1502" i="12" s="1"/>
  <c r="B1502" i="12"/>
  <c r="D1502" i="12" s="1"/>
  <c r="E1502" i="12" s="1"/>
  <c r="A1503" i="12"/>
  <c r="G1501" i="12"/>
  <c r="H1501" i="12" s="1"/>
  <c r="C1503" i="12" l="1"/>
  <c r="F1503" i="12" s="1"/>
  <c r="B1503" i="12"/>
  <c r="D1503" i="12" s="1"/>
  <c r="E1503" i="12" s="1"/>
  <c r="A1504" i="12"/>
  <c r="G1502" i="12"/>
  <c r="H1502" i="12" s="1"/>
  <c r="C1504" i="12" l="1"/>
  <c r="F1504" i="12" s="1"/>
  <c r="B1504" i="12"/>
  <c r="D1504" i="12" s="1"/>
  <c r="E1504" i="12" s="1"/>
  <c r="A1505" i="12"/>
  <c r="G1503" i="12"/>
  <c r="H1503" i="12" s="1"/>
  <c r="C1505" i="12" l="1"/>
  <c r="F1505" i="12" s="1"/>
  <c r="B1505" i="12"/>
  <c r="D1505" i="12" s="1"/>
  <c r="E1505" i="12" s="1"/>
  <c r="A1506" i="12"/>
  <c r="G1504" i="12"/>
  <c r="H1504" i="12" s="1"/>
  <c r="C1506" i="12" l="1"/>
  <c r="F1506" i="12" s="1"/>
  <c r="B1506" i="12"/>
  <c r="D1506" i="12" s="1"/>
  <c r="E1506" i="12" s="1"/>
  <c r="A1507" i="12"/>
  <c r="G1505" i="12"/>
  <c r="H1505" i="12" s="1"/>
  <c r="C1507" i="12" l="1"/>
  <c r="F1507" i="12" s="1"/>
  <c r="B1507" i="12"/>
  <c r="D1507" i="12" s="1"/>
  <c r="E1507" i="12" s="1"/>
  <c r="A1508" i="12"/>
  <c r="G1506" i="12"/>
  <c r="H1506" i="12" s="1"/>
  <c r="C1508" i="12" l="1"/>
  <c r="F1508" i="12" s="1"/>
  <c r="B1508" i="12"/>
  <c r="D1508" i="12" s="1"/>
  <c r="E1508" i="12" s="1"/>
  <c r="A1509" i="12"/>
  <c r="G1507" i="12"/>
  <c r="H1507" i="12" s="1"/>
  <c r="C1509" i="12" l="1"/>
  <c r="F1509" i="12" s="1"/>
  <c r="B1509" i="12"/>
  <c r="D1509" i="12" s="1"/>
  <c r="E1509" i="12" s="1"/>
  <c r="A1510" i="12"/>
  <c r="G1508" i="12"/>
  <c r="H1508" i="12" s="1"/>
  <c r="C1510" i="12" l="1"/>
  <c r="F1510" i="12" s="1"/>
  <c r="B1510" i="12"/>
  <c r="D1510" i="12" s="1"/>
  <c r="E1510" i="12" s="1"/>
  <c r="A1511" i="12"/>
  <c r="G1509" i="12"/>
  <c r="H1509" i="12" s="1"/>
  <c r="C1511" i="12" l="1"/>
  <c r="F1511" i="12" s="1"/>
  <c r="B1511" i="12"/>
  <c r="D1511" i="12" s="1"/>
  <c r="E1511" i="12" s="1"/>
  <c r="A1512" i="12"/>
  <c r="G1510" i="12"/>
  <c r="H1510" i="12" s="1"/>
  <c r="C1512" i="12" l="1"/>
  <c r="F1512" i="12" s="1"/>
  <c r="B1512" i="12"/>
  <c r="D1512" i="12" s="1"/>
  <c r="E1512" i="12" s="1"/>
  <c r="A1513" i="12"/>
  <c r="G1511" i="12"/>
  <c r="H1511" i="12" s="1"/>
  <c r="C1513" i="12" l="1"/>
  <c r="F1513" i="12" s="1"/>
  <c r="B1513" i="12"/>
  <c r="D1513" i="12" s="1"/>
  <c r="E1513" i="12" s="1"/>
  <c r="A1514" i="12"/>
  <c r="G1512" i="12"/>
  <c r="H1512" i="12" s="1"/>
  <c r="C1514" i="12" l="1"/>
  <c r="F1514" i="12" s="1"/>
  <c r="B1514" i="12"/>
  <c r="D1514" i="12" s="1"/>
  <c r="E1514" i="12" s="1"/>
  <c r="A1515" i="12"/>
  <c r="G1513" i="12"/>
  <c r="H1513" i="12" s="1"/>
  <c r="C1515" i="12" l="1"/>
  <c r="F1515" i="12" s="1"/>
  <c r="B1515" i="12"/>
  <c r="D1515" i="12" s="1"/>
  <c r="E1515" i="12" s="1"/>
  <c r="A1516" i="12"/>
  <c r="G1514" i="12"/>
  <c r="H1514" i="12" s="1"/>
  <c r="C1516" i="12" l="1"/>
  <c r="F1516" i="12" s="1"/>
  <c r="B1516" i="12"/>
  <c r="D1516" i="12" s="1"/>
  <c r="E1516" i="12" s="1"/>
  <c r="A1517" i="12"/>
  <c r="G1515" i="12"/>
  <c r="H1515" i="12" s="1"/>
  <c r="C1517" i="12" l="1"/>
  <c r="F1517" i="12" s="1"/>
  <c r="B1517" i="12"/>
  <c r="D1517" i="12" s="1"/>
  <c r="E1517" i="12" s="1"/>
  <c r="A1518" i="12"/>
  <c r="G1516" i="12"/>
  <c r="H1516" i="12" s="1"/>
  <c r="C1518" i="12" l="1"/>
  <c r="F1518" i="12" s="1"/>
  <c r="B1518" i="12"/>
  <c r="D1518" i="12" s="1"/>
  <c r="E1518" i="12" s="1"/>
  <c r="A1519" i="12"/>
  <c r="G1517" i="12"/>
  <c r="H1517" i="12" s="1"/>
  <c r="C1519" i="12" l="1"/>
  <c r="F1519" i="12" s="1"/>
  <c r="B1519" i="12"/>
  <c r="D1519" i="12" s="1"/>
  <c r="E1519" i="12" s="1"/>
  <c r="A1520" i="12"/>
  <c r="G1518" i="12"/>
  <c r="H1518" i="12" s="1"/>
  <c r="C1520" i="12" l="1"/>
  <c r="F1520" i="12" s="1"/>
  <c r="B1520" i="12"/>
  <c r="D1520" i="12" s="1"/>
  <c r="E1520" i="12" s="1"/>
  <c r="A1521" i="12"/>
  <c r="G1519" i="12"/>
  <c r="H1519" i="12" s="1"/>
  <c r="C1521" i="12" l="1"/>
  <c r="F1521" i="12" s="1"/>
  <c r="B1521" i="12"/>
  <c r="D1521" i="12" s="1"/>
  <c r="E1521" i="12" s="1"/>
  <c r="A1522" i="12"/>
  <c r="G1520" i="12"/>
  <c r="H1520" i="12" s="1"/>
  <c r="C1522" i="12" l="1"/>
  <c r="F1522" i="12" s="1"/>
  <c r="B1522" i="12"/>
  <c r="D1522" i="12" s="1"/>
  <c r="E1522" i="12" s="1"/>
  <c r="A1523" i="12"/>
  <c r="G1521" i="12"/>
  <c r="H1521" i="12" s="1"/>
  <c r="C1523" i="12" l="1"/>
  <c r="F1523" i="12" s="1"/>
  <c r="B1523" i="12"/>
  <c r="D1523" i="12" s="1"/>
  <c r="E1523" i="12" s="1"/>
  <c r="A1524" i="12"/>
  <c r="G1522" i="12"/>
  <c r="H1522" i="12" s="1"/>
  <c r="C1524" i="12" l="1"/>
  <c r="F1524" i="12" s="1"/>
  <c r="B1524" i="12"/>
  <c r="D1524" i="12" s="1"/>
  <c r="E1524" i="12" s="1"/>
  <c r="A1525" i="12"/>
  <c r="G1523" i="12"/>
  <c r="H1523" i="12" s="1"/>
  <c r="C1525" i="12" l="1"/>
  <c r="F1525" i="12" s="1"/>
  <c r="B1525" i="12"/>
  <c r="D1525" i="12" s="1"/>
  <c r="E1525" i="12" s="1"/>
  <c r="A1526" i="12"/>
  <c r="G1524" i="12"/>
  <c r="H1524" i="12" s="1"/>
  <c r="C1526" i="12" l="1"/>
  <c r="F1526" i="12" s="1"/>
  <c r="B1526" i="12"/>
  <c r="D1526" i="12" s="1"/>
  <c r="E1526" i="12" s="1"/>
  <c r="A1527" i="12"/>
  <c r="G1525" i="12"/>
  <c r="H1525" i="12" s="1"/>
  <c r="C1527" i="12" l="1"/>
  <c r="F1527" i="12" s="1"/>
  <c r="B1527" i="12"/>
  <c r="D1527" i="12" s="1"/>
  <c r="E1527" i="12" s="1"/>
  <c r="A1528" i="12"/>
  <c r="G1526" i="12"/>
  <c r="H1526" i="12" s="1"/>
  <c r="C1528" i="12" l="1"/>
  <c r="F1528" i="12" s="1"/>
  <c r="B1528" i="12"/>
  <c r="D1528" i="12" s="1"/>
  <c r="E1528" i="12" s="1"/>
  <c r="A1529" i="12"/>
  <c r="G1527" i="12"/>
  <c r="H1527" i="12" s="1"/>
  <c r="C1529" i="12" l="1"/>
  <c r="F1529" i="12" s="1"/>
  <c r="B1529" i="12"/>
  <c r="D1529" i="12" s="1"/>
  <c r="E1529" i="12" s="1"/>
  <c r="A1530" i="12"/>
  <c r="G1528" i="12"/>
  <c r="H1528" i="12" s="1"/>
  <c r="C1530" i="12" l="1"/>
  <c r="F1530" i="12" s="1"/>
  <c r="B1530" i="12"/>
  <c r="D1530" i="12" s="1"/>
  <c r="E1530" i="12" s="1"/>
  <c r="A1531" i="12"/>
  <c r="G1529" i="12"/>
  <c r="H1529" i="12" s="1"/>
  <c r="C1531" i="12" l="1"/>
  <c r="F1531" i="12" s="1"/>
  <c r="B1531" i="12"/>
  <c r="D1531" i="12" s="1"/>
  <c r="E1531" i="12" s="1"/>
  <c r="A1532" i="12"/>
  <c r="G1530" i="12"/>
  <c r="H1530" i="12" s="1"/>
  <c r="C1532" i="12" l="1"/>
  <c r="F1532" i="12" s="1"/>
  <c r="B1532" i="12"/>
  <c r="D1532" i="12" s="1"/>
  <c r="E1532" i="12" s="1"/>
  <c r="A1533" i="12"/>
  <c r="G1531" i="12"/>
  <c r="H1531" i="12" s="1"/>
  <c r="C1533" i="12" l="1"/>
  <c r="F1533" i="12" s="1"/>
  <c r="B1533" i="12"/>
  <c r="D1533" i="12" s="1"/>
  <c r="E1533" i="12" s="1"/>
  <c r="A1534" i="12"/>
  <c r="G1532" i="12"/>
  <c r="H1532" i="12" s="1"/>
  <c r="C1534" i="12" l="1"/>
  <c r="F1534" i="12" s="1"/>
  <c r="B1534" i="12"/>
  <c r="D1534" i="12" s="1"/>
  <c r="E1534" i="12" s="1"/>
  <c r="A1535" i="12"/>
  <c r="G1533" i="12"/>
  <c r="H1533" i="12" s="1"/>
  <c r="C1535" i="12" l="1"/>
  <c r="F1535" i="12" s="1"/>
  <c r="B1535" i="12"/>
  <c r="D1535" i="12" s="1"/>
  <c r="E1535" i="12" s="1"/>
  <c r="A1536" i="12"/>
  <c r="G1534" i="12"/>
  <c r="H1534" i="12" s="1"/>
  <c r="C1536" i="12" l="1"/>
  <c r="F1536" i="12" s="1"/>
  <c r="G1536" i="12" s="1"/>
  <c r="H1536" i="12" s="1"/>
  <c r="B1536" i="12"/>
  <c r="D1536" i="12" s="1"/>
  <c r="E1536" i="12" s="1"/>
  <c r="A1537" i="12"/>
  <c r="G1535" i="12"/>
  <c r="H1535" i="12" s="1"/>
  <c r="C1537" i="12" l="1"/>
  <c r="F1537" i="12" s="1"/>
  <c r="B1537" i="12"/>
  <c r="D1537" i="12" s="1"/>
  <c r="E1537" i="12" s="1"/>
  <c r="A1538" i="12"/>
  <c r="C1538" i="12" l="1"/>
  <c r="F1538" i="12" s="1"/>
  <c r="B1538" i="12"/>
  <c r="D1538" i="12" s="1"/>
  <c r="E1538" i="12" s="1"/>
  <c r="A1539" i="12"/>
  <c r="G1537" i="12"/>
  <c r="H1537" i="12" s="1"/>
  <c r="C1539" i="12" l="1"/>
  <c r="F1539" i="12" s="1"/>
  <c r="B1539" i="12"/>
  <c r="D1539" i="12" s="1"/>
  <c r="E1539" i="12" s="1"/>
  <c r="A1540" i="12"/>
  <c r="G1538" i="12"/>
  <c r="H1538" i="12" s="1"/>
  <c r="C1540" i="12" l="1"/>
  <c r="F1540" i="12" s="1"/>
  <c r="B1540" i="12"/>
  <c r="D1540" i="12" s="1"/>
  <c r="E1540" i="12" s="1"/>
  <c r="A1541" i="12"/>
  <c r="G1539" i="12"/>
  <c r="H1539" i="12" s="1"/>
  <c r="C1541" i="12" l="1"/>
  <c r="F1541" i="12" s="1"/>
  <c r="B1541" i="12"/>
  <c r="D1541" i="12" s="1"/>
  <c r="E1541" i="12" s="1"/>
  <c r="A1542" i="12"/>
  <c r="G1540" i="12"/>
  <c r="H1540" i="12" s="1"/>
  <c r="C1542" i="12" l="1"/>
  <c r="F1542" i="12" s="1"/>
  <c r="B1542" i="12"/>
  <c r="D1542" i="12" s="1"/>
  <c r="E1542" i="12" s="1"/>
  <c r="A1543" i="12"/>
  <c r="G1541" i="12"/>
  <c r="H1541" i="12" s="1"/>
  <c r="C1543" i="12" l="1"/>
  <c r="F1543" i="12" s="1"/>
  <c r="B1543" i="12"/>
  <c r="D1543" i="12" s="1"/>
  <c r="E1543" i="12" s="1"/>
  <c r="A1544" i="12"/>
  <c r="G1542" i="12"/>
  <c r="H1542" i="12" s="1"/>
  <c r="C1544" i="12" l="1"/>
  <c r="F1544" i="12" s="1"/>
  <c r="B1544" i="12"/>
  <c r="D1544" i="12" s="1"/>
  <c r="E1544" i="12" s="1"/>
  <c r="A1545" i="12"/>
  <c r="G1543" i="12"/>
  <c r="H1543" i="12" s="1"/>
  <c r="C1545" i="12" l="1"/>
  <c r="F1545" i="12" s="1"/>
  <c r="B1545" i="12"/>
  <c r="D1545" i="12" s="1"/>
  <c r="E1545" i="12" s="1"/>
  <c r="A1546" i="12"/>
  <c r="G1544" i="12"/>
  <c r="H1544" i="12" s="1"/>
  <c r="C1546" i="12" l="1"/>
  <c r="F1546" i="12" s="1"/>
  <c r="B1546" i="12"/>
  <c r="D1546" i="12" s="1"/>
  <c r="E1546" i="12" s="1"/>
  <c r="A1547" i="12"/>
  <c r="G1545" i="12"/>
  <c r="H1545" i="12" s="1"/>
  <c r="C1547" i="12" l="1"/>
  <c r="F1547" i="12" s="1"/>
  <c r="B1547" i="12"/>
  <c r="D1547" i="12" s="1"/>
  <c r="E1547" i="12" s="1"/>
  <c r="A1548" i="12"/>
  <c r="G1546" i="12"/>
  <c r="H1546" i="12" s="1"/>
  <c r="C1548" i="12" l="1"/>
  <c r="F1548" i="12" s="1"/>
  <c r="B1548" i="12"/>
  <c r="D1548" i="12" s="1"/>
  <c r="E1548" i="12" s="1"/>
  <c r="A1549" i="12"/>
  <c r="G1547" i="12"/>
  <c r="H1547" i="12" s="1"/>
  <c r="C1549" i="12" l="1"/>
  <c r="F1549" i="12" s="1"/>
  <c r="B1549" i="12"/>
  <c r="D1549" i="12" s="1"/>
  <c r="E1549" i="12" s="1"/>
  <c r="A1550" i="12"/>
  <c r="G1548" i="12"/>
  <c r="H1548" i="12" s="1"/>
  <c r="C1550" i="12" l="1"/>
  <c r="F1550" i="12" s="1"/>
  <c r="B1550" i="12"/>
  <c r="D1550" i="12" s="1"/>
  <c r="E1550" i="12" s="1"/>
  <c r="A1551" i="12"/>
  <c r="G1549" i="12"/>
  <c r="H1549" i="12" s="1"/>
  <c r="C1551" i="12" l="1"/>
  <c r="F1551" i="12" s="1"/>
  <c r="B1551" i="12"/>
  <c r="D1551" i="12" s="1"/>
  <c r="E1551" i="12" s="1"/>
  <c r="A1552" i="12"/>
  <c r="G1550" i="12"/>
  <c r="H1550" i="12" s="1"/>
  <c r="C1552" i="12" l="1"/>
  <c r="F1552" i="12" s="1"/>
  <c r="B1552" i="12"/>
  <c r="D1552" i="12" s="1"/>
  <c r="E1552" i="12" s="1"/>
  <c r="A1553" i="12"/>
  <c r="G1551" i="12"/>
  <c r="H1551" i="12" s="1"/>
  <c r="C1553" i="12" l="1"/>
  <c r="F1553" i="12" s="1"/>
  <c r="B1553" i="12"/>
  <c r="D1553" i="12" s="1"/>
  <c r="E1553" i="12" s="1"/>
  <c r="A1554" i="12"/>
  <c r="G1552" i="12"/>
  <c r="H1552" i="12" s="1"/>
  <c r="C1554" i="12" l="1"/>
  <c r="F1554" i="12" s="1"/>
  <c r="B1554" i="12"/>
  <c r="D1554" i="12" s="1"/>
  <c r="E1554" i="12" s="1"/>
  <c r="A1555" i="12"/>
  <c r="G1553" i="12"/>
  <c r="H1553" i="12" s="1"/>
  <c r="C1555" i="12" l="1"/>
  <c r="F1555" i="12" s="1"/>
  <c r="B1555" i="12"/>
  <c r="D1555" i="12" s="1"/>
  <c r="E1555" i="12" s="1"/>
  <c r="A1556" i="12"/>
  <c r="G1554" i="12"/>
  <c r="H1554" i="12" s="1"/>
  <c r="C1556" i="12" l="1"/>
  <c r="F1556" i="12" s="1"/>
  <c r="B1556" i="12"/>
  <c r="D1556" i="12" s="1"/>
  <c r="E1556" i="12" s="1"/>
  <c r="A1557" i="12"/>
  <c r="G1555" i="12"/>
  <c r="H1555" i="12" s="1"/>
  <c r="C1557" i="12" l="1"/>
  <c r="F1557" i="12" s="1"/>
  <c r="B1557" i="12"/>
  <c r="D1557" i="12" s="1"/>
  <c r="E1557" i="12" s="1"/>
  <c r="A1558" i="12"/>
  <c r="G1556" i="12"/>
  <c r="H1556" i="12" s="1"/>
  <c r="C1558" i="12" l="1"/>
  <c r="F1558" i="12" s="1"/>
  <c r="B1558" i="12"/>
  <c r="D1558" i="12" s="1"/>
  <c r="E1558" i="12" s="1"/>
  <c r="A1559" i="12"/>
  <c r="G1557" i="12"/>
  <c r="H1557" i="12" s="1"/>
  <c r="C1559" i="12" l="1"/>
  <c r="F1559" i="12" s="1"/>
  <c r="B1559" i="12"/>
  <c r="D1559" i="12" s="1"/>
  <c r="E1559" i="12" s="1"/>
  <c r="A1560" i="12"/>
  <c r="G1558" i="12"/>
  <c r="H1558" i="12" s="1"/>
  <c r="C1560" i="12" l="1"/>
  <c r="F1560" i="12" s="1"/>
  <c r="B1560" i="12"/>
  <c r="D1560" i="12" s="1"/>
  <c r="E1560" i="12" s="1"/>
  <c r="A1561" i="12"/>
  <c r="G1559" i="12"/>
  <c r="H1559" i="12" s="1"/>
  <c r="C1561" i="12" l="1"/>
  <c r="F1561" i="12" s="1"/>
  <c r="B1561" i="12"/>
  <c r="D1561" i="12" s="1"/>
  <c r="E1561" i="12" s="1"/>
  <c r="A1562" i="12"/>
  <c r="G1560" i="12"/>
  <c r="H1560" i="12" s="1"/>
  <c r="C1562" i="12" l="1"/>
  <c r="F1562" i="12" s="1"/>
  <c r="B1562" i="12"/>
  <c r="D1562" i="12" s="1"/>
  <c r="E1562" i="12" s="1"/>
  <c r="A1563" i="12"/>
  <c r="G1561" i="12"/>
  <c r="H1561" i="12" s="1"/>
  <c r="C1563" i="12" l="1"/>
  <c r="F1563" i="12" s="1"/>
  <c r="B1563" i="12"/>
  <c r="D1563" i="12" s="1"/>
  <c r="E1563" i="12" s="1"/>
  <c r="A1564" i="12"/>
  <c r="G1562" i="12"/>
  <c r="H1562" i="12" s="1"/>
  <c r="C1564" i="12" l="1"/>
  <c r="F1564" i="12" s="1"/>
  <c r="B1564" i="12"/>
  <c r="D1564" i="12" s="1"/>
  <c r="E1564" i="12" s="1"/>
  <c r="A1565" i="12"/>
  <c r="G1563" i="12"/>
  <c r="H1563" i="12" s="1"/>
  <c r="C1565" i="12" l="1"/>
  <c r="F1565" i="12" s="1"/>
  <c r="B1565" i="12"/>
  <c r="D1565" i="12" s="1"/>
  <c r="E1565" i="12" s="1"/>
  <c r="A1566" i="12"/>
  <c r="G1564" i="12"/>
  <c r="H1564" i="12" s="1"/>
  <c r="C1566" i="12" l="1"/>
  <c r="F1566" i="12" s="1"/>
  <c r="B1566" i="12"/>
  <c r="D1566" i="12" s="1"/>
  <c r="E1566" i="12" s="1"/>
  <c r="A1567" i="12"/>
  <c r="G1565" i="12"/>
  <c r="H1565" i="12" s="1"/>
  <c r="C1567" i="12" l="1"/>
  <c r="F1567" i="12" s="1"/>
  <c r="B1567" i="12"/>
  <c r="D1567" i="12" s="1"/>
  <c r="E1567" i="12" s="1"/>
  <c r="A1568" i="12"/>
  <c r="G1566" i="12"/>
  <c r="H1566" i="12" s="1"/>
  <c r="C1568" i="12" l="1"/>
  <c r="F1568" i="12" s="1"/>
  <c r="B1568" i="12"/>
  <c r="D1568" i="12" s="1"/>
  <c r="E1568" i="12" s="1"/>
  <c r="A1569" i="12"/>
  <c r="G1567" i="12"/>
  <c r="H1567" i="12" s="1"/>
  <c r="C1569" i="12" l="1"/>
  <c r="F1569" i="12" s="1"/>
  <c r="B1569" i="12"/>
  <c r="D1569" i="12" s="1"/>
  <c r="E1569" i="12" s="1"/>
  <c r="A1570" i="12"/>
  <c r="G1568" i="12"/>
  <c r="H1568" i="12" s="1"/>
  <c r="C1570" i="12" l="1"/>
  <c r="F1570" i="12" s="1"/>
  <c r="B1570" i="12"/>
  <c r="D1570" i="12" s="1"/>
  <c r="E1570" i="12" s="1"/>
  <c r="A1571" i="12"/>
  <c r="G1569" i="12"/>
  <c r="H1569" i="12" s="1"/>
  <c r="C1571" i="12" l="1"/>
  <c r="F1571" i="12" s="1"/>
  <c r="B1571" i="12"/>
  <c r="D1571" i="12" s="1"/>
  <c r="E1571" i="12" s="1"/>
  <c r="A1572" i="12"/>
  <c r="G1570" i="12"/>
  <c r="H1570" i="12" s="1"/>
  <c r="C1572" i="12" l="1"/>
  <c r="F1572" i="12" s="1"/>
  <c r="B1572" i="12"/>
  <c r="D1572" i="12" s="1"/>
  <c r="E1572" i="12" s="1"/>
  <c r="A1573" i="12"/>
  <c r="G1571" i="12"/>
  <c r="H1571" i="12" s="1"/>
  <c r="C1573" i="12" l="1"/>
  <c r="F1573" i="12" s="1"/>
  <c r="B1573" i="12"/>
  <c r="D1573" i="12" s="1"/>
  <c r="E1573" i="12" s="1"/>
  <c r="A1574" i="12"/>
  <c r="G1572" i="12"/>
  <c r="H1572" i="12" s="1"/>
  <c r="C1574" i="12" l="1"/>
  <c r="F1574" i="12" s="1"/>
  <c r="B1574" i="12"/>
  <c r="D1574" i="12" s="1"/>
  <c r="E1574" i="12" s="1"/>
  <c r="A1575" i="12"/>
  <c r="G1573" i="12"/>
  <c r="H1573" i="12" s="1"/>
  <c r="C1575" i="12" l="1"/>
  <c r="F1575" i="12" s="1"/>
  <c r="B1575" i="12"/>
  <c r="D1575" i="12" s="1"/>
  <c r="E1575" i="12" s="1"/>
  <c r="A1576" i="12"/>
  <c r="G1574" i="12"/>
  <c r="H1574" i="12" s="1"/>
  <c r="C1576" i="12" l="1"/>
  <c r="F1576" i="12" s="1"/>
  <c r="B1576" i="12"/>
  <c r="D1576" i="12" s="1"/>
  <c r="E1576" i="12" s="1"/>
  <c r="A1577" i="12"/>
  <c r="G1575" i="12"/>
  <c r="H1575" i="12" s="1"/>
  <c r="C1577" i="12" l="1"/>
  <c r="F1577" i="12" s="1"/>
  <c r="B1577" i="12"/>
  <c r="D1577" i="12" s="1"/>
  <c r="E1577" i="12" s="1"/>
  <c r="A1578" i="12"/>
  <c r="G1576" i="12"/>
  <c r="H1576" i="12" s="1"/>
  <c r="C1578" i="12" l="1"/>
  <c r="F1578" i="12" s="1"/>
  <c r="B1578" i="12"/>
  <c r="D1578" i="12" s="1"/>
  <c r="E1578" i="12" s="1"/>
  <c r="A1579" i="12"/>
  <c r="G1577" i="12"/>
  <c r="H1577" i="12" s="1"/>
  <c r="C1579" i="12" l="1"/>
  <c r="F1579" i="12" s="1"/>
  <c r="B1579" i="12"/>
  <c r="D1579" i="12" s="1"/>
  <c r="E1579" i="12" s="1"/>
  <c r="A1580" i="12"/>
  <c r="G1578" i="12"/>
  <c r="H1578" i="12" s="1"/>
  <c r="C1580" i="12" l="1"/>
  <c r="F1580" i="12" s="1"/>
  <c r="B1580" i="12"/>
  <c r="D1580" i="12" s="1"/>
  <c r="E1580" i="12" s="1"/>
  <c r="A1581" i="12"/>
  <c r="G1579" i="12"/>
  <c r="H1579" i="12" s="1"/>
  <c r="C1581" i="12" l="1"/>
  <c r="F1581" i="12" s="1"/>
  <c r="B1581" i="12"/>
  <c r="D1581" i="12" s="1"/>
  <c r="E1581" i="12" s="1"/>
  <c r="A1582" i="12"/>
  <c r="G1580" i="12"/>
  <c r="H1580" i="12" s="1"/>
  <c r="C1582" i="12" l="1"/>
  <c r="F1582" i="12" s="1"/>
  <c r="B1582" i="12"/>
  <c r="D1582" i="12" s="1"/>
  <c r="E1582" i="12" s="1"/>
  <c r="A1583" i="12"/>
  <c r="G1581" i="12"/>
  <c r="H1581" i="12" s="1"/>
  <c r="C1583" i="12" l="1"/>
  <c r="F1583" i="12" s="1"/>
  <c r="B1583" i="12"/>
  <c r="D1583" i="12" s="1"/>
  <c r="E1583" i="12" s="1"/>
  <c r="A1584" i="12"/>
  <c r="G1582" i="12"/>
  <c r="H1582" i="12" s="1"/>
  <c r="C1584" i="12" l="1"/>
  <c r="F1584" i="12" s="1"/>
  <c r="B1584" i="12"/>
  <c r="D1584" i="12" s="1"/>
  <c r="E1584" i="12" s="1"/>
  <c r="A1585" i="12"/>
  <c r="G1583" i="12"/>
  <c r="H1583" i="12" s="1"/>
  <c r="C1585" i="12" l="1"/>
  <c r="F1585" i="12" s="1"/>
  <c r="B1585" i="12"/>
  <c r="D1585" i="12" s="1"/>
  <c r="E1585" i="12" s="1"/>
  <c r="A1586" i="12"/>
  <c r="G1584" i="12"/>
  <c r="H1584" i="12" s="1"/>
  <c r="C1586" i="12" l="1"/>
  <c r="F1586" i="12" s="1"/>
  <c r="B1586" i="12"/>
  <c r="D1586" i="12" s="1"/>
  <c r="E1586" i="12" s="1"/>
  <c r="A1587" i="12"/>
  <c r="G1585" i="12"/>
  <c r="H1585" i="12" s="1"/>
  <c r="C1587" i="12" l="1"/>
  <c r="F1587" i="12" s="1"/>
  <c r="B1587" i="12"/>
  <c r="D1587" i="12" s="1"/>
  <c r="E1587" i="12" s="1"/>
  <c r="A1588" i="12"/>
  <c r="G1586" i="12"/>
  <c r="H1586" i="12" s="1"/>
  <c r="C1588" i="12" l="1"/>
  <c r="F1588" i="12" s="1"/>
  <c r="B1588" i="12"/>
  <c r="D1588" i="12" s="1"/>
  <c r="E1588" i="12" s="1"/>
  <c r="A1589" i="12"/>
  <c r="G1587" i="12"/>
  <c r="H1587" i="12" s="1"/>
  <c r="C1589" i="12" l="1"/>
  <c r="F1589" i="12" s="1"/>
  <c r="B1589" i="12"/>
  <c r="D1589" i="12" s="1"/>
  <c r="E1589" i="12" s="1"/>
  <c r="A1590" i="12"/>
  <c r="G1588" i="12"/>
  <c r="H1588" i="12" s="1"/>
  <c r="C1590" i="12" l="1"/>
  <c r="F1590" i="12" s="1"/>
  <c r="B1590" i="12"/>
  <c r="D1590" i="12" s="1"/>
  <c r="E1590" i="12" s="1"/>
  <c r="A1591" i="12"/>
  <c r="G1589" i="12"/>
  <c r="H1589" i="12" s="1"/>
  <c r="C1591" i="12" l="1"/>
  <c r="F1591" i="12" s="1"/>
  <c r="B1591" i="12"/>
  <c r="D1591" i="12" s="1"/>
  <c r="E1591" i="12" s="1"/>
  <c r="A1592" i="12"/>
  <c r="G1590" i="12"/>
  <c r="H1590" i="12" s="1"/>
  <c r="C1592" i="12" l="1"/>
  <c r="F1592" i="12" s="1"/>
  <c r="B1592" i="12"/>
  <c r="D1592" i="12" s="1"/>
  <c r="E1592" i="12" s="1"/>
  <c r="A1593" i="12"/>
  <c r="G1591" i="12"/>
  <c r="H1591" i="12" s="1"/>
  <c r="C1593" i="12" l="1"/>
  <c r="F1593" i="12" s="1"/>
  <c r="B1593" i="12"/>
  <c r="D1593" i="12" s="1"/>
  <c r="E1593" i="12" s="1"/>
  <c r="A1594" i="12"/>
  <c r="G1592" i="12"/>
  <c r="H1592" i="12" s="1"/>
  <c r="C1594" i="12" l="1"/>
  <c r="F1594" i="12" s="1"/>
  <c r="B1594" i="12"/>
  <c r="D1594" i="12" s="1"/>
  <c r="E1594" i="12" s="1"/>
  <c r="A1595" i="12"/>
  <c r="G1593" i="12"/>
  <c r="H1593" i="12" s="1"/>
  <c r="C1595" i="12" l="1"/>
  <c r="F1595" i="12" s="1"/>
  <c r="G1595" i="12" s="1"/>
  <c r="H1595" i="12" s="1"/>
  <c r="B1595" i="12"/>
  <c r="D1595" i="12" s="1"/>
  <c r="E1595" i="12" s="1"/>
  <c r="A1596" i="12"/>
  <c r="G1594" i="12"/>
  <c r="H1594" i="12" s="1"/>
  <c r="C1596" i="12" l="1"/>
  <c r="F1596" i="12" s="1"/>
  <c r="B1596" i="12"/>
  <c r="D1596" i="12" s="1"/>
  <c r="E1596" i="12" s="1"/>
  <c r="A1597" i="12"/>
  <c r="C1597" i="12" l="1"/>
  <c r="F1597" i="12" s="1"/>
  <c r="B1597" i="12"/>
  <c r="D1597" i="12" s="1"/>
  <c r="E1597" i="12" s="1"/>
  <c r="A1598" i="12"/>
  <c r="G1596" i="12"/>
  <c r="H1596" i="12" s="1"/>
  <c r="C1598" i="12" l="1"/>
  <c r="F1598" i="12" s="1"/>
  <c r="B1598" i="12"/>
  <c r="D1598" i="12" s="1"/>
  <c r="E1598" i="12" s="1"/>
  <c r="A1599" i="12"/>
  <c r="G1597" i="12"/>
  <c r="H1597" i="12" s="1"/>
  <c r="C1599" i="12" l="1"/>
  <c r="F1599" i="12" s="1"/>
  <c r="B1599" i="12"/>
  <c r="D1599" i="12" s="1"/>
  <c r="E1599" i="12" s="1"/>
  <c r="A1600" i="12"/>
  <c r="G1598" i="12"/>
  <c r="H1598" i="12" s="1"/>
  <c r="C1600" i="12" l="1"/>
  <c r="F1600" i="12" s="1"/>
  <c r="B1600" i="12"/>
  <c r="D1600" i="12" s="1"/>
  <c r="E1600" i="12" s="1"/>
  <c r="A1601" i="12"/>
  <c r="G1599" i="12"/>
  <c r="H1599" i="12" s="1"/>
  <c r="C1601" i="12" l="1"/>
  <c r="F1601" i="12" s="1"/>
  <c r="B1601" i="12"/>
  <c r="D1601" i="12" s="1"/>
  <c r="E1601" i="12" s="1"/>
  <c r="A1602" i="12"/>
  <c r="G1600" i="12"/>
  <c r="H1600" i="12" s="1"/>
  <c r="C1602" i="12" l="1"/>
  <c r="F1602" i="12" s="1"/>
  <c r="B1602" i="12"/>
  <c r="D1602" i="12" s="1"/>
  <c r="E1602" i="12" s="1"/>
  <c r="A1603" i="12"/>
  <c r="G1601" i="12"/>
  <c r="H1601" i="12" s="1"/>
  <c r="C1603" i="12" l="1"/>
  <c r="F1603" i="12" s="1"/>
  <c r="B1603" i="12"/>
  <c r="D1603" i="12" s="1"/>
  <c r="E1603" i="12" s="1"/>
  <c r="A1604" i="12"/>
  <c r="G1602" i="12"/>
  <c r="H1602" i="12" s="1"/>
  <c r="C1604" i="12" l="1"/>
  <c r="F1604" i="12" s="1"/>
  <c r="B1604" i="12"/>
  <c r="D1604" i="12" s="1"/>
  <c r="E1604" i="12" s="1"/>
  <c r="A1605" i="12"/>
  <c r="G1603" i="12"/>
  <c r="H1603" i="12" s="1"/>
  <c r="C1605" i="12" l="1"/>
  <c r="F1605" i="12" s="1"/>
  <c r="B1605" i="12"/>
  <c r="D1605" i="12" s="1"/>
  <c r="E1605" i="12" s="1"/>
  <c r="A1606" i="12"/>
  <c r="G1604" i="12"/>
  <c r="H1604" i="12" s="1"/>
  <c r="C1606" i="12" l="1"/>
  <c r="F1606" i="12" s="1"/>
  <c r="B1606" i="12"/>
  <c r="D1606" i="12" s="1"/>
  <c r="E1606" i="12" s="1"/>
  <c r="A1607" i="12"/>
  <c r="G1605" i="12"/>
  <c r="H1605" i="12" s="1"/>
  <c r="C1607" i="12" l="1"/>
  <c r="F1607" i="12" s="1"/>
  <c r="B1607" i="12"/>
  <c r="D1607" i="12" s="1"/>
  <c r="E1607" i="12" s="1"/>
  <c r="A1608" i="12"/>
  <c r="G1606" i="12"/>
  <c r="H1606" i="12" s="1"/>
  <c r="C1608" i="12" l="1"/>
  <c r="F1608" i="12" s="1"/>
  <c r="B1608" i="12"/>
  <c r="D1608" i="12" s="1"/>
  <c r="E1608" i="12" s="1"/>
  <c r="A1609" i="12"/>
  <c r="G1607" i="12"/>
  <c r="H1607" i="12" s="1"/>
  <c r="C1609" i="12" l="1"/>
  <c r="F1609" i="12" s="1"/>
  <c r="B1609" i="12"/>
  <c r="D1609" i="12" s="1"/>
  <c r="E1609" i="12" s="1"/>
  <c r="A1610" i="12"/>
  <c r="G1608" i="12"/>
  <c r="H1608" i="12" s="1"/>
  <c r="C1610" i="12" l="1"/>
  <c r="F1610" i="12" s="1"/>
  <c r="B1610" i="12"/>
  <c r="D1610" i="12" s="1"/>
  <c r="E1610" i="12" s="1"/>
  <c r="A1611" i="12"/>
  <c r="G1609" i="12"/>
  <c r="H1609" i="12" s="1"/>
  <c r="C1611" i="12" l="1"/>
  <c r="F1611" i="12" s="1"/>
  <c r="B1611" i="12"/>
  <c r="D1611" i="12" s="1"/>
  <c r="E1611" i="12" s="1"/>
  <c r="A1612" i="12"/>
  <c r="G1610" i="12"/>
  <c r="H1610" i="12" s="1"/>
  <c r="C1612" i="12" l="1"/>
  <c r="F1612" i="12" s="1"/>
  <c r="B1612" i="12"/>
  <c r="D1612" i="12" s="1"/>
  <c r="E1612" i="12" s="1"/>
  <c r="A1613" i="12"/>
  <c r="G1611" i="12"/>
  <c r="H1611" i="12" s="1"/>
  <c r="C1613" i="12" l="1"/>
  <c r="F1613" i="12" s="1"/>
  <c r="B1613" i="12"/>
  <c r="D1613" i="12" s="1"/>
  <c r="E1613" i="12" s="1"/>
  <c r="A1614" i="12"/>
  <c r="G1612" i="12"/>
  <c r="H1612" i="12" s="1"/>
  <c r="C1614" i="12" l="1"/>
  <c r="F1614" i="12" s="1"/>
  <c r="B1614" i="12"/>
  <c r="D1614" i="12" s="1"/>
  <c r="E1614" i="12" s="1"/>
  <c r="A1615" i="12"/>
  <c r="G1613" i="12"/>
  <c r="H1613" i="12" s="1"/>
  <c r="C1615" i="12" l="1"/>
  <c r="F1615" i="12" s="1"/>
  <c r="B1615" i="12"/>
  <c r="D1615" i="12" s="1"/>
  <c r="E1615" i="12" s="1"/>
  <c r="A1616" i="12"/>
  <c r="G1614" i="12"/>
  <c r="H1614" i="12" s="1"/>
  <c r="C1616" i="12" l="1"/>
  <c r="F1616" i="12" s="1"/>
  <c r="B1616" i="12"/>
  <c r="D1616" i="12" s="1"/>
  <c r="E1616" i="12" s="1"/>
  <c r="A1617" i="12"/>
  <c r="G1615" i="12"/>
  <c r="H1615" i="12" s="1"/>
  <c r="C1617" i="12" l="1"/>
  <c r="F1617" i="12" s="1"/>
  <c r="B1617" i="12"/>
  <c r="D1617" i="12" s="1"/>
  <c r="E1617" i="12" s="1"/>
  <c r="A1618" i="12"/>
  <c r="G1616" i="12"/>
  <c r="H1616" i="12" s="1"/>
  <c r="C1618" i="12" l="1"/>
  <c r="F1618" i="12" s="1"/>
  <c r="B1618" i="12"/>
  <c r="D1618" i="12" s="1"/>
  <c r="E1618" i="12" s="1"/>
  <c r="A1619" i="12"/>
  <c r="G1617" i="12"/>
  <c r="H1617" i="12" s="1"/>
  <c r="C1619" i="12" l="1"/>
  <c r="F1619" i="12" s="1"/>
  <c r="B1619" i="12"/>
  <c r="D1619" i="12" s="1"/>
  <c r="E1619" i="12" s="1"/>
  <c r="A1620" i="12"/>
  <c r="G1618" i="12"/>
  <c r="H1618" i="12" s="1"/>
  <c r="C1620" i="12" l="1"/>
  <c r="F1620" i="12" s="1"/>
  <c r="B1620" i="12"/>
  <c r="D1620" i="12" s="1"/>
  <c r="E1620" i="12" s="1"/>
  <c r="A1621" i="12"/>
  <c r="G1619" i="12"/>
  <c r="H1619" i="12" s="1"/>
  <c r="C1621" i="12" l="1"/>
  <c r="F1621" i="12" s="1"/>
  <c r="B1621" i="12"/>
  <c r="D1621" i="12" s="1"/>
  <c r="E1621" i="12" s="1"/>
  <c r="A1622" i="12"/>
  <c r="G1620" i="12"/>
  <c r="H1620" i="12" s="1"/>
  <c r="C1622" i="12" l="1"/>
  <c r="F1622" i="12" s="1"/>
  <c r="B1622" i="12"/>
  <c r="D1622" i="12" s="1"/>
  <c r="E1622" i="12" s="1"/>
  <c r="A1623" i="12"/>
  <c r="G1621" i="12"/>
  <c r="H1621" i="12" s="1"/>
  <c r="C1623" i="12" l="1"/>
  <c r="F1623" i="12" s="1"/>
  <c r="B1623" i="12"/>
  <c r="D1623" i="12" s="1"/>
  <c r="E1623" i="12" s="1"/>
  <c r="A1624" i="12"/>
  <c r="G1622" i="12"/>
  <c r="H1622" i="12" s="1"/>
  <c r="C1624" i="12" l="1"/>
  <c r="F1624" i="12" s="1"/>
  <c r="B1624" i="12"/>
  <c r="D1624" i="12" s="1"/>
  <c r="E1624" i="12" s="1"/>
  <c r="A1625" i="12"/>
  <c r="G1623" i="12"/>
  <c r="H1623" i="12" s="1"/>
  <c r="C1625" i="12" l="1"/>
  <c r="F1625" i="12" s="1"/>
  <c r="B1625" i="12"/>
  <c r="D1625" i="12" s="1"/>
  <c r="E1625" i="12" s="1"/>
  <c r="A1626" i="12"/>
  <c r="G1624" i="12"/>
  <c r="H1624" i="12" s="1"/>
  <c r="C1626" i="12" l="1"/>
  <c r="F1626" i="12" s="1"/>
  <c r="B1626" i="12"/>
  <c r="D1626" i="12" s="1"/>
  <c r="E1626" i="12" s="1"/>
  <c r="A1627" i="12"/>
  <c r="G1625" i="12"/>
  <c r="H1625" i="12" s="1"/>
  <c r="C1627" i="12" l="1"/>
  <c r="F1627" i="12" s="1"/>
  <c r="B1627" i="12"/>
  <c r="D1627" i="12" s="1"/>
  <c r="E1627" i="12" s="1"/>
  <c r="A1628" i="12"/>
  <c r="G1626" i="12"/>
  <c r="H1626" i="12" s="1"/>
  <c r="C1628" i="12" l="1"/>
  <c r="F1628" i="12" s="1"/>
  <c r="B1628" i="12"/>
  <c r="D1628" i="12" s="1"/>
  <c r="E1628" i="12" s="1"/>
  <c r="A1629" i="12"/>
  <c r="G1627" i="12"/>
  <c r="H1627" i="12" s="1"/>
  <c r="C1629" i="12" l="1"/>
  <c r="F1629" i="12" s="1"/>
  <c r="B1629" i="12"/>
  <c r="D1629" i="12" s="1"/>
  <c r="E1629" i="12" s="1"/>
  <c r="A1630" i="12"/>
  <c r="G1628" i="12"/>
  <c r="H1628" i="12" s="1"/>
  <c r="C1630" i="12" l="1"/>
  <c r="F1630" i="12" s="1"/>
  <c r="B1630" i="12"/>
  <c r="D1630" i="12" s="1"/>
  <c r="E1630" i="12" s="1"/>
  <c r="A1631" i="12"/>
  <c r="G1629" i="12"/>
  <c r="H1629" i="12" s="1"/>
  <c r="C1631" i="12" l="1"/>
  <c r="F1631" i="12" s="1"/>
  <c r="B1631" i="12"/>
  <c r="D1631" i="12" s="1"/>
  <c r="E1631" i="12" s="1"/>
  <c r="A1632" i="12"/>
  <c r="G1630" i="12"/>
  <c r="H1630" i="12" s="1"/>
  <c r="C1632" i="12" l="1"/>
  <c r="F1632" i="12" s="1"/>
  <c r="B1632" i="12"/>
  <c r="D1632" i="12" s="1"/>
  <c r="E1632" i="12" s="1"/>
  <c r="A1633" i="12"/>
  <c r="G1631" i="12"/>
  <c r="H1631" i="12" s="1"/>
  <c r="C1633" i="12" l="1"/>
  <c r="F1633" i="12" s="1"/>
  <c r="B1633" i="12"/>
  <c r="D1633" i="12" s="1"/>
  <c r="E1633" i="12" s="1"/>
  <c r="A1634" i="12"/>
  <c r="G1632" i="12"/>
  <c r="H1632" i="12" s="1"/>
  <c r="C1634" i="12" l="1"/>
  <c r="F1634" i="12" s="1"/>
  <c r="B1634" i="12"/>
  <c r="D1634" i="12" s="1"/>
  <c r="E1634" i="12" s="1"/>
  <c r="A1635" i="12"/>
  <c r="G1633" i="12"/>
  <c r="H1633" i="12" s="1"/>
  <c r="C1635" i="12" l="1"/>
  <c r="F1635" i="12" s="1"/>
  <c r="B1635" i="12"/>
  <c r="D1635" i="12" s="1"/>
  <c r="E1635" i="12" s="1"/>
  <c r="A1636" i="12"/>
  <c r="G1634" i="12"/>
  <c r="H1634" i="12" s="1"/>
  <c r="C1636" i="12" l="1"/>
  <c r="F1636" i="12" s="1"/>
  <c r="B1636" i="12"/>
  <c r="D1636" i="12" s="1"/>
  <c r="E1636" i="12" s="1"/>
  <c r="A1637" i="12"/>
  <c r="G1635" i="12"/>
  <c r="H1635" i="12" s="1"/>
  <c r="C1637" i="12" l="1"/>
  <c r="F1637" i="12" s="1"/>
  <c r="B1637" i="12"/>
  <c r="D1637" i="12" s="1"/>
  <c r="E1637" i="12" s="1"/>
  <c r="A1638" i="12"/>
  <c r="G1636" i="12"/>
  <c r="H1636" i="12" s="1"/>
  <c r="C1638" i="12" l="1"/>
  <c r="F1638" i="12" s="1"/>
  <c r="B1638" i="12"/>
  <c r="D1638" i="12" s="1"/>
  <c r="E1638" i="12" s="1"/>
  <c r="A1639" i="12"/>
  <c r="G1637" i="12"/>
  <c r="H1637" i="12" s="1"/>
  <c r="C1639" i="12" l="1"/>
  <c r="F1639" i="12" s="1"/>
  <c r="B1639" i="12"/>
  <c r="D1639" i="12" s="1"/>
  <c r="E1639" i="12" s="1"/>
  <c r="A1640" i="12"/>
  <c r="G1638" i="12"/>
  <c r="H1638" i="12" s="1"/>
  <c r="C1640" i="12" l="1"/>
  <c r="F1640" i="12" s="1"/>
  <c r="B1640" i="12"/>
  <c r="D1640" i="12" s="1"/>
  <c r="E1640" i="12" s="1"/>
  <c r="A1641" i="12"/>
  <c r="G1639" i="12"/>
  <c r="H1639" i="12" s="1"/>
  <c r="C1641" i="12" l="1"/>
  <c r="F1641" i="12" s="1"/>
  <c r="B1641" i="12"/>
  <c r="D1641" i="12" s="1"/>
  <c r="E1641" i="12" s="1"/>
  <c r="A1642" i="12"/>
  <c r="G1640" i="12"/>
  <c r="H1640" i="12" s="1"/>
  <c r="C1642" i="12" l="1"/>
  <c r="F1642" i="12" s="1"/>
  <c r="B1642" i="12"/>
  <c r="D1642" i="12" s="1"/>
  <c r="E1642" i="12" s="1"/>
  <c r="A1643" i="12"/>
  <c r="G1641" i="12"/>
  <c r="H1641" i="12" s="1"/>
  <c r="C1643" i="12" l="1"/>
  <c r="F1643" i="12" s="1"/>
  <c r="B1643" i="12"/>
  <c r="D1643" i="12" s="1"/>
  <c r="E1643" i="12" s="1"/>
  <c r="A1644" i="12"/>
  <c r="G1642" i="12"/>
  <c r="H1642" i="12" s="1"/>
  <c r="C1644" i="12" l="1"/>
  <c r="F1644" i="12" s="1"/>
  <c r="B1644" i="12"/>
  <c r="D1644" i="12" s="1"/>
  <c r="E1644" i="12" s="1"/>
  <c r="A1645" i="12"/>
  <c r="G1643" i="12"/>
  <c r="H1643" i="12" s="1"/>
  <c r="C1645" i="12" l="1"/>
  <c r="F1645" i="12" s="1"/>
  <c r="B1645" i="12"/>
  <c r="D1645" i="12" s="1"/>
  <c r="E1645" i="12" s="1"/>
  <c r="A1646" i="12"/>
  <c r="G1644" i="12"/>
  <c r="H1644" i="12" s="1"/>
  <c r="C1646" i="12" l="1"/>
  <c r="F1646" i="12" s="1"/>
  <c r="B1646" i="12"/>
  <c r="D1646" i="12" s="1"/>
  <c r="E1646" i="12" s="1"/>
  <c r="A1647" i="12"/>
  <c r="G1645" i="12"/>
  <c r="H1645" i="12" s="1"/>
  <c r="C1647" i="12" l="1"/>
  <c r="F1647" i="12" s="1"/>
  <c r="B1647" i="12"/>
  <c r="D1647" i="12" s="1"/>
  <c r="E1647" i="12" s="1"/>
  <c r="A1648" i="12"/>
  <c r="G1646" i="12"/>
  <c r="H1646" i="12" s="1"/>
  <c r="C1648" i="12" l="1"/>
  <c r="F1648" i="12" s="1"/>
  <c r="B1648" i="12"/>
  <c r="D1648" i="12" s="1"/>
  <c r="E1648" i="12" s="1"/>
  <c r="A1649" i="12"/>
  <c r="G1647" i="12"/>
  <c r="H1647" i="12" s="1"/>
  <c r="C1649" i="12" l="1"/>
  <c r="F1649" i="12" s="1"/>
  <c r="B1649" i="12"/>
  <c r="D1649" i="12" s="1"/>
  <c r="E1649" i="12" s="1"/>
  <c r="A1650" i="12"/>
  <c r="G1648" i="12"/>
  <c r="H1648" i="12" s="1"/>
  <c r="C1650" i="12" l="1"/>
  <c r="F1650" i="12" s="1"/>
  <c r="B1650" i="12"/>
  <c r="D1650" i="12" s="1"/>
  <c r="E1650" i="12" s="1"/>
  <c r="A1651" i="12"/>
  <c r="G1649" i="12"/>
  <c r="H1649" i="12" s="1"/>
  <c r="C1651" i="12" l="1"/>
  <c r="F1651" i="12" s="1"/>
  <c r="B1651" i="12"/>
  <c r="D1651" i="12" s="1"/>
  <c r="E1651" i="12" s="1"/>
  <c r="A1652" i="12"/>
  <c r="G1650" i="12"/>
  <c r="H1650" i="12" s="1"/>
  <c r="C1652" i="12" l="1"/>
  <c r="F1652" i="12" s="1"/>
  <c r="B1652" i="12"/>
  <c r="D1652" i="12" s="1"/>
  <c r="E1652" i="12" s="1"/>
  <c r="A1653" i="12"/>
  <c r="G1651" i="12"/>
  <c r="H1651" i="12" s="1"/>
  <c r="C1653" i="12" l="1"/>
  <c r="F1653" i="12" s="1"/>
  <c r="B1653" i="12"/>
  <c r="D1653" i="12" s="1"/>
  <c r="E1653" i="12" s="1"/>
  <c r="A1654" i="12"/>
  <c r="G1652" i="12"/>
  <c r="H1652" i="12" s="1"/>
  <c r="C1654" i="12" l="1"/>
  <c r="F1654" i="12" s="1"/>
  <c r="B1654" i="12"/>
  <c r="D1654" i="12" s="1"/>
  <c r="E1654" i="12" s="1"/>
  <c r="A1655" i="12"/>
  <c r="G1653" i="12"/>
  <c r="H1653" i="12" s="1"/>
  <c r="C1655" i="12" l="1"/>
  <c r="F1655" i="12" s="1"/>
  <c r="B1655" i="12"/>
  <c r="D1655" i="12" s="1"/>
  <c r="E1655" i="12" s="1"/>
  <c r="A1656" i="12"/>
  <c r="G1654" i="12"/>
  <c r="H1654" i="12" s="1"/>
  <c r="C1656" i="12" l="1"/>
  <c r="F1656" i="12" s="1"/>
  <c r="B1656" i="12"/>
  <c r="D1656" i="12" s="1"/>
  <c r="E1656" i="12" s="1"/>
  <c r="A1657" i="12"/>
  <c r="G1655" i="12"/>
  <c r="H1655" i="12" s="1"/>
  <c r="C1657" i="12" l="1"/>
  <c r="F1657" i="12" s="1"/>
  <c r="B1657" i="12"/>
  <c r="D1657" i="12" s="1"/>
  <c r="E1657" i="12" s="1"/>
  <c r="A1658" i="12"/>
  <c r="G1656" i="12"/>
  <c r="H1656" i="12" s="1"/>
  <c r="C1658" i="12" l="1"/>
  <c r="F1658" i="12" s="1"/>
  <c r="B1658" i="12"/>
  <c r="D1658" i="12" s="1"/>
  <c r="E1658" i="12" s="1"/>
  <c r="A1659" i="12"/>
  <c r="G1657" i="12"/>
  <c r="H1657" i="12" s="1"/>
  <c r="C1659" i="12" l="1"/>
  <c r="F1659" i="12" s="1"/>
  <c r="B1659" i="12"/>
  <c r="D1659" i="12" s="1"/>
  <c r="E1659" i="12" s="1"/>
  <c r="A1660" i="12"/>
  <c r="G1658" i="12"/>
  <c r="H1658" i="12" s="1"/>
  <c r="C1660" i="12" l="1"/>
  <c r="F1660" i="12" s="1"/>
  <c r="B1660" i="12"/>
  <c r="D1660" i="12" s="1"/>
  <c r="E1660" i="12" s="1"/>
  <c r="A1661" i="12"/>
  <c r="G1659" i="12"/>
  <c r="H1659" i="12" s="1"/>
  <c r="C1661" i="12" l="1"/>
  <c r="F1661" i="12" s="1"/>
  <c r="B1661" i="12"/>
  <c r="D1661" i="12" s="1"/>
  <c r="E1661" i="12" s="1"/>
  <c r="A1662" i="12"/>
  <c r="G1660" i="12"/>
  <c r="H1660" i="12" s="1"/>
  <c r="C1662" i="12" l="1"/>
  <c r="F1662" i="12" s="1"/>
  <c r="B1662" i="12"/>
  <c r="D1662" i="12" s="1"/>
  <c r="E1662" i="12" s="1"/>
  <c r="A1663" i="12"/>
  <c r="G1661" i="12"/>
  <c r="H1661" i="12" s="1"/>
  <c r="C1663" i="12" l="1"/>
  <c r="F1663" i="12" s="1"/>
  <c r="B1663" i="12"/>
  <c r="D1663" i="12" s="1"/>
  <c r="E1663" i="12" s="1"/>
  <c r="A1664" i="12"/>
  <c r="G1662" i="12"/>
  <c r="H1662" i="12" s="1"/>
  <c r="C1664" i="12" l="1"/>
  <c r="F1664" i="12" s="1"/>
  <c r="B1664" i="12"/>
  <c r="D1664" i="12" s="1"/>
  <c r="E1664" i="12" s="1"/>
  <c r="A1665" i="12"/>
  <c r="G1663" i="12"/>
  <c r="H1663" i="12" s="1"/>
  <c r="C1665" i="12" l="1"/>
  <c r="F1665" i="12" s="1"/>
  <c r="B1665" i="12"/>
  <c r="D1665" i="12" s="1"/>
  <c r="E1665" i="12" s="1"/>
  <c r="A1666" i="12"/>
  <c r="G1664" i="12"/>
  <c r="H1664" i="12" s="1"/>
  <c r="C1666" i="12" l="1"/>
  <c r="F1666" i="12" s="1"/>
  <c r="B1666" i="12"/>
  <c r="D1666" i="12" s="1"/>
  <c r="E1666" i="12" s="1"/>
  <c r="A1667" i="12"/>
  <c r="G1665" i="12"/>
  <c r="H1665" i="12" s="1"/>
  <c r="C1667" i="12" l="1"/>
  <c r="F1667" i="12" s="1"/>
  <c r="B1667" i="12"/>
  <c r="D1667" i="12" s="1"/>
  <c r="E1667" i="12" s="1"/>
  <c r="A1668" i="12"/>
  <c r="G1666" i="12"/>
  <c r="H1666" i="12" s="1"/>
  <c r="C1668" i="12" l="1"/>
  <c r="F1668" i="12" s="1"/>
  <c r="B1668" i="12"/>
  <c r="D1668" i="12" s="1"/>
  <c r="E1668" i="12" s="1"/>
  <c r="A1669" i="12"/>
  <c r="G1667" i="12"/>
  <c r="H1667" i="12" s="1"/>
  <c r="C1669" i="12" l="1"/>
  <c r="F1669" i="12" s="1"/>
  <c r="B1669" i="12"/>
  <c r="D1669" i="12" s="1"/>
  <c r="E1669" i="12" s="1"/>
  <c r="A1670" i="12"/>
  <c r="G1668" i="12"/>
  <c r="H1668" i="12" s="1"/>
  <c r="C1670" i="12" l="1"/>
  <c r="F1670" i="12" s="1"/>
  <c r="B1670" i="12"/>
  <c r="D1670" i="12" s="1"/>
  <c r="E1670" i="12" s="1"/>
  <c r="A1671" i="12"/>
  <c r="G1669" i="12"/>
  <c r="H1669" i="12" s="1"/>
  <c r="C1671" i="12" l="1"/>
  <c r="F1671" i="12" s="1"/>
  <c r="B1671" i="12"/>
  <c r="D1671" i="12" s="1"/>
  <c r="E1671" i="12" s="1"/>
  <c r="A1672" i="12"/>
  <c r="G1670" i="12"/>
  <c r="H1670" i="12" s="1"/>
  <c r="C1672" i="12" l="1"/>
  <c r="F1672" i="12" s="1"/>
  <c r="B1672" i="12"/>
  <c r="D1672" i="12" s="1"/>
  <c r="E1672" i="12" s="1"/>
  <c r="A1673" i="12"/>
  <c r="G1671" i="12"/>
  <c r="H1671" i="12" s="1"/>
  <c r="C1673" i="12" l="1"/>
  <c r="F1673" i="12" s="1"/>
  <c r="B1673" i="12"/>
  <c r="D1673" i="12" s="1"/>
  <c r="E1673" i="12" s="1"/>
  <c r="A1674" i="12"/>
  <c r="G1672" i="12"/>
  <c r="H1672" i="12" s="1"/>
  <c r="C1674" i="12" l="1"/>
  <c r="F1674" i="12" s="1"/>
  <c r="B1674" i="12"/>
  <c r="D1674" i="12" s="1"/>
  <c r="E1674" i="12" s="1"/>
  <c r="A1675" i="12"/>
  <c r="G1673" i="12"/>
  <c r="H1673" i="12" s="1"/>
  <c r="C1675" i="12" l="1"/>
  <c r="F1675" i="12" s="1"/>
  <c r="B1675" i="12"/>
  <c r="D1675" i="12" s="1"/>
  <c r="E1675" i="12" s="1"/>
  <c r="A1676" i="12"/>
  <c r="G1674" i="12"/>
  <c r="H1674" i="12" s="1"/>
  <c r="C1676" i="12" l="1"/>
  <c r="F1676" i="12" s="1"/>
  <c r="B1676" i="12"/>
  <c r="D1676" i="12" s="1"/>
  <c r="E1676" i="12" s="1"/>
  <c r="A1677" i="12"/>
  <c r="G1675" i="12"/>
  <c r="H1675" i="12" s="1"/>
  <c r="C1677" i="12" l="1"/>
  <c r="F1677" i="12" s="1"/>
  <c r="B1677" i="12"/>
  <c r="D1677" i="12" s="1"/>
  <c r="E1677" i="12" s="1"/>
  <c r="A1678" i="12"/>
  <c r="G1676" i="12"/>
  <c r="H1676" i="12" s="1"/>
  <c r="C1678" i="12" l="1"/>
  <c r="F1678" i="12" s="1"/>
  <c r="B1678" i="12"/>
  <c r="D1678" i="12" s="1"/>
  <c r="E1678" i="12" s="1"/>
  <c r="A1679" i="12"/>
  <c r="G1677" i="12"/>
  <c r="H1677" i="12" s="1"/>
  <c r="C1679" i="12" l="1"/>
  <c r="F1679" i="12" s="1"/>
  <c r="B1679" i="12"/>
  <c r="D1679" i="12" s="1"/>
  <c r="E1679" i="12" s="1"/>
  <c r="A1680" i="12"/>
  <c r="G1678" i="12"/>
  <c r="H1678" i="12" s="1"/>
  <c r="C1680" i="12" l="1"/>
  <c r="F1680" i="12" s="1"/>
  <c r="B1680" i="12"/>
  <c r="D1680" i="12" s="1"/>
  <c r="E1680" i="12" s="1"/>
  <c r="A1681" i="12"/>
  <c r="G1679" i="12"/>
  <c r="H1679" i="12" s="1"/>
  <c r="C1681" i="12" l="1"/>
  <c r="F1681" i="12" s="1"/>
  <c r="B1681" i="12"/>
  <c r="D1681" i="12" s="1"/>
  <c r="E1681" i="12" s="1"/>
  <c r="A1682" i="12"/>
  <c r="G1680" i="12"/>
  <c r="H1680" i="12" s="1"/>
  <c r="C1682" i="12" l="1"/>
  <c r="F1682" i="12" s="1"/>
  <c r="B1682" i="12"/>
  <c r="D1682" i="12" s="1"/>
  <c r="E1682" i="12" s="1"/>
  <c r="A1683" i="12"/>
  <c r="G1681" i="12"/>
  <c r="H1681" i="12" s="1"/>
  <c r="C1683" i="12" l="1"/>
  <c r="F1683" i="12" s="1"/>
  <c r="B1683" i="12"/>
  <c r="D1683" i="12" s="1"/>
  <c r="E1683" i="12" s="1"/>
  <c r="A1684" i="12"/>
  <c r="G1682" i="12"/>
  <c r="H1682" i="12" s="1"/>
  <c r="C1684" i="12" l="1"/>
  <c r="F1684" i="12" s="1"/>
  <c r="B1684" i="12"/>
  <c r="D1684" i="12" s="1"/>
  <c r="E1684" i="12" s="1"/>
  <c r="A1685" i="12"/>
  <c r="G1683" i="12"/>
  <c r="H1683" i="12" s="1"/>
  <c r="C1685" i="12" l="1"/>
  <c r="F1685" i="12" s="1"/>
  <c r="B1685" i="12"/>
  <c r="D1685" i="12" s="1"/>
  <c r="E1685" i="12" s="1"/>
  <c r="A1686" i="12"/>
  <c r="G1684" i="12"/>
  <c r="H1684" i="12" s="1"/>
  <c r="C1686" i="12" l="1"/>
  <c r="F1686" i="12" s="1"/>
  <c r="B1686" i="12"/>
  <c r="D1686" i="12" s="1"/>
  <c r="E1686" i="12" s="1"/>
  <c r="A1687" i="12"/>
  <c r="G1685" i="12"/>
  <c r="H1685" i="12" s="1"/>
  <c r="C1687" i="12" l="1"/>
  <c r="F1687" i="12" s="1"/>
  <c r="B1687" i="12"/>
  <c r="D1687" i="12" s="1"/>
  <c r="E1687" i="12" s="1"/>
  <c r="A1688" i="12"/>
  <c r="G1686" i="12"/>
  <c r="H1686" i="12" s="1"/>
  <c r="C1688" i="12" l="1"/>
  <c r="F1688" i="12" s="1"/>
  <c r="B1688" i="12"/>
  <c r="D1688" i="12" s="1"/>
  <c r="E1688" i="12" s="1"/>
  <c r="A1689" i="12"/>
  <c r="G1687" i="12"/>
  <c r="H1687" i="12" s="1"/>
  <c r="C1689" i="12" l="1"/>
  <c r="F1689" i="12" s="1"/>
  <c r="B1689" i="12"/>
  <c r="D1689" i="12" s="1"/>
  <c r="E1689" i="12" s="1"/>
  <c r="A1690" i="12"/>
  <c r="G1688" i="12"/>
  <c r="H1688" i="12" s="1"/>
  <c r="C1690" i="12" l="1"/>
  <c r="F1690" i="12" s="1"/>
  <c r="B1690" i="12"/>
  <c r="D1690" i="12" s="1"/>
  <c r="E1690" i="12" s="1"/>
  <c r="A1691" i="12"/>
  <c r="G1689" i="12"/>
  <c r="H1689" i="12" s="1"/>
  <c r="C1691" i="12" l="1"/>
  <c r="F1691" i="12" s="1"/>
  <c r="B1691" i="12"/>
  <c r="D1691" i="12" s="1"/>
  <c r="E1691" i="12" s="1"/>
  <c r="A1692" i="12"/>
  <c r="G1690" i="12"/>
  <c r="H1690" i="12" s="1"/>
  <c r="C1692" i="12" l="1"/>
  <c r="F1692" i="12" s="1"/>
  <c r="B1692" i="12"/>
  <c r="D1692" i="12" s="1"/>
  <c r="E1692" i="12" s="1"/>
  <c r="A1693" i="12"/>
  <c r="G1691" i="12"/>
  <c r="H1691" i="12" s="1"/>
  <c r="C1693" i="12" l="1"/>
  <c r="F1693" i="12" s="1"/>
  <c r="B1693" i="12"/>
  <c r="D1693" i="12" s="1"/>
  <c r="E1693" i="12" s="1"/>
  <c r="A1694" i="12"/>
  <c r="G1692" i="12"/>
  <c r="H1692" i="12" s="1"/>
  <c r="C1694" i="12" l="1"/>
  <c r="F1694" i="12" s="1"/>
  <c r="B1694" i="12"/>
  <c r="D1694" i="12" s="1"/>
  <c r="E1694" i="12" s="1"/>
  <c r="A1695" i="12"/>
  <c r="G1693" i="12"/>
  <c r="H1693" i="12" s="1"/>
  <c r="C1695" i="12" l="1"/>
  <c r="F1695" i="12" s="1"/>
  <c r="B1695" i="12"/>
  <c r="D1695" i="12" s="1"/>
  <c r="E1695" i="12" s="1"/>
  <c r="A1696" i="12"/>
  <c r="G1694" i="12"/>
  <c r="H1694" i="12" s="1"/>
  <c r="C1696" i="12" l="1"/>
  <c r="F1696" i="12" s="1"/>
  <c r="B1696" i="12"/>
  <c r="D1696" i="12" s="1"/>
  <c r="E1696" i="12" s="1"/>
  <c r="A1697" i="12"/>
  <c r="G1695" i="12"/>
  <c r="H1695" i="12" s="1"/>
  <c r="C1697" i="12" l="1"/>
  <c r="F1697" i="12" s="1"/>
  <c r="B1697" i="12"/>
  <c r="D1697" i="12" s="1"/>
  <c r="E1697" i="12" s="1"/>
  <c r="A1698" i="12"/>
  <c r="G1696" i="12"/>
  <c r="H1696" i="12" s="1"/>
  <c r="C1698" i="12" l="1"/>
  <c r="F1698" i="12" s="1"/>
  <c r="B1698" i="12"/>
  <c r="D1698" i="12" s="1"/>
  <c r="E1698" i="12" s="1"/>
  <c r="A1699" i="12"/>
  <c r="G1697" i="12"/>
  <c r="H1697" i="12" s="1"/>
  <c r="C1699" i="12" l="1"/>
  <c r="F1699" i="12" s="1"/>
  <c r="B1699" i="12"/>
  <c r="D1699" i="12" s="1"/>
  <c r="E1699" i="12" s="1"/>
  <c r="A1700" i="12"/>
  <c r="G1698" i="12"/>
  <c r="H1698" i="12" s="1"/>
  <c r="C1700" i="12" l="1"/>
  <c r="F1700" i="12" s="1"/>
  <c r="B1700" i="12"/>
  <c r="D1700" i="12" s="1"/>
  <c r="E1700" i="12" s="1"/>
  <c r="A1701" i="12"/>
  <c r="G1699" i="12"/>
  <c r="H1699" i="12" s="1"/>
  <c r="C1701" i="12" l="1"/>
  <c r="F1701" i="12" s="1"/>
  <c r="B1701" i="12"/>
  <c r="D1701" i="12" s="1"/>
  <c r="E1701" i="12" s="1"/>
  <c r="A1702" i="12"/>
  <c r="G1700" i="12"/>
  <c r="H1700" i="12" s="1"/>
  <c r="C1702" i="12" l="1"/>
  <c r="F1702" i="12" s="1"/>
  <c r="B1702" i="12"/>
  <c r="D1702" i="12" s="1"/>
  <c r="E1702" i="12" s="1"/>
  <c r="A1703" i="12"/>
  <c r="G1701" i="12"/>
  <c r="H1701" i="12" s="1"/>
  <c r="C1703" i="12" l="1"/>
  <c r="F1703" i="12" s="1"/>
  <c r="B1703" i="12"/>
  <c r="D1703" i="12" s="1"/>
  <c r="E1703" i="12" s="1"/>
  <c r="A1704" i="12"/>
  <c r="G1702" i="12"/>
  <c r="H1702" i="12" s="1"/>
  <c r="C1704" i="12" l="1"/>
  <c r="F1704" i="12" s="1"/>
  <c r="B1704" i="12"/>
  <c r="D1704" i="12" s="1"/>
  <c r="E1704" i="12" s="1"/>
  <c r="A1705" i="12"/>
  <c r="G1703" i="12"/>
  <c r="H1703" i="12" s="1"/>
  <c r="C1705" i="12" l="1"/>
  <c r="F1705" i="12" s="1"/>
  <c r="B1705" i="12"/>
  <c r="D1705" i="12" s="1"/>
  <c r="E1705" i="12" s="1"/>
  <c r="A1706" i="12"/>
  <c r="G1704" i="12"/>
  <c r="H1704" i="12" s="1"/>
  <c r="C1706" i="12" l="1"/>
  <c r="F1706" i="12" s="1"/>
  <c r="B1706" i="12"/>
  <c r="D1706" i="12" s="1"/>
  <c r="E1706" i="12" s="1"/>
  <c r="A1707" i="12"/>
  <c r="G1705" i="12"/>
  <c r="H1705" i="12" s="1"/>
  <c r="C1707" i="12" l="1"/>
  <c r="F1707" i="12" s="1"/>
  <c r="B1707" i="12"/>
  <c r="D1707" i="12" s="1"/>
  <c r="E1707" i="12" s="1"/>
  <c r="A1708" i="12"/>
  <c r="G1706" i="12"/>
  <c r="H1706" i="12" s="1"/>
  <c r="C1708" i="12" l="1"/>
  <c r="F1708" i="12" s="1"/>
  <c r="B1708" i="12"/>
  <c r="D1708" i="12" s="1"/>
  <c r="E1708" i="12" s="1"/>
  <c r="A1709" i="12"/>
  <c r="G1707" i="12"/>
  <c r="H1707" i="12" s="1"/>
  <c r="C1709" i="12" l="1"/>
  <c r="F1709" i="12" s="1"/>
  <c r="B1709" i="12"/>
  <c r="D1709" i="12" s="1"/>
  <c r="E1709" i="12" s="1"/>
  <c r="A1710" i="12"/>
  <c r="G1708" i="12"/>
  <c r="H1708" i="12" s="1"/>
  <c r="C1710" i="12" l="1"/>
  <c r="F1710" i="12" s="1"/>
  <c r="B1710" i="12"/>
  <c r="D1710" i="12" s="1"/>
  <c r="E1710" i="12" s="1"/>
  <c r="A1711" i="12"/>
  <c r="G1709" i="12"/>
  <c r="H1709" i="12" s="1"/>
  <c r="C1711" i="12" l="1"/>
  <c r="F1711" i="12" s="1"/>
  <c r="B1711" i="12"/>
  <c r="D1711" i="12" s="1"/>
  <c r="E1711" i="12" s="1"/>
  <c r="A1712" i="12"/>
  <c r="G1710" i="12"/>
  <c r="H1710" i="12" s="1"/>
  <c r="C1712" i="12" l="1"/>
  <c r="F1712" i="12" s="1"/>
  <c r="B1712" i="12"/>
  <c r="D1712" i="12" s="1"/>
  <c r="E1712" i="12" s="1"/>
  <c r="A1713" i="12"/>
  <c r="G1711" i="12"/>
  <c r="H1711" i="12" s="1"/>
  <c r="C1713" i="12" l="1"/>
  <c r="F1713" i="12" s="1"/>
  <c r="B1713" i="12"/>
  <c r="D1713" i="12" s="1"/>
  <c r="E1713" i="12" s="1"/>
  <c r="A1714" i="12"/>
  <c r="G1712" i="12"/>
  <c r="H1712" i="12" s="1"/>
  <c r="C1714" i="12" l="1"/>
  <c r="F1714" i="12" s="1"/>
  <c r="B1714" i="12"/>
  <c r="D1714" i="12" s="1"/>
  <c r="E1714" i="12" s="1"/>
  <c r="A1715" i="12"/>
  <c r="G1713" i="12"/>
  <c r="H1713" i="12" s="1"/>
  <c r="C1715" i="12" l="1"/>
  <c r="F1715" i="12" s="1"/>
  <c r="B1715" i="12"/>
  <c r="D1715" i="12" s="1"/>
  <c r="E1715" i="12" s="1"/>
  <c r="A1716" i="12"/>
  <c r="G1714" i="12"/>
  <c r="H1714" i="12" s="1"/>
  <c r="C1716" i="12" l="1"/>
  <c r="F1716" i="12" s="1"/>
  <c r="B1716" i="12"/>
  <c r="D1716" i="12" s="1"/>
  <c r="E1716" i="12" s="1"/>
  <c r="A1717" i="12"/>
  <c r="G1715" i="12"/>
  <c r="H1715" i="12" s="1"/>
  <c r="C1717" i="12" l="1"/>
  <c r="F1717" i="12" s="1"/>
  <c r="B1717" i="12"/>
  <c r="D1717" i="12" s="1"/>
  <c r="E1717" i="12" s="1"/>
  <c r="A1718" i="12"/>
  <c r="G1716" i="12"/>
  <c r="H1716" i="12" s="1"/>
  <c r="C1718" i="12" l="1"/>
  <c r="F1718" i="12" s="1"/>
  <c r="B1718" i="12"/>
  <c r="D1718" i="12" s="1"/>
  <c r="E1718" i="12" s="1"/>
  <c r="A1719" i="12"/>
  <c r="G1717" i="12"/>
  <c r="H1717" i="12" s="1"/>
  <c r="C1719" i="12" l="1"/>
  <c r="F1719" i="12" s="1"/>
  <c r="B1719" i="12"/>
  <c r="D1719" i="12" s="1"/>
  <c r="E1719" i="12" s="1"/>
  <c r="A1720" i="12"/>
  <c r="G1718" i="12"/>
  <c r="H1718" i="12" s="1"/>
  <c r="C1720" i="12" l="1"/>
  <c r="F1720" i="12" s="1"/>
  <c r="B1720" i="12"/>
  <c r="D1720" i="12" s="1"/>
  <c r="E1720" i="12" s="1"/>
  <c r="A1721" i="12"/>
  <c r="G1719" i="12"/>
  <c r="H1719" i="12" s="1"/>
  <c r="C1721" i="12" l="1"/>
  <c r="F1721" i="12" s="1"/>
  <c r="B1721" i="12"/>
  <c r="D1721" i="12" s="1"/>
  <c r="E1721" i="12" s="1"/>
  <c r="A1722" i="12"/>
  <c r="G1720" i="12"/>
  <c r="H1720" i="12" s="1"/>
  <c r="C1722" i="12" l="1"/>
  <c r="F1722" i="12" s="1"/>
  <c r="B1722" i="12"/>
  <c r="D1722" i="12" s="1"/>
  <c r="E1722" i="12" s="1"/>
  <c r="A1723" i="12"/>
  <c r="G1721" i="12"/>
  <c r="H1721" i="12" s="1"/>
  <c r="C1723" i="12" l="1"/>
  <c r="F1723" i="12" s="1"/>
  <c r="B1723" i="12"/>
  <c r="D1723" i="12" s="1"/>
  <c r="E1723" i="12" s="1"/>
  <c r="A1724" i="12"/>
  <c r="G1722" i="12"/>
  <c r="H1722" i="12" s="1"/>
  <c r="C1724" i="12" l="1"/>
  <c r="F1724" i="12" s="1"/>
  <c r="B1724" i="12"/>
  <c r="D1724" i="12" s="1"/>
  <c r="E1724" i="12" s="1"/>
  <c r="A1725" i="12"/>
  <c r="G1723" i="12"/>
  <c r="H1723" i="12" s="1"/>
  <c r="C1725" i="12" l="1"/>
  <c r="F1725" i="12" s="1"/>
  <c r="B1725" i="12"/>
  <c r="D1725" i="12" s="1"/>
  <c r="E1725" i="12" s="1"/>
  <c r="A1726" i="12"/>
  <c r="G1724" i="12"/>
  <c r="H1724" i="12" s="1"/>
  <c r="C1726" i="12" l="1"/>
  <c r="F1726" i="12" s="1"/>
  <c r="B1726" i="12"/>
  <c r="D1726" i="12" s="1"/>
  <c r="E1726" i="12" s="1"/>
  <c r="A1727" i="12"/>
  <c r="G1725" i="12"/>
  <c r="H1725" i="12" s="1"/>
  <c r="C1727" i="12" l="1"/>
  <c r="F1727" i="12" s="1"/>
  <c r="B1727" i="12"/>
  <c r="D1727" i="12" s="1"/>
  <c r="E1727" i="12" s="1"/>
  <c r="A1728" i="12"/>
  <c r="G1726" i="12"/>
  <c r="H1726" i="12" s="1"/>
  <c r="A1729" i="12" l="1"/>
  <c r="C1728" i="12"/>
  <c r="F1728" i="12" s="1"/>
  <c r="B1728" i="12"/>
  <c r="D1728" i="12" s="1"/>
  <c r="E1728" i="12" s="1"/>
  <c r="G1727" i="12"/>
  <c r="H1727" i="12" s="1"/>
  <c r="G1728" i="12" l="1"/>
  <c r="H1728" i="12" s="1"/>
  <c r="C1729" i="12"/>
  <c r="F1729" i="12" s="1"/>
  <c r="B1729" i="12"/>
  <c r="D1729" i="12" s="1"/>
  <c r="E1729" i="12" s="1"/>
  <c r="A1730" i="12"/>
  <c r="C1730" i="12" l="1"/>
  <c r="F1730" i="12" s="1"/>
  <c r="B1730" i="12"/>
  <c r="D1730" i="12" s="1"/>
  <c r="E1730" i="12" s="1"/>
  <c r="A1731" i="12"/>
  <c r="G1729" i="12"/>
  <c r="H1729" i="12" s="1"/>
  <c r="C1731" i="12" l="1"/>
  <c r="F1731" i="12" s="1"/>
  <c r="B1731" i="12"/>
  <c r="D1731" i="12" s="1"/>
  <c r="E1731" i="12" s="1"/>
  <c r="A1732" i="12"/>
  <c r="G1730" i="12"/>
  <c r="H1730" i="12" s="1"/>
  <c r="C1732" i="12" l="1"/>
  <c r="F1732" i="12" s="1"/>
  <c r="B1732" i="12"/>
  <c r="D1732" i="12" s="1"/>
  <c r="E1732" i="12" s="1"/>
  <c r="A1733" i="12"/>
  <c r="G1731" i="12"/>
  <c r="H1731" i="12" s="1"/>
  <c r="C1733" i="12" l="1"/>
  <c r="F1733" i="12" s="1"/>
  <c r="B1733" i="12"/>
  <c r="D1733" i="12" s="1"/>
  <c r="E1733" i="12" s="1"/>
  <c r="A1734" i="12"/>
  <c r="G1732" i="12"/>
  <c r="H1732" i="12" s="1"/>
  <c r="C1734" i="12" l="1"/>
  <c r="F1734" i="12" s="1"/>
  <c r="B1734" i="12"/>
  <c r="D1734" i="12" s="1"/>
  <c r="E1734" i="12" s="1"/>
  <c r="A1735" i="12"/>
  <c r="G1733" i="12"/>
  <c r="H1733" i="12" s="1"/>
  <c r="C1735" i="12" l="1"/>
  <c r="F1735" i="12" s="1"/>
  <c r="B1735" i="12"/>
  <c r="D1735" i="12" s="1"/>
  <c r="E1735" i="12" s="1"/>
  <c r="A1736" i="12"/>
  <c r="G1734" i="12"/>
  <c r="H1734" i="12" s="1"/>
  <c r="C1736" i="12" l="1"/>
  <c r="F1736" i="12" s="1"/>
  <c r="B1736" i="12"/>
  <c r="D1736" i="12" s="1"/>
  <c r="E1736" i="12" s="1"/>
  <c r="A1737" i="12"/>
  <c r="G1735" i="12"/>
  <c r="H1735" i="12" s="1"/>
  <c r="C1737" i="12" l="1"/>
  <c r="F1737" i="12" s="1"/>
  <c r="B1737" i="12"/>
  <c r="D1737" i="12" s="1"/>
  <c r="E1737" i="12" s="1"/>
  <c r="A1738" i="12"/>
  <c r="G1736" i="12"/>
  <c r="H1736" i="12" s="1"/>
  <c r="C1738" i="12" l="1"/>
  <c r="F1738" i="12" s="1"/>
  <c r="B1738" i="12"/>
  <c r="D1738" i="12" s="1"/>
  <c r="E1738" i="12" s="1"/>
  <c r="A1739" i="12"/>
  <c r="G1737" i="12"/>
  <c r="H1737" i="12" s="1"/>
  <c r="C1739" i="12" l="1"/>
  <c r="F1739" i="12" s="1"/>
  <c r="B1739" i="12"/>
  <c r="D1739" i="12" s="1"/>
  <c r="E1739" i="12" s="1"/>
  <c r="A1740" i="12"/>
  <c r="G1738" i="12"/>
  <c r="H1738" i="12" s="1"/>
  <c r="C1740" i="12" l="1"/>
  <c r="F1740" i="12" s="1"/>
  <c r="B1740" i="12"/>
  <c r="D1740" i="12" s="1"/>
  <c r="E1740" i="12" s="1"/>
  <c r="A1741" i="12"/>
  <c r="G1739" i="12"/>
  <c r="H1739" i="12" s="1"/>
  <c r="C1741" i="12" l="1"/>
  <c r="F1741" i="12" s="1"/>
  <c r="G1741" i="12" s="1"/>
  <c r="H1741" i="12" s="1"/>
  <c r="B1741" i="12"/>
  <c r="D1741" i="12" s="1"/>
  <c r="E1741" i="12" s="1"/>
  <c r="A1742" i="12"/>
  <c r="G1740" i="12"/>
  <c r="H1740" i="12" s="1"/>
  <c r="C1742" i="12" l="1"/>
  <c r="F1742" i="12" s="1"/>
  <c r="G1742" i="12" s="1"/>
  <c r="H1742" i="12" s="1"/>
  <c r="B1742" i="12"/>
  <c r="D1742" i="12" s="1"/>
  <c r="E1742" i="12" s="1"/>
  <c r="A1743" i="12"/>
  <c r="C1743" i="12" l="1"/>
  <c r="F1743" i="12" s="1"/>
  <c r="B1743" i="12"/>
  <c r="D1743" i="12" s="1"/>
  <c r="E1743" i="12" s="1"/>
  <c r="A1744" i="12"/>
  <c r="C1744" i="12" l="1"/>
  <c r="F1744" i="12" s="1"/>
  <c r="B1744" i="12"/>
  <c r="D1744" i="12" s="1"/>
  <c r="E1744" i="12" s="1"/>
  <c r="A1745" i="12"/>
  <c r="G1743" i="12"/>
  <c r="H1743" i="12" s="1"/>
  <c r="C1745" i="12" l="1"/>
  <c r="F1745" i="12" s="1"/>
  <c r="B1745" i="12"/>
  <c r="D1745" i="12" s="1"/>
  <c r="E1745" i="12" s="1"/>
  <c r="A1746" i="12"/>
  <c r="G1744" i="12"/>
  <c r="H1744" i="12" s="1"/>
  <c r="C1746" i="12" l="1"/>
  <c r="F1746" i="12" s="1"/>
  <c r="B1746" i="12"/>
  <c r="D1746" i="12" s="1"/>
  <c r="E1746" i="12" s="1"/>
  <c r="A1747" i="12"/>
  <c r="G1745" i="12"/>
  <c r="H1745" i="12" s="1"/>
  <c r="C1747" i="12" l="1"/>
  <c r="F1747" i="12" s="1"/>
  <c r="B1747" i="12"/>
  <c r="D1747" i="12" s="1"/>
  <c r="E1747" i="12" s="1"/>
  <c r="A1748" i="12"/>
  <c r="G1746" i="12"/>
  <c r="H1746" i="12" s="1"/>
  <c r="C1748" i="12" l="1"/>
  <c r="F1748" i="12" s="1"/>
  <c r="B1748" i="12"/>
  <c r="D1748" i="12" s="1"/>
  <c r="E1748" i="12" s="1"/>
  <c r="A1749" i="12"/>
  <c r="G1747" i="12"/>
  <c r="H1747" i="12" s="1"/>
  <c r="C1749" i="12" l="1"/>
  <c r="F1749" i="12" s="1"/>
  <c r="B1749" i="12"/>
  <c r="D1749" i="12" s="1"/>
  <c r="E1749" i="12" s="1"/>
  <c r="A1750" i="12"/>
  <c r="G1748" i="12"/>
  <c r="H1748" i="12" s="1"/>
  <c r="C1750" i="12" l="1"/>
  <c r="F1750" i="12" s="1"/>
  <c r="B1750" i="12"/>
  <c r="D1750" i="12" s="1"/>
  <c r="E1750" i="12" s="1"/>
  <c r="A1751" i="12"/>
  <c r="G1749" i="12"/>
  <c r="H1749" i="12" s="1"/>
  <c r="C1751" i="12" l="1"/>
  <c r="F1751" i="12" s="1"/>
  <c r="B1751" i="12"/>
  <c r="D1751" i="12" s="1"/>
  <c r="E1751" i="12" s="1"/>
  <c r="A1752" i="12"/>
  <c r="G1750" i="12"/>
  <c r="H1750" i="12" s="1"/>
  <c r="C1752" i="12" l="1"/>
  <c r="F1752" i="12" s="1"/>
  <c r="B1752" i="12"/>
  <c r="D1752" i="12" s="1"/>
  <c r="E1752" i="12" s="1"/>
  <c r="A1753" i="12"/>
  <c r="G1751" i="12"/>
  <c r="H1751" i="12" s="1"/>
  <c r="C1753" i="12" l="1"/>
  <c r="F1753" i="12" s="1"/>
  <c r="B1753" i="12"/>
  <c r="D1753" i="12" s="1"/>
  <c r="E1753" i="12" s="1"/>
  <c r="A1754" i="12"/>
  <c r="G1752" i="12"/>
  <c r="H1752" i="12" s="1"/>
  <c r="C1754" i="12" l="1"/>
  <c r="F1754" i="12" s="1"/>
  <c r="B1754" i="12"/>
  <c r="D1754" i="12" s="1"/>
  <c r="E1754" i="12" s="1"/>
  <c r="A1755" i="12"/>
  <c r="G1753" i="12"/>
  <c r="H1753" i="12" s="1"/>
  <c r="C1755" i="12" l="1"/>
  <c r="F1755" i="12" s="1"/>
  <c r="B1755" i="12"/>
  <c r="D1755" i="12" s="1"/>
  <c r="E1755" i="12" s="1"/>
  <c r="A1756" i="12"/>
  <c r="G1754" i="12"/>
  <c r="H1754" i="12" s="1"/>
  <c r="C1756" i="12" l="1"/>
  <c r="F1756" i="12" s="1"/>
  <c r="B1756" i="12"/>
  <c r="D1756" i="12" s="1"/>
  <c r="E1756" i="12" s="1"/>
  <c r="A1757" i="12"/>
  <c r="G1755" i="12"/>
  <c r="H1755" i="12" s="1"/>
  <c r="C1757" i="12" l="1"/>
  <c r="F1757" i="12" s="1"/>
  <c r="B1757" i="12"/>
  <c r="D1757" i="12" s="1"/>
  <c r="E1757" i="12" s="1"/>
  <c r="A1758" i="12"/>
  <c r="G1756" i="12"/>
  <c r="H1756" i="12" s="1"/>
  <c r="C1758" i="12" l="1"/>
  <c r="F1758" i="12" s="1"/>
  <c r="B1758" i="12"/>
  <c r="D1758" i="12" s="1"/>
  <c r="E1758" i="12" s="1"/>
  <c r="A1759" i="12"/>
  <c r="G1757" i="12"/>
  <c r="H1757" i="12" s="1"/>
  <c r="C1759" i="12" l="1"/>
  <c r="F1759" i="12" s="1"/>
  <c r="B1759" i="12"/>
  <c r="D1759" i="12" s="1"/>
  <c r="E1759" i="12" s="1"/>
  <c r="A1760" i="12"/>
  <c r="G1758" i="12"/>
  <c r="H1758" i="12" s="1"/>
  <c r="C1760" i="12" l="1"/>
  <c r="F1760" i="12" s="1"/>
  <c r="B1760" i="12"/>
  <c r="D1760" i="12" s="1"/>
  <c r="E1760" i="12" s="1"/>
  <c r="A1761" i="12"/>
  <c r="G1759" i="12"/>
  <c r="H1759" i="12" s="1"/>
  <c r="C1761" i="12" l="1"/>
  <c r="F1761" i="12" s="1"/>
  <c r="B1761" i="12"/>
  <c r="D1761" i="12" s="1"/>
  <c r="E1761" i="12" s="1"/>
  <c r="A1762" i="12"/>
  <c r="G1760" i="12"/>
  <c r="H1760" i="12" s="1"/>
  <c r="C1762" i="12" l="1"/>
  <c r="F1762" i="12" s="1"/>
  <c r="B1762" i="12"/>
  <c r="D1762" i="12" s="1"/>
  <c r="E1762" i="12" s="1"/>
  <c r="A1763" i="12"/>
  <c r="G1761" i="12"/>
  <c r="H1761" i="12" s="1"/>
  <c r="C1763" i="12" l="1"/>
  <c r="F1763" i="12" s="1"/>
  <c r="B1763" i="12"/>
  <c r="D1763" i="12" s="1"/>
  <c r="E1763" i="12" s="1"/>
  <c r="A1764" i="12"/>
  <c r="G1762" i="12"/>
  <c r="H1762" i="12" s="1"/>
  <c r="C1764" i="12" l="1"/>
  <c r="F1764" i="12" s="1"/>
  <c r="B1764" i="12"/>
  <c r="D1764" i="12" s="1"/>
  <c r="E1764" i="12" s="1"/>
  <c r="A1765" i="12"/>
  <c r="G1763" i="12"/>
  <c r="H1763" i="12" s="1"/>
  <c r="C1765" i="12" l="1"/>
  <c r="F1765" i="12" s="1"/>
  <c r="B1765" i="12"/>
  <c r="D1765" i="12" s="1"/>
  <c r="E1765" i="12" s="1"/>
  <c r="A1766" i="12"/>
  <c r="G1764" i="12"/>
  <c r="H1764" i="12" s="1"/>
  <c r="C1766" i="12" l="1"/>
  <c r="F1766" i="12" s="1"/>
  <c r="B1766" i="12"/>
  <c r="D1766" i="12" s="1"/>
  <c r="E1766" i="12" s="1"/>
  <c r="A1767" i="12"/>
  <c r="G1765" i="12"/>
  <c r="H1765" i="12" s="1"/>
  <c r="C1767" i="12" l="1"/>
  <c r="F1767" i="12" s="1"/>
  <c r="B1767" i="12"/>
  <c r="D1767" i="12" s="1"/>
  <c r="E1767" i="12" s="1"/>
  <c r="A1768" i="12"/>
  <c r="G1766" i="12"/>
  <c r="H1766" i="12" s="1"/>
  <c r="C1768" i="12" l="1"/>
  <c r="F1768" i="12" s="1"/>
  <c r="B1768" i="12"/>
  <c r="D1768" i="12" s="1"/>
  <c r="E1768" i="12" s="1"/>
  <c r="A1769" i="12"/>
  <c r="G1767" i="12"/>
  <c r="H1767" i="12" s="1"/>
  <c r="C1769" i="12" l="1"/>
  <c r="F1769" i="12" s="1"/>
  <c r="B1769" i="12"/>
  <c r="D1769" i="12" s="1"/>
  <c r="E1769" i="12" s="1"/>
  <c r="A1770" i="12"/>
  <c r="G1768" i="12"/>
  <c r="H1768" i="12" s="1"/>
  <c r="C1770" i="12" l="1"/>
  <c r="F1770" i="12" s="1"/>
  <c r="B1770" i="12"/>
  <c r="D1770" i="12" s="1"/>
  <c r="E1770" i="12" s="1"/>
  <c r="A1771" i="12"/>
  <c r="G1769" i="12"/>
  <c r="H1769" i="12" s="1"/>
  <c r="C1771" i="12" l="1"/>
  <c r="F1771" i="12" s="1"/>
  <c r="B1771" i="12"/>
  <c r="D1771" i="12" s="1"/>
  <c r="E1771" i="12" s="1"/>
  <c r="A1772" i="12"/>
  <c r="G1770" i="12"/>
  <c r="H1770" i="12" s="1"/>
  <c r="C1772" i="12" l="1"/>
  <c r="F1772" i="12" s="1"/>
  <c r="B1772" i="12"/>
  <c r="D1772" i="12" s="1"/>
  <c r="E1772" i="12" s="1"/>
  <c r="A1773" i="12"/>
  <c r="G1771" i="12"/>
  <c r="H1771" i="12" s="1"/>
  <c r="C1773" i="12" l="1"/>
  <c r="F1773" i="12" s="1"/>
  <c r="B1773" i="12"/>
  <c r="D1773" i="12" s="1"/>
  <c r="E1773" i="12" s="1"/>
  <c r="A1774" i="12"/>
  <c r="G1772" i="12"/>
  <c r="H1772" i="12" s="1"/>
  <c r="C1774" i="12" l="1"/>
  <c r="F1774" i="12" s="1"/>
  <c r="B1774" i="12"/>
  <c r="D1774" i="12" s="1"/>
  <c r="E1774" i="12" s="1"/>
  <c r="A1775" i="12"/>
  <c r="G1773" i="12"/>
  <c r="H1773" i="12" s="1"/>
  <c r="C1775" i="12" l="1"/>
  <c r="F1775" i="12" s="1"/>
  <c r="B1775" i="12"/>
  <c r="D1775" i="12" s="1"/>
  <c r="E1775" i="12" s="1"/>
  <c r="A1776" i="12"/>
  <c r="G1774" i="12"/>
  <c r="H1774" i="12" s="1"/>
  <c r="C1776" i="12" l="1"/>
  <c r="F1776" i="12" s="1"/>
  <c r="B1776" i="12"/>
  <c r="D1776" i="12" s="1"/>
  <c r="E1776" i="12" s="1"/>
  <c r="A1777" i="12"/>
  <c r="G1775" i="12"/>
  <c r="H1775" i="12" s="1"/>
  <c r="C1777" i="12" l="1"/>
  <c r="F1777" i="12" s="1"/>
  <c r="B1777" i="12"/>
  <c r="D1777" i="12" s="1"/>
  <c r="E1777" i="12" s="1"/>
  <c r="A1778" i="12"/>
  <c r="G1776" i="12"/>
  <c r="H1776" i="12" s="1"/>
  <c r="C1778" i="12" l="1"/>
  <c r="F1778" i="12" s="1"/>
  <c r="B1778" i="12"/>
  <c r="D1778" i="12" s="1"/>
  <c r="E1778" i="12" s="1"/>
  <c r="A1779" i="12"/>
  <c r="G1777" i="12"/>
  <c r="H1777" i="12" s="1"/>
  <c r="C1779" i="12" l="1"/>
  <c r="F1779" i="12" s="1"/>
  <c r="B1779" i="12"/>
  <c r="D1779" i="12" s="1"/>
  <c r="E1779" i="12" s="1"/>
  <c r="A1780" i="12"/>
  <c r="G1778" i="12"/>
  <c r="H1778" i="12" s="1"/>
  <c r="C1780" i="12" l="1"/>
  <c r="F1780" i="12" s="1"/>
  <c r="B1780" i="12"/>
  <c r="D1780" i="12" s="1"/>
  <c r="E1780" i="12" s="1"/>
  <c r="A1781" i="12"/>
  <c r="G1779" i="12"/>
  <c r="H1779" i="12" s="1"/>
  <c r="C1781" i="12" l="1"/>
  <c r="F1781" i="12" s="1"/>
  <c r="B1781" i="12"/>
  <c r="D1781" i="12" s="1"/>
  <c r="E1781" i="12" s="1"/>
  <c r="A1782" i="12"/>
  <c r="G1780" i="12"/>
  <c r="H1780" i="12" s="1"/>
  <c r="C1782" i="12" l="1"/>
  <c r="F1782" i="12" s="1"/>
  <c r="B1782" i="12"/>
  <c r="D1782" i="12" s="1"/>
  <c r="E1782" i="12" s="1"/>
  <c r="A1783" i="12"/>
  <c r="G1781" i="12"/>
  <c r="H1781" i="12" s="1"/>
  <c r="C1783" i="12" l="1"/>
  <c r="F1783" i="12" s="1"/>
  <c r="B1783" i="12"/>
  <c r="D1783" i="12" s="1"/>
  <c r="E1783" i="12" s="1"/>
  <c r="A1784" i="12"/>
  <c r="G1782" i="12"/>
  <c r="H1782" i="12" s="1"/>
  <c r="C1784" i="12" l="1"/>
  <c r="F1784" i="12" s="1"/>
  <c r="B1784" i="12"/>
  <c r="D1784" i="12" s="1"/>
  <c r="E1784" i="12" s="1"/>
  <c r="A1785" i="12"/>
  <c r="G1783" i="12"/>
  <c r="H1783" i="12" s="1"/>
  <c r="C1785" i="12" l="1"/>
  <c r="F1785" i="12" s="1"/>
  <c r="B1785" i="12"/>
  <c r="D1785" i="12" s="1"/>
  <c r="E1785" i="12" s="1"/>
  <c r="A1786" i="12"/>
  <c r="G1784" i="12"/>
  <c r="H1784" i="12" s="1"/>
  <c r="C1786" i="12" l="1"/>
  <c r="F1786" i="12" s="1"/>
  <c r="B1786" i="12"/>
  <c r="D1786" i="12" s="1"/>
  <c r="E1786" i="12" s="1"/>
  <c r="A1787" i="12"/>
  <c r="G1785" i="12"/>
  <c r="H1785" i="12" s="1"/>
  <c r="C1787" i="12" l="1"/>
  <c r="F1787" i="12" s="1"/>
  <c r="B1787" i="12"/>
  <c r="D1787" i="12" s="1"/>
  <c r="E1787" i="12" s="1"/>
  <c r="A1788" i="12"/>
  <c r="G1786" i="12"/>
  <c r="H1786" i="12" s="1"/>
  <c r="C1788" i="12" l="1"/>
  <c r="F1788" i="12" s="1"/>
  <c r="B1788" i="12"/>
  <c r="D1788" i="12" s="1"/>
  <c r="E1788" i="12" s="1"/>
  <c r="A1789" i="12"/>
  <c r="G1787" i="12"/>
  <c r="H1787" i="12" s="1"/>
  <c r="C1789" i="12" l="1"/>
  <c r="F1789" i="12" s="1"/>
  <c r="B1789" i="12"/>
  <c r="D1789" i="12" s="1"/>
  <c r="E1789" i="12" s="1"/>
  <c r="A1790" i="12"/>
  <c r="G1788" i="12"/>
  <c r="H1788" i="12" s="1"/>
  <c r="C1790" i="12" l="1"/>
  <c r="F1790" i="12" s="1"/>
  <c r="B1790" i="12"/>
  <c r="D1790" i="12" s="1"/>
  <c r="E1790" i="12" s="1"/>
  <c r="A1791" i="12"/>
  <c r="G1789" i="12"/>
  <c r="H1789" i="12" s="1"/>
  <c r="C1791" i="12" l="1"/>
  <c r="F1791" i="12" s="1"/>
  <c r="B1791" i="12"/>
  <c r="D1791" i="12" s="1"/>
  <c r="E1791" i="12" s="1"/>
  <c r="A1792" i="12"/>
  <c r="G1790" i="12"/>
  <c r="H1790" i="12" s="1"/>
  <c r="C1792" i="12" l="1"/>
  <c r="F1792" i="12" s="1"/>
  <c r="B1792" i="12"/>
  <c r="D1792" i="12" s="1"/>
  <c r="E1792" i="12" s="1"/>
  <c r="A1793" i="12"/>
  <c r="G1791" i="12"/>
  <c r="H1791" i="12" s="1"/>
  <c r="C1793" i="12" l="1"/>
  <c r="F1793" i="12" s="1"/>
  <c r="B1793" i="12"/>
  <c r="D1793" i="12" s="1"/>
  <c r="E1793" i="12" s="1"/>
  <c r="A1794" i="12"/>
  <c r="G1792" i="12"/>
  <c r="H1792" i="12" s="1"/>
  <c r="C1794" i="12" l="1"/>
  <c r="F1794" i="12" s="1"/>
  <c r="B1794" i="12"/>
  <c r="D1794" i="12" s="1"/>
  <c r="E1794" i="12" s="1"/>
  <c r="A1795" i="12"/>
  <c r="G1793" i="12"/>
  <c r="H1793" i="12" s="1"/>
  <c r="C1795" i="12" l="1"/>
  <c r="F1795" i="12" s="1"/>
  <c r="B1795" i="12"/>
  <c r="D1795" i="12" s="1"/>
  <c r="E1795" i="12" s="1"/>
  <c r="A1796" i="12"/>
  <c r="G1794" i="12"/>
  <c r="H1794" i="12" s="1"/>
  <c r="C1796" i="12" l="1"/>
  <c r="F1796" i="12" s="1"/>
  <c r="B1796" i="12"/>
  <c r="D1796" i="12" s="1"/>
  <c r="E1796" i="12" s="1"/>
  <c r="A1797" i="12"/>
  <c r="G1795" i="12"/>
  <c r="H1795" i="12" s="1"/>
  <c r="C1797" i="12" l="1"/>
  <c r="F1797" i="12" s="1"/>
  <c r="B1797" i="12"/>
  <c r="D1797" i="12" s="1"/>
  <c r="E1797" i="12" s="1"/>
  <c r="A1798" i="12"/>
  <c r="G1796" i="12"/>
  <c r="H1796" i="12" s="1"/>
  <c r="C1798" i="12" l="1"/>
  <c r="F1798" i="12" s="1"/>
  <c r="B1798" i="12"/>
  <c r="D1798" i="12" s="1"/>
  <c r="E1798" i="12" s="1"/>
  <c r="A1799" i="12"/>
  <c r="G1797" i="12"/>
  <c r="H1797" i="12" s="1"/>
  <c r="C1799" i="12" l="1"/>
  <c r="F1799" i="12" s="1"/>
  <c r="B1799" i="12"/>
  <c r="D1799" i="12" s="1"/>
  <c r="E1799" i="12" s="1"/>
  <c r="A1800" i="12"/>
  <c r="G1798" i="12"/>
  <c r="H1798" i="12" s="1"/>
  <c r="C1800" i="12" l="1"/>
  <c r="F1800" i="12" s="1"/>
  <c r="B1800" i="12"/>
  <c r="D1800" i="12" s="1"/>
  <c r="E1800" i="12" s="1"/>
  <c r="A1801" i="12"/>
  <c r="G1799" i="12"/>
  <c r="H1799" i="12" s="1"/>
  <c r="C1801" i="12" l="1"/>
  <c r="F1801" i="12" s="1"/>
  <c r="B1801" i="12"/>
  <c r="D1801" i="12" s="1"/>
  <c r="E1801" i="12" s="1"/>
  <c r="A1802" i="12"/>
  <c r="G1800" i="12"/>
  <c r="H1800" i="12" s="1"/>
  <c r="C1802" i="12" l="1"/>
  <c r="F1802" i="12" s="1"/>
  <c r="B1802" i="12"/>
  <c r="D1802" i="12" s="1"/>
  <c r="E1802" i="12" s="1"/>
  <c r="A1803" i="12"/>
  <c r="G1801" i="12"/>
  <c r="H1801" i="12" s="1"/>
  <c r="C1803" i="12" l="1"/>
  <c r="F1803" i="12" s="1"/>
  <c r="B1803" i="12"/>
  <c r="D1803" i="12" s="1"/>
  <c r="E1803" i="12" s="1"/>
  <c r="A1804" i="12"/>
  <c r="G1802" i="12"/>
  <c r="H1802" i="12" s="1"/>
  <c r="C1804" i="12" l="1"/>
  <c r="F1804" i="12" s="1"/>
  <c r="B1804" i="12"/>
  <c r="D1804" i="12" s="1"/>
  <c r="E1804" i="12" s="1"/>
  <c r="A1805" i="12"/>
  <c r="G1803" i="12"/>
  <c r="H1803" i="12" s="1"/>
  <c r="C1805" i="12" l="1"/>
  <c r="F1805" i="12" s="1"/>
  <c r="B1805" i="12"/>
  <c r="D1805" i="12" s="1"/>
  <c r="E1805" i="12" s="1"/>
  <c r="A1806" i="12"/>
  <c r="G1804" i="12"/>
  <c r="H1804" i="12" s="1"/>
  <c r="C1806" i="12" l="1"/>
  <c r="F1806" i="12" s="1"/>
  <c r="B1806" i="12"/>
  <c r="D1806" i="12" s="1"/>
  <c r="E1806" i="12" s="1"/>
  <c r="A1807" i="12"/>
  <c r="G1805" i="12"/>
  <c r="H1805" i="12" s="1"/>
  <c r="C1807" i="12" l="1"/>
  <c r="F1807" i="12" s="1"/>
  <c r="B1807" i="12"/>
  <c r="D1807" i="12" s="1"/>
  <c r="E1807" i="12" s="1"/>
  <c r="A1808" i="12"/>
  <c r="G1806" i="12"/>
  <c r="H1806" i="12" s="1"/>
  <c r="C1808" i="12" l="1"/>
  <c r="F1808" i="12" s="1"/>
  <c r="B1808" i="12"/>
  <c r="D1808" i="12" s="1"/>
  <c r="E1808" i="12" s="1"/>
  <c r="A1809" i="12"/>
  <c r="G1807" i="12"/>
  <c r="H1807" i="12" s="1"/>
  <c r="C1809" i="12" l="1"/>
  <c r="F1809" i="12" s="1"/>
  <c r="B1809" i="12"/>
  <c r="D1809" i="12" s="1"/>
  <c r="E1809" i="12" s="1"/>
  <c r="A1810" i="12"/>
  <c r="G1808" i="12"/>
  <c r="H1808" i="12" s="1"/>
  <c r="C1810" i="12" l="1"/>
  <c r="F1810" i="12" s="1"/>
  <c r="B1810" i="12"/>
  <c r="D1810" i="12" s="1"/>
  <c r="E1810" i="12" s="1"/>
  <c r="A1811" i="12"/>
  <c r="G1809" i="12"/>
  <c r="H1809" i="12" s="1"/>
  <c r="C1811" i="12" l="1"/>
  <c r="F1811" i="12" s="1"/>
  <c r="B1811" i="12"/>
  <c r="D1811" i="12" s="1"/>
  <c r="E1811" i="12" s="1"/>
  <c r="A1812" i="12"/>
  <c r="G1810" i="12"/>
  <c r="H1810" i="12" s="1"/>
  <c r="C1812" i="12" l="1"/>
  <c r="F1812" i="12" s="1"/>
  <c r="B1812" i="12"/>
  <c r="D1812" i="12" s="1"/>
  <c r="E1812" i="12" s="1"/>
  <c r="A1813" i="12"/>
  <c r="G1811" i="12"/>
  <c r="H1811" i="12" s="1"/>
  <c r="C1813" i="12" l="1"/>
  <c r="F1813" i="12" s="1"/>
  <c r="B1813" i="12"/>
  <c r="D1813" i="12" s="1"/>
  <c r="E1813" i="12" s="1"/>
  <c r="A1814" i="12"/>
  <c r="G1812" i="12"/>
  <c r="H1812" i="12" s="1"/>
  <c r="C1814" i="12" l="1"/>
  <c r="F1814" i="12" s="1"/>
  <c r="B1814" i="12"/>
  <c r="D1814" i="12" s="1"/>
  <c r="E1814" i="12" s="1"/>
  <c r="A1815" i="12"/>
  <c r="G1813" i="12"/>
  <c r="H1813" i="12" s="1"/>
  <c r="C1815" i="12" l="1"/>
  <c r="F1815" i="12" s="1"/>
  <c r="B1815" i="12"/>
  <c r="D1815" i="12" s="1"/>
  <c r="E1815" i="12" s="1"/>
  <c r="A1816" i="12"/>
  <c r="G1814" i="12"/>
  <c r="H1814" i="12" s="1"/>
  <c r="C1816" i="12" l="1"/>
  <c r="F1816" i="12" s="1"/>
  <c r="B1816" i="12"/>
  <c r="D1816" i="12" s="1"/>
  <c r="E1816" i="12" s="1"/>
  <c r="A1817" i="12"/>
  <c r="G1815" i="12"/>
  <c r="H1815" i="12" s="1"/>
  <c r="C1817" i="12" l="1"/>
  <c r="F1817" i="12" s="1"/>
  <c r="B1817" i="12"/>
  <c r="D1817" i="12" s="1"/>
  <c r="E1817" i="12" s="1"/>
  <c r="A1818" i="12"/>
  <c r="G1816" i="12"/>
  <c r="H1816" i="12" s="1"/>
  <c r="C1818" i="12" l="1"/>
  <c r="F1818" i="12" s="1"/>
  <c r="B1818" i="12"/>
  <c r="D1818" i="12" s="1"/>
  <c r="E1818" i="12" s="1"/>
  <c r="A1819" i="12"/>
  <c r="G1817" i="12"/>
  <c r="H1817" i="12" s="1"/>
  <c r="C1819" i="12" l="1"/>
  <c r="F1819" i="12" s="1"/>
  <c r="B1819" i="12"/>
  <c r="D1819" i="12" s="1"/>
  <c r="E1819" i="12" s="1"/>
  <c r="A1820" i="12"/>
  <c r="G1818" i="12"/>
  <c r="H1818" i="12" s="1"/>
  <c r="C1820" i="12" l="1"/>
  <c r="F1820" i="12" s="1"/>
  <c r="B1820" i="12"/>
  <c r="D1820" i="12" s="1"/>
  <c r="E1820" i="12" s="1"/>
  <c r="A1821" i="12"/>
  <c r="G1819" i="12"/>
  <c r="H1819" i="12" s="1"/>
  <c r="C1821" i="12" l="1"/>
  <c r="F1821" i="12" s="1"/>
  <c r="B1821" i="12"/>
  <c r="D1821" i="12" s="1"/>
  <c r="E1821" i="12" s="1"/>
  <c r="A1822" i="12"/>
  <c r="G1820" i="12"/>
  <c r="H1820" i="12" s="1"/>
  <c r="C1822" i="12" l="1"/>
  <c r="F1822" i="12" s="1"/>
  <c r="B1822" i="12"/>
  <c r="D1822" i="12" s="1"/>
  <c r="E1822" i="12" s="1"/>
  <c r="A1823" i="12"/>
  <c r="G1821" i="12"/>
  <c r="H1821" i="12" s="1"/>
  <c r="C1823" i="12" l="1"/>
  <c r="F1823" i="12" s="1"/>
  <c r="B1823" i="12"/>
  <c r="D1823" i="12" s="1"/>
  <c r="E1823" i="12" s="1"/>
  <c r="A1824" i="12"/>
  <c r="G1822" i="12"/>
  <c r="H1822" i="12" s="1"/>
  <c r="C1824" i="12" l="1"/>
  <c r="F1824" i="12" s="1"/>
  <c r="B1824" i="12"/>
  <c r="D1824" i="12" s="1"/>
  <c r="E1824" i="12" s="1"/>
  <c r="A1825" i="12"/>
  <c r="G1823" i="12"/>
  <c r="H1823" i="12" s="1"/>
  <c r="C1825" i="12" l="1"/>
  <c r="F1825" i="12" s="1"/>
  <c r="B1825" i="12"/>
  <c r="D1825" i="12" s="1"/>
  <c r="E1825" i="12" s="1"/>
  <c r="A1826" i="12"/>
  <c r="G1824" i="12"/>
  <c r="H1824" i="12" s="1"/>
  <c r="C1826" i="12" l="1"/>
  <c r="F1826" i="12" s="1"/>
  <c r="B1826" i="12"/>
  <c r="D1826" i="12" s="1"/>
  <c r="E1826" i="12" s="1"/>
  <c r="A1827" i="12"/>
  <c r="G1825" i="12"/>
  <c r="H1825" i="12" s="1"/>
  <c r="C1827" i="12" l="1"/>
  <c r="F1827" i="12" s="1"/>
  <c r="B1827" i="12"/>
  <c r="D1827" i="12" s="1"/>
  <c r="E1827" i="12" s="1"/>
  <c r="A1828" i="12"/>
  <c r="G1826" i="12"/>
  <c r="H1826" i="12" s="1"/>
  <c r="C1828" i="12" l="1"/>
  <c r="F1828" i="12" s="1"/>
  <c r="B1828" i="12"/>
  <c r="D1828" i="12" s="1"/>
  <c r="E1828" i="12" s="1"/>
  <c r="A1829" i="12"/>
  <c r="G1827" i="12"/>
  <c r="H1827" i="12" s="1"/>
  <c r="C1829" i="12" l="1"/>
  <c r="F1829" i="12" s="1"/>
  <c r="B1829" i="12"/>
  <c r="D1829" i="12" s="1"/>
  <c r="E1829" i="12" s="1"/>
  <c r="A1830" i="12"/>
  <c r="G1828" i="12"/>
  <c r="H1828" i="12" s="1"/>
  <c r="C1830" i="12" l="1"/>
  <c r="F1830" i="12" s="1"/>
  <c r="B1830" i="12"/>
  <c r="D1830" i="12" s="1"/>
  <c r="E1830" i="12" s="1"/>
  <c r="A1831" i="12"/>
  <c r="G1829" i="12"/>
  <c r="H1829" i="12" s="1"/>
  <c r="C1831" i="12" l="1"/>
  <c r="F1831" i="12" s="1"/>
  <c r="B1831" i="12"/>
  <c r="D1831" i="12" s="1"/>
  <c r="E1831" i="12" s="1"/>
  <c r="A1832" i="12"/>
  <c r="G1830" i="12"/>
  <c r="H1830" i="12" s="1"/>
  <c r="C1832" i="12" l="1"/>
  <c r="F1832" i="12" s="1"/>
  <c r="B1832" i="12"/>
  <c r="D1832" i="12" s="1"/>
  <c r="E1832" i="12" s="1"/>
  <c r="A1833" i="12"/>
  <c r="G1831" i="12"/>
  <c r="H1831" i="12" s="1"/>
  <c r="C1833" i="12" l="1"/>
  <c r="F1833" i="12" s="1"/>
  <c r="B1833" i="12"/>
  <c r="D1833" i="12" s="1"/>
  <c r="E1833" i="12" s="1"/>
  <c r="A1834" i="12"/>
  <c r="G1832" i="12"/>
  <c r="H1832" i="12" s="1"/>
  <c r="C1834" i="12" l="1"/>
  <c r="F1834" i="12" s="1"/>
  <c r="B1834" i="12"/>
  <c r="D1834" i="12" s="1"/>
  <c r="E1834" i="12" s="1"/>
  <c r="A1835" i="12"/>
  <c r="G1833" i="12"/>
  <c r="H1833" i="12" s="1"/>
  <c r="C1835" i="12" l="1"/>
  <c r="F1835" i="12" s="1"/>
  <c r="B1835" i="12"/>
  <c r="D1835" i="12" s="1"/>
  <c r="E1835" i="12" s="1"/>
  <c r="A1836" i="12"/>
  <c r="G1834" i="12"/>
  <c r="H1834" i="12" s="1"/>
  <c r="C1836" i="12" l="1"/>
  <c r="F1836" i="12" s="1"/>
  <c r="B1836" i="12"/>
  <c r="D1836" i="12" s="1"/>
  <c r="E1836" i="12" s="1"/>
  <c r="A1837" i="12"/>
  <c r="G1835" i="12"/>
  <c r="H1835" i="12" s="1"/>
  <c r="C1837" i="12" l="1"/>
  <c r="F1837" i="12" s="1"/>
  <c r="B1837" i="12"/>
  <c r="D1837" i="12" s="1"/>
  <c r="E1837" i="12" s="1"/>
  <c r="A1838" i="12"/>
  <c r="G1836" i="12"/>
  <c r="H1836" i="12" s="1"/>
  <c r="C1838" i="12" l="1"/>
  <c r="F1838" i="12" s="1"/>
  <c r="G1838" i="12" s="1"/>
  <c r="H1838" i="12" s="1"/>
  <c r="B1838" i="12"/>
  <c r="D1838" i="12" s="1"/>
  <c r="E1838" i="12" s="1"/>
  <c r="A1839" i="12"/>
  <c r="G1837" i="12"/>
  <c r="H1837" i="12" s="1"/>
  <c r="C1839" i="12" l="1"/>
  <c r="F1839" i="12" s="1"/>
  <c r="G1839" i="12" s="1"/>
  <c r="H1839" i="12" s="1"/>
  <c r="B1839" i="12"/>
  <c r="D1839" i="12" s="1"/>
  <c r="E1839" i="12" s="1"/>
  <c r="A1840" i="12"/>
  <c r="C1840" i="12" l="1"/>
  <c r="F1840" i="12" s="1"/>
  <c r="B1840" i="12"/>
  <c r="D1840" i="12" s="1"/>
  <c r="E1840" i="12" s="1"/>
  <c r="A1841" i="12"/>
  <c r="C1841" i="12" l="1"/>
  <c r="F1841" i="12" s="1"/>
  <c r="B1841" i="12"/>
  <c r="D1841" i="12" s="1"/>
  <c r="E1841" i="12" s="1"/>
  <c r="A1842" i="12"/>
  <c r="G1840" i="12"/>
  <c r="H1840" i="12" s="1"/>
  <c r="C1842" i="12" l="1"/>
  <c r="F1842" i="12" s="1"/>
  <c r="B1842" i="12"/>
  <c r="D1842" i="12" s="1"/>
  <c r="E1842" i="12" s="1"/>
  <c r="A1843" i="12"/>
  <c r="G1841" i="12"/>
  <c r="H1841" i="12" s="1"/>
  <c r="C1843" i="12" l="1"/>
  <c r="F1843" i="12" s="1"/>
  <c r="B1843" i="12"/>
  <c r="D1843" i="12" s="1"/>
  <c r="E1843" i="12" s="1"/>
  <c r="A1844" i="12"/>
  <c r="G1842" i="12"/>
  <c r="H1842" i="12" s="1"/>
  <c r="C1844" i="12" l="1"/>
  <c r="F1844" i="12" s="1"/>
  <c r="B1844" i="12"/>
  <c r="D1844" i="12" s="1"/>
  <c r="E1844" i="12" s="1"/>
  <c r="A1845" i="12"/>
  <c r="G1843" i="12"/>
  <c r="H1843" i="12" s="1"/>
  <c r="C1845" i="12" l="1"/>
  <c r="F1845" i="12" s="1"/>
  <c r="B1845" i="12"/>
  <c r="D1845" i="12" s="1"/>
  <c r="E1845" i="12" s="1"/>
  <c r="A1846" i="12"/>
  <c r="G1844" i="12"/>
  <c r="H1844" i="12" s="1"/>
  <c r="C1846" i="12" l="1"/>
  <c r="F1846" i="12" s="1"/>
  <c r="B1846" i="12"/>
  <c r="D1846" i="12" s="1"/>
  <c r="E1846" i="12" s="1"/>
  <c r="A1847" i="12"/>
  <c r="G1845" i="12"/>
  <c r="H1845" i="12" s="1"/>
  <c r="C1847" i="12" l="1"/>
  <c r="F1847" i="12" s="1"/>
  <c r="B1847" i="12"/>
  <c r="D1847" i="12" s="1"/>
  <c r="E1847" i="12" s="1"/>
  <c r="A1848" i="12"/>
  <c r="G1846" i="12"/>
  <c r="H1846" i="12" s="1"/>
  <c r="C1848" i="12" l="1"/>
  <c r="F1848" i="12" s="1"/>
  <c r="B1848" i="12"/>
  <c r="D1848" i="12" s="1"/>
  <c r="E1848" i="12" s="1"/>
  <c r="A1849" i="12"/>
  <c r="G1847" i="12"/>
  <c r="H1847" i="12" s="1"/>
  <c r="C1849" i="12" l="1"/>
  <c r="F1849" i="12" s="1"/>
  <c r="B1849" i="12"/>
  <c r="D1849" i="12" s="1"/>
  <c r="E1849" i="12" s="1"/>
  <c r="A1850" i="12"/>
  <c r="G1848" i="12"/>
  <c r="H1848" i="12" s="1"/>
  <c r="C1850" i="12" l="1"/>
  <c r="F1850" i="12" s="1"/>
  <c r="B1850" i="12"/>
  <c r="D1850" i="12" s="1"/>
  <c r="E1850" i="12" s="1"/>
  <c r="A1851" i="12"/>
  <c r="G1849" i="12"/>
  <c r="H1849" i="12" s="1"/>
  <c r="C1851" i="12" l="1"/>
  <c r="F1851" i="12" s="1"/>
  <c r="B1851" i="12"/>
  <c r="D1851" i="12" s="1"/>
  <c r="E1851" i="12" s="1"/>
  <c r="A1852" i="12"/>
  <c r="G1850" i="12"/>
  <c r="H1850" i="12" s="1"/>
  <c r="C1852" i="12" l="1"/>
  <c r="F1852" i="12" s="1"/>
  <c r="B1852" i="12"/>
  <c r="D1852" i="12" s="1"/>
  <c r="E1852" i="12" s="1"/>
  <c r="A1853" i="12"/>
  <c r="G1851" i="12"/>
  <c r="H1851" i="12" s="1"/>
  <c r="C1853" i="12" l="1"/>
  <c r="F1853" i="12" s="1"/>
  <c r="B1853" i="12"/>
  <c r="D1853" i="12" s="1"/>
  <c r="E1853" i="12" s="1"/>
  <c r="A1854" i="12"/>
  <c r="G1852" i="12"/>
  <c r="H1852" i="12" s="1"/>
  <c r="C1854" i="12" l="1"/>
  <c r="F1854" i="12" s="1"/>
  <c r="B1854" i="12"/>
  <c r="D1854" i="12" s="1"/>
  <c r="E1854" i="12" s="1"/>
  <c r="A1855" i="12"/>
  <c r="G1853" i="12"/>
  <c r="H1853" i="12" s="1"/>
  <c r="C1855" i="12" l="1"/>
  <c r="F1855" i="12" s="1"/>
  <c r="B1855" i="12"/>
  <c r="D1855" i="12" s="1"/>
  <c r="E1855" i="12" s="1"/>
  <c r="A1856" i="12"/>
  <c r="G1854" i="12"/>
  <c r="H1854" i="12" s="1"/>
  <c r="C1856" i="12" l="1"/>
  <c r="F1856" i="12" s="1"/>
  <c r="B1856" i="12"/>
  <c r="D1856" i="12" s="1"/>
  <c r="E1856" i="12" s="1"/>
  <c r="A1857" i="12"/>
  <c r="G1855" i="12"/>
  <c r="H1855" i="12" s="1"/>
  <c r="C1857" i="12" l="1"/>
  <c r="F1857" i="12" s="1"/>
  <c r="B1857" i="12"/>
  <c r="D1857" i="12" s="1"/>
  <c r="E1857" i="12" s="1"/>
  <c r="A1858" i="12"/>
  <c r="G1856" i="12"/>
  <c r="H1856" i="12" s="1"/>
  <c r="C1858" i="12" l="1"/>
  <c r="F1858" i="12" s="1"/>
  <c r="B1858" i="12"/>
  <c r="D1858" i="12" s="1"/>
  <c r="E1858" i="12" s="1"/>
  <c r="A1859" i="12"/>
  <c r="G1857" i="12"/>
  <c r="H1857" i="12" s="1"/>
  <c r="C1859" i="12" l="1"/>
  <c r="F1859" i="12" s="1"/>
  <c r="B1859" i="12"/>
  <c r="D1859" i="12" s="1"/>
  <c r="E1859" i="12" s="1"/>
  <c r="A1860" i="12"/>
  <c r="G1858" i="12"/>
  <c r="H1858" i="12" s="1"/>
  <c r="C1860" i="12" l="1"/>
  <c r="F1860" i="12" s="1"/>
  <c r="B1860" i="12"/>
  <c r="D1860" i="12" s="1"/>
  <c r="E1860" i="12" s="1"/>
  <c r="A1861" i="12"/>
  <c r="G1859" i="12"/>
  <c r="H1859" i="12" s="1"/>
  <c r="C1861" i="12" l="1"/>
  <c r="F1861" i="12" s="1"/>
  <c r="B1861" i="12"/>
  <c r="D1861" i="12" s="1"/>
  <c r="E1861" i="12" s="1"/>
  <c r="A1862" i="12"/>
  <c r="G1860" i="12"/>
  <c r="H1860" i="12" s="1"/>
  <c r="C1862" i="12" l="1"/>
  <c r="F1862" i="12" s="1"/>
  <c r="B1862" i="12"/>
  <c r="D1862" i="12" s="1"/>
  <c r="E1862" i="12" s="1"/>
  <c r="A1863" i="12"/>
  <c r="G1861" i="12"/>
  <c r="H1861" i="12" s="1"/>
  <c r="C1863" i="12" l="1"/>
  <c r="F1863" i="12" s="1"/>
  <c r="B1863" i="12"/>
  <c r="D1863" i="12" s="1"/>
  <c r="E1863" i="12" s="1"/>
  <c r="A1864" i="12"/>
  <c r="G1862" i="12"/>
  <c r="H1862" i="12" s="1"/>
  <c r="C1864" i="12" l="1"/>
  <c r="F1864" i="12" s="1"/>
  <c r="B1864" i="12"/>
  <c r="D1864" i="12" s="1"/>
  <c r="E1864" i="12" s="1"/>
  <c r="A1865" i="12"/>
  <c r="G1863" i="12"/>
  <c r="H1863" i="12" s="1"/>
  <c r="C1865" i="12" l="1"/>
  <c r="F1865" i="12" s="1"/>
  <c r="B1865" i="12"/>
  <c r="D1865" i="12" s="1"/>
  <c r="E1865" i="12" s="1"/>
  <c r="A1866" i="12"/>
  <c r="G1864" i="12"/>
  <c r="H1864" i="12" s="1"/>
  <c r="C1866" i="12" l="1"/>
  <c r="F1866" i="12" s="1"/>
  <c r="B1866" i="12"/>
  <c r="D1866" i="12" s="1"/>
  <c r="E1866" i="12" s="1"/>
  <c r="A1867" i="12"/>
  <c r="G1865" i="12"/>
  <c r="H1865" i="12" s="1"/>
  <c r="C1867" i="12" l="1"/>
  <c r="F1867" i="12" s="1"/>
  <c r="B1867" i="12"/>
  <c r="D1867" i="12" s="1"/>
  <c r="E1867" i="12" s="1"/>
  <c r="A1868" i="12"/>
  <c r="G1866" i="12"/>
  <c r="H1866" i="12" s="1"/>
  <c r="C1868" i="12" l="1"/>
  <c r="F1868" i="12" s="1"/>
  <c r="B1868" i="12"/>
  <c r="D1868" i="12" s="1"/>
  <c r="E1868" i="12" s="1"/>
  <c r="A1869" i="12"/>
  <c r="G1867" i="12"/>
  <c r="H1867" i="12" s="1"/>
  <c r="C1869" i="12" l="1"/>
  <c r="F1869" i="12" s="1"/>
  <c r="B1869" i="12"/>
  <c r="D1869" i="12" s="1"/>
  <c r="E1869" i="12" s="1"/>
  <c r="A1870" i="12"/>
  <c r="G1868" i="12"/>
  <c r="H1868" i="12" s="1"/>
  <c r="C1870" i="12" l="1"/>
  <c r="F1870" i="12" s="1"/>
  <c r="B1870" i="12"/>
  <c r="D1870" i="12" s="1"/>
  <c r="E1870" i="12" s="1"/>
  <c r="A1871" i="12"/>
  <c r="G1869" i="12"/>
  <c r="H1869" i="12" s="1"/>
  <c r="C1871" i="12" l="1"/>
  <c r="F1871" i="12" s="1"/>
  <c r="B1871" i="12"/>
  <c r="D1871" i="12" s="1"/>
  <c r="E1871" i="12" s="1"/>
  <c r="A1872" i="12"/>
  <c r="G1870" i="12"/>
  <c r="H1870" i="12" s="1"/>
  <c r="C1872" i="12" l="1"/>
  <c r="F1872" i="12" s="1"/>
  <c r="B1872" i="12"/>
  <c r="D1872" i="12" s="1"/>
  <c r="E1872" i="12" s="1"/>
  <c r="A1873" i="12"/>
  <c r="G1871" i="12"/>
  <c r="H1871" i="12" s="1"/>
  <c r="C1873" i="12" l="1"/>
  <c r="F1873" i="12" s="1"/>
  <c r="B1873" i="12"/>
  <c r="D1873" i="12" s="1"/>
  <c r="E1873" i="12" s="1"/>
  <c r="A1874" i="12"/>
  <c r="G1872" i="12"/>
  <c r="H1872" i="12" s="1"/>
  <c r="C1874" i="12" l="1"/>
  <c r="F1874" i="12" s="1"/>
  <c r="B1874" i="12"/>
  <c r="D1874" i="12" s="1"/>
  <c r="E1874" i="12" s="1"/>
  <c r="A1875" i="12"/>
  <c r="G1873" i="12"/>
  <c r="H1873" i="12" s="1"/>
  <c r="C1875" i="12" l="1"/>
  <c r="F1875" i="12" s="1"/>
  <c r="B1875" i="12"/>
  <c r="D1875" i="12" s="1"/>
  <c r="E1875" i="12" s="1"/>
  <c r="A1876" i="12"/>
  <c r="G1874" i="12"/>
  <c r="H1874" i="12" s="1"/>
  <c r="C1876" i="12" l="1"/>
  <c r="F1876" i="12" s="1"/>
  <c r="B1876" i="12"/>
  <c r="D1876" i="12" s="1"/>
  <c r="E1876" i="12" s="1"/>
  <c r="A1877" i="12"/>
  <c r="G1875" i="12"/>
  <c r="H1875" i="12" s="1"/>
  <c r="C1877" i="12" l="1"/>
  <c r="F1877" i="12" s="1"/>
  <c r="B1877" i="12"/>
  <c r="D1877" i="12" s="1"/>
  <c r="E1877" i="12" s="1"/>
  <c r="A1878" i="12"/>
  <c r="G1876" i="12"/>
  <c r="H1876" i="12" s="1"/>
  <c r="C1878" i="12" l="1"/>
  <c r="F1878" i="12" s="1"/>
  <c r="B1878" i="12"/>
  <c r="D1878" i="12" s="1"/>
  <c r="E1878" i="12" s="1"/>
  <c r="A1879" i="12"/>
  <c r="G1877" i="12"/>
  <c r="H1877" i="12" s="1"/>
  <c r="C1879" i="12" l="1"/>
  <c r="F1879" i="12" s="1"/>
  <c r="B1879" i="12"/>
  <c r="D1879" i="12" s="1"/>
  <c r="E1879" i="12" s="1"/>
  <c r="A1880" i="12"/>
  <c r="G1878" i="12"/>
  <c r="H1878" i="12" s="1"/>
  <c r="C1880" i="12" l="1"/>
  <c r="F1880" i="12" s="1"/>
  <c r="B1880" i="12"/>
  <c r="D1880" i="12" s="1"/>
  <c r="E1880" i="12" s="1"/>
  <c r="A1881" i="12"/>
  <c r="G1879" i="12"/>
  <c r="H1879" i="12" s="1"/>
  <c r="C1881" i="12" l="1"/>
  <c r="F1881" i="12" s="1"/>
  <c r="B1881" i="12"/>
  <c r="D1881" i="12" s="1"/>
  <c r="E1881" i="12" s="1"/>
  <c r="A1882" i="12"/>
  <c r="G1880" i="12"/>
  <c r="H1880" i="12" s="1"/>
  <c r="C1882" i="12" l="1"/>
  <c r="F1882" i="12" s="1"/>
  <c r="B1882" i="12"/>
  <c r="D1882" i="12" s="1"/>
  <c r="E1882" i="12" s="1"/>
  <c r="A1883" i="12"/>
  <c r="G1881" i="12"/>
  <c r="H1881" i="12" s="1"/>
  <c r="C1883" i="12" l="1"/>
  <c r="F1883" i="12" s="1"/>
  <c r="B1883" i="12"/>
  <c r="D1883" i="12" s="1"/>
  <c r="E1883" i="12" s="1"/>
  <c r="A1884" i="12"/>
  <c r="G1882" i="12"/>
  <c r="H1882" i="12" s="1"/>
  <c r="C1884" i="12" l="1"/>
  <c r="F1884" i="12" s="1"/>
  <c r="B1884" i="12"/>
  <c r="D1884" i="12" s="1"/>
  <c r="E1884" i="12" s="1"/>
  <c r="A1885" i="12"/>
  <c r="G1883" i="12"/>
  <c r="H1883" i="12" s="1"/>
  <c r="C1885" i="12" l="1"/>
  <c r="F1885" i="12" s="1"/>
  <c r="B1885" i="12"/>
  <c r="D1885" i="12" s="1"/>
  <c r="E1885" i="12" s="1"/>
  <c r="A1886" i="12"/>
  <c r="G1884" i="12"/>
  <c r="H1884" i="12" s="1"/>
  <c r="C1886" i="12" l="1"/>
  <c r="F1886" i="12" s="1"/>
  <c r="B1886" i="12"/>
  <c r="D1886" i="12" s="1"/>
  <c r="E1886" i="12" s="1"/>
  <c r="A1887" i="12"/>
  <c r="G1885" i="12"/>
  <c r="H1885" i="12" s="1"/>
  <c r="C1887" i="12" l="1"/>
  <c r="F1887" i="12" s="1"/>
  <c r="B1887" i="12"/>
  <c r="D1887" i="12" s="1"/>
  <c r="E1887" i="12" s="1"/>
  <c r="A1888" i="12"/>
  <c r="G1886" i="12"/>
  <c r="H1886" i="12" s="1"/>
  <c r="C1888" i="12" l="1"/>
  <c r="F1888" i="12" s="1"/>
  <c r="B1888" i="12"/>
  <c r="D1888" i="12" s="1"/>
  <c r="E1888" i="12" s="1"/>
  <c r="A1889" i="12"/>
  <c r="G1887" i="12"/>
  <c r="H1887" i="12" s="1"/>
  <c r="C1889" i="12" l="1"/>
  <c r="F1889" i="12" s="1"/>
  <c r="B1889" i="12"/>
  <c r="D1889" i="12" s="1"/>
  <c r="E1889" i="12" s="1"/>
  <c r="A1890" i="12"/>
  <c r="G1888" i="12"/>
  <c r="H1888" i="12" s="1"/>
  <c r="C1890" i="12" l="1"/>
  <c r="F1890" i="12" s="1"/>
  <c r="B1890" i="12"/>
  <c r="D1890" i="12" s="1"/>
  <c r="E1890" i="12" s="1"/>
  <c r="A1891" i="12"/>
  <c r="G1889" i="12"/>
  <c r="H1889" i="12" s="1"/>
  <c r="C1891" i="12" l="1"/>
  <c r="F1891" i="12" s="1"/>
  <c r="B1891" i="12"/>
  <c r="D1891" i="12" s="1"/>
  <c r="E1891" i="12" s="1"/>
  <c r="A1892" i="12"/>
  <c r="G1890" i="12"/>
  <c r="H1890" i="12" s="1"/>
  <c r="C1892" i="12" l="1"/>
  <c r="F1892" i="12" s="1"/>
  <c r="B1892" i="12"/>
  <c r="D1892" i="12" s="1"/>
  <c r="E1892" i="12" s="1"/>
  <c r="A1893" i="12"/>
  <c r="G1891" i="12"/>
  <c r="H1891" i="12" s="1"/>
  <c r="C1893" i="12" l="1"/>
  <c r="F1893" i="12" s="1"/>
  <c r="B1893" i="12"/>
  <c r="D1893" i="12" s="1"/>
  <c r="E1893" i="12" s="1"/>
  <c r="A1894" i="12"/>
  <c r="G1892" i="12"/>
  <c r="H1892" i="12" s="1"/>
  <c r="C1894" i="12" l="1"/>
  <c r="F1894" i="12" s="1"/>
  <c r="B1894" i="12"/>
  <c r="D1894" i="12" s="1"/>
  <c r="E1894" i="12" s="1"/>
  <c r="A1895" i="12"/>
  <c r="G1893" i="12"/>
  <c r="H1893" i="12" s="1"/>
  <c r="C1895" i="12" l="1"/>
  <c r="F1895" i="12" s="1"/>
  <c r="B1895" i="12"/>
  <c r="D1895" i="12" s="1"/>
  <c r="E1895" i="12" s="1"/>
  <c r="A1896" i="12"/>
  <c r="G1894" i="12"/>
  <c r="H1894" i="12" s="1"/>
  <c r="C1896" i="12" l="1"/>
  <c r="F1896" i="12" s="1"/>
  <c r="B1896" i="12"/>
  <c r="D1896" i="12" s="1"/>
  <c r="E1896" i="12" s="1"/>
  <c r="A1897" i="12"/>
  <c r="G1895" i="12"/>
  <c r="H1895" i="12" s="1"/>
  <c r="C1897" i="12" l="1"/>
  <c r="F1897" i="12" s="1"/>
  <c r="B1897" i="12"/>
  <c r="D1897" i="12" s="1"/>
  <c r="E1897" i="12" s="1"/>
  <c r="A1898" i="12"/>
  <c r="G1896" i="12"/>
  <c r="H1896" i="12" s="1"/>
  <c r="C1898" i="12" l="1"/>
  <c r="F1898" i="12" s="1"/>
  <c r="B1898" i="12"/>
  <c r="D1898" i="12" s="1"/>
  <c r="E1898" i="12" s="1"/>
  <c r="A1899" i="12"/>
  <c r="G1897" i="12"/>
  <c r="H1897" i="12" s="1"/>
  <c r="C1899" i="12" l="1"/>
  <c r="F1899" i="12" s="1"/>
  <c r="B1899" i="12"/>
  <c r="D1899" i="12" s="1"/>
  <c r="E1899" i="12" s="1"/>
  <c r="A1900" i="12"/>
  <c r="G1898" i="12"/>
  <c r="H1898" i="12" s="1"/>
  <c r="C1900" i="12" l="1"/>
  <c r="F1900" i="12" s="1"/>
  <c r="B1900" i="12"/>
  <c r="D1900" i="12" s="1"/>
  <c r="E1900" i="12" s="1"/>
  <c r="A1901" i="12"/>
  <c r="G1899" i="12"/>
  <c r="H1899" i="12" s="1"/>
  <c r="C1901" i="12" l="1"/>
  <c r="F1901" i="12" s="1"/>
  <c r="B1901" i="12"/>
  <c r="D1901" i="12" s="1"/>
  <c r="E1901" i="12" s="1"/>
  <c r="A1902" i="12"/>
  <c r="G1900" i="12"/>
  <c r="H1900" i="12" s="1"/>
  <c r="C1902" i="12" l="1"/>
  <c r="F1902" i="12" s="1"/>
  <c r="B1902" i="12"/>
  <c r="D1902" i="12" s="1"/>
  <c r="E1902" i="12" s="1"/>
  <c r="A1903" i="12"/>
  <c r="G1901" i="12"/>
  <c r="H1901" i="12" s="1"/>
  <c r="C1903" i="12" l="1"/>
  <c r="F1903" i="12" s="1"/>
  <c r="B1903" i="12"/>
  <c r="D1903" i="12" s="1"/>
  <c r="E1903" i="12" s="1"/>
  <c r="A1904" i="12"/>
  <c r="G1902" i="12"/>
  <c r="H1902" i="12" s="1"/>
  <c r="C1904" i="12" l="1"/>
  <c r="F1904" i="12" s="1"/>
  <c r="B1904" i="12"/>
  <c r="D1904" i="12" s="1"/>
  <c r="E1904" i="12" s="1"/>
  <c r="A1905" i="12"/>
  <c r="G1903" i="12"/>
  <c r="H1903" i="12" s="1"/>
  <c r="C1905" i="12" l="1"/>
  <c r="F1905" i="12" s="1"/>
  <c r="B1905" i="12"/>
  <c r="D1905" i="12" s="1"/>
  <c r="E1905" i="12" s="1"/>
  <c r="A1906" i="12"/>
  <c r="G1904" i="12"/>
  <c r="H1904" i="12" s="1"/>
  <c r="C1906" i="12" l="1"/>
  <c r="F1906" i="12" s="1"/>
  <c r="B1906" i="12"/>
  <c r="D1906" i="12" s="1"/>
  <c r="E1906" i="12" s="1"/>
  <c r="A1907" i="12"/>
  <c r="G1905" i="12"/>
  <c r="H1905" i="12" s="1"/>
  <c r="C1907" i="12" l="1"/>
  <c r="F1907" i="12" s="1"/>
  <c r="B1907" i="12"/>
  <c r="D1907" i="12" s="1"/>
  <c r="E1907" i="12" s="1"/>
  <c r="A1908" i="12"/>
  <c r="G1906" i="12"/>
  <c r="H1906" i="12" s="1"/>
  <c r="C1908" i="12" l="1"/>
  <c r="F1908" i="12" s="1"/>
  <c r="B1908" i="12"/>
  <c r="D1908" i="12" s="1"/>
  <c r="E1908" i="12" s="1"/>
  <c r="A1909" i="12"/>
  <c r="G1907" i="12"/>
  <c r="H1907" i="12" s="1"/>
  <c r="C1909" i="12" l="1"/>
  <c r="F1909" i="12" s="1"/>
  <c r="B1909" i="12"/>
  <c r="D1909" i="12" s="1"/>
  <c r="E1909" i="12" s="1"/>
  <c r="A1910" i="12"/>
  <c r="G1908" i="12"/>
  <c r="H1908" i="12" s="1"/>
  <c r="C1910" i="12" l="1"/>
  <c r="F1910" i="12" s="1"/>
  <c r="B1910" i="12"/>
  <c r="D1910" i="12" s="1"/>
  <c r="E1910" i="12" s="1"/>
  <c r="A1911" i="12"/>
  <c r="G1909" i="12"/>
  <c r="H1909" i="12" s="1"/>
  <c r="C1911" i="12" l="1"/>
  <c r="F1911" i="12" s="1"/>
  <c r="B1911" i="12"/>
  <c r="D1911" i="12" s="1"/>
  <c r="E1911" i="12" s="1"/>
  <c r="A1912" i="12"/>
  <c r="G1910" i="12"/>
  <c r="H1910" i="12" s="1"/>
  <c r="C1912" i="12" l="1"/>
  <c r="F1912" i="12" s="1"/>
  <c r="B1912" i="12"/>
  <c r="D1912" i="12" s="1"/>
  <c r="E1912" i="12" s="1"/>
  <c r="A1913" i="12"/>
  <c r="G1911" i="12"/>
  <c r="H1911" i="12" s="1"/>
  <c r="C1913" i="12" l="1"/>
  <c r="F1913" i="12" s="1"/>
  <c r="B1913" i="12"/>
  <c r="D1913" i="12" s="1"/>
  <c r="E1913" i="12" s="1"/>
  <c r="A1914" i="12"/>
  <c r="G1912" i="12"/>
  <c r="H1912" i="12" s="1"/>
  <c r="C1914" i="12" l="1"/>
  <c r="F1914" i="12" s="1"/>
  <c r="B1914" i="12"/>
  <c r="D1914" i="12" s="1"/>
  <c r="E1914" i="12" s="1"/>
  <c r="A1915" i="12"/>
  <c r="G1913" i="12"/>
  <c r="H1913" i="12" s="1"/>
  <c r="C1915" i="12" l="1"/>
  <c r="F1915" i="12" s="1"/>
  <c r="B1915" i="12"/>
  <c r="D1915" i="12" s="1"/>
  <c r="E1915" i="12" s="1"/>
  <c r="A1916" i="12"/>
  <c r="G1914" i="12"/>
  <c r="H1914" i="12" s="1"/>
  <c r="C1916" i="12" l="1"/>
  <c r="F1916" i="12" s="1"/>
  <c r="B1916" i="12"/>
  <c r="D1916" i="12" s="1"/>
  <c r="E1916" i="12" s="1"/>
  <c r="A1917" i="12"/>
  <c r="G1915" i="12"/>
  <c r="H1915" i="12" s="1"/>
  <c r="C1917" i="12" l="1"/>
  <c r="F1917" i="12" s="1"/>
  <c r="B1917" i="12"/>
  <c r="D1917" i="12" s="1"/>
  <c r="E1917" i="12" s="1"/>
  <c r="A1918" i="12"/>
  <c r="G1916" i="12"/>
  <c r="H1916" i="12" s="1"/>
  <c r="C1918" i="12" l="1"/>
  <c r="F1918" i="12" s="1"/>
  <c r="B1918" i="12"/>
  <c r="D1918" i="12" s="1"/>
  <c r="E1918" i="12" s="1"/>
  <c r="A1919" i="12"/>
  <c r="G1917" i="12"/>
  <c r="H1917" i="12" s="1"/>
  <c r="C1919" i="12" l="1"/>
  <c r="F1919" i="12" s="1"/>
  <c r="B1919" i="12"/>
  <c r="D1919" i="12" s="1"/>
  <c r="E1919" i="12" s="1"/>
  <c r="A1920" i="12"/>
  <c r="G1918" i="12"/>
  <c r="H1918" i="12" s="1"/>
  <c r="C1920" i="12" l="1"/>
  <c r="F1920" i="12" s="1"/>
  <c r="B1920" i="12"/>
  <c r="D1920" i="12" s="1"/>
  <c r="E1920" i="12" s="1"/>
  <c r="A1921" i="12"/>
  <c r="G1919" i="12"/>
  <c r="H1919" i="12" s="1"/>
  <c r="C1921" i="12" l="1"/>
  <c r="F1921" i="12" s="1"/>
  <c r="B1921" i="12"/>
  <c r="D1921" i="12" s="1"/>
  <c r="E1921" i="12" s="1"/>
  <c r="A1922" i="12"/>
  <c r="G1920" i="12"/>
  <c r="H1920" i="12" s="1"/>
  <c r="C1922" i="12" l="1"/>
  <c r="F1922" i="12" s="1"/>
  <c r="B1922" i="12"/>
  <c r="D1922" i="12" s="1"/>
  <c r="E1922" i="12" s="1"/>
  <c r="A1923" i="12"/>
  <c r="G1921" i="12"/>
  <c r="H1921" i="12" s="1"/>
  <c r="C1923" i="12" l="1"/>
  <c r="F1923" i="12" s="1"/>
  <c r="B1923" i="12"/>
  <c r="D1923" i="12" s="1"/>
  <c r="E1923" i="12" s="1"/>
  <c r="A1924" i="12"/>
  <c r="G1922" i="12"/>
  <c r="H1922" i="12" s="1"/>
  <c r="C1924" i="12" l="1"/>
  <c r="F1924" i="12" s="1"/>
  <c r="B1924" i="12"/>
  <c r="D1924" i="12" s="1"/>
  <c r="E1924" i="12" s="1"/>
  <c r="A1925" i="12"/>
  <c r="G1923" i="12"/>
  <c r="H1923" i="12" s="1"/>
  <c r="C1925" i="12" l="1"/>
  <c r="F1925" i="12" s="1"/>
  <c r="B1925" i="12"/>
  <c r="D1925" i="12" s="1"/>
  <c r="E1925" i="12" s="1"/>
  <c r="A1926" i="12"/>
  <c r="G1924" i="12"/>
  <c r="H1924" i="12" s="1"/>
  <c r="C1926" i="12" l="1"/>
  <c r="F1926" i="12" s="1"/>
  <c r="B1926" i="12"/>
  <c r="D1926" i="12" s="1"/>
  <c r="E1926" i="12" s="1"/>
  <c r="A1927" i="12"/>
  <c r="G1925" i="12"/>
  <c r="H1925" i="12" s="1"/>
  <c r="C1927" i="12" l="1"/>
  <c r="F1927" i="12" s="1"/>
  <c r="B1927" i="12"/>
  <c r="D1927" i="12" s="1"/>
  <c r="E1927" i="12" s="1"/>
  <c r="A1928" i="12"/>
  <c r="G1926" i="12"/>
  <c r="H1926" i="12" s="1"/>
  <c r="C1928" i="12" l="1"/>
  <c r="F1928" i="12" s="1"/>
  <c r="B1928" i="12"/>
  <c r="D1928" i="12" s="1"/>
  <c r="E1928" i="12" s="1"/>
  <c r="A1929" i="12"/>
  <c r="G1927" i="12"/>
  <c r="H1927" i="12" s="1"/>
  <c r="C1929" i="12" l="1"/>
  <c r="F1929" i="12" s="1"/>
  <c r="B1929" i="12"/>
  <c r="D1929" i="12" s="1"/>
  <c r="E1929" i="12" s="1"/>
  <c r="A1930" i="12"/>
  <c r="G1928" i="12"/>
  <c r="H1928" i="12" s="1"/>
  <c r="C1930" i="12" l="1"/>
  <c r="F1930" i="12" s="1"/>
  <c r="B1930" i="12"/>
  <c r="D1930" i="12" s="1"/>
  <c r="E1930" i="12" s="1"/>
  <c r="A1931" i="12"/>
  <c r="G1929" i="12"/>
  <c r="H1929" i="12" s="1"/>
  <c r="C1931" i="12" l="1"/>
  <c r="F1931" i="12" s="1"/>
  <c r="B1931" i="12"/>
  <c r="D1931" i="12" s="1"/>
  <c r="E1931" i="12" s="1"/>
  <c r="A1932" i="12"/>
  <c r="G1930" i="12"/>
  <c r="H1930" i="12" s="1"/>
  <c r="C1932" i="12" l="1"/>
  <c r="F1932" i="12" s="1"/>
  <c r="B1932" i="12"/>
  <c r="D1932" i="12" s="1"/>
  <c r="E1932" i="12" s="1"/>
  <c r="A1933" i="12"/>
  <c r="G1931" i="12"/>
  <c r="H1931" i="12" s="1"/>
  <c r="C1933" i="12" l="1"/>
  <c r="F1933" i="12" s="1"/>
  <c r="B1933" i="12"/>
  <c r="D1933" i="12" s="1"/>
  <c r="E1933" i="12" s="1"/>
  <c r="A1934" i="12"/>
  <c r="G1932" i="12"/>
  <c r="H1932" i="12" s="1"/>
  <c r="C1934" i="12" l="1"/>
  <c r="F1934" i="12" s="1"/>
  <c r="B1934" i="12"/>
  <c r="D1934" i="12" s="1"/>
  <c r="E1934" i="12" s="1"/>
  <c r="A1935" i="12"/>
  <c r="G1933" i="12"/>
  <c r="H1933" i="12" s="1"/>
  <c r="C1935" i="12" l="1"/>
  <c r="F1935" i="12" s="1"/>
  <c r="B1935" i="12"/>
  <c r="D1935" i="12" s="1"/>
  <c r="E1935" i="12" s="1"/>
  <c r="A1936" i="12"/>
  <c r="G1934" i="12"/>
  <c r="H1934" i="12" s="1"/>
  <c r="C1936" i="12" l="1"/>
  <c r="F1936" i="12" s="1"/>
  <c r="B1936" i="12"/>
  <c r="D1936" i="12" s="1"/>
  <c r="E1936" i="12" s="1"/>
  <c r="A1937" i="12"/>
  <c r="G1935" i="12"/>
  <c r="H1935" i="12" s="1"/>
  <c r="C1937" i="12" l="1"/>
  <c r="F1937" i="12" s="1"/>
  <c r="B1937" i="12"/>
  <c r="D1937" i="12" s="1"/>
  <c r="E1937" i="12" s="1"/>
  <c r="A1938" i="12"/>
  <c r="G1936" i="12"/>
  <c r="H1936" i="12" s="1"/>
  <c r="C1938" i="12" l="1"/>
  <c r="F1938" i="12" s="1"/>
  <c r="B1938" i="12"/>
  <c r="D1938" i="12" s="1"/>
  <c r="E1938" i="12" s="1"/>
  <c r="A1939" i="12"/>
  <c r="G1937" i="12"/>
  <c r="H1937" i="12" s="1"/>
  <c r="C1939" i="12" l="1"/>
  <c r="F1939" i="12" s="1"/>
  <c r="B1939" i="12"/>
  <c r="D1939" i="12" s="1"/>
  <c r="E1939" i="12" s="1"/>
  <c r="A1940" i="12"/>
  <c r="G1938" i="12"/>
  <c r="H1938" i="12" s="1"/>
  <c r="C1940" i="12" l="1"/>
  <c r="F1940" i="12" s="1"/>
  <c r="B1940" i="12"/>
  <c r="D1940" i="12" s="1"/>
  <c r="E1940" i="12" s="1"/>
  <c r="A1941" i="12"/>
  <c r="G1939" i="12"/>
  <c r="H1939" i="12" s="1"/>
  <c r="C1941" i="12" l="1"/>
  <c r="F1941" i="12" s="1"/>
  <c r="B1941" i="12"/>
  <c r="D1941" i="12" s="1"/>
  <c r="E1941" i="12" s="1"/>
  <c r="A1942" i="12"/>
  <c r="G1940" i="12"/>
  <c r="H1940" i="12" s="1"/>
  <c r="C1942" i="12" l="1"/>
  <c r="F1942" i="12" s="1"/>
  <c r="B1942" i="12"/>
  <c r="D1942" i="12" s="1"/>
  <c r="E1942" i="12" s="1"/>
  <c r="A1943" i="12"/>
  <c r="G1941" i="12"/>
  <c r="H1941" i="12" s="1"/>
  <c r="C1943" i="12" l="1"/>
  <c r="F1943" i="12" s="1"/>
  <c r="B1943" i="12"/>
  <c r="D1943" i="12" s="1"/>
  <c r="E1943" i="12" s="1"/>
  <c r="A1944" i="12"/>
  <c r="G1942" i="12"/>
  <c r="H1942" i="12" s="1"/>
  <c r="C1944" i="12" l="1"/>
  <c r="F1944" i="12" s="1"/>
  <c r="B1944" i="12"/>
  <c r="D1944" i="12" s="1"/>
  <c r="E1944" i="12" s="1"/>
  <c r="A1945" i="12"/>
  <c r="G1943" i="12"/>
  <c r="H1943" i="12" s="1"/>
  <c r="C1945" i="12" l="1"/>
  <c r="F1945" i="12" s="1"/>
  <c r="B1945" i="12"/>
  <c r="D1945" i="12" s="1"/>
  <c r="E1945" i="12" s="1"/>
  <c r="A1946" i="12"/>
  <c r="G1944" i="12"/>
  <c r="H1944" i="12" s="1"/>
  <c r="C1946" i="12" l="1"/>
  <c r="F1946" i="12" s="1"/>
  <c r="B1946" i="12"/>
  <c r="D1946" i="12" s="1"/>
  <c r="E1946" i="12" s="1"/>
  <c r="A1947" i="12"/>
  <c r="G1945" i="12"/>
  <c r="H1945" i="12" s="1"/>
  <c r="C1947" i="12" l="1"/>
  <c r="F1947" i="12" s="1"/>
  <c r="B1947" i="12"/>
  <c r="D1947" i="12" s="1"/>
  <c r="E1947" i="12" s="1"/>
  <c r="A1948" i="12"/>
  <c r="G1946" i="12"/>
  <c r="H1946" i="12" s="1"/>
  <c r="C1948" i="12" l="1"/>
  <c r="F1948" i="12" s="1"/>
  <c r="B1948" i="12"/>
  <c r="D1948" i="12" s="1"/>
  <c r="E1948" i="12" s="1"/>
  <c r="A1949" i="12"/>
  <c r="G1947" i="12"/>
  <c r="H1947" i="12" s="1"/>
  <c r="C1949" i="12" l="1"/>
  <c r="F1949" i="12" s="1"/>
  <c r="B1949" i="12"/>
  <c r="D1949" i="12" s="1"/>
  <c r="E1949" i="12" s="1"/>
  <c r="A1950" i="12"/>
  <c r="G1948" i="12"/>
  <c r="H1948" i="12" s="1"/>
  <c r="C1950" i="12" l="1"/>
  <c r="F1950" i="12" s="1"/>
  <c r="B1950" i="12"/>
  <c r="D1950" i="12" s="1"/>
  <c r="E1950" i="12" s="1"/>
  <c r="A1951" i="12"/>
  <c r="G1949" i="12"/>
  <c r="H1949" i="12" s="1"/>
  <c r="C1951" i="12" l="1"/>
  <c r="F1951" i="12" s="1"/>
  <c r="B1951" i="12"/>
  <c r="D1951" i="12" s="1"/>
  <c r="E1951" i="12" s="1"/>
  <c r="A1952" i="12"/>
  <c r="G1950" i="12"/>
  <c r="H1950" i="12" s="1"/>
  <c r="C1952" i="12" l="1"/>
  <c r="F1952" i="12" s="1"/>
  <c r="B1952" i="12"/>
  <c r="D1952" i="12" s="1"/>
  <c r="E1952" i="12" s="1"/>
  <c r="A1953" i="12"/>
  <c r="G1951" i="12"/>
  <c r="H1951" i="12" s="1"/>
  <c r="C1953" i="12" l="1"/>
  <c r="F1953" i="12" s="1"/>
  <c r="B1953" i="12"/>
  <c r="D1953" i="12" s="1"/>
  <c r="E1953" i="12" s="1"/>
  <c r="A1954" i="12"/>
  <c r="G1952" i="12"/>
  <c r="H1952" i="12" s="1"/>
  <c r="C1954" i="12" l="1"/>
  <c r="F1954" i="12" s="1"/>
  <c r="B1954" i="12"/>
  <c r="D1954" i="12" s="1"/>
  <c r="E1954" i="12" s="1"/>
  <c r="A1955" i="12"/>
  <c r="G1953" i="12"/>
  <c r="H1953" i="12" s="1"/>
  <c r="C1955" i="12" l="1"/>
  <c r="F1955" i="12" s="1"/>
  <c r="B1955" i="12"/>
  <c r="D1955" i="12" s="1"/>
  <c r="E1955" i="12" s="1"/>
  <c r="A1956" i="12"/>
  <c r="G1954" i="12"/>
  <c r="H1954" i="12" s="1"/>
  <c r="C1956" i="12" l="1"/>
  <c r="F1956" i="12" s="1"/>
  <c r="B1956" i="12"/>
  <c r="D1956" i="12" s="1"/>
  <c r="E1956" i="12" s="1"/>
  <c r="A1957" i="12"/>
  <c r="G1955" i="12"/>
  <c r="H1955" i="12" s="1"/>
  <c r="C1957" i="12" l="1"/>
  <c r="F1957" i="12" s="1"/>
  <c r="B1957" i="12"/>
  <c r="D1957" i="12" s="1"/>
  <c r="E1957" i="12" s="1"/>
  <c r="A1958" i="12"/>
  <c r="G1956" i="12"/>
  <c r="H1956" i="12" s="1"/>
  <c r="C1958" i="12" l="1"/>
  <c r="F1958" i="12" s="1"/>
  <c r="B1958" i="12"/>
  <c r="D1958" i="12" s="1"/>
  <c r="E1958" i="12" s="1"/>
  <c r="A1959" i="12"/>
  <c r="G1957" i="12"/>
  <c r="H1957" i="12" s="1"/>
  <c r="C1959" i="12" l="1"/>
  <c r="F1959" i="12" s="1"/>
  <c r="B1959" i="12"/>
  <c r="D1959" i="12" s="1"/>
  <c r="E1959" i="12" s="1"/>
  <c r="A1960" i="12"/>
  <c r="G1958" i="12"/>
  <c r="H1958" i="12" s="1"/>
  <c r="C1960" i="12" l="1"/>
  <c r="F1960" i="12" s="1"/>
  <c r="B1960" i="12"/>
  <c r="D1960" i="12" s="1"/>
  <c r="E1960" i="12" s="1"/>
  <c r="A1961" i="12"/>
  <c r="G1959" i="12"/>
  <c r="H1959" i="12" s="1"/>
  <c r="C1961" i="12" l="1"/>
  <c r="F1961" i="12" s="1"/>
  <c r="B1961" i="12"/>
  <c r="D1961" i="12" s="1"/>
  <c r="E1961" i="12" s="1"/>
  <c r="A1962" i="12"/>
  <c r="G1960" i="12"/>
  <c r="H1960" i="12" s="1"/>
  <c r="C1962" i="12" l="1"/>
  <c r="F1962" i="12" s="1"/>
  <c r="B1962" i="12"/>
  <c r="D1962" i="12" s="1"/>
  <c r="E1962" i="12" s="1"/>
  <c r="A1963" i="12"/>
  <c r="G1961" i="12"/>
  <c r="H1961" i="12" s="1"/>
  <c r="C1963" i="12" l="1"/>
  <c r="F1963" i="12" s="1"/>
  <c r="B1963" i="12"/>
  <c r="D1963" i="12" s="1"/>
  <c r="E1963" i="12" s="1"/>
  <c r="A1964" i="12"/>
  <c r="G1962" i="12"/>
  <c r="H1962" i="12" s="1"/>
  <c r="C1964" i="12" l="1"/>
  <c r="F1964" i="12" s="1"/>
  <c r="B1964" i="12"/>
  <c r="D1964" i="12" s="1"/>
  <c r="E1964" i="12" s="1"/>
  <c r="A1965" i="12"/>
  <c r="G1963" i="12"/>
  <c r="H1963" i="12" s="1"/>
  <c r="C1965" i="12" l="1"/>
  <c r="F1965" i="12" s="1"/>
  <c r="B1965" i="12"/>
  <c r="D1965" i="12" s="1"/>
  <c r="E1965" i="12" s="1"/>
  <c r="A1966" i="12"/>
  <c r="G1964" i="12"/>
  <c r="H1964" i="12" s="1"/>
  <c r="C1966" i="12" l="1"/>
  <c r="F1966" i="12" s="1"/>
  <c r="B1966" i="12"/>
  <c r="D1966" i="12" s="1"/>
  <c r="E1966" i="12" s="1"/>
  <c r="A1967" i="12"/>
  <c r="G1965" i="12"/>
  <c r="H1965" i="12" s="1"/>
  <c r="C1967" i="12" l="1"/>
  <c r="F1967" i="12" s="1"/>
  <c r="B1967" i="12"/>
  <c r="D1967" i="12" s="1"/>
  <c r="E1967" i="12" s="1"/>
  <c r="A1968" i="12"/>
  <c r="G1966" i="12"/>
  <c r="H1966" i="12" s="1"/>
  <c r="C1968" i="12" l="1"/>
  <c r="F1968" i="12" s="1"/>
  <c r="B1968" i="12"/>
  <c r="D1968" i="12" s="1"/>
  <c r="E1968" i="12" s="1"/>
  <c r="A1969" i="12"/>
  <c r="G1967" i="12"/>
  <c r="H1967" i="12" s="1"/>
  <c r="C1969" i="12" l="1"/>
  <c r="F1969" i="12" s="1"/>
  <c r="B1969" i="12"/>
  <c r="D1969" i="12" s="1"/>
  <c r="E1969" i="12" s="1"/>
  <c r="A1970" i="12"/>
  <c r="G1968" i="12"/>
  <c r="H1968" i="12" s="1"/>
  <c r="C1970" i="12" l="1"/>
  <c r="F1970" i="12" s="1"/>
  <c r="B1970" i="12"/>
  <c r="D1970" i="12" s="1"/>
  <c r="E1970" i="12" s="1"/>
  <c r="A1971" i="12"/>
  <c r="G1969" i="12"/>
  <c r="H1969" i="12" s="1"/>
  <c r="C1971" i="12" l="1"/>
  <c r="F1971" i="12" s="1"/>
  <c r="B1971" i="12"/>
  <c r="D1971" i="12" s="1"/>
  <c r="E1971" i="12" s="1"/>
  <c r="A1972" i="12"/>
  <c r="G1970" i="12"/>
  <c r="H1970" i="12" s="1"/>
  <c r="C1972" i="12" l="1"/>
  <c r="F1972" i="12" s="1"/>
  <c r="B1972" i="12"/>
  <c r="D1972" i="12" s="1"/>
  <c r="E1972" i="12" s="1"/>
  <c r="A1973" i="12"/>
  <c r="G1971" i="12"/>
  <c r="H1971" i="12" s="1"/>
  <c r="C1973" i="12" l="1"/>
  <c r="F1973" i="12" s="1"/>
  <c r="B1973" i="12"/>
  <c r="D1973" i="12" s="1"/>
  <c r="E1973" i="12" s="1"/>
  <c r="A1974" i="12"/>
  <c r="G1972" i="12"/>
  <c r="H1972" i="12" s="1"/>
  <c r="C1974" i="12" l="1"/>
  <c r="F1974" i="12" s="1"/>
  <c r="B1974" i="12"/>
  <c r="D1974" i="12" s="1"/>
  <c r="E1974" i="12" s="1"/>
  <c r="A1975" i="12"/>
  <c r="G1973" i="12"/>
  <c r="H1973" i="12" s="1"/>
  <c r="C1975" i="12" l="1"/>
  <c r="F1975" i="12" s="1"/>
  <c r="B1975" i="12"/>
  <c r="D1975" i="12" s="1"/>
  <c r="E1975" i="12" s="1"/>
  <c r="A1976" i="12"/>
  <c r="G1974" i="12"/>
  <c r="H1974" i="12" s="1"/>
  <c r="C1976" i="12" l="1"/>
  <c r="F1976" i="12" s="1"/>
  <c r="B1976" i="12"/>
  <c r="D1976" i="12" s="1"/>
  <c r="E1976" i="12" s="1"/>
  <c r="A1977" i="12"/>
  <c r="G1975" i="12"/>
  <c r="H1975" i="12" s="1"/>
  <c r="C1977" i="12" l="1"/>
  <c r="F1977" i="12" s="1"/>
  <c r="B1977" i="12"/>
  <c r="D1977" i="12" s="1"/>
  <c r="E1977" i="12" s="1"/>
  <c r="A1978" i="12"/>
  <c r="G1976" i="12"/>
  <c r="H1976" i="12" s="1"/>
  <c r="C1978" i="12" l="1"/>
  <c r="F1978" i="12" s="1"/>
  <c r="B1978" i="12"/>
  <c r="D1978" i="12" s="1"/>
  <c r="E1978" i="12" s="1"/>
  <c r="A1979" i="12"/>
  <c r="G1977" i="12"/>
  <c r="H1977" i="12" s="1"/>
  <c r="C1979" i="12" l="1"/>
  <c r="F1979" i="12" s="1"/>
  <c r="B1979" i="12"/>
  <c r="D1979" i="12" s="1"/>
  <c r="E1979" i="12" s="1"/>
  <c r="A1980" i="12"/>
  <c r="G1978" i="12"/>
  <c r="H1978" i="12" s="1"/>
  <c r="C1980" i="12" l="1"/>
  <c r="F1980" i="12" s="1"/>
  <c r="B1980" i="12"/>
  <c r="D1980" i="12" s="1"/>
  <c r="E1980" i="12" s="1"/>
  <c r="A1981" i="12"/>
  <c r="G1979" i="12"/>
  <c r="H1979" i="12" s="1"/>
  <c r="C1981" i="12" l="1"/>
  <c r="F1981" i="12" s="1"/>
  <c r="B1981" i="12"/>
  <c r="D1981" i="12" s="1"/>
  <c r="E1981" i="12" s="1"/>
  <c r="A1982" i="12"/>
  <c r="G1980" i="12"/>
  <c r="H1980" i="12" s="1"/>
  <c r="C1982" i="12" l="1"/>
  <c r="F1982" i="12" s="1"/>
  <c r="B1982" i="12"/>
  <c r="D1982" i="12" s="1"/>
  <c r="E1982" i="12" s="1"/>
  <c r="A1983" i="12"/>
  <c r="G1981" i="12"/>
  <c r="H1981" i="12" s="1"/>
  <c r="C1983" i="12" l="1"/>
  <c r="F1983" i="12" s="1"/>
  <c r="B1983" i="12"/>
  <c r="D1983" i="12" s="1"/>
  <c r="E1983" i="12" s="1"/>
  <c r="A1984" i="12"/>
  <c r="G1982" i="12"/>
  <c r="H1982" i="12" s="1"/>
  <c r="C1984" i="12" l="1"/>
  <c r="F1984" i="12" s="1"/>
  <c r="G1984" i="12" s="1"/>
  <c r="H1984" i="12" s="1"/>
  <c r="B1984" i="12"/>
  <c r="D1984" i="12" s="1"/>
  <c r="E1984" i="12" s="1"/>
  <c r="A1985" i="12"/>
  <c r="G1983" i="12"/>
  <c r="H1983" i="12" s="1"/>
  <c r="C1985" i="12" l="1"/>
  <c r="F1985" i="12" s="1"/>
  <c r="B1985" i="12"/>
  <c r="D1985" i="12" s="1"/>
  <c r="E1985" i="12" s="1"/>
  <c r="A1986" i="12"/>
  <c r="C1986" i="12" l="1"/>
  <c r="F1986" i="12" s="1"/>
  <c r="B1986" i="12"/>
  <c r="D1986" i="12" s="1"/>
  <c r="E1986" i="12" s="1"/>
  <c r="A1987" i="12"/>
  <c r="G1985" i="12"/>
  <c r="H1985" i="12" s="1"/>
  <c r="C1987" i="12" l="1"/>
  <c r="F1987" i="12" s="1"/>
  <c r="B1987" i="12"/>
  <c r="D1987" i="12" s="1"/>
  <c r="E1987" i="12" s="1"/>
  <c r="A1988" i="12"/>
  <c r="G1986" i="12"/>
  <c r="H1986" i="12" s="1"/>
  <c r="C1988" i="12" l="1"/>
  <c r="F1988" i="12" s="1"/>
  <c r="B1988" i="12"/>
  <c r="D1988" i="12" s="1"/>
  <c r="E1988" i="12" s="1"/>
  <c r="A1989" i="12"/>
  <c r="G1987" i="12"/>
  <c r="H1987" i="12" s="1"/>
  <c r="C1989" i="12" l="1"/>
  <c r="F1989" i="12" s="1"/>
  <c r="B1989" i="12"/>
  <c r="D1989" i="12" s="1"/>
  <c r="E1989" i="12" s="1"/>
  <c r="A1990" i="12"/>
  <c r="G1988" i="12"/>
  <c r="H1988" i="12" s="1"/>
  <c r="C1990" i="12" l="1"/>
  <c r="F1990" i="12" s="1"/>
  <c r="B1990" i="12"/>
  <c r="D1990" i="12" s="1"/>
  <c r="E1990" i="12" s="1"/>
  <c r="A1991" i="12"/>
  <c r="G1989" i="12"/>
  <c r="H1989" i="12" s="1"/>
  <c r="C1991" i="12" l="1"/>
  <c r="F1991" i="12" s="1"/>
  <c r="B1991" i="12"/>
  <c r="D1991" i="12" s="1"/>
  <c r="E1991" i="12" s="1"/>
  <c r="A1992" i="12"/>
  <c r="G1990" i="12"/>
  <c r="H1990" i="12" s="1"/>
  <c r="C1992" i="12" l="1"/>
  <c r="F1992" i="12" s="1"/>
  <c r="B1992" i="12"/>
  <c r="D1992" i="12" s="1"/>
  <c r="E1992" i="12" s="1"/>
  <c r="A1993" i="12"/>
  <c r="G1991" i="12"/>
  <c r="H1991" i="12" s="1"/>
  <c r="C1993" i="12" l="1"/>
  <c r="F1993" i="12" s="1"/>
  <c r="B1993" i="12"/>
  <c r="D1993" i="12" s="1"/>
  <c r="E1993" i="12" s="1"/>
  <c r="A1994" i="12"/>
  <c r="G1992" i="12"/>
  <c r="H1992" i="12" s="1"/>
  <c r="C1994" i="12" l="1"/>
  <c r="F1994" i="12" s="1"/>
  <c r="B1994" i="12"/>
  <c r="D1994" i="12" s="1"/>
  <c r="E1994" i="12" s="1"/>
  <c r="A1995" i="12"/>
  <c r="G1993" i="12"/>
  <c r="H1993" i="12" s="1"/>
  <c r="C1995" i="12" l="1"/>
  <c r="F1995" i="12" s="1"/>
  <c r="B1995" i="12"/>
  <c r="D1995" i="12" s="1"/>
  <c r="E1995" i="12" s="1"/>
  <c r="A1996" i="12"/>
  <c r="G1994" i="12"/>
  <c r="H1994" i="12" s="1"/>
  <c r="C1996" i="12" l="1"/>
  <c r="F1996" i="12" s="1"/>
  <c r="B1996" i="12"/>
  <c r="D1996" i="12" s="1"/>
  <c r="E1996" i="12" s="1"/>
  <c r="A1997" i="12"/>
  <c r="G1995" i="12"/>
  <c r="H1995" i="12" s="1"/>
  <c r="C1997" i="12" l="1"/>
  <c r="F1997" i="12" s="1"/>
  <c r="B1997" i="12"/>
  <c r="D1997" i="12" s="1"/>
  <c r="E1997" i="12" s="1"/>
  <c r="A1998" i="12"/>
  <c r="G1996" i="12"/>
  <c r="H1996" i="12" s="1"/>
  <c r="C1998" i="12" l="1"/>
  <c r="F1998" i="12" s="1"/>
  <c r="B1998" i="12"/>
  <c r="D1998" i="12" s="1"/>
  <c r="E1998" i="12" s="1"/>
  <c r="A1999" i="12"/>
  <c r="G1997" i="12"/>
  <c r="H1997" i="12" s="1"/>
  <c r="C1999" i="12" l="1"/>
  <c r="F1999" i="12" s="1"/>
  <c r="B1999" i="12"/>
  <c r="D1999" i="12" s="1"/>
  <c r="E1999" i="12" s="1"/>
  <c r="A2000" i="12"/>
  <c r="G1998" i="12"/>
  <c r="H1998" i="12" s="1"/>
  <c r="C2000" i="12" l="1"/>
  <c r="F2000" i="12" s="1"/>
  <c r="B2000" i="12"/>
  <c r="D2000" i="12" s="1"/>
  <c r="E2000" i="12" s="1"/>
  <c r="A2001" i="12"/>
  <c r="G1999" i="12"/>
  <c r="H1999" i="12" s="1"/>
  <c r="C2001" i="12" l="1"/>
  <c r="F2001" i="12" s="1"/>
  <c r="B2001" i="12"/>
  <c r="D2001" i="12" s="1"/>
  <c r="E2001" i="12" s="1"/>
  <c r="A2002" i="12"/>
  <c r="G2000" i="12"/>
  <c r="H2000" i="12" s="1"/>
  <c r="C2002" i="12" l="1"/>
  <c r="F2002" i="12" s="1"/>
  <c r="B2002" i="12"/>
  <c r="D2002" i="12" s="1"/>
  <c r="E2002" i="12" s="1"/>
  <c r="A2003" i="12"/>
  <c r="G2001" i="12"/>
  <c r="H2001" i="12" s="1"/>
  <c r="C2003" i="12" l="1"/>
  <c r="F2003" i="12" s="1"/>
  <c r="B2003" i="12"/>
  <c r="D2003" i="12" s="1"/>
  <c r="E2003" i="12" s="1"/>
  <c r="A2004" i="12"/>
  <c r="G2002" i="12"/>
  <c r="H2002" i="12" s="1"/>
  <c r="C2004" i="12" l="1"/>
  <c r="F2004" i="12" s="1"/>
  <c r="B2004" i="12"/>
  <c r="D2004" i="12" s="1"/>
  <c r="E2004" i="12" s="1"/>
  <c r="A2005" i="12"/>
  <c r="G2003" i="12"/>
  <c r="H2003" i="12" s="1"/>
  <c r="C2005" i="12" l="1"/>
  <c r="F2005" i="12" s="1"/>
  <c r="B2005" i="12"/>
  <c r="D2005" i="12" s="1"/>
  <c r="E2005" i="12" s="1"/>
  <c r="A2006" i="12"/>
  <c r="G2004" i="12"/>
  <c r="H2004" i="12" s="1"/>
  <c r="C2006" i="12" l="1"/>
  <c r="F2006" i="12" s="1"/>
  <c r="B2006" i="12"/>
  <c r="D2006" i="12" s="1"/>
  <c r="E2006" i="12" s="1"/>
  <c r="A2007" i="12"/>
  <c r="G2005" i="12"/>
  <c r="H2005" i="12" s="1"/>
  <c r="C2007" i="12" l="1"/>
  <c r="F2007" i="12" s="1"/>
  <c r="B2007" i="12"/>
  <c r="D2007" i="12" s="1"/>
  <c r="E2007" i="12" s="1"/>
  <c r="A2008" i="12"/>
  <c r="G2006" i="12"/>
  <c r="H2006" i="12" s="1"/>
  <c r="C2008" i="12" l="1"/>
  <c r="F2008" i="12" s="1"/>
  <c r="B2008" i="12"/>
  <c r="D2008" i="12" s="1"/>
  <c r="E2008" i="12" s="1"/>
  <c r="A2009" i="12"/>
  <c r="G2007" i="12"/>
  <c r="H2007" i="12" s="1"/>
  <c r="C2009" i="12" l="1"/>
  <c r="F2009" i="12" s="1"/>
  <c r="B2009" i="12"/>
  <c r="D2009" i="12" s="1"/>
  <c r="E2009" i="12" s="1"/>
  <c r="A2010" i="12"/>
  <c r="G2008" i="12"/>
  <c r="H2008" i="12" s="1"/>
  <c r="C2010" i="12" l="1"/>
  <c r="F2010" i="12" s="1"/>
  <c r="B2010" i="12"/>
  <c r="D2010" i="12" s="1"/>
  <c r="E2010" i="12" s="1"/>
  <c r="A2011" i="12"/>
  <c r="G2009" i="12"/>
  <c r="H2009" i="12" s="1"/>
  <c r="C2011" i="12" l="1"/>
  <c r="F2011" i="12" s="1"/>
  <c r="B2011" i="12"/>
  <c r="D2011" i="12" s="1"/>
  <c r="E2011" i="12" s="1"/>
  <c r="A2012" i="12"/>
  <c r="G2010" i="12"/>
  <c r="H2010" i="12" s="1"/>
  <c r="C2012" i="12" l="1"/>
  <c r="F2012" i="12" s="1"/>
  <c r="B2012" i="12"/>
  <c r="D2012" i="12" s="1"/>
  <c r="E2012" i="12" s="1"/>
  <c r="A2013" i="12"/>
  <c r="G2011" i="12"/>
  <c r="H2011" i="12" s="1"/>
  <c r="C2013" i="12" l="1"/>
  <c r="F2013" i="12" s="1"/>
  <c r="B2013" i="12"/>
  <c r="D2013" i="12" s="1"/>
  <c r="E2013" i="12" s="1"/>
  <c r="A2014" i="12"/>
  <c r="G2012" i="12"/>
  <c r="H2012" i="12" s="1"/>
  <c r="C2014" i="12" l="1"/>
  <c r="F2014" i="12" s="1"/>
  <c r="B2014" i="12"/>
  <c r="D2014" i="12" s="1"/>
  <c r="E2014" i="12" s="1"/>
  <c r="A2015" i="12"/>
  <c r="G2013" i="12"/>
  <c r="H2013" i="12" s="1"/>
  <c r="C2015" i="12" l="1"/>
  <c r="F2015" i="12" s="1"/>
  <c r="B2015" i="12"/>
  <c r="D2015" i="12" s="1"/>
  <c r="E2015" i="12" s="1"/>
  <c r="A2016" i="12"/>
  <c r="G2014" i="12"/>
  <c r="H2014" i="12" s="1"/>
  <c r="C2016" i="12" l="1"/>
  <c r="F2016" i="12" s="1"/>
  <c r="B2016" i="12"/>
  <c r="D2016" i="12" s="1"/>
  <c r="E2016" i="12" s="1"/>
  <c r="A2017" i="12"/>
  <c r="G2015" i="12"/>
  <c r="H2015" i="12" s="1"/>
  <c r="C2017" i="12" l="1"/>
  <c r="F2017" i="12" s="1"/>
  <c r="B2017" i="12"/>
  <c r="D2017" i="12" s="1"/>
  <c r="E2017" i="12" s="1"/>
  <c r="A2018" i="12"/>
  <c r="G2016" i="12"/>
  <c r="H2016" i="12" s="1"/>
  <c r="C2018" i="12" l="1"/>
  <c r="F2018" i="12" s="1"/>
  <c r="B2018" i="12"/>
  <c r="D2018" i="12" s="1"/>
  <c r="E2018" i="12" s="1"/>
  <c r="A2019" i="12"/>
  <c r="G2017" i="12"/>
  <c r="H2017" i="12" s="1"/>
  <c r="C2019" i="12" l="1"/>
  <c r="F2019" i="12" s="1"/>
  <c r="B2019" i="12"/>
  <c r="D2019" i="12" s="1"/>
  <c r="E2019" i="12" s="1"/>
  <c r="A2020" i="12"/>
  <c r="G2018" i="12"/>
  <c r="H2018" i="12" s="1"/>
  <c r="C2020" i="12" l="1"/>
  <c r="F2020" i="12" s="1"/>
  <c r="B2020" i="12"/>
  <c r="D2020" i="12" s="1"/>
  <c r="E2020" i="12" s="1"/>
  <c r="A2021" i="12"/>
  <c r="G2019" i="12"/>
  <c r="H2019" i="12" s="1"/>
  <c r="C2021" i="12" l="1"/>
  <c r="F2021" i="12" s="1"/>
  <c r="B2021" i="12"/>
  <c r="D2021" i="12" s="1"/>
  <c r="E2021" i="12" s="1"/>
  <c r="A2022" i="12"/>
  <c r="G2020" i="12"/>
  <c r="H2020" i="12" s="1"/>
  <c r="C2022" i="12" l="1"/>
  <c r="F2022" i="12" s="1"/>
  <c r="B2022" i="12"/>
  <c r="D2022" i="12" s="1"/>
  <c r="E2022" i="12" s="1"/>
  <c r="A2023" i="12"/>
  <c r="G2021" i="12"/>
  <c r="H2021" i="12" s="1"/>
  <c r="C2023" i="12" l="1"/>
  <c r="F2023" i="12" s="1"/>
  <c r="B2023" i="12"/>
  <c r="D2023" i="12" s="1"/>
  <c r="E2023" i="12" s="1"/>
  <c r="A2024" i="12"/>
  <c r="G2022" i="12"/>
  <c r="H2022" i="12" s="1"/>
  <c r="C2024" i="12" l="1"/>
  <c r="F2024" i="12" s="1"/>
  <c r="B2024" i="12"/>
  <c r="D2024" i="12" s="1"/>
  <c r="E2024" i="12" s="1"/>
  <c r="A2025" i="12"/>
  <c r="G2023" i="12"/>
  <c r="H2023" i="12" s="1"/>
  <c r="C2025" i="12" l="1"/>
  <c r="F2025" i="12" s="1"/>
  <c r="B2025" i="12"/>
  <c r="D2025" i="12" s="1"/>
  <c r="E2025" i="12" s="1"/>
  <c r="A2026" i="12"/>
  <c r="G2024" i="12"/>
  <c r="H2024" i="12" s="1"/>
  <c r="C2026" i="12" l="1"/>
  <c r="F2026" i="12" s="1"/>
  <c r="B2026" i="12"/>
  <c r="D2026" i="12" s="1"/>
  <c r="E2026" i="12" s="1"/>
  <c r="A2027" i="12"/>
  <c r="G2025" i="12"/>
  <c r="H2025" i="12" s="1"/>
  <c r="C2027" i="12" l="1"/>
  <c r="F2027" i="12" s="1"/>
  <c r="B2027" i="12"/>
  <c r="D2027" i="12" s="1"/>
  <c r="E2027" i="12" s="1"/>
  <c r="A2028" i="12"/>
  <c r="G2026" i="12"/>
  <c r="H2026" i="12" s="1"/>
  <c r="C2028" i="12" l="1"/>
  <c r="F2028" i="12" s="1"/>
  <c r="B2028" i="12"/>
  <c r="D2028" i="12" s="1"/>
  <c r="E2028" i="12" s="1"/>
  <c r="A2029" i="12"/>
  <c r="G2027" i="12"/>
  <c r="H2027" i="12" s="1"/>
  <c r="C2029" i="12" l="1"/>
  <c r="F2029" i="12" s="1"/>
  <c r="B2029" i="12"/>
  <c r="D2029" i="12" s="1"/>
  <c r="E2029" i="12" s="1"/>
  <c r="A2030" i="12"/>
  <c r="G2028" i="12"/>
  <c r="H2028" i="12" s="1"/>
  <c r="C2030" i="12" l="1"/>
  <c r="F2030" i="12" s="1"/>
  <c r="B2030" i="12"/>
  <c r="D2030" i="12" s="1"/>
  <c r="E2030" i="12" s="1"/>
  <c r="A2031" i="12"/>
  <c r="G2029" i="12"/>
  <c r="H2029" i="12" s="1"/>
  <c r="C2031" i="12" l="1"/>
  <c r="F2031" i="12" s="1"/>
  <c r="B2031" i="12"/>
  <c r="D2031" i="12" s="1"/>
  <c r="E2031" i="12" s="1"/>
  <c r="A2032" i="12"/>
  <c r="G2030" i="12"/>
  <c r="H2030" i="12" s="1"/>
  <c r="C2032" i="12" l="1"/>
  <c r="F2032" i="12" s="1"/>
  <c r="B2032" i="12"/>
  <c r="D2032" i="12" s="1"/>
  <c r="E2032" i="12" s="1"/>
  <c r="A2033" i="12"/>
  <c r="G2031" i="12"/>
  <c r="H2031" i="12" s="1"/>
  <c r="C2033" i="12" l="1"/>
  <c r="F2033" i="12" s="1"/>
  <c r="G2033" i="12" s="1"/>
  <c r="H2033" i="12" s="1"/>
  <c r="B2033" i="12"/>
  <c r="D2033" i="12" s="1"/>
  <c r="E2033" i="12" s="1"/>
  <c r="A2034" i="12"/>
  <c r="G2032" i="12"/>
  <c r="H2032" i="12" s="1"/>
  <c r="C2034" i="12" l="1"/>
  <c r="F2034" i="12" s="1"/>
  <c r="B2034" i="12"/>
  <c r="D2034" i="12" s="1"/>
  <c r="E2034" i="12" s="1"/>
  <c r="A2035" i="12"/>
  <c r="C2035" i="12" l="1"/>
  <c r="F2035" i="12" s="1"/>
  <c r="B2035" i="12"/>
  <c r="D2035" i="12" s="1"/>
  <c r="E2035" i="12" s="1"/>
  <c r="A2036" i="12"/>
  <c r="G2034" i="12"/>
  <c r="H2034" i="12" s="1"/>
  <c r="C2036" i="12" l="1"/>
  <c r="F2036" i="12" s="1"/>
  <c r="B2036" i="12"/>
  <c r="D2036" i="12" s="1"/>
  <c r="E2036" i="12" s="1"/>
  <c r="A2037" i="12"/>
  <c r="G2035" i="12"/>
  <c r="H2035" i="12" s="1"/>
  <c r="C2037" i="12" l="1"/>
  <c r="F2037" i="12" s="1"/>
  <c r="B2037" i="12"/>
  <c r="D2037" i="12" s="1"/>
  <c r="E2037" i="12" s="1"/>
  <c r="A2038" i="12"/>
  <c r="G2036" i="12"/>
  <c r="H2036" i="12" s="1"/>
  <c r="C2038" i="12" l="1"/>
  <c r="F2038" i="12" s="1"/>
  <c r="B2038" i="12"/>
  <c r="D2038" i="12" s="1"/>
  <c r="E2038" i="12" s="1"/>
  <c r="A2039" i="12"/>
  <c r="G2037" i="12"/>
  <c r="H2037" i="12" s="1"/>
  <c r="C2039" i="12" l="1"/>
  <c r="F2039" i="12" s="1"/>
  <c r="B2039" i="12"/>
  <c r="D2039" i="12" s="1"/>
  <c r="E2039" i="12" s="1"/>
  <c r="A2040" i="12"/>
  <c r="G2038" i="12"/>
  <c r="H2038" i="12" s="1"/>
  <c r="C2040" i="12" l="1"/>
  <c r="F2040" i="12" s="1"/>
  <c r="B2040" i="12"/>
  <c r="D2040" i="12" s="1"/>
  <c r="E2040" i="12" s="1"/>
  <c r="A2041" i="12"/>
  <c r="G2039" i="12"/>
  <c r="H2039" i="12" s="1"/>
  <c r="C2041" i="12" l="1"/>
  <c r="F2041" i="12" s="1"/>
  <c r="B2041" i="12"/>
  <c r="D2041" i="12" s="1"/>
  <c r="E2041" i="12" s="1"/>
  <c r="A2042" i="12"/>
  <c r="G2040" i="12"/>
  <c r="H2040" i="12" s="1"/>
  <c r="C2042" i="12" l="1"/>
  <c r="F2042" i="12" s="1"/>
  <c r="B2042" i="12"/>
  <c r="D2042" i="12" s="1"/>
  <c r="E2042" i="12" s="1"/>
  <c r="A2043" i="12"/>
  <c r="G2041" i="12"/>
  <c r="H2041" i="12" s="1"/>
  <c r="C2043" i="12" l="1"/>
  <c r="F2043" i="12" s="1"/>
  <c r="B2043" i="12"/>
  <c r="D2043" i="12" s="1"/>
  <c r="E2043" i="12" s="1"/>
  <c r="A2044" i="12"/>
  <c r="G2042" i="12"/>
  <c r="H2042" i="12" s="1"/>
  <c r="C2044" i="12" l="1"/>
  <c r="F2044" i="12" s="1"/>
  <c r="B2044" i="12"/>
  <c r="D2044" i="12" s="1"/>
  <c r="E2044" i="12" s="1"/>
  <c r="A2045" i="12"/>
  <c r="G2043" i="12"/>
  <c r="H2043" i="12" s="1"/>
  <c r="C2045" i="12" l="1"/>
  <c r="F2045" i="12" s="1"/>
  <c r="B2045" i="12"/>
  <c r="D2045" i="12" s="1"/>
  <c r="E2045" i="12" s="1"/>
  <c r="A2046" i="12"/>
  <c r="G2044" i="12"/>
  <c r="H2044" i="12" s="1"/>
  <c r="C2046" i="12" l="1"/>
  <c r="F2046" i="12" s="1"/>
  <c r="B2046" i="12"/>
  <c r="D2046" i="12" s="1"/>
  <c r="E2046" i="12" s="1"/>
  <c r="A2047" i="12"/>
  <c r="G2045" i="12"/>
  <c r="H2045" i="12" s="1"/>
  <c r="C2047" i="12" l="1"/>
  <c r="F2047" i="12" s="1"/>
  <c r="B2047" i="12"/>
  <c r="D2047" i="12" s="1"/>
  <c r="E2047" i="12" s="1"/>
  <c r="A2048" i="12"/>
  <c r="G2046" i="12"/>
  <c r="H2046" i="12" s="1"/>
  <c r="C2048" i="12" l="1"/>
  <c r="F2048" i="12" s="1"/>
  <c r="B2048" i="12"/>
  <c r="D2048" i="12" s="1"/>
  <c r="E2048" i="12" s="1"/>
  <c r="A2049" i="12"/>
  <c r="G2047" i="12"/>
  <c r="H2047" i="12" s="1"/>
  <c r="C2049" i="12" l="1"/>
  <c r="F2049" i="12" s="1"/>
  <c r="B2049" i="12"/>
  <c r="D2049" i="12" s="1"/>
  <c r="E2049" i="12" s="1"/>
  <c r="A2050" i="12"/>
  <c r="G2048" i="12"/>
  <c r="H2048" i="12" s="1"/>
  <c r="C2050" i="12" l="1"/>
  <c r="F2050" i="12" s="1"/>
  <c r="B2050" i="12"/>
  <c r="D2050" i="12" s="1"/>
  <c r="E2050" i="12" s="1"/>
  <c r="A2051" i="12"/>
  <c r="G2049" i="12"/>
  <c r="H2049" i="12" s="1"/>
  <c r="C2051" i="12" l="1"/>
  <c r="F2051" i="12" s="1"/>
  <c r="B2051" i="12"/>
  <c r="D2051" i="12" s="1"/>
  <c r="E2051" i="12" s="1"/>
  <c r="A2052" i="12"/>
  <c r="G2050" i="12"/>
  <c r="H2050" i="12" s="1"/>
  <c r="C2052" i="12" l="1"/>
  <c r="F2052" i="12" s="1"/>
  <c r="B2052" i="12"/>
  <c r="D2052" i="12" s="1"/>
  <c r="E2052" i="12" s="1"/>
  <c r="A2053" i="12"/>
  <c r="G2051" i="12"/>
  <c r="H2051" i="12" s="1"/>
  <c r="C2053" i="12" l="1"/>
  <c r="F2053" i="12" s="1"/>
  <c r="B2053" i="12"/>
  <c r="D2053" i="12" s="1"/>
  <c r="E2053" i="12" s="1"/>
  <c r="A2054" i="12"/>
  <c r="G2052" i="12"/>
  <c r="H2052" i="12" s="1"/>
  <c r="C2054" i="12" l="1"/>
  <c r="F2054" i="12" s="1"/>
  <c r="B2054" i="12"/>
  <c r="D2054" i="12" s="1"/>
  <c r="E2054" i="12" s="1"/>
  <c r="A2055" i="12"/>
  <c r="G2053" i="12"/>
  <c r="H2053" i="12" s="1"/>
  <c r="C2055" i="12" l="1"/>
  <c r="F2055" i="12" s="1"/>
  <c r="B2055" i="12"/>
  <c r="D2055" i="12" s="1"/>
  <c r="E2055" i="12" s="1"/>
  <c r="A2056" i="12"/>
  <c r="G2054" i="12"/>
  <c r="H2054" i="12" s="1"/>
  <c r="C2056" i="12" l="1"/>
  <c r="F2056" i="12" s="1"/>
  <c r="B2056" i="12"/>
  <c r="D2056" i="12" s="1"/>
  <c r="E2056" i="12" s="1"/>
  <c r="A2057" i="12"/>
  <c r="G2055" i="12"/>
  <c r="H2055" i="12" s="1"/>
  <c r="C2057" i="12" l="1"/>
  <c r="F2057" i="12" s="1"/>
  <c r="B2057" i="12"/>
  <c r="D2057" i="12" s="1"/>
  <c r="E2057" i="12" s="1"/>
  <c r="A2058" i="12"/>
  <c r="G2056" i="12"/>
  <c r="H2056" i="12" s="1"/>
  <c r="C2058" i="12" l="1"/>
  <c r="F2058" i="12" s="1"/>
  <c r="B2058" i="12"/>
  <c r="D2058" i="12" s="1"/>
  <c r="E2058" i="12" s="1"/>
  <c r="A2059" i="12"/>
  <c r="G2057" i="12"/>
  <c r="H2057" i="12" s="1"/>
  <c r="C2059" i="12" l="1"/>
  <c r="F2059" i="12" s="1"/>
  <c r="B2059" i="12"/>
  <c r="D2059" i="12" s="1"/>
  <c r="E2059" i="12" s="1"/>
  <c r="A2060" i="12"/>
  <c r="G2058" i="12"/>
  <c r="H2058" i="12" s="1"/>
  <c r="C2060" i="12" l="1"/>
  <c r="F2060" i="12" s="1"/>
  <c r="B2060" i="12"/>
  <c r="D2060" i="12" s="1"/>
  <c r="E2060" i="12" s="1"/>
  <c r="A2061" i="12"/>
  <c r="G2059" i="12"/>
  <c r="H2059" i="12" s="1"/>
  <c r="C2061" i="12" l="1"/>
  <c r="F2061" i="12" s="1"/>
  <c r="B2061" i="12"/>
  <c r="D2061" i="12" s="1"/>
  <c r="E2061" i="12" s="1"/>
  <c r="A2062" i="12"/>
  <c r="G2060" i="12"/>
  <c r="H2060" i="12" s="1"/>
  <c r="C2062" i="12" l="1"/>
  <c r="F2062" i="12" s="1"/>
  <c r="B2062" i="12"/>
  <c r="D2062" i="12" s="1"/>
  <c r="E2062" i="12" s="1"/>
  <c r="A2063" i="12"/>
  <c r="G2061" i="12"/>
  <c r="H2061" i="12" s="1"/>
  <c r="C2063" i="12" l="1"/>
  <c r="F2063" i="12" s="1"/>
  <c r="B2063" i="12"/>
  <c r="D2063" i="12" s="1"/>
  <c r="E2063" i="12" s="1"/>
  <c r="A2064" i="12"/>
  <c r="G2062" i="12"/>
  <c r="H2062" i="12" s="1"/>
  <c r="C2064" i="12" l="1"/>
  <c r="F2064" i="12" s="1"/>
  <c r="B2064" i="12"/>
  <c r="D2064" i="12" s="1"/>
  <c r="E2064" i="12" s="1"/>
  <c r="A2065" i="12"/>
  <c r="G2063" i="12"/>
  <c r="H2063" i="12" s="1"/>
  <c r="C2065" i="12" l="1"/>
  <c r="F2065" i="12" s="1"/>
  <c r="B2065" i="12"/>
  <c r="D2065" i="12" s="1"/>
  <c r="E2065" i="12" s="1"/>
  <c r="A2066" i="12"/>
  <c r="G2064" i="12"/>
  <c r="H2064" i="12" s="1"/>
  <c r="C2066" i="12" l="1"/>
  <c r="F2066" i="12" s="1"/>
  <c r="B2066" i="12"/>
  <c r="D2066" i="12" s="1"/>
  <c r="E2066" i="12" s="1"/>
  <c r="A2067" i="12"/>
  <c r="G2065" i="12"/>
  <c r="H2065" i="12" s="1"/>
  <c r="C2067" i="12" l="1"/>
  <c r="F2067" i="12" s="1"/>
  <c r="B2067" i="12"/>
  <c r="D2067" i="12" s="1"/>
  <c r="E2067" i="12" s="1"/>
  <c r="A2068" i="12"/>
  <c r="G2066" i="12"/>
  <c r="H2066" i="12" s="1"/>
  <c r="C2068" i="12" l="1"/>
  <c r="F2068" i="12" s="1"/>
  <c r="B2068" i="12"/>
  <c r="D2068" i="12" s="1"/>
  <c r="E2068" i="12" s="1"/>
  <c r="A2069" i="12"/>
  <c r="G2067" i="12"/>
  <c r="H2067" i="12" s="1"/>
  <c r="C2069" i="12" l="1"/>
  <c r="F2069" i="12" s="1"/>
  <c r="B2069" i="12"/>
  <c r="D2069" i="12" s="1"/>
  <c r="E2069" i="12" s="1"/>
  <c r="A2070" i="12"/>
  <c r="G2068" i="12"/>
  <c r="H2068" i="12" s="1"/>
  <c r="C2070" i="12" l="1"/>
  <c r="F2070" i="12" s="1"/>
  <c r="B2070" i="12"/>
  <c r="D2070" i="12" s="1"/>
  <c r="E2070" i="12" s="1"/>
  <c r="A2071" i="12"/>
  <c r="G2069" i="12"/>
  <c r="H2069" i="12" s="1"/>
  <c r="C2071" i="12" l="1"/>
  <c r="F2071" i="12" s="1"/>
  <c r="B2071" i="12"/>
  <c r="D2071" i="12" s="1"/>
  <c r="E2071" i="12" s="1"/>
  <c r="A2072" i="12"/>
  <c r="G2070" i="12"/>
  <c r="H2070" i="12" s="1"/>
  <c r="C2072" i="12" l="1"/>
  <c r="F2072" i="12" s="1"/>
  <c r="B2072" i="12"/>
  <c r="D2072" i="12" s="1"/>
  <c r="E2072" i="12" s="1"/>
  <c r="A2073" i="12"/>
  <c r="G2071" i="12"/>
  <c r="H2071" i="12" s="1"/>
  <c r="C2073" i="12" l="1"/>
  <c r="F2073" i="12" s="1"/>
  <c r="B2073" i="12"/>
  <c r="D2073" i="12" s="1"/>
  <c r="E2073" i="12" s="1"/>
  <c r="A2074" i="12"/>
  <c r="G2072" i="12"/>
  <c r="H2072" i="12" s="1"/>
  <c r="C2074" i="12" l="1"/>
  <c r="F2074" i="12" s="1"/>
  <c r="B2074" i="12"/>
  <c r="D2074" i="12" s="1"/>
  <c r="E2074" i="12" s="1"/>
  <c r="A2075" i="12"/>
  <c r="G2073" i="12"/>
  <c r="H2073" i="12" s="1"/>
  <c r="C2075" i="12" l="1"/>
  <c r="F2075" i="12" s="1"/>
  <c r="B2075" i="12"/>
  <c r="D2075" i="12" s="1"/>
  <c r="E2075" i="12" s="1"/>
  <c r="A2076" i="12"/>
  <c r="G2074" i="12"/>
  <c r="H2074" i="12" s="1"/>
  <c r="C2076" i="12" l="1"/>
  <c r="F2076" i="12" s="1"/>
  <c r="B2076" i="12"/>
  <c r="D2076" i="12" s="1"/>
  <c r="E2076" i="12" s="1"/>
  <c r="A2077" i="12"/>
  <c r="G2075" i="12"/>
  <c r="H2075" i="12" s="1"/>
  <c r="C2077" i="12" l="1"/>
  <c r="F2077" i="12" s="1"/>
  <c r="B2077" i="12"/>
  <c r="D2077" i="12" s="1"/>
  <c r="E2077" i="12" s="1"/>
  <c r="A2078" i="12"/>
  <c r="G2076" i="12"/>
  <c r="H2076" i="12" s="1"/>
  <c r="C2078" i="12" l="1"/>
  <c r="F2078" i="12" s="1"/>
  <c r="B2078" i="12"/>
  <c r="D2078" i="12" s="1"/>
  <c r="E2078" i="12" s="1"/>
  <c r="A2079" i="12"/>
  <c r="G2077" i="12"/>
  <c r="H2077" i="12" s="1"/>
  <c r="C2079" i="12" l="1"/>
  <c r="F2079" i="12" s="1"/>
  <c r="B2079" i="12"/>
  <c r="D2079" i="12" s="1"/>
  <c r="E2079" i="12" s="1"/>
  <c r="A2080" i="12"/>
  <c r="G2078" i="12"/>
  <c r="H2078" i="12" s="1"/>
  <c r="C2080" i="12" l="1"/>
  <c r="F2080" i="12" s="1"/>
  <c r="B2080" i="12"/>
  <c r="D2080" i="12" s="1"/>
  <c r="E2080" i="12" s="1"/>
  <c r="A2081" i="12"/>
  <c r="G2079" i="12"/>
  <c r="H2079" i="12" s="1"/>
  <c r="C2081" i="12" l="1"/>
  <c r="F2081" i="12" s="1"/>
  <c r="B2081" i="12"/>
  <c r="D2081" i="12" s="1"/>
  <c r="E2081" i="12" s="1"/>
  <c r="A2082" i="12"/>
  <c r="G2080" i="12"/>
  <c r="H2080" i="12" s="1"/>
  <c r="C2082" i="12" l="1"/>
  <c r="F2082" i="12" s="1"/>
  <c r="G2082" i="12" s="1"/>
  <c r="H2082" i="12" s="1"/>
  <c r="B2082" i="12"/>
  <c r="D2082" i="12" s="1"/>
  <c r="E2082" i="12" s="1"/>
  <c r="A2083" i="12"/>
  <c r="G2081" i="12"/>
  <c r="H2081" i="12" s="1"/>
  <c r="C2083" i="12" l="1"/>
  <c r="F2083" i="12" s="1"/>
  <c r="B2083" i="12"/>
  <c r="D2083" i="12" s="1"/>
  <c r="E2083" i="12" s="1"/>
  <c r="A2084" i="12"/>
  <c r="C2084" i="12" l="1"/>
  <c r="F2084" i="12" s="1"/>
  <c r="B2084" i="12"/>
  <c r="D2084" i="12" s="1"/>
  <c r="E2084" i="12" s="1"/>
  <c r="A2085" i="12"/>
  <c r="G2083" i="12"/>
  <c r="H2083" i="12" s="1"/>
  <c r="C2085" i="12" l="1"/>
  <c r="F2085" i="12" s="1"/>
  <c r="B2085" i="12"/>
  <c r="D2085" i="12" s="1"/>
  <c r="E2085" i="12" s="1"/>
  <c r="A2086" i="12"/>
  <c r="G2084" i="12"/>
  <c r="H2084" i="12" s="1"/>
  <c r="C2086" i="12" l="1"/>
  <c r="F2086" i="12" s="1"/>
  <c r="B2086" i="12"/>
  <c r="D2086" i="12" s="1"/>
  <c r="E2086" i="12" s="1"/>
  <c r="A2087" i="12"/>
  <c r="G2085" i="12"/>
  <c r="H2085" i="12" s="1"/>
  <c r="C2087" i="12" l="1"/>
  <c r="F2087" i="12" s="1"/>
  <c r="B2087" i="12"/>
  <c r="D2087" i="12" s="1"/>
  <c r="E2087" i="12" s="1"/>
  <c r="A2088" i="12"/>
  <c r="G2086" i="12"/>
  <c r="H2086" i="12" s="1"/>
  <c r="C2088" i="12" l="1"/>
  <c r="F2088" i="12" s="1"/>
  <c r="B2088" i="12"/>
  <c r="D2088" i="12" s="1"/>
  <c r="E2088" i="12" s="1"/>
  <c r="A2089" i="12"/>
  <c r="G2087" i="12"/>
  <c r="H2087" i="12" s="1"/>
  <c r="C2089" i="12" l="1"/>
  <c r="F2089" i="12" s="1"/>
  <c r="B2089" i="12"/>
  <c r="D2089" i="12" s="1"/>
  <c r="E2089" i="12" s="1"/>
  <c r="A2090" i="12"/>
  <c r="G2088" i="12"/>
  <c r="H2088" i="12" s="1"/>
  <c r="C2090" i="12" l="1"/>
  <c r="F2090" i="12" s="1"/>
  <c r="B2090" i="12"/>
  <c r="D2090" i="12" s="1"/>
  <c r="E2090" i="12" s="1"/>
  <c r="A2091" i="12"/>
  <c r="G2089" i="12"/>
  <c r="H2089" i="12" s="1"/>
  <c r="C2091" i="12" l="1"/>
  <c r="F2091" i="12" s="1"/>
  <c r="B2091" i="12"/>
  <c r="D2091" i="12" s="1"/>
  <c r="E2091" i="12" s="1"/>
  <c r="A2092" i="12"/>
  <c r="G2090" i="12"/>
  <c r="H2090" i="12" s="1"/>
  <c r="C2092" i="12" l="1"/>
  <c r="F2092" i="12" s="1"/>
  <c r="B2092" i="12"/>
  <c r="D2092" i="12" s="1"/>
  <c r="E2092" i="12" s="1"/>
  <c r="A2093" i="12"/>
  <c r="G2091" i="12"/>
  <c r="H2091" i="12" s="1"/>
  <c r="C2093" i="12" l="1"/>
  <c r="F2093" i="12" s="1"/>
  <c r="B2093" i="12"/>
  <c r="D2093" i="12" s="1"/>
  <c r="E2093" i="12" s="1"/>
  <c r="A2094" i="12"/>
  <c r="G2092" i="12"/>
  <c r="H2092" i="12" s="1"/>
  <c r="C2094" i="12" l="1"/>
  <c r="F2094" i="12" s="1"/>
  <c r="B2094" i="12"/>
  <c r="D2094" i="12" s="1"/>
  <c r="E2094" i="12" s="1"/>
  <c r="A2095" i="12"/>
  <c r="G2093" i="12"/>
  <c r="H2093" i="12" s="1"/>
  <c r="C2095" i="12" l="1"/>
  <c r="F2095" i="12" s="1"/>
  <c r="B2095" i="12"/>
  <c r="D2095" i="12" s="1"/>
  <c r="E2095" i="12" s="1"/>
  <c r="A2096" i="12"/>
  <c r="G2094" i="12"/>
  <c r="H2094" i="12" s="1"/>
  <c r="C2096" i="12" l="1"/>
  <c r="F2096" i="12" s="1"/>
  <c r="B2096" i="12"/>
  <c r="D2096" i="12" s="1"/>
  <c r="E2096" i="12" s="1"/>
  <c r="A2097" i="12"/>
  <c r="G2095" i="12"/>
  <c r="H2095" i="12" s="1"/>
  <c r="C2097" i="12" l="1"/>
  <c r="F2097" i="12" s="1"/>
  <c r="B2097" i="12"/>
  <c r="D2097" i="12" s="1"/>
  <c r="E2097" i="12" s="1"/>
  <c r="A2098" i="12"/>
  <c r="G2096" i="12"/>
  <c r="H2096" i="12" s="1"/>
  <c r="C2098" i="12" l="1"/>
  <c r="F2098" i="12" s="1"/>
  <c r="B2098" i="12"/>
  <c r="D2098" i="12" s="1"/>
  <c r="E2098" i="12" s="1"/>
  <c r="A2099" i="12"/>
  <c r="G2097" i="12"/>
  <c r="H2097" i="12" s="1"/>
  <c r="C2099" i="12" l="1"/>
  <c r="F2099" i="12" s="1"/>
  <c r="B2099" i="12"/>
  <c r="D2099" i="12" s="1"/>
  <c r="E2099" i="12" s="1"/>
  <c r="A2100" i="12"/>
  <c r="G2098" i="12"/>
  <c r="H2098" i="12" s="1"/>
  <c r="C2100" i="12" l="1"/>
  <c r="F2100" i="12" s="1"/>
  <c r="B2100" i="12"/>
  <c r="D2100" i="12" s="1"/>
  <c r="E2100" i="12" s="1"/>
  <c r="A2101" i="12"/>
  <c r="G2099" i="12"/>
  <c r="H2099" i="12" s="1"/>
  <c r="C2101" i="12" l="1"/>
  <c r="F2101" i="12" s="1"/>
  <c r="B2101" i="12"/>
  <c r="D2101" i="12" s="1"/>
  <c r="E2101" i="12" s="1"/>
  <c r="A2102" i="12"/>
  <c r="G2100" i="12"/>
  <c r="H2100" i="12" s="1"/>
  <c r="C2102" i="12" l="1"/>
  <c r="F2102" i="12" s="1"/>
  <c r="B2102" i="12"/>
  <c r="D2102" i="12" s="1"/>
  <c r="E2102" i="12" s="1"/>
  <c r="A2103" i="12"/>
  <c r="G2101" i="12"/>
  <c r="H2101" i="12" s="1"/>
  <c r="C2103" i="12" l="1"/>
  <c r="F2103" i="12" s="1"/>
  <c r="B2103" i="12"/>
  <c r="D2103" i="12" s="1"/>
  <c r="E2103" i="12" s="1"/>
  <c r="A2104" i="12"/>
  <c r="G2102" i="12"/>
  <c r="H2102" i="12" s="1"/>
  <c r="C2104" i="12" l="1"/>
  <c r="F2104" i="12" s="1"/>
  <c r="B2104" i="12"/>
  <c r="D2104" i="12" s="1"/>
  <c r="E2104" i="12" s="1"/>
  <c r="A2105" i="12"/>
  <c r="G2103" i="12"/>
  <c r="H2103" i="12" s="1"/>
  <c r="C2105" i="12" l="1"/>
  <c r="F2105" i="12" s="1"/>
  <c r="B2105" i="12"/>
  <c r="D2105" i="12" s="1"/>
  <c r="E2105" i="12" s="1"/>
  <c r="A2106" i="12"/>
  <c r="G2104" i="12"/>
  <c r="H2104" i="12" s="1"/>
  <c r="C2106" i="12" l="1"/>
  <c r="F2106" i="12" s="1"/>
  <c r="B2106" i="12"/>
  <c r="D2106" i="12" s="1"/>
  <c r="E2106" i="12" s="1"/>
  <c r="A2107" i="12"/>
  <c r="G2105" i="12"/>
  <c r="H2105" i="12" s="1"/>
  <c r="C2107" i="12" l="1"/>
  <c r="F2107" i="12" s="1"/>
  <c r="B2107" i="12"/>
  <c r="D2107" i="12" s="1"/>
  <c r="E2107" i="12" s="1"/>
  <c r="A2108" i="12"/>
  <c r="G2106" i="12"/>
  <c r="H2106" i="12" s="1"/>
  <c r="C2108" i="12" l="1"/>
  <c r="F2108" i="12" s="1"/>
  <c r="B2108" i="12"/>
  <c r="D2108" i="12" s="1"/>
  <c r="E2108" i="12" s="1"/>
  <c r="A2109" i="12"/>
  <c r="G2107" i="12"/>
  <c r="H2107" i="12" s="1"/>
  <c r="G2108" i="12" l="1"/>
  <c r="H2108" i="12" s="1"/>
  <c r="C2109" i="12"/>
  <c r="F2109" i="12" s="1"/>
  <c r="B2109" i="12"/>
  <c r="D2109" i="12" s="1"/>
  <c r="E2109" i="12" s="1"/>
  <c r="A2110" i="12"/>
  <c r="C2110" i="12" l="1"/>
  <c r="F2110" i="12" s="1"/>
  <c r="B2110" i="12"/>
  <c r="D2110" i="12" s="1"/>
  <c r="E2110" i="12" s="1"/>
  <c r="A2111" i="12"/>
  <c r="G2109" i="12"/>
  <c r="H2109" i="12" s="1"/>
  <c r="C2111" i="12" l="1"/>
  <c r="F2111" i="12" s="1"/>
  <c r="B2111" i="12"/>
  <c r="D2111" i="12" s="1"/>
  <c r="E2111" i="12" s="1"/>
  <c r="A2112" i="12"/>
  <c r="G2110" i="12"/>
  <c r="H2110" i="12" s="1"/>
  <c r="C2112" i="12" l="1"/>
  <c r="F2112" i="12" s="1"/>
  <c r="B2112" i="12"/>
  <c r="D2112" i="12" s="1"/>
  <c r="E2112" i="12" s="1"/>
  <c r="A2113" i="12"/>
  <c r="G2111" i="12"/>
  <c r="H2111" i="12" s="1"/>
  <c r="C2113" i="12" l="1"/>
  <c r="F2113" i="12" s="1"/>
  <c r="B2113" i="12"/>
  <c r="D2113" i="12" s="1"/>
  <c r="E2113" i="12" s="1"/>
  <c r="A2114" i="12"/>
  <c r="G2112" i="12"/>
  <c r="H2112" i="12" s="1"/>
  <c r="C2114" i="12" l="1"/>
  <c r="F2114" i="12" s="1"/>
  <c r="B2114" i="12"/>
  <c r="D2114" i="12" s="1"/>
  <c r="E2114" i="12" s="1"/>
  <c r="A2115" i="12"/>
  <c r="G2113" i="12"/>
  <c r="H2113" i="12" s="1"/>
  <c r="C2115" i="12" l="1"/>
  <c r="F2115" i="12" s="1"/>
  <c r="B2115" i="12"/>
  <c r="D2115" i="12" s="1"/>
  <c r="E2115" i="12" s="1"/>
  <c r="A2116" i="12"/>
  <c r="G2114" i="12"/>
  <c r="H2114" i="12" s="1"/>
  <c r="C2116" i="12" l="1"/>
  <c r="F2116" i="12" s="1"/>
  <c r="B2116" i="12"/>
  <c r="D2116" i="12" s="1"/>
  <c r="E2116" i="12" s="1"/>
  <c r="A2117" i="12"/>
  <c r="G2115" i="12"/>
  <c r="H2115" i="12" s="1"/>
  <c r="C2117" i="12" l="1"/>
  <c r="F2117" i="12" s="1"/>
  <c r="B2117" i="12"/>
  <c r="D2117" i="12" s="1"/>
  <c r="E2117" i="12" s="1"/>
  <c r="A2118" i="12"/>
  <c r="G2116" i="12"/>
  <c r="H2116" i="12" s="1"/>
  <c r="C2118" i="12" l="1"/>
  <c r="F2118" i="12" s="1"/>
  <c r="B2118" i="12"/>
  <c r="D2118" i="12" s="1"/>
  <c r="E2118" i="12" s="1"/>
  <c r="A2119" i="12"/>
  <c r="G2117" i="12"/>
  <c r="H2117" i="12" s="1"/>
  <c r="C2119" i="12" l="1"/>
  <c r="F2119" i="12" s="1"/>
  <c r="B2119" i="12"/>
  <c r="D2119" i="12" s="1"/>
  <c r="E2119" i="12" s="1"/>
  <c r="A2120" i="12"/>
  <c r="G2118" i="12"/>
  <c r="H2118" i="12" s="1"/>
  <c r="C2120" i="12" l="1"/>
  <c r="F2120" i="12" s="1"/>
  <c r="B2120" i="12"/>
  <c r="D2120" i="12" s="1"/>
  <c r="E2120" i="12" s="1"/>
  <c r="A2121" i="12"/>
  <c r="G2119" i="12"/>
  <c r="H2119" i="12" s="1"/>
  <c r="C2121" i="12" l="1"/>
  <c r="F2121" i="12" s="1"/>
  <c r="B2121" i="12"/>
  <c r="D2121" i="12" s="1"/>
  <c r="E2121" i="12" s="1"/>
  <c r="A2122" i="12"/>
  <c r="G2120" i="12"/>
  <c r="H2120" i="12" s="1"/>
  <c r="C2122" i="12" l="1"/>
  <c r="F2122" i="12" s="1"/>
  <c r="B2122" i="12"/>
  <c r="D2122" i="12" s="1"/>
  <c r="E2122" i="12" s="1"/>
  <c r="A2123" i="12"/>
  <c r="G2121" i="12"/>
  <c r="H2121" i="12" s="1"/>
  <c r="C2123" i="12" l="1"/>
  <c r="F2123" i="12" s="1"/>
  <c r="B2123" i="12"/>
  <c r="D2123" i="12" s="1"/>
  <c r="E2123" i="12" s="1"/>
  <c r="A2124" i="12"/>
  <c r="G2122" i="12"/>
  <c r="H2122" i="12" s="1"/>
  <c r="C2124" i="12" l="1"/>
  <c r="F2124" i="12" s="1"/>
  <c r="B2124" i="12"/>
  <c r="D2124" i="12" s="1"/>
  <c r="E2124" i="12" s="1"/>
  <c r="A2125" i="12"/>
  <c r="G2123" i="12"/>
  <c r="H2123" i="12" s="1"/>
  <c r="C2125" i="12" l="1"/>
  <c r="F2125" i="12" s="1"/>
  <c r="B2125" i="12"/>
  <c r="D2125" i="12" s="1"/>
  <c r="E2125" i="12" s="1"/>
  <c r="A2126" i="12"/>
  <c r="G2124" i="12"/>
  <c r="H2124" i="12" s="1"/>
  <c r="C2126" i="12" l="1"/>
  <c r="F2126" i="12" s="1"/>
  <c r="B2126" i="12"/>
  <c r="D2126" i="12" s="1"/>
  <c r="E2126" i="12" s="1"/>
  <c r="A2127" i="12"/>
  <c r="G2125" i="12"/>
  <c r="H2125" i="12" s="1"/>
  <c r="C2127" i="12" l="1"/>
  <c r="F2127" i="12" s="1"/>
  <c r="B2127" i="12"/>
  <c r="D2127" i="12" s="1"/>
  <c r="E2127" i="12" s="1"/>
  <c r="A2128" i="12"/>
  <c r="G2126" i="12"/>
  <c r="H2126" i="12" s="1"/>
  <c r="C2128" i="12" l="1"/>
  <c r="F2128" i="12" s="1"/>
  <c r="B2128" i="12"/>
  <c r="D2128" i="12" s="1"/>
  <c r="E2128" i="12" s="1"/>
  <c r="A2129" i="12"/>
  <c r="G2127" i="12"/>
  <c r="H2127" i="12" s="1"/>
  <c r="C2129" i="12" l="1"/>
  <c r="F2129" i="12" s="1"/>
  <c r="B2129" i="12"/>
  <c r="D2129" i="12" s="1"/>
  <c r="E2129" i="12" s="1"/>
  <c r="A2130" i="12"/>
  <c r="G2128" i="12"/>
  <c r="H2128" i="12" s="1"/>
  <c r="C2130" i="12" l="1"/>
  <c r="F2130" i="12" s="1"/>
  <c r="B2130" i="12"/>
  <c r="D2130" i="12" s="1"/>
  <c r="E2130" i="12" s="1"/>
  <c r="A2131" i="12"/>
  <c r="G2129" i="12"/>
  <c r="H2129" i="12" s="1"/>
  <c r="C2131" i="12" l="1"/>
  <c r="F2131" i="12" s="1"/>
  <c r="B2131" i="12"/>
  <c r="D2131" i="12" s="1"/>
  <c r="E2131" i="12" s="1"/>
  <c r="A2132" i="12"/>
  <c r="G2130" i="12"/>
  <c r="H2130" i="12" s="1"/>
  <c r="C2132" i="12" l="1"/>
  <c r="F2132" i="12" s="1"/>
  <c r="B2132" i="12"/>
  <c r="D2132" i="12" s="1"/>
  <c r="E2132" i="12" s="1"/>
  <c r="A2133" i="12"/>
  <c r="G2131" i="12"/>
  <c r="H2131" i="12" s="1"/>
  <c r="C2133" i="12" l="1"/>
  <c r="F2133" i="12" s="1"/>
  <c r="B2133" i="12"/>
  <c r="D2133" i="12" s="1"/>
  <c r="E2133" i="12" s="1"/>
  <c r="A2134" i="12"/>
  <c r="G2132" i="12"/>
  <c r="H2132" i="12" s="1"/>
  <c r="C2134" i="12" l="1"/>
  <c r="F2134" i="12" s="1"/>
  <c r="B2134" i="12"/>
  <c r="D2134" i="12" s="1"/>
  <c r="E2134" i="12" s="1"/>
  <c r="A2135" i="12"/>
  <c r="G2133" i="12"/>
  <c r="H2133" i="12" s="1"/>
  <c r="C2135" i="12" l="1"/>
  <c r="F2135" i="12" s="1"/>
  <c r="B2135" i="12"/>
  <c r="D2135" i="12" s="1"/>
  <c r="E2135" i="12" s="1"/>
  <c r="A2136" i="12"/>
  <c r="G2134" i="12"/>
  <c r="H2134" i="12" s="1"/>
  <c r="C2136" i="12" l="1"/>
  <c r="F2136" i="12" s="1"/>
  <c r="B2136" i="12"/>
  <c r="D2136" i="12" s="1"/>
  <c r="E2136" i="12" s="1"/>
  <c r="A2137" i="12"/>
  <c r="G2135" i="12"/>
  <c r="H2135" i="12" s="1"/>
  <c r="C2137" i="12" l="1"/>
  <c r="F2137" i="12" s="1"/>
  <c r="B2137" i="12"/>
  <c r="D2137" i="12" s="1"/>
  <c r="E2137" i="12" s="1"/>
  <c r="A2138" i="12"/>
  <c r="G2136" i="12"/>
  <c r="H2136" i="12" s="1"/>
  <c r="C2138" i="12" l="1"/>
  <c r="F2138" i="12" s="1"/>
  <c r="B2138" i="12"/>
  <c r="D2138" i="12" s="1"/>
  <c r="E2138" i="12" s="1"/>
  <c r="A2139" i="12"/>
  <c r="G2137" i="12"/>
  <c r="H2137" i="12" s="1"/>
  <c r="C2139" i="12" l="1"/>
  <c r="F2139" i="12" s="1"/>
  <c r="B2139" i="12"/>
  <c r="D2139" i="12" s="1"/>
  <c r="E2139" i="12" s="1"/>
  <c r="A2140" i="12"/>
  <c r="G2138" i="12"/>
  <c r="H2138" i="12" s="1"/>
  <c r="C2140" i="12" l="1"/>
  <c r="F2140" i="12" s="1"/>
  <c r="B2140" i="12"/>
  <c r="D2140" i="12" s="1"/>
  <c r="E2140" i="12" s="1"/>
  <c r="A2141" i="12"/>
  <c r="G2139" i="12"/>
  <c r="H2139" i="12" s="1"/>
  <c r="C2141" i="12" l="1"/>
  <c r="F2141" i="12" s="1"/>
  <c r="B2141" i="12"/>
  <c r="D2141" i="12" s="1"/>
  <c r="E2141" i="12" s="1"/>
  <c r="A2142" i="12"/>
  <c r="G2140" i="12"/>
  <c r="H2140" i="12" s="1"/>
  <c r="C2142" i="12" l="1"/>
  <c r="F2142" i="12" s="1"/>
  <c r="B2142" i="12"/>
  <c r="D2142" i="12" s="1"/>
  <c r="E2142" i="12" s="1"/>
  <c r="A2143" i="12"/>
  <c r="G2141" i="12"/>
  <c r="H2141" i="12" s="1"/>
  <c r="C2143" i="12" l="1"/>
  <c r="F2143" i="12" s="1"/>
  <c r="B2143" i="12"/>
  <c r="D2143" i="12" s="1"/>
  <c r="E2143" i="12" s="1"/>
  <c r="A2144" i="12"/>
  <c r="G2142" i="12"/>
  <c r="H2142" i="12" s="1"/>
  <c r="C2144" i="12" l="1"/>
  <c r="F2144" i="12" s="1"/>
  <c r="B2144" i="12"/>
  <c r="D2144" i="12" s="1"/>
  <c r="E2144" i="12" s="1"/>
  <c r="A2145" i="12"/>
  <c r="G2143" i="12"/>
  <c r="H2143" i="12" s="1"/>
  <c r="C2145" i="12" l="1"/>
  <c r="F2145" i="12" s="1"/>
  <c r="B2145" i="12"/>
  <c r="D2145" i="12" s="1"/>
  <c r="E2145" i="12" s="1"/>
  <c r="A2146" i="12"/>
  <c r="G2144" i="12"/>
  <c r="H2144" i="12" s="1"/>
  <c r="C2146" i="12" l="1"/>
  <c r="F2146" i="12" s="1"/>
  <c r="B2146" i="12"/>
  <c r="D2146" i="12" s="1"/>
  <c r="E2146" i="12" s="1"/>
  <c r="A2147" i="12"/>
  <c r="G2145" i="12"/>
  <c r="H2145" i="12" s="1"/>
  <c r="C2147" i="12" l="1"/>
  <c r="F2147" i="12" s="1"/>
  <c r="B2147" i="12"/>
  <c r="D2147" i="12" s="1"/>
  <c r="E2147" i="12" s="1"/>
  <c r="A2148" i="12"/>
  <c r="G2146" i="12"/>
  <c r="H2146" i="12" s="1"/>
  <c r="C2148" i="12" l="1"/>
  <c r="F2148" i="12" s="1"/>
  <c r="B2148" i="12"/>
  <c r="D2148" i="12" s="1"/>
  <c r="E2148" i="12" s="1"/>
  <c r="A2149" i="12"/>
  <c r="G2147" i="12"/>
  <c r="H2147" i="12" s="1"/>
  <c r="C2149" i="12" l="1"/>
  <c r="F2149" i="12" s="1"/>
  <c r="B2149" i="12"/>
  <c r="D2149" i="12" s="1"/>
  <c r="E2149" i="12" s="1"/>
  <c r="A2150" i="12"/>
  <c r="G2148" i="12"/>
  <c r="H2148" i="12" s="1"/>
  <c r="C2150" i="12" l="1"/>
  <c r="F2150" i="12" s="1"/>
  <c r="B2150" i="12"/>
  <c r="D2150" i="12" s="1"/>
  <c r="E2150" i="12" s="1"/>
  <c r="A2151" i="12"/>
  <c r="G2149" i="12"/>
  <c r="H2149" i="12" s="1"/>
  <c r="C2151" i="12" l="1"/>
  <c r="F2151" i="12" s="1"/>
  <c r="B2151" i="12"/>
  <c r="D2151" i="12" s="1"/>
  <c r="E2151" i="12" s="1"/>
  <c r="A2152" i="12"/>
  <c r="G2150" i="12"/>
  <c r="H2150" i="12" s="1"/>
  <c r="C2152" i="12" l="1"/>
  <c r="F2152" i="12" s="1"/>
  <c r="B2152" i="12"/>
  <c r="D2152" i="12" s="1"/>
  <c r="E2152" i="12" s="1"/>
  <c r="A2153" i="12"/>
  <c r="G2151" i="12"/>
  <c r="H2151" i="12" s="1"/>
  <c r="C2153" i="12" l="1"/>
  <c r="F2153" i="12" s="1"/>
  <c r="B2153" i="12"/>
  <c r="D2153" i="12" s="1"/>
  <c r="E2153" i="12" s="1"/>
  <c r="A2154" i="12"/>
  <c r="G2152" i="12"/>
  <c r="H2152" i="12" s="1"/>
  <c r="C2154" i="12" l="1"/>
  <c r="F2154" i="12" s="1"/>
  <c r="B2154" i="12"/>
  <c r="D2154" i="12" s="1"/>
  <c r="E2154" i="12" s="1"/>
  <c r="A2155" i="12"/>
  <c r="G2153" i="12"/>
  <c r="H2153" i="12" s="1"/>
  <c r="C2155" i="12" l="1"/>
  <c r="F2155" i="12" s="1"/>
  <c r="B2155" i="12"/>
  <c r="D2155" i="12" s="1"/>
  <c r="E2155" i="12" s="1"/>
  <c r="A2156" i="12"/>
  <c r="G2154" i="12"/>
  <c r="H2154" i="12" s="1"/>
  <c r="C2156" i="12" l="1"/>
  <c r="F2156" i="12" s="1"/>
  <c r="B2156" i="12"/>
  <c r="D2156" i="12" s="1"/>
  <c r="E2156" i="12" s="1"/>
  <c r="A2157" i="12"/>
  <c r="G2155" i="12"/>
  <c r="H2155" i="12" s="1"/>
  <c r="C2157" i="12" l="1"/>
  <c r="F2157" i="12" s="1"/>
  <c r="B2157" i="12"/>
  <c r="D2157" i="12" s="1"/>
  <c r="E2157" i="12" s="1"/>
  <c r="A2158" i="12"/>
  <c r="G2156" i="12"/>
  <c r="H2156" i="12" s="1"/>
  <c r="C2158" i="12" l="1"/>
  <c r="F2158" i="12" s="1"/>
  <c r="B2158" i="12"/>
  <c r="D2158" i="12" s="1"/>
  <c r="E2158" i="12" s="1"/>
  <c r="A2159" i="12"/>
  <c r="G2157" i="12"/>
  <c r="H2157" i="12" s="1"/>
  <c r="C2159" i="12" l="1"/>
  <c r="F2159" i="12" s="1"/>
  <c r="B2159" i="12"/>
  <c r="D2159" i="12" s="1"/>
  <c r="E2159" i="12" s="1"/>
  <c r="A2160" i="12"/>
  <c r="G2158" i="12"/>
  <c r="H2158" i="12" s="1"/>
  <c r="C2160" i="12" l="1"/>
  <c r="F2160" i="12" s="1"/>
  <c r="B2160" i="12"/>
  <c r="D2160" i="12" s="1"/>
  <c r="E2160" i="12" s="1"/>
  <c r="A2161" i="12"/>
  <c r="G2159" i="12"/>
  <c r="H2159" i="12" s="1"/>
  <c r="C2161" i="12" l="1"/>
  <c r="F2161" i="12" s="1"/>
  <c r="B2161" i="12"/>
  <c r="D2161" i="12" s="1"/>
  <c r="E2161" i="12" s="1"/>
  <c r="A2162" i="12"/>
  <c r="G2160" i="12"/>
  <c r="H2160" i="12" s="1"/>
  <c r="C2162" i="12" l="1"/>
  <c r="F2162" i="12" s="1"/>
  <c r="B2162" i="12"/>
  <c r="D2162" i="12" s="1"/>
  <c r="E2162" i="12" s="1"/>
  <c r="A2163" i="12"/>
  <c r="G2161" i="12"/>
  <c r="H2161" i="12" s="1"/>
  <c r="C2163" i="12" l="1"/>
  <c r="F2163" i="12" s="1"/>
  <c r="B2163" i="12"/>
  <c r="D2163" i="12" s="1"/>
  <c r="E2163" i="12" s="1"/>
  <c r="A2164" i="12"/>
  <c r="G2162" i="12"/>
  <c r="H2162" i="12" s="1"/>
  <c r="C2164" i="12" l="1"/>
  <c r="F2164" i="12" s="1"/>
  <c r="B2164" i="12"/>
  <c r="D2164" i="12" s="1"/>
  <c r="E2164" i="12" s="1"/>
  <c r="A2165" i="12"/>
  <c r="G2163" i="12"/>
  <c r="H2163" i="12" s="1"/>
  <c r="C2165" i="12" l="1"/>
  <c r="F2165" i="12" s="1"/>
  <c r="B2165" i="12"/>
  <c r="D2165" i="12" s="1"/>
  <c r="E2165" i="12" s="1"/>
  <c r="A2166" i="12"/>
  <c r="G2164" i="12"/>
  <c r="H2164" i="12" s="1"/>
  <c r="C2166" i="12" l="1"/>
  <c r="F2166" i="12" s="1"/>
  <c r="B2166" i="12"/>
  <c r="D2166" i="12" s="1"/>
  <c r="E2166" i="12" s="1"/>
  <c r="A2167" i="12"/>
  <c r="G2165" i="12"/>
  <c r="H2165" i="12" s="1"/>
  <c r="C2167" i="12" l="1"/>
  <c r="F2167" i="12" s="1"/>
  <c r="B2167" i="12"/>
  <c r="D2167" i="12" s="1"/>
  <c r="E2167" i="12" s="1"/>
  <c r="A2168" i="12"/>
  <c r="G2166" i="12"/>
  <c r="H2166" i="12" s="1"/>
  <c r="C2168" i="12" l="1"/>
  <c r="F2168" i="12" s="1"/>
  <c r="B2168" i="12"/>
  <c r="D2168" i="12" s="1"/>
  <c r="E2168" i="12" s="1"/>
  <c r="A2169" i="12"/>
  <c r="G2167" i="12"/>
  <c r="H2167" i="12" s="1"/>
  <c r="C2169" i="12" l="1"/>
  <c r="F2169" i="12" s="1"/>
  <c r="B2169" i="12"/>
  <c r="D2169" i="12" s="1"/>
  <c r="E2169" i="12" s="1"/>
  <c r="A2170" i="12"/>
  <c r="G2168" i="12"/>
  <c r="H2168" i="12" s="1"/>
  <c r="C2170" i="12" l="1"/>
  <c r="F2170" i="12" s="1"/>
  <c r="B2170" i="12"/>
  <c r="D2170" i="12" s="1"/>
  <c r="E2170" i="12" s="1"/>
  <c r="A2171" i="12"/>
  <c r="G2169" i="12"/>
  <c r="H2169" i="12" s="1"/>
  <c r="C2171" i="12" l="1"/>
  <c r="F2171" i="12" s="1"/>
  <c r="B2171" i="12"/>
  <c r="D2171" i="12" s="1"/>
  <c r="E2171" i="12" s="1"/>
  <c r="A2172" i="12"/>
  <c r="G2170" i="12"/>
  <c r="H2170" i="12" s="1"/>
  <c r="C2172" i="12" l="1"/>
  <c r="F2172" i="12" s="1"/>
  <c r="B2172" i="12"/>
  <c r="D2172" i="12" s="1"/>
  <c r="E2172" i="12" s="1"/>
  <c r="A2173" i="12"/>
  <c r="G2171" i="12"/>
  <c r="H2171" i="12" s="1"/>
  <c r="C2173" i="12" l="1"/>
  <c r="F2173" i="12" s="1"/>
  <c r="B2173" i="12"/>
  <c r="D2173" i="12" s="1"/>
  <c r="E2173" i="12" s="1"/>
  <c r="A2174" i="12"/>
  <c r="G2172" i="12"/>
  <c r="H2172" i="12" s="1"/>
  <c r="C2174" i="12" l="1"/>
  <c r="F2174" i="12" s="1"/>
  <c r="B2174" i="12"/>
  <c r="D2174" i="12" s="1"/>
  <c r="E2174" i="12" s="1"/>
  <c r="A2175" i="12"/>
  <c r="G2173" i="12"/>
  <c r="H2173" i="12" s="1"/>
  <c r="C2175" i="12" l="1"/>
  <c r="F2175" i="12" s="1"/>
  <c r="B2175" i="12"/>
  <c r="D2175" i="12" s="1"/>
  <c r="E2175" i="12" s="1"/>
  <c r="A2176" i="12"/>
  <c r="G2174" i="12"/>
  <c r="H2174" i="12" s="1"/>
  <c r="C2176" i="12" l="1"/>
  <c r="F2176" i="12" s="1"/>
  <c r="B2176" i="12"/>
  <c r="D2176" i="12" s="1"/>
  <c r="E2176" i="12" s="1"/>
  <c r="A2177" i="12"/>
  <c r="G2175" i="12"/>
  <c r="H2175" i="12" s="1"/>
  <c r="C2177" i="12" l="1"/>
  <c r="F2177" i="12" s="1"/>
  <c r="B2177" i="12"/>
  <c r="D2177" i="12" s="1"/>
  <c r="E2177" i="12" s="1"/>
  <c r="A2178" i="12"/>
  <c r="G2176" i="12"/>
  <c r="H2176" i="12" s="1"/>
  <c r="C2178" i="12" l="1"/>
  <c r="F2178" i="12" s="1"/>
  <c r="B2178" i="12"/>
  <c r="D2178" i="12" s="1"/>
  <c r="E2178" i="12" s="1"/>
  <c r="A2179" i="12"/>
  <c r="G2177" i="12"/>
  <c r="H2177" i="12" s="1"/>
  <c r="C2179" i="12" l="1"/>
  <c r="F2179" i="12" s="1"/>
  <c r="B2179" i="12"/>
  <c r="D2179" i="12" s="1"/>
  <c r="E2179" i="12" s="1"/>
  <c r="A2180" i="12"/>
  <c r="G2178" i="12"/>
  <c r="H2178" i="12" s="1"/>
  <c r="C2180" i="12" l="1"/>
  <c r="F2180" i="12" s="1"/>
  <c r="B2180" i="12"/>
  <c r="D2180" i="12" s="1"/>
  <c r="E2180" i="12" s="1"/>
  <c r="A2181" i="12"/>
  <c r="G2179" i="12"/>
  <c r="H2179" i="12" s="1"/>
  <c r="C2181" i="12" l="1"/>
  <c r="F2181" i="12" s="1"/>
  <c r="B2181" i="12"/>
  <c r="D2181" i="12" s="1"/>
  <c r="E2181" i="12" s="1"/>
  <c r="A2182" i="12"/>
  <c r="G2180" i="12"/>
  <c r="H2180" i="12" s="1"/>
  <c r="C2182" i="12" l="1"/>
  <c r="F2182" i="12" s="1"/>
  <c r="B2182" i="12"/>
  <c r="D2182" i="12" s="1"/>
  <c r="E2182" i="12" s="1"/>
  <c r="A2183" i="12"/>
  <c r="G2181" i="12"/>
  <c r="H2181" i="12" s="1"/>
  <c r="C2183" i="12" l="1"/>
  <c r="F2183" i="12" s="1"/>
  <c r="B2183" i="12"/>
  <c r="D2183" i="12" s="1"/>
  <c r="E2183" i="12" s="1"/>
  <c r="A2184" i="12"/>
  <c r="G2182" i="12"/>
  <c r="H2182" i="12" s="1"/>
  <c r="C2184" i="12" l="1"/>
  <c r="F2184" i="12" s="1"/>
  <c r="B2184" i="12"/>
  <c r="D2184" i="12" s="1"/>
  <c r="E2184" i="12" s="1"/>
  <c r="A2185" i="12"/>
  <c r="G2183" i="12"/>
  <c r="H2183" i="12" s="1"/>
  <c r="C2185" i="12" l="1"/>
  <c r="F2185" i="12" s="1"/>
  <c r="B2185" i="12"/>
  <c r="D2185" i="12" s="1"/>
  <c r="E2185" i="12" s="1"/>
  <c r="A2186" i="12"/>
  <c r="G2184" i="12"/>
  <c r="H2184" i="12" s="1"/>
  <c r="C2186" i="12" l="1"/>
  <c r="F2186" i="12" s="1"/>
  <c r="B2186" i="12"/>
  <c r="D2186" i="12" s="1"/>
  <c r="E2186" i="12" s="1"/>
  <c r="A2187" i="12"/>
  <c r="G2185" i="12"/>
  <c r="H2185" i="12" s="1"/>
  <c r="C2187" i="12" l="1"/>
  <c r="F2187" i="12" s="1"/>
  <c r="B2187" i="12"/>
  <c r="D2187" i="12" s="1"/>
  <c r="E2187" i="12" s="1"/>
  <c r="A2188" i="12"/>
  <c r="G2186" i="12"/>
  <c r="H2186" i="12" s="1"/>
  <c r="C2188" i="12" l="1"/>
  <c r="F2188" i="12" s="1"/>
  <c r="B2188" i="12"/>
  <c r="D2188" i="12" s="1"/>
  <c r="E2188" i="12" s="1"/>
  <c r="A2189" i="12"/>
  <c r="G2187" i="12"/>
  <c r="H2187" i="12" s="1"/>
  <c r="C2189" i="12" l="1"/>
  <c r="F2189" i="12" s="1"/>
  <c r="B2189" i="12"/>
  <c r="D2189" i="12" s="1"/>
  <c r="E2189" i="12" s="1"/>
  <c r="A2190" i="12"/>
  <c r="G2188" i="12"/>
  <c r="H2188" i="12" s="1"/>
  <c r="C2190" i="12" l="1"/>
  <c r="F2190" i="12" s="1"/>
  <c r="B2190" i="12"/>
  <c r="D2190" i="12" s="1"/>
  <c r="E2190" i="12" s="1"/>
  <c r="A2191" i="12"/>
  <c r="G2189" i="12"/>
  <c r="H2189" i="12" s="1"/>
  <c r="C2191" i="12" l="1"/>
  <c r="F2191" i="12" s="1"/>
  <c r="B2191" i="12"/>
  <c r="D2191" i="12" s="1"/>
  <c r="E2191" i="12" s="1"/>
  <c r="A2192" i="12"/>
  <c r="G2190" i="12"/>
  <c r="H2190" i="12" s="1"/>
  <c r="C2192" i="12" l="1"/>
  <c r="F2192" i="12" s="1"/>
  <c r="B2192" i="12"/>
  <c r="D2192" i="12" s="1"/>
  <c r="E2192" i="12" s="1"/>
  <c r="A2193" i="12"/>
  <c r="G2191" i="12"/>
  <c r="H2191" i="12" s="1"/>
  <c r="C2193" i="12" l="1"/>
  <c r="F2193" i="12" s="1"/>
  <c r="B2193" i="12"/>
  <c r="D2193" i="12" s="1"/>
  <c r="E2193" i="12" s="1"/>
  <c r="A2194" i="12"/>
  <c r="G2192" i="12"/>
  <c r="H2192" i="12" s="1"/>
  <c r="C2194" i="12" l="1"/>
  <c r="F2194" i="12" s="1"/>
  <c r="B2194" i="12"/>
  <c r="D2194" i="12" s="1"/>
  <c r="E2194" i="12" s="1"/>
  <c r="A2195" i="12"/>
  <c r="G2193" i="12"/>
  <c r="H2193" i="12" s="1"/>
  <c r="C2195" i="12" l="1"/>
  <c r="F2195" i="12" s="1"/>
  <c r="B2195" i="12"/>
  <c r="D2195" i="12" s="1"/>
  <c r="E2195" i="12" s="1"/>
  <c r="A2196" i="12"/>
  <c r="G2194" i="12"/>
  <c r="H2194" i="12" s="1"/>
  <c r="C2196" i="12" l="1"/>
  <c r="F2196" i="12" s="1"/>
  <c r="B2196" i="12"/>
  <c r="D2196" i="12" s="1"/>
  <c r="E2196" i="12" s="1"/>
  <c r="A2197" i="12"/>
  <c r="G2195" i="12"/>
  <c r="H2195" i="12" s="1"/>
  <c r="C2197" i="12" l="1"/>
  <c r="F2197" i="12" s="1"/>
  <c r="B2197" i="12"/>
  <c r="D2197" i="12" s="1"/>
  <c r="E2197" i="12" s="1"/>
  <c r="A2198" i="12"/>
  <c r="G2196" i="12"/>
  <c r="H2196" i="12" s="1"/>
  <c r="C2198" i="12" l="1"/>
  <c r="F2198" i="12" s="1"/>
  <c r="B2198" i="12"/>
  <c r="D2198" i="12" s="1"/>
  <c r="E2198" i="12" s="1"/>
  <c r="A2199" i="12"/>
  <c r="G2197" i="12"/>
  <c r="H2197" i="12" s="1"/>
  <c r="C2199" i="12" l="1"/>
  <c r="F2199" i="12" s="1"/>
  <c r="B2199" i="12"/>
  <c r="D2199" i="12" s="1"/>
  <c r="E2199" i="12" s="1"/>
  <c r="A2200" i="12"/>
  <c r="G2198" i="12"/>
  <c r="H2198" i="12" s="1"/>
  <c r="C2200" i="12" l="1"/>
  <c r="F2200" i="12" s="1"/>
  <c r="B2200" i="12"/>
  <c r="D2200" i="12" s="1"/>
  <c r="E2200" i="12" s="1"/>
  <c r="A2201" i="12"/>
  <c r="G2199" i="12"/>
  <c r="H2199" i="12" s="1"/>
  <c r="C2201" i="12" l="1"/>
  <c r="F2201" i="12" s="1"/>
  <c r="B2201" i="12"/>
  <c r="D2201" i="12" s="1"/>
  <c r="E2201" i="12" s="1"/>
  <c r="A2202" i="12"/>
  <c r="G2200" i="12"/>
  <c r="H2200" i="12" s="1"/>
  <c r="C2202" i="12" l="1"/>
  <c r="F2202" i="12" s="1"/>
  <c r="B2202" i="12"/>
  <c r="D2202" i="12" s="1"/>
  <c r="E2202" i="12" s="1"/>
  <c r="A2203" i="12"/>
  <c r="G2201" i="12"/>
  <c r="H2201" i="12" s="1"/>
  <c r="C2203" i="12" l="1"/>
  <c r="F2203" i="12" s="1"/>
  <c r="B2203" i="12"/>
  <c r="D2203" i="12" s="1"/>
  <c r="E2203" i="12" s="1"/>
  <c r="A2204" i="12"/>
  <c r="G2202" i="12"/>
  <c r="H2202" i="12" s="1"/>
  <c r="C2204" i="12" l="1"/>
  <c r="F2204" i="12" s="1"/>
  <c r="B2204" i="12"/>
  <c r="D2204" i="12" s="1"/>
  <c r="E2204" i="12" s="1"/>
  <c r="A2205" i="12"/>
  <c r="G2203" i="12"/>
  <c r="H2203" i="12" s="1"/>
  <c r="C2205" i="12" l="1"/>
  <c r="F2205" i="12" s="1"/>
  <c r="B2205" i="12"/>
  <c r="D2205" i="12" s="1"/>
  <c r="E2205" i="12" s="1"/>
  <c r="A2206" i="12"/>
  <c r="G2204" i="12"/>
  <c r="H2204" i="12" s="1"/>
  <c r="C2206" i="12" l="1"/>
  <c r="F2206" i="12" s="1"/>
  <c r="B2206" i="12"/>
  <c r="D2206" i="12" s="1"/>
  <c r="E2206" i="12" s="1"/>
  <c r="A2207" i="12"/>
  <c r="G2205" i="12"/>
  <c r="H2205" i="12" s="1"/>
  <c r="C2207" i="12" l="1"/>
  <c r="F2207" i="12" s="1"/>
  <c r="B2207" i="12"/>
  <c r="D2207" i="12" s="1"/>
  <c r="E2207" i="12" s="1"/>
  <c r="A2208" i="12"/>
  <c r="G2206" i="12"/>
  <c r="H2206" i="12" s="1"/>
  <c r="C2208" i="12" l="1"/>
  <c r="F2208" i="12" s="1"/>
  <c r="B2208" i="12"/>
  <c r="D2208" i="12" s="1"/>
  <c r="E2208" i="12" s="1"/>
  <c r="A2209" i="12"/>
  <c r="G2207" i="12"/>
  <c r="H2207" i="12" s="1"/>
  <c r="C2209" i="12" l="1"/>
  <c r="F2209" i="12" s="1"/>
  <c r="B2209" i="12"/>
  <c r="D2209" i="12" s="1"/>
  <c r="E2209" i="12" s="1"/>
  <c r="A2210" i="12"/>
  <c r="G2208" i="12"/>
  <c r="H2208" i="12" s="1"/>
  <c r="C2210" i="12" l="1"/>
  <c r="F2210" i="12" s="1"/>
  <c r="B2210" i="12"/>
  <c r="D2210" i="12" s="1"/>
  <c r="E2210" i="12" s="1"/>
  <c r="A2211" i="12"/>
  <c r="G2209" i="12"/>
  <c r="H2209" i="12" s="1"/>
  <c r="C2211" i="12" l="1"/>
  <c r="F2211" i="12" s="1"/>
  <c r="B2211" i="12"/>
  <c r="D2211" i="12" s="1"/>
  <c r="E2211" i="12" s="1"/>
  <c r="A2212" i="12"/>
  <c r="G2210" i="12"/>
  <c r="H2210" i="12" s="1"/>
  <c r="C2212" i="12" l="1"/>
  <c r="F2212" i="12" s="1"/>
  <c r="B2212" i="12"/>
  <c r="D2212" i="12" s="1"/>
  <c r="E2212" i="12" s="1"/>
  <c r="A2213" i="12"/>
  <c r="G2211" i="12"/>
  <c r="H2211" i="12" s="1"/>
  <c r="C2213" i="12" l="1"/>
  <c r="F2213" i="12" s="1"/>
  <c r="B2213" i="12"/>
  <c r="D2213" i="12" s="1"/>
  <c r="E2213" i="12" s="1"/>
  <c r="A2214" i="12"/>
  <c r="G2212" i="12"/>
  <c r="H2212" i="12" s="1"/>
  <c r="C2214" i="12" l="1"/>
  <c r="F2214" i="12" s="1"/>
  <c r="B2214" i="12"/>
  <c r="D2214" i="12" s="1"/>
  <c r="E2214" i="12" s="1"/>
  <c r="A2215" i="12"/>
  <c r="G2213" i="12"/>
  <c r="H2213" i="12" s="1"/>
  <c r="C2215" i="12" l="1"/>
  <c r="F2215" i="12" s="1"/>
  <c r="B2215" i="12"/>
  <c r="D2215" i="12" s="1"/>
  <c r="E2215" i="12" s="1"/>
  <c r="A2216" i="12"/>
  <c r="G2214" i="12"/>
  <c r="H2214" i="12" s="1"/>
  <c r="C2216" i="12" l="1"/>
  <c r="F2216" i="12" s="1"/>
  <c r="B2216" i="12"/>
  <c r="D2216" i="12" s="1"/>
  <c r="E2216" i="12" s="1"/>
  <c r="A2217" i="12"/>
  <c r="G2215" i="12"/>
  <c r="H2215" i="12" s="1"/>
  <c r="C2217" i="12" l="1"/>
  <c r="F2217" i="12" s="1"/>
  <c r="B2217" i="12"/>
  <c r="D2217" i="12" s="1"/>
  <c r="E2217" i="12" s="1"/>
  <c r="A2218" i="12"/>
  <c r="G2216" i="12"/>
  <c r="H2216" i="12" s="1"/>
  <c r="C2218" i="12" l="1"/>
  <c r="F2218" i="12" s="1"/>
  <c r="B2218" i="12"/>
  <c r="D2218" i="12" s="1"/>
  <c r="E2218" i="12" s="1"/>
  <c r="A2219" i="12"/>
  <c r="G2217" i="12"/>
  <c r="H2217" i="12" s="1"/>
  <c r="C2219" i="12" l="1"/>
  <c r="F2219" i="12" s="1"/>
  <c r="B2219" i="12"/>
  <c r="D2219" i="12" s="1"/>
  <c r="E2219" i="12" s="1"/>
  <c r="A2220" i="12"/>
  <c r="G2218" i="12"/>
  <c r="H2218" i="12" s="1"/>
  <c r="C2220" i="12" l="1"/>
  <c r="F2220" i="12" s="1"/>
  <c r="B2220" i="12"/>
  <c r="D2220" i="12" s="1"/>
  <c r="E2220" i="12" s="1"/>
  <c r="A2221" i="12"/>
  <c r="G2219" i="12"/>
  <c r="H2219" i="12" s="1"/>
  <c r="C2221" i="12" l="1"/>
  <c r="F2221" i="12" s="1"/>
  <c r="B2221" i="12"/>
  <c r="D2221" i="12" s="1"/>
  <c r="E2221" i="12" s="1"/>
  <c r="A2222" i="12"/>
  <c r="G2220" i="12"/>
  <c r="H2220" i="12" s="1"/>
  <c r="C2222" i="12" l="1"/>
  <c r="F2222" i="12" s="1"/>
  <c r="B2222" i="12"/>
  <c r="D2222" i="12" s="1"/>
  <c r="E2222" i="12" s="1"/>
  <c r="A2223" i="12"/>
  <c r="G2221" i="12"/>
  <c r="H2221" i="12" s="1"/>
  <c r="C2223" i="12" l="1"/>
  <c r="F2223" i="12" s="1"/>
  <c r="B2223" i="12"/>
  <c r="D2223" i="12" s="1"/>
  <c r="E2223" i="12" s="1"/>
  <c r="A2224" i="12"/>
  <c r="G2222" i="12"/>
  <c r="H2222" i="12" s="1"/>
  <c r="C2224" i="12" l="1"/>
  <c r="F2224" i="12" s="1"/>
  <c r="B2224" i="12"/>
  <c r="D2224" i="12" s="1"/>
  <c r="E2224" i="12" s="1"/>
  <c r="A2225" i="12"/>
  <c r="G2223" i="12"/>
  <c r="H2223" i="12" s="1"/>
  <c r="C2225" i="12" l="1"/>
  <c r="F2225" i="12" s="1"/>
  <c r="B2225" i="12"/>
  <c r="D2225" i="12" s="1"/>
  <c r="E2225" i="12" s="1"/>
  <c r="A2226" i="12"/>
  <c r="G2224" i="12"/>
  <c r="H2224" i="12" s="1"/>
  <c r="C2226" i="12" l="1"/>
  <c r="F2226" i="12" s="1"/>
  <c r="B2226" i="12"/>
  <c r="D2226" i="12" s="1"/>
  <c r="E2226" i="12" s="1"/>
  <c r="A2227" i="12"/>
  <c r="G2225" i="12"/>
  <c r="H2225" i="12" s="1"/>
  <c r="C2227" i="12" l="1"/>
  <c r="F2227" i="12" s="1"/>
  <c r="B2227" i="12"/>
  <c r="D2227" i="12" s="1"/>
  <c r="E2227" i="12" s="1"/>
  <c r="A2228" i="12"/>
  <c r="G2226" i="12"/>
  <c r="H2226" i="12" s="1"/>
  <c r="C2228" i="12" l="1"/>
  <c r="F2228" i="12" s="1"/>
  <c r="B2228" i="12"/>
  <c r="D2228" i="12" s="1"/>
  <c r="E2228" i="12" s="1"/>
  <c r="A2229" i="12"/>
  <c r="G2227" i="12"/>
  <c r="H2227" i="12" s="1"/>
  <c r="C2229" i="12" l="1"/>
  <c r="F2229" i="12" s="1"/>
  <c r="B2229" i="12"/>
  <c r="D2229" i="12" s="1"/>
  <c r="E2229" i="12" s="1"/>
  <c r="A2230" i="12"/>
  <c r="G2228" i="12"/>
  <c r="H2228" i="12" s="1"/>
  <c r="C2230" i="12" l="1"/>
  <c r="F2230" i="12" s="1"/>
  <c r="B2230" i="12"/>
  <c r="D2230" i="12" s="1"/>
  <c r="E2230" i="12" s="1"/>
  <c r="A2231" i="12"/>
  <c r="G2229" i="12"/>
  <c r="H2229" i="12" s="1"/>
  <c r="C2231" i="12" l="1"/>
  <c r="F2231" i="12" s="1"/>
  <c r="B2231" i="12"/>
  <c r="D2231" i="12" s="1"/>
  <c r="E2231" i="12" s="1"/>
  <c r="A2232" i="12"/>
  <c r="G2230" i="12"/>
  <c r="H2230" i="12" s="1"/>
  <c r="C2232" i="12" l="1"/>
  <c r="F2232" i="12" s="1"/>
  <c r="B2232" i="12"/>
  <c r="D2232" i="12" s="1"/>
  <c r="E2232" i="12" s="1"/>
  <c r="A2233" i="12"/>
  <c r="G2231" i="12"/>
  <c r="H2231" i="12" s="1"/>
  <c r="C2233" i="12" l="1"/>
  <c r="F2233" i="12" s="1"/>
  <c r="B2233" i="12"/>
  <c r="D2233" i="12" s="1"/>
  <c r="E2233" i="12" s="1"/>
  <c r="A2234" i="12"/>
  <c r="G2232" i="12"/>
  <c r="H2232" i="12" s="1"/>
  <c r="C2234" i="12" l="1"/>
  <c r="F2234" i="12" s="1"/>
  <c r="B2234" i="12"/>
  <c r="D2234" i="12" s="1"/>
  <c r="E2234" i="12" s="1"/>
  <c r="A2235" i="12"/>
  <c r="G2233" i="12"/>
  <c r="H2233" i="12" s="1"/>
  <c r="C2235" i="12" l="1"/>
  <c r="F2235" i="12" s="1"/>
  <c r="B2235" i="12"/>
  <c r="D2235" i="12" s="1"/>
  <c r="E2235" i="12" s="1"/>
  <c r="A2236" i="12"/>
  <c r="G2234" i="12"/>
  <c r="H2234" i="12" s="1"/>
  <c r="C2236" i="12" l="1"/>
  <c r="F2236" i="12" s="1"/>
  <c r="B2236" i="12"/>
  <c r="D2236" i="12" s="1"/>
  <c r="E2236" i="12" s="1"/>
  <c r="A2237" i="12"/>
  <c r="G2235" i="12"/>
  <c r="H2235" i="12" s="1"/>
  <c r="C2237" i="12" l="1"/>
  <c r="F2237" i="12" s="1"/>
  <c r="B2237" i="12"/>
  <c r="D2237" i="12" s="1"/>
  <c r="E2237" i="12" s="1"/>
  <c r="A2238" i="12"/>
  <c r="G2236" i="12"/>
  <c r="H2236" i="12" s="1"/>
  <c r="C2238" i="12" l="1"/>
  <c r="F2238" i="12" s="1"/>
  <c r="B2238" i="12"/>
  <c r="D2238" i="12" s="1"/>
  <c r="E2238" i="12" s="1"/>
  <c r="A2239" i="12"/>
  <c r="G2237" i="12"/>
  <c r="H2237" i="12" s="1"/>
  <c r="C2239" i="12" l="1"/>
  <c r="F2239" i="12" s="1"/>
  <c r="B2239" i="12"/>
  <c r="D2239" i="12" s="1"/>
  <c r="E2239" i="12" s="1"/>
  <c r="A2240" i="12"/>
  <c r="G2238" i="12"/>
  <c r="H2238" i="12" s="1"/>
  <c r="C2240" i="12" l="1"/>
  <c r="F2240" i="12" s="1"/>
  <c r="B2240" i="12"/>
  <c r="D2240" i="12" s="1"/>
  <c r="E2240" i="12" s="1"/>
  <c r="A2241" i="12"/>
  <c r="G2239" i="12"/>
  <c r="H2239" i="12" s="1"/>
  <c r="C2241" i="12" l="1"/>
  <c r="F2241" i="12" s="1"/>
  <c r="B2241" i="12"/>
  <c r="D2241" i="12" s="1"/>
  <c r="E2241" i="12" s="1"/>
  <c r="A2242" i="12"/>
  <c r="G2240" i="12"/>
  <c r="H2240" i="12" s="1"/>
  <c r="C2242" i="12" l="1"/>
  <c r="F2242" i="12" s="1"/>
  <c r="B2242" i="12"/>
  <c r="D2242" i="12" s="1"/>
  <c r="E2242" i="12" s="1"/>
  <c r="A2243" i="12"/>
  <c r="G2241" i="12"/>
  <c r="H2241" i="12" s="1"/>
  <c r="C2243" i="12" l="1"/>
  <c r="F2243" i="12" s="1"/>
  <c r="B2243" i="12"/>
  <c r="D2243" i="12" s="1"/>
  <c r="E2243" i="12" s="1"/>
  <c r="A2244" i="12"/>
  <c r="G2242" i="12"/>
  <c r="H2242" i="12" s="1"/>
  <c r="C2244" i="12" l="1"/>
  <c r="F2244" i="12" s="1"/>
  <c r="B2244" i="12"/>
  <c r="D2244" i="12" s="1"/>
  <c r="E2244" i="12" s="1"/>
  <c r="A2245" i="12"/>
  <c r="G2243" i="12"/>
  <c r="H2243" i="12" s="1"/>
  <c r="C2245" i="12" l="1"/>
  <c r="F2245" i="12" s="1"/>
  <c r="B2245" i="12"/>
  <c r="D2245" i="12" s="1"/>
  <c r="E2245" i="12" s="1"/>
  <c r="A2246" i="12"/>
  <c r="G2244" i="12"/>
  <c r="H2244" i="12" s="1"/>
  <c r="C2246" i="12" l="1"/>
  <c r="F2246" i="12" s="1"/>
  <c r="B2246" i="12"/>
  <c r="D2246" i="12" s="1"/>
  <c r="E2246" i="12" s="1"/>
  <c r="A2247" i="12"/>
  <c r="G2245" i="12"/>
  <c r="H2245" i="12" s="1"/>
  <c r="C2247" i="12" l="1"/>
  <c r="F2247" i="12" s="1"/>
  <c r="B2247" i="12"/>
  <c r="D2247" i="12" s="1"/>
  <c r="E2247" i="12" s="1"/>
  <c r="A2248" i="12"/>
  <c r="G2246" i="12"/>
  <c r="H2246" i="12" s="1"/>
  <c r="C2248" i="12" l="1"/>
  <c r="F2248" i="12" s="1"/>
  <c r="B2248" i="12"/>
  <c r="D2248" i="12" s="1"/>
  <c r="E2248" i="12" s="1"/>
  <c r="A2249" i="12"/>
  <c r="G2247" i="12"/>
  <c r="H2247" i="12" s="1"/>
  <c r="C2249" i="12" l="1"/>
  <c r="F2249" i="12" s="1"/>
  <c r="B2249" i="12"/>
  <c r="D2249" i="12" s="1"/>
  <c r="E2249" i="12" s="1"/>
  <c r="A2250" i="12"/>
  <c r="G2248" i="12"/>
  <c r="H2248" i="12" s="1"/>
  <c r="C2250" i="12" l="1"/>
  <c r="F2250" i="12" s="1"/>
  <c r="B2250" i="12"/>
  <c r="D2250" i="12" s="1"/>
  <c r="E2250" i="12" s="1"/>
  <c r="A2251" i="12"/>
  <c r="G2249" i="12"/>
  <c r="H2249" i="12" s="1"/>
  <c r="C2251" i="12" l="1"/>
  <c r="F2251" i="12" s="1"/>
  <c r="B2251" i="12"/>
  <c r="D2251" i="12" s="1"/>
  <c r="E2251" i="12" s="1"/>
  <c r="A2252" i="12"/>
  <c r="G2250" i="12"/>
  <c r="H2250" i="12" s="1"/>
  <c r="C2252" i="12" l="1"/>
  <c r="F2252" i="12" s="1"/>
  <c r="B2252" i="12"/>
  <c r="D2252" i="12" s="1"/>
  <c r="E2252" i="12" s="1"/>
  <c r="A2253" i="12"/>
  <c r="G2251" i="12"/>
  <c r="H2251" i="12" s="1"/>
  <c r="C2253" i="12" l="1"/>
  <c r="F2253" i="12" s="1"/>
  <c r="B2253" i="12"/>
  <c r="D2253" i="12" s="1"/>
  <c r="E2253" i="12" s="1"/>
  <c r="A2254" i="12"/>
  <c r="G2252" i="12"/>
  <c r="H2252" i="12" s="1"/>
  <c r="C2254" i="12" l="1"/>
  <c r="F2254" i="12" s="1"/>
  <c r="B2254" i="12"/>
  <c r="D2254" i="12" s="1"/>
  <c r="E2254" i="12" s="1"/>
  <c r="A2255" i="12"/>
  <c r="G2253" i="12"/>
  <c r="H2253" i="12" s="1"/>
  <c r="C2255" i="12" l="1"/>
  <c r="F2255" i="12" s="1"/>
  <c r="B2255" i="12"/>
  <c r="D2255" i="12" s="1"/>
  <c r="E2255" i="12" s="1"/>
  <c r="A2256" i="12"/>
  <c r="G2254" i="12"/>
  <c r="H2254" i="12" s="1"/>
  <c r="C2256" i="12" l="1"/>
  <c r="F2256" i="12" s="1"/>
  <c r="B2256" i="12"/>
  <c r="D2256" i="12" s="1"/>
  <c r="E2256" i="12" s="1"/>
  <c r="A2257" i="12"/>
  <c r="G2255" i="12"/>
  <c r="H2255" i="12" s="1"/>
  <c r="C2257" i="12" l="1"/>
  <c r="F2257" i="12" s="1"/>
  <c r="B2257" i="12"/>
  <c r="D2257" i="12" s="1"/>
  <c r="E2257" i="12" s="1"/>
  <c r="A2258" i="12"/>
  <c r="G2256" i="12"/>
  <c r="H2256" i="12" s="1"/>
  <c r="C2258" i="12" l="1"/>
  <c r="F2258" i="12" s="1"/>
  <c r="B2258" i="12"/>
  <c r="D2258" i="12" s="1"/>
  <c r="E2258" i="12" s="1"/>
  <c r="A2259" i="12"/>
  <c r="G2257" i="12"/>
  <c r="H2257" i="12" s="1"/>
  <c r="C2259" i="12" l="1"/>
  <c r="F2259" i="12" s="1"/>
  <c r="B2259" i="12"/>
  <c r="D2259" i="12" s="1"/>
  <c r="E2259" i="12" s="1"/>
  <c r="A2260" i="12"/>
  <c r="G2258" i="12"/>
  <c r="H2258" i="12" s="1"/>
  <c r="C2260" i="12" l="1"/>
  <c r="F2260" i="12" s="1"/>
  <c r="B2260" i="12"/>
  <c r="D2260" i="12" s="1"/>
  <c r="E2260" i="12" s="1"/>
  <c r="A2261" i="12"/>
  <c r="G2259" i="12"/>
  <c r="H2259" i="12" s="1"/>
  <c r="C2261" i="12" l="1"/>
  <c r="F2261" i="12" s="1"/>
  <c r="B2261" i="12"/>
  <c r="D2261" i="12" s="1"/>
  <c r="E2261" i="12" s="1"/>
  <c r="A2262" i="12"/>
  <c r="G2260" i="12"/>
  <c r="H2260" i="12" s="1"/>
  <c r="C2262" i="12" l="1"/>
  <c r="F2262" i="12" s="1"/>
  <c r="B2262" i="12"/>
  <c r="D2262" i="12" s="1"/>
  <c r="E2262" i="12" s="1"/>
  <c r="A2263" i="12"/>
  <c r="G2261" i="12"/>
  <c r="H2261" i="12" s="1"/>
  <c r="C2263" i="12" l="1"/>
  <c r="F2263" i="12" s="1"/>
  <c r="B2263" i="12"/>
  <c r="D2263" i="12" s="1"/>
  <c r="E2263" i="12" s="1"/>
  <c r="A2264" i="12"/>
  <c r="G2262" i="12"/>
  <c r="H2262" i="12" s="1"/>
  <c r="C2264" i="12" l="1"/>
  <c r="F2264" i="12" s="1"/>
  <c r="B2264" i="12"/>
  <c r="D2264" i="12" s="1"/>
  <c r="E2264" i="12" s="1"/>
  <c r="A2265" i="12"/>
  <c r="G2263" i="12"/>
  <c r="H2263" i="12" s="1"/>
  <c r="C2265" i="12" l="1"/>
  <c r="F2265" i="12" s="1"/>
  <c r="B2265" i="12"/>
  <c r="D2265" i="12" s="1"/>
  <c r="E2265" i="12" s="1"/>
  <c r="A2266" i="12"/>
  <c r="G2264" i="12"/>
  <c r="H2264" i="12" s="1"/>
  <c r="C2266" i="12" l="1"/>
  <c r="F2266" i="12" s="1"/>
  <c r="B2266" i="12"/>
  <c r="D2266" i="12" s="1"/>
  <c r="E2266" i="12" s="1"/>
  <c r="A2267" i="12"/>
  <c r="G2265" i="12"/>
  <c r="H2265" i="12" s="1"/>
  <c r="C2267" i="12" l="1"/>
  <c r="F2267" i="12" s="1"/>
  <c r="B2267" i="12"/>
  <c r="D2267" i="12" s="1"/>
  <c r="E2267" i="12" s="1"/>
  <c r="A2268" i="12"/>
  <c r="G2266" i="12"/>
  <c r="H2266" i="12" s="1"/>
  <c r="C2268" i="12" l="1"/>
  <c r="F2268" i="12" s="1"/>
  <c r="B2268" i="12"/>
  <c r="D2268" i="12" s="1"/>
  <c r="E2268" i="12" s="1"/>
  <c r="A2269" i="12"/>
  <c r="G2267" i="12"/>
  <c r="H2267" i="12" s="1"/>
  <c r="C2269" i="12" l="1"/>
  <c r="F2269" i="12" s="1"/>
  <c r="B2269" i="12"/>
  <c r="D2269" i="12" s="1"/>
  <c r="E2269" i="12" s="1"/>
  <c r="A2270" i="12"/>
  <c r="G2268" i="12"/>
  <c r="H2268" i="12" s="1"/>
  <c r="C2270" i="12" l="1"/>
  <c r="F2270" i="12" s="1"/>
  <c r="B2270" i="12"/>
  <c r="D2270" i="12" s="1"/>
  <c r="E2270" i="12" s="1"/>
  <c r="A2271" i="12"/>
  <c r="G2269" i="12"/>
  <c r="H2269" i="12" s="1"/>
  <c r="C2271" i="12" l="1"/>
  <c r="F2271" i="12" s="1"/>
  <c r="B2271" i="12"/>
  <c r="D2271" i="12" s="1"/>
  <c r="E2271" i="12" s="1"/>
  <c r="A2272" i="12"/>
  <c r="G2270" i="12"/>
  <c r="H2270" i="12" s="1"/>
  <c r="C2272" i="12" l="1"/>
  <c r="F2272" i="12" s="1"/>
  <c r="B2272" i="12"/>
  <c r="D2272" i="12" s="1"/>
  <c r="E2272" i="12" s="1"/>
  <c r="A2273" i="12"/>
  <c r="G2271" i="12"/>
  <c r="H2271" i="12" s="1"/>
  <c r="C2273" i="12" l="1"/>
  <c r="F2273" i="12" s="1"/>
  <c r="B2273" i="12"/>
  <c r="D2273" i="12" s="1"/>
  <c r="E2273" i="12" s="1"/>
  <c r="A2274" i="12"/>
  <c r="G2272" i="12"/>
  <c r="H2272" i="12" s="1"/>
  <c r="C2274" i="12" l="1"/>
  <c r="F2274" i="12" s="1"/>
  <c r="B2274" i="12"/>
  <c r="D2274" i="12" s="1"/>
  <c r="E2274" i="12" s="1"/>
  <c r="A2275" i="12"/>
  <c r="G2273" i="12"/>
  <c r="H2273" i="12" s="1"/>
  <c r="C2275" i="12" l="1"/>
  <c r="F2275" i="12" s="1"/>
  <c r="B2275" i="12"/>
  <c r="D2275" i="12" s="1"/>
  <c r="E2275" i="12" s="1"/>
  <c r="A2276" i="12"/>
  <c r="G2274" i="12"/>
  <c r="H2274" i="12" s="1"/>
  <c r="C2276" i="12" l="1"/>
  <c r="F2276" i="12" s="1"/>
  <c r="B2276" i="12"/>
  <c r="D2276" i="12" s="1"/>
  <c r="E2276" i="12" s="1"/>
  <c r="A2277" i="12"/>
  <c r="G2275" i="12"/>
  <c r="H2275" i="12" s="1"/>
  <c r="C2277" i="12" l="1"/>
  <c r="F2277" i="12" s="1"/>
  <c r="B2277" i="12"/>
  <c r="D2277" i="12" s="1"/>
  <c r="E2277" i="12" s="1"/>
  <c r="A2278" i="12"/>
  <c r="G2276" i="12"/>
  <c r="H2276" i="12" s="1"/>
  <c r="C2278" i="12" l="1"/>
  <c r="F2278" i="12" s="1"/>
  <c r="B2278" i="12"/>
  <c r="D2278" i="12" s="1"/>
  <c r="E2278" i="12" s="1"/>
  <c r="A2279" i="12"/>
  <c r="G2277" i="12"/>
  <c r="H2277" i="12" s="1"/>
  <c r="C2279" i="12" l="1"/>
  <c r="F2279" i="12" s="1"/>
  <c r="B2279" i="12"/>
  <c r="D2279" i="12" s="1"/>
  <c r="E2279" i="12" s="1"/>
  <c r="A2280" i="12"/>
  <c r="G2278" i="12"/>
  <c r="H2278" i="12" s="1"/>
  <c r="C2280" i="12" l="1"/>
  <c r="F2280" i="12" s="1"/>
  <c r="B2280" i="12"/>
  <c r="D2280" i="12" s="1"/>
  <c r="E2280" i="12" s="1"/>
  <c r="A2281" i="12"/>
  <c r="G2279" i="12"/>
  <c r="H2279" i="12" s="1"/>
  <c r="C2281" i="12" l="1"/>
  <c r="F2281" i="12" s="1"/>
  <c r="B2281" i="12"/>
  <c r="D2281" i="12" s="1"/>
  <c r="E2281" i="12" s="1"/>
  <c r="A2282" i="12"/>
  <c r="G2280" i="12"/>
  <c r="H2280" i="12" s="1"/>
  <c r="C2282" i="12" l="1"/>
  <c r="F2282" i="12" s="1"/>
  <c r="B2282" i="12"/>
  <c r="D2282" i="12" s="1"/>
  <c r="E2282" i="12" s="1"/>
  <c r="A2283" i="12"/>
  <c r="G2281" i="12"/>
  <c r="H2281" i="12" s="1"/>
  <c r="C2283" i="12" l="1"/>
  <c r="F2283" i="12" s="1"/>
  <c r="B2283" i="12"/>
  <c r="D2283" i="12" s="1"/>
  <c r="E2283" i="12" s="1"/>
  <c r="A2284" i="12"/>
  <c r="G2282" i="12"/>
  <c r="H2282" i="12" s="1"/>
  <c r="C2284" i="12" l="1"/>
  <c r="F2284" i="12" s="1"/>
  <c r="B2284" i="12"/>
  <c r="D2284" i="12" s="1"/>
  <c r="E2284" i="12" s="1"/>
  <c r="A2285" i="12"/>
  <c r="G2283" i="12"/>
  <c r="H2283" i="12" s="1"/>
  <c r="C2285" i="12" l="1"/>
  <c r="F2285" i="12" s="1"/>
  <c r="B2285" i="12"/>
  <c r="D2285" i="12" s="1"/>
  <c r="E2285" i="12" s="1"/>
  <c r="A2286" i="12"/>
  <c r="G2284" i="12"/>
  <c r="H2284" i="12" s="1"/>
  <c r="C2286" i="12" l="1"/>
  <c r="F2286" i="12" s="1"/>
  <c r="B2286" i="12"/>
  <c r="D2286" i="12" s="1"/>
  <c r="E2286" i="12" s="1"/>
  <c r="A2287" i="12"/>
  <c r="G2285" i="12"/>
  <c r="H2285" i="12" s="1"/>
  <c r="C2287" i="12" l="1"/>
  <c r="F2287" i="12" s="1"/>
  <c r="B2287" i="12"/>
  <c r="D2287" i="12" s="1"/>
  <c r="E2287" i="12" s="1"/>
  <c r="A2288" i="12"/>
  <c r="G2286" i="12"/>
  <c r="H2286" i="12" s="1"/>
  <c r="C2288" i="12" l="1"/>
  <c r="F2288" i="12" s="1"/>
  <c r="B2288" i="12"/>
  <c r="D2288" i="12" s="1"/>
  <c r="E2288" i="12" s="1"/>
  <c r="A2289" i="12"/>
  <c r="G2287" i="12"/>
  <c r="H2287" i="12" s="1"/>
  <c r="C2289" i="12" l="1"/>
  <c r="F2289" i="12" s="1"/>
  <c r="B2289" i="12"/>
  <c r="D2289" i="12" s="1"/>
  <c r="E2289" i="12" s="1"/>
  <c r="A2290" i="12"/>
  <c r="G2288" i="12"/>
  <c r="H2288" i="12" s="1"/>
  <c r="C2290" i="12" l="1"/>
  <c r="F2290" i="12" s="1"/>
  <c r="B2290" i="12"/>
  <c r="D2290" i="12" s="1"/>
  <c r="E2290" i="12" s="1"/>
  <c r="A2291" i="12"/>
  <c r="G2289" i="12"/>
  <c r="H2289" i="12" s="1"/>
  <c r="C2291" i="12" l="1"/>
  <c r="F2291" i="12" s="1"/>
  <c r="B2291" i="12"/>
  <c r="D2291" i="12" s="1"/>
  <c r="E2291" i="12" s="1"/>
  <c r="A2292" i="12"/>
  <c r="G2290" i="12"/>
  <c r="H2290" i="12" s="1"/>
  <c r="C2292" i="12" l="1"/>
  <c r="F2292" i="12" s="1"/>
  <c r="B2292" i="12"/>
  <c r="D2292" i="12" s="1"/>
  <c r="E2292" i="12" s="1"/>
  <c r="A2293" i="12"/>
  <c r="G2291" i="12"/>
  <c r="H2291" i="12" s="1"/>
  <c r="C2293" i="12" l="1"/>
  <c r="F2293" i="12" s="1"/>
  <c r="B2293" i="12"/>
  <c r="D2293" i="12" s="1"/>
  <c r="E2293" i="12" s="1"/>
  <c r="A2294" i="12"/>
  <c r="G2292" i="12"/>
  <c r="H2292" i="12" s="1"/>
  <c r="C2294" i="12" l="1"/>
  <c r="F2294" i="12" s="1"/>
  <c r="B2294" i="12"/>
  <c r="D2294" i="12" s="1"/>
  <c r="E2294" i="12" s="1"/>
  <c r="A2295" i="12"/>
  <c r="G2293" i="12"/>
  <c r="H2293" i="12" s="1"/>
  <c r="C2295" i="12" l="1"/>
  <c r="F2295" i="12" s="1"/>
  <c r="B2295" i="12"/>
  <c r="D2295" i="12" s="1"/>
  <c r="E2295" i="12" s="1"/>
  <c r="A2296" i="12"/>
  <c r="G2294" i="12"/>
  <c r="H2294" i="12" s="1"/>
  <c r="C2296" i="12" l="1"/>
  <c r="F2296" i="12" s="1"/>
  <c r="B2296" i="12"/>
  <c r="D2296" i="12" s="1"/>
  <c r="E2296" i="12" s="1"/>
  <c r="A2297" i="12"/>
  <c r="G2295" i="12"/>
  <c r="H2295" i="12" s="1"/>
  <c r="C2297" i="12" l="1"/>
  <c r="F2297" i="12" s="1"/>
  <c r="B2297" i="12"/>
  <c r="D2297" i="12" s="1"/>
  <c r="E2297" i="12" s="1"/>
  <c r="A2298" i="12"/>
  <c r="G2296" i="12"/>
  <c r="H2296" i="12" s="1"/>
  <c r="C2298" i="12" l="1"/>
  <c r="F2298" i="12" s="1"/>
  <c r="B2298" i="12"/>
  <c r="D2298" i="12" s="1"/>
  <c r="E2298" i="12" s="1"/>
  <c r="A2299" i="12"/>
  <c r="G2297" i="12"/>
  <c r="H2297" i="12" s="1"/>
  <c r="C2299" i="12" l="1"/>
  <c r="F2299" i="12" s="1"/>
  <c r="B2299" i="12"/>
  <c r="D2299" i="12" s="1"/>
  <c r="E2299" i="12" s="1"/>
  <c r="A2300" i="12"/>
  <c r="G2298" i="12"/>
  <c r="H2298" i="12" s="1"/>
  <c r="C2300" i="12" l="1"/>
  <c r="F2300" i="12" s="1"/>
  <c r="B2300" i="12"/>
  <c r="D2300" i="12" s="1"/>
  <c r="E2300" i="12" s="1"/>
  <c r="A2301" i="12"/>
  <c r="G2299" i="12"/>
  <c r="H2299" i="12" s="1"/>
  <c r="C2301" i="12" l="1"/>
  <c r="F2301" i="12" s="1"/>
  <c r="B2301" i="12"/>
  <c r="D2301" i="12" s="1"/>
  <c r="E2301" i="12" s="1"/>
  <c r="A2302" i="12"/>
  <c r="G2300" i="12"/>
  <c r="H2300" i="12" s="1"/>
  <c r="C2302" i="12" l="1"/>
  <c r="F2302" i="12" s="1"/>
  <c r="B2302" i="12"/>
  <c r="D2302" i="12" s="1"/>
  <c r="E2302" i="12" s="1"/>
  <c r="A2303" i="12"/>
  <c r="G2301" i="12"/>
  <c r="H2301" i="12" s="1"/>
  <c r="C2303" i="12" l="1"/>
  <c r="F2303" i="12" s="1"/>
  <c r="B2303" i="12"/>
  <c r="D2303" i="12" s="1"/>
  <c r="E2303" i="12" s="1"/>
  <c r="A2304" i="12"/>
  <c r="G2302" i="12"/>
  <c r="H2302" i="12" s="1"/>
  <c r="C2304" i="12" l="1"/>
  <c r="F2304" i="12" s="1"/>
  <c r="B2304" i="12"/>
  <c r="D2304" i="12" s="1"/>
  <c r="E2304" i="12" s="1"/>
  <c r="A2305" i="12"/>
  <c r="G2303" i="12"/>
  <c r="H2303" i="12" s="1"/>
  <c r="C2305" i="12" l="1"/>
  <c r="F2305" i="12" s="1"/>
  <c r="B2305" i="12"/>
  <c r="D2305" i="12" s="1"/>
  <c r="E2305" i="12" s="1"/>
  <c r="A2306" i="12"/>
  <c r="G2304" i="12"/>
  <c r="H2304" i="12" s="1"/>
  <c r="C2306" i="12" l="1"/>
  <c r="F2306" i="12" s="1"/>
  <c r="B2306" i="12"/>
  <c r="D2306" i="12" s="1"/>
  <c r="E2306" i="12" s="1"/>
  <c r="A2307" i="12"/>
  <c r="G2305" i="12"/>
  <c r="H2305" i="12" s="1"/>
  <c r="C2307" i="12" l="1"/>
  <c r="F2307" i="12" s="1"/>
  <c r="B2307" i="12"/>
  <c r="D2307" i="12" s="1"/>
  <c r="E2307" i="12" s="1"/>
  <c r="A2308" i="12"/>
  <c r="G2306" i="12"/>
  <c r="H2306" i="12" s="1"/>
  <c r="C2308" i="12" l="1"/>
  <c r="F2308" i="12" s="1"/>
  <c r="B2308" i="12"/>
  <c r="D2308" i="12" s="1"/>
  <c r="E2308" i="12" s="1"/>
  <c r="A2309" i="12"/>
  <c r="G2307" i="12"/>
  <c r="H2307" i="12" s="1"/>
  <c r="C2309" i="12" l="1"/>
  <c r="F2309" i="12" s="1"/>
  <c r="B2309" i="12"/>
  <c r="D2309" i="12" s="1"/>
  <c r="E2309" i="12" s="1"/>
  <c r="A2310" i="12"/>
  <c r="G2308" i="12"/>
  <c r="H2308" i="12" s="1"/>
  <c r="C2310" i="12" l="1"/>
  <c r="F2310" i="12" s="1"/>
  <c r="B2310" i="12"/>
  <c r="D2310" i="12" s="1"/>
  <c r="E2310" i="12" s="1"/>
  <c r="A2311" i="12"/>
  <c r="G2309" i="12"/>
  <c r="H2309" i="12" s="1"/>
  <c r="C2311" i="12" l="1"/>
  <c r="F2311" i="12" s="1"/>
  <c r="B2311" i="12"/>
  <c r="D2311" i="12" s="1"/>
  <c r="E2311" i="12" s="1"/>
  <c r="A2312" i="12"/>
  <c r="G2310" i="12"/>
  <c r="H2310" i="12" s="1"/>
  <c r="C2312" i="12" l="1"/>
  <c r="F2312" i="12" s="1"/>
  <c r="B2312" i="12"/>
  <c r="D2312" i="12" s="1"/>
  <c r="E2312" i="12" s="1"/>
  <c r="A2313" i="12"/>
  <c r="G2311" i="12"/>
  <c r="H2311" i="12" s="1"/>
  <c r="C2313" i="12" l="1"/>
  <c r="F2313" i="12" s="1"/>
  <c r="B2313" i="12"/>
  <c r="D2313" i="12" s="1"/>
  <c r="E2313" i="12" s="1"/>
  <c r="A2314" i="12"/>
  <c r="G2312" i="12"/>
  <c r="H2312" i="12" s="1"/>
  <c r="C2314" i="12" l="1"/>
  <c r="F2314" i="12" s="1"/>
  <c r="B2314" i="12"/>
  <c r="D2314" i="12" s="1"/>
  <c r="E2314" i="12" s="1"/>
  <c r="A2315" i="12"/>
  <c r="G2313" i="12"/>
  <c r="H2313" i="12" s="1"/>
  <c r="C2315" i="12" l="1"/>
  <c r="F2315" i="12" s="1"/>
  <c r="B2315" i="12"/>
  <c r="D2315" i="12" s="1"/>
  <c r="E2315" i="12" s="1"/>
  <c r="A2316" i="12"/>
  <c r="G2314" i="12"/>
  <c r="H2314" i="12" s="1"/>
  <c r="C2316" i="12" l="1"/>
  <c r="F2316" i="12" s="1"/>
  <c r="B2316" i="12"/>
  <c r="D2316" i="12" s="1"/>
  <c r="E2316" i="12" s="1"/>
  <c r="A2317" i="12"/>
  <c r="G2315" i="12"/>
  <c r="H2315" i="12" s="1"/>
  <c r="C2317" i="12" l="1"/>
  <c r="F2317" i="12" s="1"/>
  <c r="B2317" i="12"/>
  <c r="D2317" i="12" s="1"/>
  <c r="E2317" i="12" s="1"/>
  <c r="A2318" i="12"/>
  <c r="G2316" i="12"/>
  <c r="H2316" i="12" s="1"/>
  <c r="C2318" i="12" l="1"/>
  <c r="F2318" i="12" s="1"/>
  <c r="B2318" i="12"/>
  <c r="D2318" i="12" s="1"/>
  <c r="E2318" i="12" s="1"/>
  <c r="A2319" i="12"/>
  <c r="G2317" i="12"/>
  <c r="H2317" i="12" s="1"/>
  <c r="C2319" i="12" l="1"/>
  <c r="F2319" i="12" s="1"/>
  <c r="B2319" i="12"/>
  <c r="D2319" i="12" s="1"/>
  <c r="E2319" i="12" s="1"/>
  <c r="A2320" i="12"/>
  <c r="G2318" i="12"/>
  <c r="H2318" i="12" s="1"/>
  <c r="C2320" i="12" l="1"/>
  <c r="F2320" i="12" s="1"/>
  <c r="B2320" i="12"/>
  <c r="D2320" i="12" s="1"/>
  <c r="E2320" i="12" s="1"/>
  <c r="A2321" i="12"/>
  <c r="G2319" i="12"/>
  <c r="H2319" i="12" s="1"/>
  <c r="C2321" i="12" l="1"/>
  <c r="F2321" i="12" s="1"/>
  <c r="B2321" i="12"/>
  <c r="D2321" i="12" s="1"/>
  <c r="E2321" i="12" s="1"/>
  <c r="A2322" i="12"/>
  <c r="G2320" i="12"/>
  <c r="H2320" i="12" s="1"/>
  <c r="C2322" i="12" l="1"/>
  <c r="F2322" i="12" s="1"/>
  <c r="B2322" i="12"/>
  <c r="D2322" i="12" s="1"/>
  <c r="E2322" i="12" s="1"/>
  <c r="A2323" i="12"/>
  <c r="G2321" i="12"/>
  <c r="H2321" i="12" s="1"/>
  <c r="C2323" i="12" l="1"/>
  <c r="F2323" i="12" s="1"/>
  <c r="B2323" i="12"/>
  <c r="D2323" i="12" s="1"/>
  <c r="E2323" i="12" s="1"/>
  <c r="A2324" i="12"/>
  <c r="G2322" i="12"/>
  <c r="H2322" i="12" s="1"/>
  <c r="C2324" i="12" l="1"/>
  <c r="F2324" i="12" s="1"/>
  <c r="B2324" i="12"/>
  <c r="D2324" i="12" s="1"/>
  <c r="E2324" i="12" s="1"/>
  <c r="A2325" i="12"/>
  <c r="G2323" i="12"/>
  <c r="H2323" i="12" s="1"/>
  <c r="C2325" i="12" l="1"/>
  <c r="F2325" i="12" s="1"/>
  <c r="B2325" i="12"/>
  <c r="D2325" i="12" s="1"/>
  <c r="E2325" i="12" s="1"/>
  <c r="A2326" i="12"/>
  <c r="G2324" i="12"/>
  <c r="H2324" i="12" s="1"/>
  <c r="C2326" i="12" l="1"/>
  <c r="F2326" i="12" s="1"/>
  <c r="B2326" i="12"/>
  <c r="D2326" i="12" s="1"/>
  <c r="E2326" i="12" s="1"/>
  <c r="A2327" i="12"/>
  <c r="G2325" i="12"/>
  <c r="H2325" i="12" s="1"/>
  <c r="C2327" i="12" l="1"/>
  <c r="F2327" i="12" s="1"/>
  <c r="B2327" i="12"/>
  <c r="D2327" i="12" s="1"/>
  <c r="E2327" i="12" s="1"/>
  <c r="A2328" i="12"/>
  <c r="G2326" i="12"/>
  <c r="H2326" i="12" s="1"/>
  <c r="C2328" i="12" l="1"/>
  <c r="F2328" i="12" s="1"/>
  <c r="B2328" i="12"/>
  <c r="D2328" i="12" s="1"/>
  <c r="E2328" i="12" s="1"/>
  <c r="A2329" i="12"/>
  <c r="G2327" i="12"/>
  <c r="H2327" i="12" s="1"/>
  <c r="C2329" i="12" l="1"/>
  <c r="F2329" i="12" s="1"/>
  <c r="B2329" i="12"/>
  <c r="D2329" i="12" s="1"/>
  <c r="E2329" i="12" s="1"/>
  <c r="A2330" i="12"/>
  <c r="G2328" i="12"/>
  <c r="H2328" i="12" s="1"/>
  <c r="C2330" i="12" l="1"/>
  <c r="F2330" i="12" s="1"/>
  <c r="B2330" i="12"/>
  <c r="D2330" i="12" s="1"/>
  <c r="E2330" i="12" s="1"/>
  <c r="A2331" i="12"/>
  <c r="G2329" i="12"/>
  <c r="H2329" i="12" s="1"/>
  <c r="C2331" i="12" l="1"/>
  <c r="F2331" i="12" s="1"/>
  <c r="B2331" i="12"/>
  <c r="D2331" i="12" s="1"/>
  <c r="E2331" i="12" s="1"/>
  <c r="A2332" i="12"/>
  <c r="G2330" i="12"/>
  <c r="H2330" i="12" s="1"/>
  <c r="C2332" i="12" l="1"/>
  <c r="F2332" i="12" s="1"/>
  <c r="B2332" i="12"/>
  <c r="D2332" i="12" s="1"/>
  <c r="E2332" i="12" s="1"/>
  <c r="A2333" i="12"/>
  <c r="G2331" i="12"/>
  <c r="H2331" i="12" s="1"/>
  <c r="C2333" i="12" l="1"/>
  <c r="F2333" i="12" s="1"/>
  <c r="B2333" i="12"/>
  <c r="D2333" i="12" s="1"/>
  <c r="E2333" i="12" s="1"/>
  <c r="A2334" i="12"/>
  <c r="G2332" i="12"/>
  <c r="H2332" i="12" s="1"/>
  <c r="C2334" i="12" l="1"/>
  <c r="F2334" i="12" s="1"/>
  <c r="B2334" i="12"/>
  <c r="D2334" i="12" s="1"/>
  <c r="E2334" i="12" s="1"/>
  <c r="A2335" i="12"/>
  <c r="G2333" i="12"/>
  <c r="H2333" i="12" s="1"/>
  <c r="C2335" i="12" l="1"/>
  <c r="F2335" i="12" s="1"/>
  <c r="B2335" i="12"/>
  <c r="D2335" i="12" s="1"/>
  <c r="E2335" i="12" s="1"/>
  <c r="A2336" i="12"/>
  <c r="G2334" i="12"/>
  <c r="H2334" i="12" s="1"/>
  <c r="C2336" i="12" l="1"/>
  <c r="F2336" i="12" s="1"/>
  <c r="B2336" i="12"/>
  <c r="D2336" i="12" s="1"/>
  <c r="E2336" i="12" s="1"/>
  <c r="A2337" i="12"/>
  <c r="G2335" i="12"/>
  <c r="H2335" i="12" s="1"/>
  <c r="C2337" i="12" l="1"/>
  <c r="F2337" i="12" s="1"/>
  <c r="B2337" i="12"/>
  <c r="D2337" i="12" s="1"/>
  <c r="E2337" i="12" s="1"/>
  <c r="A2338" i="12"/>
  <c r="G2336" i="12"/>
  <c r="H2336" i="12" s="1"/>
  <c r="C2338" i="12" l="1"/>
  <c r="F2338" i="12" s="1"/>
  <c r="B2338" i="12"/>
  <c r="D2338" i="12" s="1"/>
  <c r="E2338" i="12" s="1"/>
  <c r="A2339" i="12"/>
  <c r="G2337" i="12"/>
  <c r="H2337" i="12" s="1"/>
  <c r="C2339" i="12" l="1"/>
  <c r="F2339" i="12" s="1"/>
  <c r="B2339" i="12"/>
  <c r="D2339" i="12" s="1"/>
  <c r="E2339" i="12" s="1"/>
  <c r="A2340" i="12"/>
  <c r="G2338" i="12"/>
  <c r="H2338" i="12" s="1"/>
  <c r="C2340" i="12" l="1"/>
  <c r="F2340" i="12" s="1"/>
  <c r="B2340" i="12"/>
  <c r="D2340" i="12" s="1"/>
  <c r="E2340" i="12" s="1"/>
  <c r="A2341" i="12"/>
  <c r="G2339" i="12"/>
  <c r="H2339" i="12" s="1"/>
  <c r="C2341" i="12" l="1"/>
  <c r="F2341" i="12" s="1"/>
  <c r="B2341" i="12"/>
  <c r="D2341" i="12" s="1"/>
  <c r="E2341" i="12" s="1"/>
  <c r="A2342" i="12"/>
  <c r="G2340" i="12"/>
  <c r="H2340" i="12" s="1"/>
  <c r="C2342" i="12" l="1"/>
  <c r="F2342" i="12" s="1"/>
  <c r="B2342" i="12"/>
  <c r="D2342" i="12" s="1"/>
  <c r="E2342" i="12" s="1"/>
  <c r="A2343" i="12"/>
  <c r="G2341" i="12"/>
  <c r="H2341" i="12" s="1"/>
  <c r="C2343" i="12" l="1"/>
  <c r="F2343" i="12" s="1"/>
  <c r="B2343" i="12"/>
  <c r="D2343" i="12" s="1"/>
  <c r="E2343" i="12" s="1"/>
  <c r="A2344" i="12"/>
  <c r="G2342" i="12"/>
  <c r="H2342" i="12" s="1"/>
  <c r="C2344" i="12" l="1"/>
  <c r="F2344" i="12" s="1"/>
  <c r="B2344" i="12"/>
  <c r="D2344" i="12" s="1"/>
  <c r="E2344" i="12" s="1"/>
  <c r="A2345" i="12"/>
  <c r="G2343" i="12"/>
  <c r="H2343" i="12" s="1"/>
  <c r="C2345" i="12" l="1"/>
  <c r="F2345" i="12" s="1"/>
  <c r="B2345" i="12"/>
  <c r="D2345" i="12" s="1"/>
  <c r="E2345" i="12" s="1"/>
  <c r="A2346" i="12"/>
  <c r="G2344" i="12"/>
  <c r="H2344" i="12" s="1"/>
  <c r="C2346" i="12" l="1"/>
  <c r="F2346" i="12" s="1"/>
  <c r="B2346" i="12"/>
  <c r="D2346" i="12" s="1"/>
  <c r="E2346" i="12" s="1"/>
  <c r="A2347" i="12"/>
  <c r="G2345" i="12"/>
  <c r="H2345" i="12" s="1"/>
  <c r="C2347" i="12" l="1"/>
  <c r="F2347" i="12" s="1"/>
  <c r="B2347" i="12"/>
  <c r="D2347" i="12" s="1"/>
  <c r="E2347" i="12" s="1"/>
  <c r="A2348" i="12"/>
  <c r="G2346" i="12"/>
  <c r="H2346" i="12" s="1"/>
  <c r="C2348" i="12" l="1"/>
  <c r="F2348" i="12" s="1"/>
  <c r="B2348" i="12"/>
  <c r="D2348" i="12" s="1"/>
  <c r="E2348" i="12" s="1"/>
  <c r="A2349" i="12"/>
  <c r="G2347" i="12"/>
  <c r="H2347" i="12" s="1"/>
  <c r="C2349" i="12" l="1"/>
  <c r="F2349" i="12" s="1"/>
  <c r="B2349" i="12"/>
  <c r="D2349" i="12" s="1"/>
  <c r="E2349" i="12" s="1"/>
  <c r="A2350" i="12"/>
  <c r="G2348" i="12"/>
  <c r="H2348" i="12" s="1"/>
  <c r="C2350" i="12" l="1"/>
  <c r="F2350" i="12" s="1"/>
  <c r="B2350" i="12"/>
  <c r="D2350" i="12" s="1"/>
  <c r="E2350" i="12" s="1"/>
  <c r="A2351" i="12"/>
  <c r="G2349" i="12"/>
  <c r="H2349" i="12" s="1"/>
  <c r="C2351" i="12" l="1"/>
  <c r="F2351" i="12" s="1"/>
  <c r="B2351" i="12"/>
  <c r="D2351" i="12" s="1"/>
  <c r="E2351" i="12" s="1"/>
  <c r="A2352" i="12"/>
  <c r="G2350" i="12"/>
  <c r="H2350" i="12" s="1"/>
  <c r="A2353" i="12" l="1"/>
  <c r="C2352" i="12"/>
  <c r="F2352" i="12" s="1"/>
  <c r="B2352" i="12"/>
  <c r="D2352" i="12" s="1"/>
  <c r="E2352" i="12" s="1"/>
  <c r="G2351" i="12"/>
  <c r="H2351" i="12" s="1"/>
  <c r="G2352" i="12" l="1"/>
  <c r="H2352" i="12" s="1"/>
  <c r="A2354" i="12"/>
  <c r="B2353" i="12"/>
  <c r="D2353" i="12" s="1"/>
  <c r="E2353" i="12" s="1"/>
  <c r="C2353" i="12"/>
  <c r="F2353" i="12" s="1"/>
  <c r="G2353" i="12" l="1"/>
  <c r="H2353" i="12" s="1"/>
  <c r="A2355" i="12"/>
  <c r="C2354" i="12"/>
  <c r="F2354" i="12" s="1"/>
  <c r="B2354" i="12"/>
  <c r="D2354" i="12" s="1"/>
  <c r="E2354" i="12" s="1"/>
  <c r="A2356" i="12" l="1"/>
  <c r="C2355" i="12"/>
  <c r="F2355" i="12" s="1"/>
  <c r="B2355" i="12"/>
  <c r="D2355" i="12" s="1"/>
  <c r="E2355" i="12" s="1"/>
  <c r="G2354" i="12"/>
  <c r="H2354" i="12" s="1"/>
  <c r="G2355" i="12" l="1"/>
  <c r="H2355" i="12" s="1"/>
  <c r="A2357" i="12"/>
  <c r="C2356" i="12"/>
  <c r="F2356" i="12" s="1"/>
  <c r="B2356" i="12"/>
  <c r="D2356" i="12" s="1"/>
  <c r="E2356" i="12" s="1"/>
  <c r="G2356" i="12" l="1"/>
  <c r="H2356" i="12" s="1"/>
  <c r="A2358" i="12"/>
  <c r="C2357" i="12"/>
  <c r="F2357" i="12" s="1"/>
  <c r="B2357" i="12"/>
  <c r="D2357" i="12" s="1"/>
  <c r="E2357" i="12" s="1"/>
  <c r="A2359" i="12" l="1"/>
  <c r="C2358" i="12"/>
  <c r="F2358" i="12" s="1"/>
  <c r="B2358" i="12"/>
  <c r="D2358" i="12" s="1"/>
  <c r="E2358" i="12" s="1"/>
  <c r="G2357" i="12"/>
  <c r="H2357" i="12" s="1"/>
  <c r="G2358" i="12" l="1"/>
  <c r="H2358" i="12" s="1"/>
  <c r="A2360" i="12"/>
  <c r="C2359" i="12"/>
  <c r="F2359" i="12" s="1"/>
  <c r="B2359" i="12"/>
  <c r="D2359" i="12" s="1"/>
  <c r="E2359" i="12" s="1"/>
  <c r="A2361" i="12" l="1"/>
  <c r="C2360" i="12"/>
  <c r="F2360" i="12" s="1"/>
  <c r="B2360" i="12"/>
  <c r="D2360" i="12" s="1"/>
  <c r="E2360" i="12" s="1"/>
  <c r="G2359" i="12"/>
  <c r="H2359" i="12" s="1"/>
  <c r="G2360" i="12" l="1"/>
  <c r="H2360" i="12" s="1"/>
  <c r="A2362" i="12"/>
  <c r="B2361" i="12"/>
  <c r="D2361" i="12" s="1"/>
  <c r="E2361" i="12" s="1"/>
  <c r="C2361" i="12"/>
  <c r="F2361" i="12" s="1"/>
  <c r="G2361" i="12" l="1"/>
  <c r="H2361" i="12" s="1"/>
  <c r="A2363" i="12"/>
  <c r="C2362" i="12"/>
  <c r="F2362" i="12" s="1"/>
  <c r="B2362" i="12"/>
  <c r="D2362" i="12" s="1"/>
  <c r="E2362" i="12" s="1"/>
  <c r="A2364" i="12" l="1"/>
  <c r="C2363" i="12"/>
  <c r="F2363" i="12" s="1"/>
  <c r="B2363" i="12"/>
  <c r="D2363" i="12" s="1"/>
  <c r="E2363" i="12" s="1"/>
  <c r="G2362" i="12"/>
  <c r="H2362" i="12" s="1"/>
  <c r="G2363" i="12" l="1"/>
  <c r="H2363" i="12" s="1"/>
  <c r="A2365" i="12"/>
  <c r="C2364" i="12"/>
  <c r="F2364" i="12" s="1"/>
  <c r="G2364" i="12" s="1"/>
  <c r="H2364" i="12" s="1"/>
  <c r="B2364" i="12"/>
  <c r="D2364" i="12" s="1"/>
  <c r="E2364" i="12" s="1"/>
  <c r="A2366" i="12" l="1"/>
  <c r="C2365" i="12"/>
  <c r="F2365" i="12" s="1"/>
  <c r="B2365" i="12"/>
  <c r="D2365" i="12" s="1"/>
  <c r="E2365" i="12" s="1"/>
  <c r="G2365" i="12" l="1"/>
  <c r="H2365" i="12" s="1"/>
  <c r="A2367" i="12"/>
  <c r="C2366" i="12"/>
  <c r="F2366" i="12" s="1"/>
  <c r="B2366" i="12"/>
  <c r="D2366" i="12" s="1"/>
  <c r="E2366" i="12" s="1"/>
  <c r="A2368" i="12" l="1"/>
  <c r="C2367" i="12"/>
  <c r="F2367" i="12" s="1"/>
  <c r="B2367" i="12"/>
  <c r="D2367" i="12" s="1"/>
  <c r="E2367" i="12" s="1"/>
  <c r="G2366" i="12"/>
  <c r="H2366" i="12" s="1"/>
  <c r="G2367" i="12" l="1"/>
  <c r="H2367" i="12" s="1"/>
  <c r="A2369" i="12"/>
  <c r="C2368" i="12"/>
  <c r="F2368" i="12" s="1"/>
  <c r="B2368" i="12"/>
  <c r="D2368" i="12" s="1"/>
  <c r="E2368" i="12" s="1"/>
  <c r="A2370" i="12" l="1"/>
  <c r="B2369" i="12"/>
  <c r="D2369" i="12" s="1"/>
  <c r="E2369" i="12" s="1"/>
  <c r="C2369" i="12"/>
  <c r="F2369" i="12" s="1"/>
  <c r="G2368" i="12"/>
  <c r="H2368" i="12" s="1"/>
  <c r="G2369" i="12" l="1"/>
  <c r="H2369" i="12" s="1"/>
  <c r="A2371" i="12"/>
  <c r="C2370" i="12"/>
  <c r="F2370" i="12" s="1"/>
  <c r="G2370" i="12" s="1"/>
  <c r="H2370" i="12" s="1"/>
  <c r="B2370" i="12"/>
  <c r="D2370" i="12" s="1"/>
  <c r="E2370" i="12" s="1"/>
  <c r="A2372" i="12" l="1"/>
  <c r="C2371" i="12"/>
  <c r="F2371" i="12" s="1"/>
  <c r="B2371" i="12"/>
  <c r="D2371" i="12" s="1"/>
  <c r="E2371" i="12" s="1"/>
  <c r="G2371" i="12" l="1"/>
  <c r="H2371" i="12" s="1"/>
  <c r="A2373" i="12"/>
  <c r="C2372" i="12"/>
  <c r="F2372" i="12" s="1"/>
  <c r="B2372" i="12"/>
  <c r="D2372" i="12" s="1"/>
  <c r="E2372" i="12" s="1"/>
  <c r="A2374" i="12" l="1"/>
  <c r="C2373" i="12"/>
  <c r="F2373" i="12" s="1"/>
  <c r="B2373" i="12"/>
  <c r="D2373" i="12" s="1"/>
  <c r="E2373" i="12" s="1"/>
  <c r="G2372" i="12"/>
  <c r="H2372" i="12" s="1"/>
  <c r="G2373" i="12" l="1"/>
  <c r="H2373" i="12" s="1"/>
  <c r="A2375" i="12"/>
  <c r="C2374" i="12"/>
  <c r="F2374" i="12" s="1"/>
  <c r="B2374" i="12"/>
  <c r="D2374" i="12" s="1"/>
  <c r="E2374" i="12" s="1"/>
  <c r="A2376" i="12" l="1"/>
  <c r="C2375" i="12"/>
  <c r="F2375" i="12" s="1"/>
  <c r="B2375" i="12"/>
  <c r="D2375" i="12" s="1"/>
  <c r="E2375" i="12" s="1"/>
  <c r="G2374" i="12"/>
  <c r="H2374" i="12" s="1"/>
  <c r="G2375" i="12" l="1"/>
  <c r="H2375" i="12" s="1"/>
  <c r="A2377" i="12"/>
  <c r="C2376" i="12"/>
  <c r="F2376" i="12" s="1"/>
  <c r="G2376" i="12" s="1"/>
  <c r="H2376" i="12" s="1"/>
  <c r="B2376" i="12"/>
  <c r="D2376" i="12" s="1"/>
  <c r="E2376" i="12" s="1"/>
  <c r="A2378" i="12" l="1"/>
  <c r="B2377" i="12"/>
  <c r="D2377" i="12" s="1"/>
  <c r="E2377" i="12" s="1"/>
  <c r="C2377" i="12"/>
  <c r="F2377" i="12" s="1"/>
  <c r="G2377" i="12" l="1"/>
  <c r="H2377" i="12" s="1"/>
  <c r="A2379" i="12"/>
  <c r="C2378" i="12"/>
  <c r="F2378" i="12" s="1"/>
  <c r="G2378" i="12" s="1"/>
  <c r="H2378" i="12" s="1"/>
  <c r="B2378" i="12"/>
  <c r="D2378" i="12" s="1"/>
  <c r="E2378" i="12" s="1"/>
  <c r="A2380" i="12" l="1"/>
  <c r="C2379" i="12"/>
  <c r="F2379" i="12" s="1"/>
  <c r="B2379" i="12"/>
  <c r="D2379" i="12" s="1"/>
  <c r="E2379" i="12" s="1"/>
  <c r="G2379" i="12" l="1"/>
  <c r="H2379" i="12" s="1"/>
  <c r="A2381" i="12"/>
  <c r="C2380" i="12"/>
  <c r="F2380" i="12" s="1"/>
  <c r="B2380" i="12"/>
  <c r="D2380" i="12" s="1"/>
  <c r="E2380" i="12" s="1"/>
  <c r="A2382" i="12" l="1"/>
  <c r="C2381" i="12"/>
  <c r="F2381" i="12" s="1"/>
  <c r="B2381" i="12"/>
  <c r="D2381" i="12" s="1"/>
  <c r="E2381" i="12" s="1"/>
  <c r="G2380" i="12"/>
  <c r="H2380" i="12" s="1"/>
  <c r="G2381" i="12" l="1"/>
  <c r="H2381" i="12" s="1"/>
  <c r="A2383" i="12"/>
  <c r="C2382" i="12"/>
  <c r="F2382" i="12" s="1"/>
  <c r="B2382" i="12"/>
  <c r="D2382" i="12" s="1"/>
  <c r="E2382" i="12" s="1"/>
  <c r="A2384" i="12" l="1"/>
  <c r="C2383" i="12"/>
  <c r="F2383" i="12" s="1"/>
  <c r="B2383" i="12"/>
  <c r="D2383" i="12" s="1"/>
  <c r="E2383" i="12" s="1"/>
  <c r="G2382" i="12"/>
  <c r="H2382" i="12" s="1"/>
  <c r="G2383" i="12" l="1"/>
  <c r="H2383" i="12" s="1"/>
  <c r="A2385" i="12"/>
  <c r="C2384" i="12"/>
  <c r="F2384" i="12" s="1"/>
  <c r="B2384" i="12"/>
  <c r="D2384" i="12" s="1"/>
  <c r="E2384" i="12" s="1"/>
  <c r="A2386" i="12" l="1"/>
  <c r="C2385" i="12"/>
  <c r="F2385" i="12" s="1"/>
  <c r="G2385" i="12" s="1"/>
  <c r="H2385" i="12" s="1"/>
  <c r="B2385" i="12"/>
  <c r="D2385" i="12" s="1"/>
  <c r="E2385" i="12" s="1"/>
  <c r="G2384" i="12"/>
  <c r="H2384" i="12" s="1"/>
  <c r="A2387" i="12" l="1"/>
  <c r="C2386" i="12"/>
  <c r="F2386" i="12" s="1"/>
  <c r="B2386" i="12"/>
  <c r="D2386" i="12" s="1"/>
  <c r="E2386" i="12" s="1"/>
  <c r="G2386" i="12" l="1"/>
  <c r="H2386" i="12" s="1"/>
  <c r="A2388" i="12"/>
  <c r="C2387" i="12"/>
  <c r="F2387" i="12" s="1"/>
  <c r="B2387" i="12"/>
  <c r="D2387" i="12" s="1"/>
  <c r="E2387" i="12" s="1"/>
  <c r="C2388" i="12" l="1"/>
  <c r="F2388" i="12" s="1"/>
  <c r="B2388" i="12"/>
  <c r="D2388" i="12" s="1"/>
  <c r="E2388" i="12" s="1"/>
  <c r="A2389" i="12"/>
  <c r="G2387" i="12"/>
  <c r="H2387" i="12" s="1"/>
  <c r="C2389" i="12" l="1"/>
  <c r="F2389" i="12" s="1"/>
  <c r="B2389" i="12"/>
  <c r="D2389" i="12" s="1"/>
  <c r="E2389" i="12" s="1"/>
  <c r="A2390" i="12"/>
  <c r="G2388" i="12"/>
  <c r="H2388" i="12" s="1"/>
  <c r="C2390" i="12" l="1"/>
  <c r="F2390" i="12" s="1"/>
  <c r="B2390" i="12"/>
  <c r="D2390" i="12" s="1"/>
  <c r="E2390" i="12" s="1"/>
  <c r="A2391" i="12"/>
  <c r="G2389" i="12"/>
  <c r="H2389" i="12" s="1"/>
  <c r="C2391" i="12" l="1"/>
  <c r="F2391" i="12" s="1"/>
  <c r="B2391" i="12"/>
  <c r="D2391" i="12" s="1"/>
  <c r="E2391" i="12" s="1"/>
  <c r="A2392" i="12"/>
  <c r="G2390" i="12"/>
  <c r="H2390" i="12" s="1"/>
  <c r="C2392" i="12" l="1"/>
  <c r="F2392" i="12" s="1"/>
  <c r="B2392" i="12"/>
  <c r="D2392" i="12" s="1"/>
  <c r="E2392" i="12" s="1"/>
  <c r="A2393" i="12"/>
  <c r="G2391" i="12"/>
  <c r="H2391" i="12" s="1"/>
  <c r="C2393" i="12" l="1"/>
  <c r="F2393" i="12" s="1"/>
  <c r="B2393" i="12"/>
  <c r="D2393" i="12" s="1"/>
  <c r="E2393" i="12" s="1"/>
  <c r="A2394" i="12"/>
  <c r="G2392" i="12"/>
  <c r="H2392" i="12" s="1"/>
  <c r="C2394" i="12" l="1"/>
  <c r="F2394" i="12" s="1"/>
  <c r="B2394" i="12"/>
  <c r="D2394" i="12" s="1"/>
  <c r="E2394" i="12" s="1"/>
  <c r="A2395" i="12"/>
  <c r="G2393" i="12"/>
  <c r="H2393" i="12" s="1"/>
  <c r="C2395" i="12" l="1"/>
  <c r="F2395" i="12" s="1"/>
  <c r="B2395" i="12"/>
  <c r="D2395" i="12" s="1"/>
  <c r="E2395" i="12" s="1"/>
  <c r="A2396" i="12"/>
  <c r="G2394" i="12"/>
  <c r="H2394" i="12" s="1"/>
  <c r="C2396" i="12" l="1"/>
  <c r="F2396" i="12" s="1"/>
  <c r="B2396" i="12"/>
  <c r="D2396" i="12" s="1"/>
  <c r="E2396" i="12" s="1"/>
  <c r="A2397" i="12"/>
  <c r="G2395" i="12"/>
  <c r="H2395" i="12" s="1"/>
  <c r="C2397" i="12" l="1"/>
  <c r="F2397" i="12" s="1"/>
  <c r="B2397" i="12"/>
  <c r="D2397" i="12" s="1"/>
  <c r="E2397" i="12" s="1"/>
  <c r="A2398" i="12"/>
  <c r="G2396" i="12"/>
  <c r="H2396" i="12" s="1"/>
  <c r="C2398" i="12" l="1"/>
  <c r="F2398" i="12" s="1"/>
  <c r="B2398" i="12"/>
  <c r="D2398" i="12" s="1"/>
  <c r="E2398" i="12" s="1"/>
  <c r="A2399" i="12"/>
  <c r="G2397" i="12"/>
  <c r="H2397" i="12" s="1"/>
  <c r="C2399" i="12" l="1"/>
  <c r="F2399" i="12" s="1"/>
  <c r="B2399" i="12"/>
  <c r="D2399" i="12" s="1"/>
  <c r="E2399" i="12" s="1"/>
  <c r="A2400" i="12"/>
  <c r="G2398" i="12"/>
  <c r="H2398" i="12" s="1"/>
  <c r="C2400" i="12" l="1"/>
  <c r="F2400" i="12" s="1"/>
  <c r="B2400" i="12"/>
  <c r="D2400" i="12" s="1"/>
  <c r="E2400" i="12" s="1"/>
  <c r="A2401" i="12"/>
  <c r="G2399" i="12"/>
  <c r="H2399" i="12" s="1"/>
  <c r="C2401" i="12" l="1"/>
  <c r="F2401" i="12" s="1"/>
  <c r="B2401" i="12"/>
  <c r="D2401" i="12" s="1"/>
  <c r="E2401" i="12" s="1"/>
  <c r="A2402" i="12"/>
  <c r="G2400" i="12"/>
  <c r="H2400" i="12" s="1"/>
  <c r="C2402" i="12" l="1"/>
  <c r="F2402" i="12" s="1"/>
  <c r="B2402" i="12"/>
  <c r="D2402" i="12" s="1"/>
  <c r="E2402" i="12" s="1"/>
  <c r="A2403" i="12"/>
  <c r="G2401" i="12"/>
  <c r="H2401" i="12" s="1"/>
  <c r="C2403" i="12" l="1"/>
  <c r="F2403" i="12" s="1"/>
  <c r="B2403" i="12"/>
  <c r="D2403" i="12" s="1"/>
  <c r="E2403" i="12" s="1"/>
  <c r="A2404" i="12"/>
  <c r="G2402" i="12"/>
  <c r="H2402" i="12" s="1"/>
  <c r="C2404" i="12" l="1"/>
  <c r="F2404" i="12" s="1"/>
  <c r="B2404" i="12"/>
  <c r="D2404" i="12" s="1"/>
  <c r="E2404" i="12" s="1"/>
  <c r="A2405" i="12"/>
  <c r="G2403" i="12"/>
  <c r="H2403" i="12" s="1"/>
  <c r="C2405" i="12" l="1"/>
  <c r="F2405" i="12" s="1"/>
  <c r="B2405" i="12"/>
  <c r="D2405" i="12" s="1"/>
  <c r="E2405" i="12" s="1"/>
  <c r="A2406" i="12"/>
  <c r="G2404" i="12"/>
  <c r="H2404" i="12" s="1"/>
  <c r="C2406" i="12" l="1"/>
  <c r="F2406" i="12" s="1"/>
  <c r="B2406" i="12"/>
  <c r="D2406" i="12" s="1"/>
  <c r="E2406" i="12" s="1"/>
  <c r="A2407" i="12"/>
  <c r="G2405" i="12"/>
  <c r="H2405" i="12" s="1"/>
  <c r="C2407" i="12" l="1"/>
  <c r="F2407" i="12" s="1"/>
  <c r="B2407" i="12"/>
  <c r="D2407" i="12" s="1"/>
  <c r="E2407" i="12" s="1"/>
  <c r="A2408" i="12"/>
  <c r="G2406" i="12"/>
  <c r="H2406" i="12" s="1"/>
  <c r="C2408" i="12" l="1"/>
  <c r="F2408" i="12" s="1"/>
  <c r="B2408" i="12"/>
  <c r="D2408" i="12" s="1"/>
  <c r="E2408" i="12" s="1"/>
  <c r="A2409" i="12"/>
  <c r="G2407" i="12"/>
  <c r="H2407" i="12" s="1"/>
  <c r="C2409" i="12" l="1"/>
  <c r="F2409" i="12" s="1"/>
  <c r="B2409" i="12"/>
  <c r="D2409" i="12" s="1"/>
  <c r="E2409" i="12" s="1"/>
  <c r="A2410" i="12"/>
  <c r="G2408" i="12"/>
  <c r="H2408" i="12" s="1"/>
  <c r="C2410" i="12" l="1"/>
  <c r="F2410" i="12" s="1"/>
  <c r="B2410" i="12"/>
  <c r="D2410" i="12" s="1"/>
  <c r="E2410" i="12" s="1"/>
  <c r="A2411" i="12"/>
  <c r="G2409" i="12"/>
  <c r="H2409" i="12" s="1"/>
  <c r="C2411" i="12" l="1"/>
  <c r="F2411" i="12" s="1"/>
  <c r="B2411" i="12"/>
  <c r="D2411" i="12" s="1"/>
  <c r="E2411" i="12" s="1"/>
  <c r="A2412" i="12"/>
  <c r="G2410" i="12"/>
  <c r="H2410" i="12" s="1"/>
  <c r="C2412" i="12" l="1"/>
  <c r="F2412" i="12" s="1"/>
  <c r="B2412" i="12"/>
  <c r="D2412" i="12" s="1"/>
  <c r="E2412" i="12" s="1"/>
  <c r="A2413" i="12"/>
  <c r="G2411" i="12"/>
  <c r="H2411" i="12" s="1"/>
  <c r="C2413" i="12" l="1"/>
  <c r="F2413" i="12" s="1"/>
  <c r="B2413" i="12"/>
  <c r="D2413" i="12" s="1"/>
  <c r="E2413" i="12" s="1"/>
  <c r="A2414" i="12"/>
  <c r="G2412" i="12"/>
  <c r="H2412" i="12" s="1"/>
  <c r="C2414" i="12" l="1"/>
  <c r="F2414" i="12" s="1"/>
  <c r="B2414" i="12"/>
  <c r="D2414" i="12" s="1"/>
  <c r="E2414" i="12" s="1"/>
  <c r="A2415" i="12"/>
  <c r="G2413" i="12"/>
  <c r="H2413" i="12" s="1"/>
  <c r="C2415" i="12" l="1"/>
  <c r="F2415" i="12" s="1"/>
  <c r="B2415" i="12"/>
  <c r="D2415" i="12" s="1"/>
  <c r="E2415" i="12" s="1"/>
  <c r="A2416" i="12"/>
  <c r="G2414" i="12"/>
  <c r="H2414" i="12" s="1"/>
  <c r="C2416" i="12" l="1"/>
  <c r="F2416" i="12" s="1"/>
  <c r="B2416" i="12"/>
  <c r="D2416" i="12" s="1"/>
  <c r="E2416" i="12" s="1"/>
  <c r="A2417" i="12"/>
  <c r="G2415" i="12"/>
  <c r="H2415" i="12" s="1"/>
  <c r="C2417" i="12" l="1"/>
  <c r="F2417" i="12" s="1"/>
  <c r="B2417" i="12"/>
  <c r="D2417" i="12" s="1"/>
  <c r="E2417" i="12" s="1"/>
  <c r="A2418" i="12"/>
  <c r="G2416" i="12"/>
  <c r="H2416" i="12" s="1"/>
  <c r="C2418" i="12" l="1"/>
  <c r="F2418" i="12" s="1"/>
  <c r="B2418" i="12"/>
  <c r="D2418" i="12" s="1"/>
  <c r="E2418" i="12" s="1"/>
  <c r="A2419" i="12"/>
  <c r="G2417" i="12"/>
  <c r="H2417" i="12" s="1"/>
  <c r="C2419" i="12" l="1"/>
  <c r="F2419" i="12" s="1"/>
  <c r="B2419" i="12"/>
  <c r="D2419" i="12" s="1"/>
  <c r="E2419" i="12" s="1"/>
  <c r="A2420" i="12"/>
  <c r="G2418" i="12"/>
  <c r="H2418" i="12" s="1"/>
  <c r="C2420" i="12" l="1"/>
  <c r="F2420" i="12" s="1"/>
  <c r="B2420" i="12"/>
  <c r="D2420" i="12" s="1"/>
  <c r="E2420" i="12" s="1"/>
  <c r="A2421" i="12"/>
  <c r="G2419" i="12"/>
  <c r="H2419" i="12" s="1"/>
  <c r="C2421" i="12" l="1"/>
  <c r="F2421" i="12" s="1"/>
  <c r="B2421" i="12"/>
  <c r="D2421" i="12" s="1"/>
  <c r="E2421" i="12" s="1"/>
  <c r="A2422" i="12"/>
  <c r="G2420" i="12"/>
  <c r="H2420" i="12" s="1"/>
  <c r="C2422" i="12" l="1"/>
  <c r="F2422" i="12" s="1"/>
  <c r="B2422" i="12"/>
  <c r="D2422" i="12" s="1"/>
  <c r="E2422" i="12" s="1"/>
  <c r="A2423" i="12"/>
  <c r="G2421" i="12"/>
  <c r="H2421" i="12" s="1"/>
  <c r="C2423" i="12" l="1"/>
  <c r="F2423" i="12" s="1"/>
  <c r="B2423" i="12"/>
  <c r="D2423" i="12" s="1"/>
  <c r="E2423" i="12" s="1"/>
  <c r="A2424" i="12"/>
  <c r="G2422" i="12"/>
  <c r="H2422" i="12" s="1"/>
  <c r="C2424" i="12" l="1"/>
  <c r="F2424" i="12" s="1"/>
  <c r="B2424" i="12"/>
  <c r="D2424" i="12" s="1"/>
  <c r="E2424" i="12" s="1"/>
  <c r="A2425" i="12"/>
  <c r="G2423" i="12"/>
  <c r="H2423" i="12" s="1"/>
  <c r="C2425" i="12" l="1"/>
  <c r="F2425" i="12" s="1"/>
  <c r="B2425" i="12"/>
  <c r="D2425" i="12" s="1"/>
  <c r="E2425" i="12" s="1"/>
  <c r="A2426" i="12"/>
  <c r="G2424" i="12"/>
  <c r="H2424" i="12" s="1"/>
  <c r="C2426" i="12" l="1"/>
  <c r="F2426" i="12" s="1"/>
  <c r="B2426" i="12"/>
  <c r="D2426" i="12" s="1"/>
  <c r="E2426" i="12" s="1"/>
  <c r="A2427" i="12"/>
  <c r="G2425" i="12"/>
  <c r="H2425" i="12" s="1"/>
  <c r="C2427" i="12" l="1"/>
  <c r="F2427" i="12" s="1"/>
  <c r="B2427" i="12"/>
  <c r="D2427" i="12" s="1"/>
  <c r="E2427" i="12" s="1"/>
  <c r="A2428" i="12"/>
  <c r="G2426" i="12"/>
  <c r="H2426" i="12" s="1"/>
  <c r="C2428" i="12" l="1"/>
  <c r="F2428" i="12" s="1"/>
  <c r="B2428" i="12"/>
  <c r="D2428" i="12" s="1"/>
  <c r="E2428" i="12" s="1"/>
  <c r="A2429" i="12"/>
  <c r="G2427" i="12"/>
  <c r="H2427" i="12" s="1"/>
  <c r="C2429" i="12" l="1"/>
  <c r="F2429" i="12" s="1"/>
  <c r="B2429" i="12"/>
  <c r="D2429" i="12" s="1"/>
  <c r="E2429" i="12" s="1"/>
  <c r="A2430" i="12"/>
  <c r="G2428" i="12"/>
  <c r="H2428" i="12" s="1"/>
  <c r="C2430" i="12" l="1"/>
  <c r="F2430" i="12" s="1"/>
  <c r="B2430" i="12"/>
  <c r="D2430" i="12" s="1"/>
  <c r="E2430" i="12" s="1"/>
  <c r="A2431" i="12"/>
  <c r="G2429" i="12"/>
  <c r="H2429" i="12" s="1"/>
  <c r="C2431" i="12" l="1"/>
  <c r="F2431" i="12" s="1"/>
  <c r="B2431" i="12"/>
  <c r="D2431" i="12" s="1"/>
  <c r="E2431" i="12" s="1"/>
  <c r="A2432" i="12"/>
  <c r="G2430" i="12"/>
  <c r="H2430" i="12" s="1"/>
  <c r="C2432" i="12" l="1"/>
  <c r="F2432" i="12" s="1"/>
  <c r="B2432" i="12"/>
  <c r="D2432" i="12" s="1"/>
  <c r="E2432" i="12" s="1"/>
  <c r="A2433" i="12"/>
  <c r="G2431" i="12"/>
  <c r="H2431" i="12" s="1"/>
  <c r="C2433" i="12" l="1"/>
  <c r="F2433" i="12" s="1"/>
  <c r="B2433" i="12"/>
  <c r="D2433" i="12" s="1"/>
  <c r="E2433" i="12" s="1"/>
  <c r="A2434" i="12"/>
  <c r="G2432" i="12"/>
  <c r="H2432" i="12" s="1"/>
  <c r="C2434" i="12" l="1"/>
  <c r="F2434" i="12" s="1"/>
  <c r="B2434" i="12"/>
  <c r="D2434" i="12" s="1"/>
  <c r="E2434" i="12" s="1"/>
  <c r="A2435" i="12"/>
  <c r="G2433" i="12"/>
  <c r="H2433" i="12" s="1"/>
  <c r="C2435" i="12" l="1"/>
  <c r="F2435" i="12" s="1"/>
  <c r="B2435" i="12"/>
  <c r="D2435" i="12" s="1"/>
  <c r="E2435" i="12" s="1"/>
  <c r="A2436" i="12"/>
  <c r="G2434" i="12"/>
  <c r="H2434" i="12" s="1"/>
  <c r="C2436" i="12" l="1"/>
  <c r="F2436" i="12" s="1"/>
  <c r="B2436" i="12"/>
  <c r="D2436" i="12" s="1"/>
  <c r="E2436" i="12" s="1"/>
  <c r="A2437" i="12"/>
  <c r="G2435" i="12"/>
  <c r="H2435" i="12" s="1"/>
  <c r="C2437" i="12" l="1"/>
  <c r="F2437" i="12" s="1"/>
  <c r="B2437" i="12"/>
  <c r="D2437" i="12" s="1"/>
  <c r="E2437" i="12" s="1"/>
  <c r="A2438" i="12"/>
  <c r="G2436" i="12"/>
  <c r="H2436" i="12" s="1"/>
  <c r="C2438" i="12" l="1"/>
  <c r="F2438" i="12" s="1"/>
  <c r="B2438" i="12"/>
  <c r="D2438" i="12" s="1"/>
  <c r="E2438" i="12" s="1"/>
  <c r="A2439" i="12"/>
  <c r="G2437" i="12"/>
  <c r="H2437" i="12" s="1"/>
  <c r="C2439" i="12" l="1"/>
  <c r="F2439" i="12" s="1"/>
  <c r="B2439" i="12"/>
  <c r="D2439" i="12" s="1"/>
  <c r="E2439" i="12" s="1"/>
  <c r="A2440" i="12"/>
  <c r="G2438" i="12"/>
  <c r="H2438" i="12" s="1"/>
  <c r="C2440" i="12" l="1"/>
  <c r="F2440" i="12" s="1"/>
  <c r="B2440" i="12"/>
  <c r="D2440" i="12" s="1"/>
  <c r="E2440" i="12" s="1"/>
  <c r="A2441" i="12"/>
  <c r="G2439" i="12"/>
  <c r="H2439" i="12" s="1"/>
  <c r="C2441" i="12" l="1"/>
  <c r="F2441" i="12" s="1"/>
  <c r="B2441" i="12"/>
  <c r="D2441" i="12" s="1"/>
  <c r="E2441" i="12" s="1"/>
  <c r="A2442" i="12"/>
  <c r="G2440" i="12"/>
  <c r="H2440" i="12" s="1"/>
  <c r="C2442" i="12" l="1"/>
  <c r="F2442" i="12" s="1"/>
  <c r="B2442" i="12"/>
  <c r="D2442" i="12" s="1"/>
  <c r="E2442" i="12" s="1"/>
  <c r="A2443" i="12"/>
  <c r="G2441" i="12"/>
  <c r="H2441" i="12" s="1"/>
  <c r="C2443" i="12" l="1"/>
  <c r="F2443" i="12" s="1"/>
  <c r="B2443" i="12"/>
  <c r="D2443" i="12" s="1"/>
  <c r="E2443" i="12" s="1"/>
  <c r="A2444" i="12"/>
  <c r="G2442" i="12"/>
  <c r="H2442" i="12" s="1"/>
  <c r="C2444" i="12" l="1"/>
  <c r="F2444" i="12" s="1"/>
  <c r="B2444" i="12"/>
  <c r="D2444" i="12" s="1"/>
  <c r="E2444" i="12" s="1"/>
  <c r="A2445" i="12"/>
  <c r="G2443" i="12"/>
  <c r="H2443" i="12" s="1"/>
  <c r="C2445" i="12" l="1"/>
  <c r="F2445" i="12" s="1"/>
  <c r="B2445" i="12"/>
  <c r="D2445" i="12" s="1"/>
  <c r="E2445" i="12" s="1"/>
  <c r="A2446" i="12"/>
  <c r="G2444" i="12"/>
  <c r="H2444" i="12" s="1"/>
  <c r="C2446" i="12" l="1"/>
  <c r="F2446" i="12" s="1"/>
  <c r="B2446" i="12"/>
  <c r="D2446" i="12" s="1"/>
  <c r="E2446" i="12" s="1"/>
  <c r="A2447" i="12"/>
  <c r="G2445" i="12"/>
  <c r="H2445" i="12" s="1"/>
  <c r="C2447" i="12" l="1"/>
  <c r="F2447" i="12" s="1"/>
  <c r="B2447" i="12"/>
  <c r="D2447" i="12" s="1"/>
  <c r="E2447" i="12" s="1"/>
  <c r="A2448" i="12"/>
  <c r="G2446" i="12"/>
  <c r="H2446" i="12" s="1"/>
  <c r="C2448" i="12" l="1"/>
  <c r="F2448" i="12" s="1"/>
  <c r="B2448" i="12"/>
  <c r="D2448" i="12" s="1"/>
  <c r="E2448" i="12" s="1"/>
  <c r="A2449" i="12"/>
  <c r="G2447" i="12"/>
  <c r="H2447" i="12" s="1"/>
  <c r="C2449" i="12" l="1"/>
  <c r="F2449" i="12" s="1"/>
  <c r="B2449" i="12"/>
  <c r="D2449" i="12" s="1"/>
  <c r="E2449" i="12" s="1"/>
  <c r="A2450" i="12"/>
  <c r="G2448" i="12"/>
  <c r="H2448" i="12" s="1"/>
  <c r="C2450" i="12" l="1"/>
  <c r="F2450" i="12" s="1"/>
  <c r="B2450" i="12"/>
  <c r="D2450" i="12" s="1"/>
  <c r="E2450" i="12" s="1"/>
  <c r="A2451" i="12"/>
  <c r="G2449" i="12"/>
  <c r="H2449" i="12" s="1"/>
  <c r="C2451" i="12" l="1"/>
  <c r="F2451" i="12" s="1"/>
  <c r="B2451" i="12"/>
  <c r="D2451" i="12" s="1"/>
  <c r="E2451" i="12" s="1"/>
  <c r="A2452" i="12"/>
  <c r="G2450" i="12"/>
  <c r="H2450" i="12" s="1"/>
  <c r="C2452" i="12" l="1"/>
  <c r="F2452" i="12" s="1"/>
  <c r="B2452" i="12"/>
  <c r="D2452" i="12" s="1"/>
  <c r="E2452" i="12" s="1"/>
  <c r="A2453" i="12"/>
  <c r="G2451" i="12"/>
  <c r="H2451" i="12" s="1"/>
  <c r="C2453" i="12" l="1"/>
  <c r="F2453" i="12" s="1"/>
  <c r="B2453" i="12"/>
  <c r="D2453" i="12" s="1"/>
  <c r="E2453" i="12" s="1"/>
  <c r="A2454" i="12"/>
  <c r="G2452" i="12"/>
  <c r="H2452" i="12" s="1"/>
  <c r="C2454" i="12" l="1"/>
  <c r="F2454" i="12" s="1"/>
  <c r="B2454" i="12"/>
  <c r="D2454" i="12" s="1"/>
  <c r="E2454" i="12" s="1"/>
  <c r="A2455" i="12"/>
  <c r="G2453" i="12"/>
  <c r="H2453" i="12" s="1"/>
  <c r="C2455" i="12" l="1"/>
  <c r="F2455" i="12" s="1"/>
  <c r="B2455" i="12"/>
  <c r="D2455" i="12" s="1"/>
  <c r="E2455" i="12" s="1"/>
  <c r="A2456" i="12"/>
  <c r="G2454" i="12"/>
  <c r="H2454" i="12" s="1"/>
  <c r="C2456" i="12" l="1"/>
  <c r="F2456" i="12" s="1"/>
  <c r="B2456" i="12"/>
  <c r="D2456" i="12" s="1"/>
  <c r="E2456" i="12" s="1"/>
  <c r="A2457" i="12"/>
  <c r="G2455" i="12"/>
  <c r="H2455" i="12" s="1"/>
  <c r="C2457" i="12" l="1"/>
  <c r="F2457" i="12" s="1"/>
  <c r="B2457" i="12"/>
  <c r="D2457" i="12" s="1"/>
  <c r="E2457" i="12" s="1"/>
  <c r="A2458" i="12"/>
  <c r="G2456" i="12"/>
  <c r="H2456" i="12" s="1"/>
  <c r="C2458" i="12" l="1"/>
  <c r="F2458" i="12" s="1"/>
  <c r="B2458" i="12"/>
  <c r="D2458" i="12" s="1"/>
  <c r="E2458" i="12" s="1"/>
  <c r="A2459" i="12"/>
  <c r="G2457" i="12"/>
  <c r="H2457" i="12" s="1"/>
  <c r="C2459" i="12" l="1"/>
  <c r="F2459" i="12" s="1"/>
  <c r="B2459" i="12"/>
  <c r="D2459" i="12" s="1"/>
  <c r="E2459" i="12" s="1"/>
  <c r="A2460" i="12"/>
  <c r="G2458" i="12"/>
  <c r="H2458" i="12" s="1"/>
  <c r="C2460" i="12" l="1"/>
  <c r="F2460" i="12" s="1"/>
  <c r="B2460" i="12"/>
  <c r="D2460" i="12" s="1"/>
  <c r="E2460" i="12" s="1"/>
  <c r="A2461" i="12"/>
  <c r="G2459" i="12"/>
  <c r="H2459" i="12" s="1"/>
  <c r="C2461" i="12" l="1"/>
  <c r="F2461" i="12" s="1"/>
  <c r="B2461" i="12"/>
  <c r="D2461" i="12" s="1"/>
  <c r="E2461" i="12" s="1"/>
  <c r="A2462" i="12"/>
  <c r="G2460" i="12"/>
  <c r="H2460" i="12" s="1"/>
  <c r="C2462" i="12" l="1"/>
  <c r="F2462" i="12" s="1"/>
  <c r="B2462" i="12"/>
  <c r="D2462" i="12" s="1"/>
  <c r="E2462" i="12" s="1"/>
  <c r="A2463" i="12"/>
  <c r="G2461" i="12"/>
  <c r="H2461" i="12" s="1"/>
  <c r="C2463" i="12" l="1"/>
  <c r="F2463" i="12" s="1"/>
  <c r="B2463" i="12"/>
  <c r="D2463" i="12" s="1"/>
  <c r="E2463" i="12" s="1"/>
  <c r="A2464" i="12"/>
  <c r="G2462" i="12"/>
  <c r="H2462" i="12" s="1"/>
  <c r="C2464" i="12" l="1"/>
  <c r="F2464" i="12" s="1"/>
  <c r="B2464" i="12"/>
  <c r="D2464" i="12" s="1"/>
  <c r="E2464" i="12" s="1"/>
  <c r="A2465" i="12"/>
  <c r="G2463" i="12"/>
  <c r="H2463" i="12" s="1"/>
  <c r="C2465" i="12" l="1"/>
  <c r="F2465" i="12" s="1"/>
  <c r="B2465" i="12"/>
  <c r="D2465" i="12" s="1"/>
  <c r="E2465" i="12" s="1"/>
  <c r="A2466" i="12"/>
  <c r="G2464" i="12"/>
  <c r="H2464" i="12" s="1"/>
  <c r="C2466" i="12" l="1"/>
  <c r="F2466" i="12" s="1"/>
  <c r="B2466" i="12"/>
  <c r="D2466" i="12" s="1"/>
  <c r="E2466" i="12" s="1"/>
  <c r="A2467" i="12"/>
  <c r="G2465" i="12"/>
  <c r="H2465" i="12" s="1"/>
  <c r="C2467" i="12" l="1"/>
  <c r="F2467" i="12" s="1"/>
  <c r="B2467" i="12"/>
  <c r="D2467" i="12" s="1"/>
  <c r="E2467" i="12" s="1"/>
  <c r="A2468" i="12"/>
  <c r="G2466" i="12"/>
  <c r="H2466" i="12" s="1"/>
  <c r="C2468" i="12" l="1"/>
  <c r="F2468" i="12" s="1"/>
  <c r="B2468" i="12"/>
  <c r="D2468" i="12" s="1"/>
  <c r="E2468" i="12" s="1"/>
  <c r="A2469" i="12"/>
  <c r="G2467" i="12"/>
  <c r="H2467" i="12" s="1"/>
  <c r="C2469" i="12" l="1"/>
  <c r="F2469" i="12" s="1"/>
  <c r="B2469" i="12"/>
  <c r="D2469" i="12" s="1"/>
  <c r="E2469" i="12" s="1"/>
  <c r="A2470" i="12"/>
  <c r="G2468" i="12"/>
  <c r="H2468" i="12" s="1"/>
  <c r="C2470" i="12" l="1"/>
  <c r="F2470" i="12" s="1"/>
  <c r="B2470" i="12"/>
  <c r="D2470" i="12" s="1"/>
  <c r="E2470" i="12" s="1"/>
  <c r="A2471" i="12"/>
  <c r="G2469" i="12"/>
  <c r="H2469" i="12" s="1"/>
  <c r="C2471" i="12" l="1"/>
  <c r="F2471" i="12" s="1"/>
  <c r="B2471" i="12"/>
  <c r="D2471" i="12" s="1"/>
  <c r="E2471" i="12" s="1"/>
  <c r="A2472" i="12"/>
  <c r="G2470" i="12"/>
  <c r="H2470" i="12" s="1"/>
  <c r="C2472" i="12" l="1"/>
  <c r="F2472" i="12" s="1"/>
  <c r="B2472" i="12"/>
  <c r="D2472" i="12" s="1"/>
  <c r="E2472" i="12" s="1"/>
  <c r="A2473" i="12"/>
  <c r="G2471" i="12"/>
  <c r="H2471" i="12" s="1"/>
  <c r="C2473" i="12" l="1"/>
  <c r="F2473" i="12" s="1"/>
  <c r="B2473" i="12"/>
  <c r="D2473" i="12" s="1"/>
  <c r="E2473" i="12" s="1"/>
  <c r="A2474" i="12"/>
  <c r="G2472" i="12"/>
  <c r="H2472" i="12" s="1"/>
  <c r="C2474" i="12" l="1"/>
  <c r="F2474" i="12" s="1"/>
  <c r="B2474" i="12"/>
  <c r="D2474" i="12" s="1"/>
  <c r="E2474" i="12" s="1"/>
  <c r="A2475" i="12"/>
  <c r="G2473" i="12"/>
  <c r="H2473" i="12" s="1"/>
  <c r="C2475" i="12" l="1"/>
  <c r="F2475" i="12" s="1"/>
  <c r="B2475" i="12"/>
  <c r="D2475" i="12" s="1"/>
  <c r="E2475" i="12" s="1"/>
  <c r="A2476" i="12"/>
  <c r="G2474" i="12"/>
  <c r="H2474" i="12" s="1"/>
  <c r="C2476" i="12" l="1"/>
  <c r="F2476" i="12" s="1"/>
  <c r="B2476" i="12"/>
  <c r="D2476" i="12" s="1"/>
  <c r="E2476" i="12" s="1"/>
  <c r="A2477" i="12"/>
  <c r="G2475" i="12"/>
  <c r="H2475" i="12" s="1"/>
  <c r="C2477" i="12" l="1"/>
  <c r="F2477" i="12" s="1"/>
  <c r="B2477" i="12"/>
  <c r="D2477" i="12" s="1"/>
  <c r="E2477" i="12" s="1"/>
  <c r="A2478" i="12"/>
  <c r="G2476" i="12"/>
  <c r="H2476" i="12" s="1"/>
  <c r="C2478" i="12" l="1"/>
  <c r="F2478" i="12" s="1"/>
  <c r="B2478" i="12"/>
  <c r="D2478" i="12" s="1"/>
  <c r="E2478" i="12" s="1"/>
  <c r="A2479" i="12"/>
  <c r="G2477" i="12"/>
  <c r="H2477" i="12" s="1"/>
  <c r="C2479" i="12" l="1"/>
  <c r="F2479" i="12" s="1"/>
  <c r="B2479" i="12"/>
  <c r="D2479" i="12" s="1"/>
  <c r="E2479" i="12" s="1"/>
  <c r="A2480" i="12"/>
  <c r="G2478" i="12"/>
  <c r="H2478" i="12" s="1"/>
  <c r="C2480" i="12" l="1"/>
  <c r="F2480" i="12" s="1"/>
  <c r="B2480" i="12"/>
  <c r="D2480" i="12" s="1"/>
  <c r="E2480" i="12" s="1"/>
  <c r="A2481" i="12"/>
  <c r="G2479" i="12"/>
  <c r="H2479" i="12" s="1"/>
  <c r="C2481" i="12" l="1"/>
  <c r="F2481" i="12" s="1"/>
  <c r="B2481" i="12"/>
  <c r="D2481" i="12" s="1"/>
  <c r="E2481" i="12" s="1"/>
  <c r="A2482" i="12"/>
  <c r="G2480" i="12"/>
  <c r="H2480" i="12" s="1"/>
  <c r="C2482" i="12" l="1"/>
  <c r="F2482" i="12" s="1"/>
  <c r="B2482" i="12"/>
  <c r="D2482" i="12" s="1"/>
  <c r="E2482" i="12" s="1"/>
  <c r="A2483" i="12"/>
  <c r="G2481" i="12"/>
  <c r="H2481" i="12" s="1"/>
  <c r="C2483" i="12" l="1"/>
  <c r="F2483" i="12" s="1"/>
  <c r="B2483" i="12"/>
  <c r="D2483" i="12" s="1"/>
  <c r="E2483" i="12" s="1"/>
  <c r="A2484" i="12"/>
  <c r="G2482" i="12"/>
  <c r="H2482" i="12" s="1"/>
  <c r="C2484" i="12" l="1"/>
  <c r="F2484" i="12" s="1"/>
  <c r="B2484" i="12"/>
  <c r="D2484" i="12" s="1"/>
  <c r="E2484" i="12" s="1"/>
  <c r="A2485" i="12"/>
  <c r="G2483" i="12"/>
  <c r="H2483" i="12" s="1"/>
  <c r="C2485" i="12" l="1"/>
  <c r="F2485" i="12" s="1"/>
  <c r="B2485" i="12"/>
  <c r="D2485" i="12" s="1"/>
  <c r="E2485" i="12" s="1"/>
  <c r="A2486" i="12"/>
  <c r="G2484" i="12"/>
  <c r="H2484" i="12" s="1"/>
  <c r="C2486" i="12" l="1"/>
  <c r="F2486" i="12" s="1"/>
  <c r="B2486" i="12"/>
  <c r="D2486" i="12" s="1"/>
  <c r="E2486" i="12" s="1"/>
  <c r="A2487" i="12"/>
  <c r="G2485" i="12"/>
  <c r="H2485" i="12" s="1"/>
  <c r="C2487" i="12" l="1"/>
  <c r="F2487" i="12" s="1"/>
  <c r="B2487" i="12"/>
  <c r="D2487" i="12" s="1"/>
  <c r="E2487" i="12" s="1"/>
  <c r="A2488" i="12"/>
  <c r="G2486" i="12"/>
  <c r="H2486" i="12" s="1"/>
  <c r="C2488" i="12" l="1"/>
  <c r="F2488" i="12" s="1"/>
  <c r="B2488" i="12"/>
  <c r="D2488" i="12" s="1"/>
  <c r="E2488" i="12" s="1"/>
  <c r="A2489" i="12"/>
  <c r="G2487" i="12"/>
  <c r="H2487" i="12" s="1"/>
  <c r="C2489" i="12" l="1"/>
  <c r="F2489" i="12" s="1"/>
  <c r="B2489" i="12"/>
  <c r="D2489" i="12" s="1"/>
  <c r="E2489" i="12" s="1"/>
  <c r="A2490" i="12"/>
  <c r="G2488" i="12"/>
  <c r="H2488" i="12" s="1"/>
  <c r="C2490" i="12" l="1"/>
  <c r="F2490" i="12" s="1"/>
  <c r="B2490" i="12"/>
  <c r="D2490" i="12" s="1"/>
  <c r="E2490" i="12" s="1"/>
  <c r="A2491" i="12"/>
  <c r="G2489" i="12"/>
  <c r="H2489" i="12" s="1"/>
  <c r="C2491" i="12" l="1"/>
  <c r="F2491" i="12" s="1"/>
  <c r="B2491" i="12"/>
  <c r="D2491" i="12" s="1"/>
  <c r="E2491" i="12" s="1"/>
  <c r="A2492" i="12"/>
  <c r="G2490" i="12"/>
  <c r="H2490" i="12" s="1"/>
  <c r="C2492" i="12" l="1"/>
  <c r="F2492" i="12" s="1"/>
  <c r="B2492" i="12"/>
  <c r="D2492" i="12" s="1"/>
  <c r="E2492" i="12" s="1"/>
  <c r="A2493" i="12"/>
  <c r="G2491" i="12"/>
  <c r="H2491" i="12" s="1"/>
  <c r="C2493" i="12" l="1"/>
  <c r="F2493" i="12" s="1"/>
  <c r="B2493" i="12"/>
  <c r="D2493" i="12" s="1"/>
  <c r="E2493" i="12" s="1"/>
  <c r="A2494" i="12"/>
  <c r="G2492" i="12"/>
  <c r="H2492" i="12" s="1"/>
  <c r="C2494" i="12" l="1"/>
  <c r="F2494" i="12" s="1"/>
  <c r="B2494" i="12"/>
  <c r="D2494" i="12" s="1"/>
  <c r="E2494" i="12" s="1"/>
  <c r="A2495" i="12"/>
  <c r="G2493" i="12"/>
  <c r="H2493" i="12" s="1"/>
  <c r="C2495" i="12" l="1"/>
  <c r="F2495" i="12" s="1"/>
  <c r="B2495" i="12"/>
  <c r="D2495" i="12" s="1"/>
  <c r="E2495" i="12" s="1"/>
  <c r="A2496" i="12"/>
  <c r="G2494" i="12"/>
  <c r="H2494" i="12" s="1"/>
  <c r="C2496" i="12" l="1"/>
  <c r="F2496" i="12" s="1"/>
  <c r="B2496" i="12"/>
  <c r="D2496" i="12" s="1"/>
  <c r="E2496" i="12" s="1"/>
  <c r="A2497" i="12"/>
  <c r="G2495" i="12"/>
  <c r="H2495" i="12" s="1"/>
  <c r="C2497" i="12" l="1"/>
  <c r="F2497" i="12" s="1"/>
  <c r="B2497" i="12"/>
  <c r="D2497" i="12" s="1"/>
  <c r="E2497" i="12" s="1"/>
  <c r="A2498" i="12"/>
  <c r="G2496" i="12"/>
  <c r="H2496" i="12" s="1"/>
  <c r="C2498" i="12" l="1"/>
  <c r="F2498" i="12" s="1"/>
  <c r="B2498" i="12"/>
  <c r="D2498" i="12" s="1"/>
  <c r="E2498" i="12" s="1"/>
  <c r="A2499" i="12"/>
  <c r="G2497" i="12"/>
  <c r="H2497" i="12" s="1"/>
  <c r="C2499" i="12" l="1"/>
  <c r="F2499" i="12" s="1"/>
  <c r="B2499" i="12"/>
  <c r="D2499" i="12" s="1"/>
  <c r="E2499" i="12" s="1"/>
  <c r="A2500" i="12"/>
  <c r="G2498" i="12"/>
  <c r="H2498" i="12" s="1"/>
  <c r="C2500" i="12" l="1"/>
  <c r="F2500" i="12" s="1"/>
  <c r="B2500" i="12"/>
  <c r="D2500" i="12" s="1"/>
  <c r="E2500" i="12" s="1"/>
  <c r="A2501" i="12"/>
  <c r="G2499" i="12"/>
  <c r="H2499" i="12" s="1"/>
  <c r="C2501" i="12" l="1"/>
  <c r="F2501" i="12" s="1"/>
  <c r="B2501" i="12"/>
  <c r="D2501" i="12" s="1"/>
  <c r="E2501" i="12" s="1"/>
  <c r="A2502" i="12"/>
  <c r="G2500" i="12"/>
  <c r="H2500" i="12" s="1"/>
  <c r="C2502" i="12" l="1"/>
  <c r="F2502" i="12" s="1"/>
  <c r="B2502" i="12"/>
  <c r="D2502" i="12" s="1"/>
  <c r="E2502" i="12" s="1"/>
  <c r="A2503" i="12"/>
  <c r="G2501" i="12"/>
  <c r="H2501" i="12" s="1"/>
  <c r="C2503" i="12" l="1"/>
  <c r="F2503" i="12" s="1"/>
  <c r="B2503" i="12"/>
  <c r="D2503" i="12" s="1"/>
  <c r="E2503" i="12" s="1"/>
  <c r="A2504" i="12"/>
  <c r="G2502" i="12"/>
  <c r="H2502" i="12" s="1"/>
  <c r="C2504" i="12" l="1"/>
  <c r="F2504" i="12" s="1"/>
  <c r="B2504" i="12"/>
  <c r="D2504" i="12" s="1"/>
  <c r="E2504" i="12" s="1"/>
  <c r="A2505" i="12"/>
  <c r="G2503" i="12"/>
  <c r="H2503" i="12" s="1"/>
  <c r="C2505" i="12" l="1"/>
  <c r="F2505" i="12" s="1"/>
  <c r="B2505" i="12"/>
  <c r="D2505" i="12" s="1"/>
  <c r="E2505" i="12" s="1"/>
  <c r="A2506" i="12"/>
  <c r="G2504" i="12"/>
  <c r="H2504" i="12" s="1"/>
  <c r="C2506" i="12" l="1"/>
  <c r="F2506" i="12" s="1"/>
  <c r="B2506" i="12"/>
  <c r="D2506" i="12" s="1"/>
  <c r="E2506" i="12" s="1"/>
  <c r="A2507" i="12"/>
  <c r="G2505" i="12"/>
  <c r="H2505" i="12" s="1"/>
  <c r="C2507" i="12" l="1"/>
  <c r="F2507" i="12" s="1"/>
  <c r="B2507" i="12"/>
  <c r="D2507" i="12" s="1"/>
  <c r="E2507" i="12" s="1"/>
  <c r="A2508" i="12"/>
  <c r="G2506" i="12"/>
  <c r="H2506" i="12" s="1"/>
  <c r="C2508" i="12" l="1"/>
  <c r="F2508" i="12" s="1"/>
  <c r="B2508" i="12"/>
  <c r="D2508" i="12" s="1"/>
  <c r="E2508" i="12" s="1"/>
  <c r="A2509" i="12"/>
  <c r="G2507" i="12"/>
  <c r="H2507" i="12" s="1"/>
  <c r="C2509" i="12" l="1"/>
  <c r="F2509" i="12" s="1"/>
  <c r="B2509" i="12"/>
  <c r="D2509" i="12" s="1"/>
  <c r="E2509" i="12" s="1"/>
  <c r="A2510" i="12"/>
  <c r="G2508" i="12"/>
  <c r="H2508" i="12" s="1"/>
  <c r="C2510" i="12" l="1"/>
  <c r="F2510" i="12" s="1"/>
  <c r="B2510" i="12"/>
  <c r="D2510" i="12" s="1"/>
  <c r="E2510" i="12" s="1"/>
  <c r="A2511" i="12"/>
  <c r="G2509" i="12"/>
  <c r="H2509" i="12" s="1"/>
  <c r="C2511" i="12" l="1"/>
  <c r="F2511" i="12" s="1"/>
  <c r="B2511" i="12"/>
  <c r="D2511" i="12" s="1"/>
  <c r="E2511" i="12" s="1"/>
  <c r="A2512" i="12"/>
  <c r="G2510" i="12"/>
  <c r="H2510" i="12" s="1"/>
  <c r="C2512" i="12" l="1"/>
  <c r="F2512" i="12" s="1"/>
  <c r="B2512" i="12"/>
  <c r="D2512" i="12" s="1"/>
  <c r="E2512" i="12" s="1"/>
  <c r="A2513" i="12"/>
  <c r="G2511" i="12"/>
  <c r="H2511" i="12" s="1"/>
  <c r="C2513" i="12" l="1"/>
  <c r="F2513" i="12" s="1"/>
  <c r="B2513" i="12"/>
  <c r="D2513" i="12" s="1"/>
  <c r="E2513" i="12" s="1"/>
  <c r="A2514" i="12"/>
  <c r="G2512" i="12"/>
  <c r="H2512" i="12" s="1"/>
  <c r="C2514" i="12" l="1"/>
  <c r="F2514" i="12" s="1"/>
  <c r="B2514" i="12"/>
  <c r="D2514" i="12" s="1"/>
  <c r="E2514" i="12" s="1"/>
  <c r="A2515" i="12"/>
  <c r="G2513" i="12"/>
  <c r="H2513" i="12" s="1"/>
  <c r="C2515" i="12" l="1"/>
  <c r="F2515" i="12" s="1"/>
  <c r="B2515" i="12"/>
  <c r="D2515" i="12" s="1"/>
  <c r="E2515" i="12" s="1"/>
  <c r="A2516" i="12"/>
  <c r="G2514" i="12"/>
  <c r="H2514" i="12" s="1"/>
  <c r="C2516" i="12" l="1"/>
  <c r="F2516" i="12" s="1"/>
  <c r="B2516" i="12"/>
  <c r="D2516" i="12" s="1"/>
  <c r="E2516" i="12" s="1"/>
  <c r="A2517" i="12"/>
  <c r="G2515" i="12"/>
  <c r="H2515" i="12" s="1"/>
  <c r="C2517" i="12" l="1"/>
  <c r="F2517" i="12" s="1"/>
  <c r="B2517" i="12"/>
  <c r="D2517" i="12" s="1"/>
  <c r="E2517" i="12" s="1"/>
  <c r="A2518" i="12"/>
  <c r="G2516" i="12"/>
  <c r="H2516" i="12" s="1"/>
  <c r="C2518" i="12" l="1"/>
  <c r="F2518" i="12" s="1"/>
  <c r="B2518" i="12"/>
  <c r="D2518" i="12" s="1"/>
  <c r="E2518" i="12" s="1"/>
  <c r="A2519" i="12"/>
  <c r="G2517" i="12"/>
  <c r="H2517" i="12" s="1"/>
  <c r="C2519" i="12" l="1"/>
  <c r="F2519" i="12" s="1"/>
  <c r="B2519" i="12"/>
  <c r="D2519" i="12" s="1"/>
  <c r="E2519" i="12" s="1"/>
  <c r="A2520" i="12"/>
  <c r="G2518" i="12"/>
  <c r="H2518" i="12" s="1"/>
  <c r="C2520" i="12" l="1"/>
  <c r="F2520" i="12" s="1"/>
  <c r="B2520" i="12"/>
  <c r="D2520" i="12" s="1"/>
  <c r="E2520" i="12" s="1"/>
  <c r="A2521" i="12"/>
  <c r="G2519" i="12"/>
  <c r="H2519" i="12" s="1"/>
  <c r="C2521" i="12" l="1"/>
  <c r="F2521" i="12" s="1"/>
  <c r="G2521" i="12" s="1"/>
  <c r="H2521" i="12" s="1"/>
  <c r="B2521" i="12"/>
  <c r="D2521" i="12" s="1"/>
  <c r="E2521" i="12" s="1"/>
  <c r="A2522" i="12"/>
  <c r="G2520" i="12"/>
  <c r="H2520" i="12" s="1"/>
  <c r="C2522" i="12" l="1"/>
  <c r="F2522" i="12" s="1"/>
  <c r="B2522" i="12"/>
  <c r="D2522" i="12" s="1"/>
  <c r="E2522" i="12" s="1"/>
  <c r="A2523" i="12"/>
  <c r="C2523" i="12" l="1"/>
  <c r="F2523" i="12" s="1"/>
  <c r="B2523" i="12"/>
  <c r="D2523" i="12" s="1"/>
  <c r="E2523" i="12" s="1"/>
  <c r="A2524" i="12"/>
  <c r="G2522" i="12"/>
  <c r="H2522" i="12" s="1"/>
  <c r="C2524" i="12" l="1"/>
  <c r="F2524" i="12" s="1"/>
  <c r="B2524" i="12"/>
  <c r="D2524" i="12" s="1"/>
  <c r="E2524" i="12" s="1"/>
  <c r="A2525" i="12"/>
  <c r="G2523" i="12"/>
  <c r="H2523" i="12" s="1"/>
  <c r="C2525" i="12" l="1"/>
  <c r="F2525" i="12" s="1"/>
  <c r="B2525" i="12"/>
  <c r="D2525" i="12" s="1"/>
  <c r="E2525" i="12" s="1"/>
  <c r="A2526" i="12"/>
  <c r="G2524" i="12"/>
  <c r="H2524" i="12" s="1"/>
  <c r="C2526" i="12" l="1"/>
  <c r="F2526" i="12" s="1"/>
  <c r="B2526" i="12"/>
  <c r="D2526" i="12" s="1"/>
  <c r="E2526" i="12" s="1"/>
  <c r="A2527" i="12"/>
  <c r="G2525" i="12"/>
  <c r="H2525" i="12" s="1"/>
  <c r="C2527" i="12" l="1"/>
  <c r="F2527" i="12" s="1"/>
  <c r="B2527" i="12"/>
  <c r="D2527" i="12" s="1"/>
  <c r="E2527" i="12" s="1"/>
  <c r="A2528" i="12"/>
  <c r="G2526" i="12"/>
  <c r="H2526" i="12" s="1"/>
  <c r="C2528" i="12" l="1"/>
  <c r="F2528" i="12" s="1"/>
  <c r="B2528" i="12"/>
  <c r="D2528" i="12" s="1"/>
  <c r="E2528" i="12" s="1"/>
  <c r="A2529" i="12"/>
  <c r="G2527" i="12"/>
  <c r="H2527" i="12" s="1"/>
  <c r="C2529" i="12" l="1"/>
  <c r="F2529" i="12" s="1"/>
  <c r="B2529" i="12"/>
  <c r="D2529" i="12" s="1"/>
  <c r="E2529" i="12" s="1"/>
  <c r="A2530" i="12"/>
  <c r="G2528" i="12"/>
  <c r="H2528" i="12" s="1"/>
  <c r="C2530" i="12" l="1"/>
  <c r="F2530" i="12" s="1"/>
  <c r="B2530" i="12"/>
  <c r="D2530" i="12" s="1"/>
  <c r="E2530" i="12" s="1"/>
  <c r="A2531" i="12"/>
  <c r="G2529" i="12"/>
  <c r="H2529" i="12" s="1"/>
  <c r="C2531" i="12" l="1"/>
  <c r="F2531" i="12" s="1"/>
  <c r="B2531" i="12"/>
  <c r="D2531" i="12" s="1"/>
  <c r="E2531" i="12" s="1"/>
  <c r="A2532" i="12"/>
  <c r="G2530" i="12"/>
  <c r="H2530" i="12" s="1"/>
  <c r="C2532" i="12" l="1"/>
  <c r="F2532" i="12" s="1"/>
  <c r="B2532" i="12"/>
  <c r="D2532" i="12" s="1"/>
  <c r="E2532" i="12" s="1"/>
  <c r="A2533" i="12"/>
  <c r="G2531" i="12"/>
  <c r="H2531" i="12" s="1"/>
  <c r="C2533" i="12" l="1"/>
  <c r="F2533" i="12" s="1"/>
  <c r="B2533" i="12"/>
  <c r="D2533" i="12" s="1"/>
  <c r="E2533" i="12" s="1"/>
  <c r="A2534" i="12"/>
  <c r="G2532" i="12"/>
  <c r="H2532" i="12" s="1"/>
  <c r="C2534" i="12" l="1"/>
  <c r="F2534" i="12" s="1"/>
  <c r="B2534" i="12"/>
  <c r="D2534" i="12" s="1"/>
  <c r="E2534" i="12" s="1"/>
  <c r="A2535" i="12"/>
  <c r="G2533" i="12"/>
  <c r="H2533" i="12" s="1"/>
  <c r="C2535" i="12" l="1"/>
  <c r="F2535" i="12" s="1"/>
  <c r="B2535" i="12"/>
  <c r="D2535" i="12" s="1"/>
  <c r="E2535" i="12" s="1"/>
  <c r="A2536" i="12"/>
  <c r="G2534" i="12"/>
  <c r="H2534" i="12" s="1"/>
  <c r="C2536" i="12" l="1"/>
  <c r="F2536" i="12" s="1"/>
  <c r="B2536" i="12"/>
  <c r="D2536" i="12" s="1"/>
  <c r="E2536" i="12" s="1"/>
  <c r="A2537" i="12"/>
  <c r="G2535" i="12"/>
  <c r="H2535" i="12" s="1"/>
  <c r="C2537" i="12" l="1"/>
  <c r="F2537" i="12" s="1"/>
  <c r="B2537" i="12"/>
  <c r="D2537" i="12" s="1"/>
  <c r="E2537" i="12" s="1"/>
  <c r="A2538" i="12"/>
  <c r="G2536" i="12"/>
  <c r="H2536" i="12" s="1"/>
  <c r="C2538" i="12" l="1"/>
  <c r="F2538" i="12" s="1"/>
  <c r="B2538" i="12"/>
  <c r="D2538" i="12" s="1"/>
  <c r="E2538" i="12" s="1"/>
  <c r="A2539" i="12"/>
  <c r="G2537" i="12"/>
  <c r="H2537" i="12" s="1"/>
  <c r="C2539" i="12" l="1"/>
  <c r="F2539" i="12" s="1"/>
  <c r="B2539" i="12"/>
  <c r="D2539" i="12" s="1"/>
  <c r="E2539" i="12" s="1"/>
  <c r="A2540" i="12"/>
  <c r="G2538" i="12"/>
  <c r="H2538" i="12" s="1"/>
  <c r="C2540" i="12" l="1"/>
  <c r="F2540" i="12" s="1"/>
  <c r="B2540" i="12"/>
  <c r="D2540" i="12" s="1"/>
  <c r="E2540" i="12" s="1"/>
  <c r="A2541" i="12"/>
  <c r="G2539" i="12"/>
  <c r="H2539" i="12" s="1"/>
  <c r="C2541" i="12" l="1"/>
  <c r="F2541" i="12" s="1"/>
  <c r="B2541" i="12"/>
  <c r="D2541" i="12" s="1"/>
  <c r="E2541" i="12" s="1"/>
  <c r="A2542" i="12"/>
  <c r="G2540" i="12"/>
  <c r="H2540" i="12" s="1"/>
  <c r="C2542" i="12" l="1"/>
  <c r="F2542" i="12" s="1"/>
  <c r="B2542" i="12"/>
  <c r="D2542" i="12" s="1"/>
  <c r="E2542" i="12" s="1"/>
  <c r="A2543" i="12"/>
  <c r="G2541" i="12"/>
  <c r="H2541" i="12" s="1"/>
  <c r="C2543" i="12" l="1"/>
  <c r="F2543" i="12" s="1"/>
  <c r="B2543" i="12"/>
  <c r="D2543" i="12" s="1"/>
  <c r="E2543" i="12" s="1"/>
  <c r="A2544" i="12"/>
  <c r="G2542" i="12"/>
  <c r="H2542" i="12" s="1"/>
  <c r="C2544" i="12" l="1"/>
  <c r="F2544" i="12" s="1"/>
  <c r="B2544" i="12"/>
  <c r="D2544" i="12" s="1"/>
  <c r="E2544" i="12" s="1"/>
  <c r="A2545" i="12"/>
  <c r="G2543" i="12"/>
  <c r="H2543" i="12" s="1"/>
  <c r="C2545" i="12" l="1"/>
  <c r="F2545" i="12" s="1"/>
  <c r="B2545" i="12"/>
  <c r="D2545" i="12" s="1"/>
  <c r="E2545" i="12" s="1"/>
  <c r="A2546" i="12"/>
  <c r="G2544" i="12"/>
  <c r="H2544" i="12" s="1"/>
  <c r="C2546" i="12" l="1"/>
  <c r="F2546" i="12" s="1"/>
  <c r="B2546" i="12"/>
  <c r="D2546" i="12" s="1"/>
  <c r="E2546" i="12" s="1"/>
  <c r="A2547" i="12"/>
  <c r="G2545" i="12"/>
  <c r="H2545" i="12" s="1"/>
  <c r="C2547" i="12" l="1"/>
  <c r="F2547" i="12" s="1"/>
  <c r="B2547" i="12"/>
  <c r="D2547" i="12" s="1"/>
  <c r="E2547" i="12" s="1"/>
  <c r="A2548" i="12"/>
  <c r="G2546" i="12"/>
  <c r="H2546" i="12" s="1"/>
  <c r="C2548" i="12" l="1"/>
  <c r="F2548" i="12" s="1"/>
  <c r="B2548" i="12"/>
  <c r="D2548" i="12" s="1"/>
  <c r="E2548" i="12" s="1"/>
  <c r="A2549" i="12"/>
  <c r="G2547" i="12"/>
  <c r="H2547" i="12" s="1"/>
  <c r="C2549" i="12" l="1"/>
  <c r="F2549" i="12" s="1"/>
  <c r="B2549" i="12"/>
  <c r="D2549" i="12" s="1"/>
  <c r="E2549" i="12" s="1"/>
  <c r="A2550" i="12"/>
  <c r="G2548" i="12"/>
  <c r="H2548" i="12" s="1"/>
  <c r="C2550" i="12" l="1"/>
  <c r="F2550" i="12" s="1"/>
  <c r="B2550" i="12"/>
  <c r="D2550" i="12" s="1"/>
  <c r="E2550" i="12" s="1"/>
  <c r="A2551" i="12"/>
  <c r="G2549" i="12"/>
  <c r="H2549" i="12" s="1"/>
  <c r="C2551" i="12" l="1"/>
  <c r="F2551" i="12" s="1"/>
  <c r="B2551" i="12"/>
  <c r="D2551" i="12" s="1"/>
  <c r="E2551" i="12" s="1"/>
  <c r="A2552" i="12"/>
  <c r="G2550" i="12"/>
  <c r="H2550" i="12" s="1"/>
  <c r="C2552" i="12" l="1"/>
  <c r="F2552" i="12" s="1"/>
  <c r="B2552" i="12"/>
  <c r="D2552" i="12" s="1"/>
  <c r="E2552" i="12" s="1"/>
  <c r="A2553" i="12"/>
  <c r="G2551" i="12"/>
  <c r="H2551" i="12" s="1"/>
  <c r="C2553" i="12" l="1"/>
  <c r="F2553" i="12" s="1"/>
  <c r="B2553" i="12"/>
  <c r="D2553" i="12" s="1"/>
  <c r="E2553" i="12" s="1"/>
  <c r="A2554" i="12"/>
  <c r="G2552" i="12"/>
  <c r="H2552" i="12" s="1"/>
  <c r="C2554" i="12" l="1"/>
  <c r="F2554" i="12" s="1"/>
  <c r="B2554" i="12"/>
  <c r="D2554" i="12" s="1"/>
  <c r="E2554" i="12" s="1"/>
  <c r="A2555" i="12"/>
  <c r="G2553" i="12"/>
  <c r="H2553" i="12" s="1"/>
  <c r="C2555" i="12" l="1"/>
  <c r="F2555" i="12" s="1"/>
  <c r="B2555" i="12"/>
  <c r="D2555" i="12" s="1"/>
  <c r="E2555" i="12" s="1"/>
  <c r="A2556" i="12"/>
  <c r="G2554" i="12"/>
  <c r="H2554" i="12" s="1"/>
  <c r="C2556" i="12" l="1"/>
  <c r="F2556" i="12" s="1"/>
  <c r="B2556" i="12"/>
  <c r="D2556" i="12" s="1"/>
  <c r="E2556" i="12" s="1"/>
  <c r="A2557" i="12"/>
  <c r="G2555" i="12"/>
  <c r="H2555" i="12" s="1"/>
  <c r="C2557" i="12" l="1"/>
  <c r="F2557" i="12" s="1"/>
  <c r="B2557" i="12"/>
  <c r="D2557" i="12" s="1"/>
  <c r="E2557" i="12" s="1"/>
  <c r="A2558" i="12"/>
  <c r="G2556" i="12"/>
  <c r="H2556" i="12" s="1"/>
  <c r="C2558" i="12" l="1"/>
  <c r="F2558" i="12" s="1"/>
  <c r="B2558" i="12"/>
  <c r="D2558" i="12" s="1"/>
  <c r="E2558" i="12" s="1"/>
  <c r="A2559" i="12"/>
  <c r="G2557" i="12"/>
  <c r="H2557" i="12" s="1"/>
  <c r="C2559" i="12" l="1"/>
  <c r="F2559" i="12" s="1"/>
  <c r="B2559" i="12"/>
  <c r="D2559" i="12" s="1"/>
  <c r="E2559" i="12" s="1"/>
  <c r="A2560" i="12"/>
  <c r="G2558" i="12"/>
  <c r="H2558" i="12" s="1"/>
  <c r="C2560" i="12" l="1"/>
  <c r="F2560" i="12" s="1"/>
  <c r="B2560" i="12"/>
  <c r="D2560" i="12" s="1"/>
  <c r="E2560" i="12" s="1"/>
  <c r="A2561" i="12"/>
  <c r="G2559" i="12"/>
  <c r="H2559" i="12" s="1"/>
  <c r="C2561" i="12" l="1"/>
  <c r="F2561" i="12" s="1"/>
  <c r="B2561" i="12"/>
  <c r="D2561" i="12" s="1"/>
  <c r="E2561" i="12" s="1"/>
  <c r="A2562" i="12"/>
  <c r="G2560" i="12"/>
  <c r="H2560" i="12" s="1"/>
  <c r="C2562" i="12" l="1"/>
  <c r="F2562" i="12" s="1"/>
  <c r="B2562" i="12"/>
  <c r="D2562" i="12" s="1"/>
  <c r="E2562" i="12" s="1"/>
  <c r="A2563" i="12"/>
  <c r="G2561" i="12"/>
  <c r="H2561" i="12" s="1"/>
  <c r="C2563" i="12" l="1"/>
  <c r="F2563" i="12" s="1"/>
  <c r="B2563" i="12"/>
  <c r="D2563" i="12" s="1"/>
  <c r="E2563" i="12" s="1"/>
  <c r="A2564" i="12"/>
  <c r="G2562" i="12"/>
  <c r="H2562" i="12" s="1"/>
  <c r="C2564" i="12" l="1"/>
  <c r="F2564" i="12" s="1"/>
  <c r="B2564" i="12"/>
  <c r="D2564" i="12" s="1"/>
  <c r="E2564" i="12" s="1"/>
  <c r="A2565" i="12"/>
  <c r="G2563" i="12"/>
  <c r="H2563" i="12" s="1"/>
  <c r="C2565" i="12" l="1"/>
  <c r="F2565" i="12" s="1"/>
  <c r="B2565" i="12"/>
  <c r="D2565" i="12" s="1"/>
  <c r="E2565" i="12" s="1"/>
  <c r="A2566" i="12"/>
  <c r="G2564" i="12"/>
  <c r="H2564" i="12" s="1"/>
  <c r="C2566" i="12" l="1"/>
  <c r="F2566" i="12" s="1"/>
  <c r="B2566" i="12"/>
  <c r="D2566" i="12" s="1"/>
  <c r="E2566" i="12" s="1"/>
  <c r="A2567" i="12"/>
  <c r="G2565" i="12"/>
  <c r="H2565" i="12" s="1"/>
  <c r="C2567" i="12" l="1"/>
  <c r="F2567" i="12" s="1"/>
  <c r="B2567" i="12"/>
  <c r="D2567" i="12" s="1"/>
  <c r="E2567" i="12" s="1"/>
  <c r="A2568" i="12"/>
  <c r="G2566" i="12"/>
  <c r="H2566" i="12" s="1"/>
  <c r="C2568" i="12" l="1"/>
  <c r="F2568" i="12" s="1"/>
  <c r="B2568" i="12"/>
  <c r="D2568" i="12" s="1"/>
  <c r="E2568" i="12" s="1"/>
  <c r="A2569" i="12"/>
  <c r="G2567" i="12"/>
  <c r="H2567" i="12" s="1"/>
  <c r="C2569" i="12" l="1"/>
  <c r="F2569" i="12" s="1"/>
  <c r="B2569" i="12"/>
  <c r="D2569" i="12" s="1"/>
  <c r="E2569" i="12" s="1"/>
  <c r="A2570" i="12"/>
  <c r="G2568" i="12"/>
  <c r="H2568" i="12" s="1"/>
  <c r="C2570" i="12" l="1"/>
  <c r="F2570" i="12" s="1"/>
  <c r="G2570" i="12" s="1"/>
  <c r="H2570" i="12" s="1"/>
  <c r="B2570" i="12"/>
  <c r="D2570" i="12" s="1"/>
  <c r="E2570" i="12" s="1"/>
  <c r="A2571" i="12"/>
  <c r="G2569" i="12"/>
  <c r="H2569" i="12" s="1"/>
  <c r="C2571" i="12" l="1"/>
  <c r="F2571" i="12" s="1"/>
  <c r="B2571" i="12"/>
  <c r="D2571" i="12" s="1"/>
  <c r="E2571" i="12" s="1"/>
  <c r="A2572" i="12"/>
  <c r="C2572" i="12" l="1"/>
  <c r="F2572" i="12" s="1"/>
  <c r="B2572" i="12"/>
  <c r="D2572" i="12" s="1"/>
  <c r="E2572" i="12" s="1"/>
  <c r="A2573" i="12"/>
  <c r="G2571" i="12"/>
  <c r="H2571" i="12" s="1"/>
  <c r="C2573" i="12" l="1"/>
  <c r="F2573" i="12" s="1"/>
  <c r="B2573" i="12"/>
  <c r="D2573" i="12" s="1"/>
  <c r="E2573" i="12" s="1"/>
  <c r="A2574" i="12"/>
  <c r="G2572" i="12"/>
  <c r="H2572" i="12" s="1"/>
  <c r="C2574" i="12" l="1"/>
  <c r="F2574" i="12" s="1"/>
  <c r="B2574" i="12"/>
  <c r="D2574" i="12" s="1"/>
  <c r="E2574" i="12" s="1"/>
  <c r="A2575" i="12"/>
  <c r="G2573" i="12"/>
  <c r="H2573" i="12" s="1"/>
  <c r="C2575" i="12" l="1"/>
  <c r="F2575" i="12" s="1"/>
  <c r="B2575" i="12"/>
  <c r="D2575" i="12" s="1"/>
  <c r="E2575" i="12" s="1"/>
  <c r="A2576" i="12"/>
  <c r="G2574" i="12"/>
  <c r="H2574" i="12" s="1"/>
  <c r="C2576" i="12" l="1"/>
  <c r="F2576" i="12" s="1"/>
  <c r="B2576" i="12"/>
  <c r="D2576" i="12" s="1"/>
  <c r="E2576" i="12" s="1"/>
  <c r="A2577" i="12"/>
  <c r="G2575" i="12"/>
  <c r="H2575" i="12" s="1"/>
  <c r="C2577" i="12" l="1"/>
  <c r="F2577" i="12" s="1"/>
  <c r="B2577" i="12"/>
  <c r="D2577" i="12" s="1"/>
  <c r="E2577" i="12" s="1"/>
  <c r="A2578" i="12"/>
  <c r="G2576" i="12"/>
  <c r="H2576" i="12" s="1"/>
  <c r="C2578" i="12" l="1"/>
  <c r="F2578" i="12" s="1"/>
  <c r="B2578" i="12"/>
  <c r="D2578" i="12" s="1"/>
  <c r="E2578" i="12" s="1"/>
  <c r="A2579" i="12"/>
  <c r="G2577" i="12"/>
  <c r="H2577" i="12" s="1"/>
  <c r="C2579" i="12" l="1"/>
  <c r="F2579" i="12" s="1"/>
  <c r="B2579" i="12"/>
  <c r="D2579" i="12" s="1"/>
  <c r="E2579" i="12" s="1"/>
  <c r="A2580" i="12"/>
  <c r="G2578" i="12"/>
  <c r="H2578" i="12" s="1"/>
  <c r="C2580" i="12" l="1"/>
  <c r="F2580" i="12" s="1"/>
  <c r="B2580" i="12"/>
  <c r="D2580" i="12" s="1"/>
  <c r="E2580" i="12" s="1"/>
  <c r="A2581" i="12"/>
  <c r="G2579" i="12"/>
  <c r="H2579" i="12" s="1"/>
  <c r="C2581" i="12" l="1"/>
  <c r="F2581" i="12" s="1"/>
  <c r="B2581" i="12"/>
  <c r="D2581" i="12" s="1"/>
  <c r="E2581" i="12" s="1"/>
  <c r="A2582" i="12"/>
  <c r="G2580" i="12"/>
  <c r="H2580" i="12" s="1"/>
  <c r="C2582" i="12" l="1"/>
  <c r="F2582" i="12" s="1"/>
  <c r="B2582" i="12"/>
  <c r="D2582" i="12" s="1"/>
  <c r="E2582" i="12" s="1"/>
  <c r="A2583" i="12"/>
  <c r="G2581" i="12"/>
  <c r="H2581" i="12" s="1"/>
  <c r="C2583" i="12" l="1"/>
  <c r="F2583" i="12" s="1"/>
  <c r="B2583" i="12"/>
  <c r="D2583" i="12" s="1"/>
  <c r="E2583" i="12" s="1"/>
  <c r="A2584" i="12"/>
  <c r="G2582" i="12"/>
  <c r="H2582" i="12" s="1"/>
  <c r="C2584" i="12" l="1"/>
  <c r="F2584" i="12" s="1"/>
  <c r="B2584" i="12"/>
  <c r="D2584" i="12" s="1"/>
  <c r="E2584" i="12" s="1"/>
  <c r="A2585" i="12"/>
  <c r="G2583" i="12"/>
  <c r="H2583" i="12" s="1"/>
  <c r="C2585" i="12" l="1"/>
  <c r="F2585" i="12" s="1"/>
  <c r="B2585" i="12"/>
  <c r="D2585" i="12" s="1"/>
  <c r="E2585" i="12" s="1"/>
  <c r="A2586" i="12"/>
  <c r="G2584" i="12"/>
  <c r="H2584" i="12" s="1"/>
  <c r="C2586" i="12" l="1"/>
  <c r="F2586" i="12" s="1"/>
  <c r="B2586" i="12"/>
  <c r="D2586" i="12" s="1"/>
  <c r="E2586" i="12" s="1"/>
  <c r="A2587" i="12"/>
  <c r="G2585" i="12"/>
  <c r="H2585" i="12" s="1"/>
  <c r="C2587" i="12" l="1"/>
  <c r="F2587" i="12" s="1"/>
  <c r="B2587" i="12"/>
  <c r="D2587" i="12" s="1"/>
  <c r="E2587" i="12" s="1"/>
  <c r="A2588" i="12"/>
  <c r="G2586" i="12"/>
  <c r="H2586" i="12" s="1"/>
  <c r="C2588" i="12" l="1"/>
  <c r="F2588" i="12" s="1"/>
  <c r="B2588" i="12"/>
  <c r="D2588" i="12" s="1"/>
  <c r="E2588" i="12" s="1"/>
  <c r="A2589" i="12"/>
  <c r="G2587" i="12"/>
  <c r="H2587" i="12" s="1"/>
  <c r="C2589" i="12" l="1"/>
  <c r="F2589" i="12" s="1"/>
  <c r="B2589" i="12"/>
  <c r="D2589" i="12" s="1"/>
  <c r="E2589" i="12" s="1"/>
  <c r="A2590" i="12"/>
  <c r="G2588" i="12"/>
  <c r="H2588" i="12" s="1"/>
  <c r="C2590" i="12" l="1"/>
  <c r="F2590" i="12" s="1"/>
  <c r="B2590" i="12"/>
  <c r="D2590" i="12" s="1"/>
  <c r="E2590" i="12" s="1"/>
  <c r="A2591" i="12"/>
  <c r="G2589" i="12"/>
  <c r="H2589" i="12" s="1"/>
  <c r="C2591" i="12" l="1"/>
  <c r="F2591" i="12" s="1"/>
  <c r="B2591" i="12"/>
  <c r="D2591" i="12" s="1"/>
  <c r="E2591" i="12" s="1"/>
  <c r="A2592" i="12"/>
  <c r="G2590" i="12"/>
  <c r="H2590" i="12" s="1"/>
  <c r="C2592" i="12" l="1"/>
  <c r="F2592" i="12" s="1"/>
  <c r="B2592" i="12"/>
  <c r="D2592" i="12" s="1"/>
  <c r="E2592" i="12" s="1"/>
  <c r="A2593" i="12"/>
  <c r="G2591" i="12"/>
  <c r="H2591" i="12" s="1"/>
  <c r="C2593" i="12" l="1"/>
  <c r="F2593" i="12" s="1"/>
  <c r="B2593" i="12"/>
  <c r="D2593" i="12" s="1"/>
  <c r="E2593" i="12" s="1"/>
  <c r="A2594" i="12"/>
  <c r="G2592" i="12"/>
  <c r="H2592" i="12" s="1"/>
  <c r="C2594" i="12" l="1"/>
  <c r="F2594" i="12" s="1"/>
  <c r="B2594" i="12"/>
  <c r="D2594" i="12" s="1"/>
  <c r="E2594" i="12" s="1"/>
  <c r="A2595" i="12"/>
  <c r="G2593" i="12"/>
  <c r="H2593" i="12" s="1"/>
  <c r="C2595" i="12" l="1"/>
  <c r="F2595" i="12" s="1"/>
  <c r="B2595" i="12"/>
  <c r="D2595" i="12" s="1"/>
  <c r="E2595" i="12" s="1"/>
  <c r="A2596" i="12"/>
  <c r="G2594" i="12"/>
  <c r="H2594" i="12" s="1"/>
  <c r="C2596" i="12" l="1"/>
  <c r="F2596" i="12" s="1"/>
  <c r="B2596" i="12"/>
  <c r="D2596" i="12" s="1"/>
  <c r="E2596" i="12" s="1"/>
  <c r="A2597" i="12"/>
  <c r="G2595" i="12"/>
  <c r="H2595" i="12" s="1"/>
  <c r="C2597" i="12" l="1"/>
  <c r="F2597" i="12" s="1"/>
  <c r="B2597" i="12"/>
  <c r="D2597" i="12" s="1"/>
  <c r="E2597" i="12" s="1"/>
  <c r="A2598" i="12"/>
  <c r="G2596" i="12"/>
  <c r="H2596" i="12" s="1"/>
  <c r="C2598" i="12" l="1"/>
  <c r="F2598" i="12" s="1"/>
  <c r="B2598" i="12"/>
  <c r="D2598" i="12" s="1"/>
  <c r="E2598" i="12" s="1"/>
  <c r="A2599" i="12"/>
  <c r="G2597" i="12"/>
  <c r="H2597" i="12" s="1"/>
  <c r="C2599" i="12" l="1"/>
  <c r="F2599" i="12" s="1"/>
  <c r="G2599" i="12" s="1"/>
  <c r="H2599" i="12" s="1"/>
  <c r="B2599" i="12"/>
  <c r="D2599" i="12" s="1"/>
  <c r="E2599" i="12" s="1"/>
  <c r="A2600" i="12"/>
  <c r="G2598" i="12"/>
  <c r="H2598" i="12" s="1"/>
  <c r="C2600" i="12" l="1"/>
  <c r="F2600" i="12" s="1"/>
  <c r="B2600" i="12"/>
  <c r="D2600" i="12" s="1"/>
  <c r="E2600" i="12" s="1"/>
  <c r="A2601" i="12"/>
  <c r="C2601" i="12" l="1"/>
  <c r="F2601" i="12" s="1"/>
  <c r="B2601" i="12"/>
  <c r="D2601" i="12" s="1"/>
  <c r="E2601" i="12" s="1"/>
  <c r="A2602" i="12"/>
  <c r="G2600" i="12"/>
  <c r="H2600" i="12" s="1"/>
  <c r="C2602" i="12" l="1"/>
  <c r="F2602" i="12" s="1"/>
  <c r="B2602" i="12"/>
  <c r="D2602" i="12" s="1"/>
  <c r="E2602" i="12" s="1"/>
  <c r="A2603" i="12"/>
  <c r="G2601" i="12"/>
  <c r="H2601" i="12" s="1"/>
  <c r="C2603" i="12" l="1"/>
  <c r="F2603" i="12" s="1"/>
  <c r="B2603" i="12"/>
  <c r="D2603" i="12" s="1"/>
  <c r="E2603" i="12" s="1"/>
  <c r="A2604" i="12"/>
  <c r="G2602" i="12"/>
  <c r="H2602" i="12" s="1"/>
  <c r="C2604" i="12" l="1"/>
  <c r="F2604" i="12" s="1"/>
  <c r="B2604" i="12"/>
  <c r="D2604" i="12" s="1"/>
  <c r="E2604" i="12" s="1"/>
  <c r="A2605" i="12"/>
  <c r="G2603" i="12"/>
  <c r="H2603" i="12" s="1"/>
  <c r="C2605" i="12" l="1"/>
  <c r="F2605" i="12" s="1"/>
  <c r="B2605" i="12"/>
  <c r="D2605" i="12" s="1"/>
  <c r="E2605" i="12" s="1"/>
  <c r="A2606" i="12"/>
  <c r="G2604" i="12"/>
  <c r="H2604" i="12" s="1"/>
  <c r="C2606" i="12" l="1"/>
  <c r="F2606" i="12" s="1"/>
  <c r="B2606" i="12"/>
  <c r="D2606" i="12" s="1"/>
  <c r="E2606" i="12" s="1"/>
  <c r="A2607" i="12"/>
  <c r="G2605" i="12"/>
  <c r="H2605" i="12" s="1"/>
  <c r="C2607" i="12" l="1"/>
  <c r="F2607" i="12" s="1"/>
  <c r="B2607" i="12"/>
  <c r="D2607" i="12" s="1"/>
  <c r="E2607" i="12" s="1"/>
  <c r="A2608" i="12"/>
  <c r="G2606" i="12"/>
  <c r="H2606" i="12" s="1"/>
  <c r="C2608" i="12" l="1"/>
  <c r="F2608" i="12" s="1"/>
  <c r="B2608" i="12"/>
  <c r="D2608" i="12" s="1"/>
  <c r="E2608" i="12" s="1"/>
  <c r="A2609" i="12"/>
  <c r="G2607" i="12"/>
  <c r="H2607" i="12" s="1"/>
  <c r="C2609" i="12" l="1"/>
  <c r="F2609" i="12" s="1"/>
  <c r="B2609" i="12"/>
  <c r="D2609" i="12" s="1"/>
  <c r="E2609" i="12" s="1"/>
  <c r="A2610" i="12"/>
  <c r="G2608" i="12"/>
  <c r="H2608" i="12" s="1"/>
  <c r="C2610" i="12" l="1"/>
  <c r="F2610" i="12" s="1"/>
  <c r="B2610" i="12"/>
  <c r="D2610" i="12" s="1"/>
  <c r="E2610" i="12" s="1"/>
  <c r="A2611" i="12"/>
  <c r="G2609" i="12"/>
  <c r="H2609" i="12" s="1"/>
  <c r="C2611" i="12" l="1"/>
  <c r="F2611" i="12" s="1"/>
  <c r="B2611" i="12"/>
  <c r="D2611" i="12" s="1"/>
  <c r="E2611" i="12" s="1"/>
  <c r="A2612" i="12"/>
  <c r="G2610" i="12"/>
  <c r="H2610" i="12" s="1"/>
  <c r="C2612" i="12" l="1"/>
  <c r="F2612" i="12" s="1"/>
  <c r="B2612" i="12"/>
  <c r="D2612" i="12" s="1"/>
  <c r="E2612" i="12" s="1"/>
  <c r="A2613" i="12"/>
  <c r="G2611" i="12"/>
  <c r="H2611" i="12" s="1"/>
  <c r="C2613" i="12" l="1"/>
  <c r="F2613" i="12" s="1"/>
  <c r="B2613" i="12"/>
  <c r="D2613" i="12" s="1"/>
  <c r="E2613" i="12" s="1"/>
  <c r="A2614" i="12"/>
  <c r="G2612" i="12"/>
  <c r="H2612" i="12" s="1"/>
  <c r="C2614" i="12" l="1"/>
  <c r="F2614" i="12" s="1"/>
  <c r="B2614" i="12"/>
  <c r="D2614" i="12" s="1"/>
  <c r="E2614" i="12" s="1"/>
  <c r="A2615" i="12"/>
  <c r="G2613" i="12"/>
  <c r="H2613" i="12" s="1"/>
  <c r="C2615" i="12" l="1"/>
  <c r="F2615" i="12" s="1"/>
  <c r="B2615" i="12"/>
  <c r="D2615" i="12" s="1"/>
  <c r="E2615" i="12" s="1"/>
  <c r="A2616" i="12"/>
  <c r="G2614" i="12"/>
  <c r="H2614" i="12" s="1"/>
  <c r="C2616" i="12" l="1"/>
  <c r="F2616" i="12" s="1"/>
  <c r="B2616" i="12"/>
  <c r="D2616" i="12" s="1"/>
  <c r="E2616" i="12" s="1"/>
  <c r="A2617" i="12"/>
  <c r="G2615" i="12"/>
  <c r="H2615" i="12" s="1"/>
  <c r="C2617" i="12" l="1"/>
  <c r="F2617" i="12" s="1"/>
  <c r="B2617" i="12"/>
  <c r="D2617" i="12" s="1"/>
  <c r="E2617" i="12" s="1"/>
  <c r="A2618" i="12"/>
  <c r="G2616" i="12"/>
  <c r="H2616" i="12" s="1"/>
  <c r="C2618" i="12" l="1"/>
  <c r="F2618" i="12" s="1"/>
  <c r="B2618" i="12"/>
  <c r="D2618" i="12" s="1"/>
  <c r="E2618" i="12" s="1"/>
  <c r="A2619" i="12"/>
  <c r="G2617" i="12"/>
  <c r="H2617" i="12" s="1"/>
  <c r="C2619" i="12" l="1"/>
  <c r="F2619" i="12" s="1"/>
  <c r="B2619" i="12"/>
  <c r="D2619" i="12" s="1"/>
  <c r="E2619" i="12" s="1"/>
  <c r="A2620" i="12"/>
  <c r="G2618" i="12"/>
  <c r="H2618" i="12" s="1"/>
  <c r="C2620" i="12" l="1"/>
  <c r="F2620" i="12" s="1"/>
  <c r="B2620" i="12"/>
  <c r="D2620" i="12" s="1"/>
  <c r="E2620" i="12" s="1"/>
  <c r="A2621" i="12"/>
  <c r="G2619" i="12"/>
  <c r="H2619" i="12" s="1"/>
  <c r="C2621" i="12" l="1"/>
  <c r="F2621" i="12" s="1"/>
  <c r="B2621" i="12"/>
  <c r="D2621" i="12" s="1"/>
  <c r="E2621" i="12" s="1"/>
  <c r="A2622" i="12"/>
  <c r="G2620" i="12"/>
  <c r="H2620" i="12" s="1"/>
  <c r="C2622" i="12" l="1"/>
  <c r="F2622" i="12" s="1"/>
  <c r="B2622" i="12"/>
  <c r="D2622" i="12" s="1"/>
  <c r="E2622" i="12" s="1"/>
  <c r="A2623" i="12"/>
  <c r="G2621" i="12"/>
  <c r="H2621" i="12" s="1"/>
  <c r="C2623" i="12" l="1"/>
  <c r="F2623" i="12" s="1"/>
  <c r="B2623" i="12"/>
  <c r="D2623" i="12" s="1"/>
  <c r="E2623" i="12" s="1"/>
  <c r="A2624" i="12"/>
  <c r="G2622" i="12"/>
  <c r="H2622" i="12" s="1"/>
  <c r="C2624" i="12" l="1"/>
  <c r="F2624" i="12" s="1"/>
  <c r="B2624" i="12"/>
  <c r="D2624" i="12" s="1"/>
  <c r="E2624" i="12" s="1"/>
  <c r="A2625" i="12"/>
  <c r="G2623" i="12"/>
  <c r="H2623" i="12" s="1"/>
  <c r="C2625" i="12" l="1"/>
  <c r="F2625" i="12" s="1"/>
  <c r="B2625" i="12"/>
  <c r="D2625" i="12" s="1"/>
  <c r="E2625" i="12" s="1"/>
  <c r="A2626" i="12"/>
  <c r="G2624" i="12"/>
  <c r="H2624" i="12" s="1"/>
  <c r="C2626" i="12" l="1"/>
  <c r="F2626" i="12" s="1"/>
  <c r="B2626" i="12"/>
  <c r="D2626" i="12" s="1"/>
  <c r="E2626" i="12" s="1"/>
  <c r="A2627" i="12"/>
  <c r="G2625" i="12"/>
  <c r="H2625" i="12" s="1"/>
  <c r="C2627" i="12" l="1"/>
  <c r="F2627" i="12" s="1"/>
  <c r="B2627" i="12"/>
  <c r="D2627" i="12" s="1"/>
  <c r="E2627" i="12" s="1"/>
  <c r="A2628" i="12"/>
  <c r="G2626" i="12"/>
  <c r="H2626" i="12" s="1"/>
  <c r="C2628" i="12" l="1"/>
  <c r="F2628" i="12" s="1"/>
  <c r="B2628" i="12"/>
  <c r="D2628" i="12" s="1"/>
  <c r="E2628" i="12" s="1"/>
  <c r="A2629" i="12"/>
  <c r="G2627" i="12"/>
  <c r="H2627" i="12" s="1"/>
  <c r="C2629" i="12" l="1"/>
  <c r="F2629" i="12" s="1"/>
  <c r="B2629" i="12"/>
  <c r="D2629" i="12" s="1"/>
  <c r="E2629" i="12" s="1"/>
  <c r="A2630" i="12"/>
  <c r="G2628" i="12"/>
  <c r="H2628" i="12" s="1"/>
  <c r="C2630" i="12" l="1"/>
  <c r="F2630" i="12" s="1"/>
  <c r="B2630" i="12"/>
  <c r="D2630" i="12" s="1"/>
  <c r="E2630" i="12" s="1"/>
  <c r="A2631" i="12"/>
  <c r="G2629" i="12"/>
  <c r="H2629" i="12" s="1"/>
  <c r="C2631" i="12" l="1"/>
  <c r="F2631" i="12" s="1"/>
  <c r="B2631" i="12"/>
  <c r="D2631" i="12" s="1"/>
  <c r="E2631" i="12" s="1"/>
  <c r="A2632" i="12"/>
  <c r="G2630" i="12"/>
  <c r="H2630" i="12" s="1"/>
  <c r="C2632" i="12" l="1"/>
  <c r="F2632" i="12" s="1"/>
  <c r="B2632" i="12"/>
  <c r="D2632" i="12" s="1"/>
  <c r="E2632" i="12" s="1"/>
  <c r="A2633" i="12"/>
  <c r="G2631" i="12"/>
  <c r="H2631" i="12" s="1"/>
  <c r="C2633" i="12" l="1"/>
  <c r="F2633" i="12" s="1"/>
  <c r="B2633" i="12"/>
  <c r="D2633" i="12" s="1"/>
  <c r="E2633" i="12" s="1"/>
  <c r="A2634" i="12"/>
  <c r="G2632" i="12"/>
  <c r="H2632" i="12" s="1"/>
  <c r="C2634" i="12" l="1"/>
  <c r="F2634" i="12" s="1"/>
  <c r="B2634" i="12"/>
  <c r="D2634" i="12" s="1"/>
  <c r="E2634" i="12" s="1"/>
  <c r="A2635" i="12"/>
  <c r="G2633" i="12"/>
  <c r="H2633" i="12" s="1"/>
  <c r="C2635" i="12" l="1"/>
  <c r="F2635" i="12" s="1"/>
  <c r="B2635" i="12"/>
  <c r="D2635" i="12" s="1"/>
  <c r="E2635" i="12" s="1"/>
  <c r="A2636" i="12"/>
  <c r="G2634" i="12"/>
  <c r="H2634" i="12" s="1"/>
  <c r="C2636" i="12" l="1"/>
  <c r="F2636" i="12" s="1"/>
  <c r="B2636" i="12"/>
  <c r="D2636" i="12" s="1"/>
  <c r="E2636" i="12" s="1"/>
  <c r="A2637" i="12"/>
  <c r="G2635" i="12"/>
  <c r="H2635" i="12" s="1"/>
  <c r="C2637" i="12" l="1"/>
  <c r="F2637" i="12" s="1"/>
  <c r="B2637" i="12"/>
  <c r="D2637" i="12" s="1"/>
  <c r="E2637" i="12" s="1"/>
  <c r="A2638" i="12"/>
  <c r="G2636" i="12"/>
  <c r="H2636" i="12" s="1"/>
  <c r="C2638" i="12" l="1"/>
  <c r="F2638" i="12" s="1"/>
  <c r="B2638" i="12"/>
  <c r="D2638" i="12" s="1"/>
  <c r="E2638" i="12" s="1"/>
  <c r="A2639" i="12"/>
  <c r="G2637" i="12"/>
  <c r="H2637" i="12" s="1"/>
  <c r="C2639" i="12" l="1"/>
  <c r="F2639" i="12" s="1"/>
  <c r="B2639" i="12"/>
  <c r="D2639" i="12" s="1"/>
  <c r="E2639" i="12" s="1"/>
  <c r="A2640" i="12"/>
  <c r="G2638" i="12"/>
  <c r="H2638" i="12" s="1"/>
  <c r="C2640" i="12" l="1"/>
  <c r="F2640" i="12" s="1"/>
  <c r="B2640" i="12"/>
  <c r="D2640" i="12" s="1"/>
  <c r="E2640" i="12" s="1"/>
  <c r="A2641" i="12"/>
  <c r="G2639" i="12"/>
  <c r="H2639" i="12" s="1"/>
  <c r="C2641" i="12" l="1"/>
  <c r="F2641" i="12" s="1"/>
  <c r="B2641" i="12"/>
  <c r="D2641" i="12" s="1"/>
  <c r="E2641" i="12" s="1"/>
  <c r="A2642" i="12"/>
  <c r="G2640" i="12"/>
  <c r="H2640" i="12" s="1"/>
  <c r="C2642" i="12" l="1"/>
  <c r="F2642" i="12" s="1"/>
  <c r="B2642" i="12"/>
  <c r="D2642" i="12" s="1"/>
  <c r="E2642" i="12" s="1"/>
  <c r="A2643" i="12"/>
  <c r="G2641" i="12"/>
  <c r="H2641" i="12" s="1"/>
  <c r="C2643" i="12" l="1"/>
  <c r="F2643" i="12" s="1"/>
  <c r="B2643" i="12"/>
  <c r="D2643" i="12" s="1"/>
  <c r="E2643" i="12" s="1"/>
  <c r="A2644" i="12"/>
  <c r="G2642" i="12"/>
  <c r="H2642" i="12" s="1"/>
  <c r="C2644" i="12" l="1"/>
  <c r="F2644" i="12" s="1"/>
  <c r="B2644" i="12"/>
  <c r="D2644" i="12" s="1"/>
  <c r="E2644" i="12" s="1"/>
  <c r="A2645" i="12"/>
  <c r="G2643" i="12"/>
  <c r="H2643" i="12" s="1"/>
  <c r="C2645" i="12" l="1"/>
  <c r="F2645" i="12" s="1"/>
  <c r="B2645" i="12"/>
  <c r="D2645" i="12" s="1"/>
  <c r="E2645" i="12" s="1"/>
  <c r="A2646" i="12"/>
  <c r="G2644" i="12"/>
  <c r="H2644" i="12" s="1"/>
  <c r="C2646" i="12" l="1"/>
  <c r="F2646" i="12" s="1"/>
  <c r="B2646" i="12"/>
  <c r="D2646" i="12" s="1"/>
  <c r="E2646" i="12" s="1"/>
  <c r="A2647" i="12"/>
  <c r="G2645" i="12"/>
  <c r="H2645" i="12" s="1"/>
  <c r="C2647" i="12" l="1"/>
  <c r="F2647" i="12" s="1"/>
  <c r="B2647" i="12"/>
  <c r="D2647" i="12" s="1"/>
  <c r="E2647" i="12" s="1"/>
  <c r="A2648" i="12"/>
  <c r="G2646" i="12"/>
  <c r="H2646" i="12" s="1"/>
  <c r="C2648" i="12" l="1"/>
  <c r="F2648" i="12" s="1"/>
  <c r="B2648" i="12"/>
  <c r="D2648" i="12" s="1"/>
  <c r="E2648" i="12" s="1"/>
  <c r="A2649" i="12"/>
  <c r="G2647" i="12"/>
  <c r="H2647" i="12" s="1"/>
  <c r="C2649" i="12" l="1"/>
  <c r="F2649" i="12" s="1"/>
  <c r="B2649" i="12"/>
  <c r="D2649" i="12" s="1"/>
  <c r="E2649" i="12" s="1"/>
  <c r="A2650" i="12"/>
  <c r="G2648" i="12"/>
  <c r="H2648" i="12" s="1"/>
  <c r="C2650" i="12" l="1"/>
  <c r="F2650" i="12" s="1"/>
  <c r="B2650" i="12"/>
  <c r="D2650" i="12" s="1"/>
  <c r="E2650" i="12" s="1"/>
  <c r="A2651" i="12"/>
  <c r="G2649" i="12"/>
  <c r="H2649" i="12" s="1"/>
  <c r="C2651" i="12" l="1"/>
  <c r="F2651" i="12" s="1"/>
  <c r="B2651" i="12"/>
  <c r="D2651" i="12" s="1"/>
  <c r="E2651" i="12" s="1"/>
  <c r="A2652" i="12"/>
  <c r="G2650" i="12"/>
  <c r="H2650" i="12" s="1"/>
  <c r="C2652" i="12" l="1"/>
  <c r="F2652" i="12" s="1"/>
  <c r="B2652" i="12"/>
  <c r="D2652" i="12" s="1"/>
  <c r="E2652" i="12" s="1"/>
  <c r="A2653" i="12"/>
  <c r="G2651" i="12"/>
  <c r="H2651" i="12" s="1"/>
  <c r="C2653" i="12" l="1"/>
  <c r="F2653" i="12" s="1"/>
  <c r="B2653" i="12"/>
  <c r="D2653" i="12" s="1"/>
  <c r="E2653" i="12" s="1"/>
  <c r="A2654" i="12"/>
  <c r="G2652" i="12"/>
  <c r="H2652" i="12" s="1"/>
  <c r="C2654" i="12" l="1"/>
  <c r="F2654" i="12" s="1"/>
  <c r="B2654" i="12"/>
  <c r="D2654" i="12" s="1"/>
  <c r="E2654" i="12" s="1"/>
  <c r="A2655" i="12"/>
  <c r="G2653" i="12"/>
  <c r="H2653" i="12" s="1"/>
  <c r="C2655" i="12" l="1"/>
  <c r="F2655" i="12" s="1"/>
  <c r="B2655" i="12"/>
  <c r="D2655" i="12" s="1"/>
  <c r="E2655" i="12" s="1"/>
  <c r="A2656" i="12"/>
  <c r="G2654" i="12"/>
  <c r="H2654" i="12" s="1"/>
  <c r="C2656" i="12" l="1"/>
  <c r="F2656" i="12" s="1"/>
  <c r="B2656" i="12"/>
  <c r="D2656" i="12" s="1"/>
  <c r="E2656" i="12" s="1"/>
  <c r="A2657" i="12"/>
  <c r="G2655" i="12"/>
  <c r="H2655" i="12" s="1"/>
  <c r="C2657" i="12" l="1"/>
  <c r="F2657" i="12" s="1"/>
  <c r="B2657" i="12"/>
  <c r="D2657" i="12" s="1"/>
  <c r="E2657" i="12" s="1"/>
  <c r="A2658" i="12"/>
  <c r="G2656" i="12"/>
  <c r="H2656" i="12" s="1"/>
  <c r="C2658" i="12" l="1"/>
  <c r="F2658" i="12" s="1"/>
  <c r="B2658" i="12"/>
  <c r="D2658" i="12" s="1"/>
  <c r="E2658" i="12" s="1"/>
  <c r="A2659" i="12"/>
  <c r="G2657" i="12"/>
  <c r="H2657" i="12" s="1"/>
  <c r="C2659" i="12" l="1"/>
  <c r="F2659" i="12" s="1"/>
  <c r="B2659" i="12"/>
  <c r="D2659" i="12" s="1"/>
  <c r="E2659" i="12" s="1"/>
  <c r="A2660" i="12"/>
  <c r="G2658" i="12"/>
  <c r="H2658" i="12" s="1"/>
  <c r="C2660" i="12" l="1"/>
  <c r="F2660" i="12" s="1"/>
  <c r="B2660" i="12"/>
  <c r="D2660" i="12" s="1"/>
  <c r="E2660" i="12" s="1"/>
  <c r="A2661" i="12"/>
  <c r="G2659" i="12"/>
  <c r="H2659" i="12" s="1"/>
  <c r="C2661" i="12" l="1"/>
  <c r="F2661" i="12" s="1"/>
  <c r="B2661" i="12"/>
  <c r="D2661" i="12" s="1"/>
  <c r="E2661" i="12" s="1"/>
  <c r="A2662" i="12"/>
  <c r="G2660" i="12"/>
  <c r="H2660" i="12" s="1"/>
  <c r="C2662" i="12" l="1"/>
  <c r="F2662" i="12" s="1"/>
  <c r="B2662" i="12"/>
  <c r="D2662" i="12" s="1"/>
  <c r="E2662" i="12" s="1"/>
  <c r="A2663" i="12"/>
  <c r="G2661" i="12"/>
  <c r="H2661" i="12" s="1"/>
  <c r="C2663" i="12" l="1"/>
  <c r="F2663" i="12" s="1"/>
  <c r="B2663" i="12"/>
  <c r="D2663" i="12" s="1"/>
  <c r="E2663" i="12" s="1"/>
  <c r="A2664" i="12"/>
  <c r="G2662" i="12"/>
  <c r="H2662" i="12" s="1"/>
  <c r="C2664" i="12" l="1"/>
  <c r="F2664" i="12" s="1"/>
  <c r="B2664" i="12"/>
  <c r="D2664" i="12" s="1"/>
  <c r="E2664" i="12" s="1"/>
  <c r="A2665" i="12"/>
  <c r="G2663" i="12"/>
  <c r="H2663" i="12" s="1"/>
  <c r="C2665" i="12" l="1"/>
  <c r="F2665" i="12" s="1"/>
  <c r="B2665" i="12"/>
  <c r="D2665" i="12" s="1"/>
  <c r="E2665" i="12" s="1"/>
  <c r="A2666" i="12"/>
  <c r="G2664" i="12"/>
  <c r="H2664" i="12" s="1"/>
  <c r="C2666" i="12" l="1"/>
  <c r="F2666" i="12" s="1"/>
  <c r="B2666" i="12"/>
  <c r="D2666" i="12" s="1"/>
  <c r="E2666" i="12" s="1"/>
  <c r="A2667" i="12"/>
  <c r="G2665" i="12"/>
  <c r="H2665" i="12" s="1"/>
  <c r="C2667" i="12" l="1"/>
  <c r="F2667" i="12" s="1"/>
  <c r="G2667" i="12" s="1"/>
  <c r="H2667" i="12" s="1"/>
  <c r="B2667" i="12"/>
  <c r="D2667" i="12" s="1"/>
  <c r="E2667" i="12" s="1"/>
  <c r="A2668" i="12"/>
  <c r="G2666" i="12"/>
  <c r="H2666" i="12" s="1"/>
  <c r="C2668" i="12" l="1"/>
  <c r="F2668" i="12" s="1"/>
  <c r="B2668" i="12"/>
  <c r="D2668" i="12" s="1"/>
  <c r="E2668" i="12" s="1"/>
  <c r="A2669" i="12"/>
  <c r="C2669" i="12" l="1"/>
  <c r="F2669" i="12" s="1"/>
  <c r="B2669" i="12"/>
  <c r="D2669" i="12" s="1"/>
  <c r="E2669" i="12" s="1"/>
  <c r="A2670" i="12"/>
  <c r="G2668" i="12"/>
  <c r="H2668" i="12" s="1"/>
  <c r="C2670" i="12" l="1"/>
  <c r="F2670" i="12" s="1"/>
  <c r="B2670" i="12"/>
  <c r="D2670" i="12" s="1"/>
  <c r="E2670" i="12" s="1"/>
  <c r="A2671" i="12"/>
  <c r="G2669" i="12"/>
  <c r="H2669" i="12" s="1"/>
  <c r="C2671" i="12" l="1"/>
  <c r="F2671" i="12" s="1"/>
  <c r="B2671" i="12"/>
  <c r="D2671" i="12" s="1"/>
  <c r="E2671" i="12" s="1"/>
  <c r="A2672" i="12"/>
  <c r="G2670" i="12"/>
  <c r="H2670" i="12" s="1"/>
  <c r="C2672" i="12" l="1"/>
  <c r="F2672" i="12" s="1"/>
  <c r="B2672" i="12"/>
  <c r="D2672" i="12" s="1"/>
  <c r="E2672" i="12" s="1"/>
  <c r="A2673" i="12"/>
  <c r="G2671" i="12"/>
  <c r="H2671" i="12" s="1"/>
  <c r="C2673" i="12" l="1"/>
  <c r="F2673" i="12" s="1"/>
  <c r="B2673" i="12"/>
  <c r="D2673" i="12" s="1"/>
  <c r="E2673" i="12" s="1"/>
  <c r="A2674" i="12"/>
  <c r="G2672" i="12"/>
  <c r="H2672" i="12" s="1"/>
  <c r="C2674" i="12" l="1"/>
  <c r="F2674" i="12" s="1"/>
  <c r="B2674" i="12"/>
  <c r="D2674" i="12" s="1"/>
  <c r="E2674" i="12" s="1"/>
  <c r="A2675" i="12"/>
  <c r="G2673" i="12"/>
  <c r="H2673" i="12" s="1"/>
  <c r="C2675" i="12" l="1"/>
  <c r="F2675" i="12" s="1"/>
  <c r="B2675" i="12"/>
  <c r="D2675" i="12" s="1"/>
  <c r="E2675" i="12" s="1"/>
  <c r="A2676" i="12"/>
  <c r="G2674" i="12"/>
  <c r="H2674" i="12" s="1"/>
  <c r="C2676" i="12" l="1"/>
  <c r="F2676" i="12" s="1"/>
  <c r="B2676" i="12"/>
  <c r="D2676" i="12" s="1"/>
  <c r="E2676" i="12" s="1"/>
  <c r="A2677" i="12"/>
  <c r="G2675" i="12"/>
  <c r="H2675" i="12" s="1"/>
  <c r="C2677" i="12" l="1"/>
  <c r="F2677" i="12" s="1"/>
  <c r="B2677" i="12"/>
  <c r="D2677" i="12" s="1"/>
  <c r="E2677" i="12" s="1"/>
  <c r="A2678" i="12"/>
  <c r="G2676" i="12"/>
  <c r="H2676" i="12" s="1"/>
  <c r="C2678" i="12" l="1"/>
  <c r="F2678" i="12" s="1"/>
  <c r="B2678" i="12"/>
  <c r="D2678" i="12" s="1"/>
  <c r="E2678" i="12" s="1"/>
  <c r="A2679" i="12"/>
  <c r="G2677" i="12"/>
  <c r="H2677" i="12" s="1"/>
  <c r="C2679" i="12" l="1"/>
  <c r="F2679" i="12" s="1"/>
  <c r="B2679" i="12"/>
  <c r="D2679" i="12" s="1"/>
  <c r="E2679" i="12" s="1"/>
  <c r="A2680" i="12"/>
  <c r="G2678" i="12"/>
  <c r="H2678" i="12" s="1"/>
  <c r="C2680" i="12" l="1"/>
  <c r="F2680" i="12" s="1"/>
  <c r="B2680" i="12"/>
  <c r="D2680" i="12" s="1"/>
  <c r="E2680" i="12" s="1"/>
  <c r="A2681" i="12"/>
  <c r="G2679" i="12"/>
  <c r="H2679" i="12" s="1"/>
  <c r="C2681" i="12" l="1"/>
  <c r="F2681" i="12" s="1"/>
  <c r="B2681" i="12"/>
  <c r="D2681" i="12" s="1"/>
  <c r="E2681" i="12" s="1"/>
  <c r="A2682" i="12"/>
  <c r="G2680" i="12"/>
  <c r="H2680" i="12" s="1"/>
  <c r="C2682" i="12" l="1"/>
  <c r="F2682" i="12" s="1"/>
  <c r="B2682" i="12"/>
  <c r="D2682" i="12" s="1"/>
  <c r="E2682" i="12" s="1"/>
  <c r="A2683" i="12"/>
  <c r="G2681" i="12"/>
  <c r="H2681" i="12" s="1"/>
  <c r="C2683" i="12" l="1"/>
  <c r="F2683" i="12" s="1"/>
  <c r="B2683" i="12"/>
  <c r="D2683" i="12" s="1"/>
  <c r="E2683" i="12" s="1"/>
  <c r="A2684" i="12"/>
  <c r="G2682" i="12"/>
  <c r="H2682" i="12" s="1"/>
  <c r="C2684" i="12" l="1"/>
  <c r="F2684" i="12" s="1"/>
  <c r="B2684" i="12"/>
  <c r="D2684" i="12" s="1"/>
  <c r="E2684" i="12" s="1"/>
  <c r="A2685" i="12"/>
  <c r="G2683" i="12"/>
  <c r="H2683" i="12" s="1"/>
  <c r="C2685" i="12" l="1"/>
  <c r="F2685" i="12" s="1"/>
  <c r="B2685" i="12"/>
  <c r="D2685" i="12" s="1"/>
  <c r="E2685" i="12" s="1"/>
  <c r="A2686" i="12"/>
  <c r="G2684" i="12"/>
  <c r="H2684" i="12" s="1"/>
  <c r="C2686" i="12" l="1"/>
  <c r="F2686" i="12" s="1"/>
  <c r="B2686" i="12"/>
  <c r="D2686" i="12" s="1"/>
  <c r="E2686" i="12" s="1"/>
  <c r="A2687" i="12"/>
  <c r="G2685" i="12"/>
  <c r="H2685" i="12" s="1"/>
  <c r="C2687" i="12" l="1"/>
  <c r="F2687" i="12" s="1"/>
  <c r="B2687" i="12"/>
  <c r="D2687" i="12" s="1"/>
  <c r="E2687" i="12" s="1"/>
  <c r="A2688" i="12"/>
  <c r="G2686" i="12"/>
  <c r="H2686" i="12" s="1"/>
  <c r="C2688" i="12" l="1"/>
  <c r="F2688" i="12" s="1"/>
  <c r="B2688" i="12"/>
  <c r="D2688" i="12" s="1"/>
  <c r="E2688" i="12" s="1"/>
  <c r="A2689" i="12"/>
  <c r="G2687" i="12"/>
  <c r="H2687" i="12" s="1"/>
  <c r="C2689" i="12" l="1"/>
  <c r="F2689" i="12" s="1"/>
  <c r="B2689" i="12"/>
  <c r="D2689" i="12" s="1"/>
  <c r="E2689" i="12" s="1"/>
  <c r="A2690" i="12"/>
  <c r="G2688" i="12"/>
  <c r="H2688" i="12" s="1"/>
  <c r="C2690" i="12" l="1"/>
  <c r="F2690" i="12" s="1"/>
  <c r="B2690" i="12"/>
  <c r="D2690" i="12" s="1"/>
  <c r="E2690" i="12" s="1"/>
  <c r="A2691" i="12"/>
  <c r="G2689" i="12"/>
  <c r="H2689" i="12" s="1"/>
  <c r="C2691" i="12" l="1"/>
  <c r="F2691" i="12" s="1"/>
  <c r="B2691" i="12"/>
  <c r="D2691" i="12" s="1"/>
  <c r="E2691" i="12" s="1"/>
  <c r="A2692" i="12"/>
  <c r="G2690" i="12"/>
  <c r="H2690" i="12" s="1"/>
  <c r="C2692" i="12" l="1"/>
  <c r="F2692" i="12" s="1"/>
  <c r="B2692" i="12"/>
  <c r="D2692" i="12" s="1"/>
  <c r="E2692" i="12" s="1"/>
  <c r="A2693" i="12"/>
  <c r="G2691" i="12"/>
  <c r="H2691" i="12" s="1"/>
  <c r="C2693" i="12" l="1"/>
  <c r="F2693" i="12" s="1"/>
  <c r="B2693" i="12"/>
  <c r="D2693" i="12" s="1"/>
  <c r="E2693" i="12" s="1"/>
  <c r="A2694" i="12"/>
  <c r="G2692" i="12"/>
  <c r="H2692" i="12" s="1"/>
  <c r="C2694" i="12" l="1"/>
  <c r="F2694" i="12" s="1"/>
  <c r="B2694" i="12"/>
  <c r="D2694" i="12" s="1"/>
  <c r="E2694" i="12" s="1"/>
  <c r="A2695" i="12"/>
  <c r="G2693" i="12"/>
  <c r="H2693" i="12" s="1"/>
  <c r="C2695" i="12" l="1"/>
  <c r="F2695" i="12" s="1"/>
  <c r="B2695" i="12"/>
  <c r="D2695" i="12" s="1"/>
  <c r="E2695" i="12" s="1"/>
  <c r="A2696" i="12"/>
  <c r="G2694" i="12"/>
  <c r="H2694" i="12" s="1"/>
  <c r="C2696" i="12" l="1"/>
  <c r="F2696" i="12" s="1"/>
  <c r="B2696" i="12"/>
  <c r="D2696" i="12" s="1"/>
  <c r="E2696" i="12" s="1"/>
  <c r="A2697" i="12"/>
  <c r="G2695" i="12"/>
  <c r="H2695" i="12" s="1"/>
  <c r="C2697" i="12" l="1"/>
  <c r="F2697" i="12" s="1"/>
  <c r="B2697" i="12"/>
  <c r="D2697" i="12" s="1"/>
  <c r="E2697" i="12" s="1"/>
  <c r="A2698" i="12"/>
  <c r="G2696" i="12"/>
  <c r="H2696" i="12" s="1"/>
  <c r="C2698" i="12" l="1"/>
  <c r="F2698" i="12" s="1"/>
  <c r="B2698" i="12"/>
  <c r="D2698" i="12" s="1"/>
  <c r="E2698" i="12" s="1"/>
  <c r="A2699" i="12"/>
  <c r="G2697" i="12"/>
  <c r="H2697" i="12" s="1"/>
  <c r="C2699" i="12" l="1"/>
  <c r="F2699" i="12" s="1"/>
  <c r="B2699" i="12"/>
  <c r="D2699" i="12" s="1"/>
  <c r="E2699" i="12" s="1"/>
  <c r="A2700" i="12"/>
  <c r="G2698" i="12"/>
  <c r="H2698" i="12" s="1"/>
  <c r="C2700" i="12" l="1"/>
  <c r="F2700" i="12" s="1"/>
  <c r="B2700" i="12"/>
  <c r="D2700" i="12" s="1"/>
  <c r="E2700" i="12" s="1"/>
  <c r="A2701" i="12"/>
  <c r="G2699" i="12"/>
  <c r="H2699" i="12" s="1"/>
  <c r="C2701" i="12" l="1"/>
  <c r="F2701" i="12" s="1"/>
  <c r="B2701" i="12"/>
  <c r="D2701" i="12" s="1"/>
  <c r="E2701" i="12" s="1"/>
  <c r="A2702" i="12"/>
  <c r="G2700" i="12"/>
  <c r="H2700" i="12" s="1"/>
  <c r="C2702" i="12" l="1"/>
  <c r="F2702" i="12" s="1"/>
  <c r="B2702" i="12"/>
  <c r="D2702" i="12" s="1"/>
  <c r="E2702" i="12" s="1"/>
  <c r="A2703" i="12"/>
  <c r="G2701" i="12"/>
  <c r="H2701" i="12" s="1"/>
  <c r="C2703" i="12" l="1"/>
  <c r="F2703" i="12" s="1"/>
  <c r="B2703" i="12"/>
  <c r="D2703" i="12" s="1"/>
  <c r="E2703" i="12" s="1"/>
  <c r="A2704" i="12"/>
  <c r="G2702" i="12"/>
  <c r="H2702" i="12" s="1"/>
  <c r="C2704" i="12" l="1"/>
  <c r="F2704" i="12" s="1"/>
  <c r="B2704" i="12"/>
  <c r="D2704" i="12" s="1"/>
  <c r="E2704" i="12" s="1"/>
  <c r="A2705" i="12"/>
  <c r="G2703" i="12"/>
  <c r="H2703" i="12" s="1"/>
  <c r="C2705" i="12" l="1"/>
  <c r="F2705" i="12" s="1"/>
  <c r="B2705" i="12"/>
  <c r="D2705" i="12" s="1"/>
  <c r="E2705" i="12" s="1"/>
  <c r="A2706" i="12"/>
  <c r="G2704" i="12"/>
  <c r="H2704" i="12" s="1"/>
  <c r="C2706" i="12" l="1"/>
  <c r="F2706" i="12" s="1"/>
  <c r="B2706" i="12"/>
  <c r="D2706" i="12" s="1"/>
  <c r="E2706" i="12" s="1"/>
  <c r="A2707" i="12"/>
  <c r="G2705" i="12"/>
  <c r="H2705" i="12" s="1"/>
  <c r="C2707" i="12" l="1"/>
  <c r="F2707" i="12" s="1"/>
  <c r="B2707" i="12"/>
  <c r="D2707" i="12" s="1"/>
  <c r="E2707" i="12" s="1"/>
  <c r="A2708" i="12"/>
  <c r="G2706" i="12"/>
  <c r="H2706" i="12" s="1"/>
  <c r="C2708" i="12" l="1"/>
  <c r="F2708" i="12" s="1"/>
  <c r="B2708" i="12"/>
  <c r="D2708" i="12" s="1"/>
  <c r="E2708" i="12" s="1"/>
  <c r="A2709" i="12"/>
  <c r="G2707" i="12"/>
  <c r="H2707" i="12" s="1"/>
  <c r="C2709" i="12" l="1"/>
  <c r="F2709" i="12" s="1"/>
  <c r="B2709" i="12"/>
  <c r="D2709" i="12" s="1"/>
  <c r="E2709" i="12" s="1"/>
  <c r="A2710" i="12"/>
  <c r="G2708" i="12"/>
  <c r="H2708" i="12" s="1"/>
  <c r="C2710" i="12" l="1"/>
  <c r="F2710" i="12" s="1"/>
  <c r="B2710" i="12"/>
  <c r="D2710" i="12" s="1"/>
  <c r="E2710" i="12" s="1"/>
  <c r="A2711" i="12"/>
  <c r="G2709" i="12"/>
  <c r="H2709" i="12" s="1"/>
  <c r="C2711" i="12" l="1"/>
  <c r="F2711" i="12" s="1"/>
  <c r="B2711" i="12"/>
  <c r="D2711" i="12" s="1"/>
  <c r="E2711" i="12" s="1"/>
  <c r="A2712" i="12"/>
  <c r="G2710" i="12"/>
  <c r="H2710" i="12" s="1"/>
  <c r="C2712" i="12" l="1"/>
  <c r="F2712" i="12" s="1"/>
  <c r="B2712" i="12"/>
  <c r="D2712" i="12" s="1"/>
  <c r="E2712" i="12" s="1"/>
  <c r="A2713" i="12"/>
  <c r="G2711" i="12"/>
  <c r="H2711" i="12" s="1"/>
  <c r="C2713" i="12" l="1"/>
  <c r="F2713" i="12" s="1"/>
  <c r="B2713" i="12"/>
  <c r="D2713" i="12" s="1"/>
  <c r="E2713" i="12" s="1"/>
  <c r="A2714" i="12"/>
  <c r="G2712" i="12"/>
  <c r="H2712" i="12" s="1"/>
  <c r="C2714" i="12" l="1"/>
  <c r="F2714" i="12" s="1"/>
  <c r="B2714" i="12"/>
  <c r="D2714" i="12" s="1"/>
  <c r="E2714" i="12" s="1"/>
  <c r="A2715" i="12"/>
  <c r="G2713" i="12"/>
  <c r="H2713" i="12" s="1"/>
  <c r="C2715" i="12" l="1"/>
  <c r="F2715" i="12" s="1"/>
  <c r="B2715" i="12"/>
  <c r="D2715" i="12" s="1"/>
  <c r="E2715" i="12" s="1"/>
  <c r="A2716" i="12"/>
  <c r="G2714" i="12"/>
  <c r="H2714" i="12" s="1"/>
  <c r="C2716" i="12" l="1"/>
  <c r="F2716" i="12" s="1"/>
  <c r="G2716" i="12" s="1"/>
  <c r="H2716" i="12" s="1"/>
  <c r="B2716" i="12"/>
  <c r="D2716" i="12" s="1"/>
  <c r="E2716" i="12" s="1"/>
  <c r="A2717" i="12"/>
  <c r="G2715" i="12"/>
  <c r="H2715" i="12" s="1"/>
  <c r="C2717" i="12" l="1"/>
  <c r="F2717" i="12" s="1"/>
  <c r="B2717" i="12"/>
  <c r="D2717" i="12" s="1"/>
  <c r="E2717" i="12" s="1"/>
  <c r="A2718" i="12"/>
  <c r="C2718" i="12" l="1"/>
  <c r="F2718" i="12" s="1"/>
  <c r="B2718" i="12"/>
  <c r="D2718" i="12" s="1"/>
  <c r="E2718" i="12" s="1"/>
  <c r="A2719" i="12"/>
  <c r="G2717" i="12"/>
  <c r="H2717" i="12" s="1"/>
  <c r="C2719" i="12" l="1"/>
  <c r="F2719" i="12" s="1"/>
  <c r="B2719" i="12"/>
  <c r="D2719" i="12" s="1"/>
  <c r="E2719" i="12" s="1"/>
  <c r="A2720" i="12"/>
  <c r="G2718" i="12"/>
  <c r="H2718" i="12" s="1"/>
  <c r="C2720" i="12" l="1"/>
  <c r="F2720" i="12" s="1"/>
  <c r="B2720" i="12"/>
  <c r="D2720" i="12" s="1"/>
  <c r="E2720" i="12" s="1"/>
  <c r="A2721" i="12"/>
  <c r="G2719" i="12"/>
  <c r="H2719" i="12" s="1"/>
  <c r="C2721" i="12" l="1"/>
  <c r="F2721" i="12" s="1"/>
  <c r="B2721" i="12"/>
  <c r="D2721" i="12" s="1"/>
  <c r="E2721" i="12" s="1"/>
  <c r="A2722" i="12"/>
  <c r="G2720" i="12"/>
  <c r="H2720" i="12" s="1"/>
  <c r="C2722" i="12" l="1"/>
  <c r="F2722" i="12" s="1"/>
  <c r="B2722" i="12"/>
  <c r="D2722" i="12" s="1"/>
  <c r="E2722" i="12" s="1"/>
  <c r="A2723" i="12"/>
  <c r="G2721" i="12"/>
  <c r="H2721" i="12" s="1"/>
  <c r="C2723" i="12" l="1"/>
  <c r="F2723" i="12" s="1"/>
  <c r="B2723" i="12"/>
  <c r="D2723" i="12" s="1"/>
  <c r="E2723" i="12" s="1"/>
  <c r="A2724" i="12"/>
  <c r="G2722" i="12"/>
  <c r="H2722" i="12" s="1"/>
  <c r="C2724" i="12" l="1"/>
  <c r="F2724" i="12" s="1"/>
  <c r="B2724" i="12"/>
  <c r="D2724" i="12" s="1"/>
  <c r="E2724" i="12" s="1"/>
  <c r="A2725" i="12"/>
  <c r="G2723" i="12"/>
  <c r="H2723" i="12" s="1"/>
  <c r="C2725" i="12" l="1"/>
  <c r="F2725" i="12" s="1"/>
  <c r="B2725" i="12"/>
  <c r="D2725" i="12" s="1"/>
  <c r="E2725" i="12" s="1"/>
  <c r="A2726" i="12"/>
  <c r="G2724" i="12"/>
  <c r="H2724" i="12" s="1"/>
  <c r="C2726" i="12" l="1"/>
  <c r="F2726" i="12" s="1"/>
  <c r="B2726" i="12"/>
  <c r="D2726" i="12" s="1"/>
  <c r="E2726" i="12" s="1"/>
  <c r="A2727" i="12"/>
  <c r="G2725" i="12"/>
  <c r="H2725" i="12" s="1"/>
  <c r="C2727" i="12" l="1"/>
  <c r="F2727" i="12" s="1"/>
  <c r="B2727" i="12"/>
  <c r="D2727" i="12" s="1"/>
  <c r="E2727" i="12" s="1"/>
  <c r="A2728" i="12"/>
  <c r="G2726" i="12"/>
  <c r="H2726" i="12" s="1"/>
  <c r="C2728" i="12" l="1"/>
  <c r="F2728" i="12" s="1"/>
  <c r="B2728" i="12"/>
  <c r="D2728" i="12" s="1"/>
  <c r="E2728" i="12" s="1"/>
  <c r="A2729" i="12"/>
  <c r="G2727" i="12"/>
  <c r="H2727" i="12" s="1"/>
  <c r="C2729" i="12" l="1"/>
  <c r="F2729" i="12" s="1"/>
  <c r="B2729" i="12"/>
  <c r="D2729" i="12" s="1"/>
  <c r="E2729" i="12" s="1"/>
  <c r="A2730" i="12"/>
  <c r="G2728" i="12"/>
  <c r="H2728" i="12" s="1"/>
  <c r="C2730" i="12" l="1"/>
  <c r="F2730" i="12" s="1"/>
  <c r="B2730" i="12"/>
  <c r="D2730" i="12" s="1"/>
  <c r="E2730" i="12" s="1"/>
  <c r="A2731" i="12"/>
  <c r="G2729" i="12"/>
  <c r="H2729" i="12" s="1"/>
  <c r="C2731" i="12" l="1"/>
  <c r="F2731" i="12" s="1"/>
  <c r="B2731" i="12"/>
  <c r="D2731" i="12" s="1"/>
  <c r="E2731" i="12" s="1"/>
  <c r="A2732" i="12"/>
  <c r="G2730" i="12"/>
  <c r="H2730" i="12" s="1"/>
  <c r="C2732" i="12" l="1"/>
  <c r="F2732" i="12" s="1"/>
  <c r="B2732" i="12"/>
  <c r="D2732" i="12" s="1"/>
  <c r="E2732" i="12" s="1"/>
  <c r="A2733" i="12"/>
  <c r="G2731" i="12"/>
  <c r="H2731" i="12" s="1"/>
  <c r="C2733" i="12" l="1"/>
  <c r="F2733" i="12" s="1"/>
  <c r="B2733" i="12"/>
  <c r="D2733" i="12" s="1"/>
  <c r="E2733" i="12" s="1"/>
  <c r="A2734" i="12"/>
  <c r="G2732" i="12"/>
  <c r="H2732" i="12" s="1"/>
  <c r="C2734" i="12" l="1"/>
  <c r="F2734" i="12" s="1"/>
  <c r="B2734" i="12"/>
  <c r="D2734" i="12" s="1"/>
  <c r="E2734" i="12" s="1"/>
  <c r="A2735" i="12"/>
  <c r="G2733" i="12"/>
  <c r="H2733" i="12" s="1"/>
  <c r="C2735" i="12" l="1"/>
  <c r="F2735" i="12" s="1"/>
  <c r="B2735" i="12"/>
  <c r="D2735" i="12" s="1"/>
  <c r="E2735" i="12" s="1"/>
  <c r="A2736" i="12"/>
  <c r="G2734" i="12"/>
  <c r="H2734" i="12" s="1"/>
  <c r="C2736" i="12" l="1"/>
  <c r="F2736" i="12" s="1"/>
  <c r="B2736" i="12"/>
  <c r="D2736" i="12" s="1"/>
  <c r="E2736" i="12" s="1"/>
  <c r="A2737" i="12"/>
  <c r="G2735" i="12"/>
  <c r="H2735" i="12" s="1"/>
  <c r="C2737" i="12" l="1"/>
  <c r="F2737" i="12" s="1"/>
  <c r="B2737" i="12"/>
  <c r="D2737" i="12" s="1"/>
  <c r="E2737" i="12" s="1"/>
  <c r="A2738" i="12"/>
  <c r="G2736" i="12"/>
  <c r="H2736" i="12" s="1"/>
  <c r="C2738" i="12" l="1"/>
  <c r="F2738" i="12" s="1"/>
  <c r="B2738" i="12"/>
  <c r="D2738" i="12" s="1"/>
  <c r="E2738" i="12" s="1"/>
  <c r="A2739" i="12"/>
  <c r="G2737" i="12"/>
  <c r="H2737" i="12" s="1"/>
  <c r="C2739" i="12" l="1"/>
  <c r="F2739" i="12" s="1"/>
  <c r="B2739" i="12"/>
  <c r="D2739" i="12" s="1"/>
  <c r="E2739" i="12" s="1"/>
  <c r="A2740" i="12"/>
  <c r="G2738" i="12"/>
  <c r="H2738" i="12" s="1"/>
  <c r="C2740" i="12" l="1"/>
  <c r="F2740" i="12" s="1"/>
  <c r="B2740" i="12"/>
  <c r="D2740" i="12" s="1"/>
  <c r="E2740" i="12" s="1"/>
  <c r="A2741" i="12"/>
  <c r="G2739" i="12"/>
  <c r="H2739" i="12" s="1"/>
  <c r="C2741" i="12" l="1"/>
  <c r="F2741" i="12" s="1"/>
  <c r="B2741" i="12"/>
  <c r="D2741" i="12" s="1"/>
  <c r="E2741" i="12" s="1"/>
  <c r="A2742" i="12"/>
  <c r="G2740" i="12"/>
  <c r="H2740" i="12" s="1"/>
  <c r="C2742" i="12" l="1"/>
  <c r="F2742" i="12" s="1"/>
  <c r="B2742" i="12"/>
  <c r="D2742" i="12" s="1"/>
  <c r="E2742" i="12" s="1"/>
  <c r="A2743" i="12"/>
  <c r="G2741" i="12"/>
  <c r="H2741" i="12" s="1"/>
  <c r="C2743" i="12" l="1"/>
  <c r="F2743" i="12" s="1"/>
  <c r="B2743" i="12"/>
  <c r="D2743" i="12" s="1"/>
  <c r="E2743" i="12" s="1"/>
  <c r="A2744" i="12"/>
  <c r="G2742" i="12"/>
  <c r="H2742" i="12" s="1"/>
  <c r="C2744" i="12" l="1"/>
  <c r="F2744" i="12" s="1"/>
  <c r="B2744" i="12"/>
  <c r="D2744" i="12" s="1"/>
  <c r="E2744" i="12" s="1"/>
  <c r="A2745" i="12"/>
  <c r="G2743" i="12"/>
  <c r="H2743" i="12" s="1"/>
  <c r="C2745" i="12" l="1"/>
  <c r="F2745" i="12" s="1"/>
  <c r="B2745" i="12"/>
  <c r="D2745" i="12" s="1"/>
  <c r="E2745" i="12" s="1"/>
  <c r="A2746" i="12"/>
  <c r="G2744" i="12"/>
  <c r="H2744" i="12" s="1"/>
  <c r="C2746" i="12" l="1"/>
  <c r="F2746" i="12" s="1"/>
  <c r="B2746" i="12"/>
  <c r="D2746" i="12" s="1"/>
  <c r="E2746" i="12" s="1"/>
  <c r="A2747" i="12"/>
  <c r="G2745" i="12"/>
  <c r="H2745" i="12" s="1"/>
  <c r="C2747" i="12" l="1"/>
  <c r="F2747" i="12" s="1"/>
  <c r="B2747" i="12"/>
  <c r="D2747" i="12" s="1"/>
  <c r="E2747" i="12" s="1"/>
  <c r="A2748" i="12"/>
  <c r="G2746" i="12"/>
  <c r="H2746" i="12" s="1"/>
  <c r="C2748" i="12" l="1"/>
  <c r="F2748" i="12" s="1"/>
  <c r="B2748" i="12"/>
  <c r="D2748" i="12" s="1"/>
  <c r="E2748" i="12" s="1"/>
  <c r="A2749" i="12"/>
  <c r="G2747" i="12"/>
  <c r="H2747" i="12" s="1"/>
  <c r="C2749" i="12" l="1"/>
  <c r="F2749" i="12" s="1"/>
  <c r="B2749" i="12"/>
  <c r="D2749" i="12" s="1"/>
  <c r="E2749" i="12" s="1"/>
  <c r="A2750" i="12"/>
  <c r="G2748" i="12"/>
  <c r="H2748" i="12" s="1"/>
  <c r="C2750" i="12" l="1"/>
  <c r="F2750" i="12" s="1"/>
  <c r="B2750" i="12"/>
  <c r="D2750" i="12" s="1"/>
  <c r="E2750" i="12" s="1"/>
  <c r="A2751" i="12"/>
  <c r="G2749" i="12"/>
  <c r="H2749" i="12" s="1"/>
  <c r="C2751" i="12" l="1"/>
  <c r="F2751" i="12" s="1"/>
  <c r="B2751" i="12"/>
  <c r="D2751" i="12" s="1"/>
  <c r="E2751" i="12" s="1"/>
  <c r="A2752" i="12"/>
  <c r="G2750" i="12"/>
  <c r="H2750" i="12" s="1"/>
  <c r="C2752" i="12" l="1"/>
  <c r="F2752" i="12" s="1"/>
  <c r="B2752" i="12"/>
  <c r="D2752" i="12" s="1"/>
  <c r="E2752" i="12" s="1"/>
  <c r="A2753" i="12"/>
  <c r="G2751" i="12"/>
  <c r="H2751" i="12" s="1"/>
  <c r="C2753" i="12" l="1"/>
  <c r="F2753" i="12" s="1"/>
  <c r="B2753" i="12"/>
  <c r="D2753" i="12" s="1"/>
  <c r="E2753" i="12" s="1"/>
  <c r="A2754" i="12"/>
  <c r="G2752" i="12"/>
  <c r="H2752" i="12" s="1"/>
  <c r="C2754" i="12" l="1"/>
  <c r="F2754" i="12" s="1"/>
  <c r="B2754" i="12"/>
  <c r="D2754" i="12" s="1"/>
  <c r="E2754" i="12" s="1"/>
  <c r="A2755" i="12"/>
  <c r="G2753" i="12"/>
  <c r="H2753" i="12" s="1"/>
  <c r="C2755" i="12" l="1"/>
  <c r="F2755" i="12" s="1"/>
  <c r="B2755" i="12"/>
  <c r="D2755" i="12" s="1"/>
  <c r="E2755" i="12" s="1"/>
  <c r="A2756" i="12"/>
  <c r="G2754" i="12"/>
  <c r="H2754" i="12" s="1"/>
  <c r="C2756" i="12" l="1"/>
  <c r="F2756" i="12" s="1"/>
  <c r="B2756" i="12"/>
  <c r="D2756" i="12" s="1"/>
  <c r="E2756" i="12" s="1"/>
  <c r="A2757" i="12"/>
  <c r="G2755" i="12"/>
  <c r="H2755" i="12" s="1"/>
  <c r="C2757" i="12" l="1"/>
  <c r="F2757" i="12" s="1"/>
  <c r="B2757" i="12"/>
  <c r="D2757" i="12" s="1"/>
  <c r="E2757" i="12" s="1"/>
  <c r="A2758" i="12"/>
  <c r="G2756" i="12"/>
  <c r="H2756" i="12" s="1"/>
  <c r="C2758" i="12" l="1"/>
  <c r="F2758" i="12" s="1"/>
  <c r="B2758" i="12"/>
  <c r="D2758" i="12" s="1"/>
  <c r="E2758" i="12" s="1"/>
  <c r="A2759" i="12"/>
  <c r="G2757" i="12"/>
  <c r="H2757" i="12" s="1"/>
  <c r="C2759" i="12" l="1"/>
  <c r="F2759" i="12" s="1"/>
  <c r="B2759" i="12"/>
  <c r="D2759" i="12" s="1"/>
  <c r="E2759" i="12" s="1"/>
  <c r="A2760" i="12"/>
  <c r="G2758" i="12"/>
  <c r="H2758" i="12" s="1"/>
  <c r="C2760" i="12" l="1"/>
  <c r="F2760" i="12" s="1"/>
  <c r="B2760" i="12"/>
  <c r="D2760" i="12" s="1"/>
  <c r="E2760" i="12" s="1"/>
  <c r="A2761" i="12"/>
  <c r="G2759" i="12"/>
  <c r="H2759" i="12" s="1"/>
  <c r="C2761" i="12" l="1"/>
  <c r="F2761" i="12" s="1"/>
  <c r="B2761" i="12"/>
  <c r="D2761" i="12" s="1"/>
  <c r="E2761" i="12" s="1"/>
  <c r="A2762" i="12"/>
  <c r="G2760" i="12"/>
  <c r="H2760" i="12" s="1"/>
  <c r="C2762" i="12" l="1"/>
  <c r="F2762" i="12" s="1"/>
  <c r="B2762" i="12"/>
  <c r="D2762" i="12" s="1"/>
  <c r="E2762" i="12" s="1"/>
  <c r="A2763" i="12"/>
  <c r="G2761" i="12"/>
  <c r="H2761" i="12" s="1"/>
  <c r="C2763" i="12" l="1"/>
  <c r="F2763" i="12" s="1"/>
  <c r="B2763" i="12"/>
  <c r="D2763" i="12" s="1"/>
  <c r="E2763" i="12" s="1"/>
  <c r="A2764" i="12"/>
  <c r="G2762" i="12"/>
  <c r="H2762" i="12" s="1"/>
  <c r="C2764" i="12" l="1"/>
  <c r="F2764" i="12" s="1"/>
  <c r="B2764" i="12"/>
  <c r="D2764" i="12" s="1"/>
  <c r="E2764" i="12" s="1"/>
  <c r="A2765" i="12"/>
  <c r="G2763" i="12"/>
  <c r="H2763" i="12" s="1"/>
  <c r="C2765" i="12" l="1"/>
  <c r="F2765" i="12" s="1"/>
  <c r="B2765" i="12"/>
  <c r="D2765" i="12" s="1"/>
  <c r="E2765" i="12" s="1"/>
  <c r="A2766" i="12"/>
  <c r="G2764" i="12"/>
  <c r="H2764" i="12" s="1"/>
  <c r="C2766" i="12" l="1"/>
  <c r="F2766" i="12" s="1"/>
  <c r="B2766" i="12"/>
  <c r="D2766" i="12" s="1"/>
  <c r="E2766" i="12" s="1"/>
  <c r="A2767" i="12"/>
  <c r="G2765" i="12"/>
  <c r="H2765" i="12" s="1"/>
  <c r="C2767" i="12" l="1"/>
  <c r="F2767" i="12" s="1"/>
  <c r="B2767" i="12"/>
  <c r="D2767" i="12" s="1"/>
  <c r="E2767" i="12" s="1"/>
  <c r="A2768" i="12"/>
  <c r="G2766" i="12"/>
  <c r="H2766" i="12" s="1"/>
  <c r="C2768" i="12" l="1"/>
  <c r="F2768" i="12" s="1"/>
  <c r="B2768" i="12"/>
  <c r="D2768" i="12" s="1"/>
  <c r="E2768" i="12" s="1"/>
  <c r="A2769" i="12"/>
  <c r="G2767" i="12"/>
  <c r="H2767" i="12" s="1"/>
  <c r="C2769" i="12" l="1"/>
  <c r="F2769" i="12" s="1"/>
  <c r="B2769" i="12"/>
  <c r="D2769" i="12" s="1"/>
  <c r="E2769" i="12" s="1"/>
  <c r="A2770" i="12"/>
  <c r="G2768" i="12"/>
  <c r="H2768" i="12" s="1"/>
  <c r="C2770" i="12" l="1"/>
  <c r="F2770" i="12" s="1"/>
  <c r="B2770" i="12"/>
  <c r="D2770" i="12" s="1"/>
  <c r="E2770" i="12" s="1"/>
  <c r="A2771" i="12"/>
  <c r="G2769" i="12"/>
  <c r="H2769" i="12" s="1"/>
  <c r="C2771" i="12" l="1"/>
  <c r="F2771" i="12" s="1"/>
  <c r="B2771" i="12"/>
  <c r="D2771" i="12" s="1"/>
  <c r="E2771" i="12" s="1"/>
  <c r="A2772" i="12"/>
  <c r="G2770" i="12"/>
  <c r="H2770" i="12" s="1"/>
  <c r="C2772" i="12" l="1"/>
  <c r="F2772" i="12" s="1"/>
  <c r="B2772" i="12"/>
  <c r="D2772" i="12" s="1"/>
  <c r="E2772" i="12" s="1"/>
  <c r="A2773" i="12"/>
  <c r="G2771" i="12"/>
  <c r="H2771" i="12" s="1"/>
  <c r="C2773" i="12" l="1"/>
  <c r="F2773" i="12" s="1"/>
  <c r="B2773" i="12"/>
  <c r="D2773" i="12" s="1"/>
  <c r="E2773" i="12" s="1"/>
  <c r="A2774" i="12"/>
  <c r="G2772" i="12"/>
  <c r="H2772" i="12" s="1"/>
  <c r="C2774" i="12" l="1"/>
  <c r="F2774" i="12" s="1"/>
  <c r="B2774" i="12"/>
  <c r="D2774" i="12" s="1"/>
  <c r="E2774" i="12" s="1"/>
  <c r="A2775" i="12"/>
  <c r="G2773" i="12"/>
  <c r="H2773" i="12" s="1"/>
  <c r="C2775" i="12" l="1"/>
  <c r="F2775" i="12" s="1"/>
  <c r="B2775" i="12"/>
  <c r="D2775" i="12" s="1"/>
  <c r="E2775" i="12" s="1"/>
  <c r="A2776" i="12"/>
  <c r="G2774" i="12"/>
  <c r="H2774" i="12" s="1"/>
  <c r="C2776" i="12" l="1"/>
  <c r="F2776" i="12" s="1"/>
  <c r="B2776" i="12"/>
  <c r="D2776" i="12" s="1"/>
  <c r="E2776" i="12" s="1"/>
  <c r="A2777" i="12"/>
  <c r="G2775" i="12"/>
  <c r="H2775" i="12" s="1"/>
  <c r="C2777" i="12" l="1"/>
  <c r="F2777" i="12" s="1"/>
  <c r="B2777" i="12"/>
  <c r="D2777" i="12" s="1"/>
  <c r="E2777" i="12" s="1"/>
  <c r="A2778" i="12"/>
  <c r="G2776" i="12"/>
  <c r="H2776" i="12" s="1"/>
  <c r="C2778" i="12" l="1"/>
  <c r="F2778" i="12" s="1"/>
  <c r="B2778" i="12"/>
  <c r="D2778" i="12" s="1"/>
  <c r="E2778" i="12" s="1"/>
  <c r="A2779" i="12"/>
  <c r="G2777" i="12"/>
  <c r="H2777" i="12" s="1"/>
  <c r="C2779" i="12" l="1"/>
  <c r="F2779" i="12" s="1"/>
  <c r="B2779" i="12"/>
  <c r="D2779" i="12" s="1"/>
  <c r="E2779" i="12" s="1"/>
  <c r="A2780" i="12"/>
  <c r="G2778" i="12"/>
  <c r="H2778" i="12" s="1"/>
  <c r="C2780" i="12" l="1"/>
  <c r="F2780" i="12" s="1"/>
  <c r="B2780" i="12"/>
  <c r="D2780" i="12" s="1"/>
  <c r="E2780" i="12" s="1"/>
  <c r="A2781" i="12"/>
  <c r="G2779" i="12"/>
  <c r="H2779" i="12" s="1"/>
  <c r="C2781" i="12" l="1"/>
  <c r="F2781" i="12" s="1"/>
  <c r="B2781" i="12"/>
  <c r="D2781" i="12" s="1"/>
  <c r="E2781" i="12" s="1"/>
  <c r="A2782" i="12"/>
  <c r="G2780" i="12"/>
  <c r="H2780" i="12" s="1"/>
  <c r="C2782" i="12" l="1"/>
  <c r="F2782" i="12" s="1"/>
  <c r="B2782" i="12"/>
  <c r="D2782" i="12" s="1"/>
  <c r="E2782" i="12" s="1"/>
  <c r="A2783" i="12"/>
  <c r="G2781" i="12"/>
  <c r="H2781" i="12" s="1"/>
  <c r="C2783" i="12" l="1"/>
  <c r="F2783" i="12" s="1"/>
  <c r="B2783" i="12"/>
  <c r="D2783" i="12" s="1"/>
  <c r="E2783" i="12" s="1"/>
  <c r="A2784" i="12"/>
  <c r="G2782" i="12"/>
  <c r="H2782" i="12" s="1"/>
  <c r="C2784" i="12" l="1"/>
  <c r="F2784" i="12" s="1"/>
  <c r="B2784" i="12"/>
  <c r="D2784" i="12" s="1"/>
  <c r="E2784" i="12" s="1"/>
  <c r="A2785" i="12"/>
  <c r="G2783" i="12"/>
  <c r="H2783" i="12" s="1"/>
  <c r="C2785" i="12" l="1"/>
  <c r="F2785" i="12" s="1"/>
  <c r="B2785" i="12"/>
  <c r="D2785" i="12" s="1"/>
  <c r="E2785" i="12" s="1"/>
  <c r="A2786" i="12"/>
  <c r="G2784" i="12"/>
  <c r="H2784" i="12" s="1"/>
  <c r="C2786" i="12" l="1"/>
  <c r="F2786" i="12" s="1"/>
  <c r="B2786" i="12"/>
  <c r="D2786" i="12" s="1"/>
  <c r="E2786" i="12" s="1"/>
  <c r="A2787" i="12"/>
  <c r="G2785" i="12"/>
  <c r="H2785" i="12" s="1"/>
  <c r="C2787" i="12" l="1"/>
  <c r="F2787" i="12" s="1"/>
  <c r="B2787" i="12"/>
  <c r="D2787" i="12" s="1"/>
  <c r="E2787" i="12" s="1"/>
  <c r="A2788" i="12"/>
  <c r="G2786" i="12"/>
  <c r="H2786" i="12" s="1"/>
  <c r="C2788" i="12" l="1"/>
  <c r="F2788" i="12" s="1"/>
  <c r="B2788" i="12"/>
  <c r="D2788" i="12" s="1"/>
  <c r="E2788" i="12" s="1"/>
  <c r="A2789" i="12"/>
  <c r="G2787" i="12"/>
  <c r="H2787" i="12" s="1"/>
  <c r="C2789" i="12" l="1"/>
  <c r="F2789" i="12" s="1"/>
  <c r="B2789" i="12"/>
  <c r="D2789" i="12" s="1"/>
  <c r="E2789" i="12" s="1"/>
  <c r="A2790" i="12"/>
  <c r="G2788" i="12"/>
  <c r="H2788" i="12" s="1"/>
  <c r="C2790" i="12" l="1"/>
  <c r="F2790" i="12" s="1"/>
  <c r="B2790" i="12"/>
  <c r="D2790" i="12" s="1"/>
  <c r="E2790" i="12" s="1"/>
  <c r="A2791" i="12"/>
  <c r="G2789" i="12"/>
  <c r="H2789" i="12" s="1"/>
  <c r="C2791" i="12" l="1"/>
  <c r="F2791" i="12" s="1"/>
  <c r="B2791" i="12"/>
  <c r="D2791" i="12" s="1"/>
  <c r="E2791" i="12" s="1"/>
  <c r="A2792" i="12"/>
  <c r="G2790" i="12"/>
  <c r="H2790" i="12" s="1"/>
  <c r="C2792" i="12" l="1"/>
  <c r="F2792" i="12" s="1"/>
  <c r="B2792" i="12"/>
  <c r="D2792" i="12" s="1"/>
  <c r="E2792" i="12" s="1"/>
  <c r="A2793" i="12"/>
  <c r="G2791" i="12"/>
  <c r="H2791" i="12" s="1"/>
  <c r="C2793" i="12" l="1"/>
  <c r="F2793" i="12" s="1"/>
  <c r="B2793" i="12"/>
  <c r="D2793" i="12" s="1"/>
  <c r="E2793" i="12" s="1"/>
  <c r="A2794" i="12"/>
  <c r="G2792" i="12"/>
  <c r="H2792" i="12" s="1"/>
  <c r="C2794" i="12" l="1"/>
  <c r="F2794" i="12" s="1"/>
  <c r="B2794" i="12"/>
  <c r="D2794" i="12" s="1"/>
  <c r="E2794" i="12" s="1"/>
  <c r="A2795" i="12"/>
  <c r="G2793" i="12"/>
  <c r="H2793" i="12" s="1"/>
  <c r="C2795" i="12" l="1"/>
  <c r="F2795" i="12" s="1"/>
  <c r="B2795" i="12"/>
  <c r="D2795" i="12" s="1"/>
  <c r="E2795" i="12" s="1"/>
  <c r="A2796" i="12"/>
  <c r="G2794" i="12"/>
  <c r="H2794" i="12" s="1"/>
  <c r="C2796" i="12" l="1"/>
  <c r="F2796" i="12" s="1"/>
  <c r="B2796" i="12"/>
  <c r="D2796" i="12" s="1"/>
  <c r="E2796" i="12" s="1"/>
  <c r="A2797" i="12"/>
  <c r="G2795" i="12"/>
  <c r="H2795" i="12" s="1"/>
  <c r="C2797" i="12" l="1"/>
  <c r="F2797" i="12" s="1"/>
  <c r="B2797" i="12"/>
  <c r="D2797" i="12" s="1"/>
  <c r="E2797" i="12" s="1"/>
  <c r="A2798" i="12"/>
  <c r="G2796" i="12"/>
  <c r="H2796" i="12" s="1"/>
  <c r="C2798" i="12" l="1"/>
  <c r="F2798" i="12" s="1"/>
  <c r="B2798" i="12"/>
  <c r="D2798" i="12" s="1"/>
  <c r="E2798" i="12" s="1"/>
  <c r="A2799" i="12"/>
  <c r="G2797" i="12"/>
  <c r="H2797" i="12" s="1"/>
  <c r="C2799" i="12" l="1"/>
  <c r="F2799" i="12" s="1"/>
  <c r="B2799" i="12"/>
  <c r="D2799" i="12" s="1"/>
  <c r="E2799" i="12" s="1"/>
  <c r="A2800" i="12"/>
  <c r="G2798" i="12"/>
  <c r="H2798" i="12" s="1"/>
  <c r="C2800" i="12" l="1"/>
  <c r="F2800" i="12" s="1"/>
  <c r="B2800" i="12"/>
  <c r="D2800" i="12" s="1"/>
  <c r="E2800" i="12" s="1"/>
  <c r="A2801" i="12"/>
  <c r="G2799" i="12"/>
  <c r="H2799" i="12" s="1"/>
  <c r="C2801" i="12" l="1"/>
  <c r="F2801" i="12" s="1"/>
  <c r="B2801" i="12"/>
  <c r="D2801" i="12" s="1"/>
  <c r="E2801" i="12" s="1"/>
  <c r="A2802" i="12"/>
  <c r="G2800" i="12"/>
  <c r="H2800" i="12" s="1"/>
  <c r="C2802" i="12" l="1"/>
  <c r="F2802" i="12" s="1"/>
  <c r="B2802" i="12"/>
  <c r="D2802" i="12" s="1"/>
  <c r="E2802" i="12" s="1"/>
  <c r="A2803" i="12"/>
  <c r="G2801" i="12"/>
  <c r="H2801" i="12" s="1"/>
  <c r="C2803" i="12" l="1"/>
  <c r="F2803" i="12" s="1"/>
  <c r="B2803" i="12"/>
  <c r="D2803" i="12" s="1"/>
  <c r="E2803" i="12" s="1"/>
  <c r="A2804" i="12"/>
  <c r="G2802" i="12"/>
  <c r="H2802" i="12" s="1"/>
  <c r="C2804" i="12" l="1"/>
  <c r="F2804" i="12" s="1"/>
  <c r="B2804" i="12"/>
  <c r="D2804" i="12" s="1"/>
  <c r="E2804" i="12" s="1"/>
  <c r="A2805" i="12"/>
  <c r="G2803" i="12"/>
  <c r="H2803" i="12" s="1"/>
  <c r="C2805" i="12" l="1"/>
  <c r="F2805" i="12" s="1"/>
  <c r="B2805" i="12"/>
  <c r="D2805" i="12" s="1"/>
  <c r="E2805" i="12" s="1"/>
  <c r="A2806" i="12"/>
  <c r="G2804" i="12"/>
  <c r="H2804" i="12" s="1"/>
  <c r="C2806" i="12" l="1"/>
  <c r="F2806" i="12" s="1"/>
  <c r="B2806" i="12"/>
  <c r="D2806" i="12" s="1"/>
  <c r="E2806" i="12" s="1"/>
  <c r="A2807" i="12"/>
  <c r="G2805" i="12"/>
  <c r="H2805" i="12" s="1"/>
  <c r="C2807" i="12" l="1"/>
  <c r="F2807" i="12" s="1"/>
  <c r="B2807" i="12"/>
  <c r="D2807" i="12" s="1"/>
  <c r="E2807" i="12" s="1"/>
  <c r="A2808" i="12"/>
  <c r="G2806" i="12"/>
  <c r="H2806" i="12" s="1"/>
  <c r="C2808" i="12" l="1"/>
  <c r="F2808" i="12" s="1"/>
  <c r="B2808" i="12"/>
  <c r="D2808" i="12" s="1"/>
  <c r="E2808" i="12" s="1"/>
  <c r="A2809" i="12"/>
  <c r="G2807" i="12"/>
  <c r="H2807" i="12" s="1"/>
  <c r="C2809" i="12" l="1"/>
  <c r="F2809" i="12" s="1"/>
  <c r="G2809" i="12" s="1"/>
  <c r="H2809" i="12" s="1"/>
  <c r="B2809" i="12"/>
  <c r="D2809" i="12" s="1"/>
  <c r="E2809" i="12" s="1"/>
  <c r="A2810" i="12"/>
  <c r="G2808" i="12"/>
  <c r="H2808" i="12" s="1"/>
  <c r="C2810" i="12" l="1"/>
  <c r="F2810" i="12" s="1"/>
  <c r="B2810" i="12"/>
  <c r="D2810" i="12" s="1"/>
  <c r="E2810" i="12" s="1"/>
  <c r="A2811" i="12"/>
  <c r="C2811" i="12" l="1"/>
  <c r="F2811" i="12" s="1"/>
  <c r="B2811" i="12"/>
  <c r="D2811" i="12" s="1"/>
  <c r="E2811" i="12" s="1"/>
  <c r="A2812" i="12"/>
  <c r="G2810" i="12"/>
  <c r="H2810" i="12" s="1"/>
  <c r="C2812" i="12" l="1"/>
  <c r="F2812" i="12" s="1"/>
  <c r="B2812" i="12"/>
  <c r="D2812" i="12" s="1"/>
  <c r="E2812" i="12" s="1"/>
  <c r="A2813" i="12"/>
  <c r="G2811" i="12"/>
  <c r="H2811" i="12" s="1"/>
  <c r="C2813" i="12" l="1"/>
  <c r="F2813" i="12" s="1"/>
  <c r="B2813" i="12"/>
  <c r="D2813" i="12" s="1"/>
  <c r="E2813" i="12" s="1"/>
  <c r="A2814" i="12"/>
  <c r="G2812" i="12"/>
  <c r="H2812" i="12" s="1"/>
  <c r="C2814" i="12" l="1"/>
  <c r="F2814" i="12" s="1"/>
  <c r="B2814" i="12"/>
  <c r="D2814" i="12" s="1"/>
  <c r="E2814" i="12" s="1"/>
  <c r="A2815" i="12"/>
  <c r="G2813" i="12"/>
  <c r="H2813" i="12" s="1"/>
  <c r="C2815" i="12" l="1"/>
  <c r="F2815" i="12" s="1"/>
  <c r="B2815" i="12"/>
  <c r="D2815" i="12" s="1"/>
  <c r="E2815" i="12" s="1"/>
  <c r="A2816" i="12"/>
  <c r="G2814" i="12"/>
  <c r="H2814" i="12" s="1"/>
  <c r="C2816" i="12" l="1"/>
  <c r="F2816" i="12" s="1"/>
  <c r="B2816" i="12"/>
  <c r="D2816" i="12" s="1"/>
  <c r="E2816" i="12" s="1"/>
  <c r="A2817" i="12"/>
  <c r="G2815" i="12"/>
  <c r="H2815" i="12" s="1"/>
  <c r="C2817" i="12" l="1"/>
  <c r="F2817" i="12" s="1"/>
  <c r="B2817" i="12"/>
  <c r="D2817" i="12" s="1"/>
  <c r="E2817" i="12" s="1"/>
  <c r="A2818" i="12"/>
  <c r="G2816" i="12"/>
  <c r="H2816" i="12" s="1"/>
  <c r="C2818" i="12" l="1"/>
  <c r="F2818" i="12" s="1"/>
  <c r="B2818" i="12"/>
  <c r="D2818" i="12" s="1"/>
  <c r="E2818" i="12" s="1"/>
  <c r="A2819" i="12"/>
  <c r="G2817" i="12"/>
  <c r="H2817" i="12" s="1"/>
  <c r="C2819" i="12" l="1"/>
  <c r="F2819" i="12" s="1"/>
  <c r="B2819" i="12"/>
  <c r="D2819" i="12" s="1"/>
  <c r="E2819" i="12" s="1"/>
  <c r="A2820" i="12"/>
  <c r="G2818" i="12"/>
  <c r="H2818" i="12" s="1"/>
  <c r="C2820" i="12" l="1"/>
  <c r="F2820" i="12" s="1"/>
  <c r="B2820" i="12"/>
  <c r="D2820" i="12" s="1"/>
  <c r="E2820" i="12" s="1"/>
  <c r="A2821" i="12"/>
  <c r="G2819" i="12"/>
  <c r="H2819" i="12" s="1"/>
  <c r="C2821" i="12" l="1"/>
  <c r="F2821" i="12" s="1"/>
  <c r="B2821" i="12"/>
  <c r="D2821" i="12" s="1"/>
  <c r="E2821" i="12" s="1"/>
  <c r="A2822" i="12"/>
  <c r="G2820" i="12"/>
  <c r="H2820" i="12" s="1"/>
  <c r="C2822" i="12" l="1"/>
  <c r="F2822" i="12" s="1"/>
  <c r="B2822" i="12"/>
  <c r="D2822" i="12" s="1"/>
  <c r="E2822" i="12" s="1"/>
  <c r="A2823" i="12"/>
  <c r="G2821" i="12"/>
  <c r="H2821" i="12" s="1"/>
  <c r="C2823" i="12" l="1"/>
  <c r="F2823" i="12" s="1"/>
  <c r="B2823" i="12"/>
  <c r="D2823" i="12" s="1"/>
  <c r="E2823" i="12" s="1"/>
  <c r="A2824" i="12"/>
  <c r="G2822" i="12"/>
  <c r="H2822" i="12" s="1"/>
  <c r="C2824" i="12" l="1"/>
  <c r="F2824" i="12" s="1"/>
  <c r="B2824" i="12"/>
  <c r="D2824" i="12" s="1"/>
  <c r="E2824" i="12" s="1"/>
  <c r="A2825" i="12"/>
  <c r="G2823" i="12"/>
  <c r="H2823" i="12" s="1"/>
  <c r="C2825" i="12" l="1"/>
  <c r="F2825" i="12" s="1"/>
  <c r="B2825" i="12"/>
  <c r="D2825" i="12" s="1"/>
  <c r="E2825" i="12" s="1"/>
  <c r="A2826" i="12"/>
  <c r="G2824" i="12"/>
  <c r="H2824" i="12" s="1"/>
  <c r="C2826" i="12" l="1"/>
  <c r="F2826" i="12" s="1"/>
  <c r="B2826" i="12"/>
  <c r="D2826" i="12" s="1"/>
  <c r="E2826" i="12" s="1"/>
  <c r="A2827" i="12"/>
  <c r="G2825" i="12"/>
  <c r="H2825" i="12" s="1"/>
  <c r="C2827" i="12" l="1"/>
  <c r="F2827" i="12" s="1"/>
  <c r="B2827" i="12"/>
  <c r="D2827" i="12" s="1"/>
  <c r="E2827" i="12" s="1"/>
  <c r="A2828" i="12"/>
  <c r="G2826" i="12"/>
  <c r="H2826" i="12" s="1"/>
  <c r="C2828" i="12" l="1"/>
  <c r="F2828" i="12" s="1"/>
  <c r="B2828" i="12"/>
  <c r="D2828" i="12" s="1"/>
  <c r="E2828" i="12" s="1"/>
  <c r="A2829" i="12"/>
  <c r="G2827" i="12"/>
  <c r="H2827" i="12" s="1"/>
  <c r="C2829" i="12" l="1"/>
  <c r="F2829" i="12" s="1"/>
  <c r="B2829" i="12"/>
  <c r="D2829" i="12" s="1"/>
  <c r="E2829" i="12" s="1"/>
  <c r="A2830" i="12"/>
  <c r="G2828" i="12"/>
  <c r="H2828" i="12" s="1"/>
  <c r="C2830" i="12" l="1"/>
  <c r="F2830" i="12" s="1"/>
  <c r="B2830" i="12"/>
  <c r="D2830" i="12" s="1"/>
  <c r="E2830" i="12" s="1"/>
  <c r="A2831" i="12"/>
  <c r="G2829" i="12"/>
  <c r="H2829" i="12" s="1"/>
  <c r="C2831" i="12" l="1"/>
  <c r="F2831" i="12" s="1"/>
  <c r="B2831" i="12"/>
  <c r="D2831" i="12" s="1"/>
  <c r="E2831" i="12" s="1"/>
  <c r="A2832" i="12"/>
  <c r="G2830" i="12"/>
  <c r="H2830" i="12" s="1"/>
  <c r="C2832" i="12" l="1"/>
  <c r="F2832" i="12" s="1"/>
  <c r="B2832" i="12"/>
  <c r="D2832" i="12" s="1"/>
  <c r="E2832" i="12" s="1"/>
  <c r="A2833" i="12"/>
  <c r="G2831" i="12"/>
  <c r="H2831" i="12" s="1"/>
  <c r="C2833" i="12" l="1"/>
  <c r="F2833" i="12" s="1"/>
  <c r="B2833" i="12"/>
  <c r="D2833" i="12" s="1"/>
  <c r="E2833" i="12" s="1"/>
  <c r="A2834" i="12"/>
  <c r="G2832" i="12"/>
  <c r="H2832" i="12" s="1"/>
  <c r="C2834" i="12" l="1"/>
  <c r="F2834" i="12" s="1"/>
  <c r="B2834" i="12"/>
  <c r="D2834" i="12" s="1"/>
  <c r="E2834" i="12" s="1"/>
  <c r="A2835" i="12"/>
  <c r="G2833" i="12"/>
  <c r="H2833" i="12" s="1"/>
  <c r="C2835" i="12" l="1"/>
  <c r="F2835" i="12" s="1"/>
  <c r="B2835" i="12"/>
  <c r="D2835" i="12" s="1"/>
  <c r="E2835" i="12" s="1"/>
  <c r="A2836" i="12"/>
  <c r="G2834" i="12"/>
  <c r="H2834" i="12" s="1"/>
  <c r="C2836" i="12" l="1"/>
  <c r="F2836" i="12" s="1"/>
  <c r="B2836" i="12"/>
  <c r="D2836" i="12" s="1"/>
  <c r="E2836" i="12" s="1"/>
  <c r="A2837" i="12"/>
  <c r="G2835" i="12"/>
  <c r="H2835" i="12" s="1"/>
  <c r="C2837" i="12" l="1"/>
  <c r="F2837" i="12" s="1"/>
  <c r="B2837" i="12"/>
  <c r="D2837" i="12" s="1"/>
  <c r="E2837" i="12" s="1"/>
  <c r="A2838" i="12"/>
  <c r="G2836" i="12"/>
  <c r="H2836" i="12" s="1"/>
  <c r="C2838" i="12" l="1"/>
  <c r="F2838" i="12" s="1"/>
  <c r="B2838" i="12"/>
  <c r="D2838" i="12" s="1"/>
  <c r="E2838" i="12" s="1"/>
  <c r="A2839" i="12"/>
  <c r="G2837" i="12"/>
  <c r="H2837" i="12" s="1"/>
  <c r="C2839" i="12" l="1"/>
  <c r="F2839" i="12" s="1"/>
  <c r="B2839" i="12"/>
  <c r="D2839" i="12" s="1"/>
  <c r="E2839" i="12" s="1"/>
  <c r="A2840" i="12"/>
  <c r="G2838" i="12"/>
  <c r="H2838" i="12" s="1"/>
  <c r="C2840" i="12" l="1"/>
  <c r="F2840" i="12" s="1"/>
  <c r="B2840" i="12"/>
  <c r="D2840" i="12" s="1"/>
  <c r="E2840" i="12" s="1"/>
  <c r="A2841" i="12"/>
  <c r="G2839" i="12"/>
  <c r="H2839" i="12" s="1"/>
  <c r="C2841" i="12" l="1"/>
  <c r="F2841" i="12" s="1"/>
  <c r="B2841" i="12"/>
  <c r="D2841" i="12" s="1"/>
  <c r="E2841" i="12" s="1"/>
  <c r="A2842" i="12"/>
  <c r="G2840" i="12"/>
  <c r="H2840" i="12" s="1"/>
  <c r="C2842" i="12" l="1"/>
  <c r="F2842" i="12" s="1"/>
  <c r="B2842" i="12"/>
  <c r="D2842" i="12" s="1"/>
  <c r="E2842" i="12" s="1"/>
  <c r="A2843" i="12"/>
  <c r="G2841" i="12"/>
  <c r="H2841" i="12" s="1"/>
  <c r="C2843" i="12" l="1"/>
  <c r="F2843" i="12" s="1"/>
  <c r="B2843" i="12"/>
  <c r="D2843" i="12" s="1"/>
  <c r="E2843" i="12" s="1"/>
  <c r="A2844" i="12"/>
  <c r="G2842" i="12"/>
  <c r="H2842" i="12" s="1"/>
  <c r="C2844" i="12" l="1"/>
  <c r="F2844" i="12" s="1"/>
  <c r="B2844" i="12"/>
  <c r="D2844" i="12" s="1"/>
  <c r="E2844" i="12" s="1"/>
  <c r="A2845" i="12"/>
  <c r="G2843" i="12"/>
  <c r="H2843" i="12" s="1"/>
  <c r="C2845" i="12" l="1"/>
  <c r="F2845" i="12" s="1"/>
  <c r="B2845" i="12"/>
  <c r="D2845" i="12" s="1"/>
  <c r="E2845" i="12" s="1"/>
  <c r="A2846" i="12"/>
  <c r="G2844" i="12"/>
  <c r="H2844" i="12" s="1"/>
  <c r="C2846" i="12" l="1"/>
  <c r="F2846" i="12" s="1"/>
  <c r="B2846" i="12"/>
  <c r="D2846" i="12" s="1"/>
  <c r="E2846" i="12" s="1"/>
  <c r="A2847" i="12"/>
  <c r="G2845" i="12"/>
  <c r="H2845" i="12" s="1"/>
  <c r="C2847" i="12" l="1"/>
  <c r="F2847" i="12" s="1"/>
  <c r="B2847" i="12"/>
  <c r="D2847" i="12" s="1"/>
  <c r="E2847" i="12" s="1"/>
  <c r="A2848" i="12"/>
  <c r="G2846" i="12"/>
  <c r="H2846" i="12" s="1"/>
  <c r="C2848" i="12" l="1"/>
  <c r="F2848" i="12" s="1"/>
  <c r="B2848" i="12"/>
  <c r="D2848" i="12" s="1"/>
  <c r="E2848" i="12" s="1"/>
  <c r="A2849" i="12"/>
  <c r="G2847" i="12"/>
  <c r="H2847" i="12" s="1"/>
  <c r="C2849" i="12" l="1"/>
  <c r="F2849" i="12" s="1"/>
  <c r="B2849" i="12"/>
  <c r="D2849" i="12" s="1"/>
  <c r="E2849" i="12" s="1"/>
  <c r="A2850" i="12"/>
  <c r="G2848" i="12"/>
  <c r="H2848" i="12" s="1"/>
  <c r="C2850" i="12" l="1"/>
  <c r="F2850" i="12" s="1"/>
  <c r="B2850" i="12"/>
  <c r="D2850" i="12" s="1"/>
  <c r="E2850" i="12" s="1"/>
  <c r="A2851" i="12"/>
  <c r="G2849" i="12"/>
  <c r="H2849" i="12" s="1"/>
  <c r="C2851" i="12" l="1"/>
  <c r="F2851" i="12" s="1"/>
  <c r="B2851" i="12"/>
  <c r="D2851" i="12" s="1"/>
  <c r="E2851" i="12" s="1"/>
  <c r="A2852" i="12"/>
  <c r="G2850" i="12"/>
  <c r="H2850" i="12" s="1"/>
  <c r="C2852" i="12" l="1"/>
  <c r="F2852" i="12" s="1"/>
  <c r="B2852" i="12"/>
  <c r="D2852" i="12" s="1"/>
  <c r="E2852" i="12" s="1"/>
  <c r="A2853" i="12"/>
  <c r="G2851" i="12"/>
  <c r="H2851" i="12" s="1"/>
  <c r="C2853" i="12" l="1"/>
  <c r="F2853" i="12" s="1"/>
  <c r="B2853" i="12"/>
  <c r="D2853" i="12" s="1"/>
  <c r="E2853" i="12" s="1"/>
  <c r="A2854" i="12"/>
  <c r="G2852" i="12"/>
  <c r="H2852" i="12" s="1"/>
  <c r="C2854" i="12" l="1"/>
  <c r="F2854" i="12" s="1"/>
  <c r="B2854" i="12"/>
  <c r="D2854" i="12" s="1"/>
  <c r="E2854" i="12" s="1"/>
  <c r="A2855" i="12"/>
  <c r="G2853" i="12"/>
  <c r="H2853" i="12" s="1"/>
  <c r="C2855" i="12" l="1"/>
  <c r="F2855" i="12" s="1"/>
  <c r="B2855" i="12"/>
  <c r="D2855" i="12" s="1"/>
  <c r="E2855" i="12" s="1"/>
  <c r="A2856" i="12"/>
  <c r="G2854" i="12"/>
  <c r="H2854" i="12" s="1"/>
  <c r="C2856" i="12" l="1"/>
  <c r="F2856" i="12" s="1"/>
  <c r="B2856" i="12"/>
  <c r="D2856" i="12" s="1"/>
  <c r="E2856" i="12" s="1"/>
  <c r="A2857" i="12"/>
  <c r="G2855" i="12"/>
  <c r="H2855" i="12" s="1"/>
  <c r="C2857" i="12" l="1"/>
  <c r="F2857" i="12" s="1"/>
  <c r="B2857" i="12"/>
  <c r="D2857" i="12" s="1"/>
  <c r="E2857" i="12" s="1"/>
  <c r="A2858" i="12"/>
  <c r="G2856" i="12"/>
  <c r="H2856" i="12" s="1"/>
  <c r="C2858" i="12" l="1"/>
  <c r="F2858" i="12" s="1"/>
  <c r="G2858" i="12" s="1"/>
  <c r="H2858" i="12" s="1"/>
  <c r="B2858" i="12"/>
  <c r="D2858" i="12" s="1"/>
  <c r="E2858" i="12" s="1"/>
  <c r="A2859" i="12"/>
  <c r="G2857" i="12"/>
  <c r="H2857" i="12" s="1"/>
  <c r="C2859" i="12" l="1"/>
  <c r="F2859" i="12" s="1"/>
  <c r="B2859" i="12"/>
  <c r="D2859" i="12" s="1"/>
  <c r="E2859" i="12" s="1"/>
  <c r="A2860" i="12"/>
  <c r="C2860" i="12" l="1"/>
  <c r="F2860" i="12" s="1"/>
  <c r="B2860" i="12"/>
  <c r="D2860" i="12" s="1"/>
  <c r="E2860" i="12" s="1"/>
  <c r="A2861" i="12"/>
  <c r="G2859" i="12"/>
  <c r="H2859" i="12" s="1"/>
  <c r="C2861" i="12" l="1"/>
  <c r="F2861" i="12" s="1"/>
  <c r="B2861" i="12"/>
  <c r="D2861" i="12" s="1"/>
  <c r="E2861" i="12" s="1"/>
  <c r="A2862" i="12"/>
  <c r="G2860" i="12"/>
  <c r="H2860" i="12" s="1"/>
  <c r="C2862" i="12" l="1"/>
  <c r="F2862" i="12" s="1"/>
  <c r="B2862" i="12"/>
  <c r="D2862" i="12" s="1"/>
  <c r="E2862" i="12" s="1"/>
  <c r="A2863" i="12"/>
  <c r="G2861" i="12"/>
  <c r="H2861" i="12" s="1"/>
  <c r="C2863" i="12" l="1"/>
  <c r="F2863" i="12" s="1"/>
  <c r="B2863" i="12"/>
  <c r="D2863" i="12" s="1"/>
  <c r="E2863" i="12" s="1"/>
  <c r="A2864" i="12"/>
  <c r="G2862" i="12"/>
  <c r="H2862" i="12" s="1"/>
  <c r="C2864" i="12" l="1"/>
  <c r="F2864" i="12" s="1"/>
  <c r="B2864" i="12"/>
  <c r="D2864" i="12" s="1"/>
  <c r="E2864" i="12" s="1"/>
  <c r="A2865" i="12"/>
  <c r="G2863" i="12"/>
  <c r="H2863" i="12" s="1"/>
  <c r="C2865" i="12" l="1"/>
  <c r="F2865" i="12" s="1"/>
  <c r="B2865" i="12"/>
  <c r="D2865" i="12" s="1"/>
  <c r="E2865" i="12" s="1"/>
  <c r="A2866" i="12"/>
  <c r="G2864" i="12"/>
  <c r="H2864" i="12" s="1"/>
  <c r="C2866" i="12" l="1"/>
  <c r="F2866" i="12" s="1"/>
  <c r="B2866" i="12"/>
  <c r="D2866" i="12" s="1"/>
  <c r="E2866" i="12" s="1"/>
  <c r="A2867" i="12"/>
  <c r="G2865" i="12"/>
  <c r="H2865" i="12" s="1"/>
  <c r="C2867" i="12" l="1"/>
  <c r="F2867" i="12" s="1"/>
  <c r="B2867" i="12"/>
  <c r="D2867" i="12" s="1"/>
  <c r="E2867" i="12" s="1"/>
  <c r="A2868" i="12"/>
  <c r="G2866" i="12"/>
  <c r="H2866" i="12" s="1"/>
  <c r="C2868" i="12" l="1"/>
  <c r="F2868" i="12" s="1"/>
  <c r="B2868" i="12"/>
  <c r="D2868" i="12" s="1"/>
  <c r="E2868" i="12" s="1"/>
  <c r="A2869" i="12"/>
  <c r="G2867" i="12"/>
  <c r="H2867" i="12" s="1"/>
  <c r="C2869" i="12" l="1"/>
  <c r="F2869" i="12" s="1"/>
  <c r="B2869" i="12"/>
  <c r="D2869" i="12" s="1"/>
  <c r="E2869" i="12" s="1"/>
  <c r="A2870" i="12"/>
  <c r="G2868" i="12"/>
  <c r="H2868" i="12" s="1"/>
  <c r="C2870" i="12" l="1"/>
  <c r="F2870" i="12" s="1"/>
  <c r="B2870" i="12"/>
  <c r="D2870" i="12" s="1"/>
  <c r="E2870" i="12" s="1"/>
  <c r="A2871" i="12"/>
  <c r="G2869" i="12"/>
  <c r="H2869" i="12" s="1"/>
  <c r="C2871" i="12" l="1"/>
  <c r="F2871" i="12" s="1"/>
  <c r="B2871" i="12"/>
  <c r="D2871" i="12" s="1"/>
  <c r="E2871" i="12" s="1"/>
  <c r="A2872" i="12"/>
  <c r="G2870" i="12"/>
  <c r="H2870" i="12" s="1"/>
  <c r="C2872" i="12" l="1"/>
  <c r="F2872" i="12" s="1"/>
  <c r="B2872" i="12"/>
  <c r="D2872" i="12" s="1"/>
  <c r="E2872" i="12" s="1"/>
  <c r="A2873" i="12"/>
  <c r="G2871" i="12"/>
  <c r="H2871" i="12" s="1"/>
  <c r="C2873" i="12" l="1"/>
  <c r="F2873" i="12" s="1"/>
  <c r="B2873" i="12"/>
  <c r="D2873" i="12" s="1"/>
  <c r="E2873" i="12" s="1"/>
  <c r="A2874" i="12"/>
  <c r="G2872" i="12"/>
  <c r="H2872" i="12" s="1"/>
  <c r="C2874" i="12" l="1"/>
  <c r="F2874" i="12" s="1"/>
  <c r="B2874" i="12"/>
  <c r="D2874" i="12" s="1"/>
  <c r="E2874" i="12" s="1"/>
  <c r="A2875" i="12"/>
  <c r="G2873" i="12"/>
  <c r="H2873" i="12" s="1"/>
  <c r="C2875" i="12" l="1"/>
  <c r="F2875" i="12" s="1"/>
  <c r="B2875" i="12"/>
  <c r="D2875" i="12" s="1"/>
  <c r="E2875" i="12" s="1"/>
  <c r="A2876" i="12"/>
  <c r="G2874" i="12"/>
  <c r="H2874" i="12" s="1"/>
  <c r="C2876" i="12" l="1"/>
  <c r="F2876" i="12" s="1"/>
  <c r="B2876" i="12"/>
  <c r="D2876" i="12" s="1"/>
  <c r="E2876" i="12" s="1"/>
  <c r="A2877" i="12"/>
  <c r="G2875" i="12"/>
  <c r="H2875" i="12" s="1"/>
  <c r="C2877" i="12" l="1"/>
  <c r="F2877" i="12" s="1"/>
  <c r="B2877" i="12"/>
  <c r="D2877" i="12" s="1"/>
  <c r="E2877" i="12" s="1"/>
  <c r="A2878" i="12"/>
  <c r="G2876" i="12"/>
  <c r="H2876" i="12" s="1"/>
  <c r="C2878" i="12" l="1"/>
  <c r="F2878" i="12" s="1"/>
  <c r="B2878" i="12"/>
  <c r="D2878" i="12" s="1"/>
  <c r="E2878" i="12" s="1"/>
  <c r="A2879" i="12"/>
  <c r="G2877" i="12"/>
  <c r="H2877" i="12" s="1"/>
  <c r="C2879" i="12" l="1"/>
  <c r="F2879" i="12" s="1"/>
  <c r="B2879" i="12"/>
  <c r="D2879" i="12" s="1"/>
  <c r="E2879" i="12" s="1"/>
  <c r="A2880" i="12"/>
  <c r="G2878" i="12"/>
  <c r="H2878" i="12" s="1"/>
  <c r="C2880" i="12" l="1"/>
  <c r="F2880" i="12" s="1"/>
  <c r="B2880" i="12"/>
  <c r="D2880" i="12" s="1"/>
  <c r="E2880" i="12" s="1"/>
  <c r="A2881" i="12"/>
  <c r="G2879" i="12"/>
  <c r="H2879" i="12" s="1"/>
  <c r="C2881" i="12" l="1"/>
  <c r="F2881" i="12" s="1"/>
  <c r="B2881" i="12"/>
  <c r="D2881" i="12" s="1"/>
  <c r="E2881" i="12" s="1"/>
  <c r="A2882" i="12"/>
  <c r="G2880" i="12"/>
  <c r="H2880" i="12" s="1"/>
  <c r="C2882" i="12" l="1"/>
  <c r="F2882" i="12" s="1"/>
  <c r="B2882" i="12"/>
  <c r="D2882" i="12" s="1"/>
  <c r="E2882" i="12" s="1"/>
  <c r="A2883" i="12"/>
  <c r="G2881" i="12"/>
  <c r="H2881" i="12" s="1"/>
  <c r="C2883" i="12" l="1"/>
  <c r="F2883" i="12" s="1"/>
  <c r="B2883" i="12"/>
  <c r="D2883" i="12" s="1"/>
  <c r="E2883" i="12" s="1"/>
  <c r="A2884" i="12"/>
  <c r="G2882" i="12"/>
  <c r="H2882" i="12" s="1"/>
  <c r="C2884" i="12" l="1"/>
  <c r="F2884" i="12" s="1"/>
  <c r="B2884" i="12"/>
  <c r="D2884" i="12" s="1"/>
  <c r="E2884" i="12" s="1"/>
  <c r="A2885" i="12"/>
  <c r="G2883" i="12"/>
  <c r="H2883" i="12" s="1"/>
  <c r="C2885" i="12" l="1"/>
  <c r="F2885" i="12" s="1"/>
  <c r="B2885" i="12"/>
  <c r="D2885" i="12" s="1"/>
  <c r="E2885" i="12" s="1"/>
  <c r="A2886" i="12"/>
  <c r="G2884" i="12"/>
  <c r="H2884" i="12" s="1"/>
  <c r="C2886" i="12" l="1"/>
  <c r="F2886" i="12" s="1"/>
  <c r="B2886" i="12"/>
  <c r="D2886" i="12" s="1"/>
  <c r="E2886" i="12" s="1"/>
  <c r="A2887" i="12"/>
  <c r="G2885" i="12"/>
  <c r="H2885" i="12" s="1"/>
  <c r="C2887" i="12" l="1"/>
  <c r="F2887" i="12" s="1"/>
  <c r="B2887" i="12"/>
  <c r="D2887" i="12" s="1"/>
  <c r="E2887" i="12" s="1"/>
  <c r="A2888" i="12"/>
  <c r="G2886" i="12"/>
  <c r="H2886" i="12" s="1"/>
  <c r="C2888" i="12" l="1"/>
  <c r="F2888" i="12" s="1"/>
  <c r="B2888" i="12"/>
  <c r="D2888" i="12" s="1"/>
  <c r="E2888" i="12" s="1"/>
  <c r="A2889" i="12"/>
  <c r="G2887" i="12"/>
  <c r="H2887" i="12" s="1"/>
  <c r="C2889" i="12" l="1"/>
  <c r="F2889" i="12" s="1"/>
  <c r="B2889" i="12"/>
  <c r="D2889" i="12" s="1"/>
  <c r="E2889" i="12" s="1"/>
  <c r="A2890" i="12"/>
  <c r="G2888" i="12"/>
  <c r="H2888" i="12" s="1"/>
  <c r="C2890" i="12" l="1"/>
  <c r="F2890" i="12" s="1"/>
  <c r="B2890" i="12"/>
  <c r="D2890" i="12" s="1"/>
  <c r="E2890" i="12" s="1"/>
  <c r="A2891" i="12"/>
  <c r="G2889" i="12"/>
  <c r="H2889" i="12" s="1"/>
  <c r="C2891" i="12" l="1"/>
  <c r="F2891" i="12" s="1"/>
  <c r="B2891" i="12"/>
  <c r="D2891" i="12" s="1"/>
  <c r="E2891" i="12" s="1"/>
  <c r="A2892" i="12"/>
  <c r="G2890" i="12"/>
  <c r="H2890" i="12" s="1"/>
  <c r="C2892" i="12" l="1"/>
  <c r="F2892" i="12" s="1"/>
  <c r="B2892" i="12"/>
  <c r="D2892" i="12" s="1"/>
  <c r="E2892" i="12" s="1"/>
  <c r="A2893" i="12"/>
  <c r="G2891" i="12"/>
  <c r="H2891" i="12" s="1"/>
  <c r="C2893" i="12" l="1"/>
  <c r="F2893" i="12" s="1"/>
  <c r="B2893" i="12"/>
  <c r="D2893" i="12" s="1"/>
  <c r="E2893" i="12" s="1"/>
  <c r="A2894" i="12"/>
  <c r="G2892" i="12"/>
  <c r="H2892" i="12" s="1"/>
  <c r="C2894" i="12" l="1"/>
  <c r="F2894" i="12" s="1"/>
  <c r="B2894" i="12"/>
  <c r="D2894" i="12" s="1"/>
  <c r="E2894" i="12" s="1"/>
  <c r="A2895" i="12"/>
  <c r="G2893" i="12"/>
  <c r="H2893" i="12" s="1"/>
  <c r="C2895" i="12" l="1"/>
  <c r="F2895" i="12" s="1"/>
  <c r="B2895" i="12"/>
  <c r="D2895" i="12" s="1"/>
  <c r="E2895" i="12" s="1"/>
  <c r="A2896" i="12"/>
  <c r="G2894" i="12"/>
  <c r="H2894" i="12" s="1"/>
  <c r="C2896" i="12" l="1"/>
  <c r="F2896" i="12" s="1"/>
  <c r="B2896" i="12"/>
  <c r="D2896" i="12" s="1"/>
  <c r="E2896" i="12" s="1"/>
  <c r="A2897" i="12"/>
  <c r="G2895" i="12"/>
  <c r="H2895" i="12" s="1"/>
  <c r="C2897" i="12" l="1"/>
  <c r="F2897" i="12" s="1"/>
  <c r="B2897" i="12"/>
  <c r="D2897" i="12" s="1"/>
  <c r="E2897" i="12" s="1"/>
  <c r="A2898" i="12"/>
  <c r="G2896" i="12"/>
  <c r="H2896" i="12" s="1"/>
  <c r="C2898" i="12" l="1"/>
  <c r="F2898" i="12" s="1"/>
  <c r="B2898" i="12"/>
  <c r="D2898" i="12" s="1"/>
  <c r="E2898" i="12" s="1"/>
  <c r="A2899" i="12"/>
  <c r="G2897" i="12"/>
  <c r="H2897" i="12" s="1"/>
  <c r="C2899" i="12" l="1"/>
  <c r="F2899" i="12" s="1"/>
  <c r="B2899" i="12"/>
  <c r="D2899" i="12" s="1"/>
  <c r="E2899" i="12" s="1"/>
  <c r="A2900" i="12"/>
  <c r="G2898" i="12"/>
  <c r="H2898" i="12" s="1"/>
  <c r="C2900" i="12" l="1"/>
  <c r="F2900" i="12" s="1"/>
  <c r="B2900" i="12"/>
  <c r="D2900" i="12" s="1"/>
  <c r="E2900" i="12" s="1"/>
  <c r="A2901" i="12"/>
  <c r="G2899" i="12"/>
  <c r="H2899" i="12" s="1"/>
  <c r="C2901" i="12" l="1"/>
  <c r="F2901" i="12" s="1"/>
  <c r="B2901" i="12"/>
  <c r="D2901" i="12" s="1"/>
  <c r="E2901" i="12" s="1"/>
  <c r="A2902" i="12"/>
  <c r="G2900" i="12"/>
  <c r="H2900" i="12" s="1"/>
  <c r="C2902" i="12" l="1"/>
  <c r="F2902" i="12" s="1"/>
  <c r="B2902" i="12"/>
  <c r="D2902" i="12" s="1"/>
  <c r="E2902" i="12" s="1"/>
  <c r="A2903" i="12"/>
  <c r="G2901" i="12"/>
  <c r="H2901" i="12" s="1"/>
  <c r="C2903" i="12" l="1"/>
  <c r="F2903" i="12" s="1"/>
  <c r="B2903" i="12"/>
  <c r="D2903" i="12" s="1"/>
  <c r="E2903" i="12" s="1"/>
  <c r="A2904" i="12"/>
  <c r="G2902" i="12"/>
  <c r="H2902" i="12" s="1"/>
  <c r="C2904" i="12" l="1"/>
  <c r="F2904" i="12" s="1"/>
  <c r="B2904" i="12"/>
  <c r="D2904" i="12" s="1"/>
  <c r="E2904" i="12" s="1"/>
  <c r="A2905" i="12"/>
  <c r="G2903" i="12"/>
  <c r="H2903" i="12" s="1"/>
  <c r="C2905" i="12" l="1"/>
  <c r="F2905" i="12" s="1"/>
  <c r="B2905" i="12"/>
  <c r="D2905" i="12" s="1"/>
  <c r="E2905" i="12" s="1"/>
  <c r="A2906" i="12"/>
  <c r="G2904" i="12"/>
  <c r="H2904" i="12" s="1"/>
  <c r="C2906" i="12" l="1"/>
  <c r="F2906" i="12" s="1"/>
  <c r="B2906" i="12"/>
  <c r="D2906" i="12" s="1"/>
  <c r="E2906" i="12" s="1"/>
  <c r="A2907" i="12"/>
  <c r="G2905" i="12"/>
  <c r="H2905" i="12" s="1"/>
  <c r="C2907" i="12" l="1"/>
  <c r="F2907" i="12" s="1"/>
  <c r="B2907" i="12"/>
  <c r="D2907" i="12" s="1"/>
  <c r="E2907" i="12" s="1"/>
  <c r="A2908" i="12"/>
  <c r="G2906" i="12"/>
  <c r="H2906" i="12" s="1"/>
  <c r="C2908" i="12" l="1"/>
  <c r="F2908" i="12" s="1"/>
  <c r="B2908" i="12"/>
  <c r="D2908" i="12" s="1"/>
  <c r="E2908" i="12" s="1"/>
  <c r="A2909" i="12"/>
  <c r="G2907" i="12"/>
  <c r="H2907" i="12" s="1"/>
  <c r="C2909" i="12" l="1"/>
  <c r="F2909" i="12" s="1"/>
  <c r="B2909" i="12"/>
  <c r="D2909" i="12" s="1"/>
  <c r="E2909" i="12" s="1"/>
  <c r="A2910" i="12"/>
  <c r="G2908" i="12"/>
  <c r="H2908" i="12" s="1"/>
  <c r="C2910" i="12" l="1"/>
  <c r="F2910" i="12" s="1"/>
  <c r="B2910" i="12"/>
  <c r="D2910" i="12" s="1"/>
  <c r="E2910" i="12" s="1"/>
  <c r="A2911" i="12"/>
  <c r="G2909" i="12"/>
  <c r="H2909" i="12" s="1"/>
  <c r="C2911" i="12" l="1"/>
  <c r="F2911" i="12" s="1"/>
  <c r="B2911" i="12"/>
  <c r="D2911" i="12" s="1"/>
  <c r="E2911" i="12" s="1"/>
  <c r="A2912" i="12"/>
  <c r="G2910" i="12"/>
  <c r="H2910" i="12" s="1"/>
  <c r="C2912" i="12" l="1"/>
  <c r="F2912" i="12" s="1"/>
  <c r="B2912" i="12"/>
  <c r="D2912" i="12" s="1"/>
  <c r="E2912" i="12" s="1"/>
  <c r="A2913" i="12"/>
  <c r="G2911" i="12"/>
  <c r="H2911" i="12" s="1"/>
  <c r="C2913" i="12" l="1"/>
  <c r="F2913" i="12" s="1"/>
  <c r="B2913" i="12"/>
  <c r="D2913" i="12" s="1"/>
  <c r="E2913" i="12" s="1"/>
  <c r="A2914" i="12"/>
  <c r="G2912" i="12"/>
  <c r="H2912" i="12" s="1"/>
  <c r="C2914" i="12" l="1"/>
  <c r="F2914" i="12" s="1"/>
  <c r="B2914" i="12"/>
  <c r="D2914" i="12" s="1"/>
  <c r="E2914" i="12" s="1"/>
  <c r="A2915" i="12"/>
  <c r="G2913" i="12"/>
  <c r="H2913" i="12" s="1"/>
  <c r="C2915" i="12" l="1"/>
  <c r="F2915" i="12" s="1"/>
  <c r="B2915" i="12"/>
  <c r="D2915" i="12" s="1"/>
  <c r="E2915" i="12" s="1"/>
  <c r="A2916" i="12"/>
  <c r="G2914" i="12"/>
  <c r="H2914" i="12" s="1"/>
  <c r="C2916" i="12" l="1"/>
  <c r="F2916" i="12" s="1"/>
  <c r="B2916" i="12"/>
  <c r="D2916" i="12" s="1"/>
  <c r="E2916" i="12" s="1"/>
  <c r="A2917" i="12"/>
  <c r="G2915" i="12"/>
  <c r="H2915" i="12" s="1"/>
  <c r="C2917" i="12" l="1"/>
  <c r="F2917" i="12" s="1"/>
  <c r="B2917" i="12"/>
  <c r="D2917" i="12" s="1"/>
  <c r="E2917" i="12" s="1"/>
  <c r="A2918" i="12"/>
  <c r="G2916" i="12"/>
  <c r="H2916" i="12" s="1"/>
  <c r="C2918" i="12" l="1"/>
  <c r="F2918" i="12" s="1"/>
  <c r="B2918" i="12"/>
  <c r="D2918" i="12" s="1"/>
  <c r="E2918" i="12" s="1"/>
  <c r="A2919" i="12"/>
  <c r="G2917" i="12"/>
  <c r="H2917" i="12" s="1"/>
  <c r="C2919" i="12" l="1"/>
  <c r="F2919" i="12" s="1"/>
  <c r="B2919" i="12"/>
  <c r="D2919" i="12" s="1"/>
  <c r="E2919" i="12" s="1"/>
  <c r="A2920" i="12"/>
  <c r="G2918" i="12"/>
  <c r="H2918" i="12" s="1"/>
  <c r="C2920" i="12" l="1"/>
  <c r="F2920" i="12" s="1"/>
  <c r="B2920" i="12"/>
  <c r="D2920" i="12" s="1"/>
  <c r="E2920" i="12" s="1"/>
  <c r="A2921" i="12"/>
  <c r="G2919" i="12"/>
  <c r="H2919" i="12" s="1"/>
  <c r="C2921" i="12" l="1"/>
  <c r="F2921" i="12" s="1"/>
  <c r="B2921" i="12"/>
  <c r="D2921" i="12" s="1"/>
  <c r="E2921" i="12" s="1"/>
  <c r="A2922" i="12"/>
  <c r="G2920" i="12"/>
  <c r="H2920" i="12" s="1"/>
  <c r="C2922" i="12" l="1"/>
  <c r="F2922" i="12" s="1"/>
  <c r="B2922" i="12"/>
  <c r="D2922" i="12" s="1"/>
  <c r="E2922" i="12" s="1"/>
  <c r="A2923" i="12"/>
  <c r="G2921" i="12"/>
  <c r="H2921" i="12" s="1"/>
  <c r="C2923" i="12" l="1"/>
  <c r="F2923" i="12" s="1"/>
  <c r="B2923" i="12"/>
  <c r="D2923" i="12" s="1"/>
  <c r="E2923" i="12" s="1"/>
  <c r="A2924" i="12"/>
  <c r="G2922" i="12"/>
  <c r="H2922" i="12" s="1"/>
  <c r="C2924" i="12" l="1"/>
  <c r="F2924" i="12" s="1"/>
  <c r="B2924" i="12"/>
  <c r="D2924" i="12" s="1"/>
  <c r="E2924" i="12" s="1"/>
  <c r="A2925" i="12"/>
  <c r="G2923" i="12"/>
  <c r="H2923" i="12" s="1"/>
  <c r="C2925" i="12" l="1"/>
  <c r="F2925" i="12" s="1"/>
  <c r="B2925" i="12"/>
  <c r="D2925" i="12" s="1"/>
  <c r="E2925" i="12" s="1"/>
  <c r="A2926" i="12"/>
  <c r="G2924" i="12"/>
  <c r="H2924" i="12" s="1"/>
  <c r="C2926" i="12" l="1"/>
  <c r="F2926" i="12" s="1"/>
  <c r="B2926" i="12"/>
  <c r="D2926" i="12" s="1"/>
  <c r="E2926" i="12" s="1"/>
  <c r="A2927" i="12"/>
  <c r="G2925" i="12"/>
  <c r="H2925" i="12" s="1"/>
  <c r="C2927" i="12" l="1"/>
  <c r="F2927" i="12" s="1"/>
  <c r="B2927" i="12"/>
  <c r="D2927" i="12" s="1"/>
  <c r="E2927" i="12" s="1"/>
  <c r="A2928" i="12"/>
  <c r="G2926" i="12"/>
  <c r="H2926" i="12" s="1"/>
  <c r="C2928" i="12" l="1"/>
  <c r="F2928" i="12" s="1"/>
  <c r="B2928" i="12"/>
  <c r="D2928" i="12" s="1"/>
  <c r="E2928" i="12" s="1"/>
  <c r="A2929" i="12"/>
  <c r="G2927" i="12"/>
  <c r="H2927" i="12" s="1"/>
  <c r="C2929" i="12" l="1"/>
  <c r="F2929" i="12" s="1"/>
  <c r="B2929" i="12"/>
  <c r="D2929" i="12" s="1"/>
  <c r="E2929" i="12" s="1"/>
  <c r="A2930" i="12"/>
  <c r="G2928" i="12"/>
  <c r="H2928" i="12" s="1"/>
  <c r="C2930" i="12" l="1"/>
  <c r="F2930" i="12" s="1"/>
  <c r="B2930" i="12"/>
  <c r="D2930" i="12" s="1"/>
  <c r="E2930" i="12" s="1"/>
  <c r="A2931" i="12"/>
  <c r="G2929" i="12"/>
  <c r="H2929" i="12" s="1"/>
  <c r="C2931" i="12" l="1"/>
  <c r="F2931" i="12" s="1"/>
  <c r="B2931" i="12"/>
  <c r="D2931" i="12" s="1"/>
  <c r="E2931" i="12" s="1"/>
  <c r="A2932" i="12"/>
  <c r="G2930" i="12"/>
  <c r="H2930" i="12" s="1"/>
  <c r="C2932" i="12" l="1"/>
  <c r="F2932" i="12" s="1"/>
  <c r="B2932" i="12"/>
  <c r="D2932" i="12" s="1"/>
  <c r="E2932" i="12" s="1"/>
  <c r="A2933" i="12"/>
  <c r="G2931" i="12"/>
  <c r="H2931" i="12" s="1"/>
  <c r="C2933" i="12" l="1"/>
  <c r="F2933" i="12" s="1"/>
  <c r="B2933" i="12"/>
  <c r="D2933" i="12" s="1"/>
  <c r="E2933" i="12" s="1"/>
  <c r="A2934" i="12"/>
  <c r="G2932" i="12"/>
  <c r="H2932" i="12" s="1"/>
  <c r="C2934" i="12" l="1"/>
  <c r="F2934" i="12" s="1"/>
  <c r="B2934" i="12"/>
  <c r="D2934" i="12" s="1"/>
  <c r="E2934" i="12" s="1"/>
  <c r="A2935" i="12"/>
  <c r="G2933" i="12"/>
  <c r="H2933" i="12" s="1"/>
  <c r="C2935" i="12" l="1"/>
  <c r="F2935" i="12" s="1"/>
  <c r="B2935" i="12"/>
  <c r="D2935" i="12" s="1"/>
  <c r="E2935" i="12" s="1"/>
  <c r="A2936" i="12"/>
  <c r="G2934" i="12"/>
  <c r="H2934" i="12" s="1"/>
  <c r="C2936" i="12" l="1"/>
  <c r="F2936" i="12" s="1"/>
  <c r="B2936" i="12"/>
  <c r="D2936" i="12" s="1"/>
  <c r="E2936" i="12" s="1"/>
  <c r="A2937" i="12"/>
  <c r="G2935" i="12"/>
  <c r="H2935" i="12" s="1"/>
  <c r="C2937" i="12" l="1"/>
  <c r="F2937" i="12" s="1"/>
  <c r="B2937" i="12"/>
  <c r="D2937" i="12" s="1"/>
  <c r="E2937" i="12" s="1"/>
  <c r="A2938" i="12"/>
  <c r="G2936" i="12"/>
  <c r="H2936" i="12" s="1"/>
  <c r="C2938" i="12" l="1"/>
  <c r="F2938" i="12" s="1"/>
  <c r="B2938" i="12"/>
  <c r="D2938" i="12" s="1"/>
  <c r="E2938" i="12" s="1"/>
  <c r="A2939" i="12"/>
  <c r="G2937" i="12"/>
  <c r="H2937" i="12" s="1"/>
  <c r="C2939" i="12" l="1"/>
  <c r="F2939" i="12" s="1"/>
  <c r="B2939" i="12"/>
  <c r="D2939" i="12" s="1"/>
  <c r="E2939" i="12" s="1"/>
  <c r="A2940" i="12"/>
  <c r="G2938" i="12"/>
  <c r="H2938" i="12" s="1"/>
  <c r="C2940" i="12" l="1"/>
  <c r="F2940" i="12" s="1"/>
  <c r="B2940" i="12"/>
  <c r="D2940" i="12" s="1"/>
  <c r="E2940" i="12" s="1"/>
  <c r="A2941" i="12"/>
  <c r="G2939" i="12"/>
  <c r="H2939" i="12" s="1"/>
  <c r="C2941" i="12" l="1"/>
  <c r="F2941" i="12" s="1"/>
  <c r="B2941" i="12"/>
  <c r="D2941" i="12" s="1"/>
  <c r="E2941" i="12" s="1"/>
  <c r="A2942" i="12"/>
  <c r="G2940" i="12"/>
  <c r="H2940" i="12" s="1"/>
  <c r="C2942" i="12" l="1"/>
  <c r="F2942" i="12" s="1"/>
  <c r="B2942" i="12"/>
  <c r="D2942" i="12" s="1"/>
  <c r="E2942" i="12" s="1"/>
  <c r="A2943" i="12"/>
  <c r="G2941" i="12"/>
  <c r="H2941" i="12" s="1"/>
  <c r="C2943" i="12" l="1"/>
  <c r="F2943" i="12" s="1"/>
  <c r="B2943" i="12"/>
  <c r="D2943" i="12" s="1"/>
  <c r="E2943" i="12" s="1"/>
  <c r="A2944" i="12"/>
  <c r="G2942" i="12"/>
  <c r="H2942" i="12" s="1"/>
  <c r="C2944" i="12" l="1"/>
  <c r="F2944" i="12" s="1"/>
  <c r="B2944" i="12"/>
  <c r="D2944" i="12" s="1"/>
  <c r="E2944" i="12" s="1"/>
  <c r="A2945" i="12"/>
  <c r="G2943" i="12"/>
  <c r="H2943" i="12" s="1"/>
  <c r="C2945" i="12" l="1"/>
  <c r="F2945" i="12" s="1"/>
  <c r="B2945" i="12"/>
  <c r="D2945" i="12" s="1"/>
  <c r="E2945" i="12" s="1"/>
  <c r="A2946" i="12"/>
  <c r="G2944" i="12"/>
  <c r="H2944" i="12" s="1"/>
  <c r="C2946" i="12" l="1"/>
  <c r="F2946" i="12" s="1"/>
  <c r="B2946" i="12"/>
  <c r="D2946" i="12" s="1"/>
  <c r="E2946" i="12" s="1"/>
  <c r="A2947" i="12"/>
  <c r="G2945" i="12"/>
  <c r="H2945" i="12" s="1"/>
  <c r="C2947" i="12" l="1"/>
  <c r="F2947" i="12" s="1"/>
  <c r="B2947" i="12"/>
  <c r="D2947" i="12" s="1"/>
  <c r="E2947" i="12" s="1"/>
  <c r="A2948" i="12"/>
  <c r="G2946" i="12"/>
  <c r="H2946" i="12" s="1"/>
  <c r="C2948" i="12" l="1"/>
  <c r="F2948" i="12" s="1"/>
  <c r="B2948" i="12"/>
  <c r="D2948" i="12" s="1"/>
  <c r="E2948" i="12" s="1"/>
  <c r="A2949" i="12"/>
  <c r="G2947" i="12"/>
  <c r="H2947" i="12" s="1"/>
  <c r="C2949" i="12" l="1"/>
  <c r="F2949" i="12" s="1"/>
  <c r="B2949" i="12"/>
  <c r="D2949" i="12" s="1"/>
  <c r="E2949" i="12" s="1"/>
  <c r="A2950" i="12"/>
  <c r="G2948" i="12"/>
  <c r="H2948" i="12" s="1"/>
  <c r="C2950" i="12" l="1"/>
  <c r="F2950" i="12" s="1"/>
  <c r="B2950" i="12"/>
  <c r="D2950" i="12" s="1"/>
  <c r="E2950" i="12" s="1"/>
  <c r="A2951" i="12"/>
  <c r="G2949" i="12"/>
  <c r="H2949" i="12" s="1"/>
  <c r="C2951" i="12" l="1"/>
  <c r="F2951" i="12" s="1"/>
  <c r="B2951" i="12"/>
  <c r="D2951" i="12" s="1"/>
  <c r="E2951" i="12" s="1"/>
  <c r="A2952" i="12"/>
  <c r="G2950" i="12"/>
  <c r="H2950" i="12" s="1"/>
  <c r="C2952" i="12" l="1"/>
  <c r="F2952" i="12" s="1"/>
  <c r="B2952" i="12"/>
  <c r="D2952" i="12" s="1"/>
  <c r="E2952" i="12" s="1"/>
  <c r="A2953" i="12"/>
  <c r="G2951" i="12"/>
  <c r="H2951" i="12" s="1"/>
  <c r="C2953" i="12" l="1"/>
  <c r="F2953" i="12" s="1"/>
  <c r="B2953" i="12"/>
  <c r="D2953" i="12" s="1"/>
  <c r="E2953" i="12" s="1"/>
  <c r="A2954" i="12"/>
  <c r="G2952" i="12"/>
  <c r="H2952" i="12" s="1"/>
  <c r="C2954" i="12" l="1"/>
  <c r="F2954" i="12" s="1"/>
  <c r="B2954" i="12"/>
  <c r="D2954" i="12" s="1"/>
  <c r="E2954" i="12" s="1"/>
  <c r="A2955" i="12"/>
  <c r="G2953" i="12"/>
  <c r="H2953" i="12" s="1"/>
  <c r="C2955" i="12" l="1"/>
  <c r="F2955" i="12" s="1"/>
  <c r="B2955" i="12"/>
  <c r="D2955" i="12" s="1"/>
  <c r="E2955" i="12" s="1"/>
  <c r="A2956" i="12"/>
  <c r="G2954" i="12"/>
  <c r="H2954" i="12" s="1"/>
  <c r="C2956" i="12" l="1"/>
  <c r="F2956" i="12" s="1"/>
  <c r="B2956" i="12"/>
  <c r="D2956" i="12" s="1"/>
  <c r="E2956" i="12" s="1"/>
  <c r="A2957" i="12"/>
  <c r="G2955" i="12"/>
  <c r="H2955" i="12" s="1"/>
  <c r="C2957" i="12" l="1"/>
  <c r="F2957" i="12" s="1"/>
  <c r="B2957" i="12"/>
  <c r="D2957" i="12" s="1"/>
  <c r="E2957" i="12" s="1"/>
  <c r="A2958" i="12"/>
  <c r="G2956" i="12"/>
  <c r="H2956" i="12" s="1"/>
  <c r="C2958" i="12" l="1"/>
  <c r="F2958" i="12" s="1"/>
  <c r="B2958" i="12"/>
  <c r="D2958" i="12" s="1"/>
  <c r="E2958" i="12" s="1"/>
  <c r="A2959" i="12"/>
  <c r="G2957" i="12"/>
  <c r="H2957" i="12" s="1"/>
  <c r="C2959" i="12" l="1"/>
  <c r="F2959" i="12" s="1"/>
  <c r="B2959" i="12"/>
  <c r="D2959" i="12" s="1"/>
  <c r="E2959" i="12" s="1"/>
  <c r="A2960" i="12"/>
  <c r="G2958" i="12"/>
  <c r="H2958" i="12" s="1"/>
  <c r="C2960" i="12" l="1"/>
  <c r="F2960" i="12" s="1"/>
  <c r="B2960" i="12"/>
  <c r="D2960" i="12" s="1"/>
  <c r="E2960" i="12" s="1"/>
  <c r="A2961" i="12"/>
  <c r="G2959" i="12"/>
  <c r="H2959" i="12" s="1"/>
  <c r="C2961" i="12" l="1"/>
  <c r="F2961" i="12" s="1"/>
  <c r="B2961" i="12"/>
  <c r="D2961" i="12" s="1"/>
  <c r="E2961" i="12" s="1"/>
  <c r="A2962" i="12"/>
  <c r="G2960" i="12"/>
  <c r="H2960" i="12" s="1"/>
  <c r="C2962" i="12" l="1"/>
  <c r="F2962" i="12" s="1"/>
  <c r="B2962" i="12"/>
  <c r="D2962" i="12" s="1"/>
  <c r="E2962" i="12" s="1"/>
  <c r="A2963" i="12"/>
  <c r="G2961" i="12"/>
  <c r="H2961" i="12" s="1"/>
  <c r="C2963" i="12" l="1"/>
  <c r="F2963" i="12" s="1"/>
  <c r="B2963" i="12"/>
  <c r="D2963" i="12" s="1"/>
  <c r="E2963" i="12" s="1"/>
  <c r="A2964" i="12"/>
  <c r="G2962" i="12"/>
  <c r="H2962" i="12" s="1"/>
  <c r="C2964" i="12" l="1"/>
  <c r="F2964" i="12" s="1"/>
  <c r="B2964" i="12"/>
  <c r="D2964" i="12" s="1"/>
  <c r="E2964" i="12" s="1"/>
  <c r="A2965" i="12"/>
  <c r="G2963" i="12"/>
  <c r="H2963" i="12" s="1"/>
  <c r="C2965" i="12" l="1"/>
  <c r="F2965" i="12" s="1"/>
  <c r="B2965" i="12"/>
  <c r="D2965" i="12" s="1"/>
  <c r="E2965" i="12" s="1"/>
  <c r="A2966" i="12"/>
  <c r="G2964" i="12"/>
  <c r="H2964" i="12" s="1"/>
  <c r="C2966" i="12" l="1"/>
  <c r="F2966" i="12" s="1"/>
  <c r="B2966" i="12"/>
  <c r="D2966" i="12" s="1"/>
  <c r="E2966" i="12" s="1"/>
  <c r="A2967" i="12"/>
  <c r="G2965" i="12"/>
  <c r="H2965" i="12" s="1"/>
  <c r="C2967" i="12" l="1"/>
  <c r="F2967" i="12" s="1"/>
  <c r="B2967" i="12"/>
  <c r="D2967" i="12" s="1"/>
  <c r="E2967" i="12" s="1"/>
  <c r="A2968" i="12"/>
  <c r="G2966" i="12"/>
  <c r="H2966" i="12" s="1"/>
  <c r="C2968" i="12" l="1"/>
  <c r="F2968" i="12" s="1"/>
  <c r="B2968" i="12"/>
  <c r="D2968" i="12" s="1"/>
  <c r="E2968" i="12" s="1"/>
  <c r="A2969" i="12"/>
  <c r="G2967" i="12"/>
  <c r="H2967" i="12" s="1"/>
  <c r="C2969" i="12" l="1"/>
  <c r="F2969" i="12" s="1"/>
  <c r="B2969" i="12"/>
  <c r="D2969" i="12" s="1"/>
  <c r="E2969" i="12" s="1"/>
  <c r="A2970" i="12"/>
  <c r="G2968" i="12"/>
  <c r="H2968" i="12" s="1"/>
  <c r="C2970" i="12" l="1"/>
  <c r="F2970" i="12" s="1"/>
  <c r="B2970" i="12"/>
  <c r="D2970" i="12" s="1"/>
  <c r="E2970" i="12" s="1"/>
  <c r="A2971" i="12"/>
  <c r="G2969" i="12"/>
  <c r="H2969" i="12" s="1"/>
  <c r="C2971" i="12" l="1"/>
  <c r="F2971" i="12" s="1"/>
  <c r="B2971" i="12"/>
  <c r="D2971" i="12" s="1"/>
  <c r="E2971" i="12" s="1"/>
  <c r="A2972" i="12"/>
  <c r="G2970" i="12"/>
  <c r="H2970" i="12" s="1"/>
  <c r="C2972" i="12" l="1"/>
  <c r="F2972" i="12" s="1"/>
  <c r="B2972" i="12"/>
  <c r="D2972" i="12" s="1"/>
  <c r="E2972" i="12" s="1"/>
  <c r="A2973" i="12"/>
  <c r="G2971" i="12"/>
  <c r="H2971" i="12" s="1"/>
  <c r="C2973" i="12" l="1"/>
  <c r="F2973" i="12" s="1"/>
  <c r="B2973" i="12"/>
  <c r="D2973" i="12" s="1"/>
  <c r="E2973" i="12" s="1"/>
  <c r="A2974" i="12"/>
  <c r="G2972" i="12"/>
  <c r="H2972" i="12" s="1"/>
  <c r="C2974" i="12" l="1"/>
  <c r="F2974" i="12" s="1"/>
  <c r="B2974" i="12"/>
  <c r="D2974" i="12" s="1"/>
  <c r="E2974" i="12" s="1"/>
  <c r="A2975" i="12"/>
  <c r="G2973" i="12"/>
  <c r="H2973" i="12" s="1"/>
  <c r="C2975" i="12" l="1"/>
  <c r="F2975" i="12" s="1"/>
  <c r="B2975" i="12"/>
  <c r="D2975" i="12" s="1"/>
  <c r="E2975" i="12" s="1"/>
  <c r="A2976" i="12"/>
  <c r="G2974" i="12"/>
  <c r="H2974" i="12" s="1"/>
  <c r="C2976" i="12" l="1"/>
  <c r="F2976" i="12" s="1"/>
  <c r="B2976" i="12"/>
  <c r="D2976" i="12" s="1"/>
  <c r="E2976" i="12" s="1"/>
  <c r="A2977" i="12"/>
  <c r="G2975" i="12"/>
  <c r="H2975" i="12" s="1"/>
  <c r="C2977" i="12" l="1"/>
  <c r="F2977" i="12" s="1"/>
  <c r="B2977" i="12"/>
  <c r="D2977" i="12" s="1"/>
  <c r="E2977" i="12" s="1"/>
  <c r="A2978" i="12"/>
  <c r="G2976" i="12"/>
  <c r="H2976" i="12" s="1"/>
  <c r="C2978" i="12" l="1"/>
  <c r="F2978" i="12" s="1"/>
  <c r="B2978" i="12"/>
  <c r="D2978" i="12" s="1"/>
  <c r="E2978" i="12" s="1"/>
  <c r="A2979" i="12"/>
  <c r="G2977" i="12"/>
  <c r="H2977" i="12" s="1"/>
  <c r="C2979" i="12" l="1"/>
  <c r="F2979" i="12" s="1"/>
  <c r="B2979" i="12"/>
  <c r="D2979" i="12" s="1"/>
  <c r="E2979" i="12" s="1"/>
  <c r="A2980" i="12"/>
  <c r="G2978" i="12"/>
  <c r="H2978" i="12" s="1"/>
  <c r="C2980" i="12" l="1"/>
  <c r="F2980" i="12" s="1"/>
  <c r="B2980" i="12"/>
  <c r="D2980" i="12" s="1"/>
  <c r="E2980" i="12" s="1"/>
  <c r="A2981" i="12"/>
  <c r="G2979" i="12"/>
  <c r="H2979" i="12" s="1"/>
  <c r="C2981" i="12" l="1"/>
  <c r="F2981" i="12" s="1"/>
  <c r="B2981" i="12"/>
  <c r="D2981" i="12" s="1"/>
  <c r="E2981" i="12" s="1"/>
  <c r="A2982" i="12"/>
  <c r="G2980" i="12"/>
  <c r="H2980" i="12" s="1"/>
  <c r="C2982" i="12" l="1"/>
  <c r="F2982" i="12" s="1"/>
  <c r="B2982" i="12"/>
  <c r="D2982" i="12" s="1"/>
  <c r="E2982" i="12" s="1"/>
  <c r="A2983" i="12"/>
  <c r="G2981" i="12"/>
  <c r="H2981" i="12" s="1"/>
  <c r="C2983" i="12" l="1"/>
  <c r="F2983" i="12" s="1"/>
  <c r="B2983" i="12"/>
  <c r="D2983" i="12" s="1"/>
  <c r="E2983" i="12" s="1"/>
  <c r="A2984" i="12"/>
  <c r="G2982" i="12"/>
  <c r="H2982" i="12" s="1"/>
  <c r="C2984" i="12" l="1"/>
  <c r="F2984" i="12" s="1"/>
  <c r="B2984" i="12"/>
  <c r="D2984" i="12" s="1"/>
  <c r="E2984" i="12" s="1"/>
  <c r="A2985" i="12"/>
  <c r="G2983" i="12"/>
  <c r="H2983" i="12" s="1"/>
  <c r="C2985" i="12" l="1"/>
  <c r="F2985" i="12" s="1"/>
  <c r="B2985" i="12"/>
  <c r="D2985" i="12" s="1"/>
  <c r="E2985" i="12" s="1"/>
  <c r="A2986" i="12"/>
  <c r="G2984" i="12"/>
  <c r="H2984" i="12" s="1"/>
  <c r="C2986" i="12" l="1"/>
  <c r="F2986" i="12" s="1"/>
  <c r="B2986" i="12"/>
  <c r="D2986" i="12" s="1"/>
  <c r="E2986" i="12" s="1"/>
  <c r="A2987" i="12"/>
  <c r="G2985" i="12"/>
  <c r="H2985" i="12" s="1"/>
  <c r="C2987" i="12" l="1"/>
  <c r="F2987" i="12" s="1"/>
  <c r="B2987" i="12"/>
  <c r="D2987" i="12" s="1"/>
  <c r="E2987" i="12" s="1"/>
  <c r="A2988" i="12"/>
  <c r="G2986" i="12"/>
  <c r="H2986" i="12" s="1"/>
  <c r="C2988" i="12" l="1"/>
  <c r="F2988" i="12" s="1"/>
  <c r="B2988" i="12"/>
  <c r="D2988" i="12" s="1"/>
  <c r="E2988" i="12" s="1"/>
  <c r="A2989" i="12"/>
  <c r="G2987" i="12"/>
  <c r="H2987" i="12" s="1"/>
  <c r="C2989" i="12" l="1"/>
  <c r="F2989" i="12" s="1"/>
  <c r="B2989" i="12"/>
  <c r="D2989" i="12" s="1"/>
  <c r="E2989" i="12" s="1"/>
  <c r="A2990" i="12"/>
  <c r="G2988" i="12"/>
  <c r="H2988" i="12" s="1"/>
  <c r="C2990" i="12" l="1"/>
  <c r="F2990" i="12" s="1"/>
  <c r="B2990" i="12"/>
  <c r="D2990" i="12" s="1"/>
  <c r="E2990" i="12" s="1"/>
  <c r="A2991" i="12"/>
  <c r="G2989" i="12"/>
  <c r="H2989" i="12" s="1"/>
  <c r="C2991" i="12" l="1"/>
  <c r="F2991" i="12" s="1"/>
  <c r="B2991" i="12"/>
  <c r="D2991" i="12" s="1"/>
  <c r="E2991" i="12" s="1"/>
  <c r="A2992" i="12"/>
  <c r="G2990" i="12"/>
  <c r="H2990" i="12" s="1"/>
  <c r="C2992" i="12" l="1"/>
  <c r="F2992" i="12" s="1"/>
  <c r="B2992" i="12"/>
  <c r="D2992" i="12" s="1"/>
  <c r="E2992" i="12" s="1"/>
  <c r="A2993" i="12"/>
  <c r="G2991" i="12"/>
  <c r="H2991" i="12" s="1"/>
  <c r="C2993" i="12" l="1"/>
  <c r="F2993" i="12" s="1"/>
  <c r="B2993" i="12"/>
  <c r="D2993" i="12" s="1"/>
  <c r="E2993" i="12" s="1"/>
  <c r="A2994" i="12"/>
  <c r="G2992" i="12"/>
  <c r="H2992" i="12" s="1"/>
  <c r="C2994" i="12" l="1"/>
  <c r="F2994" i="12" s="1"/>
  <c r="B2994" i="12"/>
  <c r="D2994" i="12" s="1"/>
  <c r="E2994" i="12" s="1"/>
  <c r="A2995" i="12"/>
  <c r="G2993" i="12"/>
  <c r="H2993" i="12" s="1"/>
  <c r="C2995" i="12" l="1"/>
  <c r="F2995" i="12" s="1"/>
  <c r="B2995" i="12"/>
  <c r="D2995" i="12" s="1"/>
  <c r="E2995" i="12" s="1"/>
  <c r="A2996" i="12"/>
  <c r="G2994" i="12"/>
  <c r="H2994" i="12" s="1"/>
  <c r="C2996" i="12" l="1"/>
  <c r="F2996" i="12" s="1"/>
  <c r="B2996" i="12"/>
  <c r="D2996" i="12" s="1"/>
  <c r="E2996" i="12" s="1"/>
  <c r="A2997" i="12"/>
  <c r="G2995" i="12"/>
  <c r="H2995" i="12" s="1"/>
  <c r="C2997" i="12" l="1"/>
  <c r="F2997" i="12" s="1"/>
  <c r="B2997" i="12"/>
  <c r="D2997" i="12" s="1"/>
  <c r="E2997" i="12" s="1"/>
  <c r="A2998" i="12"/>
  <c r="G2996" i="12"/>
  <c r="H2996" i="12" s="1"/>
  <c r="C2998" i="12" l="1"/>
  <c r="F2998" i="12" s="1"/>
  <c r="B2998" i="12"/>
  <c r="D2998" i="12" s="1"/>
  <c r="E2998" i="12" s="1"/>
  <c r="A2999" i="12"/>
  <c r="G2997" i="12"/>
  <c r="H2997" i="12" s="1"/>
  <c r="C2999" i="12" l="1"/>
  <c r="F2999" i="12" s="1"/>
  <c r="B2999" i="12"/>
  <c r="D2999" i="12" s="1"/>
  <c r="E2999" i="12" s="1"/>
  <c r="A3000" i="12"/>
  <c r="G2998" i="12"/>
  <c r="H2998" i="12" s="1"/>
  <c r="C3000" i="12" l="1"/>
  <c r="F3000" i="12" s="1"/>
  <c r="B3000" i="12"/>
  <c r="D3000" i="12" s="1"/>
  <c r="E3000" i="12" s="1"/>
  <c r="A3001" i="12"/>
  <c r="G2999" i="12"/>
  <c r="H2999" i="12" s="1"/>
  <c r="C3001" i="12" l="1"/>
  <c r="F3001" i="12" s="1"/>
  <c r="B3001" i="12"/>
  <c r="D3001" i="12" s="1"/>
  <c r="E3001" i="12" s="1"/>
  <c r="A3002" i="12"/>
  <c r="G3000" i="12"/>
  <c r="H3000" i="12" s="1"/>
  <c r="C3002" i="12" l="1"/>
  <c r="F3002" i="12" s="1"/>
  <c r="B3002" i="12"/>
  <c r="D3002" i="12" s="1"/>
  <c r="E3002" i="12" s="1"/>
  <c r="A3003" i="12"/>
  <c r="G3001" i="12"/>
  <c r="H3001" i="12" s="1"/>
  <c r="C3003" i="12" l="1"/>
  <c r="F3003" i="12" s="1"/>
  <c r="B3003" i="12"/>
  <c r="D3003" i="12" s="1"/>
  <c r="E3003" i="12" s="1"/>
  <c r="A3004" i="12"/>
  <c r="G3002" i="12"/>
  <c r="H3002" i="12" s="1"/>
  <c r="C3004" i="12" l="1"/>
  <c r="F3004" i="12" s="1"/>
  <c r="G3004" i="12" s="1"/>
  <c r="H3004" i="12" s="1"/>
  <c r="B3004" i="12"/>
  <c r="D3004" i="12" s="1"/>
  <c r="E3004" i="12" s="1"/>
  <c r="A3005" i="12"/>
  <c r="G3003" i="12"/>
  <c r="H3003" i="12" s="1"/>
  <c r="C3005" i="12" l="1"/>
  <c r="F3005" i="12" s="1"/>
  <c r="B3005" i="12"/>
  <c r="D3005" i="12" s="1"/>
  <c r="E3005" i="12" s="1"/>
  <c r="A3006" i="12"/>
  <c r="C3006" i="12" l="1"/>
  <c r="F3006" i="12" s="1"/>
  <c r="B3006" i="12"/>
  <c r="D3006" i="12" s="1"/>
  <c r="E3006" i="12" s="1"/>
  <c r="A3007" i="12"/>
  <c r="G3005" i="12"/>
  <c r="H3005" i="12" s="1"/>
  <c r="C3007" i="12" l="1"/>
  <c r="F3007" i="12" s="1"/>
  <c r="B3007" i="12"/>
  <c r="D3007" i="12" s="1"/>
  <c r="E3007" i="12" s="1"/>
  <c r="A3008" i="12"/>
  <c r="G3006" i="12"/>
  <c r="H3006" i="12" s="1"/>
  <c r="C3008" i="12" l="1"/>
  <c r="F3008" i="12" s="1"/>
  <c r="B3008" i="12"/>
  <c r="D3008" i="12" s="1"/>
  <c r="E3008" i="12" s="1"/>
  <c r="A3009" i="12"/>
  <c r="G3007" i="12"/>
  <c r="H3007" i="12" s="1"/>
  <c r="C3009" i="12" l="1"/>
  <c r="F3009" i="12" s="1"/>
  <c r="B3009" i="12"/>
  <c r="D3009" i="12" s="1"/>
  <c r="E3009" i="12" s="1"/>
  <c r="A3010" i="12"/>
  <c r="G3008" i="12"/>
  <c r="H3008" i="12" s="1"/>
  <c r="C3010" i="12" l="1"/>
  <c r="F3010" i="12" s="1"/>
  <c r="B3010" i="12"/>
  <c r="D3010" i="12" s="1"/>
  <c r="E3010" i="12" s="1"/>
  <c r="A3011" i="12"/>
  <c r="G3009" i="12"/>
  <c r="H3009" i="12" s="1"/>
  <c r="C3011" i="12" l="1"/>
  <c r="F3011" i="12" s="1"/>
  <c r="B3011" i="12"/>
  <c r="D3011" i="12" s="1"/>
  <c r="E3011" i="12" s="1"/>
  <c r="A3012" i="12"/>
  <c r="G3010" i="12"/>
  <c r="H3010" i="12" s="1"/>
  <c r="C3012" i="12" l="1"/>
  <c r="F3012" i="12" s="1"/>
  <c r="B3012" i="12"/>
  <c r="D3012" i="12" s="1"/>
  <c r="E3012" i="12" s="1"/>
  <c r="A3013" i="12"/>
  <c r="G3011" i="12"/>
  <c r="H3011" i="12" s="1"/>
  <c r="C3013" i="12" l="1"/>
  <c r="F3013" i="12" s="1"/>
  <c r="B3013" i="12"/>
  <c r="D3013" i="12" s="1"/>
  <c r="E3013" i="12" s="1"/>
  <c r="A3014" i="12"/>
  <c r="G3012" i="12"/>
  <c r="H3012" i="12" s="1"/>
  <c r="C3014" i="12" l="1"/>
  <c r="F3014" i="12" s="1"/>
  <c r="B3014" i="12"/>
  <c r="D3014" i="12" s="1"/>
  <c r="E3014" i="12" s="1"/>
  <c r="A3015" i="12"/>
  <c r="G3013" i="12"/>
  <c r="H3013" i="12" s="1"/>
  <c r="C3015" i="12" l="1"/>
  <c r="F3015" i="12" s="1"/>
  <c r="B3015" i="12"/>
  <c r="D3015" i="12" s="1"/>
  <c r="E3015" i="12" s="1"/>
  <c r="A3016" i="12"/>
  <c r="G3014" i="12"/>
  <c r="H3014" i="12" s="1"/>
  <c r="C3016" i="12" l="1"/>
  <c r="F3016" i="12" s="1"/>
  <c r="B3016" i="12"/>
  <c r="D3016" i="12" s="1"/>
  <c r="E3016" i="12" s="1"/>
  <c r="A3017" i="12"/>
  <c r="G3015" i="12"/>
  <c r="H3015" i="12" s="1"/>
  <c r="C3017" i="12" l="1"/>
  <c r="F3017" i="12" s="1"/>
  <c r="B3017" i="12"/>
  <c r="D3017" i="12" s="1"/>
  <c r="E3017" i="12" s="1"/>
  <c r="A3018" i="12"/>
  <c r="G3016" i="12"/>
  <c r="H3016" i="12" s="1"/>
  <c r="C3018" i="12" l="1"/>
  <c r="F3018" i="12" s="1"/>
  <c r="B3018" i="12"/>
  <c r="D3018" i="12" s="1"/>
  <c r="E3018" i="12" s="1"/>
  <c r="A3019" i="12"/>
  <c r="G3017" i="12"/>
  <c r="H3017" i="12" s="1"/>
  <c r="C3019" i="12" l="1"/>
  <c r="F3019" i="12" s="1"/>
  <c r="B3019" i="12"/>
  <c r="D3019" i="12" s="1"/>
  <c r="E3019" i="12" s="1"/>
  <c r="A3020" i="12"/>
  <c r="G3018" i="12"/>
  <c r="H3018" i="12" s="1"/>
  <c r="C3020" i="12" l="1"/>
  <c r="F3020" i="12" s="1"/>
  <c r="B3020" i="12"/>
  <c r="D3020" i="12" s="1"/>
  <c r="E3020" i="12" s="1"/>
  <c r="A3021" i="12"/>
  <c r="G3019" i="12"/>
  <c r="H3019" i="12" s="1"/>
  <c r="C3021" i="12" l="1"/>
  <c r="F3021" i="12" s="1"/>
  <c r="B3021" i="12"/>
  <c r="D3021" i="12" s="1"/>
  <c r="E3021" i="12" s="1"/>
  <c r="A3022" i="12"/>
  <c r="G3020" i="12"/>
  <c r="H3020" i="12" s="1"/>
  <c r="C3022" i="12" l="1"/>
  <c r="F3022" i="12" s="1"/>
  <c r="B3022" i="12"/>
  <c r="D3022" i="12" s="1"/>
  <c r="E3022" i="12" s="1"/>
  <c r="A3023" i="12"/>
  <c r="G3021" i="12"/>
  <c r="H3021" i="12" s="1"/>
  <c r="C3023" i="12" l="1"/>
  <c r="F3023" i="12" s="1"/>
  <c r="B3023" i="12"/>
  <c r="D3023" i="12" s="1"/>
  <c r="E3023" i="12" s="1"/>
  <c r="A3024" i="12"/>
  <c r="G3022" i="12"/>
  <c r="H3022" i="12" s="1"/>
  <c r="C3024" i="12" l="1"/>
  <c r="F3024" i="12" s="1"/>
  <c r="B3024" i="12"/>
  <c r="D3024" i="12" s="1"/>
  <c r="E3024" i="12" s="1"/>
  <c r="A3025" i="12"/>
  <c r="G3023" i="12"/>
  <c r="H3023" i="12" s="1"/>
  <c r="C3025" i="12" l="1"/>
  <c r="F3025" i="12" s="1"/>
  <c r="B3025" i="12"/>
  <c r="D3025" i="12" s="1"/>
  <c r="E3025" i="12" s="1"/>
  <c r="A3026" i="12"/>
  <c r="G3024" i="12"/>
  <c r="H3024" i="12" s="1"/>
  <c r="C3026" i="12" l="1"/>
  <c r="F3026" i="12" s="1"/>
  <c r="B3026" i="12"/>
  <c r="D3026" i="12" s="1"/>
  <c r="E3026" i="12" s="1"/>
  <c r="A3027" i="12"/>
  <c r="G3025" i="12"/>
  <c r="H3025" i="12" s="1"/>
  <c r="C3027" i="12" l="1"/>
  <c r="F3027" i="12" s="1"/>
  <c r="B3027" i="12"/>
  <c r="D3027" i="12" s="1"/>
  <c r="E3027" i="12" s="1"/>
  <c r="A3028" i="12"/>
  <c r="G3026" i="12"/>
  <c r="H3026" i="12" s="1"/>
  <c r="C3028" i="12" l="1"/>
  <c r="F3028" i="12" s="1"/>
  <c r="B3028" i="12"/>
  <c r="D3028" i="12" s="1"/>
  <c r="E3028" i="12" s="1"/>
  <c r="A3029" i="12"/>
  <c r="G3027" i="12"/>
  <c r="H3027" i="12" s="1"/>
  <c r="C3029" i="12" l="1"/>
  <c r="F3029" i="12" s="1"/>
  <c r="B3029" i="12"/>
  <c r="D3029" i="12" s="1"/>
  <c r="E3029" i="12" s="1"/>
  <c r="A3030" i="12"/>
  <c r="G3028" i="12"/>
  <c r="H3028" i="12" s="1"/>
  <c r="C3030" i="12" l="1"/>
  <c r="F3030" i="12" s="1"/>
  <c r="B3030" i="12"/>
  <c r="D3030" i="12" s="1"/>
  <c r="E3030" i="12" s="1"/>
  <c r="A3031" i="12"/>
  <c r="G3029" i="12"/>
  <c r="H3029" i="12" s="1"/>
  <c r="C3031" i="12" l="1"/>
  <c r="F3031" i="12" s="1"/>
  <c r="B3031" i="12"/>
  <c r="D3031" i="12" s="1"/>
  <c r="E3031" i="12" s="1"/>
  <c r="A3032" i="12"/>
  <c r="G3030" i="12"/>
  <c r="H3030" i="12" s="1"/>
  <c r="C3032" i="12" l="1"/>
  <c r="F3032" i="12" s="1"/>
  <c r="B3032" i="12"/>
  <c r="D3032" i="12" s="1"/>
  <c r="E3032" i="12" s="1"/>
  <c r="A3033" i="12"/>
  <c r="G3031" i="12"/>
  <c r="H3031" i="12" s="1"/>
  <c r="C3033" i="12" l="1"/>
  <c r="F3033" i="12" s="1"/>
  <c r="B3033" i="12"/>
  <c r="D3033" i="12" s="1"/>
  <c r="E3033" i="12" s="1"/>
  <c r="A3034" i="12"/>
  <c r="G3032" i="12"/>
  <c r="H3032" i="12" s="1"/>
  <c r="C3034" i="12" l="1"/>
  <c r="F3034" i="12" s="1"/>
  <c r="B3034" i="12"/>
  <c r="D3034" i="12" s="1"/>
  <c r="E3034" i="12" s="1"/>
  <c r="A3035" i="12"/>
  <c r="G3033" i="12"/>
  <c r="H3033" i="12" s="1"/>
  <c r="C3035" i="12" l="1"/>
  <c r="F3035" i="12" s="1"/>
  <c r="B3035" i="12"/>
  <c r="D3035" i="12" s="1"/>
  <c r="E3035" i="12" s="1"/>
  <c r="A3036" i="12"/>
  <c r="G3034" i="12"/>
  <c r="H3034" i="12" s="1"/>
  <c r="C3036" i="12" l="1"/>
  <c r="F3036" i="12" s="1"/>
  <c r="B3036" i="12"/>
  <c r="D3036" i="12" s="1"/>
  <c r="E3036" i="12" s="1"/>
  <c r="A3037" i="12"/>
  <c r="G3035" i="12"/>
  <c r="H3035" i="12" s="1"/>
  <c r="C3037" i="12" l="1"/>
  <c r="F3037" i="12" s="1"/>
  <c r="B3037" i="12"/>
  <c r="D3037" i="12" s="1"/>
  <c r="E3037" i="12" s="1"/>
  <c r="A3038" i="12"/>
  <c r="G3036" i="12"/>
  <c r="H3036" i="12" s="1"/>
  <c r="C3038" i="12" l="1"/>
  <c r="F3038" i="12" s="1"/>
  <c r="B3038" i="12"/>
  <c r="D3038" i="12" s="1"/>
  <c r="E3038" i="12" s="1"/>
  <c r="A3039" i="12"/>
  <c r="G3037" i="12"/>
  <c r="H3037" i="12" s="1"/>
  <c r="C3039" i="12" l="1"/>
  <c r="F3039" i="12" s="1"/>
  <c r="B3039" i="12"/>
  <c r="D3039" i="12" s="1"/>
  <c r="E3039" i="12" s="1"/>
  <c r="A3040" i="12"/>
  <c r="G3038" i="12"/>
  <c r="H3038" i="12" s="1"/>
  <c r="C3040" i="12" l="1"/>
  <c r="F3040" i="12" s="1"/>
  <c r="B3040" i="12"/>
  <c r="D3040" i="12" s="1"/>
  <c r="E3040" i="12" s="1"/>
  <c r="A3041" i="12"/>
  <c r="G3039" i="12"/>
  <c r="H3039" i="12" s="1"/>
  <c r="C3041" i="12" l="1"/>
  <c r="F3041" i="12" s="1"/>
  <c r="B3041" i="12"/>
  <c r="D3041" i="12" s="1"/>
  <c r="E3041" i="12" s="1"/>
  <c r="A3042" i="12"/>
  <c r="G3040" i="12"/>
  <c r="H3040" i="12" s="1"/>
  <c r="C3042" i="12" l="1"/>
  <c r="F3042" i="12" s="1"/>
  <c r="B3042" i="12"/>
  <c r="D3042" i="12" s="1"/>
  <c r="E3042" i="12" s="1"/>
  <c r="A3043" i="12"/>
  <c r="G3041" i="12"/>
  <c r="H3041" i="12" s="1"/>
  <c r="C3043" i="12" l="1"/>
  <c r="F3043" i="12" s="1"/>
  <c r="B3043" i="12"/>
  <c r="D3043" i="12" s="1"/>
  <c r="E3043" i="12" s="1"/>
  <c r="A3044" i="12"/>
  <c r="G3042" i="12"/>
  <c r="H3042" i="12" s="1"/>
  <c r="C3044" i="12" l="1"/>
  <c r="F3044" i="12" s="1"/>
  <c r="B3044" i="12"/>
  <c r="D3044" i="12" s="1"/>
  <c r="E3044" i="12" s="1"/>
  <c r="A3045" i="12"/>
  <c r="G3043" i="12"/>
  <c r="H3043" i="12" s="1"/>
  <c r="C3045" i="12" l="1"/>
  <c r="F3045" i="12" s="1"/>
  <c r="B3045" i="12"/>
  <c r="D3045" i="12" s="1"/>
  <c r="E3045" i="12" s="1"/>
  <c r="A3046" i="12"/>
  <c r="G3044" i="12"/>
  <c r="H3044" i="12" s="1"/>
  <c r="C3046" i="12" l="1"/>
  <c r="F3046" i="12" s="1"/>
  <c r="B3046" i="12"/>
  <c r="D3046" i="12" s="1"/>
  <c r="E3046" i="12" s="1"/>
  <c r="A3047" i="12"/>
  <c r="G3045" i="12"/>
  <c r="H3045" i="12" s="1"/>
  <c r="C3047" i="12" l="1"/>
  <c r="F3047" i="12" s="1"/>
  <c r="B3047" i="12"/>
  <c r="D3047" i="12" s="1"/>
  <c r="E3047" i="12" s="1"/>
  <c r="A3048" i="12"/>
  <c r="G3046" i="12"/>
  <c r="H3046" i="12" s="1"/>
  <c r="C3048" i="12" l="1"/>
  <c r="F3048" i="12" s="1"/>
  <c r="B3048" i="12"/>
  <c r="D3048" i="12" s="1"/>
  <c r="E3048" i="12" s="1"/>
  <c r="A3049" i="12"/>
  <c r="G3047" i="12"/>
  <c r="H3047" i="12" s="1"/>
  <c r="C3049" i="12" l="1"/>
  <c r="F3049" i="12" s="1"/>
  <c r="B3049" i="12"/>
  <c r="D3049" i="12" s="1"/>
  <c r="E3049" i="12" s="1"/>
  <c r="A3050" i="12"/>
  <c r="G3048" i="12"/>
  <c r="H3048" i="12" s="1"/>
  <c r="C3050" i="12" l="1"/>
  <c r="F3050" i="12" s="1"/>
  <c r="B3050" i="12"/>
  <c r="D3050" i="12" s="1"/>
  <c r="E3050" i="12" s="1"/>
  <c r="A3051" i="12"/>
  <c r="G3049" i="12"/>
  <c r="H3049" i="12" s="1"/>
  <c r="C3051" i="12" l="1"/>
  <c r="F3051" i="12" s="1"/>
  <c r="B3051" i="12"/>
  <c r="D3051" i="12" s="1"/>
  <c r="E3051" i="12" s="1"/>
  <c r="A3052" i="12"/>
  <c r="G3050" i="12"/>
  <c r="H3050" i="12" s="1"/>
  <c r="C3052" i="12" l="1"/>
  <c r="F3052" i="12" s="1"/>
  <c r="B3052" i="12"/>
  <c r="D3052" i="12" s="1"/>
  <c r="E3052" i="12" s="1"/>
  <c r="A3053" i="12"/>
  <c r="G3051" i="12"/>
  <c r="H3051" i="12" s="1"/>
  <c r="C3053" i="12" l="1"/>
  <c r="F3053" i="12" s="1"/>
  <c r="B3053" i="12"/>
  <c r="D3053" i="12" s="1"/>
  <c r="E3053" i="12" s="1"/>
  <c r="A3054" i="12"/>
  <c r="G3052" i="12"/>
  <c r="H3052" i="12" s="1"/>
  <c r="C3054" i="12" l="1"/>
  <c r="F3054" i="12" s="1"/>
  <c r="B3054" i="12"/>
  <c r="D3054" i="12" s="1"/>
  <c r="E3054" i="12" s="1"/>
  <c r="A3055" i="12"/>
  <c r="G3053" i="12"/>
  <c r="H3053" i="12" s="1"/>
  <c r="C3055" i="12" l="1"/>
  <c r="F3055" i="12" s="1"/>
  <c r="B3055" i="12"/>
  <c r="D3055" i="12" s="1"/>
  <c r="E3055" i="12" s="1"/>
  <c r="A3056" i="12"/>
  <c r="G3054" i="12"/>
  <c r="H3054" i="12" s="1"/>
  <c r="C3056" i="12" l="1"/>
  <c r="F3056" i="12" s="1"/>
  <c r="B3056" i="12"/>
  <c r="D3056" i="12" s="1"/>
  <c r="E3056" i="12" s="1"/>
  <c r="A3057" i="12"/>
  <c r="G3055" i="12"/>
  <c r="H3055" i="12" s="1"/>
  <c r="C3057" i="12" l="1"/>
  <c r="F3057" i="12" s="1"/>
  <c r="B3057" i="12"/>
  <c r="D3057" i="12" s="1"/>
  <c r="E3057" i="12" s="1"/>
  <c r="A3058" i="12"/>
  <c r="G3056" i="12"/>
  <c r="H3056" i="12" s="1"/>
  <c r="C3058" i="12" l="1"/>
  <c r="F3058" i="12" s="1"/>
  <c r="B3058" i="12"/>
  <c r="D3058" i="12" s="1"/>
  <c r="E3058" i="12" s="1"/>
  <c r="A3059" i="12"/>
  <c r="G3057" i="12"/>
  <c r="H3057" i="12" s="1"/>
  <c r="C3059" i="12" l="1"/>
  <c r="F3059" i="12" s="1"/>
  <c r="B3059" i="12"/>
  <c r="D3059" i="12" s="1"/>
  <c r="E3059" i="12" s="1"/>
  <c r="A3060" i="12"/>
  <c r="G3058" i="12"/>
  <c r="H3058" i="12" s="1"/>
  <c r="C3060" i="12" l="1"/>
  <c r="F3060" i="12" s="1"/>
  <c r="B3060" i="12"/>
  <c r="D3060" i="12" s="1"/>
  <c r="E3060" i="12" s="1"/>
  <c r="A3061" i="12"/>
  <c r="G3059" i="12"/>
  <c r="H3059" i="12" s="1"/>
  <c r="C3061" i="12" l="1"/>
  <c r="F3061" i="12" s="1"/>
  <c r="B3061" i="12"/>
  <c r="D3061" i="12" s="1"/>
  <c r="E3061" i="12" s="1"/>
  <c r="A3062" i="12"/>
  <c r="G3060" i="12"/>
  <c r="H3060" i="12" s="1"/>
  <c r="C3062" i="12" l="1"/>
  <c r="F3062" i="12" s="1"/>
  <c r="B3062" i="12"/>
  <c r="D3062" i="12" s="1"/>
  <c r="E3062" i="12" s="1"/>
  <c r="A3063" i="12"/>
  <c r="G3061" i="12"/>
  <c r="H3061" i="12" s="1"/>
  <c r="C3063" i="12" l="1"/>
  <c r="F3063" i="12" s="1"/>
  <c r="B3063" i="12"/>
  <c r="D3063" i="12" s="1"/>
  <c r="E3063" i="12" s="1"/>
  <c r="A3064" i="12"/>
  <c r="G3062" i="12"/>
  <c r="H3062" i="12" s="1"/>
  <c r="C3064" i="12" l="1"/>
  <c r="F3064" i="12" s="1"/>
  <c r="B3064" i="12"/>
  <c r="D3064" i="12" s="1"/>
  <c r="E3064" i="12" s="1"/>
  <c r="A3065" i="12"/>
  <c r="G3063" i="12"/>
  <c r="H3063" i="12" s="1"/>
  <c r="C3065" i="12" l="1"/>
  <c r="F3065" i="12" s="1"/>
  <c r="B3065" i="12"/>
  <c r="D3065" i="12" s="1"/>
  <c r="E3065" i="12" s="1"/>
  <c r="A3066" i="12"/>
  <c r="G3064" i="12"/>
  <c r="H3064" i="12" s="1"/>
  <c r="C3066" i="12" l="1"/>
  <c r="F3066" i="12" s="1"/>
  <c r="B3066" i="12"/>
  <c r="D3066" i="12" s="1"/>
  <c r="E3066" i="12" s="1"/>
  <c r="A3067" i="12"/>
  <c r="G3065" i="12"/>
  <c r="H3065" i="12" s="1"/>
  <c r="C3067" i="12" l="1"/>
  <c r="F3067" i="12" s="1"/>
  <c r="B3067" i="12"/>
  <c r="D3067" i="12" s="1"/>
  <c r="E3067" i="12" s="1"/>
  <c r="A3068" i="12"/>
  <c r="G3066" i="12"/>
  <c r="H3066" i="12" s="1"/>
  <c r="C3068" i="12" l="1"/>
  <c r="F3068" i="12" s="1"/>
  <c r="B3068" i="12"/>
  <c r="D3068" i="12" s="1"/>
  <c r="E3068" i="12" s="1"/>
  <c r="A3069" i="12"/>
  <c r="G3067" i="12"/>
  <c r="H3067" i="12" s="1"/>
  <c r="C3069" i="12" l="1"/>
  <c r="F3069" i="12" s="1"/>
  <c r="B3069" i="12"/>
  <c r="D3069" i="12" s="1"/>
  <c r="E3069" i="12" s="1"/>
  <c r="A3070" i="12"/>
  <c r="G3068" i="12"/>
  <c r="H3068" i="12" s="1"/>
  <c r="C3070" i="12" l="1"/>
  <c r="F3070" i="12" s="1"/>
  <c r="B3070" i="12"/>
  <c r="D3070" i="12" s="1"/>
  <c r="E3070" i="12" s="1"/>
  <c r="A3071" i="12"/>
  <c r="G3069" i="12"/>
  <c r="H3069" i="12" s="1"/>
  <c r="C3071" i="12" l="1"/>
  <c r="F3071" i="12" s="1"/>
  <c r="B3071" i="12"/>
  <c r="D3071" i="12" s="1"/>
  <c r="E3071" i="12" s="1"/>
  <c r="A3072" i="12"/>
  <c r="G3070" i="12"/>
  <c r="H3070" i="12" s="1"/>
  <c r="C3072" i="12" l="1"/>
  <c r="F3072" i="12" s="1"/>
  <c r="B3072" i="12"/>
  <c r="D3072" i="12" s="1"/>
  <c r="E3072" i="12" s="1"/>
  <c r="A3073" i="12"/>
  <c r="G3071" i="12"/>
  <c r="H3071" i="12" s="1"/>
  <c r="C3073" i="12" l="1"/>
  <c r="F3073" i="12" s="1"/>
  <c r="B3073" i="12"/>
  <c r="D3073" i="12" s="1"/>
  <c r="E3073" i="12" s="1"/>
  <c r="A3074" i="12"/>
  <c r="G3072" i="12"/>
  <c r="H3072" i="12" s="1"/>
  <c r="C3074" i="12" l="1"/>
  <c r="F3074" i="12" s="1"/>
  <c r="B3074" i="12"/>
  <c r="D3074" i="12" s="1"/>
  <c r="E3074" i="12" s="1"/>
  <c r="A3075" i="12"/>
  <c r="G3073" i="12"/>
  <c r="H3073" i="12" s="1"/>
  <c r="C3075" i="12" l="1"/>
  <c r="F3075" i="12" s="1"/>
  <c r="B3075" i="12"/>
  <c r="D3075" i="12" s="1"/>
  <c r="E3075" i="12" s="1"/>
  <c r="A3076" i="12"/>
  <c r="G3074" i="12"/>
  <c r="H3074" i="12" s="1"/>
  <c r="C3076" i="12" l="1"/>
  <c r="F3076" i="12" s="1"/>
  <c r="B3076" i="12"/>
  <c r="D3076" i="12" s="1"/>
  <c r="E3076" i="12" s="1"/>
  <c r="A3077" i="12"/>
  <c r="G3075" i="12"/>
  <c r="H3075" i="12" s="1"/>
  <c r="C3077" i="12" l="1"/>
  <c r="F3077" i="12" s="1"/>
  <c r="B3077" i="12"/>
  <c r="D3077" i="12" s="1"/>
  <c r="E3077" i="12" s="1"/>
  <c r="A3078" i="12"/>
  <c r="G3076" i="12"/>
  <c r="H3076" i="12" s="1"/>
  <c r="C3078" i="12" l="1"/>
  <c r="F3078" i="12" s="1"/>
  <c r="B3078" i="12"/>
  <c r="D3078" i="12" s="1"/>
  <c r="E3078" i="12" s="1"/>
  <c r="A3079" i="12"/>
  <c r="G3077" i="12"/>
  <c r="H3077" i="12" s="1"/>
  <c r="C3079" i="12" l="1"/>
  <c r="F3079" i="12" s="1"/>
  <c r="B3079" i="12"/>
  <c r="D3079" i="12" s="1"/>
  <c r="E3079" i="12" s="1"/>
  <c r="A3080" i="12"/>
  <c r="G3078" i="12"/>
  <c r="H3078" i="12" s="1"/>
  <c r="C3080" i="12" l="1"/>
  <c r="F3080" i="12" s="1"/>
  <c r="B3080" i="12"/>
  <c r="D3080" i="12" s="1"/>
  <c r="E3080" i="12" s="1"/>
  <c r="A3081" i="12"/>
  <c r="G3079" i="12"/>
  <c r="H3079" i="12" s="1"/>
  <c r="C3081" i="12" l="1"/>
  <c r="F3081" i="12" s="1"/>
  <c r="B3081" i="12"/>
  <c r="D3081" i="12" s="1"/>
  <c r="E3081" i="12" s="1"/>
  <c r="A3082" i="12"/>
  <c r="G3080" i="12"/>
  <c r="H3080" i="12" s="1"/>
  <c r="C3082" i="12" l="1"/>
  <c r="F3082" i="12" s="1"/>
  <c r="B3082" i="12"/>
  <c r="D3082" i="12" s="1"/>
  <c r="E3082" i="12" s="1"/>
  <c r="A3083" i="12"/>
  <c r="G3081" i="12"/>
  <c r="H3081" i="12" s="1"/>
  <c r="C3083" i="12" l="1"/>
  <c r="F3083" i="12" s="1"/>
  <c r="B3083" i="12"/>
  <c r="D3083" i="12" s="1"/>
  <c r="E3083" i="12" s="1"/>
  <c r="A3084" i="12"/>
  <c r="G3082" i="12"/>
  <c r="H3082" i="12" s="1"/>
  <c r="C3084" i="12" l="1"/>
  <c r="F3084" i="12" s="1"/>
  <c r="B3084" i="12"/>
  <c r="D3084" i="12" s="1"/>
  <c r="E3084" i="12" s="1"/>
  <c r="A3085" i="12"/>
  <c r="G3083" i="12"/>
  <c r="H3083" i="12" s="1"/>
  <c r="C3085" i="12" l="1"/>
  <c r="F3085" i="12" s="1"/>
  <c r="B3085" i="12"/>
  <c r="D3085" i="12" s="1"/>
  <c r="E3085" i="12" s="1"/>
  <c r="A3086" i="12"/>
  <c r="G3084" i="12"/>
  <c r="H3084" i="12" s="1"/>
  <c r="C3086" i="12" l="1"/>
  <c r="F3086" i="12" s="1"/>
  <c r="B3086" i="12"/>
  <c r="D3086" i="12" s="1"/>
  <c r="E3086" i="12" s="1"/>
  <c r="A3087" i="12"/>
  <c r="G3085" i="12"/>
  <c r="H3085" i="12" s="1"/>
  <c r="C3087" i="12" l="1"/>
  <c r="F3087" i="12" s="1"/>
  <c r="B3087" i="12"/>
  <c r="D3087" i="12" s="1"/>
  <c r="E3087" i="12" s="1"/>
  <c r="A3088" i="12"/>
  <c r="G3086" i="12"/>
  <c r="H3086" i="12" s="1"/>
  <c r="C3088" i="12" l="1"/>
  <c r="F3088" i="12" s="1"/>
  <c r="B3088" i="12"/>
  <c r="D3088" i="12" s="1"/>
  <c r="E3088" i="12" s="1"/>
  <c r="A3089" i="12"/>
  <c r="G3087" i="12"/>
  <c r="H3087" i="12" s="1"/>
  <c r="C3089" i="12" l="1"/>
  <c r="F3089" i="12" s="1"/>
  <c r="B3089" i="12"/>
  <c r="D3089" i="12" s="1"/>
  <c r="E3089" i="12" s="1"/>
  <c r="A3090" i="12"/>
  <c r="G3088" i="12"/>
  <c r="H3088" i="12" s="1"/>
  <c r="C3090" i="12" l="1"/>
  <c r="F3090" i="12" s="1"/>
  <c r="B3090" i="12"/>
  <c r="D3090" i="12" s="1"/>
  <c r="E3090" i="12" s="1"/>
  <c r="A3091" i="12"/>
  <c r="G3089" i="12"/>
  <c r="H3089" i="12" s="1"/>
  <c r="C3091" i="12" l="1"/>
  <c r="F3091" i="12" s="1"/>
  <c r="B3091" i="12"/>
  <c r="D3091" i="12" s="1"/>
  <c r="E3091" i="12" s="1"/>
  <c r="A3092" i="12"/>
  <c r="G3090" i="12"/>
  <c r="H3090" i="12" s="1"/>
  <c r="C3092" i="12" l="1"/>
  <c r="F3092" i="12" s="1"/>
  <c r="B3092" i="12"/>
  <c r="D3092" i="12" s="1"/>
  <c r="E3092" i="12" s="1"/>
  <c r="A3093" i="12"/>
  <c r="G3091" i="12"/>
  <c r="H3091" i="12" s="1"/>
  <c r="C3093" i="12" l="1"/>
  <c r="F3093" i="12" s="1"/>
  <c r="B3093" i="12"/>
  <c r="D3093" i="12" s="1"/>
  <c r="E3093" i="12" s="1"/>
  <c r="A3094" i="12"/>
  <c r="G3092" i="12"/>
  <c r="H3092" i="12" s="1"/>
  <c r="C3094" i="12" l="1"/>
  <c r="F3094" i="12" s="1"/>
  <c r="B3094" i="12"/>
  <c r="D3094" i="12" s="1"/>
  <c r="E3094" i="12" s="1"/>
  <c r="A3095" i="12"/>
  <c r="G3093" i="12"/>
  <c r="H3093" i="12" s="1"/>
  <c r="C3095" i="12" l="1"/>
  <c r="F3095" i="12" s="1"/>
  <c r="B3095" i="12"/>
  <c r="D3095" i="12" s="1"/>
  <c r="E3095" i="12" s="1"/>
  <c r="A3096" i="12"/>
  <c r="G3094" i="12"/>
  <c r="H3094" i="12" s="1"/>
  <c r="C3096" i="12" l="1"/>
  <c r="F3096" i="12" s="1"/>
  <c r="B3096" i="12"/>
  <c r="D3096" i="12" s="1"/>
  <c r="E3096" i="12" s="1"/>
  <c r="A3097" i="12"/>
  <c r="G3095" i="12"/>
  <c r="H3095" i="12" s="1"/>
  <c r="C3097" i="12" l="1"/>
  <c r="F3097" i="12" s="1"/>
  <c r="B3097" i="12"/>
  <c r="D3097" i="12" s="1"/>
  <c r="E3097" i="12" s="1"/>
  <c r="A3098" i="12"/>
  <c r="G3096" i="12"/>
  <c r="H3096" i="12" s="1"/>
  <c r="C3098" i="12" l="1"/>
  <c r="F3098" i="12" s="1"/>
  <c r="B3098" i="12"/>
  <c r="D3098" i="12" s="1"/>
  <c r="E3098" i="12" s="1"/>
  <c r="A3099" i="12"/>
  <c r="G3097" i="12"/>
  <c r="H3097" i="12" s="1"/>
  <c r="C3099" i="12" l="1"/>
  <c r="F3099" i="12" s="1"/>
  <c r="B3099" i="12"/>
  <c r="D3099" i="12" s="1"/>
  <c r="E3099" i="12" s="1"/>
  <c r="A3100" i="12"/>
  <c r="G3098" i="12"/>
  <c r="H3098" i="12" s="1"/>
  <c r="C3100" i="12" l="1"/>
  <c r="F3100" i="12" s="1"/>
  <c r="B3100" i="12"/>
  <c r="D3100" i="12" s="1"/>
  <c r="E3100" i="12" s="1"/>
  <c r="A3101" i="12"/>
  <c r="G3099" i="12"/>
  <c r="H3099" i="12" s="1"/>
  <c r="C3101" i="12" l="1"/>
  <c r="F3101" i="12" s="1"/>
  <c r="G3101" i="12" s="1"/>
  <c r="H3101" i="12" s="1"/>
  <c r="B3101" i="12"/>
  <c r="D3101" i="12" s="1"/>
  <c r="E3101" i="12" s="1"/>
  <c r="A3102" i="12"/>
  <c r="G3100" i="12"/>
  <c r="H3100" i="12" s="1"/>
  <c r="C3102" i="12" l="1"/>
  <c r="F3102" i="12" s="1"/>
  <c r="B3102" i="12"/>
  <c r="D3102" i="12" s="1"/>
  <c r="E3102" i="12" s="1"/>
  <c r="A3103" i="12"/>
  <c r="C3103" i="12" l="1"/>
  <c r="F3103" i="12" s="1"/>
  <c r="B3103" i="12"/>
  <c r="D3103" i="12" s="1"/>
  <c r="E3103" i="12" s="1"/>
  <c r="A3104" i="12"/>
  <c r="G3102" i="12"/>
  <c r="H3102" i="12" s="1"/>
  <c r="C3104" i="12" l="1"/>
  <c r="F3104" i="12" s="1"/>
  <c r="B3104" i="12"/>
  <c r="D3104" i="12" s="1"/>
  <c r="E3104" i="12" s="1"/>
  <c r="A3105" i="12"/>
  <c r="G3103" i="12"/>
  <c r="H3103" i="12" s="1"/>
  <c r="C3105" i="12" l="1"/>
  <c r="F3105" i="12" s="1"/>
  <c r="B3105" i="12"/>
  <c r="D3105" i="12" s="1"/>
  <c r="E3105" i="12" s="1"/>
  <c r="A3106" i="12"/>
  <c r="G3104" i="12"/>
  <c r="H3104" i="12" s="1"/>
  <c r="C3106" i="12" l="1"/>
  <c r="F3106" i="12" s="1"/>
  <c r="B3106" i="12"/>
  <c r="D3106" i="12" s="1"/>
  <c r="E3106" i="12" s="1"/>
  <c r="A3107" i="12"/>
  <c r="G3105" i="12"/>
  <c r="H3105" i="12" s="1"/>
  <c r="C3107" i="12" l="1"/>
  <c r="F3107" i="12" s="1"/>
  <c r="B3107" i="12"/>
  <c r="D3107" i="12" s="1"/>
  <c r="E3107" i="12" s="1"/>
  <c r="A3108" i="12"/>
  <c r="G3106" i="12"/>
  <c r="H3106" i="12" s="1"/>
  <c r="C3108" i="12" l="1"/>
  <c r="F3108" i="12" s="1"/>
  <c r="B3108" i="12"/>
  <c r="D3108" i="12" s="1"/>
  <c r="E3108" i="12" s="1"/>
  <c r="A3109" i="12"/>
  <c r="G3107" i="12"/>
  <c r="H3107" i="12" s="1"/>
  <c r="C3109" i="12" l="1"/>
  <c r="F3109" i="12" s="1"/>
  <c r="B3109" i="12"/>
  <c r="D3109" i="12" s="1"/>
  <c r="E3109" i="12" s="1"/>
  <c r="A3110" i="12"/>
  <c r="G3108" i="12"/>
  <c r="H3108" i="12" s="1"/>
  <c r="C3110" i="12" l="1"/>
  <c r="F3110" i="12" s="1"/>
  <c r="B3110" i="12"/>
  <c r="D3110" i="12" s="1"/>
  <c r="E3110" i="12" s="1"/>
  <c r="A3111" i="12"/>
  <c r="G3109" i="12"/>
  <c r="H3109" i="12" s="1"/>
  <c r="C3111" i="12" l="1"/>
  <c r="F3111" i="12" s="1"/>
  <c r="B3111" i="12"/>
  <c r="D3111" i="12" s="1"/>
  <c r="E3111" i="12" s="1"/>
  <c r="A3112" i="12"/>
  <c r="G3110" i="12"/>
  <c r="H3110" i="12" s="1"/>
  <c r="C3112" i="12" l="1"/>
  <c r="F3112" i="12" s="1"/>
  <c r="B3112" i="12"/>
  <c r="D3112" i="12" s="1"/>
  <c r="E3112" i="12" s="1"/>
  <c r="A3113" i="12"/>
  <c r="G3111" i="12"/>
  <c r="H3111" i="12" s="1"/>
  <c r="C3113" i="12" l="1"/>
  <c r="F3113" i="12" s="1"/>
  <c r="B3113" i="12"/>
  <c r="D3113" i="12" s="1"/>
  <c r="E3113" i="12" s="1"/>
  <c r="A3114" i="12"/>
  <c r="G3112" i="12"/>
  <c r="H3112" i="12" s="1"/>
  <c r="C3114" i="12" l="1"/>
  <c r="F3114" i="12" s="1"/>
  <c r="B3114" i="12"/>
  <c r="D3114" i="12" s="1"/>
  <c r="E3114" i="12" s="1"/>
  <c r="A3115" i="12"/>
  <c r="G3113" i="12"/>
  <c r="H3113" i="12" s="1"/>
  <c r="C3115" i="12" l="1"/>
  <c r="F3115" i="12" s="1"/>
  <c r="B3115" i="12"/>
  <c r="D3115" i="12" s="1"/>
  <c r="E3115" i="12" s="1"/>
  <c r="A3116" i="12"/>
  <c r="G3114" i="12"/>
  <c r="H3114" i="12" s="1"/>
  <c r="C3116" i="12" l="1"/>
  <c r="F3116" i="12" s="1"/>
  <c r="B3116" i="12"/>
  <c r="D3116" i="12" s="1"/>
  <c r="E3116" i="12" s="1"/>
  <c r="A3117" i="12"/>
  <c r="G3115" i="12"/>
  <c r="H3115" i="12" s="1"/>
  <c r="C3117" i="12" l="1"/>
  <c r="F3117" i="12" s="1"/>
  <c r="B3117" i="12"/>
  <c r="D3117" i="12" s="1"/>
  <c r="E3117" i="12" s="1"/>
  <c r="A3118" i="12"/>
  <c r="G3116" i="12"/>
  <c r="H3116" i="12" s="1"/>
  <c r="C3118" i="12" l="1"/>
  <c r="F3118" i="12" s="1"/>
  <c r="B3118" i="12"/>
  <c r="D3118" i="12" s="1"/>
  <c r="E3118" i="12" s="1"/>
  <c r="A3119" i="12"/>
  <c r="G3117" i="12"/>
  <c r="H3117" i="12" s="1"/>
  <c r="C3119" i="12" l="1"/>
  <c r="F3119" i="12" s="1"/>
  <c r="B3119" i="12"/>
  <c r="D3119" i="12" s="1"/>
  <c r="E3119" i="12" s="1"/>
  <c r="A3120" i="12"/>
  <c r="G3118" i="12"/>
  <c r="H3118" i="12" s="1"/>
  <c r="C3120" i="12" l="1"/>
  <c r="F3120" i="12" s="1"/>
  <c r="B3120" i="12"/>
  <c r="D3120" i="12" s="1"/>
  <c r="E3120" i="12" s="1"/>
  <c r="A3121" i="12"/>
  <c r="G3119" i="12"/>
  <c r="H3119" i="12" s="1"/>
  <c r="C3121" i="12" l="1"/>
  <c r="F3121" i="12" s="1"/>
  <c r="B3121" i="12"/>
  <c r="D3121" i="12" s="1"/>
  <c r="E3121" i="12" s="1"/>
  <c r="A3122" i="12"/>
  <c r="G3120" i="12"/>
  <c r="H3120" i="12" s="1"/>
  <c r="C3122" i="12" l="1"/>
  <c r="F3122" i="12" s="1"/>
  <c r="B3122" i="12"/>
  <c r="D3122" i="12" s="1"/>
  <c r="E3122" i="12" s="1"/>
  <c r="A3123" i="12"/>
  <c r="G3121" i="12"/>
  <c r="H3121" i="12" s="1"/>
  <c r="C3123" i="12" l="1"/>
  <c r="F3123" i="12" s="1"/>
  <c r="B3123" i="12"/>
  <c r="D3123" i="12" s="1"/>
  <c r="E3123" i="12" s="1"/>
  <c r="A3124" i="12"/>
  <c r="G3122" i="12"/>
  <c r="H3122" i="12" s="1"/>
  <c r="C3124" i="12" l="1"/>
  <c r="F3124" i="12" s="1"/>
  <c r="B3124" i="12"/>
  <c r="D3124" i="12" s="1"/>
  <c r="E3124" i="12" s="1"/>
  <c r="A3125" i="12"/>
  <c r="G3123" i="12"/>
  <c r="H3123" i="12" s="1"/>
  <c r="C3125" i="12" l="1"/>
  <c r="F3125" i="12" s="1"/>
  <c r="B3125" i="12"/>
  <c r="D3125" i="12" s="1"/>
  <c r="E3125" i="12" s="1"/>
  <c r="A3126" i="12"/>
  <c r="G3124" i="12"/>
  <c r="H3124" i="12" s="1"/>
  <c r="C3126" i="12" l="1"/>
  <c r="F3126" i="12" s="1"/>
  <c r="B3126" i="12"/>
  <c r="D3126" i="12" s="1"/>
  <c r="E3126" i="12" s="1"/>
  <c r="A3127" i="12"/>
  <c r="G3125" i="12"/>
  <c r="H3125" i="12" s="1"/>
  <c r="C3127" i="12" l="1"/>
  <c r="F3127" i="12" s="1"/>
  <c r="B3127" i="12"/>
  <c r="D3127" i="12" s="1"/>
  <c r="E3127" i="12" s="1"/>
  <c r="A3128" i="12"/>
  <c r="G3126" i="12"/>
  <c r="H3126" i="12" s="1"/>
  <c r="C3128" i="12" l="1"/>
  <c r="F3128" i="12" s="1"/>
  <c r="B3128" i="12"/>
  <c r="D3128" i="12" s="1"/>
  <c r="E3128" i="12" s="1"/>
  <c r="A3129" i="12"/>
  <c r="G3127" i="12"/>
  <c r="H3127" i="12" s="1"/>
  <c r="C3129" i="12" l="1"/>
  <c r="F3129" i="12" s="1"/>
  <c r="B3129" i="12"/>
  <c r="D3129" i="12" s="1"/>
  <c r="E3129" i="12" s="1"/>
  <c r="A3130" i="12"/>
  <c r="G3128" i="12"/>
  <c r="H3128" i="12" s="1"/>
  <c r="C3130" i="12" l="1"/>
  <c r="F3130" i="12" s="1"/>
  <c r="B3130" i="12"/>
  <c r="D3130" i="12" s="1"/>
  <c r="E3130" i="12" s="1"/>
  <c r="A3131" i="12"/>
  <c r="G3129" i="12"/>
  <c r="H3129" i="12" s="1"/>
  <c r="C3131" i="12" l="1"/>
  <c r="F3131" i="12" s="1"/>
  <c r="B3131" i="12"/>
  <c r="D3131" i="12" s="1"/>
  <c r="E3131" i="12" s="1"/>
  <c r="A3132" i="12"/>
  <c r="G3130" i="12"/>
  <c r="H3130" i="12" s="1"/>
  <c r="C3132" i="12" l="1"/>
  <c r="F3132" i="12" s="1"/>
  <c r="B3132" i="12"/>
  <c r="D3132" i="12" s="1"/>
  <c r="E3132" i="12" s="1"/>
  <c r="A3133" i="12"/>
  <c r="G3131" i="12"/>
  <c r="H3131" i="12" s="1"/>
  <c r="C3133" i="12" l="1"/>
  <c r="F3133" i="12" s="1"/>
  <c r="B3133" i="12"/>
  <c r="D3133" i="12" s="1"/>
  <c r="E3133" i="12" s="1"/>
  <c r="A3134" i="12"/>
  <c r="G3132" i="12"/>
  <c r="H3132" i="12" s="1"/>
  <c r="C3134" i="12" l="1"/>
  <c r="F3134" i="12" s="1"/>
  <c r="B3134" i="12"/>
  <c r="D3134" i="12" s="1"/>
  <c r="E3134" i="12" s="1"/>
  <c r="A3135" i="12"/>
  <c r="G3133" i="12"/>
  <c r="H3133" i="12" s="1"/>
  <c r="C3135" i="12" l="1"/>
  <c r="F3135" i="12" s="1"/>
  <c r="B3135" i="12"/>
  <c r="D3135" i="12" s="1"/>
  <c r="E3135" i="12" s="1"/>
  <c r="A3136" i="12"/>
  <c r="G3134" i="12"/>
  <c r="H3134" i="12" s="1"/>
  <c r="C3136" i="12" l="1"/>
  <c r="F3136" i="12" s="1"/>
  <c r="B3136" i="12"/>
  <c r="D3136" i="12" s="1"/>
  <c r="E3136" i="12" s="1"/>
  <c r="A3137" i="12"/>
  <c r="G3135" i="12"/>
  <c r="H3135" i="12" s="1"/>
  <c r="C3137" i="12" l="1"/>
  <c r="F3137" i="12" s="1"/>
  <c r="B3137" i="12"/>
  <c r="D3137" i="12" s="1"/>
  <c r="E3137" i="12" s="1"/>
  <c r="A3138" i="12"/>
  <c r="G3136" i="12"/>
  <c r="H3136" i="12" s="1"/>
  <c r="C3138" i="12" l="1"/>
  <c r="F3138" i="12" s="1"/>
  <c r="B3138" i="12"/>
  <c r="D3138" i="12" s="1"/>
  <c r="E3138" i="12" s="1"/>
  <c r="A3139" i="12"/>
  <c r="G3137" i="12"/>
  <c r="H3137" i="12" s="1"/>
  <c r="C3139" i="12" l="1"/>
  <c r="F3139" i="12" s="1"/>
  <c r="B3139" i="12"/>
  <c r="D3139" i="12" s="1"/>
  <c r="E3139" i="12" s="1"/>
  <c r="A3140" i="12"/>
  <c r="G3138" i="12"/>
  <c r="H3138" i="12" s="1"/>
  <c r="C3140" i="12" l="1"/>
  <c r="F3140" i="12" s="1"/>
  <c r="B3140" i="12"/>
  <c r="D3140" i="12" s="1"/>
  <c r="E3140" i="12" s="1"/>
  <c r="A3141" i="12"/>
  <c r="G3139" i="12"/>
  <c r="H3139" i="12" s="1"/>
  <c r="C3141" i="12" l="1"/>
  <c r="F3141" i="12" s="1"/>
  <c r="B3141" i="12"/>
  <c r="D3141" i="12" s="1"/>
  <c r="E3141" i="12" s="1"/>
  <c r="A3142" i="12"/>
  <c r="G3140" i="12"/>
  <c r="H3140" i="12" s="1"/>
  <c r="C3142" i="12" l="1"/>
  <c r="F3142" i="12" s="1"/>
  <c r="B3142" i="12"/>
  <c r="D3142" i="12" s="1"/>
  <c r="E3142" i="12" s="1"/>
  <c r="A3143" i="12"/>
  <c r="G3141" i="12"/>
  <c r="H3141" i="12" s="1"/>
  <c r="C3143" i="12" l="1"/>
  <c r="F3143" i="12" s="1"/>
  <c r="B3143" i="12"/>
  <c r="D3143" i="12" s="1"/>
  <c r="E3143" i="12" s="1"/>
  <c r="A3144" i="12"/>
  <c r="G3142" i="12"/>
  <c r="H3142" i="12" s="1"/>
  <c r="C3144" i="12" l="1"/>
  <c r="F3144" i="12" s="1"/>
  <c r="B3144" i="12"/>
  <c r="D3144" i="12" s="1"/>
  <c r="E3144" i="12" s="1"/>
  <c r="A3145" i="12"/>
  <c r="G3143" i="12"/>
  <c r="H3143" i="12" s="1"/>
  <c r="C3145" i="12" l="1"/>
  <c r="F3145" i="12" s="1"/>
  <c r="B3145" i="12"/>
  <c r="D3145" i="12" s="1"/>
  <c r="E3145" i="12" s="1"/>
  <c r="A3146" i="12"/>
  <c r="G3144" i="12"/>
  <c r="H3144" i="12" s="1"/>
  <c r="C3146" i="12" l="1"/>
  <c r="F3146" i="12" s="1"/>
  <c r="B3146" i="12"/>
  <c r="D3146" i="12" s="1"/>
  <c r="E3146" i="12" s="1"/>
  <c r="A3147" i="12"/>
  <c r="G3145" i="12"/>
  <c r="H3145" i="12" s="1"/>
  <c r="C3147" i="12" l="1"/>
  <c r="F3147" i="12" s="1"/>
  <c r="B3147" i="12"/>
  <c r="D3147" i="12" s="1"/>
  <c r="E3147" i="12" s="1"/>
  <c r="A3148" i="12"/>
  <c r="G3146" i="12"/>
  <c r="H3146" i="12" s="1"/>
  <c r="C3148" i="12" l="1"/>
  <c r="F3148" i="12" s="1"/>
  <c r="B3148" i="12"/>
  <c r="D3148" i="12" s="1"/>
  <c r="E3148" i="12" s="1"/>
  <c r="A3149" i="12"/>
  <c r="G3147" i="12"/>
  <c r="H3147" i="12" s="1"/>
  <c r="C3149" i="12" l="1"/>
  <c r="F3149" i="12" s="1"/>
  <c r="B3149" i="12"/>
  <c r="D3149" i="12" s="1"/>
  <c r="E3149" i="12" s="1"/>
  <c r="A3150" i="12"/>
  <c r="G3148" i="12"/>
  <c r="H3148" i="12" s="1"/>
  <c r="C3150" i="12" l="1"/>
  <c r="F3150" i="12" s="1"/>
  <c r="B3150" i="12"/>
  <c r="D3150" i="12" s="1"/>
  <c r="E3150" i="12" s="1"/>
  <c r="A3151" i="12"/>
  <c r="G3149" i="12"/>
  <c r="H3149" i="12" s="1"/>
  <c r="C3151" i="12" l="1"/>
  <c r="F3151" i="12" s="1"/>
  <c r="B3151" i="12"/>
  <c r="D3151" i="12" s="1"/>
  <c r="E3151" i="12" s="1"/>
  <c r="A3152" i="12"/>
  <c r="G3150" i="12"/>
  <c r="H3150" i="12" s="1"/>
  <c r="C3152" i="12" l="1"/>
  <c r="F3152" i="12" s="1"/>
  <c r="B3152" i="12"/>
  <c r="D3152" i="12" s="1"/>
  <c r="E3152" i="12" s="1"/>
  <c r="A3153" i="12"/>
  <c r="G3151" i="12"/>
  <c r="H3151" i="12" s="1"/>
  <c r="C3153" i="12" l="1"/>
  <c r="F3153" i="12" s="1"/>
  <c r="B3153" i="12"/>
  <c r="D3153" i="12" s="1"/>
  <c r="E3153" i="12" s="1"/>
  <c r="A3154" i="12"/>
  <c r="G3152" i="12"/>
  <c r="H3152" i="12" s="1"/>
  <c r="C3154" i="12" l="1"/>
  <c r="F3154" i="12" s="1"/>
  <c r="B3154" i="12"/>
  <c r="D3154" i="12" s="1"/>
  <c r="E3154" i="12" s="1"/>
  <c r="A3155" i="12"/>
  <c r="G3153" i="12"/>
  <c r="H3153" i="12" s="1"/>
  <c r="C3155" i="12" l="1"/>
  <c r="F3155" i="12" s="1"/>
  <c r="B3155" i="12"/>
  <c r="D3155" i="12" s="1"/>
  <c r="E3155" i="12" s="1"/>
  <c r="A3156" i="12"/>
  <c r="G3154" i="12"/>
  <c r="H3154" i="12" s="1"/>
  <c r="C3156" i="12" l="1"/>
  <c r="F3156" i="12" s="1"/>
  <c r="B3156" i="12"/>
  <c r="D3156" i="12" s="1"/>
  <c r="E3156" i="12" s="1"/>
  <c r="A3157" i="12"/>
  <c r="G3155" i="12"/>
  <c r="H3155" i="12" s="1"/>
  <c r="C3157" i="12" l="1"/>
  <c r="F3157" i="12" s="1"/>
  <c r="B3157" i="12"/>
  <c r="D3157" i="12" s="1"/>
  <c r="E3157" i="12" s="1"/>
  <c r="A3158" i="12"/>
  <c r="G3156" i="12"/>
  <c r="H3156" i="12" s="1"/>
  <c r="C3158" i="12" l="1"/>
  <c r="F3158" i="12" s="1"/>
  <c r="B3158" i="12"/>
  <c r="D3158" i="12" s="1"/>
  <c r="E3158" i="12" s="1"/>
  <c r="A3159" i="12"/>
  <c r="G3157" i="12"/>
  <c r="H3157" i="12" s="1"/>
  <c r="C3159" i="12" l="1"/>
  <c r="F3159" i="12" s="1"/>
  <c r="B3159" i="12"/>
  <c r="D3159" i="12" s="1"/>
  <c r="E3159" i="12" s="1"/>
  <c r="A3160" i="12"/>
  <c r="G3158" i="12"/>
  <c r="H3158" i="12" s="1"/>
  <c r="C3160" i="12" l="1"/>
  <c r="F3160" i="12" s="1"/>
  <c r="B3160" i="12"/>
  <c r="D3160" i="12" s="1"/>
  <c r="E3160" i="12" s="1"/>
  <c r="A3161" i="12"/>
  <c r="G3159" i="12"/>
  <c r="H3159" i="12" s="1"/>
  <c r="C3161" i="12" l="1"/>
  <c r="F3161" i="12" s="1"/>
  <c r="B3161" i="12"/>
  <c r="D3161" i="12" s="1"/>
  <c r="E3161" i="12" s="1"/>
  <c r="A3162" i="12"/>
  <c r="G3160" i="12"/>
  <c r="H3160" i="12" s="1"/>
  <c r="C3162" i="12" l="1"/>
  <c r="F3162" i="12" s="1"/>
  <c r="B3162" i="12"/>
  <c r="D3162" i="12" s="1"/>
  <c r="E3162" i="12" s="1"/>
  <c r="A3163" i="12"/>
  <c r="G3161" i="12"/>
  <c r="H3161" i="12" s="1"/>
  <c r="C3163" i="12" l="1"/>
  <c r="F3163" i="12" s="1"/>
  <c r="B3163" i="12"/>
  <c r="D3163" i="12" s="1"/>
  <c r="E3163" i="12" s="1"/>
  <c r="A3164" i="12"/>
  <c r="G3162" i="12"/>
  <c r="H3162" i="12" s="1"/>
  <c r="C3164" i="12" l="1"/>
  <c r="F3164" i="12" s="1"/>
  <c r="B3164" i="12"/>
  <c r="D3164" i="12" s="1"/>
  <c r="E3164" i="12" s="1"/>
  <c r="A3165" i="12"/>
  <c r="G3163" i="12"/>
  <c r="H3163" i="12" s="1"/>
  <c r="C3165" i="12" l="1"/>
  <c r="F3165" i="12" s="1"/>
  <c r="B3165" i="12"/>
  <c r="D3165" i="12" s="1"/>
  <c r="E3165" i="12" s="1"/>
  <c r="A3166" i="12"/>
  <c r="G3164" i="12"/>
  <c r="H3164" i="12" s="1"/>
  <c r="C3166" i="12" l="1"/>
  <c r="F3166" i="12" s="1"/>
  <c r="B3166" i="12"/>
  <c r="D3166" i="12" s="1"/>
  <c r="E3166" i="12" s="1"/>
  <c r="A3167" i="12"/>
  <c r="G3165" i="12"/>
  <c r="H3165" i="12" s="1"/>
  <c r="C3167" i="12" l="1"/>
  <c r="F3167" i="12" s="1"/>
  <c r="B3167" i="12"/>
  <c r="D3167" i="12" s="1"/>
  <c r="E3167" i="12" s="1"/>
  <c r="A3168" i="12"/>
  <c r="G3166" i="12"/>
  <c r="H3166" i="12" s="1"/>
  <c r="C3168" i="12" l="1"/>
  <c r="F3168" i="12" s="1"/>
  <c r="B3168" i="12"/>
  <c r="D3168" i="12" s="1"/>
  <c r="E3168" i="12" s="1"/>
  <c r="A3169" i="12"/>
  <c r="G3167" i="12"/>
  <c r="H3167" i="12" s="1"/>
  <c r="C3169" i="12" l="1"/>
  <c r="F3169" i="12" s="1"/>
  <c r="B3169" i="12"/>
  <c r="D3169" i="12" s="1"/>
  <c r="E3169" i="12" s="1"/>
  <c r="A3170" i="12"/>
  <c r="G3168" i="12"/>
  <c r="H3168" i="12" s="1"/>
  <c r="C3170" i="12" l="1"/>
  <c r="F3170" i="12" s="1"/>
  <c r="B3170" i="12"/>
  <c r="D3170" i="12" s="1"/>
  <c r="E3170" i="12" s="1"/>
  <c r="A3171" i="12"/>
  <c r="G3169" i="12"/>
  <c r="H3169" i="12" s="1"/>
  <c r="C3171" i="12" l="1"/>
  <c r="F3171" i="12" s="1"/>
  <c r="B3171" i="12"/>
  <c r="D3171" i="12" s="1"/>
  <c r="E3171" i="12" s="1"/>
  <c r="A3172" i="12"/>
  <c r="G3170" i="12"/>
  <c r="H3170" i="12" s="1"/>
  <c r="C3172" i="12" l="1"/>
  <c r="F3172" i="12" s="1"/>
  <c r="B3172" i="12"/>
  <c r="D3172" i="12" s="1"/>
  <c r="E3172" i="12" s="1"/>
  <c r="A3173" i="12"/>
  <c r="G3171" i="12"/>
  <c r="H3171" i="12" s="1"/>
  <c r="C3173" i="12" l="1"/>
  <c r="F3173" i="12" s="1"/>
  <c r="B3173" i="12"/>
  <c r="D3173" i="12" s="1"/>
  <c r="E3173" i="12" s="1"/>
  <c r="A3174" i="12"/>
  <c r="G3172" i="12"/>
  <c r="H3172" i="12" s="1"/>
  <c r="C3174" i="12" l="1"/>
  <c r="F3174" i="12" s="1"/>
  <c r="B3174" i="12"/>
  <c r="D3174" i="12" s="1"/>
  <c r="E3174" i="12" s="1"/>
  <c r="A3175" i="12"/>
  <c r="G3173" i="12"/>
  <c r="H3173" i="12" s="1"/>
  <c r="C3175" i="12" l="1"/>
  <c r="F3175" i="12" s="1"/>
  <c r="B3175" i="12"/>
  <c r="D3175" i="12" s="1"/>
  <c r="E3175" i="12" s="1"/>
  <c r="A3176" i="12"/>
  <c r="G3174" i="12"/>
  <c r="H3174" i="12" s="1"/>
  <c r="C3176" i="12" l="1"/>
  <c r="F3176" i="12" s="1"/>
  <c r="B3176" i="12"/>
  <c r="D3176" i="12" s="1"/>
  <c r="E3176" i="12" s="1"/>
  <c r="A3177" i="12"/>
  <c r="G3175" i="12"/>
  <c r="H3175" i="12" s="1"/>
  <c r="C3177" i="12" l="1"/>
  <c r="F3177" i="12" s="1"/>
  <c r="B3177" i="12"/>
  <c r="D3177" i="12" s="1"/>
  <c r="E3177" i="12" s="1"/>
  <c r="A3178" i="12"/>
  <c r="G3176" i="12"/>
  <c r="H3176" i="12" s="1"/>
  <c r="C3178" i="12" l="1"/>
  <c r="F3178" i="12" s="1"/>
  <c r="B3178" i="12"/>
  <c r="D3178" i="12" s="1"/>
  <c r="E3178" i="12" s="1"/>
  <c r="A3179" i="12"/>
  <c r="G3177" i="12"/>
  <c r="H3177" i="12" s="1"/>
  <c r="C3179" i="12" l="1"/>
  <c r="F3179" i="12" s="1"/>
  <c r="B3179" i="12"/>
  <c r="D3179" i="12" s="1"/>
  <c r="E3179" i="12" s="1"/>
  <c r="A3180" i="12"/>
  <c r="G3178" i="12"/>
  <c r="H3178" i="12" s="1"/>
  <c r="C3180" i="12" l="1"/>
  <c r="F3180" i="12" s="1"/>
  <c r="B3180" i="12"/>
  <c r="D3180" i="12" s="1"/>
  <c r="E3180" i="12" s="1"/>
  <c r="A3181" i="12"/>
  <c r="G3179" i="12"/>
  <c r="H3179" i="12" s="1"/>
  <c r="C3181" i="12" l="1"/>
  <c r="F3181" i="12" s="1"/>
  <c r="B3181" i="12"/>
  <c r="D3181" i="12" s="1"/>
  <c r="E3181" i="12" s="1"/>
  <c r="A3182" i="12"/>
  <c r="G3180" i="12"/>
  <c r="H3180" i="12" s="1"/>
  <c r="C3182" i="12" l="1"/>
  <c r="F3182" i="12" s="1"/>
  <c r="B3182" i="12"/>
  <c r="D3182" i="12" s="1"/>
  <c r="E3182" i="12" s="1"/>
  <c r="A3183" i="12"/>
  <c r="G3181" i="12"/>
  <c r="H3181" i="12" s="1"/>
  <c r="C3183" i="12" l="1"/>
  <c r="F3183" i="12" s="1"/>
  <c r="B3183" i="12"/>
  <c r="D3183" i="12" s="1"/>
  <c r="E3183" i="12" s="1"/>
  <c r="A3184" i="12"/>
  <c r="G3182" i="12"/>
  <c r="H3182" i="12" s="1"/>
  <c r="C3184" i="12" l="1"/>
  <c r="F3184" i="12" s="1"/>
  <c r="B3184" i="12"/>
  <c r="D3184" i="12" s="1"/>
  <c r="E3184" i="12" s="1"/>
  <c r="A3185" i="12"/>
  <c r="G3183" i="12"/>
  <c r="H3183" i="12" s="1"/>
  <c r="C3185" i="12" l="1"/>
  <c r="F3185" i="12" s="1"/>
  <c r="B3185" i="12"/>
  <c r="D3185" i="12" s="1"/>
  <c r="E3185" i="12" s="1"/>
  <c r="A3186" i="12"/>
  <c r="G3184" i="12"/>
  <c r="H3184" i="12" s="1"/>
  <c r="C3186" i="12" l="1"/>
  <c r="F3186" i="12" s="1"/>
  <c r="B3186" i="12"/>
  <c r="D3186" i="12" s="1"/>
  <c r="E3186" i="12" s="1"/>
  <c r="A3187" i="12"/>
  <c r="G3185" i="12"/>
  <c r="H3185" i="12" s="1"/>
  <c r="C3187" i="12" l="1"/>
  <c r="F3187" i="12" s="1"/>
  <c r="B3187" i="12"/>
  <c r="D3187" i="12" s="1"/>
  <c r="E3187" i="12" s="1"/>
  <c r="A3188" i="12"/>
  <c r="G3186" i="12"/>
  <c r="H3186" i="12" s="1"/>
  <c r="C3188" i="12" l="1"/>
  <c r="F3188" i="12" s="1"/>
  <c r="B3188" i="12"/>
  <c r="D3188" i="12" s="1"/>
  <c r="E3188" i="12" s="1"/>
  <c r="A3189" i="12"/>
  <c r="G3187" i="12"/>
  <c r="H3187" i="12" s="1"/>
  <c r="C3189" i="12" l="1"/>
  <c r="F3189" i="12" s="1"/>
  <c r="B3189" i="12"/>
  <c r="D3189" i="12" s="1"/>
  <c r="E3189" i="12" s="1"/>
  <c r="A3190" i="12"/>
  <c r="G3188" i="12"/>
  <c r="H3188" i="12" s="1"/>
  <c r="C3190" i="12" l="1"/>
  <c r="F3190" i="12" s="1"/>
  <c r="B3190" i="12"/>
  <c r="D3190" i="12" s="1"/>
  <c r="E3190" i="12" s="1"/>
  <c r="A3191" i="12"/>
  <c r="G3189" i="12"/>
  <c r="H3189" i="12" s="1"/>
  <c r="C3191" i="12" l="1"/>
  <c r="F3191" i="12" s="1"/>
  <c r="B3191" i="12"/>
  <c r="D3191" i="12" s="1"/>
  <c r="E3191" i="12" s="1"/>
  <c r="A3192" i="12"/>
  <c r="G3190" i="12"/>
  <c r="H3190" i="12" s="1"/>
  <c r="C3192" i="12" l="1"/>
  <c r="F3192" i="12" s="1"/>
  <c r="B3192" i="12"/>
  <c r="D3192" i="12" s="1"/>
  <c r="E3192" i="12" s="1"/>
  <c r="A3193" i="12"/>
  <c r="G3191" i="12"/>
  <c r="H3191" i="12" s="1"/>
  <c r="C3193" i="12" l="1"/>
  <c r="F3193" i="12" s="1"/>
  <c r="B3193" i="12"/>
  <c r="D3193" i="12" s="1"/>
  <c r="E3193" i="12" s="1"/>
  <c r="A3194" i="12"/>
  <c r="G3192" i="12"/>
  <c r="H3192" i="12" s="1"/>
  <c r="C3194" i="12" l="1"/>
  <c r="F3194" i="12" s="1"/>
  <c r="B3194" i="12"/>
  <c r="D3194" i="12" s="1"/>
  <c r="E3194" i="12" s="1"/>
  <c r="A3195" i="12"/>
  <c r="G3193" i="12"/>
  <c r="H3193" i="12" s="1"/>
  <c r="C3195" i="12" l="1"/>
  <c r="F3195" i="12" s="1"/>
  <c r="G3195" i="12" s="1"/>
  <c r="H3195" i="12" s="1"/>
  <c r="B3195" i="12"/>
  <c r="D3195" i="12" s="1"/>
  <c r="E3195" i="12" s="1"/>
  <c r="A3196" i="12"/>
  <c r="G3194" i="12"/>
  <c r="H3194" i="12" s="1"/>
  <c r="C3196" i="12" l="1"/>
  <c r="F3196" i="12" s="1"/>
  <c r="B3196" i="12"/>
  <c r="D3196" i="12" s="1"/>
  <c r="E3196" i="12" s="1"/>
  <c r="A3197" i="12"/>
  <c r="C3197" i="12" l="1"/>
  <c r="F3197" i="12" s="1"/>
  <c r="B3197" i="12"/>
  <c r="D3197" i="12" s="1"/>
  <c r="E3197" i="12" s="1"/>
  <c r="A3198" i="12"/>
  <c r="G3196" i="12"/>
  <c r="H3196" i="12" s="1"/>
  <c r="C3198" i="12" l="1"/>
  <c r="F3198" i="12" s="1"/>
  <c r="B3198" i="12"/>
  <c r="D3198" i="12" s="1"/>
  <c r="E3198" i="12" s="1"/>
  <c r="A3199" i="12"/>
  <c r="G3197" i="12"/>
  <c r="H3197" i="12" s="1"/>
  <c r="C3199" i="12" l="1"/>
  <c r="F3199" i="12" s="1"/>
  <c r="B3199" i="12"/>
  <c r="D3199" i="12" s="1"/>
  <c r="E3199" i="12" s="1"/>
  <c r="A3200" i="12"/>
  <c r="G3198" i="12"/>
  <c r="H3198" i="12" s="1"/>
  <c r="C3200" i="12" l="1"/>
  <c r="F3200" i="12" s="1"/>
  <c r="B3200" i="12"/>
  <c r="D3200" i="12" s="1"/>
  <c r="E3200" i="12" s="1"/>
  <c r="A3201" i="12"/>
  <c r="G3199" i="12"/>
  <c r="H3199" i="12" s="1"/>
  <c r="C3201" i="12" l="1"/>
  <c r="F3201" i="12" s="1"/>
  <c r="B3201" i="12"/>
  <c r="D3201" i="12" s="1"/>
  <c r="E3201" i="12" s="1"/>
  <c r="A3202" i="12"/>
  <c r="G3200" i="12"/>
  <c r="H3200" i="12" s="1"/>
  <c r="C3202" i="12" l="1"/>
  <c r="F3202" i="12" s="1"/>
  <c r="B3202" i="12"/>
  <c r="D3202" i="12" s="1"/>
  <c r="E3202" i="12" s="1"/>
  <c r="A3203" i="12"/>
  <c r="G3201" i="12"/>
  <c r="H3201" i="12" s="1"/>
  <c r="C3203" i="12" l="1"/>
  <c r="F3203" i="12" s="1"/>
  <c r="B3203" i="12"/>
  <c r="D3203" i="12" s="1"/>
  <c r="E3203" i="12" s="1"/>
  <c r="A3204" i="12"/>
  <c r="G3202" i="12"/>
  <c r="H3202" i="12" s="1"/>
  <c r="C3204" i="12" l="1"/>
  <c r="F3204" i="12" s="1"/>
  <c r="B3204" i="12"/>
  <c r="D3204" i="12" s="1"/>
  <c r="E3204" i="12" s="1"/>
  <c r="A3205" i="12"/>
  <c r="G3203" i="12"/>
  <c r="H3203" i="12" s="1"/>
  <c r="C3205" i="12" l="1"/>
  <c r="F3205" i="12" s="1"/>
  <c r="B3205" i="12"/>
  <c r="D3205" i="12" s="1"/>
  <c r="E3205" i="12" s="1"/>
  <c r="A3206" i="12"/>
  <c r="G3204" i="12"/>
  <c r="H3204" i="12" s="1"/>
  <c r="C3206" i="12" l="1"/>
  <c r="F3206" i="12" s="1"/>
  <c r="B3206" i="12"/>
  <c r="D3206" i="12" s="1"/>
  <c r="E3206" i="12" s="1"/>
  <c r="A3207" i="12"/>
  <c r="G3205" i="12"/>
  <c r="H3205" i="12" s="1"/>
  <c r="C3207" i="12" l="1"/>
  <c r="F3207" i="12" s="1"/>
  <c r="B3207" i="12"/>
  <c r="D3207" i="12" s="1"/>
  <c r="E3207" i="12" s="1"/>
  <c r="A3208" i="12"/>
  <c r="G3206" i="12"/>
  <c r="H3206" i="12" s="1"/>
  <c r="C3208" i="12" l="1"/>
  <c r="F3208" i="12" s="1"/>
  <c r="B3208" i="12"/>
  <c r="D3208" i="12" s="1"/>
  <c r="E3208" i="12" s="1"/>
  <c r="A3209" i="12"/>
  <c r="G3207" i="12"/>
  <c r="H3207" i="12" s="1"/>
  <c r="C3209" i="12" l="1"/>
  <c r="F3209" i="12" s="1"/>
  <c r="B3209" i="12"/>
  <c r="D3209" i="12" s="1"/>
  <c r="E3209" i="12" s="1"/>
  <c r="A3210" i="12"/>
  <c r="G3208" i="12"/>
  <c r="H3208" i="12" s="1"/>
  <c r="C3210" i="12" l="1"/>
  <c r="F3210" i="12" s="1"/>
  <c r="B3210" i="12"/>
  <c r="D3210" i="12" s="1"/>
  <c r="E3210" i="12" s="1"/>
  <c r="A3211" i="12"/>
  <c r="G3209" i="12"/>
  <c r="H3209" i="12" s="1"/>
  <c r="C3211" i="12" l="1"/>
  <c r="F3211" i="12" s="1"/>
  <c r="B3211" i="12"/>
  <c r="D3211" i="12" s="1"/>
  <c r="E3211" i="12" s="1"/>
  <c r="A3212" i="12"/>
  <c r="G3210" i="12"/>
  <c r="H3210" i="12" s="1"/>
  <c r="C3212" i="12" l="1"/>
  <c r="F3212" i="12" s="1"/>
  <c r="B3212" i="12"/>
  <c r="D3212" i="12" s="1"/>
  <c r="E3212" i="12" s="1"/>
  <c r="A3213" i="12"/>
  <c r="G3211" i="12"/>
  <c r="H3211" i="12" s="1"/>
  <c r="C3213" i="12" l="1"/>
  <c r="F3213" i="12" s="1"/>
  <c r="B3213" i="12"/>
  <c r="D3213" i="12" s="1"/>
  <c r="E3213" i="12" s="1"/>
  <c r="A3214" i="12"/>
  <c r="G3212" i="12"/>
  <c r="H3212" i="12" s="1"/>
  <c r="C3214" i="12" l="1"/>
  <c r="F3214" i="12" s="1"/>
  <c r="B3214" i="12"/>
  <c r="D3214" i="12" s="1"/>
  <c r="E3214" i="12" s="1"/>
  <c r="A3215" i="12"/>
  <c r="G3213" i="12"/>
  <c r="H3213" i="12" s="1"/>
  <c r="C3215" i="12" l="1"/>
  <c r="F3215" i="12" s="1"/>
  <c r="B3215" i="12"/>
  <c r="D3215" i="12" s="1"/>
  <c r="E3215" i="12" s="1"/>
  <c r="A3216" i="12"/>
  <c r="G3214" i="12"/>
  <c r="H3214" i="12" s="1"/>
  <c r="C3216" i="12" l="1"/>
  <c r="F3216" i="12" s="1"/>
  <c r="B3216" i="12"/>
  <c r="D3216" i="12" s="1"/>
  <c r="E3216" i="12" s="1"/>
  <c r="A3217" i="12"/>
  <c r="G3215" i="12"/>
  <c r="H3215" i="12" s="1"/>
  <c r="C3217" i="12" l="1"/>
  <c r="F3217" i="12" s="1"/>
  <c r="B3217" i="12"/>
  <c r="D3217" i="12" s="1"/>
  <c r="E3217" i="12" s="1"/>
  <c r="A3218" i="12"/>
  <c r="G3216" i="12"/>
  <c r="H3216" i="12" s="1"/>
  <c r="C3218" i="12" l="1"/>
  <c r="F3218" i="12" s="1"/>
  <c r="B3218" i="12"/>
  <c r="D3218" i="12" s="1"/>
  <c r="E3218" i="12" s="1"/>
  <c r="A3219" i="12"/>
  <c r="G3217" i="12"/>
  <c r="H3217" i="12" s="1"/>
  <c r="C3219" i="12" l="1"/>
  <c r="F3219" i="12" s="1"/>
  <c r="B3219" i="12"/>
  <c r="D3219" i="12" s="1"/>
  <c r="E3219" i="12" s="1"/>
  <c r="A3220" i="12"/>
  <c r="G3218" i="12"/>
  <c r="H3218" i="12" s="1"/>
  <c r="C3220" i="12" l="1"/>
  <c r="F3220" i="12" s="1"/>
  <c r="B3220" i="12"/>
  <c r="D3220" i="12" s="1"/>
  <c r="E3220" i="12" s="1"/>
  <c r="A3221" i="12"/>
  <c r="G3219" i="12"/>
  <c r="H3219" i="12" s="1"/>
  <c r="C3221" i="12" l="1"/>
  <c r="F3221" i="12" s="1"/>
  <c r="B3221" i="12"/>
  <c r="D3221" i="12" s="1"/>
  <c r="E3221" i="12" s="1"/>
  <c r="A3222" i="12"/>
  <c r="G3220" i="12"/>
  <c r="H3220" i="12" s="1"/>
  <c r="C3222" i="12" l="1"/>
  <c r="F3222" i="12" s="1"/>
  <c r="B3222" i="12"/>
  <c r="D3222" i="12" s="1"/>
  <c r="E3222" i="12" s="1"/>
  <c r="A3223" i="12"/>
  <c r="G3221" i="12"/>
  <c r="H3221" i="12" s="1"/>
  <c r="C3223" i="12" l="1"/>
  <c r="F3223" i="12" s="1"/>
  <c r="B3223" i="12"/>
  <c r="D3223" i="12" s="1"/>
  <c r="E3223" i="12" s="1"/>
  <c r="A3224" i="12"/>
  <c r="G3222" i="12"/>
  <c r="H3222" i="12" s="1"/>
  <c r="C3224" i="12" l="1"/>
  <c r="F3224" i="12" s="1"/>
  <c r="B3224" i="12"/>
  <c r="D3224" i="12" s="1"/>
  <c r="E3224" i="12" s="1"/>
  <c r="A3225" i="12"/>
  <c r="G3223" i="12"/>
  <c r="H3223" i="12" s="1"/>
  <c r="C3225" i="12" l="1"/>
  <c r="F3225" i="12" s="1"/>
  <c r="B3225" i="12"/>
  <c r="D3225" i="12" s="1"/>
  <c r="E3225" i="12" s="1"/>
  <c r="A3226" i="12"/>
  <c r="G3224" i="12"/>
  <c r="H3224" i="12" s="1"/>
  <c r="C3226" i="12" l="1"/>
  <c r="F3226" i="12" s="1"/>
  <c r="B3226" i="12"/>
  <c r="D3226" i="12" s="1"/>
  <c r="E3226" i="12" s="1"/>
  <c r="A3227" i="12"/>
  <c r="G3225" i="12"/>
  <c r="H3225" i="12" s="1"/>
  <c r="C3227" i="12" l="1"/>
  <c r="F3227" i="12" s="1"/>
  <c r="B3227" i="12"/>
  <c r="D3227" i="12" s="1"/>
  <c r="E3227" i="12" s="1"/>
  <c r="A3228" i="12"/>
  <c r="G3226" i="12"/>
  <c r="H3226" i="12" s="1"/>
  <c r="C3228" i="12" l="1"/>
  <c r="F3228" i="12" s="1"/>
  <c r="B3228" i="12"/>
  <c r="D3228" i="12" s="1"/>
  <c r="E3228" i="12" s="1"/>
  <c r="A3229" i="12"/>
  <c r="G3227" i="12"/>
  <c r="H3227" i="12" s="1"/>
  <c r="C3229" i="12" l="1"/>
  <c r="F3229" i="12" s="1"/>
  <c r="B3229" i="12"/>
  <c r="D3229" i="12" s="1"/>
  <c r="E3229" i="12" s="1"/>
  <c r="A3230" i="12"/>
  <c r="G3228" i="12"/>
  <c r="H3228" i="12" s="1"/>
  <c r="C3230" i="12" l="1"/>
  <c r="F3230" i="12" s="1"/>
  <c r="B3230" i="12"/>
  <c r="D3230" i="12" s="1"/>
  <c r="E3230" i="12" s="1"/>
  <c r="A3231" i="12"/>
  <c r="G3229" i="12"/>
  <c r="H3229" i="12" s="1"/>
  <c r="C3231" i="12" l="1"/>
  <c r="F3231" i="12" s="1"/>
  <c r="B3231" i="12"/>
  <c r="D3231" i="12" s="1"/>
  <c r="E3231" i="12" s="1"/>
  <c r="A3232" i="12"/>
  <c r="G3230" i="12"/>
  <c r="H3230" i="12" s="1"/>
  <c r="C3232" i="12" l="1"/>
  <c r="F3232" i="12" s="1"/>
  <c r="B3232" i="12"/>
  <c r="D3232" i="12" s="1"/>
  <c r="E3232" i="12" s="1"/>
  <c r="A3233" i="12"/>
  <c r="G3231" i="12"/>
  <c r="H3231" i="12" s="1"/>
  <c r="C3233" i="12" l="1"/>
  <c r="F3233" i="12" s="1"/>
  <c r="B3233" i="12"/>
  <c r="D3233" i="12" s="1"/>
  <c r="E3233" i="12" s="1"/>
  <c r="A3234" i="12"/>
  <c r="G3232" i="12"/>
  <c r="H3232" i="12" s="1"/>
  <c r="C3234" i="12" l="1"/>
  <c r="F3234" i="12" s="1"/>
  <c r="B3234" i="12"/>
  <c r="D3234" i="12" s="1"/>
  <c r="E3234" i="12" s="1"/>
  <c r="A3235" i="12"/>
  <c r="G3233" i="12"/>
  <c r="H3233" i="12" s="1"/>
  <c r="C3235" i="12" l="1"/>
  <c r="F3235" i="12" s="1"/>
  <c r="B3235" i="12"/>
  <c r="D3235" i="12" s="1"/>
  <c r="E3235" i="12" s="1"/>
  <c r="A3236" i="12"/>
  <c r="G3234" i="12"/>
  <c r="H3234" i="12" s="1"/>
  <c r="C3236" i="12" l="1"/>
  <c r="F3236" i="12" s="1"/>
  <c r="B3236" i="12"/>
  <c r="D3236" i="12" s="1"/>
  <c r="E3236" i="12" s="1"/>
  <c r="A3237" i="12"/>
  <c r="G3235" i="12"/>
  <c r="H3235" i="12" s="1"/>
  <c r="C3237" i="12" l="1"/>
  <c r="F3237" i="12" s="1"/>
  <c r="B3237" i="12"/>
  <c r="D3237" i="12" s="1"/>
  <c r="E3237" i="12" s="1"/>
  <c r="A3238" i="12"/>
  <c r="G3236" i="12"/>
  <c r="H3236" i="12" s="1"/>
  <c r="C3238" i="12" l="1"/>
  <c r="F3238" i="12" s="1"/>
  <c r="B3238" i="12"/>
  <c r="D3238" i="12" s="1"/>
  <c r="E3238" i="12" s="1"/>
  <c r="A3239" i="12"/>
  <c r="G3237" i="12"/>
  <c r="H3237" i="12" s="1"/>
  <c r="C3239" i="12" l="1"/>
  <c r="F3239" i="12" s="1"/>
  <c r="B3239" i="12"/>
  <c r="D3239" i="12" s="1"/>
  <c r="E3239" i="12" s="1"/>
  <c r="A3240" i="12"/>
  <c r="G3238" i="12"/>
  <c r="H3238" i="12" s="1"/>
  <c r="C3240" i="12" l="1"/>
  <c r="F3240" i="12" s="1"/>
  <c r="B3240" i="12"/>
  <c r="D3240" i="12" s="1"/>
  <c r="E3240" i="12" s="1"/>
  <c r="A3241" i="12"/>
  <c r="G3239" i="12"/>
  <c r="H3239" i="12" s="1"/>
  <c r="C3241" i="12" l="1"/>
  <c r="F3241" i="12" s="1"/>
  <c r="B3241" i="12"/>
  <c r="D3241" i="12" s="1"/>
  <c r="E3241" i="12" s="1"/>
  <c r="A3242" i="12"/>
  <c r="G3240" i="12"/>
  <c r="H3240" i="12" s="1"/>
  <c r="C3242" i="12" l="1"/>
  <c r="F3242" i="12" s="1"/>
  <c r="B3242" i="12"/>
  <c r="D3242" i="12" s="1"/>
  <c r="E3242" i="12" s="1"/>
  <c r="A3243" i="12"/>
  <c r="G3241" i="12"/>
  <c r="H3241" i="12" s="1"/>
  <c r="C3243" i="12" l="1"/>
  <c r="F3243" i="12" s="1"/>
  <c r="B3243" i="12"/>
  <c r="D3243" i="12" s="1"/>
  <c r="E3243" i="12" s="1"/>
  <c r="A3244" i="12"/>
  <c r="G3242" i="12"/>
  <c r="H3242" i="12" s="1"/>
  <c r="C3244" i="12" l="1"/>
  <c r="F3244" i="12" s="1"/>
  <c r="B3244" i="12"/>
  <c r="D3244" i="12" s="1"/>
  <c r="E3244" i="12" s="1"/>
  <c r="A3245" i="12"/>
  <c r="G3243" i="12"/>
  <c r="H3243" i="12" s="1"/>
  <c r="C3245" i="12" l="1"/>
  <c r="F3245" i="12" s="1"/>
  <c r="B3245" i="12"/>
  <c r="D3245" i="12" s="1"/>
  <c r="E3245" i="12" s="1"/>
  <c r="A3246" i="12"/>
  <c r="G3244" i="12"/>
  <c r="H3244" i="12" s="1"/>
  <c r="C3246" i="12" l="1"/>
  <c r="F3246" i="12" s="1"/>
  <c r="B3246" i="12"/>
  <c r="D3246" i="12" s="1"/>
  <c r="E3246" i="12" s="1"/>
  <c r="A3247" i="12"/>
  <c r="G3245" i="12"/>
  <c r="H3245" i="12" s="1"/>
  <c r="C3247" i="12" l="1"/>
  <c r="F3247" i="12" s="1"/>
  <c r="G3247" i="12" s="1"/>
  <c r="H3247" i="12" s="1"/>
  <c r="B3247" i="12"/>
  <c r="D3247" i="12" s="1"/>
  <c r="E3247" i="12" s="1"/>
  <c r="A3248" i="12"/>
  <c r="G3246" i="12"/>
  <c r="H3246" i="12" s="1"/>
  <c r="C3248" i="12" l="1"/>
  <c r="F3248" i="12" s="1"/>
  <c r="B3248" i="12"/>
  <c r="D3248" i="12" s="1"/>
  <c r="E3248" i="12" s="1"/>
  <c r="A3249" i="12"/>
  <c r="C3249" i="12" l="1"/>
  <c r="F3249" i="12" s="1"/>
  <c r="B3249" i="12"/>
  <c r="D3249" i="12" s="1"/>
  <c r="E3249" i="12" s="1"/>
  <c r="A3250" i="12"/>
  <c r="G3248" i="12"/>
  <c r="H3248" i="12" s="1"/>
  <c r="C3250" i="12" l="1"/>
  <c r="F3250" i="12" s="1"/>
  <c r="B3250" i="12"/>
  <c r="D3250" i="12" s="1"/>
  <c r="E3250" i="12" s="1"/>
  <c r="A3251" i="12"/>
  <c r="G3249" i="12"/>
  <c r="H3249" i="12" s="1"/>
  <c r="C3251" i="12" l="1"/>
  <c r="F3251" i="12" s="1"/>
  <c r="B3251" i="12"/>
  <c r="D3251" i="12" s="1"/>
  <c r="E3251" i="12" s="1"/>
  <c r="A3252" i="12"/>
  <c r="G3250" i="12"/>
  <c r="H3250" i="12" s="1"/>
  <c r="C3252" i="12" l="1"/>
  <c r="F3252" i="12" s="1"/>
  <c r="B3252" i="12"/>
  <c r="D3252" i="12" s="1"/>
  <c r="E3252" i="12" s="1"/>
  <c r="A3253" i="12"/>
  <c r="G3251" i="12"/>
  <c r="H3251" i="12" s="1"/>
  <c r="C3253" i="12" l="1"/>
  <c r="F3253" i="12" s="1"/>
  <c r="B3253" i="12"/>
  <c r="D3253" i="12" s="1"/>
  <c r="E3253" i="12" s="1"/>
  <c r="A3254" i="12"/>
  <c r="G3252" i="12"/>
  <c r="H3252" i="12" s="1"/>
  <c r="C3254" i="12" l="1"/>
  <c r="F3254" i="12" s="1"/>
  <c r="B3254" i="12"/>
  <c r="D3254" i="12" s="1"/>
  <c r="E3254" i="12" s="1"/>
  <c r="A3255" i="12"/>
  <c r="G3253" i="12"/>
  <c r="H3253" i="12" s="1"/>
  <c r="C3255" i="12" l="1"/>
  <c r="F3255" i="12" s="1"/>
  <c r="B3255" i="12"/>
  <c r="D3255" i="12" s="1"/>
  <c r="E3255" i="12" s="1"/>
  <c r="A3256" i="12"/>
  <c r="G3254" i="12"/>
  <c r="H3254" i="12" s="1"/>
  <c r="C3256" i="12" l="1"/>
  <c r="F3256" i="12" s="1"/>
  <c r="B3256" i="12"/>
  <c r="D3256" i="12" s="1"/>
  <c r="E3256" i="12" s="1"/>
  <c r="A3257" i="12"/>
  <c r="G3255" i="12"/>
  <c r="H3255" i="12" s="1"/>
  <c r="C3257" i="12" l="1"/>
  <c r="F3257" i="12" s="1"/>
  <c r="B3257" i="12"/>
  <c r="D3257" i="12" s="1"/>
  <c r="E3257" i="12" s="1"/>
  <c r="A3258" i="12"/>
  <c r="G3256" i="12"/>
  <c r="H3256" i="12" s="1"/>
  <c r="C3258" i="12" l="1"/>
  <c r="F3258" i="12" s="1"/>
  <c r="B3258" i="12"/>
  <c r="D3258" i="12" s="1"/>
  <c r="E3258" i="12" s="1"/>
  <c r="A3259" i="12"/>
  <c r="G3257" i="12"/>
  <c r="H3257" i="12" s="1"/>
  <c r="C3259" i="12" l="1"/>
  <c r="F3259" i="12" s="1"/>
  <c r="B3259" i="12"/>
  <c r="D3259" i="12" s="1"/>
  <c r="E3259" i="12" s="1"/>
  <c r="A3260" i="12"/>
  <c r="G3258" i="12"/>
  <c r="H3258" i="12" s="1"/>
  <c r="C3260" i="12" l="1"/>
  <c r="F3260" i="12" s="1"/>
  <c r="B3260" i="12"/>
  <c r="D3260" i="12" s="1"/>
  <c r="E3260" i="12" s="1"/>
  <c r="A3261" i="12"/>
  <c r="G3259" i="12"/>
  <c r="H3259" i="12" s="1"/>
  <c r="C3261" i="12" l="1"/>
  <c r="F3261" i="12" s="1"/>
  <c r="B3261" i="12"/>
  <c r="D3261" i="12" s="1"/>
  <c r="E3261" i="12" s="1"/>
  <c r="A3262" i="12"/>
  <c r="G3260" i="12"/>
  <c r="H3260" i="12" s="1"/>
  <c r="C3262" i="12" l="1"/>
  <c r="F3262" i="12" s="1"/>
  <c r="B3262" i="12"/>
  <c r="D3262" i="12" s="1"/>
  <c r="E3262" i="12" s="1"/>
  <c r="A3263" i="12"/>
  <c r="G3261" i="12"/>
  <c r="H3261" i="12" s="1"/>
  <c r="C3263" i="12" l="1"/>
  <c r="F3263" i="12" s="1"/>
  <c r="B3263" i="12"/>
  <c r="D3263" i="12" s="1"/>
  <c r="E3263" i="12" s="1"/>
  <c r="A3264" i="12"/>
  <c r="G3262" i="12"/>
  <c r="H3262" i="12" s="1"/>
  <c r="C3264" i="12" l="1"/>
  <c r="F3264" i="12" s="1"/>
  <c r="B3264" i="12"/>
  <c r="D3264" i="12" s="1"/>
  <c r="E3264" i="12" s="1"/>
  <c r="A3265" i="12"/>
  <c r="G3263" i="12"/>
  <c r="H3263" i="12" s="1"/>
  <c r="C3265" i="12" l="1"/>
  <c r="F3265" i="12" s="1"/>
  <c r="B3265" i="12"/>
  <c r="D3265" i="12" s="1"/>
  <c r="E3265" i="12" s="1"/>
  <c r="A3266" i="12"/>
  <c r="G3264" i="12"/>
  <c r="H3264" i="12" s="1"/>
  <c r="C3266" i="12" l="1"/>
  <c r="F3266" i="12" s="1"/>
  <c r="B3266" i="12"/>
  <c r="D3266" i="12" s="1"/>
  <c r="E3266" i="12" s="1"/>
  <c r="A3267" i="12"/>
  <c r="G3265" i="12"/>
  <c r="H3265" i="12" s="1"/>
  <c r="C3267" i="12" l="1"/>
  <c r="F3267" i="12" s="1"/>
  <c r="B3267" i="12"/>
  <c r="D3267" i="12" s="1"/>
  <c r="E3267" i="12" s="1"/>
  <c r="A3268" i="12"/>
  <c r="G3266" i="12"/>
  <c r="H3266" i="12" s="1"/>
  <c r="C3268" i="12" l="1"/>
  <c r="F3268" i="12" s="1"/>
  <c r="B3268" i="12"/>
  <c r="D3268" i="12" s="1"/>
  <c r="E3268" i="12" s="1"/>
  <c r="A3269" i="12"/>
  <c r="G3267" i="12"/>
  <c r="H3267" i="12" s="1"/>
  <c r="C3269" i="12" l="1"/>
  <c r="F3269" i="12" s="1"/>
  <c r="B3269" i="12"/>
  <c r="D3269" i="12" s="1"/>
  <c r="E3269" i="12" s="1"/>
  <c r="A3270" i="12"/>
  <c r="G3268" i="12"/>
  <c r="H3268" i="12" s="1"/>
  <c r="C3270" i="12" l="1"/>
  <c r="F3270" i="12" s="1"/>
  <c r="B3270" i="12"/>
  <c r="D3270" i="12" s="1"/>
  <c r="E3270" i="12" s="1"/>
  <c r="A3271" i="12"/>
  <c r="G3269" i="12"/>
  <c r="H3269" i="12" s="1"/>
  <c r="C3271" i="12" l="1"/>
  <c r="F3271" i="12" s="1"/>
  <c r="B3271" i="12"/>
  <c r="D3271" i="12" s="1"/>
  <c r="E3271" i="12" s="1"/>
  <c r="A3272" i="12"/>
  <c r="G3270" i="12"/>
  <c r="H3270" i="12" s="1"/>
  <c r="C3272" i="12" l="1"/>
  <c r="F3272" i="12" s="1"/>
  <c r="B3272" i="12"/>
  <c r="D3272" i="12" s="1"/>
  <c r="E3272" i="12" s="1"/>
  <c r="A3273" i="12"/>
  <c r="G3271" i="12"/>
  <c r="H3271" i="12" s="1"/>
  <c r="C3273" i="12" l="1"/>
  <c r="F3273" i="12" s="1"/>
  <c r="B3273" i="12"/>
  <c r="D3273" i="12" s="1"/>
  <c r="E3273" i="12" s="1"/>
  <c r="A3274" i="12"/>
  <c r="G3272" i="12"/>
  <c r="H3272" i="12" s="1"/>
  <c r="C3274" i="12" l="1"/>
  <c r="F3274" i="12" s="1"/>
  <c r="B3274" i="12"/>
  <c r="D3274" i="12" s="1"/>
  <c r="E3274" i="12" s="1"/>
  <c r="A3275" i="12"/>
  <c r="G3273" i="12"/>
  <c r="H3273" i="12" s="1"/>
  <c r="C3275" i="12" l="1"/>
  <c r="F3275" i="12" s="1"/>
  <c r="B3275" i="12"/>
  <c r="D3275" i="12" s="1"/>
  <c r="E3275" i="12" s="1"/>
  <c r="A3276" i="12"/>
  <c r="G3274" i="12"/>
  <c r="H3274" i="12" s="1"/>
  <c r="C3276" i="12" l="1"/>
  <c r="F3276" i="12" s="1"/>
  <c r="B3276" i="12"/>
  <c r="D3276" i="12" s="1"/>
  <c r="E3276" i="12" s="1"/>
  <c r="A3277" i="12"/>
  <c r="G3275" i="12"/>
  <c r="H3275" i="12" s="1"/>
  <c r="C3277" i="12" l="1"/>
  <c r="F3277" i="12" s="1"/>
  <c r="B3277" i="12"/>
  <c r="D3277" i="12" s="1"/>
  <c r="E3277" i="12" s="1"/>
  <c r="A3278" i="12"/>
  <c r="G3276" i="12"/>
  <c r="H3276" i="12" s="1"/>
  <c r="C3278" i="12" l="1"/>
  <c r="F3278" i="12" s="1"/>
  <c r="B3278" i="12"/>
  <c r="D3278" i="12" s="1"/>
  <c r="E3278" i="12" s="1"/>
  <c r="A3279" i="12"/>
  <c r="G3277" i="12"/>
  <c r="H3277" i="12" s="1"/>
  <c r="C3279" i="12" l="1"/>
  <c r="F3279" i="12" s="1"/>
  <c r="B3279" i="12"/>
  <c r="D3279" i="12" s="1"/>
  <c r="E3279" i="12" s="1"/>
  <c r="A3280" i="12"/>
  <c r="G3278" i="12"/>
  <c r="H3278" i="12" s="1"/>
  <c r="C3280" i="12" l="1"/>
  <c r="F3280" i="12" s="1"/>
  <c r="B3280" i="12"/>
  <c r="D3280" i="12" s="1"/>
  <c r="E3280" i="12" s="1"/>
  <c r="A3281" i="12"/>
  <c r="G3279" i="12"/>
  <c r="H3279" i="12" s="1"/>
  <c r="C3281" i="12" l="1"/>
  <c r="F3281" i="12" s="1"/>
  <c r="B3281" i="12"/>
  <c r="D3281" i="12" s="1"/>
  <c r="E3281" i="12" s="1"/>
  <c r="A3282" i="12"/>
  <c r="G3280" i="12"/>
  <c r="H3280" i="12" s="1"/>
  <c r="C3282" i="12" l="1"/>
  <c r="F3282" i="12" s="1"/>
  <c r="B3282" i="12"/>
  <c r="D3282" i="12" s="1"/>
  <c r="E3282" i="12" s="1"/>
  <c r="A3283" i="12"/>
  <c r="G3281" i="12"/>
  <c r="H3281" i="12" s="1"/>
  <c r="C3283" i="12" l="1"/>
  <c r="F3283" i="12" s="1"/>
  <c r="B3283" i="12"/>
  <c r="D3283" i="12" s="1"/>
  <c r="E3283" i="12" s="1"/>
  <c r="A3284" i="12"/>
  <c r="G3282" i="12"/>
  <c r="H3282" i="12" s="1"/>
  <c r="C3284" i="12" l="1"/>
  <c r="F3284" i="12" s="1"/>
  <c r="B3284" i="12"/>
  <c r="D3284" i="12" s="1"/>
  <c r="E3284" i="12" s="1"/>
  <c r="A3285" i="12"/>
  <c r="G3283" i="12"/>
  <c r="H3283" i="12" s="1"/>
  <c r="C3285" i="12" l="1"/>
  <c r="F3285" i="12" s="1"/>
  <c r="B3285" i="12"/>
  <c r="D3285" i="12" s="1"/>
  <c r="E3285" i="12" s="1"/>
  <c r="A3286" i="12"/>
  <c r="G3284" i="12"/>
  <c r="H3284" i="12" s="1"/>
  <c r="C3286" i="12" l="1"/>
  <c r="F3286" i="12" s="1"/>
  <c r="B3286" i="12"/>
  <c r="D3286" i="12" s="1"/>
  <c r="E3286" i="12" s="1"/>
  <c r="A3287" i="12"/>
  <c r="G3285" i="12"/>
  <c r="H3285" i="12" s="1"/>
  <c r="C3287" i="12" l="1"/>
  <c r="F3287" i="12" s="1"/>
  <c r="B3287" i="12"/>
  <c r="D3287" i="12" s="1"/>
  <c r="E3287" i="12" s="1"/>
  <c r="A3288" i="12"/>
  <c r="G3286" i="12"/>
  <c r="H3286" i="12" s="1"/>
  <c r="C3288" i="12" l="1"/>
  <c r="F3288" i="12" s="1"/>
  <c r="B3288" i="12"/>
  <c r="D3288" i="12" s="1"/>
  <c r="E3288" i="12" s="1"/>
  <c r="A3289" i="12"/>
  <c r="G3287" i="12"/>
  <c r="H3287" i="12" s="1"/>
  <c r="C3289" i="12" l="1"/>
  <c r="F3289" i="12" s="1"/>
  <c r="B3289" i="12"/>
  <c r="D3289" i="12" s="1"/>
  <c r="E3289" i="12" s="1"/>
  <c r="A3290" i="12"/>
  <c r="G3288" i="12"/>
  <c r="H3288" i="12" s="1"/>
  <c r="C3290" i="12" l="1"/>
  <c r="F3290" i="12" s="1"/>
  <c r="B3290" i="12"/>
  <c r="D3290" i="12" s="1"/>
  <c r="E3290" i="12" s="1"/>
  <c r="A3291" i="12"/>
  <c r="G3289" i="12"/>
  <c r="H3289" i="12" s="1"/>
  <c r="C3291" i="12" l="1"/>
  <c r="F3291" i="12" s="1"/>
  <c r="B3291" i="12"/>
  <c r="D3291" i="12" s="1"/>
  <c r="E3291" i="12" s="1"/>
  <c r="A3292" i="12"/>
  <c r="G3290" i="12"/>
  <c r="H3290" i="12" s="1"/>
  <c r="C3292" i="12" l="1"/>
  <c r="F3292" i="12" s="1"/>
  <c r="B3292" i="12"/>
  <c r="D3292" i="12" s="1"/>
  <c r="E3292" i="12" s="1"/>
  <c r="A3293" i="12"/>
  <c r="G3291" i="12"/>
  <c r="H3291" i="12" s="1"/>
  <c r="C3293" i="12" l="1"/>
  <c r="F3293" i="12" s="1"/>
  <c r="B3293" i="12"/>
  <c r="D3293" i="12" s="1"/>
  <c r="E3293" i="12" s="1"/>
  <c r="A3294" i="12"/>
  <c r="G3292" i="12"/>
  <c r="H3292" i="12" s="1"/>
  <c r="C3294" i="12" l="1"/>
  <c r="F3294" i="12" s="1"/>
  <c r="B3294" i="12"/>
  <c r="D3294" i="12" s="1"/>
  <c r="E3294" i="12" s="1"/>
  <c r="A3295" i="12"/>
  <c r="G3293" i="12"/>
  <c r="H3293" i="12" s="1"/>
  <c r="C3295" i="12" l="1"/>
  <c r="F3295" i="12" s="1"/>
  <c r="G3295" i="12" s="1"/>
  <c r="H3295" i="12" s="1"/>
  <c r="B3295" i="12"/>
  <c r="D3295" i="12" s="1"/>
  <c r="E3295" i="12" s="1"/>
  <c r="A3296" i="12"/>
  <c r="G3294" i="12"/>
  <c r="H3294" i="12" s="1"/>
  <c r="C3296" i="12" l="1"/>
  <c r="F3296" i="12" s="1"/>
  <c r="B3296" i="12"/>
  <c r="D3296" i="12" s="1"/>
  <c r="E3296" i="12" s="1"/>
  <c r="A3297" i="12"/>
  <c r="C3297" i="12" l="1"/>
  <c r="F3297" i="12" s="1"/>
  <c r="B3297" i="12"/>
  <c r="D3297" i="12" s="1"/>
  <c r="E3297" i="12" s="1"/>
  <c r="A3298" i="12"/>
  <c r="G3296" i="12"/>
  <c r="H3296" i="12" s="1"/>
  <c r="C3298" i="12" l="1"/>
  <c r="F3298" i="12" s="1"/>
  <c r="B3298" i="12"/>
  <c r="D3298" i="12" s="1"/>
  <c r="E3298" i="12" s="1"/>
  <c r="A3299" i="12"/>
  <c r="G3297" i="12"/>
  <c r="H3297" i="12" s="1"/>
  <c r="C3299" i="12" l="1"/>
  <c r="F3299" i="12" s="1"/>
  <c r="B3299" i="12"/>
  <c r="D3299" i="12" s="1"/>
  <c r="E3299" i="12" s="1"/>
  <c r="A3300" i="12"/>
  <c r="G3298" i="12"/>
  <c r="H3298" i="12" s="1"/>
  <c r="C3300" i="12" l="1"/>
  <c r="F3300" i="12" s="1"/>
  <c r="B3300" i="12"/>
  <c r="D3300" i="12" s="1"/>
  <c r="E3300" i="12" s="1"/>
  <c r="A3301" i="12"/>
  <c r="G3299" i="12"/>
  <c r="H3299" i="12" s="1"/>
  <c r="C3301" i="12" l="1"/>
  <c r="F3301" i="12" s="1"/>
  <c r="B3301" i="12"/>
  <c r="D3301" i="12" s="1"/>
  <c r="E3301" i="12" s="1"/>
  <c r="A3302" i="12"/>
  <c r="G3300" i="12"/>
  <c r="H3300" i="12" s="1"/>
  <c r="C3302" i="12" l="1"/>
  <c r="F3302" i="12" s="1"/>
  <c r="B3302" i="12"/>
  <c r="D3302" i="12" s="1"/>
  <c r="E3302" i="12" s="1"/>
  <c r="A3303" i="12"/>
  <c r="G3301" i="12"/>
  <c r="H3301" i="12" s="1"/>
  <c r="C3303" i="12" l="1"/>
  <c r="F3303" i="12" s="1"/>
  <c r="B3303" i="12"/>
  <c r="D3303" i="12" s="1"/>
  <c r="E3303" i="12" s="1"/>
  <c r="A3304" i="12"/>
  <c r="G3302" i="12"/>
  <c r="H3302" i="12" s="1"/>
  <c r="C3304" i="12" l="1"/>
  <c r="F3304" i="12" s="1"/>
  <c r="B3304" i="12"/>
  <c r="D3304" i="12" s="1"/>
  <c r="E3304" i="12" s="1"/>
  <c r="A3305" i="12"/>
  <c r="G3303" i="12"/>
  <c r="H3303" i="12" s="1"/>
  <c r="C3305" i="12" l="1"/>
  <c r="F3305" i="12" s="1"/>
  <c r="B3305" i="12"/>
  <c r="D3305" i="12" s="1"/>
  <c r="E3305" i="12" s="1"/>
  <c r="A3306" i="12"/>
  <c r="G3304" i="12"/>
  <c r="H3304" i="12" s="1"/>
  <c r="C3306" i="12" l="1"/>
  <c r="F3306" i="12" s="1"/>
  <c r="B3306" i="12"/>
  <c r="D3306" i="12" s="1"/>
  <c r="E3306" i="12" s="1"/>
  <c r="A3307" i="12"/>
  <c r="G3305" i="12"/>
  <c r="H3305" i="12" s="1"/>
  <c r="C3307" i="12" l="1"/>
  <c r="F3307" i="12" s="1"/>
  <c r="B3307" i="12"/>
  <c r="D3307" i="12" s="1"/>
  <c r="E3307" i="12" s="1"/>
  <c r="A3308" i="12"/>
  <c r="G3306" i="12"/>
  <c r="H3306" i="12" s="1"/>
  <c r="C3308" i="12" l="1"/>
  <c r="F3308" i="12" s="1"/>
  <c r="B3308" i="12"/>
  <c r="D3308" i="12" s="1"/>
  <c r="E3308" i="12" s="1"/>
  <c r="A3309" i="12"/>
  <c r="G3307" i="12"/>
  <c r="H3307" i="12" s="1"/>
  <c r="C3309" i="12" l="1"/>
  <c r="F3309" i="12" s="1"/>
  <c r="B3309" i="12"/>
  <c r="D3309" i="12" s="1"/>
  <c r="E3309" i="12" s="1"/>
  <c r="A3310" i="12"/>
  <c r="G3308" i="12"/>
  <c r="H3308" i="12" s="1"/>
  <c r="C3310" i="12" l="1"/>
  <c r="F3310" i="12" s="1"/>
  <c r="B3310" i="12"/>
  <c r="D3310" i="12" s="1"/>
  <c r="E3310" i="12" s="1"/>
  <c r="A3311" i="12"/>
  <c r="G3309" i="12"/>
  <c r="H3309" i="12" s="1"/>
  <c r="C3311" i="12" l="1"/>
  <c r="F3311" i="12" s="1"/>
  <c r="B3311" i="12"/>
  <c r="D3311" i="12" s="1"/>
  <c r="E3311" i="12" s="1"/>
  <c r="A3312" i="12"/>
  <c r="G3310" i="12"/>
  <c r="H3310" i="12" s="1"/>
  <c r="C3312" i="12" l="1"/>
  <c r="F3312" i="12" s="1"/>
  <c r="B3312" i="12"/>
  <c r="D3312" i="12" s="1"/>
  <c r="E3312" i="12" s="1"/>
  <c r="A3313" i="12"/>
  <c r="G3311" i="12"/>
  <c r="H3311" i="12" s="1"/>
  <c r="C3313" i="12" l="1"/>
  <c r="F3313" i="12" s="1"/>
  <c r="B3313" i="12"/>
  <c r="D3313" i="12" s="1"/>
  <c r="E3313" i="12" s="1"/>
  <c r="A3314" i="12"/>
  <c r="G3312" i="12"/>
  <c r="H3312" i="12" s="1"/>
  <c r="C3314" i="12" l="1"/>
  <c r="F3314" i="12" s="1"/>
  <c r="B3314" i="12"/>
  <c r="D3314" i="12" s="1"/>
  <c r="E3314" i="12" s="1"/>
  <c r="A3315" i="12"/>
  <c r="G3313" i="12"/>
  <c r="H3313" i="12" s="1"/>
  <c r="C3315" i="12" l="1"/>
  <c r="F3315" i="12" s="1"/>
  <c r="B3315" i="12"/>
  <c r="D3315" i="12" s="1"/>
  <c r="E3315" i="12" s="1"/>
  <c r="A3316" i="12"/>
  <c r="G3314" i="12"/>
  <c r="H3314" i="12" s="1"/>
  <c r="C3316" i="12" l="1"/>
  <c r="F3316" i="12" s="1"/>
  <c r="B3316" i="12"/>
  <c r="D3316" i="12" s="1"/>
  <c r="E3316" i="12" s="1"/>
  <c r="A3317" i="12"/>
  <c r="G3315" i="12"/>
  <c r="H3315" i="12" s="1"/>
  <c r="C3317" i="12" l="1"/>
  <c r="F3317" i="12" s="1"/>
  <c r="B3317" i="12"/>
  <c r="D3317" i="12" s="1"/>
  <c r="E3317" i="12" s="1"/>
  <c r="A3318" i="12"/>
  <c r="G3316" i="12"/>
  <c r="H3316" i="12" s="1"/>
  <c r="C3318" i="12" l="1"/>
  <c r="F3318" i="12" s="1"/>
  <c r="B3318" i="12"/>
  <c r="D3318" i="12" s="1"/>
  <c r="E3318" i="12" s="1"/>
  <c r="A3319" i="12"/>
  <c r="G3317" i="12"/>
  <c r="H3317" i="12" s="1"/>
  <c r="C3319" i="12" l="1"/>
  <c r="F3319" i="12" s="1"/>
  <c r="B3319" i="12"/>
  <c r="D3319" i="12" s="1"/>
  <c r="E3319" i="12" s="1"/>
  <c r="A3320" i="12"/>
  <c r="G3318" i="12"/>
  <c r="H3318" i="12" s="1"/>
  <c r="C3320" i="12" l="1"/>
  <c r="F3320" i="12" s="1"/>
  <c r="B3320" i="12"/>
  <c r="D3320" i="12" s="1"/>
  <c r="E3320" i="12" s="1"/>
  <c r="A3321" i="12"/>
  <c r="G3319" i="12"/>
  <c r="H3319" i="12" s="1"/>
  <c r="C3321" i="12" l="1"/>
  <c r="F3321" i="12" s="1"/>
  <c r="B3321" i="12"/>
  <c r="D3321" i="12" s="1"/>
  <c r="E3321" i="12" s="1"/>
  <c r="A3322" i="12"/>
  <c r="G3320" i="12"/>
  <c r="H3320" i="12" s="1"/>
  <c r="C3322" i="12" l="1"/>
  <c r="F3322" i="12" s="1"/>
  <c r="B3322" i="12"/>
  <c r="D3322" i="12" s="1"/>
  <c r="E3322" i="12" s="1"/>
  <c r="A3323" i="12"/>
  <c r="G3321" i="12"/>
  <c r="H3321" i="12" s="1"/>
  <c r="C3323" i="12" l="1"/>
  <c r="F3323" i="12" s="1"/>
  <c r="B3323" i="12"/>
  <c r="D3323" i="12" s="1"/>
  <c r="E3323" i="12" s="1"/>
  <c r="A3324" i="12"/>
  <c r="G3322" i="12"/>
  <c r="H3322" i="12" s="1"/>
  <c r="C3324" i="12" l="1"/>
  <c r="F3324" i="12" s="1"/>
  <c r="B3324" i="12"/>
  <c r="D3324" i="12" s="1"/>
  <c r="E3324" i="12" s="1"/>
  <c r="A3325" i="12"/>
  <c r="G3323" i="12"/>
  <c r="H3323" i="12" s="1"/>
  <c r="C3325" i="12" l="1"/>
  <c r="F3325" i="12" s="1"/>
  <c r="B3325" i="12"/>
  <c r="D3325" i="12" s="1"/>
  <c r="E3325" i="12" s="1"/>
  <c r="A3326" i="12"/>
  <c r="G3324" i="12"/>
  <c r="H3324" i="12" s="1"/>
  <c r="C3326" i="12" l="1"/>
  <c r="F3326" i="12" s="1"/>
  <c r="B3326" i="12"/>
  <c r="D3326" i="12" s="1"/>
  <c r="E3326" i="12" s="1"/>
  <c r="A3327" i="12"/>
  <c r="G3325" i="12"/>
  <c r="H3325" i="12" s="1"/>
  <c r="C3327" i="12" l="1"/>
  <c r="F3327" i="12" s="1"/>
  <c r="B3327" i="12"/>
  <c r="D3327" i="12" s="1"/>
  <c r="E3327" i="12" s="1"/>
  <c r="A3328" i="12"/>
  <c r="G3326" i="12"/>
  <c r="H3326" i="12" s="1"/>
  <c r="C3328" i="12" l="1"/>
  <c r="F3328" i="12" s="1"/>
  <c r="B3328" i="12"/>
  <c r="D3328" i="12" s="1"/>
  <c r="E3328" i="12" s="1"/>
  <c r="A3329" i="12"/>
  <c r="G3327" i="12"/>
  <c r="H3327" i="12" s="1"/>
  <c r="C3329" i="12" l="1"/>
  <c r="F3329" i="12" s="1"/>
  <c r="B3329" i="12"/>
  <c r="D3329" i="12" s="1"/>
  <c r="E3329" i="12" s="1"/>
  <c r="A3330" i="12"/>
  <c r="G3328" i="12"/>
  <c r="H3328" i="12" s="1"/>
  <c r="C3330" i="12" l="1"/>
  <c r="F3330" i="12" s="1"/>
  <c r="B3330" i="12"/>
  <c r="D3330" i="12" s="1"/>
  <c r="E3330" i="12" s="1"/>
  <c r="A3331" i="12"/>
  <c r="G3329" i="12"/>
  <c r="H3329" i="12" s="1"/>
  <c r="C3331" i="12" l="1"/>
  <c r="F3331" i="12" s="1"/>
  <c r="B3331" i="12"/>
  <c r="D3331" i="12" s="1"/>
  <c r="E3331" i="12" s="1"/>
  <c r="A3332" i="12"/>
  <c r="G3330" i="12"/>
  <c r="H3330" i="12" s="1"/>
  <c r="C3332" i="12" l="1"/>
  <c r="F3332" i="12" s="1"/>
  <c r="B3332" i="12"/>
  <c r="D3332" i="12" s="1"/>
  <c r="E3332" i="12" s="1"/>
  <c r="A3333" i="12"/>
  <c r="G3331" i="12"/>
  <c r="H3331" i="12" s="1"/>
  <c r="C3333" i="12" l="1"/>
  <c r="F3333" i="12" s="1"/>
  <c r="B3333" i="12"/>
  <c r="D3333" i="12" s="1"/>
  <c r="E3333" i="12" s="1"/>
  <c r="A3334" i="12"/>
  <c r="G3332" i="12"/>
  <c r="H3332" i="12" s="1"/>
  <c r="C3334" i="12" l="1"/>
  <c r="F3334" i="12" s="1"/>
  <c r="B3334" i="12"/>
  <c r="D3334" i="12" s="1"/>
  <c r="E3334" i="12" s="1"/>
  <c r="A3335" i="12"/>
  <c r="G3333" i="12"/>
  <c r="H3333" i="12" s="1"/>
  <c r="C3335" i="12" l="1"/>
  <c r="F3335" i="12" s="1"/>
  <c r="B3335" i="12"/>
  <c r="D3335" i="12" s="1"/>
  <c r="E3335" i="12" s="1"/>
  <c r="A3336" i="12"/>
  <c r="G3334" i="12"/>
  <c r="H3334" i="12" s="1"/>
  <c r="C3336" i="12" l="1"/>
  <c r="F3336" i="12" s="1"/>
  <c r="B3336" i="12"/>
  <c r="D3336" i="12" s="1"/>
  <c r="E3336" i="12" s="1"/>
  <c r="A3337" i="12"/>
  <c r="G3335" i="12"/>
  <c r="H3335" i="12" s="1"/>
  <c r="C3337" i="12" l="1"/>
  <c r="F3337" i="12" s="1"/>
  <c r="B3337" i="12"/>
  <c r="D3337" i="12" s="1"/>
  <c r="E3337" i="12" s="1"/>
  <c r="A3338" i="12"/>
  <c r="G3336" i="12"/>
  <c r="H3336" i="12" s="1"/>
  <c r="C3338" i="12" l="1"/>
  <c r="F3338" i="12" s="1"/>
  <c r="B3338" i="12"/>
  <c r="D3338" i="12" s="1"/>
  <c r="E3338" i="12" s="1"/>
  <c r="A3339" i="12"/>
  <c r="G3337" i="12"/>
  <c r="H3337" i="12" s="1"/>
  <c r="C3339" i="12" l="1"/>
  <c r="F3339" i="12" s="1"/>
  <c r="B3339" i="12"/>
  <c r="D3339" i="12" s="1"/>
  <c r="E3339" i="12" s="1"/>
  <c r="A3340" i="12"/>
  <c r="G3338" i="12"/>
  <c r="H3338" i="12" s="1"/>
  <c r="C3340" i="12" l="1"/>
  <c r="F3340" i="12" s="1"/>
  <c r="B3340" i="12"/>
  <c r="D3340" i="12" s="1"/>
  <c r="E3340" i="12" s="1"/>
  <c r="A3341" i="12"/>
  <c r="G3339" i="12"/>
  <c r="H3339" i="12" s="1"/>
  <c r="C3341" i="12" l="1"/>
  <c r="F3341" i="12" s="1"/>
  <c r="B3341" i="12"/>
  <c r="D3341" i="12" s="1"/>
  <c r="E3341" i="12" s="1"/>
  <c r="A3342" i="12"/>
  <c r="G3340" i="12"/>
  <c r="H3340" i="12" s="1"/>
  <c r="C3342" i="12" l="1"/>
  <c r="F3342" i="12" s="1"/>
  <c r="B3342" i="12"/>
  <c r="D3342" i="12" s="1"/>
  <c r="E3342" i="12" s="1"/>
  <c r="A3343" i="12"/>
  <c r="G3341" i="12"/>
  <c r="H3341" i="12" s="1"/>
  <c r="C3343" i="12" l="1"/>
  <c r="F3343" i="12" s="1"/>
  <c r="G3343" i="12" s="1"/>
  <c r="H3343" i="12" s="1"/>
  <c r="B3343" i="12"/>
  <c r="D3343" i="12" s="1"/>
  <c r="E3343" i="12" s="1"/>
  <c r="A3344" i="12"/>
  <c r="G3342" i="12"/>
  <c r="H3342" i="12" s="1"/>
  <c r="C3344" i="12" l="1"/>
  <c r="F3344" i="12" s="1"/>
  <c r="B3344" i="12"/>
  <c r="D3344" i="12" s="1"/>
  <c r="E3344" i="12" s="1"/>
  <c r="A3345" i="12"/>
  <c r="C3345" i="12" l="1"/>
  <c r="F3345" i="12" s="1"/>
  <c r="B3345" i="12"/>
  <c r="D3345" i="12" s="1"/>
  <c r="E3345" i="12" s="1"/>
  <c r="A3346" i="12"/>
  <c r="G3344" i="12"/>
  <c r="H3344" i="12" s="1"/>
  <c r="C3346" i="12" l="1"/>
  <c r="F3346" i="12" s="1"/>
  <c r="B3346" i="12"/>
  <c r="D3346" i="12" s="1"/>
  <c r="E3346" i="12" s="1"/>
  <c r="A3347" i="12"/>
  <c r="G3345" i="12"/>
  <c r="H3345" i="12" s="1"/>
  <c r="C3347" i="12" l="1"/>
  <c r="F3347" i="12" s="1"/>
  <c r="B3347" i="12"/>
  <c r="D3347" i="12" s="1"/>
  <c r="E3347" i="12" s="1"/>
  <c r="A3348" i="12"/>
  <c r="G3346" i="12"/>
  <c r="H3346" i="12" s="1"/>
  <c r="C3348" i="12" l="1"/>
  <c r="F3348" i="12" s="1"/>
  <c r="G3348" i="12" s="1"/>
  <c r="H3348" i="12" s="1"/>
  <c r="B3348" i="12"/>
  <c r="D3348" i="12" s="1"/>
  <c r="E3348" i="12" s="1"/>
  <c r="A3349" i="12"/>
  <c r="G3347" i="12"/>
  <c r="H3347" i="12" s="1"/>
  <c r="C3349" i="12" l="1"/>
  <c r="F3349" i="12" s="1"/>
  <c r="B3349" i="12"/>
  <c r="D3349" i="12" s="1"/>
  <c r="E3349" i="12" s="1"/>
  <c r="A3350" i="12"/>
  <c r="C3350" i="12" l="1"/>
  <c r="F3350" i="12" s="1"/>
  <c r="B3350" i="12"/>
  <c r="D3350" i="12" s="1"/>
  <c r="E3350" i="12" s="1"/>
  <c r="A3351" i="12"/>
  <c r="G3349" i="12"/>
  <c r="H3349" i="12" s="1"/>
  <c r="C3351" i="12" l="1"/>
  <c r="F3351" i="12" s="1"/>
  <c r="B3351" i="12"/>
  <c r="D3351" i="12" s="1"/>
  <c r="E3351" i="12" s="1"/>
  <c r="A3352" i="12"/>
  <c r="G3350" i="12"/>
  <c r="H3350" i="12" s="1"/>
  <c r="C3352" i="12" l="1"/>
  <c r="F3352" i="12" s="1"/>
  <c r="B3352" i="12"/>
  <c r="D3352" i="12" s="1"/>
  <c r="E3352" i="12" s="1"/>
  <c r="A3353" i="12"/>
  <c r="G3351" i="12"/>
  <c r="H3351" i="12" s="1"/>
  <c r="C3353" i="12" l="1"/>
  <c r="F3353" i="12" s="1"/>
  <c r="B3353" i="12"/>
  <c r="D3353" i="12" s="1"/>
  <c r="E3353" i="12" s="1"/>
  <c r="A3354" i="12"/>
  <c r="G3352" i="12"/>
  <c r="H3352" i="12" s="1"/>
  <c r="C3354" i="12" l="1"/>
  <c r="F3354" i="12" s="1"/>
  <c r="B3354" i="12"/>
  <c r="D3354" i="12" s="1"/>
  <c r="E3354" i="12" s="1"/>
  <c r="A3355" i="12"/>
  <c r="G3353" i="12"/>
  <c r="H3353" i="12" s="1"/>
  <c r="C3355" i="12" l="1"/>
  <c r="F3355" i="12" s="1"/>
  <c r="B3355" i="12"/>
  <c r="D3355" i="12" s="1"/>
  <c r="E3355" i="12" s="1"/>
  <c r="A3356" i="12"/>
  <c r="G3354" i="12"/>
  <c r="H3354" i="12" s="1"/>
  <c r="C3356" i="12" l="1"/>
  <c r="F3356" i="12" s="1"/>
  <c r="B3356" i="12"/>
  <c r="D3356" i="12" s="1"/>
  <c r="E3356" i="12" s="1"/>
  <c r="A3357" i="12"/>
  <c r="G3355" i="12"/>
  <c r="H3355" i="12" s="1"/>
  <c r="C3357" i="12" l="1"/>
  <c r="F3357" i="12" s="1"/>
  <c r="B3357" i="12"/>
  <c r="D3357" i="12" s="1"/>
  <c r="E3357" i="12" s="1"/>
  <c r="A3358" i="12"/>
  <c r="G3356" i="12"/>
  <c r="H3356" i="12" s="1"/>
  <c r="C3358" i="12" l="1"/>
  <c r="F3358" i="12" s="1"/>
  <c r="B3358" i="12"/>
  <c r="D3358" i="12" s="1"/>
  <c r="E3358" i="12" s="1"/>
  <c r="A3359" i="12"/>
  <c r="G3357" i="12"/>
  <c r="H3357" i="12" s="1"/>
  <c r="C3359" i="12" l="1"/>
  <c r="F3359" i="12" s="1"/>
  <c r="B3359" i="12"/>
  <c r="D3359" i="12" s="1"/>
  <c r="E3359" i="12" s="1"/>
  <c r="A3360" i="12"/>
  <c r="G3358" i="12"/>
  <c r="H3358" i="12" s="1"/>
  <c r="C3360" i="12" l="1"/>
  <c r="F3360" i="12" s="1"/>
  <c r="B3360" i="12"/>
  <c r="D3360" i="12" s="1"/>
  <c r="E3360" i="12" s="1"/>
  <c r="A3361" i="12"/>
  <c r="G3359" i="12"/>
  <c r="H3359" i="12" s="1"/>
  <c r="C3361" i="12" l="1"/>
  <c r="F3361" i="12" s="1"/>
  <c r="B3361" i="12"/>
  <c r="D3361" i="12" s="1"/>
  <c r="E3361" i="12" s="1"/>
  <c r="A3362" i="12"/>
  <c r="G3360" i="12"/>
  <c r="H3360" i="12" s="1"/>
  <c r="C3362" i="12" l="1"/>
  <c r="F3362" i="12" s="1"/>
  <c r="B3362" i="12"/>
  <c r="D3362" i="12" s="1"/>
  <c r="E3362" i="12" s="1"/>
  <c r="A3363" i="12"/>
  <c r="G3361" i="12"/>
  <c r="H3361" i="12" s="1"/>
  <c r="C3363" i="12" l="1"/>
  <c r="F3363" i="12" s="1"/>
  <c r="B3363" i="12"/>
  <c r="D3363" i="12" s="1"/>
  <c r="E3363" i="12" s="1"/>
  <c r="A3364" i="12"/>
  <c r="G3362" i="12"/>
  <c r="H3362" i="12" s="1"/>
  <c r="C3364" i="12" l="1"/>
  <c r="F3364" i="12" s="1"/>
  <c r="B3364" i="12"/>
  <c r="D3364" i="12" s="1"/>
  <c r="E3364" i="12" s="1"/>
  <c r="A3365" i="12"/>
  <c r="G3363" i="12"/>
  <c r="H3363" i="12" s="1"/>
  <c r="C3365" i="12" l="1"/>
  <c r="F3365" i="12" s="1"/>
  <c r="B3365" i="12"/>
  <c r="D3365" i="12" s="1"/>
  <c r="E3365" i="12" s="1"/>
  <c r="A3366" i="12"/>
  <c r="G3364" i="12"/>
  <c r="H3364" i="12" s="1"/>
  <c r="C3366" i="12" l="1"/>
  <c r="F3366" i="12" s="1"/>
  <c r="B3366" i="12"/>
  <c r="D3366" i="12" s="1"/>
  <c r="E3366" i="12" s="1"/>
  <c r="A3367" i="12"/>
  <c r="G3365" i="12"/>
  <c r="H3365" i="12" s="1"/>
  <c r="C3367" i="12" l="1"/>
  <c r="F3367" i="12" s="1"/>
  <c r="B3367" i="12"/>
  <c r="D3367" i="12" s="1"/>
  <c r="E3367" i="12" s="1"/>
  <c r="A3368" i="12"/>
  <c r="G3366" i="12"/>
  <c r="H3366" i="12" s="1"/>
  <c r="C3368" i="12" l="1"/>
  <c r="F3368" i="12" s="1"/>
  <c r="B3368" i="12"/>
  <c r="D3368" i="12" s="1"/>
  <c r="E3368" i="12" s="1"/>
  <c r="A3369" i="12"/>
  <c r="G3367" i="12"/>
  <c r="H3367" i="12" s="1"/>
  <c r="C3369" i="12" l="1"/>
  <c r="F3369" i="12" s="1"/>
  <c r="B3369" i="12"/>
  <c r="D3369" i="12" s="1"/>
  <c r="E3369" i="12" s="1"/>
  <c r="A3370" i="12"/>
  <c r="G3368" i="12"/>
  <c r="H3368" i="12" s="1"/>
  <c r="C3370" i="12" l="1"/>
  <c r="F3370" i="12" s="1"/>
  <c r="B3370" i="12"/>
  <c r="D3370" i="12" s="1"/>
  <c r="E3370" i="12" s="1"/>
  <c r="A3371" i="12"/>
  <c r="G3369" i="12"/>
  <c r="H3369" i="12" s="1"/>
  <c r="C3371" i="12" l="1"/>
  <c r="F3371" i="12" s="1"/>
  <c r="B3371" i="12"/>
  <c r="D3371" i="12" s="1"/>
  <c r="E3371" i="12" s="1"/>
  <c r="A3372" i="12"/>
  <c r="G3370" i="12"/>
  <c r="H3370" i="12" s="1"/>
  <c r="C3372" i="12" l="1"/>
  <c r="F3372" i="12" s="1"/>
  <c r="B3372" i="12"/>
  <c r="D3372" i="12" s="1"/>
  <c r="E3372" i="12" s="1"/>
  <c r="A3373" i="12"/>
  <c r="G3371" i="12"/>
  <c r="H3371" i="12" s="1"/>
  <c r="C3373" i="12" l="1"/>
  <c r="F3373" i="12" s="1"/>
  <c r="B3373" i="12"/>
  <c r="D3373" i="12" s="1"/>
  <c r="E3373" i="12" s="1"/>
  <c r="A3374" i="12"/>
  <c r="G3372" i="12"/>
  <c r="H3372" i="12" s="1"/>
  <c r="C3374" i="12" l="1"/>
  <c r="F3374" i="12" s="1"/>
  <c r="B3374" i="12"/>
  <c r="D3374" i="12" s="1"/>
  <c r="E3374" i="12" s="1"/>
  <c r="A3375" i="12"/>
  <c r="G3373" i="12"/>
  <c r="H3373" i="12" s="1"/>
  <c r="C3375" i="12" l="1"/>
  <c r="F3375" i="12" s="1"/>
  <c r="B3375" i="12"/>
  <c r="D3375" i="12" s="1"/>
  <c r="E3375" i="12" s="1"/>
  <c r="A3376" i="12"/>
  <c r="G3374" i="12"/>
  <c r="H3374" i="12" s="1"/>
  <c r="C3376" i="12" l="1"/>
  <c r="F3376" i="12" s="1"/>
  <c r="B3376" i="12"/>
  <c r="D3376" i="12" s="1"/>
  <c r="E3376" i="12" s="1"/>
  <c r="A3377" i="12"/>
  <c r="G3375" i="12"/>
  <c r="H3375" i="12" s="1"/>
  <c r="C3377" i="12" l="1"/>
  <c r="F3377" i="12" s="1"/>
  <c r="B3377" i="12"/>
  <c r="D3377" i="12" s="1"/>
  <c r="E3377" i="12" s="1"/>
  <c r="A3378" i="12"/>
  <c r="G3376" i="12"/>
  <c r="H3376" i="12" s="1"/>
  <c r="C3378" i="12" l="1"/>
  <c r="F3378" i="12" s="1"/>
  <c r="B3378" i="12"/>
  <c r="D3378" i="12" s="1"/>
  <c r="E3378" i="12" s="1"/>
  <c r="A3379" i="12"/>
  <c r="G3377" i="12"/>
  <c r="H3377" i="12" s="1"/>
  <c r="C3379" i="12" l="1"/>
  <c r="F3379" i="12" s="1"/>
  <c r="B3379" i="12"/>
  <c r="D3379" i="12" s="1"/>
  <c r="E3379" i="12" s="1"/>
  <c r="A3380" i="12"/>
  <c r="G3378" i="12"/>
  <c r="H3378" i="12" s="1"/>
  <c r="C3380" i="12" l="1"/>
  <c r="F3380" i="12" s="1"/>
  <c r="B3380" i="12"/>
  <c r="D3380" i="12" s="1"/>
  <c r="E3380" i="12" s="1"/>
  <c r="A3381" i="12"/>
  <c r="G3379" i="12"/>
  <c r="H3379" i="12" s="1"/>
  <c r="C3381" i="12" l="1"/>
  <c r="F3381" i="12" s="1"/>
  <c r="B3381" i="12"/>
  <c r="D3381" i="12" s="1"/>
  <c r="E3381" i="12" s="1"/>
  <c r="A3382" i="12"/>
  <c r="G3380" i="12"/>
  <c r="H3380" i="12" s="1"/>
  <c r="C3382" i="12" l="1"/>
  <c r="F3382" i="12" s="1"/>
  <c r="B3382" i="12"/>
  <c r="D3382" i="12" s="1"/>
  <c r="E3382" i="12" s="1"/>
  <c r="A3383" i="12"/>
  <c r="G3381" i="12"/>
  <c r="H3381" i="12" s="1"/>
  <c r="C3383" i="12" l="1"/>
  <c r="F3383" i="12" s="1"/>
  <c r="B3383" i="12"/>
  <c r="D3383" i="12" s="1"/>
  <c r="E3383" i="12" s="1"/>
  <c r="A3384" i="12"/>
  <c r="G3382" i="12"/>
  <c r="H3382" i="12" s="1"/>
  <c r="C3384" i="12" l="1"/>
  <c r="F3384" i="12" s="1"/>
  <c r="B3384" i="12"/>
  <c r="D3384" i="12" s="1"/>
  <c r="E3384" i="12" s="1"/>
  <c r="A3385" i="12"/>
  <c r="G3383" i="12"/>
  <c r="H3383" i="12" s="1"/>
  <c r="C3385" i="12" l="1"/>
  <c r="F3385" i="12" s="1"/>
  <c r="B3385" i="12"/>
  <c r="D3385" i="12" s="1"/>
  <c r="E3385" i="12" s="1"/>
  <c r="A3386" i="12"/>
  <c r="G3384" i="12"/>
  <c r="H3384" i="12" s="1"/>
  <c r="C3386" i="12" l="1"/>
  <c r="F3386" i="12" s="1"/>
  <c r="B3386" i="12"/>
  <c r="D3386" i="12" s="1"/>
  <c r="E3386" i="12" s="1"/>
  <c r="A3387" i="12"/>
  <c r="G3385" i="12"/>
  <c r="H3385" i="12" s="1"/>
  <c r="C3387" i="12" l="1"/>
  <c r="F3387" i="12" s="1"/>
  <c r="B3387" i="12"/>
  <c r="D3387" i="12" s="1"/>
  <c r="E3387" i="12" s="1"/>
  <c r="A3388" i="12"/>
  <c r="G3386" i="12"/>
  <c r="H3386" i="12" s="1"/>
  <c r="C3388" i="12" l="1"/>
  <c r="F3388" i="12" s="1"/>
  <c r="B3388" i="12"/>
  <c r="D3388" i="12" s="1"/>
  <c r="E3388" i="12" s="1"/>
  <c r="A3389" i="12"/>
  <c r="G3387" i="12"/>
  <c r="H3387" i="12" s="1"/>
  <c r="C3389" i="12" l="1"/>
  <c r="F3389" i="12" s="1"/>
  <c r="B3389" i="12"/>
  <c r="D3389" i="12" s="1"/>
  <c r="E3389" i="12" s="1"/>
  <c r="A3390" i="12"/>
  <c r="G3388" i="12"/>
  <c r="H3388" i="12" s="1"/>
  <c r="C3390" i="12" l="1"/>
  <c r="F3390" i="12" s="1"/>
  <c r="B3390" i="12"/>
  <c r="D3390" i="12" s="1"/>
  <c r="E3390" i="12" s="1"/>
  <c r="A3391" i="12"/>
  <c r="G3389" i="12"/>
  <c r="H3389" i="12" s="1"/>
  <c r="C3391" i="12" l="1"/>
  <c r="F3391" i="12" s="1"/>
  <c r="B3391" i="12"/>
  <c r="D3391" i="12" s="1"/>
  <c r="E3391" i="12" s="1"/>
  <c r="A3392" i="12"/>
  <c r="G3390" i="12"/>
  <c r="H3390" i="12" s="1"/>
  <c r="C3392" i="12" l="1"/>
  <c r="F3392" i="12" s="1"/>
  <c r="B3392" i="12"/>
  <c r="D3392" i="12" s="1"/>
  <c r="E3392" i="12" s="1"/>
  <c r="A3393" i="12"/>
  <c r="G3391" i="12"/>
  <c r="H3391" i="12" s="1"/>
  <c r="C3393" i="12" l="1"/>
  <c r="F3393" i="12" s="1"/>
  <c r="B3393" i="12"/>
  <c r="D3393" i="12" s="1"/>
  <c r="E3393" i="12" s="1"/>
  <c r="A3394" i="12"/>
  <c r="G3392" i="12"/>
  <c r="H3392" i="12" s="1"/>
  <c r="C3394" i="12" l="1"/>
  <c r="F3394" i="12" s="1"/>
  <c r="B3394" i="12"/>
  <c r="D3394" i="12" s="1"/>
  <c r="E3394" i="12" s="1"/>
  <c r="A3395" i="12"/>
  <c r="G3393" i="12"/>
  <c r="H3393" i="12" s="1"/>
  <c r="C3395" i="12" l="1"/>
  <c r="F3395" i="12" s="1"/>
  <c r="B3395" i="12"/>
  <c r="D3395" i="12" s="1"/>
  <c r="E3395" i="12" s="1"/>
  <c r="A3396" i="12"/>
  <c r="G3394" i="12"/>
  <c r="H3394" i="12" s="1"/>
  <c r="C3396" i="12" l="1"/>
  <c r="F3396" i="12" s="1"/>
  <c r="B3396" i="12"/>
  <c r="D3396" i="12" s="1"/>
  <c r="E3396" i="12" s="1"/>
  <c r="A3397" i="12"/>
  <c r="G3395" i="12"/>
  <c r="H3395" i="12" s="1"/>
  <c r="C3397" i="12" l="1"/>
  <c r="F3397" i="12" s="1"/>
  <c r="B3397" i="12"/>
  <c r="D3397" i="12" s="1"/>
  <c r="E3397" i="12" s="1"/>
  <c r="A3398" i="12"/>
  <c r="G3396" i="12"/>
  <c r="H3396" i="12" s="1"/>
  <c r="C3398" i="12" l="1"/>
  <c r="F3398" i="12" s="1"/>
  <c r="B3398" i="12"/>
  <c r="D3398" i="12" s="1"/>
  <c r="E3398" i="12" s="1"/>
  <c r="A3399" i="12"/>
  <c r="G3397" i="12"/>
  <c r="H3397" i="12" s="1"/>
  <c r="C3399" i="12" l="1"/>
  <c r="F3399" i="12" s="1"/>
  <c r="B3399" i="12"/>
  <c r="D3399" i="12" s="1"/>
  <c r="E3399" i="12" s="1"/>
  <c r="A3400" i="12"/>
  <c r="G3398" i="12"/>
  <c r="H3398" i="12" s="1"/>
  <c r="C3400" i="12" l="1"/>
  <c r="F3400" i="12" s="1"/>
  <c r="B3400" i="12"/>
  <c r="D3400" i="12" s="1"/>
  <c r="E3400" i="12" s="1"/>
  <c r="A3401" i="12"/>
  <c r="G3399" i="12"/>
  <c r="H3399" i="12" s="1"/>
  <c r="C3401" i="12" l="1"/>
  <c r="F3401" i="12" s="1"/>
  <c r="B3401" i="12"/>
  <c r="D3401" i="12" s="1"/>
  <c r="E3401" i="12" s="1"/>
  <c r="A3402" i="12"/>
  <c r="G3400" i="12"/>
  <c r="H3400" i="12" s="1"/>
  <c r="C3402" i="12" l="1"/>
  <c r="F3402" i="12" s="1"/>
  <c r="B3402" i="12"/>
  <c r="D3402" i="12" s="1"/>
  <c r="E3402" i="12" s="1"/>
  <c r="A3403" i="12"/>
  <c r="G3401" i="12"/>
  <c r="H3401" i="12" s="1"/>
  <c r="C3403" i="12" l="1"/>
  <c r="F3403" i="12" s="1"/>
  <c r="B3403" i="12"/>
  <c r="D3403" i="12" s="1"/>
  <c r="E3403" i="12" s="1"/>
  <c r="A3404" i="12"/>
  <c r="G3402" i="12"/>
  <c r="H3402" i="12" s="1"/>
  <c r="C3404" i="12" l="1"/>
  <c r="F3404" i="12" s="1"/>
  <c r="B3404" i="12"/>
  <c r="D3404" i="12" s="1"/>
  <c r="E3404" i="12" s="1"/>
  <c r="A3405" i="12"/>
  <c r="G3403" i="12"/>
  <c r="H3403" i="12" s="1"/>
  <c r="C3405" i="12" l="1"/>
  <c r="F3405" i="12" s="1"/>
  <c r="B3405" i="12"/>
  <c r="D3405" i="12" s="1"/>
  <c r="E3405" i="12" s="1"/>
  <c r="A3406" i="12"/>
  <c r="G3404" i="12"/>
  <c r="H3404" i="12" s="1"/>
  <c r="C3406" i="12" l="1"/>
  <c r="F3406" i="12" s="1"/>
  <c r="B3406" i="12"/>
  <c r="D3406" i="12" s="1"/>
  <c r="E3406" i="12" s="1"/>
  <c r="A3407" i="12"/>
  <c r="G3405" i="12"/>
  <c r="H3405" i="12" s="1"/>
  <c r="C3407" i="12" l="1"/>
  <c r="F3407" i="12" s="1"/>
  <c r="B3407" i="12"/>
  <c r="D3407" i="12" s="1"/>
  <c r="E3407" i="12" s="1"/>
  <c r="A3408" i="12"/>
  <c r="G3406" i="12"/>
  <c r="H3406" i="12" s="1"/>
  <c r="C3408" i="12" l="1"/>
  <c r="F3408" i="12" s="1"/>
  <c r="B3408" i="12"/>
  <c r="D3408" i="12" s="1"/>
  <c r="E3408" i="12" s="1"/>
  <c r="A3409" i="12"/>
  <c r="G3407" i="12"/>
  <c r="H3407" i="12" s="1"/>
  <c r="C3409" i="12" l="1"/>
  <c r="F3409" i="12" s="1"/>
  <c r="B3409" i="12"/>
  <c r="D3409" i="12" s="1"/>
  <c r="E3409" i="12" s="1"/>
  <c r="A3410" i="12"/>
  <c r="G3408" i="12"/>
  <c r="H3408" i="12" s="1"/>
  <c r="C3410" i="12" l="1"/>
  <c r="F3410" i="12" s="1"/>
  <c r="B3410" i="12"/>
  <c r="D3410" i="12" s="1"/>
  <c r="E3410" i="12" s="1"/>
  <c r="A3411" i="12"/>
  <c r="G3409" i="12"/>
  <c r="H3409" i="12" s="1"/>
  <c r="C3411" i="12" l="1"/>
  <c r="F3411" i="12" s="1"/>
  <c r="B3411" i="12"/>
  <c r="D3411" i="12" s="1"/>
  <c r="E3411" i="12" s="1"/>
  <c r="A3412" i="12"/>
  <c r="G3410" i="12"/>
  <c r="H3410" i="12" s="1"/>
  <c r="C3412" i="12" l="1"/>
  <c r="F3412" i="12" s="1"/>
  <c r="B3412" i="12"/>
  <c r="D3412" i="12" s="1"/>
  <c r="E3412" i="12" s="1"/>
  <c r="A3413" i="12"/>
  <c r="G3411" i="12"/>
  <c r="H3411" i="12" s="1"/>
  <c r="C3413" i="12" l="1"/>
  <c r="F3413" i="12" s="1"/>
  <c r="B3413" i="12"/>
  <c r="D3413" i="12" s="1"/>
  <c r="E3413" i="12" s="1"/>
  <c r="A3414" i="12"/>
  <c r="G3412" i="12"/>
  <c r="H3412" i="12" s="1"/>
  <c r="C3414" i="12" l="1"/>
  <c r="F3414" i="12" s="1"/>
  <c r="B3414" i="12"/>
  <c r="D3414" i="12" s="1"/>
  <c r="E3414" i="12" s="1"/>
  <c r="A3415" i="12"/>
  <c r="G3413" i="12"/>
  <c r="H3413" i="12" s="1"/>
  <c r="C3415" i="12" l="1"/>
  <c r="F3415" i="12" s="1"/>
  <c r="B3415" i="12"/>
  <c r="D3415" i="12" s="1"/>
  <c r="E3415" i="12" s="1"/>
  <c r="A3416" i="12"/>
  <c r="G3414" i="12"/>
  <c r="H3414" i="12" s="1"/>
  <c r="C3416" i="12" l="1"/>
  <c r="F3416" i="12" s="1"/>
  <c r="B3416" i="12"/>
  <c r="D3416" i="12" s="1"/>
  <c r="E3416" i="12" s="1"/>
  <c r="A3417" i="12"/>
  <c r="G3415" i="12"/>
  <c r="H3415" i="12" s="1"/>
  <c r="C3417" i="12" l="1"/>
  <c r="F3417" i="12" s="1"/>
  <c r="B3417" i="12"/>
  <c r="D3417" i="12" s="1"/>
  <c r="E3417" i="12" s="1"/>
  <c r="A3418" i="12"/>
  <c r="G3416" i="12"/>
  <c r="H3416" i="12" s="1"/>
  <c r="C3418" i="12" l="1"/>
  <c r="F3418" i="12" s="1"/>
  <c r="B3418" i="12"/>
  <c r="D3418" i="12" s="1"/>
  <c r="E3418" i="12" s="1"/>
  <c r="A3419" i="12"/>
  <c r="G3417" i="12"/>
  <c r="H3417" i="12" s="1"/>
  <c r="C3419" i="12" l="1"/>
  <c r="F3419" i="12" s="1"/>
  <c r="B3419" i="12"/>
  <c r="D3419" i="12" s="1"/>
  <c r="E3419" i="12" s="1"/>
  <c r="A3420" i="12"/>
  <c r="G3418" i="12"/>
  <c r="H3418" i="12" s="1"/>
  <c r="C3420" i="12" l="1"/>
  <c r="F3420" i="12" s="1"/>
  <c r="B3420" i="12"/>
  <c r="D3420" i="12" s="1"/>
  <c r="E3420" i="12" s="1"/>
  <c r="A3421" i="12"/>
  <c r="G3419" i="12"/>
  <c r="H3419" i="12" s="1"/>
  <c r="C3421" i="12" l="1"/>
  <c r="F3421" i="12" s="1"/>
  <c r="B3421" i="12"/>
  <c r="D3421" i="12" s="1"/>
  <c r="E3421" i="12" s="1"/>
  <c r="A3422" i="12"/>
  <c r="G3420" i="12"/>
  <c r="H3420" i="12" s="1"/>
  <c r="C3422" i="12" l="1"/>
  <c r="F3422" i="12" s="1"/>
  <c r="B3422" i="12"/>
  <c r="D3422" i="12" s="1"/>
  <c r="E3422" i="12" s="1"/>
  <c r="A3423" i="12"/>
  <c r="G3421" i="12"/>
  <c r="H3421" i="12" s="1"/>
  <c r="C3423" i="12" l="1"/>
  <c r="F3423" i="12" s="1"/>
  <c r="B3423" i="12"/>
  <c r="D3423" i="12" s="1"/>
  <c r="E3423" i="12" s="1"/>
  <c r="A3424" i="12"/>
  <c r="G3422" i="12"/>
  <c r="H3422" i="12" s="1"/>
  <c r="C3424" i="12" l="1"/>
  <c r="F3424" i="12" s="1"/>
  <c r="B3424" i="12"/>
  <c r="D3424" i="12" s="1"/>
  <c r="E3424" i="12" s="1"/>
  <c r="A3425" i="12"/>
  <c r="G3423" i="12"/>
  <c r="H3423" i="12" s="1"/>
  <c r="C3425" i="12" l="1"/>
  <c r="F3425" i="12" s="1"/>
  <c r="B3425" i="12"/>
  <c r="D3425" i="12" s="1"/>
  <c r="E3425" i="12" s="1"/>
  <c r="A3426" i="12"/>
  <c r="G3424" i="12"/>
  <c r="H3424" i="12" s="1"/>
  <c r="C3426" i="12" l="1"/>
  <c r="F3426" i="12" s="1"/>
  <c r="B3426" i="12"/>
  <c r="D3426" i="12" s="1"/>
  <c r="E3426" i="12" s="1"/>
  <c r="A3427" i="12"/>
  <c r="G3425" i="12"/>
  <c r="H3425" i="12" s="1"/>
  <c r="C3427" i="12" l="1"/>
  <c r="F3427" i="12" s="1"/>
  <c r="B3427" i="12"/>
  <c r="D3427" i="12" s="1"/>
  <c r="E3427" i="12" s="1"/>
  <c r="A3428" i="12"/>
  <c r="G3426" i="12"/>
  <c r="H3426" i="12" s="1"/>
  <c r="C3428" i="12" l="1"/>
  <c r="F3428" i="12" s="1"/>
  <c r="B3428" i="12"/>
  <c r="D3428" i="12" s="1"/>
  <c r="E3428" i="12" s="1"/>
  <c r="A3429" i="12"/>
  <c r="G3427" i="12"/>
  <c r="H3427" i="12" s="1"/>
  <c r="C3429" i="12" l="1"/>
  <c r="F3429" i="12" s="1"/>
  <c r="B3429" i="12"/>
  <c r="D3429" i="12" s="1"/>
  <c r="E3429" i="12" s="1"/>
  <c r="A3430" i="12"/>
  <c r="G3428" i="12"/>
  <c r="H3428" i="12" s="1"/>
  <c r="C3430" i="12" l="1"/>
  <c r="F3430" i="12" s="1"/>
  <c r="B3430" i="12"/>
  <c r="D3430" i="12" s="1"/>
  <c r="E3430" i="12" s="1"/>
  <c r="A3431" i="12"/>
  <c r="G3429" i="12"/>
  <c r="H3429" i="12" s="1"/>
  <c r="C3431" i="12" l="1"/>
  <c r="F3431" i="12" s="1"/>
  <c r="B3431" i="12"/>
  <c r="D3431" i="12" s="1"/>
  <c r="E3431" i="12" s="1"/>
  <c r="A3432" i="12"/>
  <c r="G3430" i="12"/>
  <c r="H3430" i="12" s="1"/>
  <c r="C3432" i="12" l="1"/>
  <c r="F3432" i="12" s="1"/>
  <c r="B3432" i="12"/>
  <c r="D3432" i="12" s="1"/>
  <c r="E3432" i="12" s="1"/>
  <c r="A3433" i="12"/>
  <c r="G3431" i="12"/>
  <c r="H3431" i="12" s="1"/>
  <c r="C3433" i="12" l="1"/>
  <c r="F3433" i="12" s="1"/>
  <c r="B3433" i="12"/>
  <c r="D3433" i="12" s="1"/>
  <c r="E3433" i="12" s="1"/>
  <c r="A3434" i="12"/>
  <c r="G3432" i="12"/>
  <c r="H3432" i="12" s="1"/>
  <c r="C3434" i="12" l="1"/>
  <c r="F3434" i="12" s="1"/>
  <c r="B3434" i="12"/>
  <c r="D3434" i="12" s="1"/>
  <c r="E3434" i="12" s="1"/>
  <c r="A3435" i="12"/>
  <c r="G3433" i="12"/>
  <c r="H3433" i="12" s="1"/>
  <c r="C3435" i="12" l="1"/>
  <c r="F3435" i="12" s="1"/>
  <c r="B3435" i="12"/>
  <c r="D3435" i="12" s="1"/>
  <c r="E3435" i="12" s="1"/>
  <c r="A3436" i="12"/>
  <c r="G3434" i="12"/>
  <c r="H3434" i="12" s="1"/>
  <c r="C3436" i="12" l="1"/>
  <c r="F3436" i="12" s="1"/>
  <c r="B3436" i="12"/>
  <c r="D3436" i="12" s="1"/>
  <c r="E3436" i="12" s="1"/>
  <c r="A3437" i="12"/>
  <c r="G3435" i="12"/>
  <c r="H3435" i="12" s="1"/>
  <c r="C3437" i="12" l="1"/>
  <c r="F3437" i="12" s="1"/>
  <c r="B3437" i="12"/>
  <c r="D3437" i="12" s="1"/>
  <c r="E3437" i="12" s="1"/>
  <c r="A3438" i="12"/>
  <c r="G3436" i="12"/>
  <c r="H3436" i="12" s="1"/>
  <c r="C3438" i="12" l="1"/>
  <c r="F3438" i="12" s="1"/>
  <c r="B3438" i="12"/>
  <c r="D3438" i="12" s="1"/>
  <c r="E3438" i="12" s="1"/>
  <c r="A3439" i="12"/>
  <c r="G3437" i="12"/>
  <c r="H3437" i="12" s="1"/>
  <c r="C3439" i="12" l="1"/>
  <c r="F3439" i="12" s="1"/>
  <c r="B3439" i="12"/>
  <c r="D3439" i="12" s="1"/>
  <c r="E3439" i="12" s="1"/>
  <c r="A3440" i="12"/>
  <c r="G3438" i="12"/>
  <c r="H3438" i="12" s="1"/>
  <c r="C3440" i="12" l="1"/>
  <c r="F3440" i="12" s="1"/>
  <c r="B3440" i="12"/>
  <c r="D3440" i="12" s="1"/>
  <c r="E3440" i="12" s="1"/>
  <c r="A3441" i="12"/>
  <c r="G3439" i="12"/>
  <c r="H3439" i="12" s="1"/>
  <c r="C3441" i="12" l="1"/>
  <c r="F3441" i="12" s="1"/>
  <c r="B3441" i="12"/>
  <c r="D3441" i="12" s="1"/>
  <c r="E3441" i="12" s="1"/>
  <c r="A3442" i="12"/>
  <c r="G3440" i="12"/>
  <c r="H3440" i="12" s="1"/>
  <c r="C3442" i="12" l="1"/>
  <c r="F3442" i="12" s="1"/>
  <c r="B3442" i="12"/>
  <c r="D3442" i="12" s="1"/>
  <c r="E3442" i="12" s="1"/>
  <c r="A3443" i="12"/>
  <c r="G3441" i="12"/>
  <c r="H3441" i="12" s="1"/>
  <c r="C3443" i="12" l="1"/>
  <c r="F3443" i="12" s="1"/>
  <c r="B3443" i="12"/>
  <c r="D3443" i="12" s="1"/>
  <c r="E3443" i="12" s="1"/>
  <c r="A3444" i="12"/>
  <c r="G3442" i="12"/>
  <c r="H3442" i="12" s="1"/>
  <c r="C3444" i="12" l="1"/>
  <c r="F3444" i="12" s="1"/>
  <c r="B3444" i="12"/>
  <c r="D3444" i="12" s="1"/>
  <c r="E3444" i="12" s="1"/>
  <c r="A3445" i="12"/>
  <c r="G3443" i="12"/>
  <c r="H3443" i="12" s="1"/>
  <c r="C3445" i="12" l="1"/>
  <c r="F3445" i="12" s="1"/>
  <c r="B3445" i="12"/>
  <c r="D3445" i="12" s="1"/>
  <c r="E3445" i="12" s="1"/>
  <c r="A3446" i="12"/>
  <c r="G3444" i="12"/>
  <c r="H3444" i="12" s="1"/>
  <c r="C3446" i="12" l="1"/>
  <c r="F3446" i="12" s="1"/>
  <c r="B3446" i="12"/>
  <c r="D3446" i="12" s="1"/>
  <c r="E3446" i="12" s="1"/>
  <c r="A3447" i="12"/>
  <c r="G3445" i="12"/>
  <c r="H3445" i="12" s="1"/>
  <c r="C3447" i="12" l="1"/>
  <c r="F3447" i="12" s="1"/>
  <c r="B3447" i="12"/>
  <c r="D3447" i="12" s="1"/>
  <c r="E3447" i="12" s="1"/>
  <c r="A3448" i="12"/>
  <c r="G3446" i="12"/>
  <c r="H3446" i="12" s="1"/>
  <c r="C3448" i="12" l="1"/>
  <c r="F3448" i="12" s="1"/>
  <c r="B3448" i="12"/>
  <c r="D3448" i="12" s="1"/>
  <c r="E3448" i="12" s="1"/>
  <c r="A3449" i="12"/>
  <c r="G3447" i="12"/>
  <c r="H3447" i="12" s="1"/>
  <c r="C3449" i="12" l="1"/>
  <c r="F3449" i="12" s="1"/>
  <c r="B3449" i="12"/>
  <c r="D3449" i="12" s="1"/>
  <c r="E3449" i="12" s="1"/>
  <c r="A3450" i="12"/>
  <c r="G3448" i="12"/>
  <c r="H3448" i="12" s="1"/>
  <c r="C3450" i="12" l="1"/>
  <c r="F3450" i="12" s="1"/>
  <c r="B3450" i="12"/>
  <c r="D3450" i="12" s="1"/>
  <c r="E3450" i="12" s="1"/>
  <c r="A3451" i="12"/>
  <c r="G3449" i="12"/>
  <c r="H3449" i="12" s="1"/>
  <c r="C3451" i="12" l="1"/>
  <c r="F3451" i="12" s="1"/>
  <c r="G3451" i="12" s="1"/>
  <c r="H3451" i="12" s="1"/>
  <c r="B3451" i="12"/>
  <c r="D3451" i="12" s="1"/>
  <c r="E3451" i="12" s="1"/>
  <c r="A3452" i="12"/>
  <c r="G3450" i="12"/>
  <c r="H3450" i="12" s="1"/>
  <c r="C3452" i="12" l="1"/>
  <c r="F3452" i="12" s="1"/>
  <c r="B3452" i="12"/>
  <c r="D3452" i="12" s="1"/>
  <c r="E3452" i="12" s="1"/>
  <c r="A3453" i="12"/>
  <c r="C3453" i="12" l="1"/>
  <c r="F3453" i="12" s="1"/>
  <c r="B3453" i="12"/>
  <c r="D3453" i="12" s="1"/>
  <c r="E3453" i="12" s="1"/>
  <c r="A3454" i="12"/>
  <c r="G3452" i="12"/>
  <c r="H3452" i="12" s="1"/>
  <c r="C3454" i="12" l="1"/>
  <c r="F3454" i="12" s="1"/>
  <c r="B3454" i="12"/>
  <c r="D3454" i="12" s="1"/>
  <c r="E3454" i="12" s="1"/>
  <c r="A3455" i="12"/>
  <c r="G3453" i="12"/>
  <c r="H3453" i="12" s="1"/>
  <c r="C3455" i="12" l="1"/>
  <c r="F3455" i="12" s="1"/>
  <c r="B3455" i="12"/>
  <c r="D3455" i="12" s="1"/>
  <c r="E3455" i="12" s="1"/>
  <c r="A3456" i="12"/>
  <c r="G3454" i="12"/>
  <c r="H3454" i="12" s="1"/>
  <c r="C3456" i="12" l="1"/>
  <c r="F3456" i="12" s="1"/>
  <c r="B3456" i="12"/>
  <c r="D3456" i="12" s="1"/>
  <c r="E3456" i="12" s="1"/>
  <c r="A3457" i="12"/>
  <c r="G3455" i="12"/>
  <c r="H3455" i="12" s="1"/>
  <c r="C3457" i="12" l="1"/>
  <c r="F3457" i="12" s="1"/>
  <c r="B3457" i="12"/>
  <c r="D3457" i="12" s="1"/>
  <c r="E3457" i="12" s="1"/>
  <c r="A3458" i="12"/>
  <c r="G3456" i="12"/>
  <c r="H3456" i="12" s="1"/>
  <c r="C3458" i="12" l="1"/>
  <c r="F3458" i="12" s="1"/>
  <c r="B3458" i="12"/>
  <c r="D3458" i="12" s="1"/>
  <c r="E3458" i="12" s="1"/>
  <c r="A3459" i="12"/>
  <c r="G3457" i="12"/>
  <c r="H3457" i="12" s="1"/>
  <c r="C3459" i="12" l="1"/>
  <c r="F3459" i="12" s="1"/>
  <c r="B3459" i="12"/>
  <c r="D3459" i="12" s="1"/>
  <c r="E3459" i="12" s="1"/>
  <c r="A3460" i="12"/>
  <c r="G3458" i="12"/>
  <c r="H3458" i="12" s="1"/>
  <c r="C3460" i="12" l="1"/>
  <c r="F3460" i="12" s="1"/>
  <c r="B3460" i="12"/>
  <c r="D3460" i="12" s="1"/>
  <c r="E3460" i="12" s="1"/>
  <c r="A3461" i="12"/>
  <c r="G3459" i="12"/>
  <c r="H3459" i="12" s="1"/>
  <c r="C3461" i="12" l="1"/>
  <c r="F3461" i="12" s="1"/>
  <c r="B3461" i="12"/>
  <c r="D3461" i="12" s="1"/>
  <c r="E3461" i="12" s="1"/>
  <c r="A3462" i="12"/>
  <c r="G3460" i="12"/>
  <c r="H3460" i="12" s="1"/>
  <c r="C3462" i="12" l="1"/>
  <c r="F3462" i="12" s="1"/>
  <c r="B3462" i="12"/>
  <c r="D3462" i="12" s="1"/>
  <c r="E3462" i="12" s="1"/>
  <c r="A3463" i="12"/>
  <c r="G3461" i="12"/>
  <c r="H3461" i="12" s="1"/>
  <c r="C3463" i="12" l="1"/>
  <c r="F3463" i="12" s="1"/>
  <c r="B3463" i="12"/>
  <c r="D3463" i="12" s="1"/>
  <c r="E3463" i="12" s="1"/>
  <c r="A3464" i="12"/>
  <c r="G3462" i="12"/>
  <c r="H3462" i="12" s="1"/>
  <c r="C3464" i="12" l="1"/>
  <c r="F3464" i="12" s="1"/>
  <c r="B3464" i="12"/>
  <c r="D3464" i="12" s="1"/>
  <c r="E3464" i="12" s="1"/>
  <c r="A3465" i="12"/>
  <c r="G3463" i="12"/>
  <c r="H3463" i="12" s="1"/>
  <c r="C3465" i="12" l="1"/>
  <c r="F3465" i="12" s="1"/>
  <c r="B3465" i="12"/>
  <c r="D3465" i="12" s="1"/>
  <c r="E3465" i="12" s="1"/>
  <c r="A3466" i="12"/>
  <c r="G3464" i="12"/>
  <c r="H3464" i="12" s="1"/>
  <c r="C3466" i="12" l="1"/>
  <c r="F3466" i="12" s="1"/>
  <c r="B3466" i="12"/>
  <c r="D3466" i="12" s="1"/>
  <c r="E3466" i="12" s="1"/>
  <c r="A3467" i="12"/>
  <c r="G3465" i="12"/>
  <c r="H3465" i="12" s="1"/>
  <c r="C3467" i="12" l="1"/>
  <c r="F3467" i="12" s="1"/>
  <c r="B3467" i="12"/>
  <c r="D3467" i="12" s="1"/>
  <c r="E3467" i="12" s="1"/>
  <c r="A3468" i="12"/>
  <c r="G3466" i="12"/>
  <c r="H3466" i="12" s="1"/>
  <c r="C3468" i="12" l="1"/>
  <c r="F3468" i="12" s="1"/>
  <c r="B3468" i="12"/>
  <c r="D3468" i="12" s="1"/>
  <c r="E3468" i="12" s="1"/>
  <c r="A3469" i="12"/>
  <c r="G3467" i="12"/>
  <c r="H3467" i="12" s="1"/>
  <c r="C3469" i="12" l="1"/>
  <c r="F3469" i="12" s="1"/>
  <c r="B3469" i="12"/>
  <c r="D3469" i="12" s="1"/>
  <c r="E3469" i="12" s="1"/>
  <c r="A3470" i="12"/>
  <c r="G3468" i="12"/>
  <c r="H3468" i="12" s="1"/>
  <c r="C3470" i="12" l="1"/>
  <c r="F3470" i="12" s="1"/>
  <c r="B3470" i="12"/>
  <c r="D3470" i="12" s="1"/>
  <c r="E3470" i="12" s="1"/>
  <c r="A3471" i="12"/>
  <c r="G3469" i="12"/>
  <c r="H3469" i="12" s="1"/>
  <c r="C3471" i="12" l="1"/>
  <c r="F3471" i="12" s="1"/>
  <c r="B3471" i="12"/>
  <c r="D3471" i="12" s="1"/>
  <c r="E3471" i="12" s="1"/>
  <c r="A3472" i="12"/>
  <c r="G3470" i="12"/>
  <c r="H3470" i="12" s="1"/>
  <c r="C3472" i="12" l="1"/>
  <c r="F3472" i="12" s="1"/>
  <c r="B3472" i="12"/>
  <c r="D3472" i="12" s="1"/>
  <c r="E3472" i="12" s="1"/>
  <c r="A3473" i="12"/>
  <c r="G3471" i="12"/>
  <c r="H3471" i="12" s="1"/>
  <c r="C3473" i="12" l="1"/>
  <c r="F3473" i="12" s="1"/>
  <c r="B3473" i="12"/>
  <c r="D3473" i="12" s="1"/>
  <c r="E3473" i="12" s="1"/>
  <c r="A3474" i="12"/>
  <c r="G3472" i="12"/>
  <c r="H3472" i="12" s="1"/>
  <c r="C3474" i="12" l="1"/>
  <c r="F3474" i="12" s="1"/>
  <c r="B3474" i="12"/>
  <c r="D3474" i="12" s="1"/>
  <c r="E3474" i="12" s="1"/>
  <c r="A3475" i="12"/>
  <c r="G3473" i="12"/>
  <c r="H3473" i="12" s="1"/>
  <c r="C3475" i="12" l="1"/>
  <c r="F3475" i="12" s="1"/>
  <c r="B3475" i="12"/>
  <c r="D3475" i="12" s="1"/>
  <c r="E3475" i="12" s="1"/>
  <c r="A3476" i="12"/>
  <c r="G3474" i="12"/>
  <c r="H3474" i="12" s="1"/>
  <c r="C3476" i="12" l="1"/>
  <c r="F3476" i="12" s="1"/>
  <c r="B3476" i="12"/>
  <c r="D3476" i="12" s="1"/>
  <c r="E3476" i="12" s="1"/>
  <c r="A3477" i="12"/>
  <c r="G3475" i="12"/>
  <c r="H3475" i="12" s="1"/>
  <c r="C3477" i="12" l="1"/>
  <c r="F3477" i="12" s="1"/>
  <c r="B3477" i="12"/>
  <c r="D3477" i="12" s="1"/>
  <c r="E3477" i="12" s="1"/>
  <c r="A3478" i="12"/>
  <c r="G3476" i="12"/>
  <c r="H3476" i="12" s="1"/>
  <c r="C3478" i="12" l="1"/>
  <c r="F3478" i="12" s="1"/>
  <c r="B3478" i="12"/>
  <c r="D3478" i="12" s="1"/>
  <c r="E3478" i="12" s="1"/>
  <c r="A3479" i="12"/>
  <c r="G3477" i="12"/>
  <c r="H3477" i="12" s="1"/>
  <c r="C3479" i="12" l="1"/>
  <c r="F3479" i="12" s="1"/>
  <c r="B3479" i="12"/>
  <c r="D3479" i="12" s="1"/>
  <c r="E3479" i="12" s="1"/>
  <c r="A3480" i="12"/>
  <c r="G3478" i="12"/>
  <c r="H3478" i="12" s="1"/>
  <c r="C3480" i="12" l="1"/>
  <c r="F3480" i="12" s="1"/>
  <c r="B3480" i="12"/>
  <c r="D3480" i="12" s="1"/>
  <c r="E3480" i="12" s="1"/>
  <c r="A3481" i="12"/>
  <c r="G3479" i="12"/>
  <c r="H3479" i="12" s="1"/>
  <c r="C3481" i="12" l="1"/>
  <c r="F3481" i="12" s="1"/>
  <c r="B3481" i="12"/>
  <c r="D3481" i="12" s="1"/>
  <c r="E3481" i="12" s="1"/>
  <c r="A3482" i="12"/>
  <c r="G3480" i="12"/>
  <c r="H3480" i="12" s="1"/>
  <c r="C3482" i="12" l="1"/>
  <c r="F3482" i="12" s="1"/>
  <c r="B3482" i="12"/>
  <c r="D3482" i="12" s="1"/>
  <c r="E3482" i="12" s="1"/>
  <c r="A3483" i="12"/>
  <c r="G3481" i="12"/>
  <c r="H3481" i="12" s="1"/>
  <c r="C3483" i="12" l="1"/>
  <c r="F3483" i="12" s="1"/>
  <c r="B3483" i="12"/>
  <c r="D3483" i="12" s="1"/>
  <c r="E3483" i="12" s="1"/>
  <c r="A3484" i="12"/>
  <c r="G3482" i="12"/>
  <c r="H3482" i="12" s="1"/>
  <c r="C3484" i="12" l="1"/>
  <c r="F3484" i="12" s="1"/>
  <c r="B3484" i="12"/>
  <c r="D3484" i="12" s="1"/>
  <c r="E3484" i="12" s="1"/>
  <c r="A3485" i="12"/>
  <c r="G3483" i="12"/>
  <c r="H3483" i="12" s="1"/>
  <c r="C3485" i="12" l="1"/>
  <c r="F3485" i="12" s="1"/>
  <c r="B3485" i="12"/>
  <c r="D3485" i="12" s="1"/>
  <c r="E3485" i="12" s="1"/>
  <c r="A3486" i="12"/>
  <c r="G3484" i="12"/>
  <c r="H3484" i="12" s="1"/>
  <c r="C3486" i="12" l="1"/>
  <c r="F3486" i="12" s="1"/>
  <c r="B3486" i="12"/>
  <c r="D3486" i="12" s="1"/>
  <c r="E3486" i="12" s="1"/>
  <c r="A3487" i="12"/>
  <c r="G3485" i="12"/>
  <c r="H3485" i="12" s="1"/>
  <c r="C3487" i="12" l="1"/>
  <c r="F3487" i="12" s="1"/>
  <c r="B3487" i="12"/>
  <c r="D3487" i="12" s="1"/>
  <c r="E3487" i="12" s="1"/>
  <c r="A3488" i="12"/>
  <c r="G3486" i="12"/>
  <c r="H3486" i="12" s="1"/>
  <c r="C3488" i="12" l="1"/>
  <c r="F3488" i="12" s="1"/>
  <c r="B3488" i="12"/>
  <c r="D3488" i="12" s="1"/>
  <c r="E3488" i="12" s="1"/>
  <c r="A3489" i="12"/>
  <c r="G3487" i="12"/>
  <c r="H3487" i="12" s="1"/>
  <c r="C3489" i="12" l="1"/>
  <c r="F3489" i="12" s="1"/>
  <c r="B3489" i="12"/>
  <c r="D3489" i="12" s="1"/>
  <c r="E3489" i="12" s="1"/>
  <c r="A3490" i="12"/>
  <c r="G3488" i="12"/>
  <c r="H3488" i="12" s="1"/>
  <c r="C3490" i="12" l="1"/>
  <c r="F3490" i="12" s="1"/>
  <c r="G3490" i="12" s="1"/>
  <c r="H3490" i="12" s="1"/>
  <c r="B3490" i="12"/>
  <c r="D3490" i="12" s="1"/>
  <c r="E3490" i="12" s="1"/>
  <c r="A3491" i="12"/>
  <c r="G3489" i="12"/>
  <c r="H3489" i="12" s="1"/>
  <c r="C3491" i="12" l="1"/>
  <c r="F3491" i="12" s="1"/>
  <c r="B3491" i="12"/>
  <c r="D3491" i="12" s="1"/>
  <c r="E3491" i="12" s="1"/>
  <c r="A3492" i="12"/>
  <c r="C3492" i="12" l="1"/>
  <c r="F3492" i="12" s="1"/>
  <c r="B3492" i="12"/>
  <c r="D3492" i="12" s="1"/>
  <c r="E3492" i="12" s="1"/>
  <c r="A3493" i="12"/>
  <c r="G3491" i="12"/>
  <c r="H3491" i="12" s="1"/>
  <c r="C3493" i="12" l="1"/>
  <c r="F3493" i="12" s="1"/>
  <c r="B3493" i="12"/>
  <c r="D3493" i="12" s="1"/>
  <c r="E3493" i="12" s="1"/>
  <c r="A3494" i="12"/>
  <c r="G3492" i="12"/>
  <c r="H3492" i="12" s="1"/>
  <c r="C3494" i="12" l="1"/>
  <c r="F3494" i="12" s="1"/>
  <c r="B3494" i="12"/>
  <c r="D3494" i="12" s="1"/>
  <c r="E3494" i="12" s="1"/>
  <c r="A3495" i="12"/>
  <c r="G3493" i="12"/>
  <c r="H3493" i="12" s="1"/>
  <c r="C3495" i="12" l="1"/>
  <c r="F3495" i="12" s="1"/>
  <c r="B3495" i="12"/>
  <c r="D3495" i="12" s="1"/>
  <c r="E3495" i="12" s="1"/>
  <c r="A3496" i="12"/>
  <c r="G3494" i="12"/>
  <c r="H3494" i="12" s="1"/>
  <c r="C3496" i="12" l="1"/>
  <c r="F3496" i="12" s="1"/>
  <c r="B3496" i="12"/>
  <c r="D3496" i="12" s="1"/>
  <c r="E3496" i="12" s="1"/>
  <c r="A3497" i="12"/>
  <c r="G3495" i="12"/>
  <c r="H3495" i="12" s="1"/>
  <c r="C3497" i="12" l="1"/>
  <c r="F3497" i="12" s="1"/>
  <c r="B3497" i="12"/>
  <c r="D3497" i="12" s="1"/>
  <c r="E3497" i="12" s="1"/>
  <c r="A3498" i="12"/>
  <c r="G3496" i="12"/>
  <c r="H3496" i="12" s="1"/>
  <c r="C3498" i="12" l="1"/>
  <c r="F3498" i="12" s="1"/>
  <c r="B3498" i="12"/>
  <c r="D3498" i="12" s="1"/>
  <c r="E3498" i="12" s="1"/>
  <c r="A3499" i="12"/>
  <c r="G3497" i="12"/>
  <c r="H3497" i="12" s="1"/>
  <c r="C3499" i="12" l="1"/>
  <c r="F3499" i="12" s="1"/>
  <c r="B3499" i="12"/>
  <c r="D3499" i="12" s="1"/>
  <c r="E3499" i="12" s="1"/>
  <c r="A3500" i="12"/>
  <c r="G3498" i="12"/>
  <c r="H3498" i="12" s="1"/>
  <c r="C3500" i="12" l="1"/>
  <c r="F3500" i="12" s="1"/>
  <c r="B3500" i="12"/>
  <c r="D3500" i="12" s="1"/>
  <c r="E3500" i="12" s="1"/>
  <c r="A3501" i="12"/>
  <c r="G3499" i="12"/>
  <c r="H3499" i="12" s="1"/>
  <c r="C3501" i="12" l="1"/>
  <c r="F3501" i="12" s="1"/>
  <c r="B3501" i="12"/>
  <c r="D3501" i="12" s="1"/>
  <c r="E3501" i="12" s="1"/>
  <c r="A3502" i="12"/>
  <c r="G3500" i="12"/>
  <c r="H3500" i="12" s="1"/>
  <c r="C3502" i="12" l="1"/>
  <c r="F3502" i="12" s="1"/>
  <c r="B3502" i="12"/>
  <c r="D3502" i="12" s="1"/>
  <c r="E3502" i="12" s="1"/>
  <c r="A3503" i="12"/>
  <c r="G3501" i="12"/>
  <c r="H3501" i="12" s="1"/>
  <c r="C3503" i="12" l="1"/>
  <c r="F3503" i="12" s="1"/>
  <c r="B3503" i="12"/>
  <c r="D3503" i="12" s="1"/>
  <c r="E3503" i="12" s="1"/>
  <c r="A3504" i="12"/>
  <c r="G3502" i="12"/>
  <c r="H3502" i="12" s="1"/>
  <c r="C3504" i="12" l="1"/>
  <c r="F3504" i="12" s="1"/>
  <c r="B3504" i="12"/>
  <c r="D3504" i="12" s="1"/>
  <c r="E3504" i="12" s="1"/>
  <c r="A3505" i="12"/>
  <c r="G3503" i="12"/>
  <c r="H3503" i="12" s="1"/>
  <c r="C3505" i="12" l="1"/>
  <c r="F3505" i="12" s="1"/>
  <c r="B3505" i="12"/>
  <c r="D3505" i="12" s="1"/>
  <c r="E3505" i="12" s="1"/>
  <c r="A3506" i="12"/>
  <c r="G3504" i="12"/>
  <c r="H3504" i="12" s="1"/>
  <c r="C3506" i="12" l="1"/>
  <c r="F3506" i="12" s="1"/>
  <c r="B3506" i="12"/>
  <c r="D3506" i="12" s="1"/>
  <c r="E3506" i="12" s="1"/>
  <c r="A3507" i="12"/>
  <c r="G3505" i="12"/>
  <c r="H3505" i="12" s="1"/>
  <c r="C3507" i="12" l="1"/>
  <c r="F3507" i="12" s="1"/>
  <c r="B3507" i="12"/>
  <c r="D3507" i="12" s="1"/>
  <c r="E3507" i="12" s="1"/>
  <c r="A3508" i="12"/>
  <c r="G3506" i="12"/>
  <c r="H3506" i="12" s="1"/>
  <c r="C3508" i="12" l="1"/>
  <c r="F3508" i="12" s="1"/>
  <c r="B3508" i="12"/>
  <c r="D3508" i="12" s="1"/>
  <c r="E3508" i="12" s="1"/>
  <c r="A3509" i="12"/>
  <c r="G3507" i="12"/>
  <c r="H3507" i="12" s="1"/>
  <c r="C3509" i="12" l="1"/>
  <c r="F3509" i="12" s="1"/>
  <c r="B3509" i="12"/>
  <c r="D3509" i="12" s="1"/>
  <c r="E3509" i="12" s="1"/>
  <c r="A3510" i="12"/>
  <c r="G3508" i="12"/>
  <c r="H3508" i="12" s="1"/>
  <c r="C3510" i="12" l="1"/>
  <c r="F3510" i="12" s="1"/>
  <c r="B3510" i="12"/>
  <c r="D3510" i="12" s="1"/>
  <c r="E3510" i="12" s="1"/>
  <c r="A3511" i="12"/>
  <c r="G3509" i="12"/>
  <c r="H3509" i="12" s="1"/>
  <c r="C3511" i="12" l="1"/>
  <c r="F3511" i="12" s="1"/>
  <c r="B3511" i="12"/>
  <c r="D3511" i="12" s="1"/>
  <c r="E3511" i="12" s="1"/>
  <c r="A3512" i="12"/>
  <c r="G3510" i="12"/>
  <c r="H3510" i="12" s="1"/>
  <c r="C3512" i="12" l="1"/>
  <c r="F3512" i="12" s="1"/>
  <c r="B3512" i="12"/>
  <c r="D3512" i="12" s="1"/>
  <c r="E3512" i="12" s="1"/>
  <c r="A3513" i="12"/>
  <c r="G3511" i="12"/>
  <c r="H3511" i="12" s="1"/>
  <c r="C3513" i="12" l="1"/>
  <c r="F3513" i="12" s="1"/>
  <c r="B3513" i="12"/>
  <c r="D3513" i="12" s="1"/>
  <c r="E3513" i="12" s="1"/>
  <c r="A3514" i="12"/>
  <c r="G3512" i="12"/>
  <c r="H3512" i="12" s="1"/>
  <c r="C3514" i="12" l="1"/>
  <c r="F3514" i="12" s="1"/>
  <c r="B3514" i="12"/>
  <c r="D3514" i="12" s="1"/>
  <c r="E3514" i="12" s="1"/>
  <c r="A3515" i="12"/>
  <c r="G3513" i="12"/>
  <c r="H3513" i="12" s="1"/>
  <c r="C3515" i="12" l="1"/>
  <c r="F3515" i="12" s="1"/>
  <c r="B3515" i="12"/>
  <c r="D3515" i="12" s="1"/>
  <c r="E3515" i="12" s="1"/>
  <c r="A3516" i="12"/>
  <c r="G3514" i="12"/>
  <c r="H3514" i="12" s="1"/>
  <c r="C3516" i="12" l="1"/>
  <c r="F3516" i="12" s="1"/>
  <c r="B3516" i="12"/>
  <c r="D3516" i="12" s="1"/>
  <c r="E3516" i="12" s="1"/>
  <c r="A3517" i="12"/>
  <c r="G3515" i="12"/>
  <c r="H3515" i="12" s="1"/>
  <c r="C3517" i="12" l="1"/>
  <c r="F3517" i="12" s="1"/>
  <c r="B3517" i="12"/>
  <c r="D3517" i="12" s="1"/>
  <c r="E3517" i="12" s="1"/>
  <c r="A3518" i="12"/>
  <c r="G3516" i="12"/>
  <c r="H3516" i="12" s="1"/>
  <c r="C3518" i="12" l="1"/>
  <c r="F3518" i="12" s="1"/>
  <c r="B3518" i="12"/>
  <c r="D3518" i="12" s="1"/>
  <c r="E3518" i="12" s="1"/>
  <c r="A3519" i="12"/>
  <c r="G3517" i="12"/>
  <c r="H3517" i="12" s="1"/>
  <c r="C3519" i="12" l="1"/>
  <c r="F3519" i="12" s="1"/>
  <c r="B3519" i="12"/>
  <c r="D3519" i="12" s="1"/>
  <c r="E3519" i="12" s="1"/>
  <c r="A3520" i="12"/>
  <c r="G3518" i="12"/>
  <c r="H3518" i="12" s="1"/>
  <c r="C3520" i="12" l="1"/>
  <c r="F3520" i="12" s="1"/>
  <c r="B3520" i="12"/>
  <c r="D3520" i="12" s="1"/>
  <c r="E3520" i="12" s="1"/>
  <c r="A3521" i="12"/>
  <c r="G3519" i="12"/>
  <c r="H3519" i="12" s="1"/>
  <c r="C3521" i="12" l="1"/>
  <c r="F3521" i="12" s="1"/>
  <c r="B3521" i="12"/>
  <c r="D3521" i="12" s="1"/>
  <c r="E3521" i="12" s="1"/>
  <c r="A3522" i="12"/>
  <c r="G3520" i="12"/>
  <c r="H3520" i="12" s="1"/>
  <c r="C3522" i="12" l="1"/>
  <c r="F3522" i="12" s="1"/>
  <c r="B3522" i="12"/>
  <c r="D3522" i="12" s="1"/>
  <c r="E3522" i="12" s="1"/>
  <c r="A3523" i="12"/>
  <c r="G3521" i="12"/>
  <c r="H3521" i="12" s="1"/>
  <c r="C3523" i="12" l="1"/>
  <c r="F3523" i="12" s="1"/>
  <c r="B3523" i="12"/>
  <c r="D3523" i="12" s="1"/>
  <c r="E3523" i="12" s="1"/>
  <c r="A3524" i="12"/>
  <c r="G3522" i="12"/>
  <c r="H3522" i="12" s="1"/>
  <c r="C3524" i="12" l="1"/>
  <c r="F3524" i="12" s="1"/>
  <c r="B3524" i="12"/>
  <c r="D3524" i="12" s="1"/>
  <c r="E3524" i="12" s="1"/>
  <c r="A3525" i="12"/>
  <c r="G3523" i="12"/>
  <c r="H3523" i="12" s="1"/>
  <c r="C3525" i="12" l="1"/>
  <c r="F3525" i="12" s="1"/>
  <c r="B3525" i="12"/>
  <c r="D3525" i="12" s="1"/>
  <c r="E3525" i="12" s="1"/>
  <c r="A3526" i="12"/>
  <c r="G3524" i="12"/>
  <c r="H3524" i="12" s="1"/>
  <c r="C3526" i="12" l="1"/>
  <c r="F3526" i="12" s="1"/>
  <c r="B3526" i="12"/>
  <c r="D3526" i="12" s="1"/>
  <c r="E3526" i="12" s="1"/>
  <c r="A3527" i="12"/>
  <c r="G3525" i="12"/>
  <c r="H3525" i="12" s="1"/>
  <c r="C3527" i="12" l="1"/>
  <c r="F3527" i="12" s="1"/>
  <c r="B3527" i="12"/>
  <c r="D3527" i="12" s="1"/>
  <c r="E3527" i="12" s="1"/>
  <c r="A3528" i="12"/>
  <c r="G3526" i="12"/>
  <c r="H3526" i="12" s="1"/>
  <c r="C3528" i="12" l="1"/>
  <c r="F3528" i="12" s="1"/>
  <c r="B3528" i="12"/>
  <c r="D3528" i="12" s="1"/>
  <c r="E3528" i="12" s="1"/>
  <c r="A3529" i="12"/>
  <c r="G3527" i="12"/>
  <c r="H3527" i="12" s="1"/>
  <c r="C3529" i="12" l="1"/>
  <c r="F3529" i="12" s="1"/>
  <c r="B3529" i="12"/>
  <c r="D3529" i="12" s="1"/>
  <c r="E3529" i="12" s="1"/>
  <c r="A3530" i="12"/>
  <c r="G3528" i="12"/>
  <c r="H3528" i="12" s="1"/>
  <c r="C3530" i="12" l="1"/>
  <c r="F3530" i="12" s="1"/>
  <c r="B3530" i="12"/>
  <c r="D3530" i="12" s="1"/>
  <c r="E3530" i="12" s="1"/>
  <c r="A3531" i="12"/>
  <c r="G3529" i="12"/>
  <c r="H3529" i="12" s="1"/>
  <c r="C3531" i="12" l="1"/>
  <c r="F3531" i="12" s="1"/>
  <c r="B3531" i="12"/>
  <c r="D3531" i="12" s="1"/>
  <c r="E3531" i="12" s="1"/>
  <c r="A3532" i="12"/>
  <c r="G3530" i="12"/>
  <c r="H3530" i="12" s="1"/>
  <c r="C3532" i="12" l="1"/>
  <c r="F3532" i="12" s="1"/>
  <c r="B3532" i="12"/>
  <c r="D3532" i="12" s="1"/>
  <c r="E3532" i="12" s="1"/>
  <c r="A3533" i="12"/>
  <c r="G3531" i="12"/>
  <c r="H3531" i="12" s="1"/>
  <c r="C3533" i="12" l="1"/>
  <c r="F3533" i="12" s="1"/>
  <c r="B3533" i="12"/>
  <c r="D3533" i="12" s="1"/>
  <c r="E3533" i="12" s="1"/>
  <c r="A3534" i="12"/>
  <c r="G3532" i="12"/>
  <c r="H3532" i="12" s="1"/>
  <c r="C3534" i="12" l="1"/>
  <c r="F3534" i="12" s="1"/>
  <c r="B3534" i="12"/>
  <c r="D3534" i="12" s="1"/>
  <c r="E3534" i="12" s="1"/>
  <c r="A3535" i="12"/>
  <c r="G3533" i="12"/>
  <c r="H3533" i="12" s="1"/>
  <c r="C3535" i="12" l="1"/>
  <c r="F3535" i="12" s="1"/>
  <c r="B3535" i="12"/>
  <c r="D3535" i="12" s="1"/>
  <c r="E3535" i="12" s="1"/>
  <c r="A3536" i="12"/>
  <c r="G3534" i="12"/>
  <c r="H3534" i="12" s="1"/>
  <c r="C3536" i="12" l="1"/>
  <c r="F3536" i="12" s="1"/>
  <c r="B3536" i="12"/>
  <c r="D3536" i="12" s="1"/>
  <c r="E3536" i="12" s="1"/>
  <c r="A3537" i="12"/>
  <c r="G3535" i="12"/>
  <c r="H3535" i="12" s="1"/>
  <c r="C3537" i="12" l="1"/>
  <c r="F3537" i="12" s="1"/>
  <c r="B3537" i="12"/>
  <c r="D3537" i="12" s="1"/>
  <c r="E3537" i="12" s="1"/>
  <c r="A3538" i="12"/>
  <c r="G3536" i="12"/>
  <c r="H3536" i="12" s="1"/>
  <c r="C3538" i="12" l="1"/>
  <c r="F3538" i="12" s="1"/>
  <c r="B3538" i="12"/>
  <c r="D3538" i="12" s="1"/>
  <c r="E3538" i="12" s="1"/>
  <c r="A3539" i="12"/>
  <c r="G3537" i="12"/>
  <c r="H3537" i="12" s="1"/>
  <c r="C3539" i="12" l="1"/>
  <c r="F3539" i="12" s="1"/>
  <c r="B3539" i="12"/>
  <c r="D3539" i="12" s="1"/>
  <c r="E3539" i="12" s="1"/>
  <c r="A3540" i="12"/>
  <c r="G3538" i="12"/>
  <c r="H3538" i="12" s="1"/>
  <c r="C3540" i="12" l="1"/>
  <c r="F3540" i="12" s="1"/>
  <c r="B3540" i="12"/>
  <c r="D3540" i="12" s="1"/>
  <c r="E3540" i="12" s="1"/>
  <c r="A3541" i="12"/>
  <c r="G3539" i="12"/>
  <c r="H3539" i="12" s="1"/>
  <c r="C3541" i="12" l="1"/>
  <c r="F3541" i="12" s="1"/>
  <c r="B3541" i="12"/>
  <c r="D3541" i="12" s="1"/>
  <c r="E3541" i="12" s="1"/>
  <c r="A3542" i="12"/>
  <c r="G3540" i="12"/>
  <c r="H3540" i="12" s="1"/>
  <c r="C3542" i="12" l="1"/>
  <c r="F3542" i="12" s="1"/>
  <c r="B3542" i="12"/>
  <c r="D3542" i="12" s="1"/>
  <c r="E3542" i="12" s="1"/>
  <c r="A3543" i="12"/>
  <c r="G3541" i="12"/>
  <c r="H3541" i="12" s="1"/>
  <c r="C3543" i="12" l="1"/>
  <c r="F3543" i="12" s="1"/>
  <c r="B3543" i="12"/>
  <c r="D3543" i="12" s="1"/>
  <c r="E3543" i="12" s="1"/>
  <c r="A3544" i="12"/>
  <c r="G3542" i="12"/>
  <c r="H3542" i="12" s="1"/>
  <c r="C3544" i="12" l="1"/>
  <c r="F3544" i="12" s="1"/>
  <c r="B3544" i="12"/>
  <c r="D3544" i="12" s="1"/>
  <c r="E3544" i="12" s="1"/>
  <c r="A3545" i="12"/>
  <c r="G3543" i="12"/>
  <c r="H3543" i="12" s="1"/>
  <c r="C3545" i="12" l="1"/>
  <c r="F3545" i="12" s="1"/>
  <c r="B3545" i="12"/>
  <c r="D3545" i="12" s="1"/>
  <c r="E3545" i="12" s="1"/>
  <c r="A3546" i="12"/>
  <c r="G3544" i="12"/>
  <c r="H3544" i="12" s="1"/>
  <c r="C3546" i="12" l="1"/>
  <c r="F3546" i="12" s="1"/>
  <c r="B3546" i="12"/>
  <c r="D3546" i="12" s="1"/>
  <c r="E3546" i="12" s="1"/>
  <c r="A3547" i="12"/>
  <c r="G3545" i="12"/>
  <c r="H3545" i="12" s="1"/>
  <c r="C3547" i="12" l="1"/>
  <c r="F3547" i="12" s="1"/>
  <c r="B3547" i="12"/>
  <c r="D3547" i="12" s="1"/>
  <c r="E3547" i="12" s="1"/>
  <c r="A3548" i="12"/>
  <c r="G3546" i="12"/>
  <c r="H3546" i="12" s="1"/>
  <c r="C3548" i="12" l="1"/>
  <c r="F3548" i="12" s="1"/>
  <c r="B3548" i="12"/>
  <c r="D3548" i="12" s="1"/>
  <c r="E3548" i="12" s="1"/>
  <c r="A3549" i="12"/>
  <c r="G3547" i="12"/>
  <c r="H3547" i="12" s="1"/>
  <c r="C3549" i="12" l="1"/>
  <c r="F3549" i="12" s="1"/>
  <c r="B3549" i="12"/>
  <c r="D3549" i="12" s="1"/>
  <c r="E3549" i="12" s="1"/>
  <c r="A3550" i="12"/>
  <c r="G3548" i="12"/>
  <c r="H3548" i="12" s="1"/>
  <c r="C3550" i="12" l="1"/>
  <c r="F3550" i="12" s="1"/>
  <c r="B3550" i="12"/>
  <c r="D3550" i="12" s="1"/>
  <c r="E3550" i="12" s="1"/>
  <c r="A3551" i="12"/>
  <c r="G3549" i="12"/>
  <c r="H3549" i="12" s="1"/>
  <c r="C3551" i="12" l="1"/>
  <c r="F3551" i="12" s="1"/>
  <c r="B3551" i="12"/>
  <c r="D3551" i="12" s="1"/>
  <c r="E3551" i="12" s="1"/>
  <c r="A3552" i="12"/>
  <c r="G3550" i="12"/>
  <c r="H3550" i="12" s="1"/>
  <c r="C3552" i="12" l="1"/>
  <c r="F3552" i="12" s="1"/>
  <c r="B3552" i="12"/>
  <c r="D3552" i="12" s="1"/>
  <c r="E3552" i="12" s="1"/>
  <c r="A3553" i="12"/>
  <c r="G3551" i="12"/>
  <c r="H3551" i="12" s="1"/>
  <c r="C3553" i="12" l="1"/>
  <c r="F3553" i="12" s="1"/>
  <c r="B3553" i="12"/>
  <c r="D3553" i="12" s="1"/>
  <c r="E3553" i="12" s="1"/>
  <c r="A3554" i="12"/>
  <c r="G3552" i="12"/>
  <c r="H3552" i="12" s="1"/>
  <c r="C3554" i="12" l="1"/>
  <c r="F3554" i="12" s="1"/>
  <c r="B3554" i="12"/>
  <c r="D3554" i="12" s="1"/>
  <c r="E3554" i="12" s="1"/>
  <c r="A3555" i="12"/>
  <c r="G3553" i="12"/>
  <c r="H3553" i="12" s="1"/>
  <c r="C3555" i="12" l="1"/>
  <c r="F3555" i="12" s="1"/>
  <c r="B3555" i="12"/>
  <c r="D3555" i="12" s="1"/>
  <c r="E3555" i="12" s="1"/>
  <c r="A3556" i="12"/>
  <c r="G3554" i="12"/>
  <c r="H3554" i="12" s="1"/>
  <c r="C3556" i="12" l="1"/>
  <c r="F3556" i="12" s="1"/>
  <c r="B3556" i="12"/>
  <c r="D3556" i="12" s="1"/>
  <c r="E3556" i="12" s="1"/>
  <c r="A3557" i="12"/>
  <c r="G3555" i="12"/>
  <c r="H3555" i="12" s="1"/>
  <c r="C3557" i="12" l="1"/>
  <c r="F3557" i="12" s="1"/>
  <c r="B3557" i="12"/>
  <c r="D3557" i="12" s="1"/>
  <c r="E3557" i="12" s="1"/>
  <c r="A3558" i="12"/>
  <c r="G3556" i="12"/>
  <c r="H3556" i="12" s="1"/>
  <c r="C3558" i="12" l="1"/>
  <c r="F3558" i="12" s="1"/>
  <c r="B3558" i="12"/>
  <c r="D3558" i="12" s="1"/>
  <c r="E3558" i="12" s="1"/>
  <c r="A3559" i="12"/>
  <c r="G3557" i="12"/>
  <c r="H3557" i="12" s="1"/>
  <c r="C3559" i="12" l="1"/>
  <c r="F3559" i="12" s="1"/>
  <c r="B3559" i="12"/>
  <c r="D3559" i="12" s="1"/>
  <c r="E3559" i="12" s="1"/>
  <c r="A3560" i="12"/>
  <c r="G3558" i="12"/>
  <c r="H3558" i="12" s="1"/>
  <c r="C3560" i="12" l="1"/>
  <c r="F3560" i="12" s="1"/>
  <c r="B3560" i="12"/>
  <c r="D3560" i="12" s="1"/>
  <c r="E3560" i="12" s="1"/>
  <c r="A3561" i="12"/>
  <c r="G3559" i="12"/>
  <c r="H3559" i="12" s="1"/>
  <c r="C3561" i="12" l="1"/>
  <c r="F3561" i="12" s="1"/>
  <c r="B3561" i="12"/>
  <c r="D3561" i="12" s="1"/>
  <c r="E3561" i="12" s="1"/>
  <c r="A3562" i="12"/>
  <c r="G3560" i="12"/>
  <c r="H3560" i="12" s="1"/>
  <c r="C3562" i="12" l="1"/>
  <c r="F3562" i="12" s="1"/>
  <c r="B3562" i="12"/>
  <c r="D3562" i="12" s="1"/>
  <c r="E3562" i="12" s="1"/>
  <c r="A3563" i="12"/>
  <c r="G3561" i="12"/>
  <c r="H3561" i="12" s="1"/>
  <c r="C3563" i="12" l="1"/>
  <c r="F3563" i="12" s="1"/>
  <c r="B3563" i="12"/>
  <c r="D3563" i="12" s="1"/>
  <c r="E3563" i="12" s="1"/>
  <c r="A3564" i="12"/>
  <c r="G3562" i="12"/>
  <c r="H3562" i="12" s="1"/>
  <c r="C3564" i="12" l="1"/>
  <c r="F3564" i="12" s="1"/>
  <c r="B3564" i="12"/>
  <c r="D3564" i="12" s="1"/>
  <c r="E3564" i="12" s="1"/>
  <c r="A3565" i="12"/>
  <c r="G3563" i="12"/>
  <c r="H3563" i="12" s="1"/>
  <c r="C3565" i="12" l="1"/>
  <c r="F3565" i="12" s="1"/>
  <c r="B3565" i="12"/>
  <c r="D3565" i="12" s="1"/>
  <c r="E3565" i="12" s="1"/>
  <c r="A3566" i="12"/>
  <c r="G3564" i="12"/>
  <c r="H3564" i="12" s="1"/>
  <c r="C3566" i="12" l="1"/>
  <c r="F3566" i="12" s="1"/>
  <c r="B3566" i="12"/>
  <c r="D3566" i="12" s="1"/>
  <c r="E3566" i="12" s="1"/>
  <c r="A3567" i="12"/>
  <c r="G3565" i="12"/>
  <c r="H3565" i="12" s="1"/>
  <c r="C3567" i="12" l="1"/>
  <c r="F3567" i="12" s="1"/>
  <c r="B3567" i="12"/>
  <c r="D3567" i="12" s="1"/>
  <c r="E3567" i="12" s="1"/>
  <c r="A3568" i="12"/>
  <c r="G3566" i="12"/>
  <c r="H3566" i="12" s="1"/>
  <c r="C3568" i="12" l="1"/>
  <c r="F3568" i="12" s="1"/>
  <c r="B3568" i="12"/>
  <c r="D3568" i="12" s="1"/>
  <c r="E3568" i="12" s="1"/>
  <c r="A3569" i="12"/>
  <c r="G3567" i="12"/>
  <c r="H3567" i="12" s="1"/>
  <c r="C3569" i="12" l="1"/>
  <c r="F3569" i="12" s="1"/>
  <c r="B3569" i="12"/>
  <c r="D3569" i="12" s="1"/>
  <c r="E3569" i="12" s="1"/>
  <c r="A3570" i="12"/>
  <c r="G3568" i="12"/>
  <c r="H3568" i="12" s="1"/>
  <c r="C3570" i="12" l="1"/>
  <c r="F3570" i="12" s="1"/>
  <c r="B3570" i="12"/>
  <c r="D3570" i="12" s="1"/>
  <c r="E3570" i="12" s="1"/>
  <c r="A3571" i="12"/>
  <c r="G3569" i="12"/>
  <c r="H3569" i="12" s="1"/>
  <c r="C3571" i="12" l="1"/>
  <c r="F3571" i="12" s="1"/>
  <c r="B3571" i="12"/>
  <c r="D3571" i="12" s="1"/>
  <c r="E3571" i="12" s="1"/>
  <c r="A3572" i="12"/>
  <c r="G3570" i="12"/>
  <c r="H3570" i="12" s="1"/>
  <c r="C3572" i="12" l="1"/>
  <c r="F3572" i="12" s="1"/>
  <c r="B3572" i="12"/>
  <c r="D3572" i="12" s="1"/>
  <c r="E3572" i="12" s="1"/>
  <c r="A3573" i="12"/>
  <c r="G3571" i="12"/>
  <c r="H3571" i="12" s="1"/>
  <c r="C3573" i="12" l="1"/>
  <c r="F3573" i="12" s="1"/>
  <c r="B3573" i="12"/>
  <c r="D3573" i="12" s="1"/>
  <c r="E3573" i="12" s="1"/>
  <c r="A3574" i="12"/>
  <c r="G3572" i="12"/>
  <c r="H3572" i="12" s="1"/>
  <c r="C3574" i="12" l="1"/>
  <c r="F3574" i="12" s="1"/>
  <c r="B3574" i="12"/>
  <c r="D3574" i="12" s="1"/>
  <c r="E3574" i="12" s="1"/>
  <c r="A3575" i="12"/>
  <c r="G3573" i="12"/>
  <c r="H3573" i="12" s="1"/>
  <c r="C3575" i="12" l="1"/>
  <c r="F3575" i="12" s="1"/>
  <c r="B3575" i="12"/>
  <c r="D3575" i="12" s="1"/>
  <c r="E3575" i="12" s="1"/>
  <c r="A3576" i="12"/>
  <c r="G3574" i="12"/>
  <c r="H3574" i="12" s="1"/>
  <c r="C3576" i="12" l="1"/>
  <c r="F3576" i="12" s="1"/>
  <c r="B3576" i="12"/>
  <c r="D3576" i="12" s="1"/>
  <c r="E3576" i="12" s="1"/>
  <c r="A3577" i="12"/>
  <c r="G3575" i="12"/>
  <c r="H3575" i="12" s="1"/>
  <c r="C3577" i="12" l="1"/>
  <c r="F3577" i="12" s="1"/>
  <c r="B3577" i="12"/>
  <c r="D3577" i="12" s="1"/>
  <c r="E3577" i="12" s="1"/>
  <c r="A3578" i="12"/>
  <c r="G3576" i="12"/>
  <c r="H3576" i="12" s="1"/>
  <c r="C3578" i="12" l="1"/>
  <c r="F3578" i="12" s="1"/>
  <c r="B3578" i="12"/>
  <c r="D3578" i="12" s="1"/>
  <c r="E3578" i="12" s="1"/>
  <c r="A3579" i="12"/>
  <c r="G3577" i="12"/>
  <c r="H3577" i="12" s="1"/>
  <c r="C3579" i="12" l="1"/>
  <c r="F3579" i="12" s="1"/>
  <c r="B3579" i="12"/>
  <c r="D3579" i="12" s="1"/>
  <c r="E3579" i="12" s="1"/>
  <c r="A3580" i="12"/>
  <c r="G3578" i="12"/>
  <c r="H3578" i="12" s="1"/>
  <c r="C3580" i="12" l="1"/>
  <c r="F3580" i="12" s="1"/>
  <c r="B3580" i="12"/>
  <c r="D3580" i="12" s="1"/>
  <c r="E3580" i="12" s="1"/>
  <c r="A3581" i="12"/>
  <c r="G3579" i="12"/>
  <c r="H3579" i="12" s="1"/>
  <c r="C3581" i="12" l="1"/>
  <c r="F3581" i="12" s="1"/>
  <c r="B3581" i="12"/>
  <c r="D3581" i="12" s="1"/>
  <c r="E3581" i="12" s="1"/>
  <c r="A3582" i="12"/>
  <c r="G3580" i="12"/>
  <c r="H3580" i="12" s="1"/>
  <c r="C3582" i="12" l="1"/>
  <c r="F3582" i="12" s="1"/>
  <c r="B3582" i="12"/>
  <c r="D3582" i="12" s="1"/>
  <c r="E3582" i="12" s="1"/>
  <c r="A3583" i="12"/>
  <c r="G3581" i="12"/>
  <c r="H3581" i="12" s="1"/>
  <c r="C3583" i="12" l="1"/>
  <c r="F3583" i="12" s="1"/>
  <c r="B3583" i="12"/>
  <c r="D3583" i="12" s="1"/>
  <c r="E3583" i="12" s="1"/>
  <c r="A3584" i="12"/>
  <c r="G3582" i="12"/>
  <c r="H3582" i="12" s="1"/>
  <c r="C3584" i="12" l="1"/>
  <c r="F3584" i="12" s="1"/>
  <c r="B3584" i="12"/>
  <c r="D3584" i="12" s="1"/>
  <c r="E3584" i="12" s="1"/>
  <c r="A3585" i="12"/>
  <c r="G3583" i="12"/>
  <c r="H3583" i="12" s="1"/>
  <c r="C3585" i="12" l="1"/>
  <c r="F3585" i="12" s="1"/>
  <c r="B3585" i="12"/>
  <c r="D3585" i="12" s="1"/>
  <c r="E3585" i="12" s="1"/>
  <c r="A3586" i="12"/>
  <c r="G3584" i="12"/>
  <c r="H3584" i="12" s="1"/>
  <c r="C3586" i="12" l="1"/>
  <c r="F3586" i="12" s="1"/>
  <c r="B3586" i="12"/>
  <c r="D3586" i="12" s="1"/>
  <c r="E3586" i="12" s="1"/>
  <c r="A3587" i="12"/>
  <c r="G3585" i="12"/>
  <c r="H3585" i="12" s="1"/>
  <c r="C3587" i="12" l="1"/>
  <c r="F3587" i="12" s="1"/>
  <c r="B3587" i="12"/>
  <c r="D3587" i="12" s="1"/>
  <c r="E3587" i="12" s="1"/>
  <c r="A3588" i="12"/>
  <c r="G3586" i="12"/>
  <c r="H3586" i="12" s="1"/>
  <c r="G3587" i="12" l="1"/>
  <c r="H3587" i="12" s="1"/>
  <c r="C3588" i="12"/>
  <c r="F3588" i="12" s="1"/>
  <c r="B3588" i="12"/>
  <c r="D3588" i="12" s="1"/>
  <c r="E3588" i="12" s="1"/>
  <c r="A3589" i="12"/>
  <c r="G3588" i="12" l="1"/>
  <c r="H3588" i="12" s="1"/>
  <c r="C3589" i="12"/>
  <c r="F3589" i="12" s="1"/>
  <c r="B3589" i="12"/>
  <c r="D3589" i="12" s="1"/>
  <c r="E3589" i="12" s="1"/>
  <c r="A3590" i="12"/>
  <c r="C3590" i="12" l="1"/>
  <c r="F3590" i="12" s="1"/>
  <c r="B3590" i="12"/>
  <c r="D3590" i="12" s="1"/>
  <c r="E3590" i="12" s="1"/>
  <c r="A3591" i="12"/>
  <c r="G3589" i="12"/>
  <c r="H3589" i="12" s="1"/>
  <c r="C3591" i="12" l="1"/>
  <c r="F3591" i="12" s="1"/>
  <c r="B3591" i="12"/>
  <c r="D3591" i="12" s="1"/>
  <c r="E3591" i="12" s="1"/>
  <c r="A3592" i="12"/>
  <c r="G3590" i="12"/>
  <c r="H3590" i="12" s="1"/>
  <c r="C3592" i="12" l="1"/>
  <c r="F3592" i="12" s="1"/>
  <c r="B3592" i="12"/>
  <c r="D3592" i="12" s="1"/>
  <c r="E3592" i="12" s="1"/>
  <c r="A3593" i="12"/>
  <c r="G3591" i="12"/>
  <c r="H3591" i="12" s="1"/>
  <c r="C3593" i="12" l="1"/>
  <c r="F3593" i="12" s="1"/>
  <c r="B3593" i="12"/>
  <c r="D3593" i="12" s="1"/>
  <c r="E3593" i="12" s="1"/>
  <c r="A3594" i="12"/>
  <c r="G3592" i="12"/>
  <c r="H3592" i="12" s="1"/>
  <c r="C3594" i="12" l="1"/>
  <c r="F3594" i="12" s="1"/>
  <c r="B3594" i="12"/>
  <c r="D3594" i="12" s="1"/>
  <c r="E3594" i="12" s="1"/>
  <c r="A3595" i="12"/>
  <c r="G3593" i="12"/>
  <c r="H3593" i="12" s="1"/>
  <c r="C3595" i="12" l="1"/>
  <c r="F3595" i="12" s="1"/>
  <c r="B3595" i="12"/>
  <c r="D3595" i="12" s="1"/>
  <c r="E3595" i="12" s="1"/>
  <c r="A3596" i="12"/>
  <c r="G3594" i="12"/>
  <c r="H3594" i="12" s="1"/>
  <c r="C3596" i="12" l="1"/>
  <c r="F3596" i="12" s="1"/>
  <c r="B3596" i="12"/>
  <c r="D3596" i="12" s="1"/>
  <c r="E3596" i="12" s="1"/>
  <c r="A3597" i="12"/>
  <c r="G3595" i="12"/>
  <c r="H3595" i="12" s="1"/>
  <c r="C3597" i="12" l="1"/>
  <c r="F3597" i="12" s="1"/>
  <c r="B3597" i="12"/>
  <c r="D3597" i="12" s="1"/>
  <c r="E3597" i="12" s="1"/>
  <c r="A3598" i="12"/>
  <c r="G3596" i="12"/>
  <c r="H3596" i="12" s="1"/>
  <c r="C3598" i="12" l="1"/>
  <c r="F3598" i="12" s="1"/>
  <c r="B3598" i="12"/>
  <c r="D3598" i="12" s="1"/>
  <c r="E3598" i="12" s="1"/>
  <c r="A3599" i="12"/>
  <c r="G3597" i="12"/>
  <c r="H3597" i="12" s="1"/>
  <c r="C3599" i="12" l="1"/>
  <c r="F3599" i="12" s="1"/>
  <c r="B3599" i="12"/>
  <c r="D3599" i="12" s="1"/>
  <c r="E3599" i="12" s="1"/>
  <c r="A3600" i="12"/>
  <c r="G3598" i="12"/>
  <c r="H3598" i="12" s="1"/>
  <c r="C3600" i="12" l="1"/>
  <c r="F3600" i="12" s="1"/>
  <c r="B3600" i="12"/>
  <c r="D3600" i="12" s="1"/>
  <c r="E3600" i="12" s="1"/>
  <c r="A3601" i="12"/>
  <c r="G3599" i="12"/>
  <c r="H3599" i="12" s="1"/>
  <c r="C3601" i="12" l="1"/>
  <c r="F3601" i="12" s="1"/>
  <c r="B3601" i="12"/>
  <c r="D3601" i="12" s="1"/>
  <c r="E3601" i="12" s="1"/>
  <c r="A3602" i="12"/>
  <c r="G3600" i="12"/>
  <c r="H3600" i="12" s="1"/>
  <c r="C3602" i="12" l="1"/>
  <c r="F3602" i="12" s="1"/>
  <c r="B3602" i="12"/>
  <c r="D3602" i="12" s="1"/>
  <c r="E3602" i="12" s="1"/>
  <c r="A3603" i="12"/>
  <c r="G3601" i="12"/>
  <c r="H3601" i="12" s="1"/>
  <c r="C3603" i="12" l="1"/>
  <c r="F3603" i="12" s="1"/>
  <c r="B3603" i="12"/>
  <c r="D3603" i="12" s="1"/>
  <c r="E3603" i="12" s="1"/>
  <c r="A3604" i="12"/>
  <c r="G3602" i="12"/>
  <c r="H3602" i="12" s="1"/>
  <c r="C3604" i="12" l="1"/>
  <c r="F3604" i="12" s="1"/>
  <c r="B3604" i="12"/>
  <c r="D3604" i="12" s="1"/>
  <c r="E3604" i="12" s="1"/>
  <c r="A3605" i="12"/>
  <c r="G3603" i="12"/>
  <c r="H3603" i="12" s="1"/>
  <c r="C3605" i="12" l="1"/>
  <c r="F3605" i="12" s="1"/>
  <c r="B3605" i="12"/>
  <c r="D3605" i="12" s="1"/>
  <c r="E3605" i="12" s="1"/>
  <c r="A3606" i="12"/>
  <c r="G3604" i="12"/>
  <c r="H3604" i="12" s="1"/>
  <c r="C3606" i="12" l="1"/>
  <c r="F3606" i="12" s="1"/>
  <c r="B3606" i="12"/>
  <c r="D3606" i="12" s="1"/>
  <c r="E3606" i="12" s="1"/>
  <c r="A3607" i="12"/>
  <c r="G3605" i="12"/>
  <c r="H3605" i="12" s="1"/>
  <c r="C3607" i="12" l="1"/>
  <c r="F3607" i="12" s="1"/>
  <c r="B3607" i="12"/>
  <c r="D3607" i="12" s="1"/>
  <c r="E3607" i="12" s="1"/>
  <c r="A3608" i="12"/>
  <c r="G3606" i="12"/>
  <c r="H3606" i="12" s="1"/>
  <c r="C3608" i="12" l="1"/>
  <c r="F3608" i="12" s="1"/>
  <c r="B3608" i="12"/>
  <c r="D3608" i="12" s="1"/>
  <c r="E3608" i="12" s="1"/>
  <c r="A3609" i="12"/>
  <c r="G3607" i="12"/>
  <c r="H3607" i="12" s="1"/>
  <c r="C3609" i="12" l="1"/>
  <c r="F3609" i="12" s="1"/>
  <c r="B3609" i="12"/>
  <c r="D3609" i="12" s="1"/>
  <c r="E3609" i="12" s="1"/>
  <c r="A3610" i="12"/>
  <c r="G3608" i="12"/>
  <c r="H3608" i="12" s="1"/>
  <c r="C3610" i="12" l="1"/>
  <c r="F3610" i="12" s="1"/>
  <c r="B3610" i="12"/>
  <c r="D3610" i="12" s="1"/>
  <c r="E3610" i="12" s="1"/>
  <c r="A3611" i="12"/>
  <c r="G3609" i="12"/>
  <c r="H3609" i="12" s="1"/>
  <c r="C3611" i="12" l="1"/>
  <c r="F3611" i="12" s="1"/>
  <c r="B3611" i="12"/>
  <c r="D3611" i="12" s="1"/>
  <c r="E3611" i="12" s="1"/>
  <c r="A3612" i="12"/>
  <c r="G3610" i="12"/>
  <c r="H3610" i="12" s="1"/>
  <c r="C3612" i="12" l="1"/>
  <c r="F3612" i="12" s="1"/>
  <c r="B3612" i="12"/>
  <c r="D3612" i="12" s="1"/>
  <c r="E3612" i="12" s="1"/>
  <c r="A3613" i="12"/>
  <c r="G3611" i="12"/>
  <c r="H3611" i="12" s="1"/>
  <c r="C3613" i="12" l="1"/>
  <c r="F3613" i="12" s="1"/>
  <c r="B3613" i="12"/>
  <c r="D3613" i="12" s="1"/>
  <c r="E3613" i="12" s="1"/>
  <c r="A3614" i="12"/>
  <c r="G3612" i="12"/>
  <c r="H3612" i="12" s="1"/>
  <c r="C3614" i="12" l="1"/>
  <c r="F3614" i="12" s="1"/>
  <c r="B3614" i="12"/>
  <c r="D3614" i="12" s="1"/>
  <c r="E3614" i="12" s="1"/>
  <c r="A3615" i="12"/>
  <c r="G3613" i="12"/>
  <c r="H3613" i="12" s="1"/>
  <c r="C3615" i="12" l="1"/>
  <c r="F3615" i="12" s="1"/>
  <c r="B3615" i="12"/>
  <c r="D3615" i="12" s="1"/>
  <c r="E3615" i="12" s="1"/>
  <c r="A3616" i="12"/>
  <c r="G3614" i="12"/>
  <c r="H3614" i="12" s="1"/>
  <c r="C3616" i="12" l="1"/>
  <c r="F3616" i="12" s="1"/>
  <c r="B3616" i="12"/>
  <c r="D3616" i="12" s="1"/>
  <c r="E3616" i="12" s="1"/>
  <c r="A3617" i="12"/>
  <c r="G3615" i="12"/>
  <c r="H3615" i="12" s="1"/>
  <c r="C3617" i="12" l="1"/>
  <c r="F3617" i="12" s="1"/>
  <c r="B3617" i="12"/>
  <c r="D3617" i="12" s="1"/>
  <c r="E3617" i="12" s="1"/>
  <c r="A3618" i="12"/>
  <c r="G3616" i="12"/>
  <c r="H3616" i="12" s="1"/>
  <c r="C3618" i="12" l="1"/>
  <c r="F3618" i="12" s="1"/>
  <c r="B3618" i="12"/>
  <c r="D3618" i="12" s="1"/>
  <c r="E3618" i="12" s="1"/>
  <c r="A3619" i="12"/>
  <c r="G3617" i="12"/>
  <c r="H3617" i="12" s="1"/>
  <c r="C3619" i="12" l="1"/>
  <c r="F3619" i="12" s="1"/>
  <c r="B3619" i="12"/>
  <c r="D3619" i="12" s="1"/>
  <c r="E3619" i="12" s="1"/>
  <c r="A3620" i="12"/>
  <c r="G3618" i="12"/>
  <c r="H3618" i="12" s="1"/>
  <c r="C3620" i="12" l="1"/>
  <c r="F3620" i="12" s="1"/>
  <c r="B3620" i="12"/>
  <c r="D3620" i="12" s="1"/>
  <c r="E3620" i="12" s="1"/>
  <c r="A3621" i="12"/>
  <c r="G3619" i="12"/>
  <c r="H3619" i="12" s="1"/>
  <c r="C3621" i="12" l="1"/>
  <c r="F3621" i="12" s="1"/>
  <c r="B3621" i="12"/>
  <c r="D3621" i="12" s="1"/>
  <c r="E3621" i="12" s="1"/>
  <c r="A3622" i="12"/>
  <c r="G3620" i="12"/>
  <c r="H3620" i="12" s="1"/>
  <c r="C3622" i="12" l="1"/>
  <c r="F3622" i="12" s="1"/>
  <c r="B3622" i="12"/>
  <c r="D3622" i="12" s="1"/>
  <c r="E3622" i="12" s="1"/>
  <c r="A3623" i="12"/>
  <c r="G3621" i="12"/>
  <c r="H3621" i="12" s="1"/>
  <c r="C3623" i="12" l="1"/>
  <c r="F3623" i="12" s="1"/>
  <c r="B3623" i="12"/>
  <c r="D3623" i="12" s="1"/>
  <c r="E3623" i="12" s="1"/>
  <c r="A3624" i="12"/>
  <c r="G3622" i="12"/>
  <c r="H3622" i="12" s="1"/>
  <c r="C3624" i="12" l="1"/>
  <c r="F3624" i="12" s="1"/>
  <c r="B3624" i="12"/>
  <c r="D3624" i="12" s="1"/>
  <c r="E3624" i="12" s="1"/>
  <c r="A3625" i="12"/>
  <c r="G3623" i="12"/>
  <c r="H3623" i="12" s="1"/>
  <c r="C3625" i="12" l="1"/>
  <c r="F3625" i="12" s="1"/>
  <c r="B3625" i="12"/>
  <c r="D3625" i="12" s="1"/>
  <c r="E3625" i="12" s="1"/>
  <c r="A3626" i="12"/>
  <c r="G3624" i="12"/>
  <c r="H3624" i="12" s="1"/>
  <c r="C3626" i="12" l="1"/>
  <c r="F3626" i="12" s="1"/>
  <c r="B3626" i="12"/>
  <c r="D3626" i="12" s="1"/>
  <c r="E3626" i="12" s="1"/>
  <c r="A3627" i="12"/>
  <c r="G3625" i="12"/>
  <c r="H3625" i="12" s="1"/>
  <c r="C3627" i="12" l="1"/>
  <c r="F3627" i="12" s="1"/>
  <c r="B3627" i="12"/>
  <c r="D3627" i="12" s="1"/>
  <c r="E3627" i="12" s="1"/>
  <c r="A3628" i="12"/>
  <c r="G3626" i="12"/>
  <c r="H3626" i="12" s="1"/>
  <c r="C3628" i="12" l="1"/>
  <c r="F3628" i="12" s="1"/>
  <c r="B3628" i="12"/>
  <c r="D3628" i="12" s="1"/>
  <c r="E3628" i="12" s="1"/>
  <c r="A3629" i="12"/>
  <c r="G3627" i="12"/>
  <c r="H3627" i="12" s="1"/>
  <c r="C3629" i="12" l="1"/>
  <c r="F3629" i="12" s="1"/>
  <c r="B3629" i="12"/>
  <c r="D3629" i="12" s="1"/>
  <c r="E3629" i="12" s="1"/>
  <c r="A3630" i="12"/>
  <c r="G3628" i="12"/>
  <c r="H3628" i="12" s="1"/>
  <c r="C3630" i="12" l="1"/>
  <c r="F3630" i="12" s="1"/>
  <c r="B3630" i="12"/>
  <c r="D3630" i="12" s="1"/>
  <c r="E3630" i="12" s="1"/>
  <c r="A3631" i="12"/>
  <c r="G3629" i="12"/>
  <c r="H3629" i="12" s="1"/>
  <c r="C3631" i="12" l="1"/>
  <c r="F3631" i="12" s="1"/>
  <c r="B3631" i="12"/>
  <c r="D3631" i="12" s="1"/>
  <c r="E3631" i="12" s="1"/>
  <c r="A3632" i="12"/>
  <c r="G3630" i="12"/>
  <c r="H3630" i="12" s="1"/>
  <c r="C3632" i="12" l="1"/>
  <c r="F3632" i="12" s="1"/>
  <c r="B3632" i="12"/>
  <c r="D3632" i="12" s="1"/>
  <c r="E3632" i="12" s="1"/>
  <c r="A3633" i="12"/>
  <c r="G3631" i="12"/>
  <c r="H3631" i="12" s="1"/>
  <c r="C3633" i="12" l="1"/>
  <c r="F3633" i="12" s="1"/>
  <c r="B3633" i="12"/>
  <c r="D3633" i="12" s="1"/>
  <c r="E3633" i="12" s="1"/>
  <c r="A3634" i="12"/>
  <c r="G3632" i="12"/>
  <c r="H3632" i="12" s="1"/>
  <c r="C3634" i="12" l="1"/>
  <c r="F3634" i="12" s="1"/>
  <c r="B3634" i="12"/>
  <c r="D3634" i="12" s="1"/>
  <c r="E3634" i="12" s="1"/>
  <c r="A3635" i="12"/>
  <c r="G3633" i="12"/>
  <c r="H3633" i="12" s="1"/>
  <c r="C3635" i="12" l="1"/>
  <c r="F3635" i="12" s="1"/>
  <c r="B3635" i="12"/>
  <c r="D3635" i="12" s="1"/>
  <c r="E3635" i="12" s="1"/>
  <c r="A3636" i="12"/>
  <c r="G3634" i="12"/>
  <c r="H3634" i="12" s="1"/>
  <c r="C3636" i="12" l="1"/>
  <c r="F3636" i="12" s="1"/>
  <c r="B3636" i="12"/>
  <c r="D3636" i="12" s="1"/>
  <c r="E3636" i="12" s="1"/>
  <c r="A3637" i="12"/>
  <c r="G3635" i="12"/>
  <c r="H3635" i="12" s="1"/>
  <c r="C3637" i="12" l="1"/>
  <c r="F3637" i="12" s="1"/>
  <c r="B3637" i="12"/>
  <c r="D3637" i="12" s="1"/>
  <c r="E3637" i="12" s="1"/>
  <c r="A3638" i="12"/>
  <c r="G3636" i="12"/>
  <c r="H3636" i="12" s="1"/>
  <c r="C3638" i="12" l="1"/>
  <c r="F3638" i="12" s="1"/>
  <c r="B3638" i="12"/>
  <c r="D3638" i="12" s="1"/>
  <c r="E3638" i="12" s="1"/>
  <c r="A3639" i="12"/>
  <c r="G3637" i="12"/>
  <c r="H3637" i="12" s="1"/>
  <c r="C3639" i="12" l="1"/>
  <c r="F3639" i="12" s="1"/>
  <c r="B3639" i="12"/>
  <c r="D3639" i="12" s="1"/>
  <c r="E3639" i="12" s="1"/>
  <c r="A3640" i="12"/>
  <c r="G3638" i="12"/>
  <c r="H3638" i="12" s="1"/>
  <c r="C3640" i="12" l="1"/>
  <c r="F3640" i="12" s="1"/>
  <c r="B3640" i="12"/>
  <c r="D3640" i="12" s="1"/>
  <c r="E3640" i="12" s="1"/>
  <c r="A3641" i="12"/>
  <c r="G3639" i="12"/>
  <c r="H3639" i="12" s="1"/>
  <c r="C3641" i="12" l="1"/>
  <c r="F3641" i="12" s="1"/>
  <c r="B3641" i="12"/>
  <c r="D3641" i="12" s="1"/>
  <c r="E3641" i="12" s="1"/>
  <c r="A3642" i="12"/>
  <c r="G3640" i="12"/>
  <c r="H3640" i="12" s="1"/>
  <c r="C3642" i="12" l="1"/>
  <c r="F3642" i="12" s="1"/>
  <c r="B3642" i="12"/>
  <c r="D3642" i="12" s="1"/>
  <c r="E3642" i="12" s="1"/>
  <c r="A3643" i="12"/>
  <c r="G3641" i="12"/>
  <c r="H3641" i="12" s="1"/>
  <c r="C3643" i="12" l="1"/>
  <c r="F3643" i="12" s="1"/>
  <c r="B3643" i="12"/>
  <c r="D3643" i="12" s="1"/>
  <c r="E3643" i="12" s="1"/>
  <c r="A3644" i="12"/>
  <c r="G3642" i="12"/>
  <c r="H3642" i="12" s="1"/>
  <c r="C3644" i="12" l="1"/>
  <c r="F3644" i="12" s="1"/>
  <c r="B3644" i="12"/>
  <c r="D3644" i="12" s="1"/>
  <c r="E3644" i="12" s="1"/>
  <c r="A3645" i="12"/>
  <c r="G3643" i="12"/>
  <c r="H3643" i="12" s="1"/>
  <c r="C3645" i="12" l="1"/>
  <c r="F3645" i="12" s="1"/>
  <c r="B3645" i="12"/>
  <c r="D3645" i="12" s="1"/>
  <c r="E3645" i="12" s="1"/>
  <c r="A3646" i="12"/>
  <c r="G3644" i="12"/>
  <c r="H3644" i="12" s="1"/>
  <c r="C3646" i="12" l="1"/>
  <c r="F3646" i="12" s="1"/>
  <c r="A3647" i="12"/>
  <c r="B3646" i="12"/>
  <c r="D3646" i="12" s="1"/>
  <c r="E3646" i="12" s="1"/>
  <c r="G3645" i="12"/>
  <c r="H3645" i="12" s="1"/>
  <c r="C3647" i="12" l="1"/>
  <c r="F3647" i="12" s="1"/>
  <c r="G3647" i="12" s="1"/>
  <c r="H3647" i="12" s="1"/>
  <c r="A3648" i="12"/>
  <c r="B3647" i="12"/>
  <c r="D3647" i="12" s="1"/>
  <c r="E3647" i="12" s="1"/>
  <c r="G3646" i="12"/>
  <c r="H3646" i="12" s="1"/>
  <c r="C3648" i="12" l="1"/>
  <c r="F3648" i="12" s="1"/>
  <c r="G3648" i="12" s="1"/>
  <c r="H3648" i="12" s="1"/>
  <c r="A3649" i="12"/>
  <c r="B3648" i="12"/>
  <c r="D3648" i="12" s="1"/>
  <c r="E3648" i="12" s="1"/>
  <c r="C3649" i="12" l="1"/>
  <c r="F3649" i="12" s="1"/>
  <c r="A3650" i="12"/>
  <c r="B3649" i="12"/>
  <c r="D3649" i="12" s="1"/>
  <c r="E3649" i="12" s="1"/>
  <c r="C3650" i="12" l="1"/>
  <c r="F3650" i="12" s="1"/>
  <c r="A3651" i="12"/>
  <c r="B3650" i="12"/>
  <c r="D3650" i="12" s="1"/>
  <c r="E3650" i="12" s="1"/>
  <c r="G3649" i="12"/>
  <c r="H3649" i="12" s="1"/>
  <c r="C3651" i="12" l="1"/>
  <c r="F3651" i="12" s="1"/>
  <c r="G3651" i="12" s="1"/>
  <c r="H3651" i="12" s="1"/>
  <c r="A3652" i="12"/>
  <c r="B3651" i="12"/>
  <c r="D3651" i="12" s="1"/>
  <c r="E3651" i="12" s="1"/>
  <c r="G3650" i="12"/>
  <c r="H3650" i="12" s="1"/>
  <c r="C3652" i="12" l="1"/>
  <c r="F3652" i="12" s="1"/>
  <c r="A3653" i="12"/>
  <c r="B3652" i="12"/>
  <c r="D3652" i="12" s="1"/>
  <c r="E3652" i="12" s="1"/>
  <c r="C3653" i="12" l="1"/>
  <c r="F3653" i="12" s="1"/>
  <c r="B3653" i="12"/>
  <c r="D3653" i="12" s="1"/>
  <c r="E3653" i="12" s="1"/>
  <c r="A3654" i="12"/>
  <c r="G3652" i="12"/>
  <c r="H3652" i="12" s="1"/>
  <c r="C3654" i="12" l="1"/>
  <c r="F3654" i="12" s="1"/>
  <c r="B3654" i="12"/>
  <c r="D3654" i="12" s="1"/>
  <c r="E3654" i="12" s="1"/>
  <c r="A3655" i="12"/>
  <c r="G3653" i="12"/>
  <c r="H3653" i="12" s="1"/>
  <c r="C3655" i="12" l="1"/>
  <c r="F3655" i="12" s="1"/>
  <c r="B3655" i="12"/>
  <c r="D3655" i="12" s="1"/>
  <c r="E3655" i="12" s="1"/>
  <c r="A3656" i="12"/>
  <c r="G3654" i="12"/>
  <c r="H3654" i="12" s="1"/>
  <c r="C3656" i="12" l="1"/>
  <c r="F3656" i="12" s="1"/>
  <c r="B3656" i="12"/>
  <c r="D3656" i="12" s="1"/>
  <c r="E3656" i="12" s="1"/>
  <c r="A3657" i="12"/>
  <c r="G3655" i="12"/>
  <c r="H3655" i="12" s="1"/>
  <c r="C3657" i="12" l="1"/>
  <c r="F3657" i="12" s="1"/>
  <c r="B3657" i="12"/>
  <c r="D3657" i="12" s="1"/>
  <c r="E3657" i="12" s="1"/>
  <c r="A3658" i="12"/>
  <c r="G3656" i="12"/>
  <c r="H3656" i="12" s="1"/>
  <c r="C3658" i="12" l="1"/>
  <c r="F3658" i="12" s="1"/>
  <c r="B3658" i="12"/>
  <c r="D3658" i="12" s="1"/>
  <c r="E3658" i="12" s="1"/>
  <c r="A3659" i="12"/>
  <c r="G3657" i="12"/>
  <c r="H3657" i="12" s="1"/>
  <c r="C3659" i="12" l="1"/>
  <c r="F3659" i="12" s="1"/>
  <c r="B3659" i="12"/>
  <c r="D3659" i="12" s="1"/>
  <c r="E3659" i="12" s="1"/>
  <c r="A3660" i="12"/>
  <c r="G3658" i="12"/>
  <c r="H3658" i="12" s="1"/>
  <c r="C3660" i="12" l="1"/>
  <c r="F3660" i="12" s="1"/>
  <c r="B3660" i="12"/>
  <c r="D3660" i="12" s="1"/>
  <c r="E3660" i="12" s="1"/>
  <c r="A3661" i="12"/>
  <c r="G3659" i="12"/>
  <c r="H3659" i="12" s="1"/>
  <c r="C3661" i="12" l="1"/>
  <c r="F3661" i="12" s="1"/>
  <c r="B3661" i="12"/>
  <c r="D3661" i="12" s="1"/>
  <c r="E3661" i="12" s="1"/>
  <c r="A3662" i="12"/>
  <c r="G3660" i="12"/>
  <c r="H3660" i="12" s="1"/>
  <c r="C3662" i="12" l="1"/>
  <c r="F3662" i="12" s="1"/>
  <c r="B3662" i="12"/>
  <c r="D3662" i="12" s="1"/>
  <c r="E3662" i="12" s="1"/>
  <c r="A3663" i="12"/>
  <c r="G3661" i="12"/>
  <c r="H3661" i="12" s="1"/>
  <c r="C3663" i="12" l="1"/>
  <c r="F3663" i="12" s="1"/>
  <c r="B3663" i="12"/>
  <c r="D3663" i="12" s="1"/>
  <c r="E3663" i="12" s="1"/>
  <c r="A3664" i="12"/>
  <c r="G3662" i="12"/>
  <c r="H3662" i="12" s="1"/>
  <c r="C3664" i="12" l="1"/>
  <c r="F3664" i="12" s="1"/>
  <c r="B3664" i="12"/>
  <c r="D3664" i="12" s="1"/>
  <c r="E3664" i="12" s="1"/>
  <c r="A3665" i="12"/>
  <c r="G3663" i="12"/>
  <c r="H3663" i="12" s="1"/>
  <c r="C3665" i="12" l="1"/>
  <c r="F3665" i="12" s="1"/>
  <c r="B3665" i="12"/>
  <c r="D3665" i="12" s="1"/>
  <c r="E3665" i="12" s="1"/>
  <c r="A3666" i="12"/>
  <c r="G3664" i="12"/>
  <c r="H3664" i="12" s="1"/>
  <c r="C3666" i="12" l="1"/>
  <c r="F3666" i="12" s="1"/>
  <c r="B3666" i="12"/>
  <c r="D3666" i="12" s="1"/>
  <c r="E3666" i="12" s="1"/>
  <c r="A3667" i="12"/>
  <c r="G3665" i="12"/>
  <c r="H3665" i="12" s="1"/>
  <c r="C3667" i="12" l="1"/>
  <c r="F3667" i="12" s="1"/>
  <c r="B3667" i="12"/>
  <c r="D3667" i="12" s="1"/>
  <c r="E3667" i="12" s="1"/>
  <c r="A3668" i="12"/>
  <c r="G3666" i="12"/>
  <c r="H3666" i="12" s="1"/>
  <c r="C3668" i="12" l="1"/>
  <c r="F3668" i="12" s="1"/>
  <c r="B3668" i="12"/>
  <c r="D3668" i="12" s="1"/>
  <c r="E3668" i="12" s="1"/>
  <c r="A3669" i="12"/>
  <c r="G3667" i="12"/>
  <c r="H3667" i="12" s="1"/>
  <c r="C3669" i="12" l="1"/>
  <c r="F3669" i="12" s="1"/>
  <c r="B3669" i="12"/>
  <c r="D3669" i="12" s="1"/>
  <c r="E3669" i="12" s="1"/>
  <c r="A3670" i="12"/>
  <c r="G3668" i="12"/>
  <c r="H3668" i="12" s="1"/>
  <c r="C3670" i="12" l="1"/>
  <c r="F3670" i="12" s="1"/>
  <c r="B3670" i="12"/>
  <c r="D3670" i="12" s="1"/>
  <c r="E3670" i="12" s="1"/>
  <c r="A3671" i="12"/>
  <c r="G3669" i="12"/>
  <c r="H3669" i="12" s="1"/>
  <c r="C3671" i="12" l="1"/>
  <c r="F3671" i="12" s="1"/>
  <c r="B3671" i="12"/>
  <c r="D3671" i="12" s="1"/>
  <c r="E3671" i="12" s="1"/>
  <c r="A3672" i="12"/>
  <c r="G3670" i="12"/>
  <c r="H3670" i="12" s="1"/>
  <c r="C3672" i="12" l="1"/>
  <c r="F3672" i="12" s="1"/>
  <c r="B3672" i="12"/>
  <c r="D3672" i="12" s="1"/>
  <c r="E3672" i="12" s="1"/>
  <c r="A3673" i="12"/>
  <c r="G3671" i="12"/>
  <c r="H3671" i="12" s="1"/>
  <c r="C3673" i="12" l="1"/>
  <c r="F3673" i="12" s="1"/>
  <c r="B3673" i="12"/>
  <c r="D3673" i="12" s="1"/>
  <c r="E3673" i="12" s="1"/>
  <c r="A3674" i="12"/>
  <c r="G3672" i="12"/>
  <c r="H3672" i="12" s="1"/>
  <c r="C3674" i="12" l="1"/>
  <c r="F3674" i="12" s="1"/>
  <c r="B3674" i="12"/>
  <c r="D3674" i="12" s="1"/>
  <c r="E3674" i="12" s="1"/>
  <c r="A3675" i="12"/>
  <c r="G3673" i="12"/>
  <c r="H3673" i="12" s="1"/>
  <c r="C3675" i="12" l="1"/>
  <c r="F3675" i="12" s="1"/>
  <c r="B3675" i="12"/>
  <c r="D3675" i="12" s="1"/>
  <c r="E3675" i="12" s="1"/>
  <c r="A3676" i="12"/>
  <c r="G3674" i="12"/>
  <c r="H3674" i="12" s="1"/>
  <c r="C3676" i="12" l="1"/>
  <c r="F3676" i="12" s="1"/>
  <c r="B3676" i="12"/>
  <c r="D3676" i="12" s="1"/>
  <c r="E3676" i="12" s="1"/>
  <c r="A3677" i="12"/>
  <c r="G3675" i="12"/>
  <c r="H3675" i="12" s="1"/>
  <c r="C3677" i="12" l="1"/>
  <c r="F3677" i="12" s="1"/>
  <c r="B3677" i="12"/>
  <c r="D3677" i="12" s="1"/>
  <c r="E3677" i="12" s="1"/>
  <c r="A3678" i="12"/>
  <c r="G3676" i="12"/>
  <c r="H3676" i="12" s="1"/>
  <c r="C3678" i="12" l="1"/>
  <c r="F3678" i="12" s="1"/>
  <c r="B3678" i="12"/>
  <c r="D3678" i="12" s="1"/>
  <c r="E3678" i="12" s="1"/>
  <c r="A3679" i="12"/>
  <c r="G3677" i="12"/>
  <c r="H3677" i="12" s="1"/>
  <c r="C3679" i="12" l="1"/>
  <c r="F3679" i="12" s="1"/>
  <c r="B3679" i="12"/>
  <c r="D3679" i="12" s="1"/>
  <c r="E3679" i="12" s="1"/>
  <c r="A3680" i="12"/>
  <c r="G3678" i="12"/>
  <c r="H3678" i="12" s="1"/>
  <c r="C3680" i="12" l="1"/>
  <c r="F3680" i="12" s="1"/>
  <c r="B3680" i="12"/>
  <c r="D3680" i="12" s="1"/>
  <c r="E3680" i="12" s="1"/>
  <c r="A3681" i="12"/>
  <c r="G3679" i="12"/>
  <c r="H3679" i="12" s="1"/>
  <c r="C3681" i="12" l="1"/>
  <c r="F3681" i="12" s="1"/>
  <c r="B3681" i="12"/>
  <c r="D3681" i="12" s="1"/>
  <c r="E3681" i="12" s="1"/>
  <c r="A3682" i="12"/>
  <c r="G3680" i="12"/>
  <c r="H3680" i="12" s="1"/>
  <c r="C3682" i="12" l="1"/>
  <c r="F3682" i="12" s="1"/>
  <c r="B3682" i="12"/>
  <c r="D3682" i="12" s="1"/>
  <c r="E3682" i="12" s="1"/>
  <c r="A3683" i="12"/>
  <c r="G3681" i="12"/>
  <c r="H3681" i="12" s="1"/>
  <c r="C3683" i="12" l="1"/>
  <c r="F3683" i="12" s="1"/>
  <c r="B3683" i="12"/>
  <c r="D3683" i="12" s="1"/>
  <c r="E3683" i="12" s="1"/>
  <c r="A3684" i="12"/>
  <c r="G3682" i="12"/>
  <c r="H3682" i="12" s="1"/>
  <c r="C3684" i="12" l="1"/>
  <c r="F3684" i="12" s="1"/>
  <c r="B3684" i="12"/>
  <c r="D3684" i="12" s="1"/>
  <c r="E3684" i="12" s="1"/>
  <c r="A3685" i="12"/>
  <c r="G3683" i="12"/>
  <c r="H3683" i="12" s="1"/>
  <c r="C3685" i="12" l="1"/>
  <c r="F3685" i="12" s="1"/>
  <c r="B3685" i="12"/>
  <c r="D3685" i="12" s="1"/>
  <c r="E3685" i="12" s="1"/>
  <c r="A3686" i="12"/>
  <c r="G3684" i="12"/>
  <c r="H3684" i="12" s="1"/>
  <c r="C3686" i="12" l="1"/>
  <c r="F3686" i="12" s="1"/>
  <c r="B3686" i="12"/>
  <c r="D3686" i="12" s="1"/>
  <c r="E3686" i="12" s="1"/>
  <c r="A3687" i="12"/>
  <c r="G3685" i="12"/>
  <c r="H3685" i="12" s="1"/>
  <c r="C3687" i="12" l="1"/>
  <c r="F3687" i="12" s="1"/>
  <c r="B3687" i="12"/>
  <c r="D3687" i="12" s="1"/>
  <c r="E3687" i="12" s="1"/>
  <c r="A3688" i="12"/>
  <c r="G3686" i="12"/>
  <c r="H3686" i="12" s="1"/>
  <c r="C3688" i="12" l="1"/>
  <c r="F3688" i="12" s="1"/>
  <c r="B3688" i="12"/>
  <c r="D3688" i="12" s="1"/>
  <c r="E3688" i="12" s="1"/>
  <c r="A3689" i="12"/>
  <c r="G3687" i="12"/>
  <c r="H3687" i="12" s="1"/>
  <c r="C3689" i="12" l="1"/>
  <c r="F3689" i="12" s="1"/>
  <c r="B3689" i="12"/>
  <c r="D3689" i="12" s="1"/>
  <c r="E3689" i="12" s="1"/>
  <c r="A3690" i="12"/>
  <c r="G3688" i="12"/>
  <c r="H3688" i="12" s="1"/>
  <c r="C3690" i="12" l="1"/>
  <c r="F3690" i="12" s="1"/>
  <c r="B3690" i="12"/>
  <c r="D3690" i="12" s="1"/>
  <c r="E3690" i="12" s="1"/>
  <c r="A3691" i="12"/>
  <c r="G3689" i="12"/>
  <c r="H3689" i="12" s="1"/>
  <c r="C3691" i="12" l="1"/>
  <c r="F3691" i="12" s="1"/>
  <c r="B3691" i="12"/>
  <c r="D3691" i="12" s="1"/>
  <c r="E3691" i="12" s="1"/>
  <c r="A3692" i="12"/>
  <c r="G3690" i="12"/>
  <c r="H3690" i="12" s="1"/>
  <c r="C3692" i="12" l="1"/>
  <c r="F3692" i="12" s="1"/>
  <c r="B3692" i="12"/>
  <c r="D3692" i="12" s="1"/>
  <c r="E3692" i="12" s="1"/>
  <c r="A3693" i="12"/>
  <c r="G3691" i="12"/>
  <c r="H3691" i="12" s="1"/>
  <c r="C3693" i="12" l="1"/>
  <c r="F3693" i="12" s="1"/>
  <c r="B3693" i="12"/>
  <c r="D3693" i="12" s="1"/>
  <c r="E3693" i="12" s="1"/>
  <c r="A3694" i="12"/>
  <c r="G3692" i="12"/>
  <c r="H3692" i="12" s="1"/>
  <c r="C3694" i="12" l="1"/>
  <c r="F3694" i="12" s="1"/>
  <c r="B3694" i="12"/>
  <c r="D3694" i="12" s="1"/>
  <c r="E3694" i="12" s="1"/>
  <c r="A3695" i="12"/>
  <c r="G3693" i="12"/>
  <c r="H3693" i="12" s="1"/>
  <c r="C3695" i="12" l="1"/>
  <c r="F3695" i="12" s="1"/>
  <c r="B3695" i="12"/>
  <c r="D3695" i="12" s="1"/>
  <c r="E3695" i="12" s="1"/>
  <c r="A3696" i="12"/>
  <c r="G3694" i="12"/>
  <c r="H3694" i="12" s="1"/>
  <c r="C3696" i="12" l="1"/>
  <c r="F3696" i="12" s="1"/>
  <c r="B3696" i="12"/>
  <c r="D3696" i="12" s="1"/>
  <c r="E3696" i="12" s="1"/>
  <c r="A3697" i="12"/>
  <c r="G3695" i="12"/>
  <c r="H3695" i="12" s="1"/>
  <c r="C3697" i="12" l="1"/>
  <c r="F3697" i="12" s="1"/>
  <c r="B3697" i="12"/>
  <c r="D3697" i="12" s="1"/>
  <c r="E3697" i="12" s="1"/>
  <c r="A3698" i="12"/>
  <c r="G3696" i="12"/>
  <c r="H3696" i="12" s="1"/>
  <c r="C3698" i="12" l="1"/>
  <c r="F3698" i="12" s="1"/>
  <c r="B3698" i="12"/>
  <c r="D3698" i="12" s="1"/>
  <c r="E3698" i="12" s="1"/>
  <c r="A3699" i="12"/>
  <c r="G3697" i="12"/>
  <c r="H3697" i="12" s="1"/>
  <c r="C3699" i="12" l="1"/>
  <c r="F3699" i="12" s="1"/>
  <c r="B3699" i="12"/>
  <c r="D3699" i="12" s="1"/>
  <c r="E3699" i="12" s="1"/>
  <c r="A3700" i="12"/>
  <c r="G3698" i="12"/>
  <c r="H3698" i="12" s="1"/>
  <c r="C3700" i="12" l="1"/>
  <c r="F3700" i="12" s="1"/>
  <c r="B3700" i="12"/>
  <c r="D3700" i="12" s="1"/>
  <c r="E3700" i="12" s="1"/>
  <c r="A3701" i="12"/>
  <c r="G3699" i="12"/>
  <c r="H3699" i="12" s="1"/>
  <c r="C3701" i="12" l="1"/>
  <c r="F3701" i="12" s="1"/>
  <c r="B3701" i="12"/>
  <c r="D3701" i="12" s="1"/>
  <c r="E3701" i="12" s="1"/>
  <c r="A3702" i="12"/>
  <c r="G3700" i="12"/>
  <c r="H3700" i="12" s="1"/>
  <c r="C3702" i="12" l="1"/>
  <c r="F3702" i="12" s="1"/>
  <c r="B3702" i="12"/>
  <c r="D3702" i="12" s="1"/>
  <c r="E3702" i="12" s="1"/>
  <c r="A3703" i="12"/>
  <c r="G3701" i="12"/>
  <c r="H3701" i="12" s="1"/>
  <c r="C3703" i="12" l="1"/>
  <c r="F3703" i="12" s="1"/>
  <c r="B3703" i="12"/>
  <c r="D3703" i="12" s="1"/>
  <c r="E3703" i="12" s="1"/>
  <c r="A3704" i="12"/>
  <c r="G3702" i="12"/>
  <c r="H3702" i="12" s="1"/>
  <c r="C3704" i="12" l="1"/>
  <c r="F3704" i="12" s="1"/>
  <c r="B3704" i="12"/>
  <c r="D3704" i="12" s="1"/>
  <c r="E3704" i="12" s="1"/>
  <c r="A3705" i="12"/>
  <c r="G3703" i="12"/>
  <c r="H3703" i="12" s="1"/>
  <c r="C3705" i="12" l="1"/>
  <c r="F3705" i="12" s="1"/>
  <c r="B3705" i="12"/>
  <c r="D3705" i="12" s="1"/>
  <c r="E3705" i="12" s="1"/>
  <c r="A3706" i="12"/>
  <c r="G3704" i="12"/>
  <c r="H3704" i="12" s="1"/>
  <c r="C3706" i="12" l="1"/>
  <c r="F3706" i="12" s="1"/>
  <c r="B3706" i="12"/>
  <c r="D3706" i="12" s="1"/>
  <c r="E3706" i="12" s="1"/>
  <c r="A3707" i="12"/>
  <c r="G3705" i="12"/>
  <c r="H3705" i="12" s="1"/>
  <c r="C3707" i="12" l="1"/>
  <c r="F3707" i="12" s="1"/>
  <c r="B3707" i="12"/>
  <c r="D3707" i="12" s="1"/>
  <c r="E3707" i="12" s="1"/>
  <c r="A3708" i="12"/>
  <c r="G3706" i="12"/>
  <c r="H3706" i="12" s="1"/>
  <c r="C3708" i="12" l="1"/>
  <c r="F3708" i="12" s="1"/>
  <c r="B3708" i="12"/>
  <c r="D3708" i="12" s="1"/>
  <c r="E3708" i="12" s="1"/>
  <c r="A3709" i="12"/>
  <c r="G3707" i="12"/>
  <c r="H3707" i="12" s="1"/>
  <c r="C3709" i="12" l="1"/>
  <c r="F3709" i="12" s="1"/>
  <c r="B3709" i="12"/>
  <c r="D3709" i="12" s="1"/>
  <c r="E3709" i="12" s="1"/>
  <c r="A3710" i="12"/>
  <c r="G3708" i="12"/>
  <c r="H3708" i="12" s="1"/>
  <c r="C3710" i="12" l="1"/>
  <c r="F3710" i="12" s="1"/>
  <c r="B3710" i="12"/>
  <c r="D3710" i="12" s="1"/>
  <c r="E3710" i="12" s="1"/>
  <c r="A3711" i="12"/>
  <c r="G3709" i="12"/>
  <c r="H3709" i="12" s="1"/>
  <c r="C3711" i="12" l="1"/>
  <c r="F3711" i="12" s="1"/>
  <c r="B3711" i="12"/>
  <c r="D3711" i="12" s="1"/>
  <c r="E3711" i="12" s="1"/>
  <c r="A3712" i="12"/>
  <c r="G3710" i="12"/>
  <c r="H3710" i="12" s="1"/>
  <c r="C3712" i="12" l="1"/>
  <c r="F3712" i="12" s="1"/>
  <c r="B3712" i="12"/>
  <c r="D3712" i="12" s="1"/>
  <c r="E3712" i="12" s="1"/>
  <c r="A3713" i="12"/>
  <c r="G3711" i="12"/>
  <c r="H3711" i="12" s="1"/>
  <c r="C3713" i="12" l="1"/>
  <c r="F3713" i="12" s="1"/>
  <c r="B3713" i="12"/>
  <c r="D3713" i="12" s="1"/>
  <c r="E3713" i="12" s="1"/>
  <c r="A3714" i="12"/>
  <c r="G3712" i="12"/>
  <c r="H3712" i="12" s="1"/>
  <c r="C3714" i="12" l="1"/>
  <c r="F3714" i="12" s="1"/>
  <c r="B3714" i="12"/>
  <c r="D3714" i="12" s="1"/>
  <c r="E3714" i="12" s="1"/>
  <c r="A3715" i="12"/>
  <c r="G3713" i="12"/>
  <c r="H3713" i="12" s="1"/>
  <c r="C3715" i="12" l="1"/>
  <c r="F3715" i="12" s="1"/>
  <c r="B3715" i="12"/>
  <c r="D3715" i="12" s="1"/>
  <c r="E3715" i="12" s="1"/>
  <c r="A3716" i="12"/>
  <c r="G3714" i="12"/>
  <c r="H3714" i="12" s="1"/>
  <c r="C3716" i="12" l="1"/>
  <c r="F3716" i="12" s="1"/>
  <c r="B3716" i="12"/>
  <c r="D3716" i="12" s="1"/>
  <c r="E3716" i="12" s="1"/>
  <c r="A3717" i="12"/>
  <c r="G3715" i="12"/>
  <c r="H3715" i="12" s="1"/>
  <c r="C3717" i="12" l="1"/>
  <c r="F3717" i="12" s="1"/>
  <c r="B3717" i="12"/>
  <c r="D3717" i="12" s="1"/>
  <c r="E3717" i="12" s="1"/>
  <c r="A3718" i="12"/>
  <c r="G3716" i="12"/>
  <c r="H3716" i="12" s="1"/>
  <c r="C3718" i="12" l="1"/>
  <c r="F3718" i="12" s="1"/>
  <c r="B3718" i="12"/>
  <c r="D3718" i="12" s="1"/>
  <c r="E3718" i="12" s="1"/>
  <c r="A3719" i="12"/>
  <c r="G3717" i="12"/>
  <c r="H3717" i="12" s="1"/>
  <c r="C3719" i="12" l="1"/>
  <c r="F3719" i="12" s="1"/>
  <c r="B3719" i="12"/>
  <c r="D3719" i="12" s="1"/>
  <c r="E3719" i="12" s="1"/>
  <c r="A3720" i="12"/>
  <c r="G3718" i="12"/>
  <c r="H3718" i="12" s="1"/>
  <c r="C3720" i="12" l="1"/>
  <c r="F3720" i="12" s="1"/>
  <c r="B3720" i="12"/>
  <c r="D3720" i="12" s="1"/>
  <c r="E3720" i="12" s="1"/>
  <c r="A3721" i="12"/>
  <c r="G3719" i="12"/>
  <c r="H3719" i="12" s="1"/>
  <c r="C3721" i="12" l="1"/>
  <c r="F3721" i="12" s="1"/>
  <c r="B3721" i="12"/>
  <c r="D3721" i="12" s="1"/>
  <c r="E3721" i="12" s="1"/>
  <c r="A3722" i="12"/>
  <c r="G3720" i="12"/>
  <c r="H3720" i="12" s="1"/>
  <c r="C3722" i="12" l="1"/>
  <c r="F3722" i="12" s="1"/>
  <c r="B3722" i="12"/>
  <c r="D3722" i="12" s="1"/>
  <c r="E3722" i="12" s="1"/>
  <c r="A3723" i="12"/>
  <c r="G3721" i="12"/>
  <c r="H3721" i="12" s="1"/>
  <c r="C3723" i="12" l="1"/>
  <c r="F3723" i="12" s="1"/>
  <c r="B3723" i="12"/>
  <c r="D3723" i="12" s="1"/>
  <c r="E3723" i="12" s="1"/>
  <c r="A3724" i="12"/>
  <c r="G3722" i="12"/>
  <c r="H3722" i="12" s="1"/>
  <c r="C3724" i="12" l="1"/>
  <c r="F3724" i="12" s="1"/>
  <c r="B3724" i="12"/>
  <c r="D3724" i="12" s="1"/>
  <c r="E3724" i="12" s="1"/>
  <c r="A3725" i="12"/>
  <c r="G3723" i="12"/>
  <c r="H3723" i="12" s="1"/>
  <c r="C3725" i="12" l="1"/>
  <c r="F3725" i="12" s="1"/>
  <c r="B3725" i="12"/>
  <c r="D3725" i="12" s="1"/>
  <c r="E3725" i="12" s="1"/>
  <c r="A3726" i="12"/>
  <c r="G3724" i="12"/>
  <c r="H3724" i="12" s="1"/>
  <c r="C3726" i="12" l="1"/>
  <c r="F3726" i="12" s="1"/>
  <c r="B3726" i="12"/>
  <c r="D3726" i="12" s="1"/>
  <c r="E3726" i="12" s="1"/>
  <c r="A3727" i="12"/>
  <c r="G3725" i="12"/>
  <c r="H3725" i="12" s="1"/>
  <c r="C3727" i="12" l="1"/>
  <c r="F3727" i="12" s="1"/>
  <c r="B3727" i="12"/>
  <c r="D3727" i="12" s="1"/>
  <c r="E3727" i="12" s="1"/>
  <c r="A3728" i="12"/>
  <c r="G3726" i="12"/>
  <c r="H3726" i="12" s="1"/>
  <c r="C3728" i="12" l="1"/>
  <c r="F3728" i="12" s="1"/>
  <c r="B3728" i="12"/>
  <c r="D3728" i="12" s="1"/>
  <c r="E3728" i="12" s="1"/>
  <c r="A3729" i="12"/>
  <c r="G3727" i="12"/>
  <c r="H3727" i="12" s="1"/>
  <c r="C3729" i="12" l="1"/>
  <c r="F3729" i="12" s="1"/>
  <c r="B3729" i="12"/>
  <c r="D3729" i="12" s="1"/>
  <c r="E3729" i="12" s="1"/>
  <c r="A3730" i="12"/>
  <c r="G3728" i="12"/>
  <c r="H3728" i="12" s="1"/>
  <c r="C3730" i="12" l="1"/>
  <c r="F3730" i="12" s="1"/>
  <c r="B3730" i="12"/>
  <c r="D3730" i="12" s="1"/>
  <c r="E3730" i="12" s="1"/>
  <c r="A3731" i="12"/>
  <c r="G3729" i="12"/>
  <c r="H3729" i="12" s="1"/>
  <c r="C3731" i="12" l="1"/>
  <c r="F3731" i="12" s="1"/>
  <c r="B3731" i="12"/>
  <c r="D3731" i="12" s="1"/>
  <c r="E3731" i="12" s="1"/>
  <c r="A3732" i="12"/>
  <c r="G3730" i="12"/>
  <c r="H3730" i="12" s="1"/>
  <c r="C3732" i="12" l="1"/>
  <c r="F3732" i="12" s="1"/>
  <c r="B3732" i="12"/>
  <c r="D3732" i="12" s="1"/>
  <c r="E3732" i="12" s="1"/>
  <c r="A3733" i="12"/>
  <c r="G3731" i="12"/>
  <c r="H3731" i="12" s="1"/>
  <c r="C3733" i="12" l="1"/>
  <c r="F3733" i="12" s="1"/>
  <c r="B3733" i="12"/>
  <c r="D3733" i="12" s="1"/>
  <c r="E3733" i="12" s="1"/>
  <c r="A3734" i="12"/>
  <c r="G3732" i="12"/>
  <c r="H3732" i="12" s="1"/>
  <c r="C3734" i="12" l="1"/>
  <c r="F3734" i="12" s="1"/>
  <c r="B3734" i="12"/>
  <c r="D3734" i="12" s="1"/>
  <c r="E3734" i="12" s="1"/>
  <c r="A3735" i="12"/>
  <c r="G3733" i="12"/>
  <c r="H3733" i="12" s="1"/>
  <c r="C3735" i="12" l="1"/>
  <c r="F3735" i="12" s="1"/>
  <c r="B3735" i="12"/>
  <c r="D3735" i="12" s="1"/>
  <c r="E3735" i="12" s="1"/>
  <c r="A3736" i="12"/>
  <c r="G3734" i="12"/>
  <c r="H3734" i="12" s="1"/>
  <c r="C3736" i="12" l="1"/>
  <c r="F3736" i="12" s="1"/>
  <c r="B3736" i="12"/>
  <c r="D3736" i="12" s="1"/>
  <c r="E3736" i="12" s="1"/>
  <c r="A3737" i="12"/>
  <c r="G3735" i="12"/>
  <c r="H3735" i="12" s="1"/>
  <c r="C3737" i="12" l="1"/>
  <c r="F3737" i="12" s="1"/>
  <c r="B3737" i="12"/>
  <c r="D3737" i="12" s="1"/>
  <c r="E3737" i="12" s="1"/>
  <c r="A3738" i="12"/>
  <c r="G3736" i="12"/>
  <c r="H3736" i="12" s="1"/>
  <c r="C3738" i="12" l="1"/>
  <c r="F3738" i="12" s="1"/>
  <c r="B3738" i="12"/>
  <c r="D3738" i="12" s="1"/>
  <c r="E3738" i="12" s="1"/>
  <c r="A3739" i="12"/>
  <c r="G3737" i="12"/>
  <c r="H3737" i="12" s="1"/>
  <c r="C3739" i="12" l="1"/>
  <c r="F3739" i="12" s="1"/>
  <c r="B3739" i="12"/>
  <c r="D3739" i="12" s="1"/>
  <c r="E3739" i="12" s="1"/>
  <c r="A3740" i="12"/>
  <c r="G3738" i="12"/>
  <c r="H3738" i="12" s="1"/>
  <c r="C3740" i="12" l="1"/>
  <c r="F3740" i="12" s="1"/>
  <c r="B3740" i="12"/>
  <c r="D3740" i="12" s="1"/>
  <c r="E3740" i="12" s="1"/>
  <c r="A3741" i="12"/>
  <c r="G3739" i="12"/>
  <c r="H3739" i="12" s="1"/>
  <c r="C3741" i="12" l="1"/>
  <c r="F3741" i="12" s="1"/>
  <c r="B3741" i="12"/>
  <c r="D3741" i="12" s="1"/>
  <c r="E3741" i="12" s="1"/>
  <c r="A3742" i="12"/>
  <c r="G3740" i="12"/>
  <c r="H3740" i="12" s="1"/>
  <c r="C3742" i="12" l="1"/>
  <c r="F3742" i="12" s="1"/>
  <c r="B3742" i="12"/>
  <c r="D3742" i="12" s="1"/>
  <c r="E3742" i="12" s="1"/>
  <c r="A3743" i="12"/>
  <c r="G3741" i="12"/>
  <c r="H3741" i="12" s="1"/>
  <c r="C3743" i="12" l="1"/>
  <c r="F3743" i="12" s="1"/>
  <c r="B3743" i="12"/>
  <c r="D3743" i="12" s="1"/>
  <c r="E3743" i="12" s="1"/>
  <c r="A3744" i="12"/>
  <c r="G3742" i="12"/>
  <c r="H3742" i="12" s="1"/>
  <c r="C3744" i="12" l="1"/>
  <c r="F3744" i="12" s="1"/>
  <c r="B3744" i="12"/>
  <c r="D3744" i="12" s="1"/>
  <c r="E3744" i="12" s="1"/>
  <c r="A3745" i="12"/>
  <c r="G3743" i="12"/>
  <c r="H3743" i="12" s="1"/>
  <c r="C3745" i="12" l="1"/>
  <c r="F3745" i="12" s="1"/>
  <c r="B3745" i="12"/>
  <c r="D3745" i="12" s="1"/>
  <c r="E3745" i="12" s="1"/>
  <c r="A3746" i="12"/>
  <c r="G3744" i="12"/>
  <c r="H3744" i="12" s="1"/>
  <c r="C3746" i="12" l="1"/>
  <c r="F3746" i="12" s="1"/>
  <c r="B3746" i="12"/>
  <c r="D3746" i="12" s="1"/>
  <c r="E3746" i="12" s="1"/>
  <c r="A3747" i="12"/>
  <c r="G3745" i="12"/>
  <c r="H3745" i="12" s="1"/>
  <c r="C3747" i="12" l="1"/>
  <c r="F3747" i="12" s="1"/>
  <c r="B3747" i="12"/>
  <c r="D3747" i="12" s="1"/>
  <c r="E3747" i="12" s="1"/>
  <c r="A3748" i="12"/>
  <c r="G3746" i="12"/>
  <c r="H3746" i="12" s="1"/>
  <c r="C3748" i="12" l="1"/>
  <c r="F3748" i="12" s="1"/>
  <c r="B3748" i="12"/>
  <c r="D3748" i="12" s="1"/>
  <c r="E3748" i="12" s="1"/>
  <c r="A3749" i="12"/>
  <c r="G3747" i="12"/>
  <c r="H3747" i="12" s="1"/>
  <c r="C3749" i="12" l="1"/>
  <c r="F3749" i="12" s="1"/>
  <c r="B3749" i="12"/>
  <c r="D3749" i="12" s="1"/>
  <c r="E3749" i="12" s="1"/>
  <c r="A3750" i="12"/>
  <c r="G3748" i="12"/>
  <c r="H3748" i="12" s="1"/>
  <c r="C3750" i="12" l="1"/>
  <c r="F3750" i="12" s="1"/>
  <c r="B3750" i="12"/>
  <c r="D3750" i="12" s="1"/>
  <c r="E3750" i="12" s="1"/>
  <c r="A3751" i="12"/>
  <c r="G3749" i="12"/>
  <c r="H3749" i="12" s="1"/>
  <c r="C3751" i="12" l="1"/>
  <c r="F3751" i="12" s="1"/>
  <c r="B3751" i="12"/>
  <c r="D3751" i="12" s="1"/>
  <c r="E3751" i="12" s="1"/>
  <c r="A3752" i="12"/>
  <c r="G3750" i="12"/>
  <c r="H3750" i="12" s="1"/>
  <c r="C3752" i="12" l="1"/>
  <c r="F3752" i="12" s="1"/>
  <c r="B3752" i="12"/>
  <c r="D3752" i="12" s="1"/>
  <c r="E3752" i="12" s="1"/>
  <c r="A3753" i="12"/>
  <c r="G3751" i="12"/>
  <c r="H3751" i="12" s="1"/>
  <c r="C3753" i="12" l="1"/>
  <c r="F3753" i="12" s="1"/>
  <c r="B3753" i="12"/>
  <c r="D3753" i="12" s="1"/>
  <c r="E3753" i="12" s="1"/>
  <c r="A3754" i="12"/>
  <c r="G3752" i="12"/>
  <c r="H3752" i="12" s="1"/>
  <c r="C3754" i="12" l="1"/>
  <c r="F3754" i="12" s="1"/>
  <c r="B3754" i="12"/>
  <c r="D3754" i="12" s="1"/>
  <c r="E3754" i="12" s="1"/>
  <c r="A3755" i="12"/>
  <c r="G3753" i="12"/>
  <c r="H3753" i="12" s="1"/>
  <c r="C3755" i="12" l="1"/>
  <c r="F3755" i="12" s="1"/>
  <c r="B3755" i="12"/>
  <c r="D3755" i="12" s="1"/>
  <c r="E3755" i="12" s="1"/>
  <c r="A3756" i="12"/>
  <c r="G3754" i="12"/>
  <c r="H3754" i="12" s="1"/>
  <c r="C3756" i="12" l="1"/>
  <c r="F3756" i="12" s="1"/>
  <c r="B3756" i="12"/>
  <c r="D3756" i="12" s="1"/>
  <c r="E3756" i="12" s="1"/>
  <c r="A3757" i="12"/>
  <c r="G3755" i="12"/>
  <c r="H3755" i="12" s="1"/>
  <c r="C3757" i="12" l="1"/>
  <c r="F3757" i="12" s="1"/>
  <c r="B3757" i="12"/>
  <c r="D3757" i="12" s="1"/>
  <c r="E3757" i="12" s="1"/>
  <c r="A3758" i="12"/>
  <c r="G3756" i="12"/>
  <c r="H3756" i="12" s="1"/>
  <c r="C3758" i="12" l="1"/>
  <c r="F3758" i="12" s="1"/>
  <c r="B3758" i="12"/>
  <c r="D3758" i="12" s="1"/>
  <c r="E3758" i="12" s="1"/>
  <c r="A3759" i="12"/>
  <c r="G3757" i="12"/>
  <c r="H3757" i="12" s="1"/>
  <c r="C3759" i="12" l="1"/>
  <c r="F3759" i="12" s="1"/>
  <c r="B3759" i="12"/>
  <c r="D3759" i="12" s="1"/>
  <c r="E3759" i="12" s="1"/>
  <c r="A3760" i="12"/>
  <c r="G3758" i="12"/>
  <c r="H3758" i="12" s="1"/>
  <c r="C3760" i="12" l="1"/>
  <c r="F3760" i="12" s="1"/>
  <c r="B3760" i="12"/>
  <c r="D3760" i="12" s="1"/>
  <c r="E3760" i="12" s="1"/>
  <c r="A3761" i="12"/>
  <c r="G3759" i="12"/>
  <c r="H3759" i="12" s="1"/>
  <c r="C3761" i="12" l="1"/>
  <c r="F3761" i="12" s="1"/>
  <c r="B3761" i="12"/>
  <c r="D3761" i="12" s="1"/>
  <c r="E3761" i="12" s="1"/>
  <c r="A3762" i="12"/>
  <c r="G3760" i="12"/>
  <c r="H3760" i="12" s="1"/>
  <c r="C3762" i="12" l="1"/>
  <c r="F3762" i="12" s="1"/>
  <c r="B3762" i="12"/>
  <c r="D3762" i="12" s="1"/>
  <c r="E3762" i="12" s="1"/>
  <c r="A3763" i="12"/>
  <c r="G3761" i="12"/>
  <c r="H3761" i="12" s="1"/>
  <c r="C3763" i="12" l="1"/>
  <c r="F3763" i="12" s="1"/>
  <c r="B3763" i="12"/>
  <c r="D3763" i="12" s="1"/>
  <c r="E3763" i="12" s="1"/>
  <c r="A3764" i="12"/>
  <c r="G3762" i="12"/>
  <c r="H3762" i="12" s="1"/>
  <c r="C3764" i="12" l="1"/>
  <c r="F3764" i="12" s="1"/>
  <c r="B3764" i="12"/>
  <c r="D3764" i="12" s="1"/>
  <c r="E3764" i="12" s="1"/>
  <c r="A3765" i="12"/>
  <c r="G3763" i="12"/>
  <c r="H3763" i="12" s="1"/>
  <c r="C3765" i="12" l="1"/>
  <c r="F3765" i="12" s="1"/>
  <c r="B3765" i="12"/>
  <c r="D3765" i="12" s="1"/>
  <c r="E3765" i="12" s="1"/>
  <c r="A3766" i="12"/>
  <c r="G3764" i="12"/>
  <c r="H3764" i="12" s="1"/>
  <c r="C3766" i="12" l="1"/>
  <c r="F3766" i="12" s="1"/>
  <c r="B3766" i="12"/>
  <c r="D3766" i="12" s="1"/>
  <c r="E3766" i="12" s="1"/>
  <c r="A3767" i="12"/>
  <c r="G3765" i="12"/>
  <c r="H3765" i="12" s="1"/>
  <c r="C3767" i="12" l="1"/>
  <c r="F3767" i="12" s="1"/>
  <c r="B3767" i="12"/>
  <c r="D3767" i="12" s="1"/>
  <c r="E3767" i="12" s="1"/>
  <c r="A3768" i="12"/>
  <c r="G3766" i="12"/>
  <c r="H3766" i="12" s="1"/>
  <c r="C3768" i="12" l="1"/>
  <c r="F3768" i="12" s="1"/>
  <c r="B3768" i="12"/>
  <c r="D3768" i="12" s="1"/>
  <c r="E3768" i="12" s="1"/>
  <c r="A3769" i="12"/>
  <c r="G3767" i="12"/>
  <c r="H3767" i="12" s="1"/>
  <c r="C3769" i="12" l="1"/>
  <c r="F3769" i="12" s="1"/>
  <c r="B3769" i="12"/>
  <c r="D3769" i="12" s="1"/>
  <c r="E3769" i="12" s="1"/>
  <c r="A3770" i="12"/>
  <c r="G3768" i="12"/>
  <c r="H3768" i="12" s="1"/>
  <c r="C3770" i="12" l="1"/>
  <c r="F3770" i="12" s="1"/>
  <c r="B3770" i="12"/>
  <c r="D3770" i="12" s="1"/>
  <c r="E3770" i="12" s="1"/>
  <c r="A3771" i="12"/>
  <c r="G3769" i="12"/>
  <c r="H3769" i="12" s="1"/>
  <c r="C3771" i="12" l="1"/>
  <c r="F3771" i="12" s="1"/>
  <c r="B3771" i="12"/>
  <c r="D3771" i="12" s="1"/>
  <c r="E3771" i="12" s="1"/>
  <c r="A3772" i="12"/>
  <c r="G3770" i="12"/>
  <c r="H3770" i="12" s="1"/>
  <c r="C3772" i="12" l="1"/>
  <c r="F3772" i="12" s="1"/>
  <c r="B3772" i="12"/>
  <c r="D3772" i="12" s="1"/>
  <c r="E3772" i="12" s="1"/>
  <c r="A3773" i="12"/>
  <c r="G3771" i="12"/>
  <c r="H3771" i="12" s="1"/>
  <c r="C3773" i="12" l="1"/>
  <c r="F3773" i="12" s="1"/>
  <c r="B3773" i="12"/>
  <c r="D3773" i="12" s="1"/>
  <c r="E3773" i="12" s="1"/>
  <c r="A3774" i="12"/>
  <c r="G3772" i="12"/>
  <c r="H3772" i="12" s="1"/>
  <c r="C3774" i="12" l="1"/>
  <c r="F3774" i="12" s="1"/>
  <c r="B3774" i="12"/>
  <c r="D3774" i="12" s="1"/>
  <c r="E3774" i="12" s="1"/>
  <c r="A3775" i="12"/>
  <c r="G3773" i="12"/>
  <c r="H3773" i="12" s="1"/>
  <c r="C3775" i="12" l="1"/>
  <c r="F3775" i="12" s="1"/>
  <c r="B3775" i="12"/>
  <c r="D3775" i="12" s="1"/>
  <c r="E3775" i="12" s="1"/>
  <c r="A3776" i="12"/>
  <c r="G3774" i="12"/>
  <c r="H3774" i="12" s="1"/>
  <c r="C3776" i="12" l="1"/>
  <c r="F3776" i="12" s="1"/>
  <c r="B3776" i="12"/>
  <c r="D3776" i="12" s="1"/>
  <c r="E3776" i="12" s="1"/>
  <c r="A3777" i="12"/>
  <c r="G3775" i="12"/>
  <c r="H3775" i="12" s="1"/>
  <c r="C3777" i="12" l="1"/>
  <c r="F3777" i="12" s="1"/>
  <c r="B3777" i="12"/>
  <c r="D3777" i="12" s="1"/>
  <c r="E3777" i="12" s="1"/>
  <c r="A3778" i="12"/>
  <c r="G3776" i="12"/>
  <c r="H3776" i="12" s="1"/>
  <c r="C3778" i="12" l="1"/>
  <c r="F3778" i="12" s="1"/>
  <c r="B3778" i="12"/>
  <c r="D3778" i="12" s="1"/>
  <c r="E3778" i="12" s="1"/>
  <c r="A3779" i="12"/>
  <c r="G3777" i="12"/>
  <c r="H3777" i="12" s="1"/>
  <c r="C3779" i="12" l="1"/>
  <c r="F3779" i="12" s="1"/>
  <c r="B3779" i="12"/>
  <c r="D3779" i="12" s="1"/>
  <c r="E3779" i="12" s="1"/>
  <c r="A3780" i="12"/>
  <c r="G3778" i="12"/>
  <c r="H3778" i="12" s="1"/>
  <c r="C3780" i="12" l="1"/>
  <c r="F3780" i="12" s="1"/>
  <c r="B3780" i="12"/>
  <c r="D3780" i="12" s="1"/>
  <c r="E3780" i="12" s="1"/>
  <c r="A3781" i="12"/>
  <c r="G3779" i="12"/>
  <c r="H3779" i="12" s="1"/>
  <c r="C3781" i="12" l="1"/>
  <c r="F3781" i="12" s="1"/>
  <c r="B3781" i="12"/>
  <c r="D3781" i="12" s="1"/>
  <c r="E3781" i="12" s="1"/>
  <c r="A3782" i="12"/>
  <c r="G3780" i="12"/>
  <c r="H3780" i="12" s="1"/>
  <c r="C3782" i="12" l="1"/>
  <c r="F3782" i="12" s="1"/>
  <c r="B3782" i="12"/>
  <c r="D3782" i="12" s="1"/>
  <c r="E3782" i="12" s="1"/>
  <c r="A3783" i="12"/>
  <c r="G3781" i="12"/>
  <c r="H3781" i="12" s="1"/>
  <c r="C3783" i="12" l="1"/>
  <c r="F3783" i="12" s="1"/>
  <c r="B3783" i="12"/>
  <c r="D3783" i="12" s="1"/>
  <c r="E3783" i="12" s="1"/>
  <c r="A3784" i="12"/>
  <c r="G3782" i="12"/>
  <c r="H3782" i="12" s="1"/>
  <c r="C3784" i="12" l="1"/>
  <c r="F3784" i="12" s="1"/>
  <c r="B3784" i="12"/>
  <c r="D3784" i="12" s="1"/>
  <c r="E3784" i="12" s="1"/>
  <c r="A3785" i="12"/>
  <c r="G3783" i="12"/>
  <c r="H3783" i="12" s="1"/>
  <c r="C3785" i="12" l="1"/>
  <c r="F3785" i="12" s="1"/>
  <c r="B3785" i="12"/>
  <c r="D3785" i="12" s="1"/>
  <c r="E3785" i="12" s="1"/>
  <c r="A3786" i="12"/>
  <c r="G3784" i="12"/>
  <c r="H3784" i="12" s="1"/>
  <c r="C3786" i="12" l="1"/>
  <c r="F3786" i="12" s="1"/>
  <c r="B3786" i="12"/>
  <c r="D3786" i="12" s="1"/>
  <c r="E3786" i="12" s="1"/>
  <c r="A3787" i="12"/>
  <c r="G3785" i="12"/>
  <c r="H3785" i="12" s="1"/>
  <c r="C3787" i="12" l="1"/>
  <c r="F3787" i="12" s="1"/>
  <c r="B3787" i="12"/>
  <c r="D3787" i="12" s="1"/>
  <c r="E3787" i="12" s="1"/>
  <c r="A3788" i="12"/>
  <c r="G3786" i="12"/>
  <c r="H3786" i="12" s="1"/>
  <c r="C3788" i="12" l="1"/>
  <c r="F3788" i="12" s="1"/>
  <c r="B3788" i="12"/>
  <c r="D3788" i="12" s="1"/>
  <c r="E3788" i="12" s="1"/>
  <c r="A3789" i="12"/>
  <c r="G3787" i="12"/>
  <c r="H3787" i="12" s="1"/>
  <c r="C3789" i="12" l="1"/>
  <c r="F3789" i="12" s="1"/>
  <c r="B3789" i="12"/>
  <c r="D3789" i="12" s="1"/>
  <c r="E3789" i="12" s="1"/>
  <c r="A3790" i="12"/>
  <c r="G3788" i="12"/>
  <c r="H3788" i="12" s="1"/>
  <c r="C3790" i="12" l="1"/>
  <c r="F3790" i="12" s="1"/>
  <c r="B3790" i="12"/>
  <c r="D3790" i="12" s="1"/>
  <c r="E3790" i="12" s="1"/>
  <c r="A3791" i="12"/>
  <c r="G3789" i="12"/>
  <c r="H3789" i="12" s="1"/>
  <c r="C3791" i="12" l="1"/>
  <c r="F3791" i="12" s="1"/>
  <c r="B3791" i="12"/>
  <c r="D3791" i="12" s="1"/>
  <c r="E3791" i="12" s="1"/>
  <c r="A3792" i="12"/>
  <c r="G3790" i="12"/>
  <c r="H3790" i="12" s="1"/>
  <c r="C3792" i="12" l="1"/>
  <c r="F3792" i="12" s="1"/>
  <c r="B3792" i="12"/>
  <c r="D3792" i="12" s="1"/>
  <c r="E3792" i="12" s="1"/>
  <c r="A3793" i="12"/>
  <c r="G3791" i="12"/>
  <c r="H3791" i="12" s="1"/>
  <c r="C3793" i="12" l="1"/>
  <c r="F3793" i="12" s="1"/>
  <c r="B3793" i="12"/>
  <c r="D3793" i="12" s="1"/>
  <c r="E3793" i="12" s="1"/>
  <c r="A3794" i="12"/>
  <c r="G3792" i="12"/>
  <c r="H3792" i="12" s="1"/>
  <c r="C3794" i="12" l="1"/>
  <c r="F3794" i="12" s="1"/>
  <c r="B3794" i="12"/>
  <c r="D3794" i="12" s="1"/>
  <c r="E3794" i="12" s="1"/>
  <c r="A3795" i="12"/>
  <c r="G3793" i="12"/>
  <c r="H3793" i="12" s="1"/>
  <c r="C3795" i="12" l="1"/>
  <c r="F3795" i="12" s="1"/>
  <c r="B3795" i="12"/>
  <c r="D3795" i="12" s="1"/>
  <c r="E3795" i="12" s="1"/>
  <c r="A3796" i="12"/>
  <c r="G3794" i="12"/>
  <c r="H3794" i="12" s="1"/>
  <c r="C3796" i="12" l="1"/>
  <c r="F3796" i="12" s="1"/>
  <c r="B3796" i="12"/>
  <c r="D3796" i="12" s="1"/>
  <c r="E3796" i="12" s="1"/>
  <c r="A3797" i="12"/>
  <c r="G3795" i="12"/>
  <c r="H3795" i="12" s="1"/>
  <c r="C3797" i="12" l="1"/>
  <c r="F3797" i="12" s="1"/>
  <c r="B3797" i="12"/>
  <c r="D3797" i="12" s="1"/>
  <c r="E3797" i="12" s="1"/>
  <c r="A3798" i="12"/>
  <c r="G3796" i="12"/>
  <c r="H3796" i="12" s="1"/>
  <c r="C3798" i="12" l="1"/>
  <c r="F3798" i="12" s="1"/>
  <c r="B3798" i="12"/>
  <c r="D3798" i="12" s="1"/>
  <c r="E3798" i="12" s="1"/>
  <c r="A3799" i="12"/>
  <c r="G3797" i="12"/>
  <c r="H3797" i="12" s="1"/>
  <c r="C3799" i="12" l="1"/>
  <c r="F3799" i="12" s="1"/>
  <c r="B3799" i="12"/>
  <c r="D3799" i="12" s="1"/>
  <c r="E3799" i="12" s="1"/>
  <c r="A3800" i="12"/>
  <c r="G3798" i="12"/>
  <c r="H3798" i="12" s="1"/>
  <c r="C3800" i="12" l="1"/>
  <c r="F3800" i="12" s="1"/>
  <c r="B3800" i="12"/>
  <c r="D3800" i="12" s="1"/>
  <c r="E3800" i="12" s="1"/>
  <c r="A3801" i="12"/>
  <c r="G3799" i="12"/>
  <c r="H3799" i="12" s="1"/>
  <c r="C3801" i="12" l="1"/>
  <c r="F3801" i="12" s="1"/>
  <c r="B3801" i="12"/>
  <c r="D3801" i="12" s="1"/>
  <c r="E3801" i="12" s="1"/>
  <c r="A3802" i="12"/>
  <c r="G3800" i="12"/>
  <c r="H3800" i="12" s="1"/>
  <c r="C3802" i="12" l="1"/>
  <c r="F3802" i="12" s="1"/>
  <c r="B3802" i="12"/>
  <c r="D3802" i="12" s="1"/>
  <c r="E3802" i="12" s="1"/>
  <c r="A3803" i="12"/>
  <c r="G3801" i="12"/>
  <c r="H3801" i="12" s="1"/>
  <c r="C3803" i="12" l="1"/>
  <c r="F3803" i="12" s="1"/>
  <c r="B3803" i="12"/>
  <c r="D3803" i="12" s="1"/>
  <c r="E3803" i="12" s="1"/>
  <c r="A3804" i="12"/>
  <c r="G3802" i="12"/>
  <c r="H3802" i="12" s="1"/>
  <c r="C3804" i="12" l="1"/>
  <c r="F3804" i="12" s="1"/>
  <c r="B3804" i="12"/>
  <c r="D3804" i="12" s="1"/>
  <c r="E3804" i="12" s="1"/>
  <c r="A3805" i="12"/>
  <c r="G3803" i="12"/>
  <c r="H3803" i="12" s="1"/>
  <c r="C3805" i="12" l="1"/>
  <c r="F3805" i="12" s="1"/>
  <c r="B3805" i="12"/>
  <c r="D3805" i="12" s="1"/>
  <c r="E3805" i="12" s="1"/>
  <c r="A3806" i="12"/>
  <c r="G3804" i="12"/>
  <c r="H3804" i="12" s="1"/>
  <c r="C3806" i="12" l="1"/>
  <c r="F3806" i="12" s="1"/>
  <c r="B3806" i="12"/>
  <c r="D3806" i="12" s="1"/>
  <c r="E3806" i="12" s="1"/>
  <c r="A3807" i="12"/>
  <c r="G3805" i="12"/>
  <c r="H3805" i="12" s="1"/>
  <c r="C3807" i="12" l="1"/>
  <c r="F3807" i="12" s="1"/>
  <c r="B3807" i="12"/>
  <c r="D3807" i="12" s="1"/>
  <c r="E3807" i="12" s="1"/>
  <c r="A3808" i="12"/>
  <c r="G3806" i="12"/>
  <c r="H3806" i="12" s="1"/>
  <c r="C3808" i="12" l="1"/>
  <c r="F3808" i="12" s="1"/>
  <c r="B3808" i="12"/>
  <c r="D3808" i="12" s="1"/>
  <c r="E3808" i="12" s="1"/>
  <c r="A3809" i="12"/>
  <c r="G3807" i="12"/>
  <c r="H3807" i="12" s="1"/>
  <c r="C3809" i="12" l="1"/>
  <c r="F3809" i="12" s="1"/>
  <c r="B3809" i="12"/>
  <c r="D3809" i="12" s="1"/>
  <c r="E3809" i="12" s="1"/>
  <c r="A3810" i="12"/>
  <c r="G3808" i="12"/>
  <c r="H3808" i="12" s="1"/>
  <c r="C3810" i="12" l="1"/>
  <c r="F3810" i="12" s="1"/>
  <c r="B3810" i="12"/>
  <c r="D3810" i="12" s="1"/>
  <c r="E3810" i="12" s="1"/>
  <c r="A3811" i="12"/>
  <c r="G3809" i="12"/>
  <c r="H3809" i="12" s="1"/>
  <c r="C3811" i="12" l="1"/>
  <c r="F3811" i="12" s="1"/>
  <c r="B3811" i="12"/>
  <c r="D3811" i="12" s="1"/>
  <c r="E3811" i="12" s="1"/>
  <c r="A3812" i="12"/>
  <c r="G3810" i="12"/>
  <c r="H3810" i="12" s="1"/>
  <c r="C3812" i="12" l="1"/>
  <c r="F3812" i="12" s="1"/>
  <c r="B3812" i="12"/>
  <c r="D3812" i="12" s="1"/>
  <c r="E3812" i="12" s="1"/>
  <c r="A3813" i="12"/>
  <c r="G3811" i="12"/>
  <c r="H3811" i="12" s="1"/>
  <c r="C3813" i="12" l="1"/>
  <c r="F3813" i="12" s="1"/>
  <c r="B3813" i="12"/>
  <c r="D3813" i="12" s="1"/>
  <c r="E3813" i="12" s="1"/>
  <c r="A3814" i="12"/>
  <c r="G3812" i="12"/>
  <c r="H3812" i="12" s="1"/>
  <c r="C3814" i="12" l="1"/>
  <c r="F3814" i="12" s="1"/>
  <c r="B3814" i="12"/>
  <c r="D3814" i="12" s="1"/>
  <c r="E3814" i="12" s="1"/>
  <c r="A3815" i="12"/>
  <c r="G3813" i="12"/>
  <c r="H3813" i="12" s="1"/>
  <c r="C3815" i="12" l="1"/>
  <c r="F3815" i="12" s="1"/>
  <c r="B3815" i="12"/>
  <c r="D3815" i="12" s="1"/>
  <c r="E3815" i="12" s="1"/>
  <c r="A3816" i="12"/>
  <c r="G3814" i="12"/>
  <c r="H3814" i="12" s="1"/>
  <c r="C3816" i="12" l="1"/>
  <c r="F3816" i="12" s="1"/>
  <c r="B3816" i="12"/>
  <c r="D3816" i="12" s="1"/>
  <c r="E3816" i="12" s="1"/>
  <c r="A3817" i="12"/>
  <c r="G3815" i="12"/>
  <c r="H3815" i="12" s="1"/>
  <c r="C3817" i="12" l="1"/>
  <c r="F3817" i="12" s="1"/>
  <c r="B3817" i="12"/>
  <c r="D3817" i="12" s="1"/>
  <c r="E3817" i="12" s="1"/>
  <c r="A3818" i="12"/>
  <c r="G3816" i="12"/>
  <c r="H3816" i="12" s="1"/>
  <c r="C3818" i="12" l="1"/>
  <c r="F3818" i="12" s="1"/>
  <c r="B3818" i="12"/>
  <c r="D3818" i="12" s="1"/>
  <c r="E3818" i="12" s="1"/>
  <c r="A3819" i="12"/>
  <c r="G3817" i="12"/>
  <c r="H3817" i="12" s="1"/>
  <c r="C3819" i="12" l="1"/>
  <c r="F3819" i="12" s="1"/>
  <c r="B3819" i="12"/>
  <c r="D3819" i="12" s="1"/>
  <c r="E3819" i="12" s="1"/>
  <c r="A3820" i="12"/>
  <c r="G3818" i="12"/>
  <c r="H3818" i="12" s="1"/>
  <c r="C3820" i="12" l="1"/>
  <c r="F3820" i="12" s="1"/>
  <c r="B3820" i="12"/>
  <c r="D3820" i="12" s="1"/>
  <c r="E3820" i="12" s="1"/>
  <c r="A3821" i="12"/>
  <c r="G3819" i="12"/>
  <c r="H3819" i="12" s="1"/>
  <c r="C3821" i="12" l="1"/>
  <c r="F3821" i="12" s="1"/>
  <c r="B3821" i="12"/>
  <c r="D3821" i="12" s="1"/>
  <c r="E3821" i="12" s="1"/>
  <c r="A3822" i="12"/>
  <c r="G3820" i="12"/>
  <c r="H3820" i="12" s="1"/>
  <c r="C3822" i="12" l="1"/>
  <c r="F3822" i="12" s="1"/>
  <c r="B3822" i="12"/>
  <c r="D3822" i="12" s="1"/>
  <c r="E3822" i="12" s="1"/>
  <c r="A3823" i="12"/>
  <c r="G3821" i="12"/>
  <c r="H3821" i="12" s="1"/>
  <c r="C3823" i="12" l="1"/>
  <c r="F3823" i="12" s="1"/>
  <c r="B3823" i="12"/>
  <c r="D3823" i="12" s="1"/>
  <c r="E3823" i="12" s="1"/>
  <c r="A3824" i="12"/>
  <c r="G3822" i="12"/>
  <c r="H3822" i="12" s="1"/>
  <c r="C3824" i="12" l="1"/>
  <c r="F3824" i="12" s="1"/>
  <c r="B3824" i="12"/>
  <c r="D3824" i="12" s="1"/>
  <c r="E3824" i="12" s="1"/>
  <c r="A3825" i="12"/>
  <c r="G3823" i="12"/>
  <c r="H3823" i="12" s="1"/>
  <c r="C3825" i="12" l="1"/>
  <c r="F3825" i="12" s="1"/>
  <c r="B3825" i="12"/>
  <c r="D3825" i="12" s="1"/>
  <c r="E3825" i="12" s="1"/>
  <c r="A3826" i="12"/>
  <c r="G3824" i="12"/>
  <c r="H3824" i="12" s="1"/>
  <c r="C3826" i="12" l="1"/>
  <c r="F3826" i="12" s="1"/>
  <c r="B3826" i="12"/>
  <c r="D3826" i="12" s="1"/>
  <c r="E3826" i="12" s="1"/>
  <c r="A3827" i="12"/>
  <c r="G3825" i="12"/>
  <c r="H3825" i="12" s="1"/>
  <c r="C3827" i="12" l="1"/>
  <c r="F3827" i="12" s="1"/>
  <c r="B3827" i="12"/>
  <c r="D3827" i="12" s="1"/>
  <c r="E3827" i="12" s="1"/>
  <c r="A3828" i="12"/>
  <c r="G3826" i="12"/>
  <c r="H3826" i="12" s="1"/>
  <c r="C3828" i="12" l="1"/>
  <c r="F3828" i="12" s="1"/>
  <c r="B3828" i="12"/>
  <c r="D3828" i="12" s="1"/>
  <c r="E3828" i="12" s="1"/>
  <c r="A3829" i="12"/>
  <c r="G3827" i="12"/>
  <c r="H3827" i="12" s="1"/>
  <c r="C3829" i="12" l="1"/>
  <c r="F3829" i="12" s="1"/>
  <c r="B3829" i="12"/>
  <c r="D3829" i="12" s="1"/>
  <c r="E3829" i="12" s="1"/>
  <c r="A3830" i="12"/>
  <c r="G3828" i="12"/>
  <c r="H3828" i="12" s="1"/>
  <c r="C3830" i="12" l="1"/>
  <c r="F3830" i="12" s="1"/>
  <c r="B3830" i="12"/>
  <c r="D3830" i="12" s="1"/>
  <c r="E3830" i="12" s="1"/>
  <c r="A3831" i="12"/>
  <c r="G3829" i="12"/>
  <c r="H3829" i="12" s="1"/>
  <c r="C3831" i="12" l="1"/>
  <c r="F3831" i="12" s="1"/>
  <c r="B3831" i="12"/>
  <c r="D3831" i="12" s="1"/>
  <c r="E3831" i="12" s="1"/>
  <c r="A3832" i="12"/>
  <c r="G3830" i="12"/>
  <c r="H3830" i="12" s="1"/>
  <c r="C3832" i="12" l="1"/>
  <c r="F3832" i="12" s="1"/>
  <c r="B3832" i="12"/>
  <c r="D3832" i="12" s="1"/>
  <c r="E3832" i="12" s="1"/>
  <c r="A3833" i="12"/>
  <c r="G3831" i="12"/>
  <c r="H3831" i="12" s="1"/>
  <c r="C3833" i="12" l="1"/>
  <c r="F3833" i="12" s="1"/>
  <c r="B3833" i="12"/>
  <c r="D3833" i="12" s="1"/>
  <c r="E3833" i="12" s="1"/>
  <c r="A3834" i="12"/>
  <c r="G3832" i="12"/>
  <c r="H3832" i="12" s="1"/>
  <c r="C3834" i="12" l="1"/>
  <c r="F3834" i="12" s="1"/>
  <c r="B3834" i="12"/>
  <c r="D3834" i="12" s="1"/>
  <c r="E3834" i="12" s="1"/>
  <c r="A3835" i="12"/>
  <c r="G3833" i="12"/>
  <c r="H3833" i="12" s="1"/>
  <c r="C3835" i="12" l="1"/>
  <c r="F3835" i="12" s="1"/>
  <c r="B3835" i="12"/>
  <c r="D3835" i="12" s="1"/>
  <c r="E3835" i="12" s="1"/>
  <c r="A3836" i="12"/>
  <c r="G3834" i="12"/>
  <c r="H3834" i="12" s="1"/>
  <c r="C3836" i="12" l="1"/>
  <c r="F3836" i="12" s="1"/>
  <c r="B3836" i="12"/>
  <c r="D3836" i="12" s="1"/>
  <c r="E3836" i="12" s="1"/>
  <c r="A3837" i="12"/>
  <c r="G3835" i="12"/>
  <c r="H3835" i="12" s="1"/>
  <c r="C3837" i="12" l="1"/>
  <c r="F3837" i="12" s="1"/>
  <c r="B3837" i="12"/>
  <c r="D3837" i="12" s="1"/>
  <c r="E3837" i="12" s="1"/>
  <c r="A3838" i="12"/>
  <c r="G3836" i="12"/>
  <c r="H3836" i="12" s="1"/>
  <c r="C3838" i="12" l="1"/>
  <c r="F3838" i="12" s="1"/>
  <c r="B3838" i="12"/>
  <c r="D3838" i="12" s="1"/>
  <c r="E3838" i="12" s="1"/>
  <c r="A3839" i="12"/>
  <c r="G3837" i="12"/>
  <c r="H3837" i="12" s="1"/>
  <c r="C3839" i="12" l="1"/>
  <c r="F3839" i="12" s="1"/>
  <c r="B3839" i="12"/>
  <c r="D3839" i="12" s="1"/>
  <c r="E3839" i="12" s="1"/>
  <c r="A3840" i="12"/>
  <c r="G3838" i="12"/>
  <c r="H3838" i="12" s="1"/>
  <c r="C3840" i="12" l="1"/>
  <c r="F3840" i="12" s="1"/>
  <c r="B3840" i="12"/>
  <c r="D3840" i="12" s="1"/>
  <c r="E3840" i="12" s="1"/>
  <c r="A3841" i="12"/>
  <c r="G3839" i="12"/>
  <c r="H3839" i="12" s="1"/>
  <c r="C3841" i="12" l="1"/>
  <c r="F3841" i="12" s="1"/>
  <c r="B3841" i="12"/>
  <c r="D3841" i="12" s="1"/>
  <c r="E3841" i="12" s="1"/>
  <c r="A3842" i="12"/>
  <c r="G3840" i="12"/>
  <c r="H3840" i="12" s="1"/>
  <c r="C3842" i="12" l="1"/>
  <c r="F3842" i="12" s="1"/>
  <c r="B3842" i="12"/>
  <c r="D3842" i="12" s="1"/>
  <c r="E3842" i="12" s="1"/>
  <c r="A3843" i="12"/>
  <c r="G3841" i="12"/>
  <c r="H3841" i="12" s="1"/>
  <c r="C3843" i="12" l="1"/>
  <c r="F3843" i="12" s="1"/>
  <c r="B3843" i="12"/>
  <c r="D3843" i="12" s="1"/>
  <c r="E3843" i="12" s="1"/>
  <c r="A3844" i="12"/>
  <c r="G3842" i="12"/>
  <c r="H3842" i="12" s="1"/>
  <c r="C3844" i="12" l="1"/>
  <c r="F3844" i="12" s="1"/>
  <c r="B3844" i="12"/>
  <c r="D3844" i="12" s="1"/>
  <c r="E3844" i="12" s="1"/>
  <c r="A3845" i="12"/>
  <c r="G3843" i="12"/>
  <c r="H3843" i="12" s="1"/>
  <c r="C3845" i="12" l="1"/>
  <c r="F3845" i="12" s="1"/>
  <c r="B3845" i="12"/>
  <c r="D3845" i="12" s="1"/>
  <c r="E3845" i="12" s="1"/>
  <c r="A3846" i="12"/>
  <c r="G3844" i="12"/>
  <c r="H3844" i="12" s="1"/>
  <c r="C3846" i="12" l="1"/>
  <c r="F3846" i="12" s="1"/>
  <c r="B3846" i="12"/>
  <c r="D3846" i="12" s="1"/>
  <c r="E3846" i="12" s="1"/>
  <c r="A3847" i="12"/>
  <c r="G3845" i="12"/>
  <c r="H3845" i="12" s="1"/>
  <c r="C3847" i="12" l="1"/>
  <c r="F3847" i="12" s="1"/>
  <c r="B3847" i="12"/>
  <c r="D3847" i="12" s="1"/>
  <c r="E3847" i="12" s="1"/>
  <c r="A3848" i="12"/>
  <c r="G3846" i="12"/>
  <c r="H3846" i="12" s="1"/>
  <c r="C3848" i="12" l="1"/>
  <c r="F3848" i="12" s="1"/>
  <c r="B3848" i="12"/>
  <c r="D3848" i="12" s="1"/>
  <c r="E3848" i="12" s="1"/>
  <c r="A3849" i="12"/>
  <c r="G3847" i="12"/>
  <c r="H3847" i="12" s="1"/>
  <c r="C3849" i="12" l="1"/>
  <c r="F3849" i="12" s="1"/>
  <c r="B3849" i="12"/>
  <c r="D3849" i="12" s="1"/>
  <c r="E3849" i="12" s="1"/>
  <c r="A3850" i="12"/>
  <c r="G3848" i="12"/>
  <c r="H3848" i="12" s="1"/>
  <c r="C3850" i="12" l="1"/>
  <c r="F3850" i="12" s="1"/>
  <c r="B3850" i="12"/>
  <c r="D3850" i="12" s="1"/>
  <c r="E3850" i="12" s="1"/>
  <c r="A3851" i="12"/>
  <c r="G3849" i="12"/>
  <c r="H3849" i="12" s="1"/>
  <c r="C3851" i="12" l="1"/>
  <c r="F3851" i="12" s="1"/>
  <c r="B3851" i="12"/>
  <c r="D3851" i="12" s="1"/>
  <c r="E3851" i="12" s="1"/>
  <c r="A3852" i="12"/>
  <c r="G3850" i="12"/>
  <c r="H3850" i="12" s="1"/>
  <c r="C3852" i="12" l="1"/>
  <c r="F3852" i="12" s="1"/>
  <c r="B3852" i="12"/>
  <c r="D3852" i="12" s="1"/>
  <c r="E3852" i="12" s="1"/>
  <c r="A3853" i="12"/>
  <c r="G3851" i="12"/>
  <c r="H3851" i="12" s="1"/>
  <c r="C3853" i="12" l="1"/>
  <c r="F3853" i="12" s="1"/>
  <c r="B3853" i="12"/>
  <c r="D3853" i="12" s="1"/>
  <c r="E3853" i="12" s="1"/>
  <c r="A3854" i="12"/>
  <c r="G3852" i="12"/>
  <c r="H3852" i="12" s="1"/>
  <c r="C3854" i="12" l="1"/>
  <c r="F3854" i="12" s="1"/>
  <c r="B3854" i="12"/>
  <c r="D3854" i="12" s="1"/>
  <c r="E3854" i="12" s="1"/>
  <c r="A3855" i="12"/>
  <c r="G3853" i="12"/>
  <c r="H3853" i="12" s="1"/>
  <c r="C3855" i="12" l="1"/>
  <c r="F3855" i="12" s="1"/>
  <c r="B3855" i="12"/>
  <c r="D3855" i="12" s="1"/>
  <c r="E3855" i="12" s="1"/>
  <c r="A3856" i="12"/>
  <c r="G3854" i="12"/>
  <c r="H3854" i="12" s="1"/>
  <c r="C3856" i="12" l="1"/>
  <c r="F3856" i="12" s="1"/>
  <c r="B3856" i="12"/>
  <c r="D3856" i="12" s="1"/>
  <c r="E3856" i="12" s="1"/>
  <c r="A3857" i="12"/>
  <c r="G3855" i="12"/>
  <c r="H3855" i="12" s="1"/>
  <c r="C3857" i="12" l="1"/>
  <c r="F3857" i="12" s="1"/>
  <c r="B3857" i="12"/>
  <c r="D3857" i="12" s="1"/>
  <c r="E3857" i="12" s="1"/>
  <c r="A3858" i="12"/>
  <c r="G3856" i="12"/>
  <c r="H3856" i="12" s="1"/>
  <c r="C3858" i="12" l="1"/>
  <c r="F3858" i="12" s="1"/>
  <c r="B3858" i="12"/>
  <c r="D3858" i="12" s="1"/>
  <c r="E3858" i="12" s="1"/>
  <c r="A3859" i="12"/>
  <c r="G3857" i="12"/>
  <c r="H3857" i="12" s="1"/>
  <c r="C3859" i="12" l="1"/>
  <c r="F3859" i="12" s="1"/>
  <c r="B3859" i="12"/>
  <c r="D3859" i="12" s="1"/>
  <c r="E3859" i="12" s="1"/>
  <c r="A3860" i="12"/>
  <c r="G3858" i="12"/>
  <c r="H3858" i="12" s="1"/>
  <c r="C3860" i="12" l="1"/>
  <c r="F3860" i="12" s="1"/>
  <c r="B3860" i="12"/>
  <c r="D3860" i="12" s="1"/>
  <c r="E3860" i="12" s="1"/>
  <c r="A3861" i="12"/>
  <c r="G3859" i="12"/>
  <c r="H3859" i="12" s="1"/>
  <c r="C3861" i="12" l="1"/>
  <c r="F3861" i="12" s="1"/>
  <c r="B3861" i="12"/>
  <c r="D3861" i="12" s="1"/>
  <c r="E3861" i="12" s="1"/>
  <c r="A3862" i="12"/>
  <c r="G3860" i="12"/>
  <c r="H3860" i="12" s="1"/>
  <c r="C3862" i="12" l="1"/>
  <c r="F3862" i="12" s="1"/>
  <c r="B3862" i="12"/>
  <c r="D3862" i="12" s="1"/>
  <c r="E3862" i="12" s="1"/>
  <c r="A3863" i="12"/>
  <c r="G3861" i="12"/>
  <c r="H3861" i="12" s="1"/>
  <c r="C3863" i="12" l="1"/>
  <c r="F3863" i="12" s="1"/>
  <c r="B3863" i="12"/>
  <c r="D3863" i="12" s="1"/>
  <c r="E3863" i="12" s="1"/>
  <c r="A3864" i="12"/>
  <c r="G3862" i="12"/>
  <c r="H3862" i="12" s="1"/>
  <c r="C3864" i="12" l="1"/>
  <c r="F3864" i="12" s="1"/>
  <c r="B3864" i="12"/>
  <c r="D3864" i="12" s="1"/>
  <c r="E3864" i="12" s="1"/>
  <c r="A3865" i="12"/>
  <c r="G3863" i="12"/>
  <c r="H3863" i="12" s="1"/>
  <c r="C3865" i="12" l="1"/>
  <c r="F3865" i="12" s="1"/>
  <c r="B3865" i="12"/>
  <c r="D3865" i="12" s="1"/>
  <c r="E3865" i="12" s="1"/>
  <c r="A3866" i="12"/>
  <c r="G3864" i="12"/>
  <c r="H3864" i="12" s="1"/>
  <c r="C3866" i="12" l="1"/>
  <c r="F3866" i="12" s="1"/>
  <c r="B3866" i="12"/>
  <c r="D3866" i="12" s="1"/>
  <c r="E3866" i="12" s="1"/>
  <c r="A3867" i="12"/>
  <c r="G3865" i="12"/>
  <c r="H3865" i="12" s="1"/>
  <c r="C3867" i="12" l="1"/>
  <c r="F3867" i="12" s="1"/>
  <c r="B3867" i="12"/>
  <c r="D3867" i="12" s="1"/>
  <c r="E3867" i="12" s="1"/>
  <c r="A3868" i="12"/>
  <c r="G3866" i="12"/>
  <c r="H3866" i="12" s="1"/>
  <c r="C3868" i="12" l="1"/>
  <c r="F3868" i="12" s="1"/>
  <c r="B3868" i="12"/>
  <c r="D3868" i="12" s="1"/>
  <c r="E3868" i="12" s="1"/>
  <c r="A3869" i="12"/>
  <c r="G3867" i="12"/>
  <c r="H3867" i="12" s="1"/>
  <c r="C3869" i="12" l="1"/>
  <c r="F3869" i="12" s="1"/>
  <c r="B3869" i="12"/>
  <c r="D3869" i="12" s="1"/>
  <c r="E3869" i="12" s="1"/>
  <c r="A3870" i="12"/>
  <c r="G3868" i="12"/>
  <c r="H3868" i="12" s="1"/>
  <c r="C3870" i="12" l="1"/>
  <c r="F3870" i="12" s="1"/>
  <c r="B3870" i="12"/>
  <c r="D3870" i="12" s="1"/>
  <c r="E3870" i="12" s="1"/>
  <c r="A3871" i="12"/>
  <c r="G3869" i="12"/>
  <c r="H3869" i="12" s="1"/>
  <c r="C3871" i="12" l="1"/>
  <c r="F3871" i="12" s="1"/>
  <c r="B3871" i="12"/>
  <c r="D3871" i="12" s="1"/>
  <c r="E3871" i="12" s="1"/>
  <c r="A3872" i="12"/>
  <c r="G3870" i="12"/>
  <c r="H3870" i="12" s="1"/>
  <c r="C3872" i="12" l="1"/>
  <c r="F3872" i="12" s="1"/>
  <c r="B3872" i="12"/>
  <c r="D3872" i="12" s="1"/>
  <c r="E3872" i="12" s="1"/>
  <c r="A3873" i="12"/>
  <c r="G3871" i="12"/>
  <c r="H3871" i="12" s="1"/>
  <c r="C3873" i="12" l="1"/>
  <c r="F3873" i="12" s="1"/>
  <c r="B3873" i="12"/>
  <c r="D3873" i="12" s="1"/>
  <c r="E3873" i="12" s="1"/>
  <c r="A3874" i="12"/>
  <c r="G3872" i="12"/>
  <c r="H3872" i="12" s="1"/>
  <c r="C3874" i="12" l="1"/>
  <c r="F3874" i="12" s="1"/>
  <c r="B3874" i="12"/>
  <c r="D3874" i="12" s="1"/>
  <c r="E3874" i="12" s="1"/>
  <c r="A3875" i="12"/>
  <c r="G3873" i="12"/>
  <c r="H3873" i="12" s="1"/>
  <c r="C3875" i="12" l="1"/>
  <c r="F3875" i="12" s="1"/>
  <c r="B3875" i="12"/>
  <c r="D3875" i="12" s="1"/>
  <c r="E3875" i="12" s="1"/>
  <c r="A3876" i="12"/>
  <c r="G3874" i="12"/>
  <c r="H3874" i="12" s="1"/>
  <c r="C3876" i="12" l="1"/>
  <c r="F3876" i="12" s="1"/>
  <c r="B3876" i="12"/>
  <c r="D3876" i="12" s="1"/>
  <c r="E3876" i="12" s="1"/>
  <c r="A3877" i="12"/>
  <c r="G3875" i="12"/>
  <c r="H3875" i="12" s="1"/>
  <c r="C3877" i="12" l="1"/>
  <c r="F3877" i="12" s="1"/>
  <c r="B3877" i="12"/>
  <c r="D3877" i="12" s="1"/>
  <c r="E3877" i="12" s="1"/>
  <c r="A3878" i="12"/>
  <c r="G3876" i="12"/>
  <c r="H3876" i="12" s="1"/>
  <c r="C3878" i="12" l="1"/>
  <c r="F3878" i="12" s="1"/>
  <c r="B3878" i="12"/>
  <c r="D3878" i="12" s="1"/>
  <c r="E3878" i="12" s="1"/>
  <c r="A3879" i="12"/>
  <c r="G3877" i="12"/>
  <c r="H3877" i="12" s="1"/>
  <c r="C3879" i="12" l="1"/>
  <c r="F3879" i="12" s="1"/>
  <c r="B3879" i="12"/>
  <c r="D3879" i="12" s="1"/>
  <c r="E3879" i="12" s="1"/>
  <c r="A3880" i="12"/>
  <c r="G3878" i="12"/>
  <c r="H3878" i="12" s="1"/>
  <c r="C3880" i="12" l="1"/>
  <c r="F3880" i="12" s="1"/>
  <c r="B3880" i="12"/>
  <c r="D3880" i="12" s="1"/>
  <c r="E3880" i="12" s="1"/>
  <c r="A3881" i="12"/>
  <c r="G3879" i="12"/>
  <c r="H3879" i="12" s="1"/>
  <c r="C3881" i="12" l="1"/>
  <c r="F3881" i="12" s="1"/>
  <c r="B3881" i="12"/>
  <c r="D3881" i="12" s="1"/>
  <c r="E3881" i="12" s="1"/>
  <c r="A3882" i="12"/>
  <c r="G3880" i="12"/>
  <c r="H3880" i="12" s="1"/>
  <c r="C3882" i="12" l="1"/>
  <c r="F3882" i="12" s="1"/>
  <c r="B3882" i="12"/>
  <c r="D3882" i="12" s="1"/>
  <c r="E3882" i="12" s="1"/>
  <c r="A3883" i="12"/>
  <c r="G3881" i="12"/>
  <c r="H3881" i="12" s="1"/>
  <c r="C3883" i="12" l="1"/>
  <c r="F3883" i="12" s="1"/>
  <c r="B3883" i="12"/>
  <c r="D3883" i="12" s="1"/>
  <c r="E3883" i="12" s="1"/>
  <c r="A3884" i="12"/>
  <c r="G3882" i="12"/>
  <c r="H3882" i="12" s="1"/>
  <c r="C3884" i="12" l="1"/>
  <c r="F3884" i="12" s="1"/>
  <c r="B3884" i="12"/>
  <c r="D3884" i="12" s="1"/>
  <c r="E3884" i="12" s="1"/>
  <c r="A3885" i="12"/>
  <c r="G3883" i="12"/>
  <c r="H3883" i="12" s="1"/>
  <c r="C3885" i="12" l="1"/>
  <c r="F3885" i="12" s="1"/>
  <c r="B3885" i="12"/>
  <c r="D3885" i="12" s="1"/>
  <c r="E3885" i="12" s="1"/>
  <c r="A3886" i="12"/>
  <c r="G3884" i="12"/>
  <c r="H3884" i="12" s="1"/>
  <c r="C3886" i="12" l="1"/>
  <c r="F3886" i="12" s="1"/>
  <c r="B3886" i="12"/>
  <c r="D3886" i="12" s="1"/>
  <c r="E3886" i="12" s="1"/>
  <c r="A3887" i="12"/>
  <c r="G3885" i="12"/>
  <c r="H3885" i="12" s="1"/>
  <c r="C3887" i="12" l="1"/>
  <c r="F3887" i="12" s="1"/>
  <c r="B3887" i="12"/>
  <c r="D3887" i="12" s="1"/>
  <c r="E3887" i="12" s="1"/>
  <c r="A3888" i="12"/>
  <c r="G3886" i="12"/>
  <c r="H3886" i="12" s="1"/>
  <c r="C3888" i="12" l="1"/>
  <c r="F3888" i="12" s="1"/>
  <c r="B3888" i="12"/>
  <c r="D3888" i="12" s="1"/>
  <c r="E3888" i="12" s="1"/>
  <c r="A3889" i="12"/>
  <c r="G3887" i="12"/>
  <c r="H3887" i="12" s="1"/>
  <c r="C3889" i="12" l="1"/>
  <c r="F3889" i="12" s="1"/>
  <c r="B3889" i="12"/>
  <c r="D3889" i="12" s="1"/>
  <c r="E3889" i="12" s="1"/>
  <c r="A3890" i="12"/>
  <c r="G3888" i="12"/>
  <c r="H3888" i="12" s="1"/>
  <c r="C3890" i="12" l="1"/>
  <c r="F3890" i="12" s="1"/>
  <c r="B3890" i="12"/>
  <c r="D3890" i="12" s="1"/>
  <c r="E3890" i="12" s="1"/>
  <c r="A3891" i="12"/>
  <c r="G3889" i="12"/>
  <c r="H3889" i="12" s="1"/>
  <c r="C3891" i="12" l="1"/>
  <c r="F3891" i="12" s="1"/>
  <c r="B3891" i="12"/>
  <c r="D3891" i="12" s="1"/>
  <c r="E3891" i="12" s="1"/>
  <c r="A3892" i="12"/>
  <c r="G3890" i="12"/>
  <c r="H3890" i="12" s="1"/>
  <c r="C3892" i="12" l="1"/>
  <c r="F3892" i="12" s="1"/>
  <c r="B3892" i="12"/>
  <c r="D3892" i="12" s="1"/>
  <c r="E3892" i="12" s="1"/>
  <c r="A3893" i="12"/>
  <c r="G3891" i="12"/>
  <c r="H3891" i="12" s="1"/>
  <c r="C3893" i="12" l="1"/>
  <c r="F3893" i="12" s="1"/>
  <c r="B3893" i="12"/>
  <c r="D3893" i="12" s="1"/>
  <c r="E3893" i="12" s="1"/>
  <c r="A3894" i="12"/>
  <c r="G3892" i="12"/>
  <c r="H3892" i="12" s="1"/>
  <c r="C3894" i="12" l="1"/>
  <c r="F3894" i="12" s="1"/>
  <c r="B3894" i="12"/>
  <c r="D3894" i="12" s="1"/>
  <c r="E3894" i="12" s="1"/>
  <c r="A3895" i="12"/>
  <c r="G3893" i="12"/>
  <c r="H3893" i="12" s="1"/>
  <c r="C3895" i="12" l="1"/>
  <c r="F3895" i="12" s="1"/>
  <c r="B3895" i="12"/>
  <c r="D3895" i="12" s="1"/>
  <c r="E3895" i="12" s="1"/>
  <c r="A3896" i="12"/>
  <c r="G3894" i="12"/>
  <c r="H3894" i="12" s="1"/>
  <c r="C3896" i="12" l="1"/>
  <c r="F3896" i="12" s="1"/>
  <c r="B3896" i="12"/>
  <c r="D3896" i="12" s="1"/>
  <c r="E3896" i="12" s="1"/>
  <c r="A3897" i="12"/>
  <c r="G3895" i="12"/>
  <c r="H3895" i="12" s="1"/>
  <c r="C3897" i="12" l="1"/>
  <c r="F3897" i="12" s="1"/>
  <c r="B3897" i="12"/>
  <c r="D3897" i="12" s="1"/>
  <c r="E3897" i="12" s="1"/>
  <c r="A3898" i="12"/>
  <c r="G3896" i="12"/>
  <c r="H3896" i="12" s="1"/>
  <c r="C3898" i="12" l="1"/>
  <c r="F3898" i="12" s="1"/>
  <c r="B3898" i="12"/>
  <c r="D3898" i="12" s="1"/>
  <c r="E3898" i="12" s="1"/>
  <c r="A3899" i="12"/>
  <c r="G3897" i="12"/>
  <c r="H3897" i="12" s="1"/>
  <c r="C3899" i="12" l="1"/>
  <c r="F3899" i="12" s="1"/>
  <c r="B3899" i="12"/>
  <c r="D3899" i="12" s="1"/>
  <c r="E3899" i="12" s="1"/>
  <c r="A3900" i="12"/>
  <c r="G3898" i="12"/>
  <c r="H3898" i="12" s="1"/>
  <c r="C3900" i="12" l="1"/>
  <c r="F3900" i="12" s="1"/>
  <c r="B3900" i="12"/>
  <c r="D3900" i="12" s="1"/>
  <c r="E3900" i="12" s="1"/>
  <c r="A3901" i="12"/>
  <c r="G3899" i="12"/>
  <c r="H3899" i="12" s="1"/>
  <c r="C3901" i="12" l="1"/>
  <c r="F3901" i="12" s="1"/>
  <c r="B3901" i="12"/>
  <c r="D3901" i="12" s="1"/>
  <c r="E3901" i="12" s="1"/>
  <c r="A3902" i="12"/>
  <c r="G3900" i="12"/>
  <c r="H3900" i="12" s="1"/>
  <c r="C3902" i="12" l="1"/>
  <c r="F3902" i="12" s="1"/>
  <c r="B3902" i="12"/>
  <c r="D3902" i="12" s="1"/>
  <c r="E3902" i="12" s="1"/>
  <c r="A3903" i="12"/>
  <c r="G3901" i="12"/>
  <c r="H3901" i="12" s="1"/>
  <c r="C3903" i="12" l="1"/>
  <c r="F3903" i="12" s="1"/>
  <c r="B3903" i="12"/>
  <c r="D3903" i="12" s="1"/>
  <c r="E3903" i="12" s="1"/>
  <c r="A3904" i="12"/>
  <c r="G3902" i="12"/>
  <c r="H3902" i="12" s="1"/>
  <c r="C3904" i="12" l="1"/>
  <c r="F3904" i="12" s="1"/>
  <c r="B3904" i="12"/>
  <c r="D3904" i="12" s="1"/>
  <c r="E3904" i="12" s="1"/>
  <c r="A3905" i="12"/>
  <c r="G3903" i="12"/>
  <c r="H3903" i="12" s="1"/>
  <c r="C3905" i="12" l="1"/>
  <c r="F3905" i="12" s="1"/>
  <c r="B3905" i="12"/>
  <c r="D3905" i="12" s="1"/>
  <c r="E3905" i="12" s="1"/>
  <c r="A3906" i="12"/>
  <c r="G3904" i="12"/>
  <c r="H3904" i="12" s="1"/>
  <c r="C3906" i="12" l="1"/>
  <c r="F3906" i="12" s="1"/>
  <c r="B3906" i="12"/>
  <c r="D3906" i="12" s="1"/>
  <c r="E3906" i="12" s="1"/>
  <c r="A3907" i="12"/>
  <c r="G3905" i="12"/>
  <c r="H3905" i="12" s="1"/>
  <c r="C3907" i="12" l="1"/>
  <c r="F3907" i="12" s="1"/>
  <c r="B3907" i="12"/>
  <c r="D3907" i="12" s="1"/>
  <c r="E3907" i="12" s="1"/>
  <c r="A3908" i="12"/>
  <c r="G3906" i="12"/>
  <c r="H3906" i="12" s="1"/>
  <c r="C3908" i="12" l="1"/>
  <c r="F3908" i="12" s="1"/>
  <c r="B3908" i="12"/>
  <c r="D3908" i="12" s="1"/>
  <c r="E3908" i="12" s="1"/>
  <c r="A3909" i="12"/>
  <c r="G3907" i="12"/>
  <c r="H3907" i="12" s="1"/>
  <c r="C3909" i="12" l="1"/>
  <c r="F3909" i="12" s="1"/>
  <c r="B3909" i="12"/>
  <c r="D3909" i="12" s="1"/>
  <c r="E3909" i="12" s="1"/>
  <c r="A3910" i="12"/>
  <c r="G3908" i="12"/>
  <c r="H3908" i="12" s="1"/>
  <c r="C3910" i="12" l="1"/>
  <c r="F3910" i="12" s="1"/>
  <c r="B3910" i="12"/>
  <c r="D3910" i="12" s="1"/>
  <c r="E3910" i="12" s="1"/>
  <c r="A3911" i="12"/>
  <c r="G3909" i="12"/>
  <c r="H3909" i="12" s="1"/>
  <c r="C3911" i="12" l="1"/>
  <c r="F3911" i="12" s="1"/>
  <c r="B3911" i="12"/>
  <c r="D3911" i="12" s="1"/>
  <c r="E3911" i="12" s="1"/>
  <c r="A3912" i="12"/>
  <c r="G3910" i="12"/>
  <c r="H3910" i="12" s="1"/>
  <c r="C3912" i="12" l="1"/>
  <c r="F3912" i="12" s="1"/>
  <c r="B3912" i="12"/>
  <c r="D3912" i="12" s="1"/>
  <c r="E3912" i="12" s="1"/>
  <c r="A3913" i="12"/>
  <c r="G3911" i="12"/>
  <c r="H3911" i="12" s="1"/>
  <c r="C3913" i="12" l="1"/>
  <c r="F3913" i="12" s="1"/>
  <c r="B3913" i="12"/>
  <c r="D3913" i="12" s="1"/>
  <c r="E3913" i="12" s="1"/>
  <c r="A3914" i="12"/>
  <c r="G3912" i="12"/>
  <c r="H3912" i="12" s="1"/>
  <c r="C3914" i="12" l="1"/>
  <c r="F3914" i="12" s="1"/>
  <c r="B3914" i="12"/>
  <c r="D3914" i="12" s="1"/>
  <c r="E3914" i="12" s="1"/>
  <c r="A3915" i="12"/>
  <c r="G3913" i="12"/>
  <c r="H3913" i="12" s="1"/>
  <c r="C3915" i="12" l="1"/>
  <c r="F3915" i="12" s="1"/>
  <c r="B3915" i="12"/>
  <c r="D3915" i="12" s="1"/>
  <c r="E3915" i="12" s="1"/>
  <c r="A3916" i="12"/>
  <c r="G3914" i="12"/>
  <c r="H3914" i="12" s="1"/>
  <c r="C3916" i="12" l="1"/>
  <c r="F3916" i="12" s="1"/>
  <c r="B3916" i="12"/>
  <c r="D3916" i="12" s="1"/>
  <c r="E3916" i="12" s="1"/>
  <c r="A3917" i="12"/>
  <c r="G3915" i="12"/>
  <c r="H3915" i="12" s="1"/>
  <c r="C3917" i="12" l="1"/>
  <c r="F3917" i="12" s="1"/>
  <c r="B3917" i="12"/>
  <c r="D3917" i="12" s="1"/>
  <c r="E3917" i="12" s="1"/>
  <c r="A3918" i="12"/>
  <c r="G3916" i="12"/>
  <c r="H3916" i="12" s="1"/>
  <c r="C3918" i="12" l="1"/>
  <c r="F3918" i="12" s="1"/>
  <c r="B3918" i="12"/>
  <c r="D3918" i="12" s="1"/>
  <c r="E3918" i="12" s="1"/>
  <c r="A3919" i="12"/>
  <c r="G3917" i="12"/>
  <c r="H3917" i="12" s="1"/>
  <c r="C3919" i="12" l="1"/>
  <c r="F3919" i="12" s="1"/>
  <c r="B3919" i="12"/>
  <c r="D3919" i="12" s="1"/>
  <c r="E3919" i="12" s="1"/>
  <c r="A3920" i="12"/>
  <c r="G3918" i="12"/>
  <c r="H3918" i="12" s="1"/>
  <c r="C3920" i="12" l="1"/>
  <c r="F3920" i="12" s="1"/>
  <c r="B3920" i="12"/>
  <c r="D3920" i="12" s="1"/>
  <c r="E3920" i="12" s="1"/>
  <c r="A3921" i="12"/>
  <c r="G3919" i="12"/>
  <c r="H3919" i="12" s="1"/>
  <c r="C3921" i="12" l="1"/>
  <c r="F3921" i="12" s="1"/>
  <c r="B3921" i="12"/>
  <c r="D3921" i="12" s="1"/>
  <c r="E3921" i="12" s="1"/>
  <c r="A3922" i="12"/>
  <c r="G3920" i="12"/>
  <c r="H3920" i="12" s="1"/>
  <c r="C3922" i="12" l="1"/>
  <c r="F3922" i="12" s="1"/>
  <c r="B3922" i="12"/>
  <c r="D3922" i="12" s="1"/>
  <c r="E3922" i="12" s="1"/>
  <c r="A3923" i="12"/>
  <c r="G3921" i="12"/>
  <c r="H3921" i="12" s="1"/>
  <c r="C3923" i="12" l="1"/>
  <c r="F3923" i="12" s="1"/>
  <c r="B3923" i="12"/>
  <c r="D3923" i="12" s="1"/>
  <c r="E3923" i="12" s="1"/>
  <c r="A3924" i="12"/>
  <c r="G3922" i="12"/>
  <c r="H3922" i="12" s="1"/>
  <c r="C3924" i="12" l="1"/>
  <c r="F3924" i="12" s="1"/>
  <c r="B3924" i="12"/>
  <c r="D3924" i="12" s="1"/>
  <c r="E3924" i="12" s="1"/>
  <c r="A3925" i="12"/>
  <c r="G3923" i="12"/>
  <c r="H3923" i="12" s="1"/>
  <c r="C3925" i="12" l="1"/>
  <c r="F3925" i="12" s="1"/>
  <c r="B3925" i="12"/>
  <c r="D3925" i="12" s="1"/>
  <c r="E3925" i="12" s="1"/>
  <c r="A3926" i="12"/>
  <c r="G3924" i="12"/>
  <c r="H3924" i="12" s="1"/>
  <c r="C3926" i="12" l="1"/>
  <c r="F3926" i="12" s="1"/>
  <c r="B3926" i="12"/>
  <c r="D3926" i="12" s="1"/>
  <c r="E3926" i="12" s="1"/>
  <c r="A3927" i="12"/>
  <c r="G3925" i="12"/>
  <c r="H3925" i="12" s="1"/>
  <c r="C3927" i="12" l="1"/>
  <c r="F3927" i="12" s="1"/>
  <c r="B3927" i="12"/>
  <c r="D3927" i="12" s="1"/>
  <c r="E3927" i="12" s="1"/>
  <c r="A3928" i="12"/>
  <c r="G3926" i="12"/>
  <c r="H3926" i="12" s="1"/>
  <c r="C3928" i="12" l="1"/>
  <c r="F3928" i="12" s="1"/>
  <c r="B3928" i="12"/>
  <c r="D3928" i="12" s="1"/>
  <c r="E3928" i="12" s="1"/>
  <c r="A3929" i="12"/>
  <c r="G3927" i="12"/>
  <c r="H3927" i="12" s="1"/>
  <c r="C3929" i="12" l="1"/>
  <c r="F3929" i="12" s="1"/>
  <c r="G3929" i="12" s="1"/>
  <c r="H3929" i="12" s="1"/>
  <c r="B3929" i="12"/>
  <c r="D3929" i="12" s="1"/>
  <c r="E3929" i="12" s="1"/>
  <c r="A3930" i="12"/>
  <c r="G3928" i="12"/>
  <c r="H3928" i="12" s="1"/>
  <c r="C3930" i="12" l="1"/>
  <c r="F3930" i="12" s="1"/>
  <c r="B3930" i="12"/>
  <c r="D3930" i="12" s="1"/>
  <c r="E3930" i="12" s="1"/>
  <c r="A3931" i="12"/>
  <c r="C3931" i="12" l="1"/>
  <c r="F3931" i="12" s="1"/>
  <c r="B3931" i="12"/>
  <c r="D3931" i="12" s="1"/>
  <c r="E3931" i="12" s="1"/>
  <c r="A3932" i="12"/>
  <c r="G3930" i="12"/>
  <c r="H3930" i="12" s="1"/>
  <c r="C3932" i="12" l="1"/>
  <c r="F3932" i="12" s="1"/>
  <c r="B3932" i="12"/>
  <c r="D3932" i="12" s="1"/>
  <c r="E3932" i="12" s="1"/>
  <c r="A3933" i="12"/>
  <c r="G3931" i="12"/>
  <c r="H3931" i="12" s="1"/>
  <c r="C3933" i="12" l="1"/>
  <c r="F3933" i="12" s="1"/>
  <c r="B3933" i="12"/>
  <c r="D3933" i="12" s="1"/>
  <c r="E3933" i="12" s="1"/>
  <c r="A3934" i="12"/>
  <c r="G3932" i="12"/>
  <c r="H3932" i="12" s="1"/>
  <c r="C3934" i="12" l="1"/>
  <c r="F3934" i="12" s="1"/>
  <c r="B3934" i="12"/>
  <c r="D3934" i="12" s="1"/>
  <c r="E3934" i="12" s="1"/>
  <c r="A3935" i="12"/>
  <c r="G3933" i="12"/>
  <c r="H3933" i="12" s="1"/>
  <c r="C3935" i="12" l="1"/>
  <c r="F3935" i="12" s="1"/>
  <c r="B3935" i="12"/>
  <c r="D3935" i="12" s="1"/>
  <c r="E3935" i="12" s="1"/>
  <c r="A3936" i="12"/>
  <c r="G3934" i="12"/>
  <c r="H3934" i="12" s="1"/>
  <c r="C3936" i="12" l="1"/>
  <c r="F3936" i="12" s="1"/>
  <c r="B3936" i="12"/>
  <c r="D3936" i="12" s="1"/>
  <c r="E3936" i="12" s="1"/>
  <c r="A3937" i="12"/>
  <c r="G3935" i="12"/>
  <c r="H3935" i="12" s="1"/>
  <c r="C3937" i="12" l="1"/>
  <c r="F3937" i="12" s="1"/>
  <c r="B3937" i="12"/>
  <c r="D3937" i="12" s="1"/>
  <c r="E3937" i="12" s="1"/>
  <c r="A3938" i="12"/>
  <c r="G3936" i="12"/>
  <c r="H3936" i="12" s="1"/>
  <c r="C3938" i="12" l="1"/>
  <c r="F3938" i="12" s="1"/>
  <c r="B3938" i="12"/>
  <c r="D3938" i="12" s="1"/>
  <c r="E3938" i="12" s="1"/>
  <c r="A3939" i="12"/>
  <c r="G3937" i="12"/>
  <c r="H3937" i="12" s="1"/>
  <c r="C3939" i="12" l="1"/>
  <c r="F3939" i="12" s="1"/>
  <c r="B3939" i="12"/>
  <c r="D3939" i="12" s="1"/>
  <c r="E3939" i="12" s="1"/>
  <c r="A3940" i="12"/>
  <c r="G3938" i="12"/>
  <c r="H3938" i="12" s="1"/>
  <c r="C3940" i="12" l="1"/>
  <c r="F3940" i="12" s="1"/>
  <c r="B3940" i="12"/>
  <c r="D3940" i="12" s="1"/>
  <c r="E3940" i="12" s="1"/>
  <c r="A3941" i="12"/>
  <c r="G3939" i="12"/>
  <c r="H3939" i="12" s="1"/>
  <c r="C3941" i="12" l="1"/>
  <c r="F3941" i="12" s="1"/>
  <c r="B3941" i="12"/>
  <c r="D3941" i="12" s="1"/>
  <c r="E3941" i="12" s="1"/>
  <c r="A3942" i="12"/>
  <c r="G3940" i="12"/>
  <c r="H3940" i="12" s="1"/>
  <c r="C3942" i="12" l="1"/>
  <c r="F3942" i="12" s="1"/>
  <c r="B3942" i="12"/>
  <c r="D3942" i="12" s="1"/>
  <c r="E3942" i="12" s="1"/>
  <c r="A3943" i="12"/>
  <c r="G3941" i="12"/>
  <c r="H3941" i="12" s="1"/>
  <c r="C3943" i="12" l="1"/>
  <c r="F3943" i="12" s="1"/>
  <c r="B3943" i="12"/>
  <c r="D3943" i="12" s="1"/>
  <c r="E3943" i="12" s="1"/>
  <c r="A3944" i="12"/>
  <c r="G3942" i="12"/>
  <c r="H3942" i="12" s="1"/>
  <c r="C3944" i="12" l="1"/>
  <c r="F3944" i="12" s="1"/>
  <c r="B3944" i="12"/>
  <c r="D3944" i="12" s="1"/>
  <c r="E3944" i="12" s="1"/>
  <c r="A3945" i="12"/>
  <c r="G3943" i="12"/>
  <c r="H3943" i="12" s="1"/>
  <c r="C3945" i="12" l="1"/>
  <c r="F3945" i="12" s="1"/>
  <c r="B3945" i="12"/>
  <c r="D3945" i="12" s="1"/>
  <c r="E3945" i="12" s="1"/>
  <c r="A3946" i="12"/>
  <c r="G3944" i="12"/>
  <c r="H3944" i="12" s="1"/>
  <c r="C3946" i="12" l="1"/>
  <c r="F3946" i="12" s="1"/>
  <c r="B3946" i="12"/>
  <c r="D3946" i="12" s="1"/>
  <c r="E3946" i="12" s="1"/>
  <c r="A3947" i="12"/>
  <c r="G3945" i="12"/>
  <c r="H3945" i="12" s="1"/>
  <c r="C3947" i="12" l="1"/>
  <c r="F3947" i="12" s="1"/>
  <c r="B3947" i="12"/>
  <c r="D3947" i="12" s="1"/>
  <c r="E3947" i="12" s="1"/>
  <c r="A3948" i="12"/>
  <c r="G3946" i="12"/>
  <c r="H3946" i="12" s="1"/>
  <c r="C3948" i="12" l="1"/>
  <c r="F3948" i="12" s="1"/>
  <c r="B3948" i="12"/>
  <c r="D3948" i="12" s="1"/>
  <c r="E3948" i="12" s="1"/>
  <c r="A3949" i="12"/>
  <c r="G3947" i="12"/>
  <c r="H3947" i="12" s="1"/>
  <c r="C3949" i="12" l="1"/>
  <c r="F3949" i="12" s="1"/>
  <c r="B3949" i="12"/>
  <c r="D3949" i="12" s="1"/>
  <c r="E3949" i="12" s="1"/>
  <c r="A3950" i="12"/>
  <c r="G3948" i="12"/>
  <c r="H3948" i="12" s="1"/>
  <c r="C3950" i="12" l="1"/>
  <c r="F3950" i="12" s="1"/>
  <c r="B3950" i="12"/>
  <c r="D3950" i="12" s="1"/>
  <c r="E3950" i="12" s="1"/>
  <c r="A3951" i="12"/>
  <c r="G3949" i="12"/>
  <c r="H3949" i="12" s="1"/>
  <c r="C3951" i="12" l="1"/>
  <c r="F3951" i="12" s="1"/>
  <c r="B3951" i="12"/>
  <c r="D3951" i="12" s="1"/>
  <c r="E3951" i="12" s="1"/>
  <c r="A3952" i="12"/>
  <c r="G3950" i="12"/>
  <c r="H3950" i="12" s="1"/>
  <c r="C3952" i="12" l="1"/>
  <c r="F3952" i="12" s="1"/>
  <c r="B3952" i="12"/>
  <c r="D3952" i="12" s="1"/>
  <c r="E3952" i="12" s="1"/>
  <c r="A3953" i="12"/>
  <c r="G3951" i="12"/>
  <c r="H3951" i="12" s="1"/>
  <c r="C3953" i="12" l="1"/>
  <c r="F3953" i="12" s="1"/>
  <c r="B3953" i="12"/>
  <c r="D3953" i="12" s="1"/>
  <c r="E3953" i="12" s="1"/>
  <c r="A3954" i="12"/>
  <c r="G3952" i="12"/>
  <c r="H3952" i="12" s="1"/>
  <c r="C3954" i="12" l="1"/>
  <c r="F3954" i="12" s="1"/>
  <c r="B3954" i="12"/>
  <c r="D3954" i="12" s="1"/>
  <c r="E3954" i="12" s="1"/>
  <c r="A3955" i="12"/>
  <c r="G3953" i="12"/>
  <c r="H3953" i="12" s="1"/>
  <c r="C3955" i="12" l="1"/>
  <c r="F3955" i="12" s="1"/>
  <c r="B3955" i="12"/>
  <c r="D3955" i="12" s="1"/>
  <c r="E3955" i="12" s="1"/>
  <c r="A3956" i="12"/>
  <c r="G3954" i="12"/>
  <c r="H3954" i="12" s="1"/>
  <c r="C3956" i="12" l="1"/>
  <c r="F3956" i="12" s="1"/>
  <c r="B3956" i="12"/>
  <c r="D3956" i="12" s="1"/>
  <c r="E3956" i="12" s="1"/>
  <c r="A3957" i="12"/>
  <c r="G3955" i="12"/>
  <c r="H3955" i="12" s="1"/>
  <c r="C3957" i="12" l="1"/>
  <c r="F3957" i="12" s="1"/>
  <c r="B3957" i="12"/>
  <c r="D3957" i="12" s="1"/>
  <c r="E3957" i="12" s="1"/>
  <c r="A3958" i="12"/>
  <c r="G3956" i="12"/>
  <c r="H3956" i="12" s="1"/>
  <c r="C3958" i="12" l="1"/>
  <c r="F3958" i="12" s="1"/>
  <c r="B3958" i="12"/>
  <c r="D3958" i="12" s="1"/>
  <c r="E3958" i="12" s="1"/>
  <c r="A3959" i="12"/>
  <c r="G3957" i="12"/>
  <c r="H3957" i="12" s="1"/>
  <c r="C3959" i="12" l="1"/>
  <c r="F3959" i="12" s="1"/>
  <c r="B3959" i="12"/>
  <c r="D3959" i="12" s="1"/>
  <c r="E3959" i="12" s="1"/>
  <c r="A3960" i="12"/>
  <c r="G3958" i="12"/>
  <c r="H3958" i="12" s="1"/>
  <c r="C3960" i="12" l="1"/>
  <c r="F3960" i="12" s="1"/>
  <c r="B3960" i="12"/>
  <c r="D3960" i="12" s="1"/>
  <c r="E3960" i="12" s="1"/>
  <c r="A3961" i="12"/>
  <c r="G3959" i="12"/>
  <c r="H3959" i="12" s="1"/>
  <c r="C3961" i="12" l="1"/>
  <c r="F3961" i="12" s="1"/>
  <c r="B3961" i="12"/>
  <c r="D3961" i="12" s="1"/>
  <c r="E3961" i="12" s="1"/>
  <c r="A3962" i="12"/>
  <c r="G3960" i="12"/>
  <c r="H3960" i="12" s="1"/>
  <c r="C3962" i="12" l="1"/>
  <c r="F3962" i="12" s="1"/>
  <c r="B3962" i="12"/>
  <c r="D3962" i="12" s="1"/>
  <c r="E3962" i="12" s="1"/>
  <c r="A3963" i="12"/>
  <c r="G3961" i="12"/>
  <c r="H3961" i="12" s="1"/>
  <c r="C3963" i="12" l="1"/>
  <c r="F3963" i="12" s="1"/>
  <c r="B3963" i="12"/>
  <c r="D3963" i="12" s="1"/>
  <c r="E3963" i="12" s="1"/>
  <c r="A3964" i="12"/>
  <c r="G3962" i="12"/>
  <c r="H3962" i="12" s="1"/>
  <c r="C3964" i="12" l="1"/>
  <c r="F3964" i="12" s="1"/>
  <c r="B3964" i="12"/>
  <c r="D3964" i="12" s="1"/>
  <c r="E3964" i="12" s="1"/>
  <c r="A3965" i="12"/>
  <c r="G3963" i="12"/>
  <c r="H3963" i="12" s="1"/>
  <c r="C3965" i="12" l="1"/>
  <c r="F3965" i="12" s="1"/>
  <c r="B3965" i="12"/>
  <c r="D3965" i="12" s="1"/>
  <c r="E3965" i="12" s="1"/>
  <c r="A3966" i="12"/>
  <c r="G3964" i="12"/>
  <c r="H3964" i="12" s="1"/>
  <c r="C3966" i="12" l="1"/>
  <c r="F3966" i="12" s="1"/>
  <c r="B3966" i="12"/>
  <c r="D3966" i="12" s="1"/>
  <c r="E3966" i="12" s="1"/>
  <c r="A3967" i="12"/>
  <c r="G3965" i="12"/>
  <c r="H3965" i="12" s="1"/>
  <c r="C3967" i="12" l="1"/>
  <c r="F3967" i="12" s="1"/>
  <c r="B3967" i="12"/>
  <c r="D3967" i="12" s="1"/>
  <c r="E3967" i="12" s="1"/>
  <c r="A3968" i="12"/>
  <c r="G3966" i="12"/>
  <c r="H3966" i="12" s="1"/>
  <c r="C3968" i="12" l="1"/>
  <c r="F3968" i="12" s="1"/>
  <c r="B3968" i="12"/>
  <c r="D3968" i="12" s="1"/>
  <c r="E3968" i="12" s="1"/>
  <c r="A3969" i="12"/>
  <c r="G3967" i="12"/>
  <c r="H3967" i="12" s="1"/>
  <c r="C3969" i="12" l="1"/>
  <c r="F3969" i="12" s="1"/>
  <c r="B3969" i="12"/>
  <c r="D3969" i="12" s="1"/>
  <c r="E3969" i="12" s="1"/>
  <c r="A3970" i="12"/>
  <c r="G3968" i="12"/>
  <c r="H3968" i="12" s="1"/>
  <c r="C3970" i="12" l="1"/>
  <c r="F3970" i="12" s="1"/>
  <c r="B3970" i="12"/>
  <c r="D3970" i="12" s="1"/>
  <c r="E3970" i="12" s="1"/>
  <c r="A3971" i="12"/>
  <c r="G3969" i="12"/>
  <c r="H3969" i="12" s="1"/>
  <c r="C3971" i="12" l="1"/>
  <c r="F3971" i="12" s="1"/>
  <c r="B3971" i="12"/>
  <c r="D3971" i="12" s="1"/>
  <c r="E3971" i="12" s="1"/>
  <c r="A3972" i="12"/>
  <c r="G3970" i="12"/>
  <c r="H3970" i="12" s="1"/>
  <c r="C3972" i="12" l="1"/>
  <c r="F3972" i="12" s="1"/>
  <c r="B3972" i="12"/>
  <c r="D3972" i="12" s="1"/>
  <c r="E3972" i="12" s="1"/>
  <c r="A3973" i="12"/>
  <c r="G3971" i="12"/>
  <c r="H3971" i="12" s="1"/>
  <c r="C3973" i="12" l="1"/>
  <c r="F3973" i="12" s="1"/>
  <c r="B3973" i="12"/>
  <c r="D3973" i="12" s="1"/>
  <c r="E3973" i="12" s="1"/>
  <c r="A3974" i="12"/>
  <c r="G3972" i="12"/>
  <c r="H3972" i="12" s="1"/>
  <c r="C3974" i="12" l="1"/>
  <c r="F3974" i="12" s="1"/>
  <c r="B3974" i="12"/>
  <c r="D3974" i="12" s="1"/>
  <c r="E3974" i="12" s="1"/>
  <c r="A3975" i="12"/>
  <c r="G3973" i="12"/>
  <c r="H3973" i="12" s="1"/>
  <c r="C3975" i="12" l="1"/>
  <c r="F3975" i="12" s="1"/>
  <c r="B3975" i="12"/>
  <c r="D3975" i="12" s="1"/>
  <c r="E3975" i="12" s="1"/>
  <c r="A3976" i="12"/>
  <c r="G3974" i="12"/>
  <c r="H3974" i="12" s="1"/>
  <c r="C3976" i="12" l="1"/>
  <c r="F3976" i="12" s="1"/>
  <c r="G3976" i="12" s="1"/>
  <c r="H3976" i="12" s="1"/>
  <c r="B3976" i="12"/>
  <c r="D3976" i="12" s="1"/>
  <c r="E3976" i="12" s="1"/>
  <c r="A3977" i="12"/>
  <c r="G3975" i="12"/>
  <c r="H3975" i="12" s="1"/>
  <c r="C3977" i="12" l="1"/>
  <c r="F3977" i="12" s="1"/>
  <c r="B3977" i="12"/>
  <c r="D3977" i="12" s="1"/>
  <c r="E3977" i="12" s="1"/>
  <c r="A3978" i="12"/>
  <c r="C3978" i="12" l="1"/>
  <c r="F3978" i="12" s="1"/>
  <c r="B3978" i="12"/>
  <c r="D3978" i="12" s="1"/>
  <c r="E3978" i="12" s="1"/>
  <c r="A3979" i="12"/>
  <c r="G3977" i="12"/>
  <c r="H3977" i="12" s="1"/>
  <c r="C3979" i="12" l="1"/>
  <c r="F3979" i="12" s="1"/>
  <c r="B3979" i="12"/>
  <c r="D3979" i="12" s="1"/>
  <c r="E3979" i="12" s="1"/>
  <c r="A3980" i="12"/>
  <c r="G3978" i="12"/>
  <c r="H3978" i="12" s="1"/>
  <c r="C3980" i="12" l="1"/>
  <c r="F3980" i="12" s="1"/>
  <c r="B3980" i="12"/>
  <c r="D3980" i="12" s="1"/>
  <c r="E3980" i="12" s="1"/>
  <c r="A3981" i="12"/>
  <c r="G3979" i="12"/>
  <c r="H3979" i="12" s="1"/>
  <c r="C3981" i="12" l="1"/>
  <c r="F3981" i="12" s="1"/>
  <c r="B3981" i="12"/>
  <c r="D3981" i="12" s="1"/>
  <c r="E3981" i="12" s="1"/>
  <c r="A3982" i="12"/>
  <c r="G3980" i="12"/>
  <c r="H3980" i="12" s="1"/>
  <c r="C3982" i="12" l="1"/>
  <c r="F3982" i="12" s="1"/>
  <c r="B3982" i="12"/>
  <c r="D3982" i="12" s="1"/>
  <c r="E3982" i="12" s="1"/>
  <c r="A3983" i="12"/>
  <c r="G3981" i="12"/>
  <c r="H3981" i="12" s="1"/>
  <c r="C3983" i="12" l="1"/>
  <c r="F3983" i="12" s="1"/>
  <c r="B3983" i="12"/>
  <c r="D3983" i="12" s="1"/>
  <c r="E3983" i="12" s="1"/>
  <c r="A3984" i="12"/>
  <c r="G3982" i="12"/>
  <c r="H3982" i="12" s="1"/>
  <c r="C3984" i="12" l="1"/>
  <c r="F3984" i="12" s="1"/>
  <c r="B3984" i="12"/>
  <c r="D3984" i="12" s="1"/>
  <c r="E3984" i="12" s="1"/>
  <c r="A3985" i="12"/>
  <c r="G3983" i="12"/>
  <c r="H3983" i="12" s="1"/>
  <c r="C3985" i="12" l="1"/>
  <c r="F3985" i="12" s="1"/>
  <c r="B3985" i="12"/>
  <c r="D3985" i="12" s="1"/>
  <c r="E3985" i="12" s="1"/>
  <c r="A3986" i="12"/>
  <c r="G3984" i="12"/>
  <c r="H3984" i="12" s="1"/>
  <c r="C3986" i="12" l="1"/>
  <c r="F3986" i="12" s="1"/>
  <c r="B3986" i="12"/>
  <c r="D3986" i="12" s="1"/>
  <c r="E3986" i="12" s="1"/>
  <c r="A3987" i="12"/>
  <c r="G3985" i="12"/>
  <c r="H3985" i="12" s="1"/>
  <c r="C3987" i="12" l="1"/>
  <c r="F3987" i="12" s="1"/>
  <c r="B3987" i="12"/>
  <c r="D3987" i="12" s="1"/>
  <c r="E3987" i="12" s="1"/>
  <c r="A3988" i="12"/>
  <c r="G3986" i="12"/>
  <c r="H3986" i="12" s="1"/>
  <c r="C3988" i="12" l="1"/>
  <c r="F3988" i="12" s="1"/>
  <c r="B3988" i="12"/>
  <c r="D3988" i="12" s="1"/>
  <c r="E3988" i="12" s="1"/>
  <c r="A3989" i="12"/>
  <c r="G3987" i="12"/>
  <c r="H3987" i="12" s="1"/>
  <c r="C3989" i="12" l="1"/>
  <c r="F3989" i="12" s="1"/>
  <c r="B3989" i="12"/>
  <c r="D3989" i="12" s="1"/>
  <c r="E3989" i="12" s="1"/>
  <c r="A3990" i="12"/>
  <c r="G3988" i="12"/>
  <c r="H3988" i="12" s="1"/>
  <c r="C3990" i="12" l="1"/>
  <c r="F3990" i="12" s="1"/>
  <c r="B3990" i="12"/>
  <c r="D3990" i="12" s="1"/>
  <c r="E3990" i="12" s="1"/>
  <c r="A3991" i="12"/>
  <c r="G3989" i="12"/>
  <c r="H3989" i="12" s="1"/>
  <c r="C3991" i="12" l="1"/>
  <c r="F3991" i="12" s="1"/>
  <c r="B3991" i="12"/>
  <c r="D3991" i="12" s="1"/>
  <c r="E3991" i="12" s="1"/>
  <c r="A3992" i="12"/>
  <c r="G3990" i="12"/>
  <c r="H3990" i="12" s="1"/>
  <c r="C3992" i="12" l="1"/>
  <c r="F3992" i="12" s="1"/>
  <c r="B3992" i="12"/>
  <c r="D3992" i="12" s="1"/>
  <c r="E3992" i="12" s="1"/>
  <c r="A3993" i="12"/>
  <c r="G3991" i="12"/>
  <c r="H3991" i="12" s="1"/>
  <c r="C3993" i="12" l="1"/>
  <c r="F3993" i="12" s="1"/>
  <c r="B3993" i="12"/>
  <c r="D3993" i="12" s="1"/>
  <c r="E3993" i="12" s="1"/>
  <c r="A3994" i="12"/>
  <c r="G3992" i="12"/>
  <c r="H3992" i="12" s="1"/>
  <c r="C3994" i="12" l="1"/>
  <c r="F3994" i="12" s="1"/>
  <c r="B3994" i="12"/>
  <c r="D3994" i="12" s="1"/>
  <c r="E3994" i="12" s="1"/>
  <c r="A3995" i="12"/>
  <c r="G3993" i="12"/>
  <c r="H3993" i="12" s="1"/>
  <c r="C3995" i="12" l="1"/>
  <c r="F3995" i="12" s="1"/>
  <c r="B3995" i="12"/>
  <c r="D3995" i="12" s="1"/>
  <c r="E3995" i="12" s="1"/>
  <c r="A3996" i="12"/>
  <c r="G3994" i="12"/>
  <c r="H3994" i="12" s="1"/>
  <c r="C3996" i="12" l="1"/>
  <c r="F3996" i="12" s="1"/>
  <c r="B3996" i="12"/>
  <c r="D3996" i="12" s="1"/>
  <c r="E3996" i="12" s="1"/>
  <c r="A3997" i="12"/>
  <c r="G3995" i="12"/>
  <c r="H3995" i="12" s="1"/>
  <c r="C3997" i="12" l="1"/>
  <c r="F3997" i="12" s="1"/>
  <c r="B3997" i="12"/>
  <c r="D3997" i="12" s="1"/>
  <c r="E3997" i="12" s="1"/>
  <c r="A3998" i="12"/>
  <c r="G3996" i="12"/>
  <c r="H3996" i="12" s="1"/>
  <c r="C3998" i="12" l="1"/>
  <c r="F3998" i="12" s="1"/>
  <c r="B3998" i="12"/>
  <c r="D3998" i="12" s="1"/>
  <c r="E3998" i="12" s="1"/>
  <c r="A3999" i="12"/>
  <c r="G3997" i="12"/>
  <c r="H3997" i="12" s="1"/>
  <c r="C3999" i="12" l="1"/>
  <c r="F3999" i="12" s="1"/>
  <c r="B3999" i="12"/>
  <c r="D3999" i="12" s="1"/>
  <c r="E3999" i="12" s="1"/>
  <c r="A4000" i="12"/>
  <c r="G3998" i="12"/>
  <c r="H3998" i="12" s="1"/>
  <c r="C4000" i="12" l="1"/>
  <c r="F4000" i="12" s="1"/>
  <c r="B4000" i="12"/>
  <c r="D4000" i="12" s="1"/>
  <c r="E4000" i="12" s="1"/>
  <c r="A4001" i="12"/>
  <c r="G3999" i="12"/>
  <c r="H3999" i="12" s="1"/>
  <c r="C4001" i="12" l="1"/>
  <c r="F4001" i="12" s="1"/>
  <c r="B4001" i="12"/>
  <c r="D4001" i="12" s="1"/>
  <c r="E4001" i="12" s="1"/>
  <c r="A4002" i="12"/>
  <c r="G4000" i="12"/>
  <c r="H4000" i="12" s="1"/>
  <c r="C4002" i="12" l="1"/>
  <c r="F4002" i="12" s="1"/>
  <c r="B4002" i="12"/>
  <c r="D4002" i="12" s="1"/>
  <c r="E4002" i="12" s="1"/>
  <c r="A4003" i="12"/>
  <c r="G4001" i="12"/>
  <c r="H4001" i="12" s="1"/>
  <c r="C4003" i="12" l="1"/>
  <c r="F4003" i="12" s="1"/>
  <c r="B4003" i="12"/>
  <c r="D4003" i="12" s="1"/>
  <c r="E4003" i="12" s="1"/>
  <c r="A4004" i="12"/>
  <c r="G4002" i="12"/>
  <c r="H4002" i="12" s="1"/>
  <c r="C4004" i="12" l="1"/>
  <c r="F4004" i="12" s="1"/>
  <c r="B4004" i="12"/>
  <c r="D4004" i="12" s="1"/>
  <c r="E4004" i="12" s="1"/>
  <c r="A4005" i="12"/>
  <c r="G4003" i="12"/>
  <c r="H4003" i="12" s="1"/>
  <c r="C4005" i="12" l="1"/>
  <c r="F4005" i="12" s="1"/>
  <c r="B4005" i="12"/>
  <c r="D4005" i="12" s="1"/>
  <c r="E4005" i="12" s="1"/>
  <c r="A4006" i="12"/>
  <c r="G4004" i="12"/>
  <c r="H4004" i="12" s="1"/>
  <c r="C4006" i="12" l="1"/>
  <c r="F4006" i="12" s="1"/>
  <c r="B4006" i="12"/>
  <c r="D4006" i="12" s="1"/>
  <c r="E4006" i="12" s="1"/>
  <c r="A4007" i="12"/>
  <c r="G4005" i="12"/>
  <c r="H4005" i="12" s="1"/>
  <c r="C4007" i="12" l="1"/>
  <c r="F4007" i="12" s="1"/>
  <c r="B4007" i="12"/>
  <c r="D4007" i="12" s="1"/>
  <c r="E4007" i="12" s="1"/>
  <c r="A4008" i="12"/>
  <c r="G4006" i="12"/>
  <c r="H4006" i="12" s="1"/>
  <c r="C4008" i="12" l="1"/>
  <c r="F4008" i="12" s="1"/>
  <c r="B4008" i="12"/>
  <c r="D4008" i="12" s="1"/>
  <c r="E4008" i="12" s="1"/>
  <c r="A4009" i="12"/>
  <c r="G4007" i="12"/>
  <c r="H4007" i="12" s="1"/>
  <c r="C4009" i="12" l="1"/>
  <c r="F4009" i="12" s="1"/>
  <c r="B4009" i="12"/>
  <c r="D4009" i="12" s="1"/>
  <c r="E4009" i="12" s="1"/>
  <c r="A4010" i="12"/>
  <c r="G4008" i="12"/>
  <c r="H4008" i="12" s="1"/>
  <c r="C4010" i="12" l="1"/>
  <c r="F4010" i="12" s="1"/>
  <c r="B4010" i="12"/>
  <c r="D4010" i="12" s="1"/>
  <c r="E4010" i="12" s="1"/>
  <c r="A4011" i="12"/>
  <c r="G4009" i="12"/>
  <c r="H4009" i="12" s="1"/>
  <c r="C4011" i="12" l="1"/>
  <c r="F4011" i="12" s="1"/>
  <c r="B4011" i="12"/>
  <c r="D4011" i="12" s="1"/>
  <c r="E4011" i="12" s="1"/>
  <c r="A4012" i="12"/>
  <c r="G4010" i="12"/>
  <c r="H4010" i="12" s="1"/>
  <c r="C4012" i="12" l="1"/>
  <c r="F4012" i="12" s="1"/>
  <c r="B4012" i="12"/>
  <c r="D4012" i="12" s="1"/>
  <c r="E4012" i="12" s="1"/>
  <c r="A4013" i="12"/>
  <c r="G4011" i="12"/>
  <c r="H4011" i="12" s="1"/>
  <c r="C4013" i="12" l="1"/>
  <c r="F4013" i="12" s="1"/>
  <c r="B4013" i="12"/>
  <c r="D4013" i="12" s="1"/>
  <c r="E4013" i="12" s="1"/>
  <c r="A4014" i="12"/>
  <c r="G4012" i="12"/>
  <c r="H4012" i="12" s="1"/>
  <c r="C4014" i="12" l="1"/>
  <c r="F4014" i="12" s="1"/>
  <c r="B4014" i="12"/>
  <c r="D4014" i="12" s="1"/>
  <c r="E4014" i="12" s="1"/>
  <c r="A4015" i="12"/>
  <c r="G4013" i="12"/>
  <c r="H4013" i="12" s="1"/>
  <c r="C4015" i="12" l="1"/>
  <c r="F4015" i="12" s="1"/>
  <c r="B4015" i="12"/>
  <c r="D4015" i="12" s="1"/>
  <c r="E4015" i="12" s="1"/>
  <c r="A4016" i="12"/>
  <c r="G4014" i="12"/>
  <c r="H4014" i="12" s="1"/>
  <c r="C4016" i="12" l="1"/>
  <c r="F4016" i="12" s="1"/>
  <c r="B4016" i="12"/>
  <c r="D4016" i="12" s="1"/>
  <c r="E4016" i="12" s="1"/>
  <c r="A4017" i="12"/>
  <c r="G4015" i="12"/>
  <c r="H4015" i="12" s="1"/>
  <c r="C4017" i="12" l="1"/>
  <c r="F4017" i="12" s="1"/>
  <c r="B4017" i="12"/>
  <c r="D4017" i="12" s="1"/>
  <c r="E4017" i="12" s="1"/>
  <c r="A4018" i="12"/>
  <c r="G4016" i="12"/>
  <c r="H4016" i="12" s="1"/>
  <c r="C4018" i="12" l="1"/>
  <c r="F4018" i="12" s="1"/>
  <c r="B4018" i="12"/>
  <c r="D4018" i="12" s="1"/>
  <c r="E4018" i="12" s="1"/>
  <c r="A4019" i="12"/>
  <c r="G4017" i="12"/>
  <c r="H4017" i="12" s="1"/>
  <c r="C4019" i="12" l="1"/>
  <c r="F4019" i="12" s="1"/>
  <c r="B4019" i="12"/>
  <c r="D4019" i="12" s="1"/>
  <c r="E4019" i="12" s="1"/>
  <c r="A4020" i="12"/>
  <c r="G4018" i="12"/>
  <c r="H4018" i="12" s="1"/>
  <c r="C4020" i="12" l="1"/>
  <c r="F4020" i="12" s="1"/>
  <c r="B4020" i="12"/>
  <c r="D4020" i="12" s="1"/>
  <c r="E4020" i="12" s="1"/>
  <c r="A4021" i="12"/>
  <c r="G4019" i="12"/>
  <c r="H4019" i="12" s="1"/>
  <c r="C4021" i="12" l="1"/>
  <c r="F4021" i="12" s="1"/>
  <c r="B4021" i="12"/>
  <c r="D4021" i="12" s="1"/>
  <c r="E4021" i="12" s="1"/>
  <c r="A4022" i="12"/>
  <c r="G4020" i="12"/>
  <c r="H4020" i="12" s="1"/>
  <c r="C4022" i="12" l="1"/>
  <c r="F4022" i="12" s="1"/>
  <c r="B4022" i="12"/>
  <c r="D4022" i="12" s="1"/>
  <c r="E4022" i="12" s="1"/>
  <c r="A4023" i="12"/>
  <c r="G4021" i="12"/>
  <c r="H4021" i="12" s="1"/>
  <c r="C4023" i="12" l="1"/>
  <c r="F4023" i="12" s="1"/>
  <c r="B4023" i="12"/>
  <c r="D4023" i="12" s="1"/>
  <c r="E4023" i="12" s="1"/>
  <c r="A4024" i="12"/>
  <c r="G4022" i="12"/>
  <c r="H4022" i="12" s="1"/>
  <c r="C4024" i="12" l="1"/>
  <c r="F4024" i="12" s="1"/>
  <c r="B4024" i="12"/>
  <c r="D4024" i="12" s="1"/>
  <c r="E4024" i="12" s="1"/>
  <c r="A4025" i="12"/>
  <c r="G4023" i="12"/>
  <c r="H4023" i="12" s="1"/>
  <c r="C4025" i="12" l="1"/>
  <c r="F4025" i="12" s="1"/>
  <c r="G4025" i="12" s="1"/>
  <c r="H4025" i="12" s="1"/>
  <c r="B4025" i="12"/>
  <c r="D4025" i="12" s="1"/>
  <c r="E4025" i="12" s="1"/>
  <c r="A4026" i="12"/>
  <c r="G4024" i="12"/>
  <c r="H4024" i="12" s="1"/>
  <c r="C4026" i="12" l="1"/>
  <c r="F4026" i="12" s="1"/>
  <c r="B4026" i="12"/>
  <c r="D4026" i="12" s="1"/>
  <c r="E4026" i="12" s="1"/>
  <c r="A4027" i="12"/>
  <c r="C4027" i="12" l="1"/>
  <c r="F4027" i="12" s="1"/>
  <c r="B4027" i="12"/>
  <c r="D4027" i="12" s="1"/>
  <c r="E4027" i="12" s="1"/>
  <c r="A4028" i="12"/>
  <c r="G4026" i="12"/>
  <c r="H4026" i="12" s="1"/>
  <c r="C4028" i="12" l="1"/>
  <c r="F4028" i="12" s="1"/>
  <c r="B4028" i="12"/>
  <c r="D4028" i="12" s="1"/>
  <c r="E4028" i="12" s="1"/>
  <c r="A4029" i="12"/>
  <c r="G4027" i="12"/>
  <c r="H4027" i="12" s="1"/>
  <c r="C4029" i="12" l="1"/>
  <c r="F4029" i="12" s="1"/>
  <c r="B4029" i="12"/>
  <c r="D4029" i="12" s="1"/>
  <c r="E4029" i="12" s="1"/>
  <c r="A4030" i="12"/>
  <c r="G4028" i="12"/>
  <c r="H4028" i="12" s="1"/>
  <c r="C4030" i="12" l="1"/>
  <c r="F4030" i="12" s="1"/>
  <c r="B4030" i="12"/>
  <c r="D4030" i="12" s="1"/>
  <c r="E4030" i="12" s="1"/>
  <c r="A4031" i="12"/>
  <c r="G4029" i="12"/>
  <c r="H4029" i="12" s="1"/>
  <c r="C4031" i="12" l="1"/>
  <c r="F4031" i="12" s="1"/>
  <c r="B4031" i="12"/>
  <c r="D4031" i="12" s="1"/>
  <c r="E4031" i="12" s="1"/>
  <c r="A4032" i="12"/>
  <c r="G4030" i="12"/>
  <c r="H4030" i="12" s="1"/>
  <c r="C4032" i="12" l="1"/>
  <c r="F4032" i="12" s="1"/>
  <c r="B4032" i="12"/>
  <c r="D4032" i="12" s="1"/>
  <c r="E4032" i="12" s="1"/>
  <c r="A4033" i="12"/>
  <c r="G4031" i="12"/>
  <c r="H4031" i="12" s="1"/>
  <c r="C4033" i="12" l="1"/>
  <c r="F4033" i="12" s="1"/>
  <c r="B4033" i="12"/>
  <c r="D4033" i="12" s="1"/>
  <c r="E4033" i="12" s="1"/>
  <c r="A4034" i="12"/>
  <c r="G4032" i="12"/>
  <c r="H4032" i="12" s="1"/>
  <c r="C4034" i="12" l="1"/>
  <c r="F4034" i="12" s="1"/>
  <c r="B4034" i="12"/>
  <c r="D4034" i="12" s="1"/>
  <c r="E4034" i="12" s="1"/>
  <c r="A4035" i="12"/>
  <c r="G4033" i="12"/>
  <c r="H4033" i="12" s="1"/>
  <c r="C4035" i="12" l="1"/>
  <c r="F4035" i="12" s="1"/>
  <c r="B4035" i="12"/>
  <c r="D4035" i="12" s="1"/>
  <c r="E4035" i="12" s="1"/>
  <c r="A4036" i="12"/>
  <c r="G4034" i="12"/>
  <c r="H4034" i="12" s="1"/>
  <c r="C4036" i="12" l="1"/>
  <c r="F4036" i="12" s="1"/>
  <c r="B4036" i="12"/>
  <c r="D4036" i="12" s="1"/>
  <c r="E4036" i="12" s="1"/>
  <c r="A4037" i="12"/>
  <c r="G4035" i="12"/>
  <c r="H4035" i="12" s="1"/>
  <c r="C4037" i="12" l="1"/>
  <c r="F4037" i="12" s="1"/>
  <c r="B4037" i="12"/>
  <c r="D4037" i="12" s="1"/>
  <c r="E4037" i="12" s="1"/>
  <c r="A4038" i="12"/>
  <c r="G4036" i="12"/>
  <c r="H4036" i="12" s="1"/>
  <c r="C4038" i="12" l="1"/>
  <c r="F4038" i="12" s="1"/>
  <c r="B4038" i="12"/>
  <c r="D4038" i="12" s="1"/>
  <c r="E4038" i="12" s="1"/>
  <c r="A4039" i="12"/>
  <c r="G4037" i="12"/>
  <c r="H4037" i="12" s="1"/>
  <c r="C4039" i="12" l="1"/>
  <c r="F4039" i="12" s="1"/>
  <c r="B4039" i="12"/>
  <c r="D4039" i="12" s="1"/>
  <c r="E4039" i="12" s="1"/>
  <c r="A4040" i="12"/>
  <c r="G4038" i="12"/>
  <c r="H4038" i="12" s="1"/>
  <c r="C4040" i="12" l="1"/>
  <c r="F4040" i="12" s="1"/>
  <c r="B4040" i="12"/>
  <c r="D4040" i="12" s="1"/>
  <c r="E4040" i="12" s="1"/>
  <c r="A4041" i="12"/>
  <c r="G4039" i="12"/>
  <c r="H4039" i="12" s="1"/>
  <c r="C4041" i="12" l="1"/>
  <c r="F4041" i="12" s="1"/>
  <c r="B4041" i="12"/>
  <c r="D4041" i="12" s="1"/>
  <c r="E4041" i="12" s="1"/>
  <c r="A4042" i="12"/>
  <c r="G4040" i="12"/>
  <c r="H4040" i="12" s="1"/>
  <c r="C4042" i="12" l="1"/>
  <c r="F4042" i="12" s="1"/>
  <c r="B4042" i="12"/>
  <c r="D4042" i="12" s="1"/>
  <c r="E4042" i="12" s="1"/>
  <c r="A4043" i="12"/>
  <c r="G4041" i="12"/>
  <c r="H4041" i="12" s="1"/>
  <c r="C4043" i="12" l="1"/>
  <c r="F4043" i="12" s="1"/>
  <c r="B4043" i="12"/>
  <c r="D4043" i="12" s="1"/>
  <c r="E4043" i="12" s="1"/>
  <c r="A4044" i="12"/>
  <c r="G4042" i="12"/>
  <c r="H4042" i="12" s="1"/>
  <c r="C4044" i="12" l="1"/>
  <c r="F4044" i="12" s="1"/>
  <c r="B4044" i="12"/>
  <c r="D4044" i="12" s="1"/>
  <c r="E4044" i="12" s="1"/>
  <c r="A4045" i="12"/>
  <c r="G4043" i="12"/>
  <c r="H4043" i="12" s="1"/>
  <c r="C4045" i="12" l="1"/>
  <c r="F4045" i="12" s="1"/>
  <c r="B4045" i="12"/>
  <c r="D4045" i="12" s="1"/>
  <c r="E4045" i="12" s="1"/>
  <c r="A4046" i="12"/>
  <c r="G4044" i="12"/>
  <c r="H4044" i="12" s="1"/>
  <c r="C4046" i="12" l="1"/>
  <c r="F4046" i="12" s="1"/>
  <c r="B4046" i="12"/>
  <c r="D4046" i="12" s="1"/>
  <c r="E4046" i="12" s="1"/>
  <c r="A4047" i="12"/>
  <c r="G4045" i="12"/>
  <c r="H4045" i="12" s="1"/>
  <c r="C4047" i="12" l="1"/>
  <c r="F4047" i="12" s="1"/>
  <c r="B4047" i="12"/>
  <c r="D4047" i="12" s="1"/>
  <c r="E4047" i="12" s="1"/>
  <c r="A4048" i="12"/>
  <c r="G4046" i="12"/>
  <c r="H4046" i="12" s="1"/>
  <c r="C4048" i="12" l="1"/>
  <c r="F4048" i="12" s="1"/>
  <c r="B4048" i="12"/>
  <c r="D4048" i="12" s="1"/>
  <c r="E4048" i="12" s="1"/>
  <c r="A4049" i="12"/>
  <c r="G4047" i="12"/>
  <c r="H4047" i="12" s="1"/>
  <c r="C4049" i="12" l="1"/>
  <c r="F4049" i="12" s="1"/>
  <c r="B4049" i="12"/>
  <c r="D4049" i="12" s="1"/>
  <c r="E4049" i="12" s="1"/>
  <c r="A4050" i="12"/>
  <c r="G4048" i="12"/>
  <c r="H4048" i="12" s="1"/>
  <c r="C4050" i="12" l="1"/>
  <c r="F4050" i="12" s="1"/>
  <c r="B4050" i="12"/>
  <c r="D4050" i="12" s="1"/>
  <c r="E4050" i="12" s="1"/>
  <c r="A4051" i="12"/>
  <c r="G4049" i="12"/>
  <c r="H4049" i="12" s="1"/>
  <c r="C4051" i="12" l="1"/>
  <c r="F4051" i="12" s="1"/>
  <c r="B4051" i="12"/>
  <c r="D4051" i="12" s="1"/>
  <c r="E4051" i="12" s="1"/>
  <c r="A4052" i="12"/>
  <c r="G4050" i="12"/>
  <c r="H4050" i="12" s="1"/>
  <c r="C4052" i="12" l="1"/>
  <c r="F4052" i="12" s="1"/>
  <c r="B4052" i="12"/>
  <c r="D4052" i="12" s="1"/>
  <c r="E4052" i="12" s="1"/>
  <c r="A4053" i="12"/>
  <c r="G4051" i="12"/>
  <c r="H4051" i="12" s="1"/>
  <c r="C4053" i="12" l="1"/>
  <c r="F4053" i="12" s="1"/>
  <c r="B4053" i="12"/>
  <c r="D4053" i="12" s="1"/>
  <c r="E4053" i="12" s="1"/>
  <c r="A4054" i="12"/>
  <c r="G4052" i="12"/>
  <c r="H4052" i="12" s="1"/>
  <c r="C4054" i="12" l="1"/>
  <c r="F4054" i="12" s="1"/>
  <c r="B4054" i="12"/>
  <c r="D4054" i="12" s="1"/>
  <c r="E4054" i="12" s="1"/>
  <c r="A4055" i="12"/>
  <c r="G4053" i="12"/>
  <c r="H4053" i="12" s="1"/>
  <c r="C4055" i="12" l="1"/>
  <c r="F4055" i="12" s="1"/>
  <c r="B4055" i="12"/>
  <c r="D4055" i="12" s="1"/>
  <c r="E4055" i="12" s="1"/>
  <c r="A4056" i="12"/>
  <c r="G4054" i="12"/>
  <c r="H4054" i="12" s="1"/>
  <c r="C4056" i="12" l="1"/>
  <c r="F4056" i="12" s="1"/>
  <c r="B4056" i="12"/>
  <c r="D4056" i="12" s="1"/>
  <c r="E4056" i="12" s="1"/>
  <c r="A4057" i="12"/>
  <c r="G4055" i="12"/>
  <c r="H4055" i="12" s="1"/>
  <c r="C4057" i="12" l="1"/>
  <c r="F4057" i="12" s="1"/>
  <c r="B4057" i="12"/>
  <c r="D4057" i="12" s="1"/>
  <c r="E4057" i="12" s="1"/>
  <c r="A4058" i="12"/>
  <c r="G4056" i="12"/>
  <c r="H4056" i="12" s="1"/>
  <c r="C4058" i="12" l="1"/>
  <c r="F4058" i="12" s="1"/>
  <c r="B4058" i="12"/>
  <c r="D4058" i="12" s="1"/>
  <c r="E4058" i="12" s="1"/>
  <c r="A4059" i="12"/>
  <c r="G4057" i="12"/>
  <c r="H4057" i="12" s="1"/>
  <c r="C4059" i="12" l="1"/>
  <c r="F4059" i="12" s="1"/>
  <c r="B4059" i="12"/>
  <c r="D4059" i="12" s="1"/>
  <c r="E4059" i="12" s="1"/>
  <c r="A4060" i="12"/>
  <c r="G4058" i="12"/>
  <c r="H4058" i="12" s="1"/>
  <c r="C4060" i="12" l="1"/>
  <c r="F4060" i="12" s="1"/>
  <c r="B4060" i="12"/>
  <c r="D4060" i="12" s="1"/>
  <c r="E4060" i="12" s="1"/>
  <c r="A4061" i="12"/>
  <c r="G4059" i="12"/>
  <c r="H4059" i="12" s="1"/>
  <c r="C4061" i="12" l="1"/>
  <c r="F4061" i="12" s="1"/>
  <c r="B4061" i="12"/>
  <c r="D4061" i="12" s="1"/>
  <c r="E4061" i="12" s="1"/>
  <c r="A4062" i="12"/>
  <c r="G4060" i="12"/>
  <c r="H4060" i="12" s="1"/>
  <c r="C4062" i="12" l="1"/>
  <c r="F4062" i="12" s="1"/>
  <c r="B4062" i="12"/>
  <c r="D4062" i="12" s="1"/>
  <c r="E4062" i="12" s="1"/>
  <c r="A4063" i="12"/>
  <c r="G4061" i="12"/>
  <c r="H4061" i="12" s="1"/>
  <c r="C4063" i="12" l="1"/>
  <c r="F4063" i="12" s="1"/>
  <c r="B4063" i="12"/>
  <c r="D4063" i="12" s="1"/>
  <c r="E4063" i="12" s="1"/>
  <c r="A4064" i="12"/>
  <c r="G4062" i="12"/>
  <c r="H4062" i="12" s="1"/>
  <c r="C4064" i="12" l="1"/>
  <c r="F4064" i="12" s="1"/>
  <c r="B4064" i="12"/>
  <c r="D4064" i="12" s="1"/>
  <c r="E4064" i="12" s="1"/>
  <c r="A4065" i="12"/>
  <c r="G4063" i="12"/>
  <c r="H4063" i="12" s="1"/>
  <c r="C4065" i="12" l="1"/>
  <c r="F4065" i="12" s="1"/>
  <c r="B4065" i="12"/>
  <c r="D4065" i="12" s="1"/>
  <c r="E4065" i="12" s="1"/>
  <c r="A4066" i="12"/>
  <c r="G4064" i="12"/>
  <c r="H4064" i="12" s="1"/>
  <c r="C4066" i="12" l="1"/>
  <c r="F4066" i="12" s="1"/>
  <c r="B4066" i="12"/>
  <c r="D4066" i="12" s="1"/>
  <c r="E4066" i="12" s="1"/>
  <c r="A4067" i="12"/>
  <c r="G4065" i="12"/>
  <c r="H4065" i="12" s="1"/>
  <c r="C4067" i="12" l="1"/>
  <c r="F4067" i="12" s="1"/>
  <c r="B4067" i="12"/>
  <c r="D4067" i="12" s="1"/>
  <c r="E4067" i="12" s="1"/>
  <c r="A4068" i="12"/>
  <c r="G4066" i="12"/>
  <c r="H4066" i="12" s="1"/>
  <c r="C4068" i="12" l="1"/>
  <c r="F4068" i="12" s="1"/>
  <c r="B4068" i="12"/>
  <c r="D4068" i="12" s="1"/>
  <c r="E4068" i="12" s="1"/>
  <c r="A4069" i="12"/>
  <c r="G4067" i="12"/>
  <c r="H4067" i="12" s="1"/>
  <c r="C4069" i="12" l="1"/>
  <c r="F4069" i="12" s="1"/>
  <c r="B4069" i="12"/>
  <c r="D4069" i="12" s="1"/>
  <c r="E4069" i="12" s="1"/>
  <c r="A4070" i="12"/>
  <c r="G4068" i="12"/>
  <c r="H4068" i="12" s="1"/>
  <c r="C4070" i="12" l="1"/>
  <c r="F4070" i="12" s="1"/>
  <c r="B4070" i="12"/>
  <c r="D4070" i="12" s="1"/>
  <c r="E4070" i="12" s="1"/>
  <c r="A4071" i="12"/>
  <c r="G4069" i="12"/>
  <c r="H4069" i="12" s="1"/>
  <c r="C4071" i="12" l="1"/>
  <c r="F4071" i="12" s="1"/>
  <c r="B4071" i="12"/>
  <c r="D4071" i="12" s="1"/>
  <c r="E4071" i="12" s="1"/>
  <c r="A4072" i="12"/>
  <c r="G4070" i="12"/>
  <c r="H4070" i="12" s="1"/>
  <c r="C4072" i="12" l="1"/>
  <c r="F4072" i="12" s="1"/>
  <c r="B4072" i="12"/>
  <c r="D4072" i="12" s="1"/>
  <c r="E4072" i="12" s="1"/>
  <c r="A4073" i="12"/>
  <c r="G4071" i="12"/>
  <c r="H4071" i="12" s="1"/>
  <c r="C4073" i="12" l="1"/>
  <c r="F4073" i="12" s="1"/>
  <c r="B4073" i="12"/>
  <c r="D4073" i="12" s="1"/>
  <c r="E4073" i="12" s="1"/>
  <c r="A4074" i="12"/>
  <c r="G4072" i="12"/>
  <c r="H4072" i="12" s="1"/>
  <c r="C4074" i="12" l="1"/>
  <c r="F4074" i="12" s="1"/>
  <c r="B4074" i="12"/>
  <c r="D4074" i="12" s="1"/>
  <c r="E4074" i="12" s="1"/>
  <c r="A4075" i="12"/>
  <c r="G4073" i="12"/>
  <c r="H4073" i="12" s="1"/>
  <c r="C4075" i="12" l="1"/>
  <c r="F4075" i="12" s="1"/>
  <c r="B4075" i="12"/>
  <c r="D4075" i="12" s="1"/>
  <c r="E4075" i="12" s="1"/>
  <c r="A4076" i="12"/>
  <c r="G4074" i="12"/>
  <c r="H4074" i="12" s="1"/>
  <c r="C4076" i="12" l="1"/>
  <c r="F4076" i="12" s="1"/>
  <c r="B4076" i="12"/>
  <c r="D4076" i="12" s="1"/>
  <c r="E4076" i="12" s="1"/>
  <c r="A4077" i="12"/>
  <c r="G4075" i="12"/>
  <c r="H4075" i="12" s="1"/>
  <c r="C4077" i="12" l="1"/>
  <c r="F4077" i="12" s="1"/>
  <c r="B4077" i="12"/>
  <c r="D4077" i="12" s="1"/>
  <c r="E4077" i="12" s="1"/>
  <c r="A4078" i="12"/>
  <c r="G4076" i="12"/>
  <c r="H4076" i="12" s="1"/>
  <c r="C4078" i="12" l="1"/>
  <c r="F4078" i="12" s="1"/>
  <c r="B4078" i="12"/>
  <c r="D4078" i="12" s="1"/>
  <c r="E4078" i="12" s="1"/>
  <c r="A4079" i="12"/>
  <c r="G4077" i="12"/>
  <c r="H4077" i="12" s="1"/>
  <c r="C4079" i="12" l="1"/>
  <c r="F4079" i="12" s="1"/>
  <c r="B4079" i="12"/>
  <c r="D4079" i="12" s="1"/>
  <c r="E4079" i="12" s="1"/>
  <c r="A4080" i="12"/>
  <c r="G4078" i="12"/>
  <c r="H4078" i="12" s="1"/>
  <c r="C4080" i="12" l="1"/>
  <c r="F4080" i="12" s="1"/>
  <c r="B4080" i="12"/>
  <c r="D4080" i="12" s="1"/>
  <c r="E4080" i="12" s="1"/>
  <c r="A4081" i="12"/>
  <c r="G4079" i="12"/>
  <c r="H4079" i="12" s="1"/>
  <c r="C4081" i="12" l="1"/>
  <c r="F4081" i="12" s="1"/>
  <c r="B4081" i="12"/>
  <c r="D4081" i="12" s="1"/>
  <c r="E4081" i="12" s="1"/>
  <c r="A4082" i="12"/>
  <c r="G4080" i="12"/>
  <c r="H4080" i="12" s="1"/>
  <c r="C4082" i="12" l="1"/>
  <c r="F4082" i="12" s="1"/>
  <c r="B4082" i="12"/>
  <c r="D4082" i="12" s="1"/>
  <c r="E4082" i="12" s="1"/>
  <c r="A4083" i="12"/>
  <c r="G4081" i="12"/>
  <c r="H4081" i="12" s="1"/>
  <c r="C4083" i="12" l="1"/>
  <c r="F4083" i="12" s="1"/>
  <c r="B4083" i="12"/>
  <c r="D4083" i="12" s="1"/>
  <c r="E4083" i="12" s="1"/>
  <c r="A4084" i="12"/>
  <c r="G4082" i="12"/>
  <c r="H4082" i="12" s="1"/>
  <c r="C4084" i="12" l="1"/>
  <c r="F4084" i="12" s="1"/>
  <c r="B4084" i="12"/>
  <c r="D4084" i="12" s="1"/>
  <c r="E4084" i="12" s="1"/>
  <c r="A4085" i="12"/>
  <c r="G4083" i="12"/>
  <c r="H4083" i="12" s="1"/>
  <c r="C4085" i="12" l="1"/>
  <c r="F4085" i="12" s="1"/>
  <c r="B4085" i="12"/>
  <c r="D4085" i="12" s="1"/>
  <c r="E4085" i="12" s="1"/>
  <c r="A4086" i="12"/>
  <c r="G4084" i="12"/>
  <c r="H4084" i="12" s="1"/>
  <c r="C4086" i="12" l="1"/>
  <c r="F4086" i="12" s="1"/>
  <c r="B4086" i="12"/>
  <c r="D4086" i="12" s="1"/>
  <c r="E4086" i="12" s="1"/>
  <c r="A4087" i="12"/>
  <c r="G4085" i="12"/>
  <c r="H4085" i="12" s="1"/>
  <c r="C4087" i="12" l="1"/>
  <c r="F4087" i="12" s="1"/>
  <c r="B4087" i="12"/>
  <c r="D4087" i="12" s="1"/>
  <c r="E4087" i="12" s="1"/>
  <c r="A4088" i="12"/>
  <c r="G4086" i="12"/>
  <c r="H4086" i="12" s="1"/>
  <c r="C4088" i="12" l="1"/>
  <c r="F4088" i="12" s="1"/>
  <c r="B4088" i="12"/>
  <c r="D4088" i="12" s="1"/>
  <c r="E4088" i="12" s="1"/>
  <c r="A4089" i="12"/>
  <c r="G4087" i="12"/>
  <c r="H4087" i="12" s="1"/>
  <c r="C4089" i="12" l="1"/>
  <c r="F4089" i="12" s="1"/>
  <c r="B4089" i="12"/>
  <c r="D4089" i="12" s="1"/>
  <c r="E4089" i="12" s="1"/>
  <c r="A4090" i="12"/>
  <c r="G4088" i="12"/>
  <c r="H4088" i="12" s="1"/>
  <c r="C4090" i="12" l="1"/>
  <c r="F4090" i="12" s="1"/>
  <c r="B4090" i="12"/>
  <c r="D4090" i="12" s="1"/>
  <c r="E4090" i="12" s="1"/>
  <c r="A4091" i="12"/>
  <c r="G4089" i="12"/>
  <c r="H4089" i="12" s="1"/>
  <c r="C4091" i="12" l="1"/>
  <c r="F4091" i="12" s="1"/>
  <c r="B4091" i="12"/>
  <c r="D4091" i="12" s="1"/>
  <c r="E4091" i="12" s="1"/>
  <c r="A4092" i="12"/>
  <c r="G4090" i="12"/>
  <c r="H4090" i="12" s="1"/>
  <c r="C4092" i="12" l="1"/>
  <c r="F4092" i="12" s="1"/>
  <c r="B4092" i="12"/>
  <c r="D4092" i="12" s="1"/>
  <c r="E4092" i="12" s="1"/>
  <c r="A4093" i="12"/>
  <c r="G4091" i="12"/>
  <c r="H4091" i="12" s="1"/>
  <c r="C4093" i="12" l="1"/>
  <c r="F4093" i="12" s="1"/>
  <c r="B4093" i="12"/>
  <c r="D4093" i="12" s="1"/>
  <c r="E4093" i="12" s="1"/>
  <c r="A4094" i="12"/>
  <c r="G4092" i="12"/>
  <c r="H4092" i="12" s="1"/>
  <c r="C4094" i="12" l="1"/>
  <c r="F4094" i="12" s="1"/>
  <c r="B4094" i="12"/>
  <c r="D4094" i="12" s="1"/>
  <c r="E4094" i="12" s="1"/>
  <c r="A4095" i="12"/>
  <c r="G4093" i="12"/>
  <c r="H4093" i="12" s="1"/>
  <c r="C4095" i="12" l="1"/>
  <c r="F4095" i="12" s="1"/>
  <c r="B4095" i="12"/>
  <c r="D4095" i="12" s="1"/>
  <c r="E4095" i="12" s="1"/>
  <c r="A4096" i="12"/>
  <c r="G4094" i="12"/>
  <c r="H4094" i="12" s="1"/>
  <c r="C4096" i="12" l="1"/>
  <c r="F4096" i="12" s="1"/>
  <c r="B4096" i="12"/>
  <c r="D4096" i="12" s="1"/>
  <c r="E4096" i="12" s="1"/>
  <c r="A4097" i="12"/>
  <c r="G4095" i="12"/>
  <c r="H4095" i="12" s="1"/>
  <c r="C4097" i="12" l="1"/>
  <c r="F4097" i="12" s="1"/>
  <c r="B4097" i="12"/>
  <c r="D4097" i="12" s="1"/>
  <c r="E4097" i="12" s="1"/>
  <c r="A4098" i="12"/>
  <c r="G4096" i="12"/>
  <c r="H4096" i="12" s="1"/>
  <c r="C4098" i="12" l="1"/>
  <c r="F4098" i="12" s="1"/>
  <c r="B4098" i="12"/>
  <c r="D4098" i="12" s="1"/>
  <c r="E4098" i="12" s="1"/>
  <c r="A4099" i="12"/>
  <c r="G4097" i="12"/>
  <c r="H4097" i="12" s="1"/>
  <c r="C4099" i="12" l="1"/>
  <c r="F4099" i="12" s="1"/>
  <c r="B4099" i="12"/>
  <c r="D4099" i="12" s="1"/>
  <c r="E4099" i="12" s="1"/>
  <c r="A4100" i="12"/>
  <c r="G4098" i="12"/>
  <c r="H4098" i="12" s="1"/>
  <c r="C4100" i="12" l="1"/>
  <c r="F4100" i="12" s="1"/>
  <c r="B4100" i="12"/>
  <c r="D4100" i="12" s="1"/>
  <c r="E4100" i="12" s="1"/>
  <c r="A4101" i="12"/>
  <c r="G4099" i="12"/>
  <c r="H4099" i="12" s="1"/>
  <c r="C4101" i="12" l="1"/>
  <c r="F4101" i="12" s="1"/>
  <c r="B4101" i="12"/>
  <c r="D4101" i="12" s="1"/>
  <c r="E4101" i="12" s="1"/>
  <c r="A4102" i="12"/>
  <c r="G4100" i="12"/>
  <c r="H4100" i="12" s="1"/>
  <c r="C4102" i="12" l="1"/>
  <c r="F4102" i="12" s="1"/>
  <c r="B4102" i="12"/>
  <c r="D4102" i="12" s="1"/>
  <c r="E4102" i="12" s="1"/>
  <c r="A4103" i="12"/>
  <c r="G4101" i="12"/>
  <c r="H4101" i="12" s="1"/>
  <c r="C4103" i="12" l="1"/>
  <c r="F4103" i="12" s="1"/>
  <c r="B4103" i="12"/>
  <c r="D4103" i="12" s="1"/>
  <c r="E4103" i="12" s="1"/>
  <c r="A4104" i="12"/>
  <c r="G4102" i="12"/>
  <c r="H4102" i="12" s="1"/>
  <c r="C4104" i="12" l="1"/>
  <c r="F4104" i="12" s="1"/>
  <c r="B4104" i="12"/>
  <c r="D4104" i="12" s="1"/>
  <c r="E4104" i="12" s="1"/>
  <c r="A4105" i="12"/>
  <c r="G4103" i="12"/>
  <c r="H4103" i="12" s="1"/>
  <c r="C4105" i="12" l="1"/>
  <c r="F4105" i="12" s="1"/>
  <c r="B4105" i="12"/>
  <c r="D4105" i="12" s="1"/>
  <c r="E4105" i="12" s="1"/>
  <c r="A4106" i="12"/>
  <c r="G4104" i="12"/>
  <c r="H4104" i="12" s="1"/>
  <c r="C4106" i="12" l="1"/>
  <c r="F4106" i="12" s="1"/>
  <c r="B4106" i="12"/>
  <c r="D4106" i="12" s="1"/>
  <c r="E4106" i="12" s="1"/>
  <c r="A4107" i="12"/>
  <c r="G4105" i="12"/>
  <c r="H4105" i="12" s="1"/>
  <c r="C4107" i="12" l="1"/>
  <c r="F4107" i="12" s="1"/>
  <c r="B4107" i="12"/>
  <c r="D4107" i="12" s="1"/>
  <c r="E4107" i="12" s="1"/>
  <c r="A4108" i="12"/>
  <c r="G4106" i="12"/>
  <c r="H4106" i="12" s="1"/>
  <c r="C4108" i="12" l="1"/>
  <c r="F4108" i="12" s="1"/>
  <c r="B4108" i="12"/>
  <c r="D4108" i="12" s="1"/>
  <c r="E4108" i="12" s="1"/>
  <c r="A4109" i="12"/>
  <c r="G4107" i="12"/>
  <c r="H4107" i="12" s="1"/>
  <c r="C4109" i="12" l="1"/>
  <c r="F4109" i="12" s="1"/>
  <c r="B4109" i="12"/>
  <c r="D4109" i="12" s="1"/>
  <c r="E4109" i="12" s="1"/>
  <c r="A4110" i="12"/>
  <c r="G4108" i="12"/>
  <c r="H4108" i="12" s="1"/>
  <c r="C4110" i="12" l="1"/>
  <c r="F4110" i="12" s="1"/>
  <c r="B4110" i="12"/>
  <c r="D4110" i="12" s="1"/>
  <c r="E4110" i="12" s="1"/>
  <c r="A4111" i="12"/>
  <c r="G4109" i="12"/>
  <c r="H4109" i="12" s="1"/>
  <c r="C4111" i="12" l="1"/>
  <c r="F4111" i="12" s="1"/>
  <c r="B4111" i="12"/>
  <c r="D4111" i="12" s="1"/>
  <c r="E4111" i="12" s="1"/>
  <c r="A4112" i="12"/>
  <c r="G4110" i="12"/>
  <c r="H4110" i="12" s="1"/>
  <c r="C4112" i="12" l="1"/>
  <c r="F4112" i="12" s="1"/>
  <c r="B4112" i="12"/>
  <c r="D4112" i="12" s="1"/>
  <c r="E4112" i="12" s="1"/>
  <c r="A4113" i="12"/>
  <c r="G4111" i="12"/>
  <c r="H4111" i="12" s="1"/>
  <c r="C4113" i="12" l="1"/>
  <c r="F4113" i="12" s="1"/>
  <c r="B4113" i="12"/>
  <c r="D4113" i="12" s="1"/>
  <c r="E4113" i="12" s="1"/>
  <c r="A4114" i="12"/>
  <c r="G4112" i="12"/>
  <c r="H4112" i="12" s="1"/>
  <c r="C4114" i="12" l="1"/>
  <c r="F4114" i="12" s="1"/>
  <c r="B4114" i="12"/>
  <c r="D4114" i="12" s="1"/>
  <c r="E4114" i="12" s="1"/>
  <c r="A4115" i="12"/>
  <c r="G4113" i="12"/>
  <c r="H4113" i="12" s="1"/>
  <c r="C4115" i="12" l="1"/>
  <c r="F4115" i="12" s="1"/>
  <c r="B4115" i="12"/>
  <c r="D4115" i="12" s="1"/>
  <c r="E4115" i="12" s="1"/>
  <c r="A4116" i="12"/>
  <c r="G4114" i="12"/>
  <c r="H4114" i="12" s="1"/>
  <c r="C4116" i="12" l="1"/>
  <c r="F4116" i="12" s="1"/>
  <c r="B4116" i="12"/>
  <c r="D4116" i="12" s="1"/>
  <c r="E4116" i="12" s="1"/>
  <c r="A4117" i="12"/>
  <c r="G4115" i="12"/>
  <c r="H4115" i="12" s="1"/>
  <c r="C4117" i="12" l="1"/>
  <c r="F4117" i="12" s="1"/>
  <c r="B4117" i="12"/>
  <c r="D4117" i="12" s="1"/>
  <c r="E4117" i="12" s="1"/>
  <c r="A4118" i="12"/>
  <c r="G4116" i="12"/>
  <c r="H4116" i="12" s="1"/>
  <c r="C4118" i="12" l="1"/>
  <c r="F4118" i="12" s="1"/>
  <c r="B4118" i="12"/>
  <c r="D4118" i="12" s="1"/>
  <c r="E4118" i="12" s="1"/>
  <c r="A4119" i="12"/>
  <c r="G4117" i="12"/>
  <c r="H4117" i="12" s="1"/>
  <c r="C4119" i="12" l="1"/>
  <c r="F4119" i="12" s="1"/>
  <c r="B4119" i="12"/>
  <c r="D4119" i="12" s="1"/>
  <c r="E4119" i="12" s="1"/>
  <c r="A4120" i="12"/>
  <c r="G4118" i="12"/>
  <c r="H4118" i="12" s="1"/>
  <c r="C4120" i="12" l="1"/>
  <c r="F4120" i="12" s="1"/>
  <c r="B4120" i="12"/>
  <c r="D4120" i="12" s="1"/>
  <c r="E4120" i="12" s="1"/>
  <c r="A4121" i="12"/>
  <c r="G4119" i="12"/>
  <c r="H4119" i="12" s="1"/>
  <c r="C4121" i="12" l="1"/>
  <c r="F4121" i="12" s="1"/>
  <c r="B4121" i="12"/>
  <c r="D4121" i="12" s="1"/>
  <c r="E4121" i="12" s="1"/>
  <c r="A4122" i="12"/>
  <c r="G4120" i="12"/>
  <c r="H4120" i="12" s="1"/>
  <c r="C4122" i="12" l="1"/>
  <c r="F4122" i="12" s="1"/>
  <c r="G4122" i="12" s="1"/>
  <c r="H4122" i="12" s="1"/>
  <c r="B4122" i="12"/>
  <c r="D4122" i="12" s="1"/>
  <c r="E4122" i="12" s="1"/>
  <c r="A4123" i="12"/>
  <c r="G4121" i="12"/>
  <c r="H4121" i="12" s="1"/>
  <c r="C4123" i="12" l="1"/>
  <c r="F4123" i="12" s="1"/>
  <c r="B4123" i="12"/>
  <c r="D4123" i="12" s="1"/>
  <c r="E4123" i="12" s="1"/>
  <c r="A4124" i="12"/>
  <c r="C4124" i="12" l="1"/>
  <c r="F4124" i="12" s="1"/>
  <c r="B4124" i="12"/>
  <c r="D4124" i="12" s="1"/>
  <c r="E4124" i="12" s="1"/>
  <c r="A4125" i="12"/>
  <c r="G4123" i="12"/>
  <c r="H4123" i="12" s="1"/>
  <c r="C4125" i="12" l="1"/>
  <c r="F4125" i="12" s="1"/>
  <c r="B4125" i="12"/>
  <c r="D4125" i="12" s="1"/>
  <c r="E4125" i="12" s="1"/>
  <c r="A4126" i="12"/>
  <c r="G4124" i="12"/>
  <c r="H4124" i="12" s="1"/>
  <c r="C4126" i="12" l="1"/>
  <c r="F4126" i="12" s="1"/>
  <c r="B4126" i="12"/>
  <c r="D4126" i="12" s="1"/>
  <c r="E4126" i="12" s="1"/>
  <c r="A4127" i="12"/>
  <c r="G4125" i="12"/>
  <c r="H4125" i="12" s="1"/>
  <c r="C4127" i="12" l="1"/>
  <c r="F4127" i="12" s="1"/>
  <c r="B4127" i="12"/>
  <c r="D4127" i="12" s="1"/>
  <c r="E4127" i="12" s="1"/>
  <c r="A4128" i="12"/>
  <c r="G4126" i="12"/>
  <c r="H4126" i="12" s="1"/>
  <c r="C4128" i="12" l="1"/>
  <c r="F4128" i="12" s="1"/>
  <c r="B4128" i="12"/>
  <c r="D4128" i="12" s="1"/>
  <c r="E4128" i="12" s="1"/>
  <c r="A4129" i="12"/>
  <c r="G4127" i="12"/>
  <c r="H4127" i="12" s="1"/>
  <c r="C4129" i="12" l="1"/>
  <c r="F4129" i="12" s="1"/>
  <c r="B4129" i="12"/>
  <c r="D4129" i="12" s="1"/>
  <c r="E4129" i="12" s="1"/>
  <c r="A4130" i="12"/>
  <c r="G4128" i="12"/>
  <c r="H4128" i="12" s="1"/>
  <c r="C4130" i="12" l="1"/>
  <c r="F4130" i="12" s="1"/>
  <c r="B4130" i="12"/>
  <c r="D4130" i="12" s="1"/>
  <c r="E4130" i="12" s="1"/>
  <c r="A4131" i="12"/>
  <c r="G4129" i="12"/>
  <c r="H4129" i="12" s="1"/>
  <c r="C4131" i="12" l="1"/>
  <c r="F4131" i="12" s="1"/>
  <c r="B4131" i="12"/>
  <c r="D4131" i="12" s="1"/>
  <c r="E4131" i="12" s="1"/>
  <c r="A4132" i="12"/>
  <c r="G4130" i="12"/>
  <c r="H4130" i="12" s="1"/>
  <c r="C4132" i="12" l="1"/>
  <c r="F4132" i="12" s="1"/>
  <c r="B4132" i="12"/>
  <c r="D4132" i="12" s="1"/>
  <c r="E4132" i="12" s="1"/>
  <c r="A4133" i="12"/>
  <c r="G4131" i="12"/>
  <c r="H4131" i="12" s="1"/>
  <c r="C4133" i="12" l="1"/>
  <c r="F4133" i="12" s="1"/>
  <c r="B4133" i="12"/>
  <c r="D4133" i="12" s="1"/>
  <c r="E4133" i="12" s="1"/>
  <c r="A4134" i="12"/>
  <c r="G4132" i="12"/>
  <c r="H4132" i="12" s="1"/>
  <c r="C4134" i="12" l="1"/>
  <c r="F4134" i="12" s="1"/>
  <c r="B4134" i="12"/>
  <c r="D4134" i="12" s="1"/>
  <c r="E4134" i="12" s="1"/>
  <c r="A4135" i="12"/>
  <c r="G4133" i="12"/>
  <c r="H4133" i="12" s="1"/>
  <c r="C4135" i="12" l="1"/>
  <c r="F4135" i="12" s="1"/>
  <c r="B4135" i="12"/>
  <c r="D4135" i="12" s="1"/>
  <c r="E4135" i="12" s="1"/>
  <c r="A4136" i="12"/>
  <c r="G4134" i="12"/>
  <c r="H4134" i="12" s="1"/>
  <c r="C4136" i="12" l="1"/>
  <c r="F4136" i="12" s="1"/>
  <c r="B4136" i="12"/>
  <c r="D4136" i="12" s="1"/>
  <c r="E4136" i="12" s="1"/>
  <c r="A4137" i="12"/>
  <c r="G4135" i="12"/>
  <c r="H4135" i="12" s="1"/>
  <c r="C4137" i="12" l="1"/>
  <c r="F4137" i="12" s="1"/>
  <c r="B4137" i="12"/>
  <c r="D4137" i="12" s="1"/>
  <c r="E4137" i="12" s="1"/>
  <c r="A4138" i="12"/>
  <c r="G4136" i="12"/>
  <c r="H4136" i="12" s="1"/>
  <c r="C4138" i="12" l="1"/>
  <c r="F4138" i="12" s="1"/>
  <c r="B4138" i="12"/>
  <c r="D4138" i="12" s="1"/>
  <c r="E4138" i="12" s="1"/>
  <c r="A4139" i="12"/>
  <c r="G4137" i="12"/>
  <c r="H4137" i="12" s="1"/>
  <c r="C4139" i="12" l="1"/>
  <c r="F4139" i="12" s="1"/>
  <c r="B4139" i="12"/>
  <c r="D4139" i="12" s="1"/>
  <c r="E4139" i="12" s="1"/>
  <c r="A4140" i="12"/>
  <c r="G4138" i="12"/>
  <c r="H4138" i="12" s="1"/>
  <c r="C4140" i="12" l="1"/>
  <c r="F4140" i="12" s="1"/>
  <c r="B4140" i="12"/>
  <c r="D4140" i="12" s="1"/>
  <c r="E4140" i="12" s="1"/>
  <c r="A4141" i="12"/>
  <c r="G4139" i="12"/>
  <c r="H4139" i="12" s="1"/>
  <c r="C4141" i="12" l="1"/>
  <c r="F4141" i="12" s="1"/>
  <c r="B4141" i="12"/>
  <c r="D4141" i="12" s="1"/>
  <c r="E4141" i="12" s="1"/>
  <c r="A4142" i="12"/>
  <c r="G4140" i="12"/>
  <c r="H4140" i="12" s="1"/>
  <c r="C4142" i="12" l="1"/>
  <c r="F4142" i="12" s="1"/>
  <c r="B4142" i="12"/>
  <c r="D4142" i="12" s="1"/>
  <c r="E4142" i="12" s="1"/>
  <c r="A4143" i="12"/>
  <c r="G4141" i="12"/>
  <c r="H4141" i="12" s="1"/>
  <c r="C4143" i="12" l="1"/>
  <c r="F4143" i="12" s="1"/>
  <c r="B4143" i="12"/>
  <c r="D4143" i="12" s="1"/>
  <c r="E4143" i="12" s="1"/>
  <c r="A4144" i="12"/>
  <c r="G4142" i="12"/>
  <c r="H4142" i="12" s="1"/>
  <c r="C4144" i="12" l="1"/>
  <c r="F4144" i="12" s="1"/>
  <c r="B4144" i="12"/>
  <c r="D4144" i="12" s="1"/>
  <c r="E4144" i="12" s="1"/>
  <c r="A4145" i="12"/>
  <c r="G4143" i="12"/>
  <c r="H4143" i="12" s="1"/>
  <c r="C4145" i="12" l="1"/>
  <c r="F4145" i="12" s="1"/>
  <c r="B4145" i="12"/>
  <c r="D4145" i="12" s="1"/>
  <c r="E4145" i="12" s="1"/>
  <c r="A4146" i="12"/>
  <c r="G4144" i="12"/>
  <c r="H4144" i="12" s="1"/>
  <c r="C4146" i="12" l="1"/>
  <c r="F4146" i="12" s="1"/>
  <c r="B4146" i="12"/>
  <c r="D4146" i="12" s="1"/>
  <c r="E4146" i="12" s="1"/>
  <c r="A4147" i="12"/>
  <c r="G4145" i="12"/>
  <c r="H4145" i="12" s="1"/>
  <c r="C4147" i="12" l="1"/>
  <c r="F4147" i="12" s="1"/>
  <c r="B4147" i="12"/>
  <c r="D4147" i="12" s="1"/>
  <c r="E4147" i="12" s="1"/>
  <c r="A4148" i="12"/>
  <c r="G4146" i="12"/>
  <c r="H4146" i="12" s="1"/>
  <c r="C4148" i="12" l="1"/>
  <c r="F4148" i="12" s="1"/>
  <c r="B4148" i="12"/>
  <c r="D4148" i="12" s="1"/>
  <c r="E4148" i="12" s="1"/>
  <c r="A4149" i="12"/>
  <c r="G4147" i="12"/>
  <c r="H4147" i="12" s="1"/>
  <c r="C4149" i="12" l="1"/>
  <c r="F4149" i="12" s="1"/>
  <c r="B4149" i="12"/>
  <c r="D4149" i="12" s="1"/>
  <c r="E4149" i="12" s="1"/>
  <c r="A4150" i="12"/>
  <c r="G4148" i="12"/>
  <c r="H4148" i="12" s="1"/>
  <c r="C4150" i="12" l="1"/>
  <c r="F4150" i="12" s="1"/>
  <c r="B4150" i="12"/>
  <c r="D4150" i="12" s="1"/>
  <c r="E4150" i="12" s="1"/>
  <c r="A4151" i="12"/>
  <c r="G4149" i="12"/>
  <c r="H4149" i="12" s="1"/>
  <c r="C4151" i="12" l="1"/>
  <c r="F4151" i="12" s="1"/>
  <c r="B4151" i="12"/>
  <c r="D4151" i="12" s="1"/>
  <c r="E4151" i="12" s="1"/>
  <c r="A4152" i="12"/>
  <c r="G4150" i="12"/>
  <c r="H4150" i="12" s="1"/>
  <c r="C4152" i="12" l="1"/>
  <c r="F4152" i="12" s="1"/>
  <c r="B4152" i="12"/>
  <c r="D4152" i="12" s="1"/>
  <c r="E4152" i="12" s="1"/>
  <c r="A4153" i="12"/>
  <c r="G4151" i="12"/>
  <c r="H4151" i="12" s="1"/>
  <c r="C4153" i="12" l="1"/>
  <c r="F4153" i="12" s="1"/>
  <c r="B4153" i="12"/>
  <c r="D4153" i="12" s="1"/>
  <c r="E4153" i="12" s="1"/>
  <c r="A4154" i="12"/>
  <c r="G4152" i="12"/>
  <c r="H4152" i="12" s="1"/>
  <c r="C4154" i="12" l="1"/>
  <c r="F4154" i="12" s="1"/>
  <c r="B4154" i="12"/>
  <c r="D4154" i="12" s="1"/>
  <c r="E4154" i="12" s="1"/>
  <c r="A4155" i="12"/>
  <c r="G4153" i="12"/>
  <c r="H4153" i="12" s="1"/>
  <c r="C4155" i="12" l="1"/>
  <c r="F4155" i="12" s="1"/>
  <c r="B4155" i="12"/>
  <c r="D4155" i="12" s="1"/>
  <c r="E4155" i="12" s="1"/>
  <c r="A4156" i="12"/>
  <c r="G4154" i="12"/>
  <c r="H4154" i="12" s="1"/>
  <c r="C4156" i="12" l="1"/>
  <c r="F4156" i="12" s="1"/>
  <c r="B4156" i="12"/>
  <c r="D4156" i="12" s="1"/>
  <c r="E4156" i="12" s="1"/>
  <c r="A4157" i="12"/>
  <c r="G4155" i="12"/>
  <c r="H4155" i="12" s="1"/>
  <c r="C4157" i="12" l="1"/>
  <c r="F4157" i="12" s="1"/>
  <c r="B4157" i="12"/>
  <c r="D4157" i="12" s="1"/>
  <c r="E4157" i="12" s="1"/>
  <c r="A4158" i="12"/>
  <c r="G4156" i="12"/>
  <c r="H4156" i="12" s="1"/>
  <c r="C4158" i="12" l="1"/>
  <c r="F4158" i="12" s="1"/>
  <c r="B4158" i="12"/>
  <c r="D4158" i="12" s="1"/>
  <c r="E4158" i="12" s="1"/>
  <c r="A4159" i="12"/>
  <c r="G4157" i="12"/>
  <c r="H4157" i="12" s="1"/>
  <c r="C4159" i="12" l="1"/>
  <c r="F4159" i="12" s="1"/>
  <c r="B4159" i="12"/>
  <c r="D4159" i="12" s="1"/>
  <c r="E4159" i="12" s="1"/>
  <c r="A4160" i="12"/>
  <c r="G4158" i="12"/>
  <c r="H4158" i="12" s="1"/>
  <c r="C4160" i="12" l="1"/>
  <c r="F4160" i="12" s="1"/>
  <c r="B4160" i="12"/>
  <c r="D4160" i="12" s="1"/>
  <c r="E4160" i="12" s="1"/>
  <c r="A4161" i="12"/>
  <c r="G4159" i="12"/>
  <c r="H4159" i="12" s="1"/>
  <c r="C4161" i="12" l="1"/>
  <c r="F4161" i="12" s="1"/>
  <c r="B4161" i="12"/>
  <c r="D4161" i="12" s="1"/>
  <c r="E4161" i="12" s="1"/>
  <c r="A4162" i="12"/>
  <c r="G4160" i="12"/>
  <c r="H4160" i="12" s="1"/>
  <c r="C4162" i="12" l="1"/>
  <c r="F4162" i="12" s="1"/>
  <c r="B4162" i="12"/>
  <c r="D4162" i="12" s="1"/>
  <c r="E4162" i="12" s="1"/>
  <c r="A4163" i="12"/>
  <c r="G4161" i="12"/>
  <c r="H4161" i="12" s="1"/>
  <c r="C4163" i="12" l="1"/>
  <c r="F4163" i="12" s="1"/>
  <c r="B4163" i="12"/>
  <c r="D4163" i="12" s="1"/>
  <c r="E4163" i="12" s="1"/>
  <c r="A4164" i="12"/>
  <c r="G4162" i="12"/>
  <c r="H4162" i="12" s="1"/>
  <c r="C4164" i="12" l="1"/>
  <c r="F4164" i="12" s="1"/>
  <c r="B4164" i="12"/>
  <c r="D4164" i="12" s="1"/>
  <c r="E4164" i="12" s="1"/>
  <c r="A4165" i="12"/>
  <c r="G4163" i="12"/>
  <c r="H4163" i="12" s="1"/>
  <c r="C4165" i="12" l="1"/>
  <c r="F4165" i="12" s="1"/>
  <c r="B4165" i="12"/>
  <c r="D4165" i="12" s="1"/>
  <c r="E4165" i="12" s="1"/>
  <c r="A4166" i="12"/>
  <c r="G4164" i="12"/>
  <c r="H4164" i="12" s="1"/>
  <c r="C4166" i="12" l="1"/>
  <c r="F4166" i="12" s="1"/>
  <c r="B4166" i="12"/>
  <c r="D4166" i="12" s="1"/>
  <c r="E4166" i="12" s="1"/>
  <c r="A4167" i="12"/>
  <c r="G4165" i="12"/>
  <c r="H4165" i="12" s="1"/>
  <c r="C4167" i="12" l="1"/>
  <c r="F4167" i="12" s="1"/>
  <c r="B4167" i="12"/>
  <c r="D4167" i="12" s="1"/>
  <c r="E4167" i="12" s="1"/>
  <c r="A4168" i="12"/>
  <c r="G4166" i="12"/>
  <c r="H4166" i="12" s="1"/>
  <c r="C4168" i="12" l="1"/>
  <c r="F4168" i="12" s="1"/>
  <c r="B4168" i="12"/>
  <c r="D4168" i="12" s="1"/>
  <c r="E4168" i="12" s="1"/>
  <c r="A4169" i="12"/>
  <c r="G4167" i="12"/>
  <c r="H4167" i="12" s="1"/>
  <c r="C4169" i="12" l="1"/>
  <c r="F4169" i="12" s="1"/>
  <c r="B4169" i="12"/>
  <c r="D4169" i="12" s="1"/>
  <c r="E4169" i="12" s="1"/>
  <c r="A4170" i="12"/>
  <c r="G4168" i="12"/>
  <c r="H4168" i="12" s="1"/>
  <c r="C4170" i="12" l="1"/>
  <c r="F4170" i="12" s="1"/>
  <c r="B4170" i="12"/>
  <c r="D4170" i="12" s="1"/>
  <c r="E4170" i="12" s="1"/>
  <c r="A4171" i="12"/>
  <c r="G4169" i="12"/>
  <c r="H4169" i="12" s="1"/>
  <c r="C4171" i="12" l="1"/>
  <c r="F4171" i="12" s="1"/>
  <c r="B4171" i="12"/>
  <c r="D4171" i="12" s="1"/>
  <c r="E4171" i="12" s="1"/>
  <c r="A4172" i="12"/>
  <c r="G4170" i="12"/>
  <c r="H4170" i="12" s="1"/>
  <c r="C4172" i="12" l="1"/>
  <c r="F4172" i="12" s="1"/>
  <c r="B4172" i="12"/>
  <c r="D4172" i="12" s="1"/>
  <c r="E4172" i="12" s="1"/>
  <c r="A4173" i="12"/>
  <c r="G4171" i="12"/>
  <c r="H4171" i="12" s="1"/>
  <c r="C4173" i="12" l="1"/>
  <c r="F4173" i="12" s="1"/>
  <c r="B4173" i="12"/>
  <c r="D4173" i="12" s="1"/>
  <c r="E4173" i="12" s="1"/>
  <c r="A4174" i="12"/>
  <c r="G4172" i="12"/>
  <c r="H4172" i="12" s="1"/>
  <c r="C4174" i="12" l="1"/>
  <c r="F4174" i="12" s="1"/>
  <c r="B4174" i="12"/>
  <c r="D4174" i="12" s="1"/>
  <c r="E4174" i="12" s="1"/>
  <c r="A4175" i="12"/>
  <c r="G4173" i="12"/>
  <c r="H4173" i="12" s="1"/>
  <c r="C4175" i="12" l="1"/>
  <c r="F4175" i="12" s="1"/>
  <c r="B4175" i="12"/>
  <c r="D4175" i="12" s="1"/>
  <c r="E4175" i="12" s="1"/>
  <c r="A4176" i="12"/>
  <c r="G4174" i="12"/>
  <c r="H4174" i="12" s="1"/>
  <c r="C4176" i="12" l="1"/>
  <c r="F4176" i="12" s="1"/>
  <c r="B4176" i="12"/>
  <c r="D4176" i="12" s="1"/>
  <c r="E4176" i="12" s="1"/>
  <c r="A4177" i="12"/>
  <c r="G4175" i="12"/>
  <c r="H4175" i="12" s="1"/>
  <c r="C4177" i="12" l="1"/>
  <c r="F4177" i="12" s="1"/>
  <c r="B4177" i="12"/>
  <c r="D4177" i="12" s="1"/>
  <c r="E4177" i="12" s="1"/>
  <c r="A4178" i="12"/>
  <c r="G4176" i="12"/>
  <c r="H4176" i="12" s="1"/>
  <c r="C4178" i="12" l="1"/>
  <c r="F4178" i="12" s="1"/>
  <c r="B4178" i="12"/>
  <c r="D4178" i="12" s="1"/>
  <c r="E4178" i="12" s="1"/>
  <c r="A4179" i="12"/>
  <c r="G4177" i="12"/>
  <c r="H4177" i="12" s="1"/>
  <c r="C4179" i="12" l="1"/>
  <c r="F4179" i="12" s="1"/>
  <c r="B4179" i="12"/>
  <c r="D4179" i="12" s="1"/>
  <c r="E4179" i="12" s="1"/>
  <c r="A4180" i="12"/>
  <c r="G4178" i="12"/>
  <c r="H4178" i="12" s="1"/>
  <c r="C4180" i="12" l="1"/>
  <c r="F4180" i="12" s="1"/>
  <c r="B4180" i="12"/>
  <c r="D4180" i="12" s="1"/>
  <c r="E4180" i="12" s="1"/>
  <c r="A4181" i="12"/>
  <c r="G4179" i="12"/>
  <c r="H4179" i="12" s="1"/>
  <c r="C4181" i="12" l="1"/>
  <c r="F4181" i="12" s="1"/>
  <c r="B4181" i="12"/>
  <c r="D4181" i="12" s="1"/>
  <c r="E4181" i="12" s="1"/>
  <c r="A4182" i="12"/>
  <c r="G4180" i="12"/>
  <c r="H4180" i="12" s="1"/>
  <c r="C4182" i="12" l="1"/>
  <c r="F4182" i="12" s="1"/>
  <c r="B4182" i="12"/>
  <c r="D4182" i="12" s="1"/>
  <c r="E4182" i="12" s="1"/>
  <c r="A4183" i="12"/>
  <c r="G4181" i="12"/>
  <c r="H4181" i="12" s="1"/>
  <c r="C4183" i="12" l="1"/>
  <c r="F4183" i="12" s="1"/>
  <c r="B4183" i="12"/>
  <c r="D4183" i="12" s="1"/>
  <c r="E4183" i="12" s="1"/>
  <c r="A4184" i="12"/>
  <c r="G4182" i="12"/>
  <c r="H4182" i="12" s="1"/>
  <c r="C4184" i="12" l="1"/>
  <c r="F4184" i="12" s="1"/>
  <c r="B4184" i="12"/>
  <c r="D4184" i="12" s="1"/>
  <c r="E4184" i="12" s="1"/>
  <c r="A4185" i="12"/>
  <c r="G4183" i="12"/>
  <c r="H4183" i="12" s="1"/>
  <c r="C4185" i="12" l="1"/>
  <c r="F4185" i="12" s="1"/>
  <c r="B4185" i="12"/>
  <c r="D4185" i="12" s="1"/>
  <c r="E4185" i="12" s="1"/>
  <c r="A4186" i="12"/>
  <c r="G4184" i="12"/>
  <c r="H4184" i="12" s="1"/>
  <c r="C4186" i="12" l="1"/>
  <c r="F4186" i="12" s="1"/>
  <c r="B4186" i="12"/>
  <c r="D4186" i="12" s="1"/>
  <c r="E4186" i="12" s="1"/>
  <c r="A4187" i="12"/>
  <c r="G4185" i="12"/>
  <c r="H4185" i="12" s="1"/>
  <c r="C4187" i="12" l="1"/>
  <c r="F4187" i="12" s="1"/>
  <c r="B4187" i="12"/>
  <c r="D4187" i="12" s="1"/>
  <c r="E4187" i="12" s="1"/>
  <c r="A4188" i="12"/>
  <c r="G4186" i="12"/>
  <c r="H4186" i="12" s="1"/>
  <c r="C4188" i="12" l="1"/>
  <c r="F4188" i="12" s="1"/>
  <c r="B4188" i="12"/>
  <c r="D4188" i="12" s="1"/>
  <c r="E4188" i="12" s="1"/>
  <c r="A4189" i="12"/>
  <c r="G4187" i="12"/>
  <c r="H4187" i="12" s="1"/>
  <c r="C4189" i="12" l="1"/>
  <c r="F4189" i="12" s="1"/>
  <c r="B4189" i="12"/>
  <c r="D4189" i="12" s="1"/>
  <c r="E4189" i="12" s="1"/>
  <c r="A4190" i="12"/>
  <c r="G4188" i="12"/>
  <c r="H4188" i="12" s="1"/>
  <c r="C4190" i="12" l="1"/>
  <c r="F4190" i="12" s="1"/>
  <c r="B4190" i="12"/>
  <c r="D4190" i="12" s="1"/>
  <c r="E4190" i="12" s="1"/>
  <c r="A4191" i="12"/>
  <c r="G4189" i="12"/>
  <c r="H4189" i="12" s="1"/>
  <c r="C4191" i="12" l="1"/>
  <c r="F4191" i="12" s="1"/>
  <c r="B4191" i="12"/>
  <c r="D4191" i="12" s="1"/>
  <c r="E4191" i="12" s="1"/>
  <c r="A4192" i="12"/>
  <c r="G4190" i="12"/>
  <c r="H4190" i="12" s="1"/>
  <c r="C4192" i="12" l="1"/>
  <c r="F4192" i="12" s="1"/>
  <c r="B4192" i="12"/>
  <c r="D4192" i="12" s="1"/>
  <c r="E4192" i="12" s="1"/>
  <c r="A4193" i="12"/>
  <c r="G4191" i="12"/>
  <c r="H4191" i="12" s="1"/>
  <c r="C4193" i="12" l="1"/>
  <c r="F4193" i="12" s="1"/>
  <c r="B4193" i="12"/>
  <c r="D4193" i="12" s="1"/>
  <c r="E4193" i="12" s="1"/>
  <c r="A4194" i="12"/>
  <c r="G4192" i="12"/>
  <c r="H4192" i="12" s="1"/>
  <c r="C4194" i="12" l="1"/>
  <c r="F4194" i="12" s="1"/>
  <c r="B4194" i="12"/>
  <c r="D4194" i="12" s="1"/>
  <c r="E4194" i="12" s="1"/>
  <c r="A4195" i="12"/>
  <c r="G4193" i="12"/>
  <c r="H4193" i="12" s="1"/>
  <c r="C4195" i="12" l="1"/>
  <c r="F4195" i="12" s="1"/>
  <c r="B4195" i="12"/>
  <c r="D4195" i="12" s="1"/>
  <c r="E4195" i="12" s="1"/>
  <c r="A4196" i="12"/>
  <c r="G4194" i="12"/>
  <c r="H4194" i="12" s="1"/>
  <c r="C4196" i="12" l="1"/>
  <c r="F4196" i="12" s="1"/>
  <c r="B4196" i="12"/>
  <c r="D4196" i="12" s="1"/>
  <c r="E4196" i="12" s="1"/>
  <c r="A4197" i="12"/>
  <c r="G4195" i="12"/>
  <c r="H4195" i="12" s="1"/>
  <c r="C4197" i="12" l="1"/>
  <c r="F4197" i="12" s="1"/>
  <c r="B4197" i="12"/>
  <c r="D4197" i="12" s="1"/>
  <c r="E4197" i="12" s="1"/>
  <c r="A4198" i="12"/>
  <c r="G4196" i="12"/>
  <c r="H4196" i="12" s="1"/>
  <c r="C4198" i="12" l="1"/>
  <c r="F4198" i="12" s="1"/>
  <c r="B4198" i="12"/>
  <c r="D4198" i="12" s="1"/>
  <c r="E4198" i="12" s="1"/>
  <c r="A4199" i="12"/>
  <c r="G4197" i="12"/>
  <c r="H4197" i="12" s="1"/>
  <c r="C4199" i="12" l="1"/>
  <c r="F4199" i="12" s="1"/>
  <c r="B4199" i="12"/>
  <c r="D4199" i="12" s="1"/>
  <c r="E4199" i="12" s="1"/>
  <c r="A4200" i="12"/>
  <c r="G4198" i="12"/>
  <c r="H4198" i="12" s="1"/>
  <c r="C4200" i="12" l="1"/>
  <c r="F4200" i="12" s="1"/>
  <c r="B4200" i="12"/>
  <c r="D4200" i="12" s="1"/>
  <c r="E4200" i="12" s="1"/>
  <c r="A4201" i="12"/>
  <c r="G4199" i="12"/>
  <c r="H4199" i="12" s="1"/>
  <c r="C4201" i="12" l="1"/>
  <c r="F4201" i="12" s="1"/>
  <c r="B4201" i="12"/>
  <c r="D4201" i="12" s="1"/>
  <c r="E4201" i="12" s="1"/>
  <c r="A4202" i="12"/>
  <c r="G4200" i="12"/>
  <c r="H4200" i="12" s="1"/>
  <c r="C4202" i="12" l="1"/>
  <c r="F4202" i="12" s="1"/>
  <c r="B4202" i="12"/>
  <c r="D4202" i="12" s="1"/>
  <c r="E4202" i="12" s="1"/>
  <c r="A4203" i="12"/>
  <c r="G4201" i="12"/>
  <c r="H4201" i="12" s="1"/>
  <c r="C4203" i="12" l="1"/>
  <c r="F4203" i="12" s="1"/>
  <c r="B4203" i="12"/>
  <c r="D4203" i="12" s="1"/>
  <c r="E4203" i="12" s="1"/>
  <c r="A4204" i="12"/>
  <c r="G4202" i="12"/>
  <c r="H4202" i="12" s="1"/>
  <c r="C4204" i="12" l="1"/>
  <c r="F4204" i="12" s="1"/>
  <c r="B4204" i="12"/>
  <c r="D4204" i="12" s="1"/>
  <c r="E4204" i="12" s="1"/>
  <c r="A4205" i="12"/>
  <c r="G4203" i="12"/>
  <c r="H4203" i="12" s="1"/>
  <c r="C4205" i="12" l="1"/>
  <c r="F4205" i="12" s="1"/>
  <c r="B4205" i="12"/>
  <c r="D4205" i="12" s="1"/>
  <c r="E4205" i="12" s="1"/>
  <c r="A4206" i="12"/>
  <c r="G4204" i="12"/>
  <c r="H4204" i="12" s="1"/>
  <c r="C4206" i="12" l="1"/>
  <c r="F4206" i="12" s="1"/>
  <c r="B4206" i="12"/>
  <c r="D4206" i="12" s="1"/>
  <c r="E4206" i="12" s="1"/>
  <c r="A4207" i="12"/>
  <c r="G4205" i="12"/>
  <c r="H4205" i="12" s="1"/>
  <c r="C4207" i="12" l="1"/>
  <c r="F4207" i="12" s="1"/>
  <c r="B4207" i="12"/>
  <c r="D4207" i="12" s="1"/>
  <c r="E4207" i="12" s="1"/>
  <c r="A4208" i="12"/>
  <c r="G4206" i="12"/>
  <c r="H4206" i="12" s="1"/>
  <c r="C4208" i="12" l="1"/>
  <c r="F4208" i="12" s="1"/>
  <c r="B4208" i="12"/>
  <c r="D4208" i="12" s="1"/>
  <c r="E4208" i="12" s="1"/>
  <c r="A4209" i="12"/>
  <c r="G4207" i="12"/>
  <c r="H4207" i="12" s="1"/>
  <c r="C4209" i="12" l="1"/>
  <c r="F4209" i="12" s="1"/>
  <c r="B4209" i="12"/>
  <c r="D4209" i="12" s="1"/>
  <c r="E4209" i="12" s="1"/>
  <c r="A4210" i="12"/>
  <c r="G4208" i="12"/>
  <c r="H4208" i="12" s="1"/>
  <c r="C4210" i="12" l="1"/>
  <c r="F4210" i="12" s="1"/>
  <c r="B4210" i="12"/>
  <c r="D4210" i="12" s="1"/>
  <c r="E4210" i="12" s="1"/>
  <c r="A4211" i="12"/>
  <c r="G4209" i="12"/>
  <c r="H4209" i="12" s="1"/>
  <c r="C4211" i="12" l="1"/>
  <c r="F4211" i="12" s="1"/>
  <c r="B4211" i="12"/>
  <c r="D4211" i="12" s="1"/>
  <c r="E4211" i="12" s="1"/>
  <c r="A4212" i="12"/>
  <c r="G4210" i="12"/>
  <c r="H4210" i="12" s="1"/>
  <c r="C4212" i="12" l="1"/>
  <c r="F4212" i="12" s="1"/>
  <c r="B4212" i="12"/>
  <c r="D4212" i="12" s="1"/>
  <c r="E4212" i="12" s="1"/>
  <c r="A4213" i="12"/>
  <c r="G4211" i="12"/>
  <c r="H4211" i="12" s="1"/>
  <c r="C4213" i="12" l="1"/>
  <c r="F4213" i="12" s="1"/>
  <c r="B4213" i="12"/>
  <c r="D4213" i="12" s="1"/>
  <c r="E4213" i="12" s="1"/>
  <c r="A4214" i="12"/>
  <c r="G4212" i="12"/>
  <c r="H4212" i="12" s="1"/>
  <c r="C4214" i="12" l="1"/>
  <c r="F4214" i="12" s="1"/>
  <c r="B4214" i="12"/>
  <c r="D4214" i="12" s="1"/>
  <c r="E4214" i="12" s="1"/>
  <c r="A4215" i="12"/>
  <c r="G4213" i="12"/>
  <c r="H4213" i="12" s="1"/>
  <c r="C4215" i="12" l="1"/>
  <c r="F4215" i="12" s="1"/>
  <c r="B4215" i="12"/>
  <c r="D4215" i="12" s="1"/>
  <c r="E4215" i="12" s="1"/>
  <c r="A4216" i="12"/>
  <c r="G4214" i="12"/>
  <c r="H4214" i="12" s="1"/>
  <c r="C4216" i="12" l="1"/>
  <c r="F4216" i="12" s="1"/>
  <c r="B4216" i="12"/>
  <c r="D4216" i="12" s="1"/>
  <c r="E4216" i="12" s="1"/>
  <c r="A4217" i="12"/>
  <c r="G4215" i="12"/>
  <c r="H4215" i="12" s="1"/>
  <c r="C4217" i="12" l="1"/>
  <c r="F4217" i="12" s="1"/>
  <c r="B4217" i="12"/>
  <c r="D4217" i="12" s="1"/>
  <c r="E4217" i="12" s="1"/>
  <c r="A4218" i="12"/>
  <c r="G4216" i="12"/>
  <c r="H4216" i="12" s="1"/>
  <c r="C4218" i="12" l="1"/>
  <c r="F4218" i="12" s="1"/>
  <c r="B4218" i="12"/>
  <c r="D4218" i="12" s="1"/>
  <c r="E4218" i="12" s="1"/>
  <c r="A4219" i="12"/>
  <c r="G4217" i="12"/>
  <c r="H4217" i="12" s="1"/>
  <c r="C4219" i="12" l="1"/>
  <c r="F4219" i="12" s="1"/>
  <c r="G4219" i="12" s="1"/>
  <c r="H4219" i="12" s="1"/>
  <c r="B4219" i="12"/>
  <c r="D4219" i="12" s="1"/>
  <c r="E4219" i="12" s="1"/>
  <c r="A4220" i="12"/>
  <c r="G4218" i="12"/>
  <c r="H4218" i="12" s="1"/>
  <c r="C4220" i="12" l="1"/>
  <c r="F4220" i="12" s="1"/>
  <c r="B4220" i="12"/>
  <c r="D4220" i="12" s="1"/>
  <c r="E4220" i="12" s="1"/>
  <c r="A4221" i="12"/>
  <c r="C4221" i="12" l="1"/>
  <c r="F4221" i="12" s="1"/>
  <c r="B4221" i="12"/>
  <c r="D4221" i="12" s="1"/>
  <c r="E4221" i="12" s="1"/>
  <c r="A4222" i="12"/>
  <c r="G4220" i="12"/>
  <c r="H4220" i="12" s="1"/>
  <c r="C4222" i="12" l="1"/>
  <c r="F4222" i="12" s="1"/>
  <c r="B4222" i="12"/>
  <c r="D4222" i="12" s="1"/>
  <c r="E4222" i="12" s="1"/>
  <c r="A4223" i="12"/>
  <c r="G4221" i="12"/>
  <c r="H4221" i="12" s="1"/>
  <c r="C4223" i="12" l="1"/>
  <c r="F4223" i="12" s="1"/>
  <c r="B4223" i="12"/>
  <c r="D4223" i="12" s="1"/>
  <c r="E4223" i="12" s="1"/>
  <c r="A4224" i="12"/>
  <c r="G4222" i="12"/>
  <c r="H4222" i="12" s="1"/>
  <c r="C4224" i="12" l="1"/>
  <c r="F4224" i="12" s="1"/>
  <c r="B4224" i="12"/>
  <c r="D4224" i="12" s="1"/>
  <c r="E4224" i="12" s="1"/>
  <c r="A4225" i="12"/>
  <c r="G4223" i="12"/>
  <c r="H4223" i="12" s="1"/>
  <c r="C4225" i="12" l="1"/>
  <c r="F4225" i="12" s="1"/>
  <c r="B4225" i="12"/>
  <c r="D4225" i="12" s="1"/>
  <c r="E4225" i="12" s="1"/>
  <c r="A4226" i="12"/>
  <c r="G4224" i="12"/>
  <c r="H4224" i="12" s="1"/>
  <c r="C4226" i="12" l="1"/>
  <c r="F4226" i="12" s="1"/>
  <c r="B4226" i="12"/>
  <c r="D4226" i="12" s="1"/>
  <c r="E4226" i="12" s="1"/>
  <c r="A4227" i="12"/>
  <c r="G4225" i="12"/>
  <c r="H4225" i="12" s="1"/>
  <c r="C4227" i="12" l="1"/>
  <c r="F4227" i="12" s="1"/>
  <c r="B4227" i="12"/>
  <c r="D4227" i="12" s="1"/>
  <c r="E4227" i="12" s="1"/>
  <c r="A4228" i="12"/>
  <c r="G4226" i="12"/>
  <c r="H4226" i="12" s="1"/>
  <c r="C4228" i="12" l="1"/>
  <c r="F4228" i="12" s="1"/>
  <c r="B4228" i="12"/>
  <c r="D4228" i="12" s="1"/>
  <c r="E4228" i="12" s="1"/>
  <c r="A4229" i="12"/>
  <c r="G4227" i="12"/>
  <c r="H4227" i="12" s="1"/>
  <c r="C4229" i="12" l="1"/>
  <c r="F4229" i="12" s="1"/>
  <c r="B4229" i="12"/>
  <c r="D4229" i="12" s="1"/>
  <c r="E4229" i="12" s="1"/>
  <c r="A4230" i="12"/>
  <c r="G4228" i="12"/>
  <c r="H4228" i="12" s="1"/>
  <c r="C4230" i="12" l="1"/>
  <c r="F4230" i="12" s="1"/>
  <c r="B4230" i="12"/>
  <c r="D4230" i="12" s="1"/>
  <c r="E4230" i="12" s="1"/>
  <c r="A4231" i="12"/>
  <c r="G4229" i="12"/>
  <c r="H4229" i="12" s="1"/>
  <c r="C4231" i="12" l="1"/>
  <c r="F4231" i="12" s="1"/>
  <c r="B4231" i="12"/>
  <c r="D4231" i="12" s="1"/>
  <c r="E4231" i="12" s="1"/>
  <c r="A4232" i="12"/>
  <c r="G4230" i="12"/>
  <c r="H4230" i="12" s="1"/>
  <c r="C4232" i="12" l="1"/>
  <c r="F4232" i="12" s="1"/>
  <c r="B4232" i="12"/>
  <c r="D4232" i="12" s="1"/>
  <c r="E4232" i="12" s="1"/>
  <c r="A4233" i="12"/>
  <c r="G4231" i="12"/>
  <c r="H4231" i="12" s="1"/>
  <c r="C4233" i="12" l="1"/>
  <c r="F4233" i="12" s="1"/>
  <c r="B4233" i="12"/>
  <c r="D4233" i="12" s="1"/>
  <c r="E4233" i="12" s="1"/>
  <c r="A4234" i="12"/>
  <c r="G4232" i="12"/>
  <c r="H4232" i="12" s="1"/>
  <c r="C4234" i="12" l="1"/>
  <c r="F4234" i="12" s="1"/>
  <c r="B4234" i="12"/>
  <c r="D4234" i="12" s="1"/>
  <c r="E4234" i="12" s="1"/>
  <c r="A4235" i="12"/>
  <c r="G4233" i="12"/>
  <c r="H4233" i="12" s="1"/>
  <c r="C4235" i="12" l="1"/>
  <c r="F4235" i="12" s="1"/>
  <c r="B4235" i="12"/>
  <c r="D4235" i="12" s="1"/>
  <c r="E4235" i="12" s="1"/>
  <c r="A4236" i="12"/>
  <c r="G4234" i="12"/>
  <c r="H4234" i="12" s="1"/>
  <c r="C4236" i="12" l="1"/>
  <c r="F4236" i="12" s="1"/>
  <c r="B4236" i="12"/>
  <c r="D4236" i="12" s="1"/>
  <c r="E4236" i="12" s="1"/>
  <c r="A4237" i="12"/>
  <c r="G4235" i="12"/>
  <c r="H4235" i="12" s="1"/>
  <c r="C4237" i="12" l="1"/>
  <c r="F4237" i="12" s="1"/>
  <c r="B4237" i="12"/>
  <c r="D4237" i="12" s="1"/>
  <c r="E4237" i="12" s="1"/>
  <c r="A4238" i="12"/>
  <c r="G4236" i="12"/>
  <c r="H4236" i="12" s="1"/>
  <c r="C4238" i="12" l="1"/>
  <c r="F4238" i="12" s="1"/>
  <c r="B4238" i="12"/>
  <c r="D4238" i="12" s="1"/>
  <c r="E4238" i="12" s="1"/>
  <c r="A4239" i="12"/>
  <c r="G4237" i="12"/>
  <c r="H4237" i="12" s="1"/>
  <c r="C4239" i="12" l="1"/>
  <c r="F4239" i="12" s="1"/>
  <c r="B4239" i="12"/>
  <c r="D4239" i="12" s="1"/>
  <c r="E4239" i="12" s="1"/>
  <c r="A4240" i="12"/>
  <c r="G4238" i="12"/>
  <c r="H4238" i="12" s="1"/>
  <c r="C4240" i="12" l="1"/>
  <c r="F4240" i="12" s="1"/>
  <c r="B4240" i="12"/>
  <c r="D4240" i="12" s="1"/>
  <c r="E4240" i="12" s="1"/>
  <c r="A4241" i="12"/>
  <c r="G4239" i="12"/>
  <c r="H4239" i="12" s="1"/>
  <c r="C4241" i="12" l="1"/>
  <c r="F4241" i="12" s="1"/>
  <c r="B4241" i="12"/>
  <c r="D4241" i="12" s="1"/>
  <c r="E4241" i="12" s="1"/>
  <c r="A4242" i="12"/>
  <c r="G4240" i="12"/>
  <c r="H4240" i="12" s="1"/>
  <c r="C4242" i="12" l="1"/>
  <c r="F4242" i="12" s="1"/>
  <c r="B4242" i="12"/>
  <c r="D4242" i="12" s="1"/>
  <c r="E4242" i="12" s="1"/>
  <c r="A4243" i="12"/>
  <c r="G4241" i="12"/>
  <c r="H4241" i="12" s="1"/>
  <c r="C4243" i="12" l="1"/>
  <c r="F4243" i="12" s="1"/>
  <c r="B4243" i="12"/>
  <c r="D4243" i="12" s="1"/>
  <c r="E4243" i="12" s="1"/>
  <c r="A4244" i="12"/>
  <c r="G4242" i="12"/>
  <c r="H4242" i="12" s="1"/>
  <c r="C4244" i="12" l="1"/>
  <c r="F4244" i="12" s="1"/>
  <c r="B4244" i="12"/>
  <c r="D4244" i="12" s="1"/>
  <c r="E4244" i="12" s="1"/>
  <c r="A4245" i="12"/>
  <c r="G4243" i="12"/>
  <c r="H4243" i="12" s="1"/>
  <c r="C4245" i="12" l="1"/>
  <c r="F4245" i="12" s="1"/>
  <c r="B4245" i="12"/>
  <c r="D4245" i="12" s="1"/>
  <c r="E4245" i="12" s="1"/>
  <c r="A4246" i="12"/>
  <c r="G4244" i="12"/>
  <c r="H4244" i="12" s="1"/>
  <c r="C4246" i="12" l="1"/>
  <c r="F4246" i="12" s="1"/>
  <c r="B4246" i="12"/>
  <c r="D4246" i="12" s="1"/>
  <c r="E4246" i="12" s="1"/>
  <c r="A4247" i="12"/>
  <c r="G4245" i="12"/>
  <c r="H4245" i="12" s="1"/>
  <c r="C4247" i="12" l="1"/>
  <c r="F4247" i="12" s="1"/>
  <c r="B4247" i="12"/>
  <c r="D4247" i="12" s="1"/>
  <c r="E4247" i="12" s="1"/>
  <c r="A4248" i="12"/>
  <c r="G4246" i="12"/>
  <c r="H4246" i="12" s="1"/>
  <c r="C4248" i="12" l="1"/>
  <c r="F4248" i="12" s="1"/>
  <c r="B4248" i="12"/>
  <c r="D4248" i="12" s="1"/>
  <c r="E4248" i="12" s="1"/>
  <c r="A4249" i="12"/>
  <c r="G4247" i="12"/>
  <c r="H4247" i="12" s="1"/>
  <c r="C4249" i="12" l="1"/>
  <c r="F4249" i="12" s="1"/>
  <c r="B4249" i="12"/>
  <c r="D4249" i="12" s="1"/>
  <c r="E4249" i="12" s="1"/>
  <c r="A4250" i="12"/>
  <c r="G4248" i="12"/>
  <c r="H4248" i="12" s="1"/>
  <c r="C4250" i="12" l="1"/>
  <c r="F4250" i="12" s="1"/>
  <c r="B4250" i="12"/>
  <c r="D4250" i="12" s="1"/>
  <c r="E4250" i="12" s="1"/>
  <c r="A4251" i="12"/>
  <c r="G4249" i="12"/>
  <c r="H4249" i="12" s="1"/>
  <c r="C4251" i="12" l="1"/>
  <c r="F4251" i="12" s="1"/>
  <c r="B4251" i="12"/>
  <c r="D4251" i="12" s="1"/>
  <c r="E4251" i="12" s="1"/>
  <c r="A4252" i="12"/>
  <c r="G4250" i="12"/>
  <c r="H4250" i="12" s="1"/>
  <c r="C4252" i="12" l="1"/>
  <c r="F4252" i="12" s="1"/>
  <c r="B4252" i="12"/>
  <c r="D4252" i="12" s="1"/>
  <c r="E4252" i="12" s="1"/>
  <c r="A4253" i="12"/>
  <c r="G4251" i="12"/>
  <c r="H4251" i="12" s="1"/>
  <c r="C4253" i="12" l="1"/>
  <c r="F4253" i="12" s="1"/>
  <c r="B4253" i="12"/>
  <c r="D4253" i="12" s="1"/>
  <c r="E4253" i="12" s="1"/>
  <c r="A4254" i="12"/>
  <c r="G4252" i="12"/>
  <c r="H4252" i="12" s="1"/>
  <c r="C4254" i="12" l="1"/>
  <c r="F4254" i="12" s="1"/>
  <c r="B4254" i="12"/>
  <c r="D4254" i="12" s="1"/>
  <c r="E4254" i="12" s="1"/>
  <c r="A4255" i="12"/>
  <c r="G4253" i="12"/>
  <c r="H4253" i="12" s="1"/>
  <c r="C4255" i="12" l="1"/>
  <c r="F4255" i="12" s="1"/>
  <c r="B4255" i="12"/>
  <c r="D4255" i="12" s="1"/>
  <c r="E4255" i="12" s="1"/>
  <c r="A4256" i="12"/>
  <c r="G4254" i="12"/>
  <c r="H4254" i="12" s="1"/>
  <c r="C4256" i="12" l="1"/>
  <c r="F4256" i="12" s="1"/>
  <c r="B4256" i="12"/>
  <c r="D4256" i="12" s="1"/>
  <c r="E4256" i="12" s="1"/>
  <c r="A4257" i="12"/>
  <c r="G4255" i="12"/>
  <c r="H4255" i="12" s="1"/>
  <c r="C4257" i="12" l="1"/>
  <c r="F4257" i="12" s="1"/>
  <c r="B4257" i="12"/>
  <c r="D4257" i="12" s="1"/>
  <c r="E4257" i="12" s="1"/>
  <c r="A4258" i="12"/>
  <c r="G4256" i="12"/>
  <c r="H4256" i="12" s="1"/>
  <c r="C4258" i="12" l="1"/>
  <c r="F4258" i="12" s="1"/>
  <c r="B4258" i="12"/>
  <c r="D4258" i="12" s="1"/>
  <c r="E4258" i="12" s="1"/>
  <c r="A4259" i="12"/>
  <c r="G4257" i="12"/>
  <c r="H4257" i="12" s="1"/>
  <c r="C4259" i="12" l="1"/>
  <c r="F4259" i="12" s="1"/>
  <c r="B4259" i="12"/>
  <c r="D4259" i="12" s="1"/>
  <c r="E4259" i="12" s="1"/>
  <c r="A4260" i="12"/>
  <c r="G4258" i="12"/>
  <c r="H4258" i="12" s="1"/>
  <c r="C4260" i="12" l="1"/>
  <c r="F4260" i="12" s="1"/>
  <c r="B4260" i="12"/>
  <c r="D4260" i="12" s="1"/>
  <c r="E4260" i="12" s="1"/>
  <c r="A4261" i="12"/>
  <c r="G4259" i="12"/>
  <c r="H4259" i="12" s="1"/>
  <c r="C4261" i="12" l="1"/>
  <c r="F4261" i="12" s="1"/>
  <c r="B4261" i="12"/>
  <c r="D4261" i="12" s="1"/>
  <c r="E4261" i="12" s="1"/>
  <c r="A4262" i="12"/>
  <c r="G4260" i="12"/>
  <c r="H4260" i="12" s="1"/>
  <c r="C4262" i="12" l="1"/>
  <c r="F4262" i="12" s="1"/>
  <c r="B4262" i="12"/>
  <c r="D4262" i="12" s="1"/>
  <c r="E4262" i="12" s="1"/>
  <c r="A4263" i="12"/>
  <c r="G4261" i="12"/>
  <c r="H4261" i="12" s="1"/>
  <c r="C4263" i="12" l="1"/>
  <c r="F4263" i="12" s="1"/>
  <c r="B4263" i="12"/>
  <c r="D4263" i="12" s="1"/>
  <c r="E4263" i="12" s="1"/>
  <c r="A4264" i="12"/>
  <c r="G4262" i="12"/>
  <c r="H4262" i="12" s="1"/>
  <c r="C4264" i="12" l="1"/>
  <c r="F4264" i="12" s="1"/>
  <c r="B4264" i="12"/>
  <c r="D4264" i="12" s="1"/>
  <c r="E4264" i="12" s="1"/>
  <c r="A4265" i="12"/>
  <c r="G4263" i="12"/>
  <c r="H4263" i="12" s="1"/>
  <c r="C4265" i="12" l="1"/>
  <c r="F4265" i="12" s="1"/>
  <c r="B4265" i="12"/>
  <c r="D4265" i="12" s="1"/>
  <c r="E4265" i="12" s="1"/>
  <c r="A4266" i="12"/>
  <c r="G4264" i="12"/>
  <c r="H4264" i="12" s="1"/>
  <c r="C4266" i="12" l="1"/>
  <c r="F4266" i="12" s="1"/>
  <c r="B4266" i="12"/>
  <c r="D4266" i="12" s="1"/>
  <c r="E4266" i="12" s="1"/>
  <c r="A4267" i="12"/>
  <c r="G4265" i="12"/>
  <c r="H4265" i="12" s="1"/>
  <c r="C4267" i="12" l="1"/>
  <c r="F4267" i="12" s="1"/>
  <c r="B4267" i="12"/>
  <c r="D4267" i="12" s="1"/>
  <c r="E4267" i="12" s="1"/>
  <c r="A4268" i="12"/>
  <c r="G4266" i="12"/>
  <c r="H4266" i="12" s="1"/>
  <c r="C4268" i="12" l="1"/>
  <c r="F4268" i="12" s="1"/>
  <c r="G4268" i="12" s="1"/>
  <c r="H4268" i="12" s="1"/>
  <c r="B4268" i="12"/>
  <c r="D4268" i="12" s="1"/>
  <c r="E4268" i="12" s="1"/>
  <c r="A4269" i="12"/>
  <c r="G4267" i="12"/>
  <c r="H4267" i="12" s="1"/>
  <c r="C4269" i="12" l="1"/>
  <c r="F4269" i="12" s="1"/>
  <c r="B4269" i="12"/>
  <c r="D4269" i="12" s="1"/>
  <c r="E4269" i="12" s="1"/>
  <c r="A4270" i="12"/>
  <c r="C4270" i="12" l="1"/>
  <c r="F4270" i="12" s="1"/>
  <c r="B4270" i="12"/>
  <c r="D4270" i="12" s="1"/>
  <c r="E4270" i="12" s="1"/>
  <c r="A4271" i="12"/>
  <c r="G4269" i="12"/>
  <c r="H4269" i="12" s="1"/>
  <c r="C4271" i="12" l="1"/>
  <c r="F4271" i="12" s="1"/>
  <c r="B4271" i="12"/>
  <c r="D4271" i="12" s="1"/>
  <c r="E4271" i="12" s="1"/>
  <c r="A4272" i="12"/>
  <c r="G4270" i="12"/>
  <c r="H4270" i="12" s="1"/>
  <c r="C4272" i="12" l="1"/>
  <c r="F4272" i="12" s="1"/>
  <c r="B4272" i="12"/>
  <c r="D4272" i="12" s="1"/>
  <c r="E4272" i="12" s="1"/>
  <c r="A4273" i="12"/>
  <c r="G4271" i="12"/>
  <c r="H4271" i="12" s="1"/>
  <c r="C4273" i="12" l="1"/>
  <c r="F4273" i="12" s="1"/>
  <c r="B4273" i="12"/>
  <c r="D4273" i="12" s="1"/>
  <c r="E4273" i="12" s="1"/>
  <c r="A4274" i="12"/>
  <c r="G4272" i="12"/>
  <c r="H4272" i="12" s="1"/>
  <c r="C4274" i="12" l="1"/>
  <c r="F4274" i="12" s="1"/>
  <c r="B4274" i="12"/>
  <c r="D4274" i="12" s="1"/>
  <c r="E4274" i="12" s="1"/>
  <c r="A4275" i="12"/>
  <c r="G4273" i="12"/>
  <c r="H4273" i="12" s="1"/>
  <c r="C4275" i="12" l="1"/>
  <c r="F4275" i="12" s="1"/>
  <c r="B4275" i="12"/>
  <c r="D4275" i="12" s="1"/>
  <c r="E4275" i="12" s="1"/>
  <c r="A4276" i="12"/>
  <c r="G4274" i="12"/>
  <c r="H4274" i="12" s="1"/>
  <c r="C4276" i="12" l="1"/>
  <c r="F4276" i="12" s="1"/>
  <c r="B4276" i="12"/>
  <c r="D4276" i="12" s="1"/>
  <c r="E4276" i="12" s="1"/>
  <c r="A4277" i="12"/>
  <c r="G4275" i="12"/>
  <c r="H4275" i="12" s="1"/>
  <c r="C4277" i="12" l="1"/>
  <c r="F4277" i="12" s="1"/>
  <c r="B4277" i="12"/>
  <c r="D4277" i="12" s="1"/>
  <c r="E4277" i="12" s="1"/>
  <c r="A4278" i="12"/>
  <c r="G4276" i="12"/>
  <c r="H4276" i="12" s="1"/>
  <c r="C4278" i="12" l="1"/>
  <c r="F4278" i="12" s="1"/>
  <c r="B4278" i="12"/>
  <c r="D4278" i="12" s="1"/>
  <c r="E4278" i="12" s="1"/>
  <c r="A4279" i="12"/>
  <c r="G4277" i="12"/>
  <c r="H4277" i="12" s="1"/>
  <c r="C4279" i="12" l="1"/>
  <c r="F4279" i="12" s="1"/>
  <c r="B4279" i="12"/>
  <c r="D4279" i="12" s="1"/>
  <c r="E4279" i="12" s="1"/>
  <c r="A4280" i="12"/>
  <c r="G4278" i="12"/>
  <c r="H4278" i="12" s="1"/>
  <c r="C4280" i="12" l="1"/>
  <c r="F4280" i="12" s="1"/>
  <c r="B4280" i="12"/>
  <c r="D4280" i="12" s="1"/>
  <c r="E4280" i="12" s="1"/>
  <c r="A4281" i="12"/>
  <c r="G4279" i="12"/>
  <c r="H4279" i="12" s="1"/>
  <c r="C4281" i="12" l="1"/>
  <c r="F4281" i="12" s="1"/>
  <c r="B4281" i="12"/>
  <c r="D4281" i="12" s="1"/>
  <c r="E4281" i="12" s="1"/>
  <c r="A4282" i="12"/>
  <c r="G4280" i="12"/>
  <c r="H4280" i="12" s="1"/>
  <c r="C4282" i="12" l="1"/>
  <c r="F4282" i="12" s="1"/>
  <c r="B4282" i="12"/>
  <c r="D4282" i="12" s="1"/>
  <c r="E4282" i="12" s="1"/>
  <c r="A4283" i="12"/>
  <c r="G4281" i="12"/>
  <c r="H4281" i="12" s="1"/>
  <c r="C4283" i="12" l="1"/>
  <c r="F4283" i="12" s="1"/>
  <c r="B4283" i="12"/>
  <c r="D4283" i="12" s="1"/>
  <c r="E4283" i="12" s="1"/>
  <c r="A4284" i="12"/>
  <c r="G4282" i="12"/>
  <c r="H4282" i="12" s="1"/>
  <c r="C4284" i="12" l="1"/>
  <c r="F4284" i="12" s="1"/>
  <c r="B4284" i="12"/>
  <c r="D4284" i="12" s="1"/>
  <c r="E4284" i="12" s="1"/>
  <c r="A4285" i="12"/>
  <c r="G4283" i="12"/>
  <c r="H4283" i="12" s="1"/>
  <c r="C4285" i="12" l="1"/>
  <c r="F4285" i="12" s="1"/>
  <c r="B4285" i="12"/>
  <c r="D4285" i="12" s="1"/>
  <c r="E4285" i="12" s="1"/>
  <c r="A4286" i="12"/>
  <c r="G4284" i="12"/>
  <c r="H4284" i="12" s="1"/>
  <c r="C4286" i="12" l="1"/>
  <c r="F4286" i="12" s="1"/>
  <c r="B4286" i="12"/>
  <c r="D4286" i="12" s="1"/>
  <c r="E4286" i="12" s="1"/>
  <c r="A4287" i="12"/>
  <c r="G4285" i="12"/>
  <c r="H4285" i="12" s="1"/>
  <c r="C4287" i="12" l="1"/>
  <c r="F4287" i="12" s="1"/>
  <c r="B4287" i="12"/>
  <c r="D4287" i="12" s="1"/>
  <c r="E4287" i="12" s="1"/>
  <c r="A4288" i="12"/>
  <c r="G4286" i="12"/>
  <c r="H4286" i="12" s="1"/>
  <c r="C4288" i="12" l="1"/>
  <c r="F4288" i="12" s="1"/>
  <c r="B4288" i="12"/>
  <c r="D4288" i="12" s="1"/>
  <c r="E4288" i="12" s="1"/>
  <c r="A4289" i="12"/>
  <c r="G4287" i="12"/>
  <c r="H4287" i="12" s="1"/>
  <c r="C4289" i="12" l="1"/>
  <c r="F4289" i="12" s="1"/>
  <c r="B4289" i="12"/>
  <c r="D4289" i="12" s="1"/>
  <c r="E4289" i="12" s="1"/>
  <c r="A4290" i="12"/>
  <c r="G4288" i="12"/>
  <c r="H4288" i="12" s="1"/>
  <c r="C4290" i="12" l="1"/>
  <c r="F4290" i="12" s="1"/>
  <c r="B4290" i="12"/>
  <c r="D4290" i="12" s="1"/>
  <c r="E4290" i="12" s="1"/>
  <c r="A4291" i="12"/>
  <c r="G4289" i="12"/>
  <c r="H4289" i="12" s="1"/>
  <c r="C4291" i="12" l="1"/>
  <c r="F4291" i="12" s="1"/>
  <c r="B4291" i="12"/>
  <c r="D4291" i="12" s="1"/>
  <c r="E4291" i="12" s="1"/>
  <c r="A4292" i="12"/>
  <c r="G4290" i="12"/>
  <c r="H4290" i="12" s="1"/>
  <c r="C4292" i="12" l="1"/>
  <c r="F4292" i="12" s="1"/>
  <c r="B4292" i="12"/>
  <c r="D4292" i="12" s="1"/>
  <c r="E4292" i="12" s="1"/>
  <c r="A4293" i="12"/>
  <c r="G4291" i="12"/>
  <c r="H4291" i="12" s="1"/>
  <c r="C4293" i="12" l="1"/>
  <c r="F4293" i="12" s="1"/>
  <c r="B4293" i="12"/>
  <c r="D4293" i="12" s="1"/>
  <c r="E4293" i="12" s="1"/>
  <c r="A4294" i="12"/>
  <c r="G4292" i="12"/>
  <c r="H4292" i="12" s="1"/>
  <c r="C4294" i="12" l="1"/>
  <c r="F4294" i="12" s="1"/>
  <c r="B4294" i="12"/>
  <c r="D4294" i="12" s="1"/>
  <c r="E4294" i="12" s="1"/>
  <c r="A4295" i="12"/>
  <c r="G4293" i="12"/>
  <c r="H4293" i="12" s="1"/>
  <c r="C4295" i="12" l="1"/>
  <c r="F4295" i="12" s="1"/>
  <c r="B4295" i="12"/>
  <c r="D4295" i="12" s="1"/>
  <c r="E4295" i="12" s="1"/>
  <c r="A4296" i="12"/>
  <c r="G4294" i="12"/>
  <c r="H4294" i="12" s="1"/>
  <c r="C4296" i="12" l="1"/>
  <c r="F4296" i="12" s="1"/>
  <c r="B4296" i="12"/>
  <c r="D4296" i="12" s="1"/>
  <c r="E4296" i="12" s="1"/>
  <c r="A4297" i="12"/>
  <c r="G4295" i="12"/>
  <c r="H4295" i="12" s="1"/>
  <c r="C4297" i="12" l="1"/>
  <c r="F4297" i="12" s="1"/>
  <c r="B4297" i="12"/>
  <c r="D4297" i="12" s="1"/>
  <c r="E4297" i="12" s="1"/>
  <c r="A4298" i="12"/>
  <c r="G4296" i="12"/>
  <c r="H4296" i="12" s="1"/>
  <c r="C4298" i="12" l="1"/>
  <c r="F4298" i="12" s="1"/>
  <c r="B4298" i="12"/>
  <c r="D4298" i="12" s="1"/>
  <c r="E4298" i="12" s="1"/>
  <c r="A4299" i="12"/>
  <c r="G4297" i="12"/>
  <c r="H4297" i="12" s="1"/>
  <c r="C4299" i="12" l="1"/>
  <c r="F4299" i="12" s="1"/>
  <c r="B4299" i="12"/>
  <c r="D4299" i="12" s="1"/>
  <c r="E4299" i="12" s="1"/>
  <c r="A4300" i="12"/>
  <c r="G4298" i="12"/>
  <c r="H4298" i="12" s="1"/>
  <c r="C4300" i="12" l="1"/>
  <c r="F4300" i="12" s="1"/>
  <c r="B4300" i="12"/>
  <c r="D4300" i="12" s="1"/>
  <c r="E4300" i="12" s="1"/>
  <c r="A4301" i="12"/>
  <c r="G4299" i="12"/>
  <c r="H4299" i="12" s="1"/>
  <c r="C4301" i="12" l="1"/>
  <c r="F4301" i="12" s="1"/>
  <c r="B4301" i="12"/>
  <c r="D4301" i="12" s="1"/>
  <c r="E4301" i="12" s="1"/>
  <c r="A4302" i="12"/>
  <c r="G4300" i="12"/>
  <c r="H4300" i="12" s="1"/>
  <c r="C4302" i="12" l="1"/>
  <c r="F4302" i="12" s="1"/>
  <c r="B4302" i="12"/>
  <c r="D4302" i="12" s="1"/>
  <c r="E4302" i="12" s="1"/>
  <c r="A4303" i="12"/>
  <c r="G4301" i="12"/>
  <c r="H4301" i="12" s="1"/>
  <c r="C4303" i="12" l="1"/>
  <c r="F4303" i="12" s="1"/>
  <c r="B4303" i="12"/>
  <c r="D4303" i="12" s="1"/>
  <c r="E4303" i="12" s="1"/>
  <c r="A4304" i="12"/>
  <c r="G4302" i="12"/>
  <c r="H4302" i="12" s="1"/>
  <c r="C4304" i="12" l="1"/>
  <c r="F4304" i="12" s="1"/>
  <c r="B4304" i="12"/>
  <c r="D4304" i="12" s="1"/>
  <c r="E4304" i="12" s="1"/>
  <c r="A4305" i="12"/>
  <c r="G4303" i="12"/>
  <c r="H4303" i="12" s="1"/>
  <c r="C4305" i="12" l="1"/>
  <c r="F4305" i="12" s="1"/>
  <c r="B4305" i="12"/>
  <c r="D4305" i="12" s="1"/>
  <c r="E4305" i="12" s="1"/>
  <c r="A4306" i="12"/>
  <c r="G4304" i="12"/>
  <c r="H4304" i="12" s="1"/>
  <c r="C4306" i="12" l="1"/>
  <c r="F4306" i="12" s="1"/>
  <c r="B4306" i="12"/>
  <c r="D4306" i="12" s="1"/>
  <c r="E4306" i="12" s="1"/>
  <c r="A4307" i="12"/>
  <c r="G4305" i="12"/>
  <c r="H4305" i="12" s="1"/>
  <c r="C4307" i="12" l="1"/>
  <c r="F4307" i="12" s="1"/>
  <c r="B4307" i="12"/>
  <c r="D4307" i="12" s="1"/>
  <c r="E4307" i="12" s="1"/>
  <c r="A4308" i="12"/>
  <c r="G4306" i="12"/>
  <c r="H4306" i="12" s="1"/>
  <c r="C4308" i="12" l="1"/>
  <c r="F4308" i="12" s="1"/>
  <c r="B4308" i="12"/>
  <c r="D4308" i="12" s="1"/>
  <c r="E4308" i="12" s="1"/>
  <c r="A4309" i="12"/>
  <c r="G4307" i="12"/>
  <c r="H4307" i="12" s="1"/>
  <c r="C4309" i="12" l="1"/>
  <c r="F4309" i="12" s="1"/>
  <c r="B4309" i="12"/>
  <c r="D4309" i="12" s="1"/>
  <c r="E4309" i="12" s="1"/>
  <c r="A4310" i="12"/>
  <c r="G4308" i="12"/>
  <c r="H4308" i="12" s="1"/>
  <c r="C4310" i="12" l="1"/>
  <c r="F4310" i="12" s="1"/>
  <c r="B4310" i="12"/>
  <c r="D4310" i="12" s="1"/>
  <c r="E4310" i="12" s="1"/>
  <c r="A4311" i="12"/>
  <c r="G4309" i="12"/>
  <c r="H4309" i="12" s="1"/>
  <c r="C4311" i="12" l="1"/>
  <c r="F4311" i="12" s="1"/>
  <c r="B4311" i="12"/>
  <c r="D4311" i="12" s="1"/>
  <c r="E4311" i="12" s="1"/>
  <c r="A4312" i="12"/>
  <c r="G4310" i="12"/>
  <c r="H4310" i="12" s="1"/>
  <c r="C4312" i="12" l="1"/>
  <c r="F4312" i="12" s="1"/>
  <c r="B4312" i="12"/>
  <c r="D4312" i="12" s="1"/>
  <c r="E4312" i="12" s="1"/>
  <c r="A4313" i="12"/>
  <c r="G4311" i="12"/>
  <c r="H4311" i="12" s="1"/>
  <c r="C4313" i="12" l="1"/>
  <c r="F4313" i="12" s="1"/>
  <c r="B4313" i="12"/>
  <c r="D4313" i="12" s="1"/>
  <c r="E4313" i="12" s="1"/>
  <c r="A4314" i="12"/>
  <c r="G4312" i="12"/>
  <c r="H4312" i="12" s="1"/>
  <c r="C4314" i="12" l="1"/>
  <c r="F4314" i="12" s="1"/>
  <c r="B4314" i="12"/>
  <c r="D4314" i="12" s="1"/>
  <c r="E4314" i="12" s="1"/>
  <c r="A4315" i="12"/>
  <c r="G4313" i="12"/>
  <c r="H4313" i="12" s="1"/>
  <c r="C4315" i="12" l="1"/>
  <c r="F4315" i="12" s="1"/>
  <c r="B4315" i="12"/>
  <c r="D4315" i="12" s="1"/>
  <c r="E4315" i="12" s="1"/>
  <c r="A4316" i="12"/>
  <c r="G4314" i="12"/>
  <c r="H4314" i="12" s="1"/>
  <c r="C4316" i="12" l="1"/>
  <c r="F4316" i="12" s="1"/>
  <c r="G4316" i="12" s="1"/>
  <c r="H4316" i="12" s="1"/>
  <c r="B4316" i="12"/>
  <c r="D4316" i="12" s="1"/>
  <c r="E4316" i="12" s="1"/>
  <c r="A4317" i="12"/>
  <c r="G4315" i="12"/>
  <c r="H4315" i="12" s="1"/>
  <c r="C4317" i="12" l="1"/>
  <c r="F4317" i="12" s="1"/>
  <c r="B4317" i="12"/>
  <c r="D4317" i="12" s="1"/>
  <c r="E4317" i="12" s="1"/>
  <c r="A4318" i="12"/>
  <c r="C4318" i="12" l="1"/>
  <c r="F4318" i="12" s="1"/>
  <c r="B4318" i="12"/>
  <c r="D4318" i="12" s="1"/>
  <c r="E4318" i="12" s="1"/>
  <c r="A4319" i="12"/>
  <c r="G4317" i="12"/>
  <c r="H4317" i="12" s="1"/>
  <c r="C4319" i="12" l="1"/>
  <c r="F4319" i="12" s="1"/>
  <c r="B4319" i="12"/>
  <c r="D4319" i="12" s="1"/>
  <c r="E4319" i="12" s="1"/>
  <c r="A4320" i="12"/>
  <c r="G4318" i="12"/>
  <c r="H4318" i="12" s="1"/>
  <c r="C4320" i="12" l="1"/>
  <c r="F4320" i="12" s="1"/>
  <c r="B4320" i="12"/>
  <c r="D4320" i="12" s="1"/>
  <c r="E4320" i="12" s="1"/>
  <c r="A4321" i="12"/>
  <c r="G4319" i="12"/>
  <c r="H4319" i="12" s="1"/>
  <c r="C4321" i="12" l="1"/>
  <c r="F4321" i="12" s="1"/>
  <c r="B4321" i="12"/>
  <c r="D4321" i="12" s="1"/>
  <c r="E4321" i="12" s="1"/>
  <c r="A4322" i="12"/>
  <c r="G4320" i="12"/>
  <c r="H4320" i="12" s="1"/>
  <c r="C4322" i="12" l="1"/>
  <c r="F4322" i="12" s="1"/>
  <c r="B4322" i="12"/>
  <c r="D4322" i="12" s="1"/>
  <c r="E4322" i="12" s="1"/>
  <c r="A4323" i="12"/>
  <c r="G4321" i="12"/>
  <c r="H4321" i="12" s="1"/>
  <c r="C4323" i="12" l="1"/>
  <c r="F4323" i="12" s="1"/>
  <c r="B4323" i="12"/>
  <c r="D4323" i="12" s="1"/>
  <c r="E4323" i="12" s="1"/>
  <c r="A4324" i="12"/>
  <c r="G4322" i="12"/>
  <c r="H4322" i="12" s="1"/>
  <c r="C4324" i="12" l="1"/>
  <c r="F4324" i="12" s="1"/>
  <c r="B4324" i="12"/>
  <c r="D4324" i="12" s="1"/>
  <c r="E4324" i="12" s="1"/>
  <c r="A4325" i="12"/>
  <c r="G4323" i="12"/>
  <c r="H4323" i="12" s="1"/>
  <c r="C4325" i="12" l="1"/>
  <c r="F4325" i="12" s="1"/>
  <c r="B4325" i="12"/>
  <c r="D4325" i="12" s="1"/>
  <c r="E4325" i="12" s="1"/>
  <c r="A4326" i="12"/>
  <c r="G4324" i="12"/>
  <c r="H4324" i="12" s="1"/>
  <c r="C4326" i="12" l="1"/>
  <c r="F4326" i="12" s="1"/>
  <c r="B4326" i="12"/>
  <c r="D4326" i="12" s="1"/>
  <c r="E4326" i="12" s="1"/>
  <c r="A4327" i="12"/>
  <c r="G4325" i="12"/>
  <c r="H4325" i="12" s="1"/>
  <c r="C4327" i="12" l="1"/>
  <c r="F4327" i="12" s="1"/>
  <c r="B4327" i="12"/>
  <c r="D4327" i="12" s="1"/>
  <c r="E4327" i="12" s="1"/>
  <c r="A4328" i="12"/>
  <c r="G4326" i="12"/>
  <c r="H4326" i="12" s="1"/>
  <c r="C4328" i="12" l="1"/>
  <c r="F4328" i="12" s="1"/>
  <c r="B4328" i="12"/>
  <c r="D4328" i="12" s="1"/>
  <c r="E4328" i="12" s="1"/>
  <c r="A4329" i="12"/>
  <c r="G4327" i="12"/>
  <c r="H4327" i="12" s="1"/>
  <c r="C4329" i="12" l="1"/>
  <c r="F4329" i="12" s="1"/>
  <c r="B4329" i="12"/>
  <c r="D4329" i="12" s="1"/>
  <c r="E4329" i="12" s="1"/>
  <c r="A4330" i="12"/>
  <c r="G4328" i="12"/>
  <c r="H4328" i="12" s="1"/>
  <c r="C4330" i="12" l="1"/>
  <c r="F4330" i="12" s="1"/>
  <c r="B4330" i="12"/>
  <c r="D4330" i="12" s="1"/>
  <c r="E4330" i="12" s="1"/>
  <c r="A4331" i="12"/>
  <c r="G4329" i="12"/>
  <c r="H4329" i="12" s="1"/>
  <c r="C4331" i="12" l="1"/>
  <c r="F4331" i="12" s="1"/>
  <c r="B4331" i="12"/>
  <c r="D4331" i="12" s="1"/>
  <c r="E4331" i="12" s="1"/>
  <c r="A4332" i="12"/>
  <c r="G4330" i="12"/>
  <c r="H4330" i="12" s="1"/>
  <c r="C4332" i="12" l="1"/>
  <c r="F4332" i="12" s="1"/>
  <c r="B4332" i="12"/>
  <c r="D4332" i="12" s="1"/>
  <c r="E4332" i="12" s="1"/>
  <c r="A4333" i="12"/>
  <c r="G4331" i="12"/>
  <c r="H4331" i="12" s="1"/>
  <c r="C4333" i="12" l="1"/>
  <c r="F4333" i="12" s="1"/>
  <c r="B4333" i="12"/>
  <c r="D4333" i="12" s="1"/>
  <c r="E4333" i="12" s="1"/>
  <c r="A4334" i="12"/>
  <c r="G4332" i="12"/>
  <c r="H4332" i="12" s="1"/>
  <c r="C4334" i="12" l="1"/>
  <c r="F4334" i="12" s="1"/>
  <c r="B4334" i="12"/>
  <c r="D4334" i="12" s="1"/>
  <c r="E4334" i="12" s="1"/>
  <c r="A4335" i="12"/>
  <c r="G4333" i="12"/>
  <c r="H4333" i="12" s="1"/>
  <c r="C4335" i="12" l="1"/>
  <c r="F4335" i="12" s="1"/>
  <c r="B4335" i="12"/>
  <c r="D4335" i="12" s="1"/>
  <c r="E4335" i="12" s="1"/>
  <c r="A4336" i="12"/>
  <c r="G4334" i="12"/>
  <c r="H4334" i="12" s="1"/>
  <c r="C4336" i="12" l="1"/>
  <c r="F4336" i="12" s="1"/>
  <c r="B4336" i="12"/>
  <c r="D4336" i="12" s="1"/>
  <c r="E4336" i="12" s="1"/>
  <c r="A4337" i="12"/>
  <c r="G4335" i="12"/>
  <c r="H4335" i="12" s="1"/>
  <c r="C4337" i="12" l="1"/>
  <c r="F4337" i="12" s="1"/>
  <c r="B4337" i="12"/>
  <c r="D4337" i="12" s="1"/>
  <c r="E4337" i="12" s="1"/>
  <c r="A4338" i="12"/>
  <c r="G4336" i="12"/>
  <c r="H4336" i="12" s="1"/>
  <c r="C4338" i="12" l="1"/>
  <c r="F4338" i="12" s="1"/>
  <c r="B4338" i="12"/>
  <c r="D4338" i="12" s="1"/>
  <c r="E4338" i="12" s="1"/>
  <c r="A4339" i="12"/>
  <c r="G4337" i="12"/>
  <c r="H4337" i="12" s="1"/>
  <c r="C4339" i="12" l="1"/>
  <c r="F4339" i="12" s="1"/>
  <c r="B4339" i="12"/>
  <c r="D4339" i="12" s="1"/>
  <c r="E4339" i="12" s="1"/>
  <c r="A4340" i="12"/>
  <c r="G4338" i="12"/>
  <c r="H4338" i="12" s="1"/>
  <c r="C4340" i="12" l="1"/>
  <c r="F4340" i="12" s="1"/>
  <c r="B4340" i="12"/>
  <c r="D4340" i="12" s="1"/>
  <c r="E4340" i="12" s="1"/>
  <c r="A4341" i="12"/>
  <c r="G4339" i="12"/>
  <c r="H4339" i="12" s="1"/>
  <c r="C4341" i="12" l="1"/>
  <c r="F4341" i="12" s="1"/>
  <c r="B4341" i="12"/>
  <c r="D4341" i="12" s="1"/>
  <c r="E4341" i="12" s="1"/>
  <c r="A4342" i="12"/>
  <c r="G4340" i="12"/>
  <c r="H4340" i="12" s="1"/>
  <c r="C4342" i="12" l="1"/>
  <c r="F4342" i="12" s="1"/>
  <c r="B4342" i="12"/>
  <c r="D4342" i="12" s="1"/>
  <c r="E4342" i="12" s="1"/>
  <c r="A4343" i="12"/>
  <c r="G4341" i="12"/>
  <c r="H4341" i="12" s="1"/>
  <c r="C4343" i="12" l="1"/>
  <c r="F4343" i="12" s="1"/>
  <c r="B4343" i="12"/>
  <c r="D4343" i="12" s="1"/>
  <c r="E4343" i="12" s="1"/>
  <c r="A4344" i="12"/>
  <c r="G4342" i="12"/>
  <c r="H4342" i="12" s="1"/>
  <c r="C4344" i="12" l="1"/>
  <c r="F4344" i="12" s="1"/>
  <c r="B4344" i="12"/>
  <c r="D4344" i="12" s="1"/>
  <c r="E4344" i="12" s="1"/>
  <c r="A4345" i="12"/>
  <c r="G4343" i="12"/>
  <c r="H4343" i="12" s="1"/>
  <c r="C4345" i="12" l="1"/>
  <c r="F4345" i="12" s="1"/>
  <c r="B4345" i="12"/>
  <c r="D4345" i="12" s="1"/>
  <c r="E4345" i="12" s="1"/>
  <c r="A4346" i="12"/>
  <c r="G4344" i="12"/>
  <c r="H4344" i="12" s="1"/>
  <c r="C4346" i="12" l="1"/>
  <c r="F4346" i="12" s="1"/>
  <c r="B4346" i="12"/>
  <c r="D4346" i="12" s="1"/>
  <c r="E4346" i="12" s="1"/>
  <c r="A4347" i="12"/>
  <c r="G4345" i="12"/>
  <c r="H4345" i="12" s="1"/>
  <c r="C4347" i="12" l="1"/>
  <c r="F4347" i="12" s="1"/>
  <c r="B4347" i="12"/>
  <c r="D4347" i="12" s="1"/>
  <c r="E4347" i="12" s="1"/>
  <c r="A4348" i="12"/>
  <c r="G4346" i="12"/>
  <c r="H4346" i="12" s="1"/>
  <c r="C4348" i="12" l="1"/>
  <c r="F4348" i="12" s="1"/>
  <c r="B4348" i="12"/>
  <c r="D4348" i="12" s="1"/>
  <c r="E4348" i="12" s="1"/>
  <c r="A4349" i="12"/>
  <c r="G4347" i="12"/>
  <c r="H4347" i="12" s="1"/>
  <c r="C4349" i="12" l="1"/>
  <c r="F4349" i="12" s="1"/>
  <c r="B4349" i="12"/>
  <c r="D4349" i="12" s="1"/>
  <c r="E4349" i="12" s="1"/>
  <c r="A4350" i="12"/>
  <c r="G4348" i="12"/>
  <c r="H4348" i="12" s="1"/>
  <c r="C4350" i="12" l="1"/>
  <c r="F4350" i="12" s="1"/>
  <c r="B4350" i="12"/>
  <c r="D4350" i="12" s="1"/>
  <c r="E4350" i="12" s="1"/>
  <c r="A4351" i="12"/>
  <c r="G4349" i="12"/>
  <c r="H4349" i="12" s="1"/>
  <c r="C4351" i="12" l="1"/>
  <c r="F4351" i="12" s="1"/>
  <c r="B4351" i="12"/>
  <c r="D4351" i="12" s="1"/>
  <c r="E4351" i="12" s="1"/>
  <c r="A4352" i="12"/>
  <c r="G4350" i="12"/>
  <c r="H4350" i="12" s="1"/>
  <c r="C4352" i="12" l="1"/>
  <c r="F4352" i="12" s="1"/>
  <c r="B4352" i="12"/>
  <c r="D4352" i="12" s="1"/>
  <c r="E4352" i="12" s="1"/>
  <c r="A4353" i="12"/>
  <c r="G4351" i="12"/>
  <c r="H4351" i="12" s="1"/>
  <c r="C4353" i="12" l="1"/>
  <c r="F4353" i="12" s="1"/>
  <c r="B4353" i="12"/>
  <c r="D4353" i="12" s="1"/>
  <c r="E4353" i="12" s="1"/>
  <c r="A4354" i="12"/>
  <c r="G4352" i="12"/>
  <c r="H4352" i="12" s="1"/>
  <c r="C4354" i="12" l="1"/>
  <c r="F4354" i="12" s="1"/>
  <c r="B4354" i="12"/>
  <c r="D4354" i="12" s="1"/>
  <c r="E4354" i="12" s="1"/>
  <c r="A4355" i="12"/>
  <c r="G4353" i="12"/>
  <c r="H4353" i="12" s="1"/>
  <c r="C4355" i="12" l="1"/>
  <c r="F4355" i="12" s="1"/>
  <c r="B4355" i="12"/>
  <c r="D4355" i="12" s="1"/>
  <c r="E4355" i="12" s="1"/>
  <c r="A4356" i="12"/>
  <c r="G4354" i="12"/>
  <c r="H4354" i="12" s="1"/>
  <c r="C4356" i="12" l="1"/>
  <c r="F4356" i="12" s="1"/>
  <c r="B4356" i="12"/>
  <c r="D4356" i="12" s="1"/>
  <c r="E4356" i="12" s="1"/>
  <c r="A4357" i="12"/>
  <c r="G4355" i="12"/>
  <c r="H4355" i="12" s="1"/>
  <c r="C4357" i="12" l="1"/>
  <c r="F4357" i="12" s="1"/>
  <c r="B4357" i="12"/>
  <c r="D4357" i="12" s="1"/>
  <c r="E4357" i="12" s="1"/>
  <c r="A4358" i="12"/>
  <c r="G4356" i="12"/>
  <c r="H4356" i="12" s="1"/>
  <c r="C4358" i="12" l="1"/>
  <c r="F4358" i="12" s="1"/>
  <c r="B4358" i="12"/>
  <c r="D4358" i="12" s="1"/>
  <c r="E4358" i="12" s="1"/>
  <c r="A4359" i="12"/>
  <c r="G4357" i="12"/>
  <c r="H4357" i="12" s="1"/>
  <c r="C4359" i="12" l="1"/>
  <c r="F4359" i="12" s="1"/>
  <c r="B4359" i="12"/>
  <c r="D4359" i="12" s="1"/>
  <c r="E4359" i="12" s="1"/>
  <c r="A4360" i="12"/>
  <c r="G4358" i="12"/>
  <c r="H4358" i="12" s="1"/>
  <c r="C4360" i="12" l="1"/>
  <c r="F4360" i="12" s="1"/>
  <c r="B4360" i="12"/>
  <c r="D4360" i="12" s="1"/>
  <c r="E4360" i="12" s="1"/>
  <c r="A4361" i="12"/>
  <c r="G4359" i="12"/>
  <c r="H4359" i="12" s="1"/>
  <c r="C4361" i="12" l="1"/>
  <c r="F4361" i="12" s="1"/>
  <c r="B4361" i="12"/>
  <c r="D4361" i="12" s="1"/>
  <c r="E4361" i="12" s="1"/>
  <c r="A4362" i="12"/>
  <c r="G4360" i="12"/>
  <c r="H4360" i="12" s="1"/>
  <c r="C4362" i="12" l="1"/>
  <c r="F4362" i="12" s="1"/>
  <c r="B4362" i="12"/>
  <c r="D4362" i="12" s="1"/>
  <c r="E4362" i="12" s="1"/>
  <c r="A4363" i="12"/>
  <c r="G4361" i="12"/>
  <c r="H4361" i="12" s="1"/>
  <c r="C4363" i="12" l="1"/>
  <c r="F4363" i="12" s="1"/>
  <c r="B4363" i="12"/>
  <c r="D4363" i="12" s="1"/>
  <c r="E4363" i="12" s="1"/>
  <c r="A4364" i="12"/>
  <c r="G4362" i="12"/>
  <c r="H4362" i="12" s="1"/>
  <c r="C4364" i="12" l="1"/>
  <c r="F4364" i="12" s="1"/>
  <c r="B4364" i="12"/>
  <c r="D4364" i="12" s="1"/>
  <c r="E4364" i="12" s="1"/>
  <c r="A4365" i="12"/>
  <c r="G4363" i="12"/>
  <c r="H4363" i="12" s="1"/>
  <c r="C4365" i="12" l="1"/>
  <c r="F4365" i="12" s="1"/>
  <c r="G4365" i="12" s="1"/>
  <c r="H4365" i="12" s="1"/>
  <c r="B4365" i="12"/>
  <c r="D4365" i="12" s="1"/>
  <c r="E4365" i="12" s="1"/>
  <c r="A4366" i="12"/>
  <c r="G4364" i="12"/>
  <c r="H4364" i="12" s="1"/>
  <c r="C4366" i="12" l="1"/>
  <c r="F4366" i="12" s="1"/>
  <c r="B4366" i="12"/>
  <c r="D4366" i="12" s="1"/>
  <c r="E4366" i="12" s="1"/>
  <c r="A4367" i="12"/>
  <c r="C4367" i="12" l="1"/>
  <c r="F4367" i="12" s="1"/>
  <c r="B4367" i="12"/>
  <c r="D4367" i="12" s="1"/>
  <c r="E4367" i="12" s="1"/>
  <c r="A4368" i="12"/>
  <c r="G4366" i="12"/>
  <c r="H4366" i="12" s="1"/>
  <c r="C4368" i="12" l="1"/>
  <c r="F4368" i="12" s="1"/>
  <c r="B4368" i="12"/>
  <c r="D4368" i="12" s="1"/>
  <c r="E4368" i="12" s="1"/>
  <c r="A4369" i="12"/>
  <c r="G4367" i="12"/>
  <c r="H4367" i="12" s="1"/>
  <c r="C4369" i="12" l="1"/>
  <c r="F4369" i="12" s="1"/>
  <c r="B4369" i="12"/>
  <c r="D4369" i="12" s="1"/>
  <c r="E4369" i="12" s="1"/>
  <c r="A4370" i="12"/>
  <c r="G4368" i="12"/>
  <c r="H4368" i="12" s="1"/>
  <c r="C4370" i="12" l="1"/>
  <c r="F4370" i="12" s="1"/>
  <c r="B4370" i="12"/>
  <c r="D4370" i="12" s="1"/>
  <c r="E4370" i="12" s="1"/>
  <c r="A4371" i="12"/>
  <c r="G4369" i="12"/>
  <c r="H4369" i="12" s="1"/>
  <c r="C4371" i="12" l="1"/>
  <c r="F4371" i="12" s="1"/>
  <c r="B4371" i="12"/>
  <c r="D4371" i="12" s="1"/>
  <c r="E4371" i="12" s="1"/>
  <c r="A4372" i="12"/>
  <c r="G4370" i="12"/>
  <c r="H4370" i="12" s="1"/>
  <c r="C4372" i="12" l="1"/>
  <c r="F4372" i="12" s="1"/>
  <c r="B4372" i="12"/>
  <c r="D4372" i="12" s="1"/>
  <c r="E4372" i="12" s="1"/>
  <c r="A4373" i="12"/>
  <c r="G4371" i="12"/>
  <c r="H4371" i="12" s="1"/>
  <c r="C4373" i="12" l="1"/>
  <c r="F4373" i="12" s="1"/>
  <c r="B4373" i="12"/>
  <c r="D4373" i="12" s="1"/>
  <c r="E4373" i="12" s="1"/>
  <c r="A4374" i="12"/>
  <c r="G4372" i="12"/>
  <c r="H4372" i="12" s="1"/>
  <c r="C4374" i="12" l="1"/>
  <c r="F4374" i="12" s="1"/>
  <c r="B4374" i="12"/>
  <c r="D4374" i="12" s="1"/>
  <c r="E4374" i="12" s="1"/>
  <c r="A4375" i="12"/>
  <c r="G4373" i="12"/>
  <c r="H4373" i="12" s="1"/>
  <c r="C4375" i="12" l="1"/>
  <c r="F4375" i="12" s="1"/>
  <c r="B4375" i="12"/>
  <c r="D4375" i="12" s="1"/>
  <c r="E4375" i="12" s="1"/>
  <c r="A4376" i="12"/>
  <c r="G4374" i="12"/>
  <c r="H4374" i="12" s="1"/>
  <c r="C4376" i="12" l="1"/>
  <c r="F4376" i="12" s="1"/>
  <c r="B4376" i="12"/>
  <c r="D4376" i="12" s="1"/>
  <c r="E4376" i="12" s="1"/>
  <c r="A4377" i="12"/>
  <c r="G4375" i="12"/>
  <c r="H4375" i="12" s="1"/>
  <c r="C4377" i="12" l="1"/>
  <c r="F4377" i="12" s="1"/>
  <c r="B4377" i="12"/>
  <c r="D4377" i="12" s="1"/>
  <c r="E4377" i="12" s="1"/>
  <c r="A4378" i="12"/>
  <c r="G4376" i="12"/>
  <c r="H4376" i="12" s="1"/>
  <c r="C4378" i="12" l="1"/>
  <c r="F4378" i="12" s="1"/>
  <c r="B4378" i="12"/>
  <c r="D4378" i="12" s="1"/>
  <c r="E4378" i="12" s="1"/>
  <c r="A4379" i="12"/>
  <c r="G4377" i="12"/>
  <c r="H4377" i="12" s="1"/>
  <c r="C4379" i="12" l="1"/>
  <c r="F4379" i="12" s="1"/>
  <c r="B4379" i="12"/>
  <c r="D4379" i="12" s="1"/>
  <c r="E4379" i="12" s="1"/>
  <c r="A4380" i="12"/>
  <c r="G4378" i="12"/>
  <c r="H4378" i="12" s="1"/>
  <c r="C4380" i="12" l="1"/>
  <c r="F4380" i="12" s="1"/>
  <c r="B4380" i="12"/>
  <c r="D4380" i="12" s="1"/>
  <c r="E4380" i="12" s="1"/>
  <c r="A4381" i="12"/>
  <c r="G4379" i="12"/>
  <c r="H4379" i="12" s="1"/>
  <c r="C4381" i="12" l="1"/>
  <c r="F4381" i="12" s="1"/>
  <c r="B4381" i="12"/>
  <c r="D4381" i="12" s="1"/>
  <c r="E4381" i="12" s="1"/>
  <c r="A4382" i="12"/>
  <c r="G4380" i="12"/>
  <c r="H4380" i="12" s="1"/>
  <c r="C4382" i="12" l="1"/>
  <c r="F4382" i="12" s="1"/>
  <c r="B4382" i="12"/>
  <c r="D4382" i="12" s="1"/>
  <c r="E4382" i="12" s="1"/>
  <c r="A4383" i="12"/>
  <c r="G4381" i="12"/>
  <c r="H4381" i="12" s="1"/>
  <c r="C4383" i="12" l="1"/>
  <c r="F4383" i="12" s="1"/>
  <c r="B4383" i="12"/>
  <c r="D4383" i="12" s="1"/>
  <c r="E4383" i="12" s="1"/>
  <c r="A4384" i="12"/>
  <c r="G4382" i="12"/>
  <c r="H4382" i="12" s="1"/>
  <c r="C4384" i="12" l="1"/>
  <c r="F4384" i="12" s="1"/>
  <c r="B4384" i="12"/>
  <c r="D4384" i="12" s="1"/>
  <c r="E4384" i="12" s="1"/>
  <c r="A4385" i="12"/>
  <c r="G4383" i="12"/>
  <c r="H4383" i="12" s="1"/>
  <c r="C4385" i="12" l="1"/>
  <c r="F4385" i="12" s="1"/>
  <c r="B4385" i="12"/>
  <c r="D4385" i="12" s="1"/>
  <c r="E4385" i="12" s="1"/>
  <c r="A4386" i="12"/>
  <c r="G4384" i="12"/>
  <c r="H4384" i="12" s="1"/>
  <c r="C4386" i="12" l="1"/>
  <c r="F4386" i="12" s="1"/>
  <c r="B4386" i="12"/>
  <c r="D4386" i="12" s="1"/>
  <c r="E4386" i="12" s="1"/>
  <c r="A4387" i="12"/>
  <c r="G4385" i="12"/>
  <c r="H4385" i="12" s="1"/>
  <c r="C4387" i="12" l="1"/>
  <c r="F4387" i="12" s="1"/>
  <c r="B4387" i="12"/>
  <c r="D4387" i="12" s="1"/>
  <c r="E4387" i="12" s="1"/>
  <c r="A4388" i="12"/>
  <c r="G4386" i="12"/>
  <c r="H4386" i="12" s="1"/>
  <c r="C4388" i="12" l="1"/>
  <c r="F4388" i="12" s="1"/>
  <c r="B4388" i="12"/>
  <c r="D4388" i="12" s="1"/>
  <c r="E4388" i="12" s="1"/>
  <c r="A4389" i="12"/>
  <c r="G4387" i="12"/>
  <c r="H4387" i="12" s="1"/>
  <c r="C4389" i="12" l="1"/>
  <c r="F4389" i="12" s="1"/>
  <c r="B4389" i="12"/>
  <c r="D4389" i="12" s="1"/>
  <c r="E4389" i="12" s="1"/>
  <c r="A4390" i="12"/>
  <c r="G4388" i="12"/>
  <c r="H4388" i="12" s="1"/>
  <c r="C4390" i="12" l="1"/>
  <c r="F4390" i="12" s="1"/>
  <c r="B4390" i="12"/>
  <c r="D4390" i="12" s="1"/>
  <c r="E4390" i="12" s="1"/>
  <c r="A4391" i="12"/>
  <c r="G4389" i="12"/>
  <c r="H4389" i="12" s="1"/>
  <c r="C4391" i="12" l="1"/>
  <c r="F4391" i="12" s="1"/>
  <c r="B4391" i="12"/>
  <c r="D4391" i="12" s="1"/>
  <c r="E4391" i="12" s="1"/>
  <c r="A4392" i="12"/>
  <c r="G4390" i="12"/>
  <c r="H4390" i="12" s="1"/>
  <c r="C4392" i="12" l="1"/>
  <c r="F4392" i="12" s="1"/>
  <c r="B4392" i="12"/>
  <c r="D4392" i="12" s="1"/>
  <c r="E4392" i="12" s="1"/>
  <c r="A4393" i="12"/>
  <c r="G4391" i="12"/>
  <c r="H4391" i="12" s="1"/>
  <c r="C4393" i="12" l="1"/>
  <c r="F4393" i="12" s="1"/>
  <c r="B4393" i="12"/>
  <c r="D4393" i="12" s="1"/>
  <c r="E4393" i="12" s="1"/>
  <c r="A4394" i="12"/>
  <c r="G4392" i="12"/>
  <c r="H4392" i="12" s="1"/>
  <c r="C4394" i="12" l="1"/>
  <c r="F4394" i="12" s="1"/>
  <c r="B4394" i="12"/>
  <c r="D4394" i="12" s="1"/>
  <c r="E4394" i="12" s="1"/>
  <c r="A4395" i="12"/>
  <c r="G4393" i="12"/>
  <c r="H4393" i="12" s="1"/>
  <c r="C4395" i="12" l="1"/>
  <c r="F4395" i="12" s="1"/>
  <c r="B4395" i="12"/>
  <c r="D4395" i="12" s="1"/>
  <c r="E4395" i="12" s="1"/>
  <c r="A4396" i="12"/>
  <c r="G4394" i="12"/>
  <c r="H4394" i="12" s="1"/>
  <c r="C4396" i="12" l="1"/>
  <c r="F4396" i="12" s="1"/>
  <c r="B4396" i="12"/>
  <c r="D4396" i="12" s="1"/>
  <c r="E4396" i="12" s="1"/>
  <c r="A4397" i="12"/>
  <c r="G4395" i="12"/>
  <c r="H4395" i="12" s="1"/>
  <c r="C4397" i="12" l="1"/>
  <c r="F4397" i="12" s="1"/>
  <c r="B4397" i="12"/>
  <c r="D4397" i="12" s="1"/>
  <c r="E4397" i="12" s="1"/>
  <c r="A4398" i="12"/>
  <c r="G4396" i="12"/>
  <c r="H4396" i="12" s="1"/>
  <c r="C4398" i="12" l="1"/>
  <c r="F4398" i="12" s="1"/>
  <c r="B4398" i="12"/>
  <c r="D4398" i="12" s="1"/>
  <c r="E4398" i="12" s="1"/>
  <c r="A4399" i="12"/>
  <c r="G4397" i="12"/>
  <c r="H4397" i="12" s="1"/>
  <c r="C4399" i="12" l="1"/>
  <c r="F4399" i="12" s="1"/>
  <c r="B4399" i="12"/>
  <c r="D4399" i="12" s="1"/>
  <c r="E4399" i="12" s="1"/>
  <c r="A4400" i="12"/>
  <c r="G4398" i="12"/>
  <c r="H4398" i="12" s="1"/>
  <c r="C4400" i="12" l="1"/>
  <c r="F4400" i="12" s="1"/>
  <c r="B4400" i="12"/>
  <c r="D4400" i="12" s="1"/>
  <c r="E4400" i="12" s="1"/>
  <c r="A4401" i="12"/>
  <c r="G4399" i="12"/>
  <c r="H4399" i="12" s="1"/>
  <c r="C4401" i="12" l="1"/>
  <c r="F4401" i="12" s="1"/>
  <c r="B4401" i="12"/>
  <c r="D4401" i="12" s="1"/>
  <c r="E4401" i="12" s="1"/>
  <c r="A4402" i="12"/>
  <c r="G4400" i="12"/>
  <c r="H4400" i="12" s="1"/>
  <c r="C4402" i="12" l="1"/>
  <c r="F4402" i="12" s="1"/>
  <c r="B4402" i="12"/>
  <c r="D4402" i="12" s="1"/>
  <c r="E4402" i="12" s="1"/>
  <c r="A4403" i="12"/>
  <c r="G4401" i="12"/>
  <c r="H4401" i="12" s="1"/>
  <c r="C4403" i="12" l="1"/>
  <c r="F4403" i="12" s="1"/>
  <c r="B4403" i="12"/>
  <c r="D4403" i="12" s="1"/>
  <c r="E4403" i="12" s="1"/>
  <c r="A4404" i="12"/>
  <c r="G4402" i="12"/>
  <c r="H4402" i="12" s="1"/>
  <c r="C4404" i="12" l="1"/>
  <c r="F4404" i="12" s="1"/>
  <c r="B4404" i="12"/>
  <c r="D4404" i="12" s="1"/>
  <c r="E4404" i="12" s="1"/>
  <c r="A4405" i="12"/>
  <c r="G4403" i="12"/>
  <c r="H4403" i="12" s="1"/>
  <c r="C4405" i="12" l="1"/>
  <c r="F4405" i="12" s="1"/>
  <c r="B4405" i="12"/>
  <c r="D4405" i="12" s="1"/>
  <c r="E4405" i="12" s="1"/>
  <c r="A4406" i="12"/>
  <c r="G4404" i="12"/>
  <c r="H4404" i="12" s="1"/>
  <c r="C4406" i="12" l="1"/>
  <c r="F4406" i="12" s="1"/>
  <c r="B4406" i="12"/>
  <c r="D4406" i="12" s="1"/>
  <c r="E4406" i="12" s="1"/>
  <c r="A4407" i="12"/>
  <c r="G4405" i="12"/>
  <c r="H4405" i="12" s="1"/>
  <c r="C4407" i="12" l="1"/>
  <c r="F4407" i="12" s="1"/>
  <c r="B4407" i="12"/>
  <c r="D4407" i="12" s="1"/>
  <c r="E4407" i="12" s="1"/>
  <c r="A4408" i="12"/>
  <c r="G4406" i="12"/>
  <c r="H4406" i="12" s="1"/>
  <c r="C4408" i="12" l="1"/>
  <c r="F4408" i="12" s="1"/>
  <c r="B4408" i="12"/>
  <c r="D4408" i="12" s="1"/>
  <c r="E4408" i="12" s="1"/>
  <c r="A4409" i="12"/>
  <c r="G4407" i="12"/>
  <c r="H4407" i="12" s="1"/>
  <c r="C4409" i="12" l="1"/>
  <c r="F4409" i="12" s="1"/>
  <c r="B4409" i="12"/>
  <c r="D4409" i="12" s="1"/>
  <c r="E4409" i="12" s="1"/>
  <c r="A4410" i="12"/>
  <c r="G4408" i="12"/>
  <c r="H4408" i="12" s="1"/>
  <c r="C4410" i="12" l="1"/>
  <c r="F4410" i="12" s="1"/>
  <c r="B4410" i="12"/>
  <c r="D4410" i="12" s="1"/>
  <c r="E4410" i="12" s="1"/>
  <c r="A4411" i="12"/>
  <c r="G4409" i="12"/>
  <c r="H4409" i="12" s="1"/>
  <c r="C4411" i="12" l="1"/>
  <c r="F4411" i="12" s="1"/>
  <c r="B4411" i="12"/>
  <c r="D4411" i="12" s="1"/>
  <c r="E4411" i="12" s="1"/>
  <c r="A4412" i="12"/>
  <c r="G4410" i="12"/>
  <c r="H4410" i="12" s="1"/>
  <c r="C4412" i="12" l="1"/>
  <c r="F4412" i="12" s="1"/>
  <c r="G4412" i="12" s="1"/>
  <c r="H4412" i="12" s="1"/>
  <c r="B4412" i="12"/>
  <c r="D4412" i="12" s="1"/>
  <c r="E4412" i="12" s="1"/>
  <c r="A4413" i="12"/>
  <c r="G4411" i="12"/>
  <c r="H4411" i="12" s="1"/>
  <c r="C4413" i="12" l="1"/>
  <c r="F4413" i="12" s="1"/>
  <c r="B4413" i="12"/>
  <c r="D4413" i="12" s="1"/>
  <c r="E4413" i="12" s="1"/>
  <c r="A4414" i="12"/>
  <c r="C4414" i="12" l="1"/>
  <c r="F4414" i="12" s="1"/>
  <c r="B4414" i="12"/>
  <c r="D4414" i="12" s="1"/>
  <c r="E4414" i="12" s="1"/>
  <c r="A4415" i="12"/>
  <c r="G4413" i="12"/>
  <c r="H4413" i="12" s="1"/>
  <c r="C4415" i="12" l="1"/>
  <c r="F4415" i="12" s="1"/>
  <c r="B4415" i="12"/>
  <c r="D4415" i="12" s="1"/>
  <c r="E4415" i="12" s="1"/>
  <c r="A4416" i="12"/>
  <c r="G4414" i="12"/>
  <c r="H4414" i="12" s="1"/>
  <c r="C4416" i="12" l="1"/>
  <c r="F4416" i="12" s="1"/>
  <c r="B4416" i="12"/>
  <c r="D4416" i="12" s="1"/>
  <c r="E4416" i="12" s="1"/>
  <c r="A4417" i="12"/>
  <c r="G4415" i="12"/>
  <c r="H4415" i="12" s="1"/>
  <c r="C4417" i="12" l="1"/>
  <c r="F4417" i="12" s="1"/>
  <c r="B4417" i="12"/>
  <c r="D4417" i="12" s="1"/>
  <c r="E4417" i="12" s="1"/>
  <c r="A4418" i="12"/>
  <c r="G4416" i="12"/>
  <c r="H4416" i="12" s="1"/>
  <c r="C4418" i="12" l="1"/>
  <c r="F4418" i="12" s="1"/>
  <c r="B4418" i="12"/>
  <c r="D4418" i="12" s="1"/>
  <c r="E4418" i="12" s="1"/>
  <c r="A4419" i="12"/>
  <c r="G4417" i="12"/>
  <c r="H4417" i="12" s="1"/>
  <c r="C4419" i="12" l="1"/>
  <c r="F4419" i="12" s="1"/>
  <c r="B4419" i="12"/>
  <c r="D4419" i="12" s="1"/>
  <c r="E4419" i="12" s="1"/>
  <c r="A4420" i="12"/>
  <c r="G4418" i="12"/>
  <c r="H4418" i="12" s="1"/>
  <c r="C4420" i="12" l="1"/>
  <c r="F4420" i="12" s="1"/>
  <c r="B4420" i="12"/>
  <c r="D4420" i="12" s="1"/>
  <c r="E4420" i="12" s="1"/>
  <c r="A4421" i="12"/>
  <c r="G4419" i="12"/>
  <c r="H4419" i="12" s="1"/>
  <c r="C4421" i="12" l="1"/>
  <c r="F4421" i="12" s="1"/>
  <c r="B4421" i="12"/>
  <c r="D4421" i="12" s="1"/>
  <c r="E4421" i="12" s="1"/>
  <c r="A4422" i="12"/>
  <c r="G4420" i="12"/>
  <c r="H4420" i="12" s="1"/>
  <c r="C4422" i="12" l="1"/>
  <c r="F4422" i="12" s="1"/>
  <c r="B4422" i="12"/>
  <c r="D4422" i="12" s="1"/>
  <c r="E4422" i="12" s="1"/>
  <c r="A4423" i="12"/>
  <c r="G4421" i="12"/>
  <c r="H4421" i="12" s="1"/>
  <c r="C4423" i="12" l="1"/>
  <c r="F4423" i="12" s="1"/>
  <c r="B4423" i="12"/>
  <c r="D4423" i="12" s="1"/>
  <c r="E4423" i="12" s="1"/>
  <c r="A4424" i="12"/>
  <c r="G4422" i="12"/>
  <c r="H4422" i="12" s="1"/>
  <c r="C4424" i="12" l="1"/>
  <c r="F4424" i="12" s="1"/>
  <c r="B4424" i="12"/>
  <c r="D4424" i="12" s="1"/>
  <c r="E4424" i="12" s="1"/>
  <c r="A4425" i="12"/>
  <c r="G4423" i="12"/>
  <c r="H4423" i="12" s="1"/>
  <c r="C4425" i="12" l="1"/>
  <c r="F4425" i="12" s="1"/>
  <c r="B4425" i="12"/>
  <c r="D4425" i="12" s="1"/>
  <c r="E4425" i="12" s="1"/>
  <c r="A4426" i="12"/>
  <c r="G4424" i="12"/>
  <c r="H4424" i="12" s="1"/>
  <c r="C4426" i="12" l="1"/>
  <c r="F4426" i="12" s="1"/>
  <c r="B4426" i="12"/>
  <c r="D4426" i="12" s="1"/>
  <c r="E4426" i="12" s="1"/>
  <c r="A4427" i="12"/>
  <c r="G4425" i="12"/>
  <c r="H4425" i="12" s="1"/>
  <c r="C4427" i="12" l="1"/>
  <c r="F4427" i="12" s="1"/>
  <c r="B4427" i="12"/>
  <c r="D4427" i="12" s="1"/>
  <c r="E4427" i="12" s="1"/>
  <c r="A4428" i="12"/>
  <c r="G4426" i="12"/>
  <c r="H4426" i="12" s="1"/>
  <c r="C4428" i="12" l="1"/>
  <c r="F4428" i="12" s="1"/>
  <c r="B4428" i="12"/>
  <c r="D4428" i="12" s="1"/>
  <c r="E4428" i="12" s="1"/>
  <c r="A4429" i="12"/>
  <c r="G4427" i="12"/>
  <c r="H4427" i="12" s="1"/>
  <c r="C4429" i="12" l="1"/>
  <c r="F4429" i="12" s="1"/>
  <c r="B4429" i="12"/>
  <c r="D4429" i="12" s="1"/>
  <c r="E4429" i="12" s="1"/>
  <c r="A4430" i="12"/>
  <c r="G4428" i="12"/>
  <c r="H4428" i="12" s="1"/>
  <c r="C4430" i="12" l="1"/>
  <c r="F4430" i="12" s="1"/>
  <c r="B4430" i="12"/>
  <c r="D4430" i="12" s="1"/>
  <c r="E4430" i="12" s="1"/>
  <c r="A4431" i="12"/>
  <c r="G4429" i="12"/>
  <c r="H4429" i="12" s="1"/>
  <c r="C4431" i="12" l="1"/>
  <c r="F4431" i="12" s="1"/>
  <c r="B4431" i="12"/>
  <c r="D4431" i="12" s="1"/>
  <c r="E4431" i="12" s="1"/>
  <c r="A4432" i="12"/>
  <c r="G4430" i="12"/>
  <c r="H4430" i="12" s="1"/>
  <c r="C4432" i="12" l="1"/>
  <c r="F4432" i="12" s="1"/>
  <c r="B4432" i="12"/>
  <c r="D4432" i="12" s="1"/>
  <c r="E4432" i="12" s="1"/>
  <c r="A4433" i="12"/>
  <c r="G4431" i="12"/>
  <c r="H4431" i="12" s="1"/>
  <c r="C4433" i="12" l="1"/>
  <c r="F4433" i="12" s="1"/>
  <c r="B4433" i="12"/>
  <c r="D4433" i="12" s="1"/>
  <c r="E4433" i="12" s="1"/>
  <c r="A4434" i="12"/>
  <c r="G4432" i="12"/>
  <c r="H4432" i="12" s="1"/>
  <c r="C4434" i="12" l="1"/>
  <c r="F4434" i="12" s="1"/>
  <c r="B4434" i="12"/>
  <c r="D4434" i="12" s="1"/>
  <c r="E4434" i="12" s="1"/>
  <c r="A4435" i="12"/>
  <c r="G4433" i="12"/>
  <c r="H4433" i="12" s="1"/>
  <c r="C4435" i="12" l="1"/>
  <c r="F4435" i="12" s="1"/>
  <c r="B4435" i="12"/>
  <c r="D4435" i="12" s="1"/>
  <c r="E4435" i="12" s="1"/>
  <c r="A4436" i="12"/>
  <c r="G4434" i="12"/>
  <c r="H4434" i="12" s="1"/>
  <c r="C4436" i="12" l="1"/>
  <c r="F4436" i="12" s="1"/>
  <c r="B4436" i="12"/>
  <c r="D4436" i="12" s="1"/>
  <c r="E4436" i="12" s="1"/>
  <c r="A4437" i="12"/>
  <c r="G4435" i="12"/>
  <c r="H4435" i="12" s="1"/>
  <c r="C4437" i="12" l="1"/>
  <c r="F4437" i="12" s="1"/>
  <c r="B4437" i="12"/>
  <c r="D4437" i="12" s="1"/>
  <c r="E4437" i="12" s="1"/>
  <c r="A4438" i="12"/>
  <c r="G4436" i="12"/>
  <c r="H4436" i="12" s="1"/>
  <c r="C4438" i="12" l="1"/>
  <c r="F4438" i="12" s="1"/>
  <c r="B4438" i="12"/>
  <c r="D4438" i="12" s="1"/>
  <c r="E4438" i="12" s="1"/>
  <c r="A4439" i="12"/>
  <c r="G4437" i="12"/>
  <c r="H4437" i="12" s="1"/>
  <c r="C4439" i="12" l="1"/>
  <c r="F4439" i="12" s="1"/>
  <c r="B4439" i="12"/>
  <c r="D4439" i="12" s="1"/>
  <c r="E4439" i="12" s="1"/>
  <c r="A4440" i="12"/>
  <c r="G4438" i="12"/>
  <c r="H4438" i="12" s="1"/>
  <c r="C4440" i="12" l="1"/>
  <c r="F4440" i="12" s="1"/>
  <c r="B4440" i="12"/>
  <c r="D4440" i="12" s="1"/>
  <c r="E4440" i="12" s="1"/>
  <c r="A4441" i="12"/>
  <c r="G4439" i="12"/>
  <c r="H4439" i="12" s="1"/>
  <c r="C4441" i="12" l="1"/>
  <c r="F4441" i="12" s="1"/>
  <c r="B4441" i="12"/>
  <c r="D4441" i="12" s="1"/>
  <c r="E4441" i="12" s="1"/>
  <c r="A4442" i="12"/>
  <c r="G4440" i="12"/>
  <c r="H4440" i="12" s="1"/>
  <c r="C4442" i="12" l="1"/>
  <c r="F4442" i="12" s="1"/>
  <c r="B4442" i="12"/>
  <c r="D4442" i="12" s="1"/>
  <c r="E4442" i="12" s="1"/>
  <c r="A4443" i="12"/>
  <c r="G4441" i="12"/>
  <c r="H4441" i="12" s="1"/>
  <c r="C4443" i="12" l="1"/>
  <c r="F4443" i="12" s="1"/>
  <c r="B4443" i="12"/>
  <c r="D4443" i="12" s="1"/>
  <c r="E4443" i="12" s="1"/>
  <c r="A4444" i="12"/>
  <c r="G4442" i="12"/>
  <c r="H4442" i="12" s="1"/>
  <c r="C4444" i="12" l="1"/>
  <c r="F4444" i="12" s="1"/>
  <c r="B4444" i="12"/>
  <c r="D4444" i="12" s="1"/>
  <c r="E4444" i="12" s="1"/>
  <c r="A4445" i="12"/>
  <c r="G4443" i="12"/>
  <c r="H4443" i="12" s="1"/>
  <c r="C4445" i="12" l="1"/>
  <c r="F4445" i="12" s="1"/>
  <c r="B4445" i="12"/>
  <c r="D4445" i="12" s="1"/>
  <c r="E4445" i="12" s="1"/>
  <c r="A4446" i="12"/>
  <c r="G4444" i="12"/>
  <c r="H4444" i="12" s="1"/>
  <c r="C4446" i="12" l="1"/>
  <c r="F4446" i="12" s="1"/>
  <c r="B4446" i="12"/>
  <c r="D4446" i="12" s="1"/>
  <c r="E4446" i="12" s="1"/>
  <c r="A4447" i="12"/>
  <c r="G4445" i="12"/>
  <c r="H4445" i="12" s="1"/>
  <c r="C4447" i="12" l="1"/>
  <c r="F4447" i="12" s="1"/>
  <c r="B4447" i="12"/>
  <c r="D4447" i="12" s="1"/>
  <c r="E4447" i="12" s="1"/>
  <c r="A4448" i="12"/>
  <c r="G4446" i="12"/>
  <c r="H4446" i="12" s="1"/>
  <c r="C4448" i="12" l="1"/>
  <c r="F4448" i="12" s="1"/>
  <c r="B4448" i="12"/>
  <c r="D4448" i="12" s="1"/>
  <c r="E4448" i="12" s="1"/>
  <c r="A4449" i="12"/>
  <c r="G4447" i="12"/>
  <c r="H4447" i="12" s="1"/>
  <c r="C4449" i="12" l="1"/>
  <c r="F4449" i="12" s="1"/>
  <c r="B4449" i="12"/>
  <c r="D4449" i="12" s="1"/>
  <c r="E4449" i="12" s="1"/>
  <c r="A4450" i="12"/>
  <c r="G4448" i="12"/>
  <c r="H4448" i="12" s="1"/>
  <c r="C4450" i="12" l="1"/>
  <c r="F4450" i="12" s="1"/>
  <c r="B4450" i="12"/>
  <c r="D4450" i="12" s="1"/>
  <c r="E4450" i="12" s="1"/>
  <c r="A4451" i="12"/>
  <c r="G4449" i="12"/>
  <c r="H4449" i="12" s="1"/>
  <c r="C4451" i="12" l="1"/>
  <c r="F4451" i="12" s="1"/>
  <c r="B4451" i="12"/>
  <c r="D4451" i="12" s="1"/>
  <c r="E4451" i="12" s="1"/>
  <c r="A4452" i="12"/>
  <c r="G4450" i="12"/>
  <c r="H4450" i="12" s="1"/>
  <c r="C4452" i="12" l="1"/>
  <c r="F4452" i="12" s="1"/>
  <c r="B4452" i="12"/>
  <c r="D4452" i="12" s="1"/>
  <c r="E4452" i="12" s="1"/>
  <c r="A4453" i="12"/>
  <c r="G4451" i="12"/>
  <c r="H4451" i="12" s="1"/>
  <c r="C4453" i="12" l="1"/>
  <c r="F4453" i="12" s="1"/>
  <c r="B4453" i="12"/>
  <c r="D4453" i="12" s="1"/>
  <c r="E4453" i="12" s="1"/>
  <c r="A4454" i="12"/>
  <c r="G4452" i="12"/>
  <c r="H4452" i="12" s="1"/>
  <c r="C4454" i="12" l="1"/>
  <c r="F4454" i="12" s="1"/>
  <c r="B4454" i="12"/>
  <c r="D4454" i="12" s="1"/>
  <c r="E4454" i="12" s="1"/>
  <c r="A4455" i="12"/>
  <c r="G4453" i="12"/>
  <c r="H4453" i="12" s="1"/>
  <c r="C4455" i="12" l="1"/>
  <c r="F4455" i="12" s="1"/>
  <c r="B4455" i="12"/>
  <c r="D4455" i="12" s="1"/>
  <c r="E4455" i="12" s="1"/>
  <c r="A4456" i="12"/>
  <c r="G4454" i="12"/>
  <c r="H4454" i="12" s="1"/>
  <c r="C4456" i="12" l="1"/>
  <c r="F4456" i="12" s="1"/>
  <c r="B4456" i="12"/>
  <c r="D4456" i="12" s="1"/>
  <c r="E4456" i="12" s="1"/>
  <c r="A4457" i="12"/>
  <c r="G4455" i="12"/>
  <c r="H4455" i="12" s="1"/>
  <c r="C4457" i="12" l="1"/>
  <c r="F4457" i="12" s="1"/>
  <c r="B4457" i="12"/>
  <c r="D4457" i="12" s="1"/>
  <c r="E4457" i="12" s="1"/>
  <c r="A4458" i="12"/>
  <c r="G4456" i="12"/>
  <c r="H4456" i="12" s="1"/>
  <c r="C4458" i="12" l="1"/>
  <c r="F4458" i="12" s="1"/>
  <c r="B4458" i="12"/>
  <c r="D4458" i="12" s="1"/>
  <c r="E4458" i="12" s="1"/>
  <c r="A4459" i="12"/>
  <c r="G4457" i="12"/>
  <c r="H4457" i="12" s="1"/>
  <c r="C4459" i="12" l="1"/>
  <c r="F4459" i="12" s="1"/>
  <c r="B4459" i="12"/>
  <c r="D4459" i="12" s="1"/>
  <c r="E4459" i="12" s="1"/>
  <c r="A4460" i="12"/>
  <c r="G4458" i="12"/>
  <c r="H4458" i="12" s="1"/>
  <c r="C4460" i="12" l="1"/>
  <c r="F4460" i="12" s="1"/>
  <c r="B4460" i="12"/>
  <c r="D4460" i="12" s="1"/>
  <c r="E4460" i="12" s="1"/>
  <c r="A4461" i="12"/>
  <c r="G4459" i="12"/>
  <c r="H4459" i="12" s="1"/>
  <c r="C4461" i="12" l="1"/>
  <c r="F4461" i="12" s="1"/>
  <c r="B4461" i="12"/>
  <c r="D4461" i="12" s="1"/>
  <c r="E4461" i="12" s="1"/>
  <c r="A4462" i="12"/>
  <c r="G4460" i="12"/>
  <c r="H4460" i="12" s="1"/>
  <c r="C4462" i="12" l="1"/>
  <c r="F4462" i="12" s="1"/>
  <c r="B4462" i="12"/>
  <c r="D4462" i="12" s="1"/>
  <c r="E4462" i="12" s="1"/>
  <c r="A4463" i="12"/>
  <c r="G4461" i="12"/>
  <c r="H4461" i="12" s="1"/>
  <c r="C4463" i="12" l="1"/>
  <c r="F4463" i="12" s="1"/>
  <c r="B4463" i="12"/>
  <c r="D4463" i="12" s="1"/>
  <c r="E4463" i="12" s="1"/>
  <c r="A4464" i="12"/>
  <c r="G4462" i="12"/>
  <c r="H4462" i="12" s="1"/>
  <c r="C4464" i="12" l="1"/>
  <c r="F4464" i="12" s="1"/>
  <c r="B4464" i="12"/>
  <c r="D4464" i="12" s="1"/>
  <c r="E4464" i="12" s="1"/>
  <c r="A4465" i="12"/>
  <c r="G4463" i="12"/>
  <c r="H4463" i="12" s="1"/>
  <c r="C4465" i="12" l="1"/>
  <c r="F4465" i="12" s="1"/>
  <c r="B4465" i="12"/>
  <c r="D4465" i="12" s="1"/>
  <c r="E4465" i="12" s="1"/>
  <c r="A4466" i="12"/>
  <c r="G4464" i="12"/>
  <c r="H4464" i="12" s="1"/>
  <c r="C4466" i="12" l="1"/>
  <c r="F4466" i="12" s="1"/>
  <c r="B4466" i="12"/>
  <c r="D4466" i="12" s="1"/>
  <c r="E4466" i="12" s="1"/>
  <c r="A4467" i="12"/>
  <c r="G4465" i="12"/>
  <c r="H4465" i="12" s="1"/>
  <c r="C4467" i="12" l="1"/>
  <c r="F4467" i="12" s="1"/>
  <c r="B4467" i="12"/>
  <c r="D4467" i="12" s="1"/>
  <c r="E4467" i="12" s="1"/>
  <c r="A4468" i="12"/>
  <c r="G4466" i="12"/>
  <c r="H4466" i="12" s="1"/>
  <c r="C4468" i="12" l="1"/>
  <c r="F4468" i="12" s="1"/>
  <c r="B4468" i="12"/>
  <c r="D4468" i="12" s="1"/>
  <c r="E4468" i="12" s="1"/>
  <c r="A4469" i="12"/>
  <c r="G4467" i="12"/>
  <c r="H4467" i="12" s="1"/>
  <c r="C4469" i="12" l="1"/>
  <c r="F4469" i="12" s="1"/>
  <c r="B4469" i="12"/>
  <c r="D4469" i="12" s="1"/>
  <c r="E4469" i="12" s="1"/>
  <c r="A4470" i="12"/>
  <c r="G4468" i="12"/>
  <c r="H4468" i="12" s="1"/>
  <c r="C4470" i="12" l="1"/>
  <c r="F4470" i="12" s="1"/>
  <c r="B4470" i="12"/>
  <c r="D4470" i="12" s="1"/>
  <c r="E4470" i="12" s="1"/>
  <c r="A4471" i="12"/>
  <c r="G4469" i="12"/>
  <c r="H4469" i="12" s="1"/>
  <c r="C4471" i="12" l="1"/>
  <c r="F4471" i="12" s="1"/>
  <c r="B4471" i="12"/>
  <c r="D4471" i="12" s="1"/>
  <c r="E4471" i="12" s="1"/>
  <c r="A4472" i="12"/>
  <c r="G4470" i="12"/>
  <c r="H4470" i="12" s="1"/>
  <c r="C4472" i="12" l="1"/>
  <c r="F4472" i="12" s="1"/>
  <c r="B4472" i="12"/>
  <c r="D4472" i="12" s="1"/>
  <c r="E4472" i="12" s="1"/>
  <c r="A4473" i="12"/>
  <c r="G4471" i="12"/>
  <c r="H4471" i="12" s="1"/>
  <c r="C4473" i="12" l="1"/>
  <c r="F4473" i="12" s="1"/>
  <c r="B4473" i="12"/>
  <c r="D4473" i="12" s="1"/>
  <c r="E4473" i="12" s="1"/>
  <c r="A4474" i="12"/>
  <c r="G4472" i="12"/>
  <c r="H4472" i="12" s="1"/>
  <c r="C4474" i="12" l="1"/>
  <c r="F4474" i="12" s="1"/>
  <c r="B4474" i="12"/>
  <c r="D4474" i="12" s="1"/>
  <c r="E4474" i="12" s="1"/>
  <c r="A4475" i="12"/>
  <c r="G4473" i="12"/>
  <c r="H4473" i="12" s="1"/>
  <c r="C4475" i="12" l="1"/>
  <c r="F4475" i="12" s="1"/>
  <c r="B4475" i="12"/>
  <c r="D4475" i="12" s="1"/>
  <c r="E4475" i="12" s="1"/>
  <c r="A4476" i="12"/>
  <c r="G4474" i="12"/>
  <c r="H4474" i="12" s="1"/>
  <c r="C4476" i="12" l="1"/>
  <c r="F4476" i="12" s="1"/>
  <c r="B4476" i="12"/>
  <c r="D4476" i="12" s="1"/>
  <c r="E4476" i="12" s="1"/>
  <c r="A4477" i="12"/>
  <c r="G4475" i="12"/>
  <c r="H4475" i="12" s="1"/>
  <c r="C4477" i="12" l="1"/>
  <c r="F4477" i="12" s="1"/>
  <c r="B4477" i="12"/>
  <c r="D4477" i="12" s="1"/>
  <c r="E4477" i="12" s="1"/>
  <c r="A4478" i="12"/>
  <c r="G4476" i="12"/>
  <c r="H4476" i="12" s="1"/>
  <c r="C4478" i="12" l="1"/>
  <c r="F4478" i="12" s="1"/>
  <c r="B4478" i="12"/>
  <c r="D4478" i="12" s="1"/>
  <c r="E4478" i="12" s="1"/>
  <c r="A4479" i="12"/>
  <c r="G4477" i="12"/>
  <c r="H4477" i="12" s="1"/>
  <c r="C4479" i="12" l="1"/>
  <c r="F4479" i="12" s="1"/>
  <c r="B4479" i="12"/>
  <c r="D4479" i="12" s="1"/>
  <c r="E4479" i="12" s="1"/>
  <c r="A4480" i="12"/>
  <c r="G4478" i="12"/>
  <c r="H4478" i="12" s="1"/>
  <c r="C4480" i="12" l="1"/>
  <c r="F4480" i="12" s="1"/>
  <c r="B4480" i="12"/>
  <c r="D4480" i="12" s="1"/>
  <c r="E4480" i="12" s="1"/>
  <c r="A4481" i="12"/>
  <c r="G4479" i="12"/>
  <c r="H4479" i="12" s="1"/>
  <c r="C4481" i="12" l="1"/>
  <c r="F4481" i="12" s="1"/>
  <c r="B4481" i="12"/>
  <c r="D4481" i="12" s="1"/>
  <c r="E4481" i="12" s="1"/>
  <c r="A4482" i="12"/>
  <c r="G4480" i="12"/>
  <c r="H4480" i="12" s="1"/>
  <c r="C4482" i="12" l="1"/>
  <c r="F4482" i="12" s="1"/>
  <c r="B4482" i="12"/>
  <c r="D4482" i="12" s="1"/>
  <c r="E4482" i="12" s="1"/>
  <c r="A4483" i="12"/>
  <c r="G4481" i="12"/>
  <c r="H4481" i="12" s="1"/>
  <c r="C4483" i="12" l="1"/>
  <c r="F4483" i="12" s="1"/>
  <c r="B4483" i="12"/>
  <c r="D4483" i="12" s="1"/>
  <c r="E4483" i="12" s="1"/>
  <c r="A4484" i="12"/>
  <c r="G4482" i="12"/>
  <c r="H4482" i="12" s="1"/>
  <c r="C4484" i="12" l="1"/>
  <c r="F4484" i="12" s="1"/>
  <c r="B4484" i="12"/>
  <c r="D4484" i="12" s="1"/>
  <c r="E4484" i="12" s="1"/>
  <c r="A4485" i="12"/>
  <c r="G4483" i="12"/>
  <c r="H4483" i="12" s="1"/>
  <c r="C4485" i="12" l="1"/>
  <c r="F4485" i="12" s="1"/>
  <c r="B4485" i="12"/>
  <c r="D4485" i="12" s="1"/>
  <c r="E4485" i="12" s="1"/>
  <c r="A4486" i="12"/>
  <c r="G4484" i="12"/>
  <c r="H4484" i="12" s="1"/>
  <c r="C4486" i="12" l="1"/>
  <c r="F4486" i="12" s="1"/>
  <c r="B4486" i="12"/>
  <c r="D4486" i="12" s="1"/>
  <c r="E4486" i="12" s="1"/>
  <c r="A4487" i="12"/>
  <c r="G4485" i="12"/>
  <c r="H4485" i="12" s="1"/>
  <c r="C4487" i="12" l="1"/>
  <c r="F4487" i="12" s="1"/>
  <c r="B4487" i="12"/>
  <c r="D4487" i="12" s="1"/>
  <c r="E4487" i="12" s="1"/>
  <c r="A4488" i="12"/>
  <c r="G4486" i="12"/>
  <c r="H4486" i="12" s="1"/>
  <c r="C4488" i="12" l="1"/>
  <c r="F4488" i="12" s="1"/>
  <c r="B4488" i="12"/>
  <c r="D4488" i="12" s="1"/>
  <c r="E4488" i="12" s="1"/>
  <c r="A4489" i="12"/>
  <c r="G4487" i="12"/>
  <c r="H4487" i="12" s="1"/>
  <c r="C4489" i="12" l="1"/>
  <c r="F4489" i="12" s="1"/>
  <c r="B4489" i="12"/>
  <c r="D4489" i="12" s="1"/>
  <c r="E4489" i="12" s="1"/>
  <c r="A4490" i="12"/>
  <c r="G4488" i="12"/>
  <c r="H4488" i="12" s="1"/>
  <c r="C4490" i="12" l="1"/>
  <c r="F4490" i="12" s="1"/>
  <c r="B4490" i="12"/>
  <c r="D4490" i="12" s="1"/>
  <c r="E4490" i="12" s="1"/>
  <c r="A4491" i="12"/>
  <c r="G4489" i="12"/>
  <c r="H4489" i="12" s="1"/>
  <c r="C4491" i="12" l="1"/>
  <c r="F4491" i="12" s="1"/>
  <c r="B4491" i="12"/>
  <c r="D4491" i="12" s="1"/>
  <c r="E4491" i="12" s="1"/>
  <c r="A4492" i="12"/>
  <c r="G4490" i="12"/>
  <c r="H4490" i="12" s="1"/>
  <c r="C4492" i="12" l="1"/>
  <c r="F4492" i="12" s="1"/>
  <c r="B4492" i="12"/>
  <c r="D4492" i="12" s="1"/>
  <c r="E4492" i="12" s="1"/>
  <c r="A4493" i="12"/>
  <c r="G4491" i="12"/>
  <c r="H4491" i="12" s="1"/>
  <c r="C4493" i="12" l="1"/>
  <c r="F4493" i="12" s="1"/>
  <c r="B4493" i="12"/>
  <c r="D4493" i="12" s="1"/>
  <c r="E4493" i="12" s="1"/>
  <c r="A4494" i="12"/>
  <c r="G4492" i="12"/>
  <c r="H4492" i="12" s="1"/>
  <c r="C4494" i="12" l="1"/>
  <c r="F4494" i="12" s="1"/>
  <c r="B4494" i="12"/>
  <c r="D4494" i="12" s="1"/>
  <c r="E4494" i="12" s="1"/>
  <c r="A4495" i="12"/>
  <c r="G4493" i="12"/>
  <c r="H4493" i="12" s="1"/>
  <c r="C4495" i="12" l="1"/>
  <c r="F4495" i="12" s="1"/>
  <c r="B4495" i="12"/>
  <c r="D4495" i="12" s="1"/>
  <c r="E4495" i="12" s="1"/>
  <c r="A4496" i="12"/>
  <c r="G4494" i="12"/>
  <c r="H4494" i="12" s="1"/>
  <c r="C4496" i="12" l="1"/>
  <c r="F4496" i="12" s="1"/>
  <c r="B4496" i="12"/>
  <c r="D4496" i="12" s="1"/>
  <c r="E4496" i="12" s="1"/>
  <c r="A4497" i="12"/>
  <c r="G4495" i="12"/>
  <c r="H4495" i="12" s="1"/>
  <c r="C4497" i="12" l="1"/>
  <c r="F4497" i="12" s="1"/>
  <c r="B4497" i="12"/>
  <c r="D4497" i="12" s="1"/>
  <c r="E4497" i="12" s="1"/>
  <c r="A4498" i="12"/>
  <c r="G4496" i="12"/>
  <c r="H4496" i="12" s="1"/>
  <c r="C4498" i="12" l="1"/>
  <c r="F4498" i="12" s="1"/>
  <c r="B4498" i="12"/>
  <c r="D4498" i="12" s="1"/>
  <c r="E4498" i="12" s="1"/>
  <c r="A4499" i="12"/>
  <c r="G4497" i="12"/>
  <c r="H4497" i="12" s="1"/>
  <c r="C4499" i="12" l="1"/>
  <c r="F4499" i="12" s="1"/>
  <c r="G4499" i="12" s="1"/>
  <c r="H4499" i="12" s="1"/>
  <c r="B4499" i="12"/>
  <c r="D4499" i="12" s="1"/>
  <c r="E4499" i="12" s="1"/>
  <c r="A4500" i="12"/>
  <c r="G4498" i="12"/>
  <c r="H4498" i="12" s="1"/>
  <c r="C4500" i="12" l="1"/>
  <c r="F4500" i="12" s="1"/>
  <c r="B4500" i="12"/>
  <c r="D4500" i="12" s="1"/>
  <c r="E4500" i="12" s="1"/>
  <c r="A4501" i="12"/>
  <c r="C4501" i="12" l="1"/>
  <c r="F4501" i="12" s="1"/>
  <c r="B4501" i="12"/>
  <c r="D4501" i="12" s="1"/>
  <c r="E4501" i="12" s="1"/>
  <c r="A4502" i="12"/>
  <c r="G4500" i="12"/>
  <c r="H4500" i="12" s="1"/>
  <c r="C4502" i="12" l="1"/>
  <c r="F4502" i="12" s="1"/>
  <c r="B4502" i="12"/>
  <c r="D4502" i="12" s="1"/>
  <c r="E4502" i="12" s="1"/>
  <c r="A4503" i="12"/>
  <c r="G4501" i="12"/>
  <c r="H4501" i="12" s="1"/>
  <c r="C4503" i="12" l="1"/>
  <c r="F4503" i="12" s="1"/>
  <c r="B4503" i="12"/>
  <c r="D4503" i="12" s="1"/>
  <c r="E4503" i="12" s="1"/>
  <c r="A4504" i="12"/>
  <c r="G4502" i="12"/>
  <c r="H4502" i="12" s="1"/>
  <c r="C4504" i="12" l="1"/>
  <c r="F4504" i="12" s="1"/>
  <c r="B4504" i="12"/>
  <c r="D4504" i="12" s="1"/>
  <c r="E4504" i="12" s="1"/>
  <c r="A4505" i="12"/>
  <c r="G4503" i="12"/>
  <c r="H4503" i="12" s="1"/>
  <c r="C4505" i="12" l="1"/>
  <c r="F4505" i="12" s="1"/>
  <c r="B4505" i="12"/>
  <c r="D4505" i="12" s="1"/>
  <c r="E4505" i="12" s="1"/>
  <c r="A4506" i="12"/>
  <c r="G4504" i="12"/>
  <c r="H4504" i="12" s="1"/>
  <c r="C4506" i="12" l="1"/>
  <c r="F4506" i="12" s="1"/>
  <c r="B4506" i="12"/>
  <c r="D4506" i="12" s="1"/>
  <c r="E4506" i="12" s="1"/>
  <c r="A4507" i="12"/>
  <c r="G4505" i="12"/>
  <c r="H4505" i="12" s="1"/>
  <c r="C4507" i="12" l="1"/>
  <c r="F4507" i="12" s="1"/>
  <c r="B4507" i="12"/>
  <c r="D4507" i="12" s="1"/>
  <c r="E4507" i="12" s="1"/>
  <c r="A4508" i="12"/>
  <c r="G4506" i="12"/>
  <c r="H4506" i="12" s="1"/>
  <c r="C4508" i="12" l="1"/>
  <c r="F4508" i="12" s="1"/>
  <c r="B4508" i="12"/>
  <c r="D4508" i="12" s="1"/>
  <c r="E4508" i="12" s="1"/>
  <c r="A4509" i="12"/>
  <c r="G4507" i="12"/>
  <c r="H4507" i="12" s="1"/>
  <c r="C4509" i="12" l="1"/>
  <c r="F4509" i="12" s="1"/>
  <c r="B4509" i="12"/>
  <c r="D4509" i="12" s="1"/>
  <c r="E4509" i="12" s="1"/>
  <c r="A4510" i="12"/>
  <c r="G4508" i="12"/>
  <c r="H4508" i="12" s="1"/>
  <c r="C4510" i="12" l="1"/>
  <c r="F4510" i="12" s="1"/>
  <c r="B4510" i="12"/>
  <c r="D4510" i="12" s="1"/>
  <c r="E4510" i="12" s="1"/>
  <c r="A4511" i="12"/>
  <c r="G4509" i="12"/>
  <c r="H4509" i="12" s="1"/>
  <c r="C4511" i="12" l="1"/>
  <c r="F4511" i="12" s="1"/>
  <c r="B4511" i="12"/>
  <c r="D4511" i="12" s="1"/>
  <c r="E4511" i="12" s="1"/>
  <c r="A4512" i="12"/>
  <c r="G4510" i="12"/>
  <c r="H4510" i="12" s="1"/>
  <c r="C4512" i="12" l="1"/>
  <c r="F4512" i="12" s="1"/>
  <c r="B4512" i="12"/>
  <c r="D4512" i="12" s="1"/>
  <c r="E4512" i="12" s="1"/>
  <c r="A4513" i="12"/>
  <c r="G4511" i="12"/>
  <c r="H4511" i="12" s="1"/>
  <c r="C4513" i="12" l="1"/>
  <c r="F4513" i="12" s="1"/>
  <c r="B4513" i="12"/>
  <c r="D4513" i="12" s="1"/>
  <c r="E4513" i="12" s="1"/>
  <c r="A4514" i="12"/>
  <c r="G4512" i="12"/>
  <c r="H4512" i="12" s="1"/>
  <c r="C4514" i="12" l="1"/>
  <c r="F4514" i="12" s="1"/>
  <c r="B4514" i="12"/>
  <c r="D4514" i="12" s="1"/>
  <c r="E4514" i="12" s="1"/>
  <c r="A4515" i="12"/>
  <c r="G4513" i="12"/>
  <c r="H4513" i="12" s="1"/>
  <c r="C4515" i="12" l="1"/>
  <c r="F4515" i="12" s="1"/>
  <c r="B4515" i="12"/>
  <c r="D4515" i="12" s="1"/>
  <c r="E4515" i="12" s="1"/>
  <c r="A4516" i="12"/>
  <c r="G4514" i="12"/>
  <c r="H4514" i="12" s="1"/>
  <c r="C4516" i="12" l="1"/>
  <c r="F4516" i="12" s="1"/>
  <c r="B4516" i="12"/>
  <c r="D4516" i="12" s="1"/>
  <c r="E4516" i="12" s="1"/>
  <c r="A4517" i="12"/>
  <c r="G4515" i="12"/>
  <c r="H4515" i="12" s="1"/>
  <c r="C4517" i="12" l="1"/>
  <c r="F4517" i="12" s="1"/>
  <c r="B4517" i="12"/>
  <c r="D4517" i="12" s="1"/>
  <c r="E4517" i="12" s="1"/>
  <c r="A4518" i="12"/>
  <c r="G4516" i="12"/>
  <c r="H4516" i="12" s="1"/>
  <c r="C4518" i="12" l="1"/>
  <c r="F4518" i="12" s="1"/>
  <c r="B4518" i="12"/>
  <c r="D4518" i="12" s="1"/>
  <c r="E4518" i="12" s="1"/>
  <c r="A4519" i="12"/>
  <c r="G4517" i="12"/>
  <c r="H4517" i="12" s="1"/>
  <c r="C4519" i="12" l="1"/>
  <c r="F4519" i="12" s="1"/>
  <c r="B4519" i="12"/>
  <c r="D4519" i="12" s="1"/>
  <c r="E4519" i="12" s="1"/>
  <c r="A4520" i="12"/>
  <c r="G4518" i="12"/>
  <c r="H4518" i="12" s="1"/>
  <c r="C4520" i="12" l="1"/>
  <c r="F4520" i="12" s="1"/>
  <c r="B4520" i="12"/>
  <c r="D4520" i="12" s="1"/>
  <c r="E4520" i="12" s="1"/>
  <c r="A4521" i="12"/>
  <c r="G4519" i="12"/>
  <c r="H4519" i="12" s="1"/>
  <c r="C4521" i="12" l="1"/>
  <c r="F4521" i="12" s="1"/>
  <c r="B4521" i="12"/>
  <c r="D4521" i="12" s="1"/>
  <c r="E4521" i="12" s="1"/>
  <c r="A4522" i="12"/>
  <c r="G4520" i="12"/>
  <c r="H4520" i="12" s="1"/>
  <c r="C4522" i="12" l="1"/>
  <c r="F4522" i="12" s="1"/>
  <c r="B4522" i="12"/>
  <c r="D4522" i="12" s="1"/>
  <c r="E4522" i="12" s="1"/>
  <c r="A4523" i="12"/>
  <c r="G4521" i="12"/>
  <c r="H4521" i="12" s="1"/>
  <c r="C4523" i="12" l="1"/>
  <c r="F4523" i="12" s="1"/>
  <c r="B4523" i="12"/>
  <c r="D4523" i="12" s="1"/>
  <c r="E4523" i="12" s="1"/>
  <c r="A4524" i="12"/>
  <c r="G4522" i="12"/>
  <c r="H4522" i="12" s="1"/>
  <c r="C4524" i="12" l="1"/>
  <c r="F4524" i="12" s="1"/>
  <c r="B4524" i="12"/>
  <c r="D4524" i="12" s="1"/>
  <c r="E4524" i="12" s="1"/>
  <c r="A4525" i="12"/>
  <c r="G4523" i="12"/>
  <c r="H4523" i="12" s="1"/>
  <c r="C4525" i="12" l="1"/>
  <c r="F4525" i="12" s="1"/>
  <c r="B4525" i="12"/>
  <c r="D4525" i="12" s="1"/>
  <c r="E4525" i="12" s="1"/>
  <c r="A4526" i="12"/>
  <c r="G4524" i="12"/>
  <c r="H4524" i="12" s="1"/>
  <c r="C4526" i="12" l="1"/>
  <c r="F4526" i="12" s="1"/>
  <c r="B4526" i="12"/>
  <c r="D4526" i="12" s="1"/>
  <c r="E4526" i="12" s="1"/>
  <c r="A4527" i="12"/>
  <c r="G4525" i="12"/>
  <c r="H4525" i="12" s="1"/>
  <c r="C4527" i="12" l="1"/>
  <c r="F4527" i="12" s="1"/>
  <c r="B4527" i="12"/>
  <c r="D4527" i="12" s="1"/>
  <c r="E4527" i="12" s="1"/>
  <c r="A4528" i="12"/>
  <c r="G4526" i="12"/>
  <c r="H4526" i="12" s="1"/>
  <c r="C4528" i="12" l="1"/>
  <c r="F4528" i="12" s="1"/>
  <c r="B4528" i="12"/>
  <c r="D4528" i="12" s="1"/>
  <c r="E4528" i="12" s="1"/>
  <c r="A4529" i="12"/>
  <c r="G4527" i="12"/>
  <c r="H4527" i="12" s="1"/>
  <c r="C4529" i="12" l="1"/>
  <c r="F4529" i="12" s="1"/>
  <c r="B4529" i="12"/>
  <c r="D4529" i="12" s="1"/>
  <c r="E4529" i="12" s="1"/>
  <c r="A4530" i="12"/>
  <c r="G4528" i="12"/>
  <c r="H4528" i="12" s="1"/>
  <c r="C4530" i="12" l="1"/>
  <c r="F4530" i="12" s="1"/>
  <c r="B4530" i="12"/>
  <c r="D4530" i="12" s="1"/>
  <c r="E4530" i="12" s="1"/>
  <c r="A4531" i="12"/>
  <c r="G4529" i="12"/>
  <c r="H4529" i="12" s="1"/>
  <c r="C4531" i="12" l="1"/>
  <c r="F4531" i="12" s="1"/>
  <c r="B4531" i="12"/>
  <c r="D4531" i="12" s="1"/>
  <c r="E4531" i="12" s="1"/>
  <c r="A4532" i="12"/>
  <c r="G4530" i="12"/>
  <c r="H4530" i="12" s="1"/>
  <c r="C4532" i="12" l="1"/>
  <c r="F4532" i="12" s="1"/>
  <c r="B4532" i="12"/>
  <c r="D4532" i="12" s="1"/>
  <c r="E4532" i="12" s="1"/>
  <c r="A4533" i="12"/>
  <c r="G4531" i="12"/>
  <c r="H4531" i="12" s="1"/>
  <c r="C4533" i="12" l="1"/>
  <c r="F4533" i="12" s="1"/>
  <c r="B4533" i="12"/>
  <c r="D4533" i="12" s="1"/>
  <c r="E4533" i="12" s="1"/>
  <c r="A4534" i="12"/>
  <c r="G4532" i="12"/>
  <c r="H4532" i="12" s="1"/>
  <c r="C4534" i="12" l="1"/>
  <c r="F4534" i="12" s="1"/>
  <c r="G4534" i="12" s="1"/>
  <c r="H4534" i="12" s="1"/>
  <c r="B4534" i="12"/>
  <c r="D4534" i="12" s="1"/>
  <c r="E4534" i="12" s="1"/>
  <c r="A4535" i="12"/>
  <c r="G4533" i="12"/>
  <c r="H4533" i="12" s="1"/>
  <c r="C4535" i="12" l="1"/>
  <c r="F4535" i="12" s="1"/>
  <c r="B4535" i="12"/>
  <c r="D4535" i="12" s="1"/>
  <c r="E4535" i="12" s="1"/>
  <c r="A4536" i="12"/>
  <c r="C4536" i="12" l="1"/>
  <c r="F4536" i="12" s="1"/>
  <c r="B4536" i="12"/>
  <c r="D4536" i="12" s="1"/>
  <c r="E4536" i="12" s="1"/>
  <c r="A4537" i="12"/>
  <c r="G4535" i="12"/>
  <c r="H4535" i="12" s="1"/>
  <c r="C4537" i="12" l="1"/>
  <c r="F4537" i="12" s="1"/>
  <c r="B4537" i="12"/>
  <c r="D4537" i="12" s="1"/>
  <c r="E4537" i="12" s="1"/>
  <c r="A4538" i="12"/>
  <c r="G4536" i="12"/>
  <c r="H4536" i="12" s="1"/>
  <c r="C4538" i="12" l="1"/>
  <c r="F4538" i="12" s="1"/>
  <c r="B4538" i="12"/>
  <c r="D4538" i="12" s="1"/>
  <c r="E4538" i="12" s="1"/>
  <c r="A4539" i="12"/>
  <c r="G4537" i="12"/>
  <c r="H4537" i="12" s="1"/>
  <c r="C4539" i="12" l="1"/>
  <c r="F4539" i="12" s="1"/>
  <c r="B4539" i="12"/>
  <c r="D4539" i="12" s="1"/>
  <c r="E4539" i="12" s="1"/>
  <c r="A4540" i="12"/>
  <c r="G4538" i="12"/>
  <c r="H4538" i="12" s="1"/>
  <c r="C4540" i="12" l="1"/>
  <c r="F4540" i="12" s="1"/>
  <c r="B4540" i="12"/>
  <c r="D4540" i="12" s="1"/>
  <c r="E4540" i="12" s="1"/>
  <c r="A4541" i="12"/>
  <c r="G4539" i="12"/>
  <c r="H4539" i="12" s="1"/>
  <c r="C4541" i="12" l="1"/>
  <c r="F4541" i="12" s="1"/>
  <c r="B4541" i="12"/>
  <c r="D4541" i="12" s="1"/>
  <c r="E4541" i="12" s="1"/>
  <c r="A4542" i="12"/>
  <c r="G4540" i="12"/>
  <c r="H4540" i="12" s="1"/>
  <c r="C4542" i="12" l="1"/>
  <c r="F4542" i="12" s="1"/>
  <c r="B4542" i="12"/>
  <c r="D4542" i="12" s="1"/>
  <c r="E4542" i="12" s="1"/>
  <c r="A4543" i="12"/>
  <c r="G4541" i="12"/>
  <c r="H4541" i="12" s="1"/>
  <c r="C4543" i="12" l="1"/>
  <c r="F4543" i="12" s="1"/>
  <c r="B4543" i="12"/>
  <c r="D4543" i="12" s="1"/>
  <c r="E4543" i="12" s="1"/>
  <c r="A4544" i="12"/>
  <c r="G4542" i="12"/>
  <c r="H4542" i="12" s="1"/>
  <c r="C4544" i="12" l="1"/>
  <c r="F4544" i="12" s="1"/>
  <c r="B4544" i="12"/>
  <c r="D4544" i="12" s="1"/>
  <c r="E4544" i="12" s="1"/>
  <c r="A4545" i="12"/>
  <c r="G4543" i="12"/>
  <c r="H4543" i="12" s="1"/>
  <c r="C4545" i="12" l="1"/>
  <c r="F4545" i="12" s="1"/>
  <c r="B4545" i="12"/>
  <c r="D4545" i="12" s="1"/>
  <c r="E4545" i="12" s="1"/>
  <c r="A4546" i="12"/>
  <c r="G4544" i="12"/>
  <c r="H4544" i="12" s="1"/>
  <c r="C4546" i="12" l="1"/>
  <c r="F4546" i="12" s="1"/>
  <c r="B4546" i="12"/>
  <c r="D4546" i="12" s="1"/>
  <c r="E4546" i="12" s="1"/>
  <c r="A4547" i="12"/>
  <c r="G4545" i="12"/>
  <c r="H4545" i="12" s="1"/>
  <c r="C4547" i="12" l="1"/>
  <c r="F4547" i="12" s="1"/>
  <c r="B4547" i="12"/>
  <c r="D4547" i="12" s="1"/>
  <c r="E4547" i="12" s="1"/>
  <c r="A4548" i="12"/>
  <c r="G4546" i="12"/>
  <c r="H4546" i="12" s="1"/>
  <c r="C4548" i="12" l="1"/>
  <c r="F4548" i="12" s="1"/>
  <c r="B4548" i="12"/>
  <c r="D4548" i="12" s="1"/>
  <c r="E4548" i="12" s="1"/>
  <c r="A4549" i="12"/>
  <c r="G4547" i="12"/>
  <c r="H4547" i="12" s="1"/>
  <c r="C4549" i="12" l="1"/>
  <c r="F4549" i="12" s="1"/>
  <c r="B4549" i="12"/>
  <c r="D4549" i="12" s="1"/>
  <c r="E4549" i="12" s="1"/>
  <c r="A4550" i="12"/>
  <c r="G4548" i="12"/>
  <c r="H4548" i="12" s="1"/>
  <c r="C4550" i="12" l="1"/>
  <c r="F4550" i="12" s="1"/>
  <c r="B4550" i="12"/>
  <c r="D4550" i="12" s="1"/>
  <c r="E4550" i="12" s="1"/>
  <c r="A4551" i="12"/>
  <c r="G4549" i="12"/>
  <c r="H4549" i="12" s="1"/>
  <c r="C4551" i="12" l="1"/>
  <c r="F4551" i="12" s="1"/>
  <c r="B4551" i="12"/>
  <c r="D4551" i="12" s="1"/>
  <c r="E4551" i="12" s="1"/>
  <c r="A4552" i="12"/>
  <c r="G4550" i="12"/>
  <c r="H4550" i="12" s="1"/>
  <c r="C4552" i="12" l="1"/>
  <c r="F4552" i="12" s="1"/>
  <c r="B4552" i="12"/>
  <c r="D4552" i="12" s="1"/>
  <c r="E4552" i="12" s="1"/>
  <c r="A4553" i="12"/>
  <c r="G4551" i="12"/>
  <c r="H4551" i="12" s="1"/>
  <c r="C4553" i="12" l="1"/>
  <c r="F4553" i="12" s="1"/>
  <c r="B4553" i="12"/>
  <c r="D4553" i="12" s="1"/>
  <c r="E4553" i="12" s="1"/>
  <c r="A4554" i="12"/>
  <c r="G4552" i="12"/>
  <c r="H4552" i="12" s="1"/>
  <c r="C4554" i="12" l="1"/>
  <c r="F4554" i="12" s="1"/>
  <c r="B4554" i="12"/>
  <c r="D4554" i="12" s="1"/>
  <c r="E4554" i="12" s="1"/>
  <c r="A4555" i="12"/>
  <c r="G4553" i="12"/>
  <c r="H4553" i="12" s="1"/>
  <c r="C4555" i="12" l="1"/>
  <c r="F4555" i="12" s="1"/>
  <c r="B4555" i="12"/>
  <c r="D4555" i="12" s="1"/>
  <c r="E4555" i="12" s="1"/>
  <c r="A4556" i="12"/>
  <c r="G4554" i="12"/>
  <c r="H4554" i="12" s="1"/>
  <c r="C4556" i="12" l="1"/>
  <c r="F4556" i="12" s="1"/>
  <c r="B4556" i="12"/>
  <c r="D4556" i="12" s="1"/>
  <c r="E4556" i="12" s="1"/>
  <c r="A4557" i="12"/>
  <c r="G4555" i="12"/>
  <c r="H4555" i="12" s="1"/>
  <c r="C4557" i="12" l="1"/>
  <c r="F4557" i="12" s="1"/>
  <c r="B4557" i="12"/>
  <c r="D4557" i="12" s="1"/>
  <c r="E4557" i="12" s="1"/>
  <c r="A4558" i="12"/>
  <c r="G4556" i="12"/>
  <c r="H4556" i="12" s="1"/>
  <c r="C4558" i="12" l="1"/>
  <c r="F4558" i="12" s="1"/>
  <c r="B4558" i="12"/>
  <c r="D4558" i="12" s="1"/>
  <c r="E4558" i="12" s="1"/>
  <c r="A4559" i="12"/>
  <c r="G4557" i="12"/>
  <c r="H4557" i="12" s="1"/>
  <c r="C4559" i="12" l="1"/>
  <c r="F4559" i="12" s="1"/>
  <c r="B4559" i="12"/>
  <c r="D4559" i="12" s="1"/>
  <c r="E4559" i="12" s="1"/>
  <c r="A4560" i="12"/>
  <c r="G4558" i="12"/>
  <c r="H4558" i="12" s="1"/>
  <c r="C4560" i="12" l="1"/>
  <c r="F4560" i="12" s="1"/>
  <c r="B4560" i="12"/>
  <c r="D4560" i="12" s="1"/>
  <c r="E4560" i="12" s="1"/>
  <c r="A4561" i="12"/>
  <c r="G4559" i="12"/>
  <c r="H4559" i="12" s="1"/>
  <c r="C4561" i="12" l="1"/>
  <c r="F4561" i="12" s="1"/>
  <c r="B4561" i="12"/>
  <c r="D4561" i="12" s="1"/>
  <c r="E4561" i="12" s="1"/>
  <c r="A4562" i="12"/>
  <c r="G4560" i="12"/>
  <c r="H4560" i="12" s="1"/>
  <c r="C4562" i="12" l="1"/>
  <c r="F4562" i="12" s="1"/>
  <c r="B4562" i="12"/>
  <c r="D4562" i="12" s="1"/>
  <c r="E4562" i="12" s="1"/>
  <c r="A4563" i="12"/>
  <c r="G4561" i="12"/>
  <c r="H4561" i="12" s="1"/>
  <c r="C4563" i="12" l="1"/>
  <c r="F4563" i="12" s="1"/>
  <c r="B4563" i="12"/>
  <c r="D4563" i="12" s="1"/>
  <c r="E4563" i="12" s="1"/>
  <c r="A4564" i="12"/>
  <c r="G4562" i="12"/>
  <c r="H4562" i="12" s="1"/>
  <c r="C4564" i="12" l="1"/>
  <c r="F4564" i="12" s="1"/>
  <c r="B4564" i="12"/>
  <c r="D4564" i="12" s="1"/>
  <c r="E4564" i="12" s="1"/>
  <c r="A4565" i="12"/>
  <c r="G4563" i="12"/>
  <c r="H4563" i="12" s="1"/>
  <c r="C4565" i="12" l="1"/>
  <c r="F4565" i="12" s="1"/>
  <c r="B4565" i="12"/>
  <c r="D4565" i="12" s="1"/>
  <c r="E4565" i="12" s="1"/>
  <c r="A4566" i="12"/>
  <c r="G4564" i="12"/>
  <c r="H4564" i="12" s="1"/>
  <c r="C4566" i="12" l="1"/>
  <c r="F4566" i="12" s="1"/>
  <c r="B4566" i="12"/>
  <c r="D4566" i="12" s="1"/>
  <c r="E4566" i="12" s="1"/>
  <c r="A4567" i="12"/>
  <c r="G4565" i="12"/>
  <c r="H4565" i="12" s="1"/>
  <c r="C4567" i="12" l="1"/>
  <c r="F4567" i="12" s="1"/>
  <c r="B4567" i="12"/>
  <c r="D4567" i="12" s="1"/>
  <c r="E4567" i="12" s="1"/>
  <c r="A4568" i="12"/>
  <c r="G4566" i="12"/>
  <c r="H4566" i="12" s="1"/>
  <c r="C4568" i="12" l="1"/>
  <c r="F4568" i="12" s="1"/>
  <c r="B4568" i="12"/>
  <c r="D4568" i="12" s="1"/>
  <c r="E4568" i="12" s="1"/>
  <c r="A4569" i="12"/>
  <c r="G4567" i="12"/>
  <c r="H4567" i="12" s="1"/>
  <c r="C4569" i="12" l="1"/>
  <c r="F4569" i="12" s="1"/>
  <c r="B4569" i="12"/>
  <c r="D4569" i="12" s="1"/>
  <c r="E4569" i="12" s="1"/>
  <c r="A4570" i="12"/>
  <c r="G4568" i="12"/>
  <c r="H4568" i="12" s="1"/>
  <c r="C4570" i="12" l="1"/>
  <c r="F4570" i="12" s="1"/>
  <c r="B4570" i="12"/>
  <c r="D4570" i="12" s="1"/>
  <c r="E4570" i="12" s="1"/>
  <c r="A4571" i="12"/>
  <c r="G4569" i="12"/>
  <c r="H4569" i="12" s="1"/>
  <c r="C4571" i="12" l="1"/>
  <c r="F4571" i="12" s="1"/>
  <c r="B4571" i="12"/>
  <c r="D4571" i="12" s="1"/>
  <c r="E4571" i="12" s="1"/>
  <c r="A4572" i="12"/>
  <c r="G4570" i="12"/>
  <c r="H4570" i="12" s="1"/>
  <c r="C4572" i="12" l="1"/>
  <c r="F4572" i="12" s="1"/>
  <c r="B4572" i="12"/>
  <c r="D4572" i="12" s="1"/>
  <c r="E4572" i="12" s="1"/>
  <c r="A4573" i="12"/>
  <c r="G4571" i="12"/>
  <c r="H4571" i="12" s="1"/>
  <c r="C4573" i="12" l="1"/>
  <c r="F4573" i="12" s="1"/>
  <c r="B4573" i="12"/>
  <c r="D4573" i="12" s="1"/>
  <c r="E4573" i="12" s="1"/>
  <c r="A4574" i="12"/>
  <c r="G4572" i="12"/>
  <c r="H4572" i="12" s="1"/>
  <c r="C4574" i="12" l="1"/>
  <c r="F4574" i="12" s="1"/>
  <c r="B4574" i="12"/>
  <c r="D4574" i="12" s="1"/>
  <c r="E4574" i="12" s="1"/>
  <c r="A4575" i="12"/>
  <c r="G4573" i="12"/>
  <c r="H4573" i="12" s="1"/>
  <c r="C4575" i="12" l="1"/>
  <c r="F4575" i="12" s="1"/>
  <c r="B4575" i="12"/>
  <c r="D4575" i="12" s="1"/>
  <c r="E4575" i="12" s="1"/>
  <c r="A4576" i="12"/>
  <c r="G4574" i="12"/>
  <c r="H4574" i="12" s="1"/>
  <c r="C4576" i="12" l="1"/>
  <c r="F4576" i="12" s="1"/>
  <c r="B4576" i="12"/>
  <c r="D4576" i="12" s="1"/>
  <c r="E4576" i="12" s="1"/>
  <c r="A4577" i="12"/>
  <c r="G4575" i="12"/>
  <c r="H4575" i="12" s="1"/>
  <c r="C4577" i="12" l="1"/>
  <c r="F4577" i="12" s="1"/>
  <c r="B4577" i="12"/>
  <c r="D4577" i="12" s="1"/>
  <c r="E4577" i="12" s="1"/>
  <c r="A4578" i="12"/>
  <c r="G4576" i="12"/>
  <c r="H4576" i="12" s="1"/>
  <c r="C4578" i="12" l="1"/>
  <c r="F4578" i="12" s="1"/>
  <c r="B4578" i="12"/>
  <c r="D4578" i="12" s="1"/>
  <c r="E4578" i="12" s="1"/>
  <c r="A4579" i="12"/>
  <c r="G4577" i="12"/>
  <c r="H4577" i="12" s="1"/>
  <c r="C4579" i="12" l="1"/>
  <c r="F4579" i="12" s="1"/>
  <c r="B4579" i="12"/>
  <c r="D4579" i="12" s="1"/>
  <c r="E4579" i="12" s="1"/>
  <c r="A4580" i="12"/>
  <c r="G4578" i="12"/>
  <c r="H4578" i="12" s="1"/>
  <c r="C4580" i="12" l="1"/>
  <c r="F4580" i="12" s="1"/>
  <c r="B4580" i="12"/>
  <c r="D4580" i="12" s="1"/>
  <c r="E4580" i="12" s="1"/>
  <c r="A4581" i="12"/>
  <c r="G4579" i="12"/>
  <c r="H4579" i="12" s="1"/>
  <c r="C4581" i="12" l="1"/>
  <c r="F4581" i="12" s="1"/>
  <c r="B4581" i="12"/>
  <c r="D4581" i="12" s="1"/>
  <c r="E4581" i="12" s="1"/>
  <c r="A4582" i="12"/>
  <c r="G4580" i="12"/>
  <c r="H4580" i="12" s="1"/>
  <c r="C4582" i="12" l="1"/>
  <c r="F4582" i="12" s="1"/>
  <c r="B4582" i="12"/>
  <c r="D4582" i="12" s="1"/>
  <c r="E4582" i="12" s="1"/>
  <c r="A4583" i="12"/>
  <c r="G4581" i="12"/>
  <c r="H4581" i="12" s="1"/>
  <c r="C4583" i="12" l="1"/>
  <c r="F4583" i="12" s="1"/>
  <c r="B4583" i="12"/>
  <c r="D4583" i="12" s="1"/>
  <c r="E4583" i="12" s="1"/>
  <c r="A4584" i="12"/>
  <c r="G4582" i="12"/>
  <c r="H4582" i="12" s="1"/>
  <c r="C4584" i="12" l="1"/>
  <c r="F4584" i="12" s="1"/>
  <c r="B4584" i="12"/>
  <c r="D4584" i="12" s="1"/>
  <c r="E4584" i="12" s="1"/>
  <c r="A4585" i="12"/>
  <c r="G4583" i="12"/>
  <c r="H4583" i="12" s="1"/>
  <c r="C4585" i="12" l="1"/>
  <c r="F4585" i="12" s="1"/>
  <c r="B4585" i="12"/>
  <c r="D4585" i="12" s="1"/>
  <c r="E4585" i="12" s="1"/>
  <c r="A4586" i="12"/>
  <c r="G4584" i="12"/>
  <c r="H4584" i="12" s="1"/>
  <c r="C4586" i="12" l="1"/>
  <c r="F4586" i="12" s="1"/>
  <c r="B4586" i="12"/>
  <c r="D4586" i="12" s="1"/>
  <c r="E4586" i="12" s="1"/>
  <c r="A4587" i="12"/>
  <c r="G4585" i="12"/>
  <c r="H4585" i="12" s="1"/>
  <c r="C4587" i="12" l="1"/>
  <c r="F4587" i="12" s="1"/>
  <c r="B4587" i="12"/>
  <c r="D4587" i="12" s="1"/>
  <c r="E4587" i="12" s="1"/>
  <c r="A4588" i="12"/>
  <c r="G4586" i="12"/>
  <c r="H4586" i="12" s="1"/>
  <c r="C4588" i="12" l="1"/>
  <c r="F4588" i="12" s="1"/>
  <c r="B4588" i="12"/>
  <c r="D4588" i="12" s="1"/>
  <c r="E4588" i="12" s="1"/>
  <c r="A4589" i="12"/>
  <c r="G4587" i="12"/>
  <c r="H4587" i="12" s="1"/>
  <c r="C4589" i="12" l="1"/>
  <c r="F4589" i="12" s="1"/>
  <c r="B4589" i="12"/>
  <c r="D4589" i="12" s="1"/>
  <c r="E4589" i="12" s="1"/>
  <c r="A4590" i="12"/>
  <c r="G4588" i="12"/>
  <c r="H4588" i="12" s="1"/>
  <c r="C4590" i="12" l="1"/>
  <c r="F4590" i="12" s="1"/>
  <c r="B4590" i="12"/>
  <c r="D4590" i="12" s="1"/>
  <c r="E4590" i="12" s="1"/>
  <c r="A4591" i="12"/>
  <c r="G4589" i="12"/>
  <c r="H4589" i="12" s="1"/>
  <c r="C4591" i="12" l="1"/>
  <c r="F4591" i="12" s="1"/>
  <c r="B4591" i="12"/>
  <c r="D4591" i="12" s="1"/>
  <c r="E4591" i="12" s="1"/>
  <c r="A4592" i="12"/>
  <c r="G4590" i="12"/>
  <c r="H4590" i="12" s="1"/>
  <c r="C4592" i="12" l="1"/>
  <c r="F4592" i="12" s="1"/>
  <c r="B4592" i="12"/>
  <c r="D4592" i="12" s="1"/>
  <c r="E4592" i="12" s="1"/>
  <c r="A4593" i="12"/>
  <c r="G4591" i="12"/>
  <c r="H4591" i="12" s="1"/>
  <c r="C4593" i="12" l="1"/>
  <c r="F4593" i="12" s="1"/>
  <c r="B4593" i="12"/>
  <c r="D4593" i="12" s="1"/>
  <c r="E4593" i="12" s="1"/>
  <c r="A4594" i="12"/>
  <c r="G4592" i="12"/>
  <c r="H4592" i="12" s="1"/>
  <c r="C4594" i="12" l="1"/>
  <c r="F4594" i="12" s="1"/>
  <c r="B4594" i="12"/>
  <c r="D4594" i="12" s="1"/>
  <c r="E4594" i="12" s="1"/>
  <c r="A4595" i="12"/>
  <c r="G4593" i="12"/>
  <c r="H4593" i="12" s="1"/>
  <c r="C4595" i="12" l="1"/>
  <c r="F4595" i="12" s="1"/>
  <c r="B4595" i="12"/>
  <c r="D4595" i="12" s="1"/>
  <c r="E4595" i="12" s="1"/>
  <c r="A4596" i="12"/>
  <c r="G4594" i="12"/>
  <c r="H4594" i="12" s="1"/>
  <c r="C4596" i="12" l="1"/>
  <c r="F4596" i="12" s="1"/>
  <c r="B4596" i="12"/>
  <c r="D4596" i="12" s="1"/>
  <c r="E4596" i="12" s="1"/>
  <c r="A4597" i="12"/>
  <c r="G4595" i="12"/>
  <c r="H4595" i="12" s="1"/>
  <c r="C4597" i="12" l="1"/>
  <c r="F4597" i="12" s="1"/>
  <c r="B4597" i="12"/>
  <c r="D4597" i="12" s="1"/>
  <c r="E4597" i="12" s="1"/>
  <c r="A4598" i="12"/>
  <c r="G4596" i="12"/>
  <c r="H4596" i="12" s="1"/>
  <c r="C4598" i="12" l="1"/>
  <c r="F4598" i="12" s="1"/>
  <c r="B4598" i="12"/>
  <c r="D4598" i="12" s="1"/>
  <c r="E4598" i="12" s="1"/>
  <c r="A4599" i="12"/>
  <c r="G4597" i="12"/>
  <c r="H4597" i="12" s="1"/>
  <c r="C4599" i="12" l="1"/>
  <c r="F4599" i="12" s="1"/>
  <c r="B4599" i="12"/>
  <c r="D4599" i="12" s="1"/>
  <c r="E4599" i="12" s="1"/>
  <c r="A4600" i="12"/>
  <c r="G4598" i="12"/>
  <c r="H4598" i="12" s="1"/>
  <c r="C4600" i="12" l="1"/>
  <c r="F4600" i="12" s="1"/>
  <c r="B4600" i="12"/>
  <c r="D4600" i="12" s="1"/>
  <c r="E4600" i="12" s="1"/>
  <c r="A4601" i="12"/>
  <c r="G4599" i="12"/>
  <c r="H4599" i="12" s="1"/>
  <c r="C4601" i="12" l="1"/>
  <c r="F4601" i="12" s="1"/>
  <c r="B4601" i="12"/>
  <c r="D4601" i="12" s="1"/>
  <c r="E4601" i="12" s="1"/>
  <c r="A4602" i="12"/>
  <c r="G4600" i="12"/>
  <c r="H4600" i="12" s="1"/>
  <c r="C4602" i="12" l="1"/>
  <c r="F4602" i="12" s="1"/>
  <c r="B4602" i="12"/>
  <c r="D4602" i="12" s="1"/>
  <c r="E4602" i="12" s="1"/>
  <c r="A4603" i="12"/>
  <c r="G4601" i="12"/>
  <c r="H4601" i="12" s="1"/>
  <c r="C4603" i="12" l="1"/>
  <c r="F4603" i="12" s="1"/>
  <c r="B4603" i="12"/>
  <c r="D4603" i="12" s="1"/>
  <c r="E4603" i="12" s="1"/>
  <c r="A4604" i="12"/>
  <c r="G4602" i="12"/>
  <c r="H4602" i="12" s="1"/>
  <c r="C4604" i="12" l="1"/>
  <c r="F4604" i="12" s="1"/>
  <c r="B4604" i="12"/>
  <c r="D4604" i="12" s="1"/>
  <c r="E4604" i="12" s="1"/>
  <c r="A4605" i="12"/>
  <c r="G4603" i="12"/>
  <c r="H4603" i="12" s="1"/>
  <c r="C4605" i="12" l="1"/>
  <c r="F4605" i="12" s="1"/>
  <c r="B4605" i="12"/>
  <c r="D4605" i="12" s="1"/>
  <c r="E4605" i="12" s="1"/>
  <c r="A4606" i="12"/>
  <c r="G4604" i="12"/>
  <c r="H4604" i="12" s="1"/>
  <c r="C4606" i="12" l="1"/>
  <c r="F4606" i="12" s="1"/>
  <c r="B4606" i="12"/>
  <c r="D4606" i="12" s="1"/>
  <c r="E4606" i="12" s="1"/>
  <c r="A4607" i="12"/>
  <c r="G4605" i="12"/>
  <c r="H4605" i="12" s="1"/>
  <c r="C4607" i="12" l="1"/>
  <c r="F4607" i="12" s="1"/>
  <c r="B4607" i="12"/>
  <c r="D4607" i="12" s="1"/>
  <c r="E4607" i="12" s="1"/>
  <c r="A4608" i="12"/>
  <c r="G4606" i="12"/>
  <c r="H4606" i="12" s="1"/>
  <c r="C4608" i="12" l="1"/>
  <c r="F4608" i="12" s="1"/>
  <c r="B4608" i="12"/>
  <c r="D4608" i="12" s="1"/>
  <c r="E4608" i="12" s="1"/>
  <c r="A4609" i="12"/>
  <c r="G4607" i="12"/>
  <c r="H4607" i="12" s="1"/>
  <c r="C4609" i="12" l="1"/>
  <c r="F4609" i="12" s="1"/>
  <c r="B4609" i="12"/>
  <c r="D4609" i="12" s="1"/>
  <c r="E4609" i="12" s="1"/>
  <c r="A4610" i="12"/>
  <c r="G4608" i="12"/>
  <c r="H4608" i="12" s="1"/>
  <c r="C4610" i="12" l="1"/>
  <c r="F4610" i="12" s="1"/>
  <c r="B4610" i="12"/>
  <c r="D4610" i="12" s="1"/>
  <c r="E4610" i="12" s="1"/>
  <c r="A4611" i="12"/>
  <c r="G4609" i="12"/>
  <c r="H4609" i="12" s="1"/>
  <c r="C4611" i="12" l="1"/>
  <c r="F4611" i="12" s="1"/>
  <c r="B4611" i="12"/>
  <c r="D4611" i="12" s="1"/>
  <c r="E4611" i="12" s="1"/>
  <c r="A4612" i="12"/>
  <c r="G4610" i="12"/>
  <c r="H4610" i="12" s="1"/>
  <c r="C4612" i="12" l="1"/>
  <c r="F4612" i="12" s="1"/>
  <c r="B4612" i="12"/>
  <c r="D4612" i="12" s="1"/>
  <c r="E4612" i="12" s="1"/>
  <c r="A4613" i="12"/>
  <c r="G4611" i="12"/>
  <c r="H4611" i="12" s="1"/>
  <c r="C4613" i="12" l="1"/>
  <c r="F4613" i="12" s="1"/>
  <c r="B4613" i="12"/>
  <c r="D4613" i="12" s="1"/>
  <c r="E4613" i="12" s="1"/>
  <c r="A4614" i="12"/>
  <c r="G4612" i="12"/>
  <c r="H4612" i="12" s="1"/>
  <c r="C4614" i="12" l="1"/>
  <c r="F4614" i="12" s="1"/>
  <c r="B4614" i="12"/>
  <c r="D4614" i="12" s="1"/>
  <c r="E4614" i="12" s="1"/>
  <c r="A4615" i="12"/>
  <c r="G4613" i="12"/>
  <c r="H4613" i="12" s="1"/>
  <c r="C4615" i="12" l="1"/>
  <c r="F4615" i="12" s="1"/>
  <c r="B4615" i="12"/>
  <c r="D4615" i="12" s="1"/>
  <c r="E4615" i="12" s="1"/>
  <c r="A4616" i="12"/>
  <c r="G4614" i="12"/>
  <c r="H4614" i="12" s="1"/>
  <c r="C4616" i="12" l="1"/>
  <c r="F4616" i="12" s="1"/>
  <c r="B4616" i="12"/>
  <c r="D4616" i="12" s="1"/>
  <c r="E4616" i="12" s="1"/>
  <c r="A4617" i="12"/>
  <c r="G4615" i="12"/>
  <c r="H4615" i="12" s="1"/>
  <c r="C4617" i="12" l="1"/>
  <c r="F4617" i="12" s="1"/>
  <c r="B4617" i="12"/>
  <c r="D4617" i="12" s="1"/>
  <c r="E4617" i="12" s="1"/>
  <c r="A4618" i="12"/>
  <c r="G4616" i="12"/>
  <c r="H4616" i="12" s="1"/>
  <c r="C4618" i="12" l="1"/>
  <c r="F4618" i="12" s="1"/>
  <c r="B4618" i="12"/>
  <c r="D4618" i="12" s="1"/>
  <c r="E4618" i="12" s="1"/>
  <c r="A4619" i="12"/>
  <c r="G4617" i="12"/>
  <c r="H4617" i="12" s="1"/>
  <c r="C4619" i="12" l="1"/>
  <c r="F4619" i="12" s="1"/>
  <c r="B4619" i="12"/>
  <c r="D4619" i="12" s="1"/>
  <c r="E4619" i="12" s="1"/>
  <c r="A4620" i="12"/>
  <c r="G4618" i="12"/>
  <c r="H4618" i="12" s="1"/>
  <c r="C4620" i="12" l="1"/>
  <c r="F4620" i="12" s="1"/>
  <c r="B4620" i="12"/>
  <c r="D4620" i="12" s="1"/>
  <c r="E4620" i="12" s="1"/>
  <c r="A4621" i="12"/>
  <c r="G4619" i="12"/>
  <c r="H4619" i="12" s="1"/>
  <c r="C4621" i="12" l="1"/>
  <c r="F4621" i="12" s="1"/>
  <c r="B4621" i="12"/>
  <c r="D4621" i="12" s="1"/>
  <c r="E4621" i="12" s="1"/>
  <c r="A4622" i="12"/>
  <c r="G4620" i="12"/>
  <c r="H4620" i="12" s="1"/>
  <c r="C4622" i="12" l="1"/>
  <c r="F4622" i="12" s="1"/>
  <c r="B4622" i="12"/>
  <c r="D4622" i="12" s="1"/>
  <c r="E4622" i="12" s="1"/>
  <c r="A4623" i="12"/>
  <c r="G4621" i="12"/>
  <c r="H4621" i="12" s="1"/>
  <c r="C4623" i="12" l="1"/>
  <c r="F4623" i="12" s="1"/>
  <c r="B4623" i="12"/>
  <c r="D4623" i="12" s="1"/>
  <c r="E4623" i="12" s="1"/>
  <c r="A4624" i="12"/>
  <c r="G4622" i="12"/>
  <c r="H4622" i="12" s="1"/>
  <c r="C4624" i="12" l="1"/>
  <c r="F4624" i="12" s="1"/>
  <c r="B4624" i="12"/>
  <c r="D4624" i="12" s="1"/>
  <c r="E4624" i="12" s="1"/>
  <c r="A4625" i="12"/>
  <c r="G4623" i="12"/>
  <c r="H4623" i="12" s="1"/>
  <c r="C4625" i="12" l="1"/>
  <c r="F4625" i="12" s="1"/>
  <c r="B4625" i="12"/>
  <c r="D4625" i="12" s="1"/>
  <c r="E4625" i="12" s="1"/>
  <c r="A4626" i="12"/>
  <c r="G4624" i="12"/>
  <c r="H4624" i="12" s="1"/>
  <c r="C4626" i="12" l="1"/>
  <c r="F4626" i="12" s="1"/>
  <c r="B4626" i="12"/>
  <c r="D4626" i="12" s="1"/>
  <c r="E4626" i="12" s="1"/>
  <c r="A4627" i="12"/>
  <c r="G4625" i="12"/>
  <c r="H4625" i="12" s="1"/>
  <c r="C4627" i="12" l="1"/>
  <c r="F4627" i="12" s="1"/>
  <c r="B4627" i="12"/>
  <c r="D4627" i="12" s="1"/>
  <c r="E4627" i="12" s="1"/>
  <c r="A4628" i="12"/>
  <c r="G4626" i="12"/>
  <c r="H4626" i="12" s="1"/>
  <c r="C4628" i="12" l="1"/>
  <c r="F4628" i="12" s="1"/>
  <c r="B4628" i="12"/>
  <c r="D4628" i="12" s="1"/>
  <c r="E4628" i="12" s="1"/>
  <c r="A4629" i="12"/>
  <c r="G4627" i="12"/>
  <c r="H4627" i="12" s="1"/>
  <c r="C4629" i="12" l="1"/>
  <c r="F4629" i="12" s="1"/>
  <c r="B4629" i="12"/>
  <c r="D4629" i="12" s="1"/>
  <c r="E4629" i="12" s="1"/>
  <c r="A4630" i="12"/>
  <c r="G4628" i="12"/>
  <c r="H4628" i="12" s="1"/>
  <c r="C4630" i="12" l="1"/>
  <c r="F4630" i="12" s="1"/>
  <c r="B4630" i="12"/>
  <c r="D4630" i="12" s="1"/>
  <c r="E4630" i="12" s="1"/>
  <c r="A4631" i="12"/>
  <c r="G4629" i="12"/>
  <c r="H4629" i="12" s="1"/>
  <c r="C4631" i="12" l="1"/>
  <c r="F4631" i="12" s="1"/>
  <c r="B4631" i="12"/>
  <c r="D4631" i="12" s="1"/>
  <c r="E4631" i="12" s="1"/>
  <c r="A4632" i="12"/>
  <c r="G4630" i="12"/>
  <c r="H4630" i="12" s="1"/>
  <c r="C4632" i="12" l="1"/>
  <c r="F4632" i="12" s="1"/>
  <c r="B4632" i="12"/>
  <c r="D4632" i="12" s="1"/>
  <c r="E4632" i="12" s="1"/>
  <c r="A4633" i="12"/>
  <c r="G4631" i="12"/>
  <c r="H4631" i="12" s="1"/>
  <c r="C4633" i="12" l="1"/>
  <c r="F4633" i="12" s="1"/>
  <c r="B4633" i="12"/>
  <c r="D4633" i="12" s="1"/>
  <c r="E4633" i="12" s="1"/>
  <c r="A4634" i="12"/>
  <c r="G4632" i="12"/>
  <c r="H4632" i="12" s="1"/>
  <c r="C4634" i="12" l="1"/>
  <c r="F4634" i="12" s="1"/>
  <c r="B4634" i="12"/>
  <c r="D4634" i="12" s="1"/>
  <c r="E4634" i="12" s="1"/>
  <c r="A4635" i="12"/>
  <c r="G4633" i="12"/>
  <c r="H4633" i="12" s="1"/>
  <c r="C4635" i="12" l="1"/>
  <c r="F4635" i="12" s="1"/>
  <c r="B4635" i="12"/>
  <c r="D4635" i="12" s="1"/>
  <c r="E4635" i="12" s="1"/>
  <c r="A4636" i="12"/>
  <c r="G4634" i="12"/>
  <c r="H4634" i="12" s="1"/>
  <c r="C4636" i="12" l="1"/>
  <c r="F4636" i="12" s="1"/>
  <c r="B4636" i="12"/>
  <c r="D4636" i="12" s="1"/>
  <c r="E4636" i="12" s="1"/>
  <c r="A4637" i="12"/>
  <c r="G4635" i="12"/>
  <c r="H4635" i="12" s="1"/>
  <c r="C4637" i="12" l="1"/>
  <c r="F4637" i="12" s="1"/>
  <c r="B4637" i="12"/>
  <c r="D4637" i="12" s="1"/>
  <c r="E4637" i="12" s="1"/>
  <c r="A4638" i="12"/>
  <c r="G4636" i="12"/>
  <c r="H4636" i="12" s="1"/>
  <c r="C4638" i="12" l="1"/>
  <c r="F4638" i="12" s="1"/>
  <c r="B4638" i="12"/>
  <c r="D4638" i="12" s="1"/>
  <c r="E4638" i="12" s="1"/>
  <c r="A4639" i="12"/>
  <c r="G4637" i="12"/>
  <c r="H4637" i="12" s="1"/>
  <c r="C4639" i="12" l="1"/>
  <c r="F4639" i="12" s="1"/>
  <c r="B4639" i="12"/>
  <c r="D4639" i="12" s="1"/>
  <c r="E4639" i="12" s="1"/>
  <c r="A4640" i="12"/>
  <c r="G4638" i="12"/>
  <c r="H4638" i="12" s="1"/>
  <c r="C4640" i="12" l="1"/>
  <c r="F4640" i="12" s="1"/>
  <c r="B4640" i="12"/>
  <c r="D4640" i="12" s="1"/>
  <c r="E4640" i="12" s="1"/>
  <c r="A4641" i="12"/>
  <c r="G4639" i="12"/>
  <c r="H4639" i="12" s="1"/>
  <c r="C4641" i="12" l="1"/>
  <c r="F4641" i="12" s="1"/>
  <c r="B4641" i="12"/>
  <c r="D4641" i="12" s="1"/>
  <c r="E4641" i="12" s="1"/>
  <c r="A4642" i="12"/>
  <c r="G4640" i="12"/>
  <c r="H4640" i="12" s="1"/>
  <c r="C4642" i="12" l="1"/>
  <c r="F4642" i="12" s="1"/>
  <c r="B4642" i="12"/>
  <c r="D4642" i="12" s="1"/>
  <c r="E4642" i="12" s="1"/>
  <c r="A4643" i="12"/>
  <c r="G4641" i="12"/>
  <c r="H4641" i="12" s="1"/>
  <c r="C4643" i="12" l="1"/>
  <c r="F4643" i="12" s="1"/>
  <c r="B4643" i="12"/>
  <c r="D4643" i="12" s="1"/>
  <c r="E4643" i="12" s="1"/>
  <c r="A4644" i="12"/>
  <c r="G4642" i="12"/>
  <c r="H4642" i="12" s="1"/>
  <c r="C4644" i="12" l="1"/>
  <c r="F4644" i="12" s="1"/>
  <c r="B4644" i="12"/>
  <c r="D4644" i="12" s="1"/>
  <c r="E4644" i="12" s="1"/>
  <c r="A4645" i="12"/>
  <c r="G4643" i="12"/>
  <c r="H4643" i="12" s="1"/>
  <c r="C4645" i="12" l="1"/>
  <c r="F4645" i="12" s="1"/>
  <c r="B4645" i="12"/>
  <c r="D4645" i="12" s="1"/>
  <c r="E4645" i="12" s="1"/>
  <c r="A4646" i="12"/>
  <c r="G4644" i="12"/>
  <c r="H4644" i="12" s="1"/>
  <c r="C4646" i="12" l="1"/>
  <c r="F4646" i="12" s="1"/>
  <c r="B4646" i="12"/>
  <c r="D4646" i="12" s="1"/>
  <c r="E4646" i="12" s="1"/>
  <c r="A4647" i="12"/>
  <c r="G4645" i="12"/>
  <c r="H4645" i="12" s="1"/>
  <c r="C4647" i="12" l="1"/>
  <c r="F4647" i="12" s="1"/>
  <c r="B4647" i="12"/>
  <c r="D4647" i="12" s="1"/>
  <c r="E4647" i="12" s="1"/>
  <c r="A4648" i="12"/>
  <c r="G4646" i="12"/>
  <c r="H4646" i="12" s="1"/>
  <c r="C4648" i="12" l="1"/>
  <c r="F4648" i="12" s="1"/>
  <c r="B4648" i="12"/>
  <c r="D4648" i="12" s="1"/>
  <c r="E4648" i="12" s="1"/>
  <c r="A4649" i="12"/>
  <c r="G4647" i="12"/>
  <c r="H4647" i="12" s="1"/>
  <c r="C4649" i="12" l="1"/>
  <c r="F4649" i="12" s="1"/>
  <c r="B4649" i="12"/>
  <c r="D4649" i="12" s="1"/>
  <c r="E4649" i="12" s="1"/>
  <c r="A4650" i="12"/>
  <c r="G4648" i="12"/>
  <c r="H4648" i="12" s="1"/>
  <c r="C4650" i="12" l="1"/>
  <c r="F4650" i="12" s="1"/>
  <c r="B4650" i="12"/>
  <c r="D4650" i="12" s="1"/>
  <c r="E4650" i="12" s="1"/>
  <c r="A4651" i="12"/>
  <c r="G4649" i="12"/>
  <c r="H4649" i="12" s="1"/>
  <c r="C4651" i="12" l="1"/>
  <c r="F4651" i="12" s="1"/>
  <c r="B4651" i="12"/>
  <c r="D4651" i="12" s="1"/>
  <c r="E4651" i="12" s="1"/>
  <c r="A4652" i="12"/>
  <c r="G4650" i="12"/>
  <c r="H4650" i="12" s="1"/>
  <c r="C4652" i="12" l="1"/>
  <c r="F4652" i="12" s="1"/>
  <c r="B4652" i="12"/>
  <c r="D4652" i="12" s="1"/>
  <c r="E4652" i="12" s="1"/>
  <c r="A4653" i="12"/>
  <c r="G4651" i="12"/>
  <c r="H4651" i="12" s="1"/>
  <c r="C4653" i="12" l="1"/>
  <c r="F4653" i="12" s="1"/>
  <c r="B4653" i="12"/>
  <c r="D4653" i="12" s="1"/>
  <c r="E4653" i="12" s="1"/>
  <c r="A4654" i="12"/>
  <c r="G4652" i="12"/>
  <c r="H4652" i="12" s="1"/>
  <c r="C4654" i="12" l="1"/>
  <c r="F4654" i="12" s="1"/>
  <c r="B4654" i="12"/>
  <c r="D4654" i="12" s="1"/>
  <c r="E4654" i="12" s="1"/>
  <c r="A4655" i="12"/>
  <c r="G4653" i="12"/>
  <c r="H4653" i="12" s="1"/>
  <c r="C4655" i="12" l="1"/>
  <c r="F4655" i="12" s="1"/>
  <c r="B4655" i="12"/>
  <c r="D4655" i="12" s="1"/>
  <c r="E4655" i="12" s="1"/>
  <c r="A4656" i="12"/>
  <c r="G4654" i="12"/>
  <c r="H4654" i="12" s="1"/>
  <c r="C4656" i="12" l="1"/>
  <c r="F4656" i="12" s="1"/>
  <c r="B4656" i="12"/>
  <c r="D4656" i="12" s="1"/>
  <c r="E4656" i="12" s="1"/>
  <c r="A4657" i="12"/>
  <c r="G4655" i="12"/>
  <c r="H4655" i="12" s="1"/>
  <c r="C4657" i="12" l="1"/>
  <c r="F4657" i="12" s="1"/>
  <c r="B4657" i="12"/>
  <c r="D4657" i="12" s="1"/>
  <c r="E4657" i="12" s="1"/>
  <c r="A4658" i="12"/>
  <c r="G4656" i="12"/>
  <c r="H4656" i="12" s="1"/>
  <c r="C4658" i="12" l="1"/>
  <c r="F4658" i="12" s="1"/>
  <c r="B4658" i="12"/>
  <c r="D4658" i="12" s="1"/>
  <c r="E4658" i="12" s="1"/>
  <c r="A4659" i="12"/>
  <c r="G4657" i="12"/>
  <c r="H4657" i="12" s="1"/>
  <c r="C4659" i="12" l="1"/>
  <c r="F4659" i="12" s="1"/>
  <c r="B4659" i="12"/>
  <c r="D4659" i="12" s="1"/>
  <c r="E4659" i="12" s="1"/>
  <c r="A4660" i="12"/>
  <c r="G4658" i="12"/>
  <c r="H4658" i="12" s="1"/>
  <c r="C4660" i="12" l="1"/>
  <c r="F4660" i="12" s="1"/>
  <c r="B4660" i="12"/>
  <c r="D4660" i="12" s="1"/>
  <c r="E4660" i="12" s="1"/>
  <c r="A4661" i="12"/>
  <c r="G4659" i="12"/>
  <c r="H4659" i="12" s="1"/>
  <c r="C4661" i="12" l="1"/>
  <c r="F4661" i="12" s="1"/>
  <c r="B4661" i="12"/>
  <c r="D4661" i="12" s="1"/>
  <c r="E4661" i="12" s="1"/>
  <c r="A4662" i="12"/>
  <c r="G4660" i="12"/>
  <c r="H4660" i="12" s="1"/>
  <c r="C4662" i="12" l="1"/>
  <c r="F4662" i="12" s="1"/>
  <c r="B4662" i="12"/>
  <c r="D4662" i="12" s="1"/>
  <c r="E4662" i="12" s="1"/>
  <c r="A4663" i="12"/>
  <c r="G4661" i="12"/>
  <c r="H4661" i="12" s="1"/>
  <c r="C4663" i="12" l="1"/>
  <c r="F4663" i="12" s="1"/>
  <c r="B4663" i="12"/>
  <c r="D4663" i="12" s="1"/>
  <c r="E4663" i="12" s="1"/>
  <c r="A4664" i="12"/>
  <c r="G4662" i="12"/>
  <c r="H4662" i="12" s="1"/>
  <c r="C4664" i="12" l="1"/>
  <c r="F4664" i="12" s="1"/>
  <c r="B4664" i="12"/>
  <c r="D4664" i="12" s="1"/>
  <c r="E4664" i="12" s="1"/>
  <c r="A4665" i="12"/>
  <c r="G4663" i="12"/>
  <c r="H4663" i="12" s="1"/>
  <c r="C4665" i="12" l="1"/>
  <c r="F4665" i="12" s="1"/>
  <c r="B4665" i="12"/>
  <c r="D4665" i="12" s="1"/>
  <c r="E4665" i="12" s="1"/>
  <c r="A4666" i="12"/>
  <c r="G4664" i="12"/>
  <c r="H4664" i="12" s="1"/>
  <c r="C4666" i="12" l="1"/>
  <c r="F4666" i="12" s="1"/>
  <c r="B4666" i="12"/>
  <c r="D4666" i="12" s="1"/>
  <c r="E4666" i="12" s="1"/>
  <c r="A4667" i="12"/>
  <c r="G4665" i="12"/>
  <c r="H4665" i="12" s="1"/>
  <c r="C4667" i="12" l="1"/>
  <c r="F4667" i="12" s="1"/>
  <c r="B4667" i="12"/>
  <c r="D4667" i="12" s="1"/>
  <c r="E4667" i="12" s="1"/>
  <c r="A4668" i="12"/>
  <c r="G4666" i="12"/>
  <c r="H4666" i="12" s="1"/>
  <c r="C4668" i="12" l="1"/>
  <c r="F4668" i="12" s="1"/>
  <c r="B4668" i="12"/>
  <c r="D4668" i="12" s="1"/>
  <c r="E4668" i="12" s="1"/>
  <c r="A4669" i="12"/>
  <c r="G4667" i="12"/>
  <c r="H4667" i="12" s="1"/>
  <c r="C4669" i="12" l="1"/>
  <c r="F4669" i="12" s="1"/>
  <c r="B4669" i="12"/>
  <c r="D4669" i="12" s="1"/>
  <c r="E4669" i="12" s="1"/>
  <c r="A4670" i="12"/>
  <c r="G4668" i="12"/>
  <c r="H4668" i="12" s="1"/>
  <c r="C4670" i="12" l="1"/>
  <c r="F4670" i="12" s="1"/>
  <c r="B4670" i="12"/>
  <c r="D4670" i="12" s="1"/>
  <c r="E4670" i="12" s="1"/>
  <c r="A4671" i="12"/>
  <c r="G4669" i="12"/>
  <c r="H4669" i="12" s="1"/>
  <c r="C4671" i="12" l="1"/>
  <c r="F4671" i="12" s="1"/>
  <c r="B4671" i="12"/>
  <c r="D4671" i="12" s="1"/>
  <c r="E4671" i="12" s="1"/>
  <c r="A4672" i="12"/>
  <c r="G4670" i="12"/>
  <c r="H4670" i="12" s="1"/>
  <c r="C4672" i="12" l="1"/>
  <c r="F4672" i="12" s="1"/>
  <c r="B4672" i="12"/>
  <c r="D4672" i="12" s="1"/>
  <c r="E4672" i="12" s="1"/>
  <c r="A4673" i="12"/>
  <c r="G4671" i="12"/>
  <c r="H4671" i="12" s="1"/>
  <c r="C4673" i="12" l="1"/>
  <c r="F4673" i="12" s="1"/>
  <c r="B4673" i="12"/>
  <c r="D4673" i="12" s="1"/>
  <c r="E4673" i="12" s="1"/>
  <c r="A4674" i="12"/>
  <c r="G4672" i="12"/>
  <c r="H4672" i="12" s="1"/>
  <c r="C4674" i="12" l="1"/>
  <c r="F4674" i="12" s="1"/>
  <c r="B4674" i="12"/>
  <c r="D4674" i="12" s="1"/>
  <c r="E4674" i="12" s="1"/>
  <c r="A4675" i="12"/>
  <c r="G4673" i="12"/>
  <c r="H4673" i="12" s="1"/>
  <c r="C4675" i="12" l="1"/>
  <c r="F4675" i="12" s="1"/>
  <c r="B4675" i="12"/>
  <c r="D4675" i="12" s="1"/>
  <c r="E4675" i="12" s="1"/>
  <c r="A4676" i="12"/>
  <c r="G4674" i="12"/>
  <c r="H4674" i="12" s="1"/>
  <c r="C4676" i="12" l="1"/>
  <c r="F4676" i="12" s="1"/>
  <c r="B4676" i="12"/>
  <c r="D4676" i="12" s="1"/>
  <c r="E4676" i="12" s="1"/>
  <c r="A4677" i="12"/>
  <c r="G4675" i="12"/>
  <c r="H4675" i="12" s="1"/>
  <c r="C4677" i="12" l="1"/>
  <c r="F4677" i="12" s="1"/>
  <c r="G4677" i="12" s="1"/>
  <c r="H4677" i="12" s="1"/>
  <c r="B4677" i="12"/>
  <c r="D4677" i="12" s="1"/>
  <c r="E4677" i="12" s="1"/>
  <c r="A4678" i="12"/>
  <c r="G4676" i="12"/>
  <c r="H4676" i="12" s="1"/>
  <c r="C4678" i="12" l="1"/>
  <c r="F4678" i="12" s="1"/>
  <c r="B4678" i="12"/>
  <c r="D4678" i="12" s="1"/>
  <c r="E4678" i="12" s="1"/>
  <c r="A4679" i="12"/>
  <c r="C4679" i="12" l="1"/>
  <c r="F4679" i="12" s="1"/>
  <c r="B4679" i="12"/>
  <c r="D4679" i="12" s="1"/>
  <c r="E4679" i="12" s="1"/>
  <c r="A4680" i="12"/>
  <c r="G4678" i="12"/>
  <c r="H4678" i="12" s="1"/>
  <c r="C4680" i="12" l="1"/>
  <c r="F4680" i="12" s="1"/>
  <c r="B4680" i="12"/>
  <c r="D4680" i="12" s="1"/>
  <c r="E4680" i="12" s="1"/>
  <c r="A4681" i="12"/>
  <c r="G4679" i="12"/>
  <c r="H4679" i="12" s="1"/>
  <c r="C4681" i="12" l="1"/>
  <c r="F4681" i="12" s="1"/>
  <c r="B4681" i="12"/>
  <c r="D4681" i="12" s="1"/>
  <c r="E4681" i="12" s="1"/>
  <c r="A4682" i="12"/>
  <c r="G4680" i="12"/>
  <c r="H4680" i="12" s="1"/>
  <c r="C4682" i="12" l="1"/>
  <c r="F4682" i="12" s="1"/>
  <c r="B4682" i="12"/>
  <c r="D4682" i="12" s="1"/>
  <c r="E4682" i="12" s="1"/>
  <c r="A4683" i="12"/>
  <c r="G4681" i="12"/>
  <c r="H4681" i="12" s="1"/>
  <c r="C4683" i="12" l="1"/>
  <c r="F4683" i="12" s="1"/>
  <c r="B4683" i="12"/>
  <c r="D4683" i="12" s="1"/>
  <c r="E4683" i="12" s="1"/>
  <c r="A4684" i="12"/>
  <c r="G4682" i="12"/>
  <c r="H4682" i="12" s="1"/>
  <c r="C4684" i="12" l="1"/>
  <c r="F4684" i="12" s="1"/>
  <c r="B4684" i="12"/>
  <c r="D4684" i="12" s="1"/>
  <c r="E4684" i="12" s="1"/>
  <c r="A4685" i="12"/>
  <c r="G4683" i="12"/>
  <c r="H4683" i="12" s="1"/>
  <c r="C4685" i="12" l="1"/>
  <c r="F4685" i="12" s="1"/>
  <c r="B4685" i="12"/>
  <c r="D4685" i="12" s="1"/>
  <c r="E4685" i="12" s="1"/>
  <c r="A4686" i="12"/>
  <c r="G4684" i="12"/>
  <c r="H4684" i="12" s="1"/>
  <c r="C4686" i="12" l="1"/>
  <c r="F4686" i="12" s="1"/>
  <c r="B4686" i="12"/>
  <c r="D4686" i="12" s="1"/>
  <c r="E4686" i="12" s="1"/>
  <c r="A4687" i="12"/>
  <c r="G4685" i="12"/>
  <c r="H4685" i="12" s="1"/>
  <c r="C4687" i="12" l="1"/>
  <c r="F4687" i="12" s="1"/>
  <c r="B4687" i="12"/>
  <c r="D4687" i="12" s="1"/>
  <c r="E4687" i="12" s="1"/>
  <c r="A4688" i="12"/>
  <c r="G4686" i="12"/>
  <c r="H4686" i="12" s="1"/>
  <c r="C4688" i="12" l="1"/>
  <c r="F4688" i="12" s="1"/>
  <c r="B4688" i="12"/>
  <c r="D4688" i="12" s="1"/>
  <c r="E4688" i="12" s="1"/>
  <c r="A4689" i="12"/>
  <c r="G4687" i="12"/>
  <c r="H4687" i="12" s="1"/>
  <c r="C4689" i="12" l="1"/>
  <c r="F4689" i="12" s="1"/>
  <c r="B4689" i="12"/>
  <c r="D4689" i="12" s="1"/>
  <c r="E4689" i="12" s="1"/>
  <c r="A4690" i="12"/>
  <c r="G4688" i="12"/>
  <c r="H4688" i="12" s="1"/>
  <c r="C4690" i="12" l="1"/>
  <c r="F4690" i="12" s="1"/>
  <c r="B4690" i="12"/>
  <c r="D4690" i="12" s="1"/>
  <c r="E4690" i="12" s="1"/>
  <c r="A4691" i="12"/>
  <c r="G4689" i="12"/>
  <c r="H4689" i="12" s="1"/>
  <c r="C4691" i="12" l="1"/>
  <c r="F4691" i="12" s="1"/>
  <c r="B4691" i="12"/>
  <c r="D4691" i="12" s="1"/>
  <c r="E4691" i="12" s="1"/>
  <c r="A4692" i="12"/>
  <c r="G4690" i="12"/>
  <c r="H4690" i="12" s="1"/>
  <c r="C4692" i="12" l="1"/>
  <c r="F4692" i="12" s="1"/>
  <c r="B4692" i="12"/>
  <c r="D4692" i="12" s="1"/>
  <c r="E4692" i="12" s="1"/>
  <c r="A4693" i="12"/>
  <c r="G4691" i="12"/>
  <c r="H4691" i="12" s="1"/>
  <c r="C4693" i="12" l="1"/>
  <c r="F4693" i="12" s="1"/>
  <c r="B4693" i="12"/>
  <c r="D4693" i="12" s="1"/>
  <c r="E4693" i="12" s="1"/>
  <c r="A4694" i="12"/>
  <c r="G4692" i="12"/>
  <c r="H4692" i="12" s="1"/>
  <c r="C4694" i="12" l="1"/>
  <c r="F4694" i="12" s="1"/>
  <c r="B4694" i="12"/>
  <c r="D4694" i="12" s="1"/>
  <c r="E4694" i="12" s="1"/>
  <c r="A4695" i="12"/>
  <c r="G4693" i="12"/>
  <c r="H4693" i="12" s="1"/>
  <c r="C4695" i="12" l="1"/>
  <c r="F4695" i="12" s="1"/>
  <c r="B4695" i="12"/>
  <c r="D4695" i="12" s="1"/>
  <c r="E4695" i="12" s="1"/>
  <c r="A4696" i="12"/>
  <c r="G4694" i="12"/>
  <c r="H4694" i="12" s="1"/>
  <c r="C4696" i="12" l="1"/>
  <c r="F4696" i="12" s="1"/>
  <c r="B4696" i="12"/>
  <c r="D4696" i="12" s="1"/>
  <c r="E4696" i="12" s="1"/>
  <c r="A4697" i="12"/>
  <c r="G4695" i="12"/>
  <c r="H4695" i="12" s="1"/>
  <c r="C4697" i="12" l="1"/>
  <c r="F4697" i="12" s="1"/>
  <c r="B4697" i="12"/>
  <c r="D4697" i="12" s="1"/>
  <c r="E4697" i="12" s="1"/>
  <c r="A4698" i="12"/>
  <c r="G4696" i="12"/>
  <c r="H4696" i="12" s="1"/>
  <c r="C4698" i="12" l="1"/>
  <c r="F4698" i="12" s="1"/>
  <c r="B4698" i="12"/>
  <c r="D4698" i="12" s="1"/>
  <c r="E4698" i="12" s="1"/>
  <c r="A4699" i="12"/>
  <c r="G4697" i="12"/>
  <c r="H4697" i="12" s="1"/>
  <c r="C4699" i="12" l="1"/>
  <c r="F4699" i="12" s="1"/>
  <c r="B4699" i="12"/>
  <c r="D4699" i="12" s="1"/>
  <c r="E4699" i="12" s="1"/>
  <c r="A4700" i="12"/>
  <c r="G4698" i="12"/>
  <c r="H4698" i="12" s="1"/>
  <c r="C4700" i="12" l="1"/>
  <c r="F4700" i="12" s="1"/>
  <c r="B4700" i="12"/>
  <c r="D4700" i="12" s="1"/>
  <c r="E4700" i="12" s="1"/>
  <c r="A4701" i="12"/>
  <c r="G4699" i="12"/>
  <c r="H4699" i="12" s="1"/>
  <c r="C4701" i="12" l="1"/>
  <c r="F4701" i="12" s="1"/>
  <c r="B4701" i="12"/>
  <c r="D4701" i="12" s="1"/>
  <c r="E4701" i="12" s="1"/>
  <c r="A4702" i="12"/>
  <c r="G4700" i="12"/>
  <c r="H4700" i="12" s="1"/>
  <c r="C4702" i="12" l="1"/>
  <c r="F4702" i="12" s="1"/>
  <c r="B4702" i="12"/>
  <c r="D4702" i="12" s="1"/>
  <c r="E4702" i="12" s="1"/>
  <c r="A4703" i="12"/>
  <c r="G4701" i="12"/>
  <c r="H4701" i="12" s="1"/>
  <c r="C4703" i="12" l="1"/>
  <c r="F4703" i="12" s="1"/>
  <c r="B4703" i="12"/>
  <c r="D4703" i="12" s="1"/>
  <c r="E4703" i="12" s="1"/>
  <c r="A4704" i="12"/>
  <c r="G4702" i="12"/>
  <c r="H4702" i="12" s="1"/>
  <c r="C4704" i="12" l="1"/>
  <c r="F4704" i="12" s="1"/>
  <c r="B4704" i="12"/>
  <c r="D4704" i="12" s="1"/>
  <c r="E4704" i="12" s="1"/>
  <c r="A4705" i="12"/>
  <c r="G4703" i="12"/>
  <c r="H4703" i="12" s="1"/>
  <c r="C4705" i="12" l="1"/>
  <c r="F4705" i="12" s="1"/>
  <c r="B4705" i="12"/>
  <c r="D4705" i="12" s="1"/>
  <c r="E4705" i="12" s="1"/>
  <c r="A4706" i="12"/>
  <c r="G4704" i="12"/>
  <c r="H4704" i="12" s="1"/>
  <c r="C4706" i="12" l="1"/>
  <c r="F4706" i="12" s="1"/>
  <c r="B4706" i="12"/>
  <c r="D4706" i="12" s="1"/>
  <c r="E4706" i="12" s="1"/>
  <c r="A4707" i="12"/>
  <c r="G4705" i="12"/>
  <c r="H4705" i="12" s="1"/>
  <c r="C4707" i="12" l="1"/>
  <c r="F4707" i="12" s="1"/>
  <c r="B4707" i="12"/>
  <c r="D4707" i="12" s="1"/>
  <c r="E4707" i="12" s="1"/>
  <c r="A4708" i="12"/>
  <c r="G4706" i="12"/>
  <c r="H4706" i="12" s="1"/>
  <c r="C4708" i="12" l="1"/>
  <c r="F4708" i="12" s="1"/>
  <c r="B4708" i="12"/>
  <c r="D4708" i="12" s="1"/>
  <c r="E4708" i="12" s="1"/>
  <c r="A4709" i="12"/>
  <c r="G4707" i="12"/>
  <c r="H4707" i="12" s="1"/>
  <c r="C4709" i="12" l="1"/>
  <c r="F4709" i="12" s="1"/>
  <c r="B4709" i="12"/>
  <c r="D4709" i="12" s="1"/>
  <c r="E4709" i="12" s="1"/>
  <c r="A4710" i="12"/>
  <c r="G4708" i="12"/>
  <c r="H4708" i="12" s="1"/>
  <c r="C4710" i="12" l="1"/>
  <c r="F4710" i="12" s="1"/>
  <c r="B4710" i="12"/>
  <c r="D4710" i="12" s="1"/>
  <c r="E4710" i="12" s="1"/>
  <c r="A4711" i="12"/>
  <c r="G4709" i="12"/>
  <c r="H4709" i="12" s="1"/>
  <c r="C4711" i="12" l="1"/>
  <c r="F4711" i="12" s="1"/>
  <c r="B4711" i="12"/>
  <c r="D4711" i="12" s="1"/>
  <c r="E4711" i="12" s="1"/>
  <c r="A4712" i="12"/>
  <c r="G4710" i="12"/>
  <c r="H4710" i="12" s="1"/>
  <c r="C4712" i="12" l="1"/>
  <c r="F4712" i="12" s="1"/>
  <c r="B4712" i="12"/>
  <c r="D4712" i="12" s="1"/>
  <c r="E4712" i="12" s="1"/>
  <c r="A4713" i="12"/>
  <c r="G4711" i="12"/>
  <c r="H4711" i="12" s="1"/>
  <c r="C4713" i="12" l="1"/>
  <c r="F4713" i="12" s="1"/>
  <c r="B4713" i="12"/>
  <c r="D4713" i="12" s="1"/>
  <c r="E4713" i="12" s="1"/>
  <c r="A4714" i="12"/>
  <c r="G4712" i="12"/>
  <c r="H4712" i="12" s="1"/>
  <c r="C4714" i="12" l="1"/>
  <c r="F4714" i="12" s="1"/>
  <c r="B4714" i="12"/>
  <c r="D4714" i="12" s="1"/>
  <c r="E4714" i="12" s="1"/>
  <c r="A4715" i="12"/>
  <c r="G4713" i="12"/>
  <c r="H4713" i="12" s="1"/>
  <c r="C4715" i="12" l="1"/>
  <c r="F4715" i="12" s="1"/>
  <c r="B4715" i="12"/>
  <c r="D4715" i="12" s="1"/>
  <c r="E4715" i="12" s="1"/>
  <c r="A4716" i="12"/>
  <c r="G4714" i="12"/>
  <c r="H4714" i="12" s="1"/>
  <c r="C4716" i="12" l="1"/>
  <c r="F4716" i="12" s="1"/>
  <c r="B4716" i="12"/>
  <c r="D4716" i="12" s="1"/>
  <c r="E4716" i="12" s="1"/>
  <c r="A4717" i="12"/>
  <c r="G4715" i="12"/>
  <c r="H4715" i="12" s="1"/>
  <c r="C4717" i="12" l="1"/>
  <c r="F4717" i="12" s="1"/>
  <c r="B4717" i="12"/>
  <c r="D4717" i="12" s="1"/>
  <c r="E4717" i="12" s="1"/>
  <c r="A4718" i="12"/>
  <c r="G4716" i="12"/>
  <c r="H4716" i="12" s="1"/>
  <c r="C4718" i="12" l="1"/>
  <c r="F4718" i="12" s="1"/>
  <c r="B4718" i="12"/>
  <c r="D4718" i="12" s="1"/>
  <c r="E4718" i="12" s="1"/>
  <c r="A4719" i="12"/>
  <c r="G4717" i="12"/>
  <c r="H4717" i="12" s="1"/>
  <c r="C4719" i="12" l="1"/>
  <c r="F4719" i="12" s="1"/>
  <c r="B4719" i="12"/>
  <c r="D4719" i="12" s="1"/>
  <c r="E4719" i="12" s="1"/>
  <c r="A4720" i="12"/>
  <c r="G4718" i="12"/>
  <c r="H4718" i="12" s="1"/>
  <c r="C4720" i="12" l="1"/>
  <c r="F4720" i="12" s="1"/>
  <c r="B4720" i="12"/>
  <c r="D4720" i="12" s="1"/>
  <c r="E4720" i="12" s="1"/>
  <c r="A4721" i="12"/>
  <c r="G4719" i="12"/>
  <c r="H4719" i="12" s="1"/>
  <c r="C4721" i="12" l="1"/>
  <c r="F4721" i="12" s="1"/>
  <c r="B4721" i="12"/>
  <c r="D4721" i="12" s="1"/>
  <c r="E4721" i="12" s="1"/>
  <c r="A4722" i="12"/>
  <c r="G4720" i="12"/>
  <c r="H4720" i="12" s="1"/>
  <c r="C4722" i="12" l="1"/>
  <c r="F4722" i="12" s="1"/>
  <c r="B4722" i="12"/>
  <c r="D4722" i="12" s="1"/>
  <c r="E4722" i="12" s="1"/>
  <c r="A4723" i="12"/>
  <c r="G4721" i="12"/>
  <c r="H4721" i="12" s="1"/>
  <c r="C4723" i="12" l="1"/>
  <c r="F4723" i="12" s="1"/>
  <c r="B4723" i="12"/>
  <c r="D4723" i="12" s="1"/>
  <c r="E4723" i="12" s="1"/>
  <c r="A4724" i="12"/>
  <c r="G4722" i="12"/>
  <c r="H4722" i="12" s="1"/>
  <c r="C4724" i="12" l="1"/>
  <c r="F4724" i="12" s="1"/>
  <c r="B4724" i="12"/>
  <c r="D4724" i="12" s="1"/>
  <c r="E4724" i="12" s="1"/>
  <c r="A4725" i="12"/>
  <c r="G4723" i="12"/>
  <c r="H4723" i="12" s="1"/>
  <c r="C4725" i="12" l="1"/>
  <c r="F4725" i="12" s="1"/>
  <c r="B4725" i="12"/>
  <c r="D4725" i="12" s="1"/>
  <c r="E4725" i="12" s="1"/>
  <c r="A4726" i="12"/>
  <c r="G4724" i="12"/>
  <c r="H4724" i="12" s="1"/>
  <c r="C4726" i="12" l="1"/>
  <c r="F4726" i="12" s="1"/>
  <c r="B4726" i="12"/>
  <c r="D4726" i="12" s="1"/>
  <c r="E4726" i="12" s="1"/>
  <c r="A4727" i="12"/>
  <c r="G4725" i="12"/>
  <c r="H4725" i="12" s="1"/>
  <c r="C4727" i="12" l="1"/>
  <c r="F4727" i="12" s="1"/>
  <c r="B4727" i="12"/>
  <c r="D4727" i="12" s="1"/>
  <c r="E4727" i="12" s="1"/>
  <c r="A4728" i="12"/>
  <c r="G4726" i="12"/>
  <c r="H4726" i="12" s="1"/>
  <c r="C4728" i="12" l="1"/>
  <c r="F4728" i="12" s="1"/>
  <c r="B4728" i="12"/>
  <c r="D4728" i="12" s="1"/>
  <c r="E4728" i="12" s="1"/>
  <c r="A4729" i="12"/>
  <c r="G4727" i="12"/>
  <c r="H4727" i="12" s="1"/>
  <c r="C4729" i="12" l="1"/>
  <c r="F4729" i="12" s="1"/>
  <c r="B4729" i="12"/>
  <c r="D4729" i="12" s="1"/>
  <c r="E4729" i="12" s="1"/>
  <c r="A4730" i="12"/>
  <c r="G4728" i="12"/>
  <c r="H4728" i="12" s="1"/>
  <c r="C4730" i="12" l="1"/>
  <c r="F4730" i="12" s="1"/>
  <c r="B4730" i="12"/>
  <c r="D4730" i="12" s="1"/>
  <c r="E4730" i="12" s="1"/>
  <c r="A4731" i="12"/>
  <c r="G4729" i="12"/>
  <c r="H4729" i="12" s="1"/>
  <c r="C4731" i="12" l="1"/>
  <c r="F4731" i="12" s="1"/>
  <c r="B4731" i="12"/>
  <c r="D4731" i="12" s="1"/>
  <c r="E4731" i="12" s="1"/>
  <c r="A4732" i="12"/>
  <c r="G4730" i="12"/>
  <c r="H4730" i="12" s="1"/>
  <c r="C4732" i="12" l="1"/>
  <c r="F4732" i="12" s="1"/>
  <c r="B4732" i="12"/>
  <c r="D4732" i="12" s="1"/>
  <c r="E4732" i="12" s="1"/>
  <c r="A4733" i="12"/>
  <c r="G4731" i="12"/>
  <c r="H4731" i="12" s="1"/>
  <c r="C4733" i="12" l="1"/>
  <c r="F4733" i="12" s="1"/>
  <c r="G4733" i="12" s="1"/>
  <c r="H4733" i="12" s="1"/>
  <c r="B4733" i="12"/>
  <c r="D4733" i="12" s="1"/>
  <c r="E4733" i="12" s="1"/>
  <c r="A4734" i="12"/>
  <c r="G4732" i="12"/>
  <c r="H4732" i="12" s="1"/>
  <c r="C4734" i="12" l="1"/>
  <c r="F4734" i="12" s="1"/>
  <c r="B4734" i="12"/>
  <c r="D4734" i="12" s="1"/>
  <c r="E4734" i="12" s="1"/>
  <c r="A4735" i="12"/>
  <c r="C4735" i="12" l="1"/>
  <c r="F4735" i="12" s="1"/>
  <c r="B4735" i="12"/>
  <c r="D4735" i="12" s="1"/>
  <c r="E4735" i="12" s="1"/>
  <c r="A4736" i="12"/>
  <c r="G4734" i="12"/>
  <c r="H4734" i="12" s="1"/>
  <c r="C4736" i="12" l="1"/>
  <c r="F4736" i="12" s="1"/>
  <c r="B4736" i="12"/>
  <c r="D4736" i="12" s="1"/>
  <c r="E4736" i="12" s="1"/>
  <c r="A4737" i="12"/>
  <c r="G4735" i="12"/>
  <c r="H4735" i="12" s="1"/>
  <c r="C4737" i="12" l="1"/>
  <c r="F4737" i="12" s="1"/>
  <c r="B4737" i="12"/>
  <c r="D4737" i="12" s="1"/>
  <c r="E4737" i="12" s="1"/>
  <c r="A4738" i="12"/>
  <c r="G4736" i="12"/>
  <c r="H4736" i="12" s="1"/>
  <c r="C4738" i="12" l="1"/>
  <c r="F4738" i="12" s="1"/>
  <c r="B4738" i="12"/>
  <c r="D4738" i="12" s="1"/>
  <c r="E4738" i="12" s="1"/>
  <c r="A4739" i="12"/>
  <c r="G4737" i="12"/>
  <c r="H4737" i="12" s="1"/>
  <c r="C4739" i="12" l="1"/>
  <c r="F4739" i="12" s="1"/>
  <c r="B4739" i="12"/>
  <c r="D4739" i="12" s="1"/>
  <c r="E4739" i="12" s="1"/>
  <c r="A4740" i="12"/>
  <c r="G4738" i="12"/>
  <c r="H4738" i="12" s="1"/>
  <c r="C4740" i="12" l="1"/>
  <c r="F4740" i="12" s="1"/>
  <c r="B4740" i="12"/>
  <c r="D4740" i="12" s="1"/>
  <c r="E4740" i="12" s="1"/>
  <c r="A4741" i="12"/>
  <c r="G4739" i="12"/>
  <c r="H4739" i="12" s="1"/>
  <c r="C4741" i="12" l="1"/>
  <c r="F4741" i="12" s="1"/>
  <c r="B4741" i="12"/>
  <c r="D4741" i="12" s="1"/>
  <c r="E4741" i="12" s="1"/>
  <c r="A4742" i="12"/>
  <c r="G4740" i="12"/>
  <c r="H4740" i="12" s="1"/>
  <c r="C4742" i="12" l="1"/>
  <c r="F4742" i="12" s="1"/>
  <c r="B4742" i="12"/>
  <c r="D4742" i="12" s="1"/>
  <c r="E4742" i="12" s="1"/>
  <c r="A4743" i="12"/>
  <c r="G4741" i="12"/>
  <c r="H4741" i="12" s="1"/>
  <c r="C4743" i="12" l="1"/>
  <c r="F4743" i="12" s="1"/>
  <c r="B4743" i="12"/>
  <c r="D4743" i="12" s="1"/>
  <c r="E4743" i="12" s="1"/>
  <c r="A4744" i="12"/>
  <c r="G4742" i="12"/>
  <c r="H4742" i="12" s="1"/>
  <c r="C4744" i="12" l="1"/>
  <c r="F4744" i="12" s="1"/>
  <c r="B4744" i="12"/>
  <c r="D4744" i="12" s="1"/>
  <c r="E4744" i="12" s="1"/>
  <c r="A4745" i="12"/>
  <c r="G4743" i="12"/>
  <c r="H4743" i="12" s="1"/>
  <c r="C4745" i="12" l="1"/>
  <c r="F4745" i="12" s="1"/>
  <c r="B4745" i="12"/>
  <c r="D4745" i="12" s="1"/>
  <c r="E4745" i="12" s="1"/>
  <c r="A4746" i="12"/>
  <c r="G4744" i="12"/>
  <c r="H4744" i="12" s="1"/>
  <c r="C4746" i="12" l="1"/>
  <c r="F4746" i="12" s="1"/>
  <c r="B4746" i="12"/>
  <c r="D4746" i="12" s="1"/>
  <c r="E4746" i="12" s="1"/>
  <c r="A4747" i="12"/>
  <c r="G4745" i="12"/>
  <c r="H4745" i="12" s="1"/>
  <c r="C4747" i="12" l="1"/>
  <c r="F4747" i="12" s="1"/>
  <c r="B4747" i="12"/>
  <c r="D4747" i="12" s="1"/>
  <c r="E4747" i="12" s="1"/>
  <c r="A4748" i="12"/>
  <c r="G4746" i="12"/>
  <c r="H4746" i="12" s="1"/>
  <c r="C4748" i="12" l="1"/>
  <c r="F4748" i="12" s="1"/>
  <c r="B4748" i="12"/>
  <c r="D4748" i="12" s="1"/>
  <c r="E4748" i="12" s="1"/>
  <c r="A4749" i="12"/>
  <c r="G4747" i="12"/>
  <c r="H4747" i="12" s="1"/>
  <c r="C4749" i="12" l="1"/>
  <c r="F4749" i="12" s="1"/>
  <c r="B4749" i="12"/>
  <c r="D4749" i="12" s="1"/>
  <c r="E4749" i="12" s="1"/>
  <c r="A4750" i="12"/>
  <c r="G4748" i="12"/>
  <c r="H4748" i="12" s="1"/>
  <c r="C4750" i="12" l="1"/>
  <c r="F4750" i="12" s="1"/>
  <c r="B4750" i="12"/>
  <c r="D4750" i="12" s="1"/>
  <c r="E4750" i="12" s="1"/>
  <c r="A4751" i="12"/>
  <c r="G4749" i="12"/>
  <c r="H4749" i="12" s="1"/>
  <c r="C4751" i="12" l="1"/>
  <c r="F4751" i="12" s="1"/>
  <c r="B4751" i="12"/>
  <c r="D4751" i="12" s="1"/>
  <c r="E4751" i="12" s="1"/>
  <c r="A4752" i="12"/>
  <c r="G4750" i="12"/>
  <c r="H4750" i="12" s="1"/>
  <c r="C4752" i="12" l="1"/>
  <c r="F4752" i="12" s="1"/>
  <c r="B4752" i="12"/>
  <c r="D4752" i="12" s="1"/>
  <c r="E4752" i="12" s="1"/>
  <c r="A4753" i="12"/>
  <c r="G4751" i="12"/>
  <c r="H4751" i="12" s="1"/>
  <c r="C4753" i="12" l="1"/>
  <c r="F4753" i="12" s="1"/>
  <c r="B4753" i="12"/>
  <c r="D4753" i="12" s="1"/>
  <c r="E4753" i="12" s="1"/>
  <c r="A4754" i="12"/>
  <c r="G4752" i="12"/>
  <c r="H4752" i="12" s="1"/>
  <c r="C4754" i="12" l="1"/>
  <c r="F4754" i="12" s="1"/>
  <c r="B4754" i="12"/>
  <c r="D4754" i="12" s="1"/>
  <c r="E4754" i="12" s="1"/>
  <c r="A4755" i="12"/>
  <c r="G4753" i="12"/>
  <c r="H4753" i="12" s="1"/>
  <c r="C4755" i="12" l="1"/>
  <c r="F4755" i="12" s="1"/>
  <c r="B4755" i="12"/>
  <c r="D4755" i="12" s="1"/>
  <c r="E4755" i="12" s="1"/>
  <c r="A4756" i="12"/>
  <c r="G4754" i="12"/>
  <c r="H4754" i="12" s="1"/>
  <c r="C4756" i="12" l="1"/>
  <c r="F4756" i="12" s="1"/>
  <c r="B4756" i="12"/>
  <c r="D4756" i="12" s="1"/>
  <c r="E4756" i="12" s="1"/>
  <c r="A4757" i="12"/>
  <c r="G4755" i="12"/>
  <c r="H4755" i="12" s="1"/>
  <c r="C4757" i="12" l="1"/>
  <c r="F4757" i="12" s="1"/>
  <c r="G4757" i="12" s="1"/>
  <c r="H4757" i="12" s="1"/>
  <c r="B4757" i="12"/>
  <c r="D4757" i="12" s="1"/>
  <c r="E4757" i="12" s="1"/>
  <c r="A4758" i="12"/>
  <c r="G4756" i="12"/>
  <c r="H4756" i="12" s="1"/>
  <c r="C4758" i="12" l="1"/>
  <c r="F4758" i="12" s="1"/>
  <c r="B4758" i="12"/>
  <c r="D4758" i="12" s="1"/>
  <c r="E4758" i="12" s="1"/>
  <c r="A4759" i="12"/>
  <c r="C4759" i="12" l="1"/>
  <c r="F4759" i="12" s="1"/>
  <c r="B4759" i="12"/>
  <c r="D4759" i="12" s="1"/>
  <c r="E4759" i="12" s="1"/>
  <c r="A4760" i="12"/>
  <c r="G4758" i="12"/>
  <c r="H4758" i="12" s="1"/>
  <c r="C4760" i="12" l="1"/>
  <c r="F4760" i="12" s="1"/>
  <c r="B4760" i="12"/>
  <c r="D4760" i="12" s="1"/>
  <c r="E4760" i="12" s="1"/>
  <c r="A4761" i="12"/>
  <c r="G4759" i="12"/>
  <c r="H4759" i="12" s="1"/>
  <c r="C4761" i="12" l="1"/>
  <c r="F4761" i="12" s="1"/>
  <c r="B4761" i="12"/>
  <c r="D4761" i="12" s="1"/>
  <c r="E4761" i="12" s="1"/>
  <c r="A4762" i="12"/>
  <c r="G4760" i="12"/>
  <c r="H4760" i="12" s="1"/>
  <c r="C4762" i="12" l="1"/>
  <c r="F4762" i="12" s="1"/>
  <c r="B4762" i="12"/>
  <c r="D4762" i="12" s="1"/>
  <c r="E4762" i="12" s="1"/>
  <c r="A4763" i="12"/>
  <c r="G4761" i="12"/>
  <c r="H4761" i="12" s="1"/>
  <c r="C4763" i="12" l="1"/>
  <c r="F4763" i="12" s="1"/>
  <c r="B4763" i="12"/>
  <c r="D4763" i="12" s="1"/>
  <c r="E4763" i="12" s="1"/>
  <c r="A4764" i="12"/>
  <c r="G4762" i="12"/>
  <c r="H4762" i="12" s="1"/>
  <c r="C4764" i="12" l="1"/>
  <c r="F4764" i="12" s="1"/>
  <c r="B4764" i="12"/>
  <c r="D4764" i="12" s="1"/>
  <c r="E4764" i="12" s="1"/>
  <c r="A4765" i="12"/>
  <c r="G4763" i="12"/>
  <c r="H4763" i="12" s="1"/>
  <c r="C4765" i="12" l="1"/>
  <c r="F4765" i="12" s="1"/>
  <c r="B4765" i="12"/>
  <c r="D4765" i="12" s="1"/>
  <c r="E4765" i="12" s="1"/>
  <c r="A4766" i="12"/>
  <c r="G4764" i="12"/>
  <c r="H4764" i="12" s="1"/>
  <c r="C4766" i="12" l="1"/>
  <c r="F4766" i="12" s="1"/>
  <c r="B4766" i="12"/>
  <c r="D4766" i="12" s="1"/>
  <c r="E4766" i="12" s="1"/>
  <c r="A4767" i="12"/>
  <c r="G4765" i="12"/>
  <c r="H4765" i="12" s="1"/>
  <c r="C4767" i="12" l="1"/>
  <c r="F4767" i="12" s="1"/>
  <c r="B4767" i="12"/>
  <c r="D4767" i="12" s="1"/>
  <c r="E4767" i="12" s="1"/>
  <c r="A4768" i="12"/>
  <c r="G4766" i="12"/>
  <c r="H4766" i="12" s="1"/>
  <c r="C4768" i="12" l="1"/>
  <c r="F4768" i="12" s="1"/>
  <c r="B4768" i="12"/>
  <c r="D4768" i="12" s="1"/>
  <c r="E4768" i="12" s="1"/>
  <c r="A4769" i="12"/>
  <c r="G4767" i="12"/>
  <c r="H4767" i="12" s="1"/>
  <c r="C4769" i="12" l="1"/>
  <c r="F4769" i="12" s="1"/>
  <c r="B4769" i="12"/>
  <c r="D4769" i="12" s="1"/>
  <c r="E4769" i="12" s="1"/>
  <c r="A4770" i="12"/>
  <c r="G4768" i="12"/>
  <c r="H4768" i="12" s="1"/>
  <c r="C4770" i="12" l="1"/>
  <c r="F4770" i="12" s="1"/>
  <c r="B4770" i="12"/>
  <c r="D4770" i="12" s="1"/>
  <c r="E4770" i="12" s="1"/>
  <c r="A4771" i="12"/>
  <c r="G4769" i="12"/>
  <c r="H4769" i="12" s="1"/>
  <c r="C4771" i="12" l="1"/>
  <c r="F4771" i="12" s="1"/>
  <c r="B4771" i="12"/>
  <c r="D4771" i="12" s="1"/>
  <c r="E4771" i="12" s="1"/>
  <c r="A4772" i="12"/>
  <c r="G4770" i="12"/>
  <c r="H4770" i="12" s="1"/>
  <c r="C4772" i="12" l="1"/>
  <c r="F4772" i="12" s="1"/>
  <c r="B4772" i="12"/>
  <c r="D4772" i="12" s="1"/>
  <c r="E4772" i="12" s="1"/>
  <c r="A4773" i="12"/>
  <c r="G4771" i="12"/>
  <c r="H4771" i="12" s="1"/>
  <c r="C4773" i="12" l="1"/>
  <c r="F4773" i="12" s="1"/>
  <c r="B4773" i="12"/>
  <c r="D4773" i="12" s="1"/>
  <c r="E4773" i="12" s="1"/>
  <c r="A4774" i="12"/>
  <c r="G4772" i="12"/>
  <c r="H4772" i="12" s="1"/>
  <c r="C4774" i="12" l="1"/>
  <c r="F4774" i="12" s="1"/>
  <c r="B4774" i="12"/>
  <c r="D4774" i="12" s="1"/>
  <c r="E4774" i="12" s="1"/>
  <c r="A4775" i="12"/>
  <c r="G4773" i="12"/>
  <c r="H4773" i="12" s="1"/>
  <c r="C4775" i="12" l="1"/>
  <c r="F4775" i="12" s="1"/>
  <c r="B4775" i="12"/>
  <c r="D4775" i="12" s="1"/>
  <c r="E4775" i="12" s="1"/>
  <c r="A4776" i="12"/>
  <c r="G4774" i="12"/>
  <c r="H4774" i="12" s="1"/>
  <c r="C4776" i="12" l="1"/>
  <c r="F4776" i="12" s="1"/>
  <c r="B4776" i="12"/>
  <c r="D4776" i="12" s="1"/>
  <c r="E4776" i="12" s="1"/>
  <c r="A4777" i="12"/>
  <c r="G4775" i="12"/>
  <c r="H4775" i="12" s="1"/>
  <c r="C4777" i="12" l="1"/>
  <c r="F4777" i="12" s="1"/>
  <c r="B4777" i="12"/>
  <c r="D4777" i="12" s="1"/>
  <c r="E4777" i="12" s="1"/>
  <c r="A4778" i="12"/>
  <c r="G4776" i="12"/>
  <c r="H4776" i="12" s="1"/>
  <c r="C4778" i="12" l="1"/>
  <c r="F4778" i="12" s="1"/>
  <c r="B4778" i="12"/>
  <c r="D4778" i="12" s="1"/>
  <c r="E4778" i="12" s="1"/>
  <c r="A4779" i="12"/>
  <c r="G4777" i="12"/>
  <c r="H4777" i="12" s="1"/>
  <c r="C4779" i="12" l="1"/>
  <c r="F4779" i="12" s="1"/>
  <c r="B4779" i="12"/>
  <c r="D4779" i="12" s="1"/>
  <c r="E4779" i="12" s="1"/>
  <c r="A4780" i="12"/>
  <c r="G4778" i="12"/>
  <c r="H4778" i="12" s="1"/>
  <c r="C4780" i="12" l="1"/>
  <c r="F4780" i="12" s="1"/>
  <c r="B4780" i="12"/>
  <c r="D4780" i="12" s="1"/>
  <c r="E4780" i="12" s="1"/>
  <c r="A4781" i="12"/>
  <c r="G4779" i="12"/>
  <c r="H4779" i="12" s="1"/>
  <c r="C4781" i="12" l="1"/>
  <c r="F4781" i="12" s="1"/>
  <c r="B4781" i="12"/>
  <c r="D4781" i="12" s="1"/>
  <c r="E4781" i="12" s="1"/>
  <c r="A4782" i="12"/>
  <c r="G4780" i="12"/>
  <c r="H4780" i="12" s="1"/>
  <c r="C4782" i="12" l="1"/>
  <c r="F4782" i="12" s="1"/>
  <c r="B4782" i="12"/>
  <c r="D4782" i="12" s="1"/>
  <c r="E4782" i="12" s="1"/>
  <c r="A4783" i="12"/>
  <c r="G4781" i="12"/>
  <c r="H4781" i="12" s="1"/>
  <c r="C4783" i="12" l="1"/>
  <c r="F4783" i="12" s="1"/>
  <c r="B4783" i="12"/>
  <c r="D4783" i="12" s="1"/>
  <c r="E4783" i="12" s="1"/>
  <c r="A4784" i="12"/>
  <c r="G4782" i="12"/>
  <c r="H4782" i="12" s="1"/>
  <c r="C4784" i="12" l="1"/>
  <c r="F4784" i="12" s="1"/>
  <c r="B4784" i="12"/>
  <c r="D4784" i="12" s="1"/>
  <c r="E4784" i="12" s="1"/>
  <c r="A4785" i="12"/>
  <c r="G4783" i="12"/>
  <c r="H4783" i="12" s="1"/>
  <c r="C4785" i="12" l="1"/>
  <c r="F4785" i="12" s="1"/>
  <c r="B4785" i="12"/>
  <c r="D4785" i="12" s="1"/>
  <c r="E4785" i="12" s="1"/>
  <c r="A4786" i="12"/>
  <c r="G4784" i="12"/>
  <c r="H4784" i="12" s="1"/>
  <c r="C4786" i="12" l="1"/>
  <c r="F4786" i="12" s="1"/>
  <c r="B4786" i="12"/>
  <c r="D4786" i="12" s="1"/>
  <c r="E4786" i="12" s="1"/>
  <c r="A4787" i="12"/>
  <c r="G4785" i="12"/>
  <c r="H4785" i="12" s="1"/>
  <c r="C4787" i="12" l="1"/>
  <c r="F4787" i="12" s="1"/>
  <c r="B4787" i="12"/>
  <c r="D4787" i="12" s="1"/>
  <c r="E4787" i="12" s="1"/>
  <c r="A4788" i="12"/>
  <c r="G4786" i="12"/>
  <c r="H4786" i="12" s="1"/>
  <c r="C4788" i="12" l="1"/>
  <c r="F4788" i="12" s="1"/>
  <c r="B4788" i="12"/>
  <c r="D4788" i="12" s="1"/>
  <c r="E4788" i="12" s="1"/>
  <c r="A4789" i="12"/>
  <c r="G4787" i="12"/>
  <c r="H4787" i="12" s="1"/>
  <c r="C4789" i="12" l="1"/>
  <c r="F4789" i="12" s="1"/>
  <c r="B4789" i="12"/>
  <c r="D4789" i="12" s="1"/>
  <c r="E4789" i="12" s="1"/>
  <c r="A4790" i="12"/>
  <c r="G4788" i="12"/>
  <c r="H4788" i="12" s="1"/>
  <c r="C4790" i="12" l="1"/>
  <c r="F4790" i="12" s="1"/>
  <c r="B4790" i="12"/>
  <c r="D4790" i="12" s="1"/>
  <c r="E4790" i="12" s="1"/>
  <c r="A4791" i="12"/>
  <c r="G4789" i="12"/>
  <c r="H4789" i="12" s="1"/>
  <c r="C4791" i="12" l="1"/>
  <c r="F4791" i="12" s="1"/>
  <c r="B4791" i="12"/>
  <c r="D4791" i="12" s="1"/>
  <c r="E4791" i="12" s="1"/>
  <c r="A4792" i="12"/>
  <c r="G4790" i="12"/>
  <c r="H4790" i="12" s="1"/>
  <c r="C4792" i="12" l="1"/>
  <c r="F4792" i="12" s="1"/>
  <c r="B4792" i="12"/>
  <c r="D4792" i="12" s="1"/>
  <c r="E4792" i="12" s="1"/>
  <c r="A4793" i="12"/>
  <c r="G4791" i="12"/>
  <c r="H4791" i="12" s="1"/>
  <c r="C4793" i="12" l="1"/>
  <c r="F4793" i="12" s="1"/>
  <c r="B4793" i="12"/>
  <c r="D4793" i="12" s="1"/>
  <c r="E4793" i="12" s="1"/>
  <c r="A4794" i="12"/>
  <c r="G4792" i="12"/>
  <c r="H4792" i="12" s="1"/>
  <c r="C4794" i="12" l="1"/>
  <c r="F4794" i="12" s="1"/>
  <c r="B4794" i="12"/>
  <c r="D4794" i="12" s="1"/>
  <c r="E4794" i="12" s="1"/>
  <c r="A4795" i="12"/>
  <c r="G4793" i="12"/>
  <c r="H4793" i="12" s="1"/>
  <c r="C4795" i="12" l="1"/>
  <c r="F4795" i="12" s="1"/>
  <c r="B4795" i="12"/>
  <c r="D4795" i="12" s="1"/>
  <c r="E4795" i="12" s="1"/>
  <c r="A4796" i="12"/>
  <c r="G4794" i="12"/>
  <c r="H4794" i="12" s="1"/>
  <c r="C4796" i="12" l="1"/>
  <c r="F4796" i="12" s="1"/>
  <c r="B4796" i="12"/>
  <c r="D4796" i="12" s="1"/>
  <c r="E4796" i="12" s="1"/>
  <c r="A4797" i="12"/>
  <c r="G4795" i="12"/>
  <c r="H4795" i="12" s="1"/>
  <c r="C4797" i="12" l="1"/>
  <c r="F4797" i="12" s="1"/>
  <c r="B4797" i="12"/>
  <c r="D4797" i="12" s="1"/>
  <c r="E4797" i="12" s="1"/>
  <c r="A4798" i="12"/>
  <c r="G4796" i="12"/>
  <c r="H4796" i="12" s="1"/>
  <c r="C4798" i="12" l="1"/>
  <c r="F4798" i="12" s="1"/>
  <c r="B4798" i="12"/>
  <c r="D4798" i="12" s="1"/>
  <c r="E4798" i="12" s="1"/>
  <c r="A4799" i="12"/>
  <c r="G4797" i="12"/>
  <c r="H4797" i="12" s="1"/>
  <c r="C4799" i="12" l="1"/>
  <c r="F4799" i="12" s="1"/>
  <c r="B4799" i="12"/>
  <c r="D4799" i="12" s="1"/>
  <c r="E4799" i="12" s="1"/>
  <c r="A4800" i="12"/>
  <c r="G4798" i="12"/>
  <c r="H4798" i="12" s="1"/>
  <c r="C4800" i="12" l="1"/>
  <c r="F4800" i="12" s="1"/>
  <c r="B4800" i="12"/>
  <c r="D4800" i="12" s="1"/>
  <c r="E4800" i="12" s="1"/>
  <c r="A4801" i="12"/>
  <c r="G4799" i="12"/>
  <c r="H4799" i="12" s="1"/>
  <c r="C4801" i="12" l="1"/>
  <c r="F4801" i="12" s="1"/>
  <c r="B4801" i="12"/>
  <c r="D4801" i="12" s="1"/>
  <c r="E4801" i="12" s="1"/>
  <c r="A4802" i="12"/>
  <c r="G4800" i="12"/>
  <c r="H4800" i="12" s="1"/>
  <c r="C4802" i="12" l="1"/>
  <c r="F4802" i="12" s="1"/>
  <c r="B4802" i="12"/>
  <c r="D4802" i="12" s="1"/>
  <c r="E4802" i="12" s="1"/>
  <c r="A4803" i="12"/>
  <c r="G4801" i="12"/>
  <c r="H4801" i="12" s="1"/>
  <c r="C4803" i="12" l="1"/>
  <c r="F4803" i="12" s="1"/>
  <c r="B4803" i="12"/>
  <c r="D4803" i="12" s="1"/>
  <c r="E4803" i="12" s="1"/>
  <c r="A4804" i="12"/>
  <c r="G4802" i="12"/>
  <c r="H4802" i="12" s="1"/>
  <c r="C4804" i="12" l="1"/>
  <c r="F4804" i="12" s="1"/>
  <c r="B4804" i="12"/>
  <c r="D4804" i="12" s="1"/>
  <c r="E4804" i="12" s="1"/>
  <c r="A4805" i="12"/>
  <c r="G4803" i="12"/>
  <c r="H4803" i="12" s="1"/>
  <c r="C4805" i="12" l="1"/>
  <c r="F4805" i="12" s="1"/>
  <c r="B4805" i="12"/>
  <c r="D4805" i="12" s="1"/>
  <c r="E4805" i="12" s="1"/>
  <c r="A4806" i="12"/>
  <c r="G4804" i="12"/>
  <c r="H4804" i="12" s="1"/>
  <c r="C4806" i="12" l="1"/>
  <c r="F4806" i="12" s="1"/>
  <c r="B4806" i="12"/>
  <c r="D4806" i="12" s="1"/>
  <c r="E4806" i="12" s="1"/>
  <c r="A4807" i="12"/>
  <c r="G4805" i="12"/>
  <c r="H4805" i="12" s="1"/>
  <c r="C4807" i="12" l="1"/>
  <c r="F4807" i="12" s="1"/>
  <c r="B4807" i="12"/>
  <c r="D4807" i="12" s="1"/>
  <c r="E4807" i="12" s="1"/>
  <c r="A4808" i="12"/>
  <c r="G4806" i="12"/>
  <c r="H4806" i="12" s="1"/>
  <c r="C4808" i="12" l="1"/>
  <c r="F4808" i="12" s="1"/>
  <c r="B4808" i="12"/>
  <c r="D4808" i="12" s="1"/>
  <c r="E4808" i="12" s="1"/>
  <c r="A4809" i="12"/>
  <c r="G4807" i="12"/>
  <c r="H4807" i="12" s="1"/>
  <c r="C4809" i="12" l="1"/>
  <c r="F4809" i="12" s="1"/>
  <c r="B4809" i="12"/>
  <c r="D4809" i="12" s="1"/>
  <c r="E4809" i="12" s="1"/>
  <c r="A4810" i="12"/>
  <c r="G4808" i="12"/>
  <c r="H4808" i="12" s="1"/>
  <c r="C4810" i="12" l="1"/>
  <c r="F4810" i="12" s="1"/>
  <c r="B4810" i="12"/>
  <c r="D4810" i="12" s="1"/>
  <c r="E4810" i="12" s="1"/>
  <c r="A4811" i="12"/>
  <c r="G4809" i="12"/>
  <c r="H4809" i="12" s="1"/>
  <c r="C4811" i="12" l="1"/>
  <c r="F4811" i="12" s="1"/>
  <c r="B4811" i="12"/>
  <c r="D4811" i="12" s="1"/>
  <c r="E4811" i="12" s="1"/>
  <c r="A4812" i="12"/>
  <c r="G4810" i="12"/>
  <c r="H4810" i="12" s="1"/>
  <c r="C4812" i="12" l="1"/>
  <c r="F4812" i="12" s="1"/>
  <c r="B4812" i="12"/>
  <c r="D4812" i="12" s="1"/>
  <c r="E4812" i="12" s="1"/>
  <c r="A4813" i="12"/>
  <c r="G4811" i="12"/>
  <c r="H4811" i="12" s="1"/>
  <c r="C4813" i="12" l="1"/>
  <c r="F4813" i="12" s="1"/>
  <c r="B4813" i="12"/>
  <c r="D4813" i="12" s="1"/>
  <c r="E4813" i="12" s="1"/>
  <c r="A4814" i="12"/>
  <c r="G4812" i="12"/>
  <c r="H4812" i="12" s="1"/>
  <c r="C4814" i="12" l="1"/>
  <c r="F4814" i="12" s="1"/>
  <c r="B4814" i="12"/>
  <c r="D4814" i="12" s="1"/>
  <c r="E4814" i="12" s="1"/>
  <c r="A4815" i="12"/>
  <c r="G4813" i="12"/>
  <c r="H4813" i="12" s="1"/>
  <c r="C4815" i="12" l="1"/>
  <c r="F4815" i="12" s="1"/>
  <c r="B4815" i="12"/>
  <c r="D4815" i="12" s="1"/>
  <c r="E4815" i="12" s="1"/>
  <c r="A4816" i="12"/>
  <c r="G4814" i="12"/>
  <c r="H4814" i="12" s="1"/>
  <c r="C4816" i="12" l="1"/>
  <c r="F4816" i="12" s="1"/>
  <c r="B4816" i="12"/>
  <c r="D4816" i="12" s="1"/>
  <c r="E4816" i="12" s="1"/>
  <c r="A4817" i="12"/>
  <c r="G4815" i="12"/>
  <c r="H4815" i="12" s="1"/>
  <c r="C4817" i="12" l="1"/>
  <c r="F4817" i="12" s="1"/>
  <c r="B4817" i="12"/>
  <c r="D4817" i="12" s="1"/>
  <c r="E4817" i="12" s="1"/>
  <c r="A4818" i="12"/>
  <c r="G4816" i="12"/>
  <c r="H4816" i="12" s="1"/>
  <c r="C4818" i="12" l="1"/>
  <c r="F4818" i="12" s="1"/>
  <c r="B4818" i="12"/>
  <c r="D4818" i="12" s="1"/>
  <c r="E4818" i="12" s="1"/>
  <c r="A4819" i="12"/>
  <c r="G4817" i="12"/>
  <c r="H4817" i="12" s="1"/>
  <c r="C4819" i="12" l="1"/>
  <c r="F4819" i="12" s="1"/>
  <c r="B4819" i="12"/>
  <c r="D4819" i="12" s="1"/>
  <c r="E4819" i="12" s="1"/>
  <c r="A4820" i="12"/>
  <c r="G4818" i="12"/>
  <c r="H4818" i="12" s="1"/>
  <c r="C4820" i="12" l="1"/>
  <c r="F4820" i="12" s="1"/>
  <c r="B4820" i="12"/>
  <c r="D4820" i="12" s="1"/>
  <c r="E4820" i="12" s="1"/>
  <c r="A4821" i="12"/>
  <c r="G4819" i="12"/>
  <c r="H4819" i="12" s="1"/>
  <c r="C4821" i="12" l="1"/>
  <c r="F4821" i="12" s="1"/>
  <c r="B4821" i="12"/>
  <c r="D4821" i="12" s="1"/>
  <c r="E4821" i="12" s="1"/>
  <c r="A4822" i="12"/>
  <c r="G4820" i="12"/>
  <c r="H4820" i="12" s="1"/>
  <c r="C4822" i="12" l="1"/>
  <c r="F4822" i="12" s="1"/>
  <c r="B4822" i="12"/>
  <c r="D4822" i="12" s="1"/>
  <c r="E4822" i="12" s="1"/>
  <c r="A4823" i="12"/>
  <c r="G4821" i="12"/>
  <c r="H4821" i="12" s="1"/>
  <c r="C4823" i="12" l="1"/>
  <c r="F4823" i="12" s="1"/>
  <c r="B4823" i="12"/>
  <c r="D4823" i="12" s="1"/>
  <c r="E4823" i="12" s="1"/>
  <c r="A4824" i="12"/>
  <c r="G4822" i="12"/>
  <c r="H4822" i="12" s="1"/>
  <c r="C4824" i="12" l="1"/>
  <c r="F4824" i="12" s="1"/>
  <c r="B4824" i="12"/>
  <c r="D4824" i="12" s="1"/>
  <c r="E4824" i="12" s="1"/>
  <c r="A4825" i="12"/>
  <c r="G4823" i="12"/>
  <c r="H4823" i="12" s="1"/>
  <c r="C4825" i="12" l="1"/>
  <c r="F4825" i="12" s="1"/>
  <c r="B4825" i="12"/>
  <c r="D4825" i="12" s="1"/>
  <c r="E4825" i="12" s="1"/>
  <c r="A4826" i="12"/>
  <c r="G4824" i="12"/>
  <c r="H4824" i="12" s="1"/>
  <c r="C4826" i="12" l="1"/>
  <c r="F4826" i="12" s="1"/>
  <c r="B4826" i="12"/>
  <c r="D4826" i="12" s="1"/>
  <c r="E4826" i="12" s="1"/>
  <c r="A4827" i="12"/>
  <c r="G4825" i="12"/>
  <c r="H4825" i="12" s="1"/>
  <c r="C4827" i="12" l="1"/>
  <c r="F4827" i="12" s="1"/>
  <c r="B4827" i="12"/>
  <c r="D4827" i="12" s="1"/>
  <c r="E4827" i="12" s="1"/>
  <c r="A4828" i="12"/>
  <c r="G4826" i="12"/>
  <c r="H4826" i="12" s="1"/>
  <c r="C4828" i="12" l="1"/>
  <c r="F4828" i="12" s="1"/>
  <c r="B4828" i="12"/>
  <c r="D4828" i="12" s="1"/>
  <c r="E4828" i="12" s="1"/>
  <c r="A4829" i="12"/>
  <c r="G4827" i="12"/>
  <c r="H4827" i="12" s="1"/>
  <c r="C4829" i="12" l="1"/>
  <c r="F4829" i="12" s="1"/>
  <c r="B4829" i="12"/>
  <c r="D4829" i="12" s="1"/>
  <c r="E4829" i="12" s="1"/>
  <c r="A4830" i="12"/>
  <c r="G4828" i="12"/>
  <c r="H4828" i="12" s="1"/>
  <c r="C4830" i="12" l="1"/>
  <c r="F4830" i="12" s="1"/>
  <c r="B4830" i="12"/>
  <c r="D4830" i="12" s="1"/>
  <c r="E4830" i="12" s="1"/>
  <c r="A4831" i="12"/>
  <c r="G4829" i="12"/>
  <c r="H4829" i="12" s="1"/>
  <c r="C4831" i="12" l="1"/>
  <c r="F4831" i="12" s="1"/>
  <c r="B4831" i="12"/>
  <c r="D4831" i="12" s="1"/>
  <c r="E4831" i="12" s="1"/>
  <c r="A4832" i="12"/>
  <c r="G4830" i="12"/>
  <c r="H4830" i="12" s="1"/>
  <c r="C4832" i="12" l="1"/>
  <c r="F4832" i="12" s="1"/>
  <c r="B4832" i="12"/>
  <c r="D4832" i="12" s="1"/>
  <c r="E4832" i="12" s="1"/>
  <c r="A4833" i="12"/>
  <c r="G4831" i="12"/>
  <c r="H4831" i="12" s="1"/>
  <c r="C4833" i="12" l="1"/>
  <c r="F4833" i="12" s="1"/>
  <c r="B4833" i="12"/>
  <c r="D4833" i="12" s="1"/>
  <c r="E4833" i="12" s="1"/>
  <c r="A4834" i="12"/>
  <c r="G4832" i="12"/>
  <c r="H4832" i="12" s="1"/>
  <c r="C4834" i="12" l="1"/>
  <c r="F4834" i="12" s="1"/>
  <c r="B4834" i="12"/>
  <c r="D4834" i="12" s="1"/>
  <c r="E4834" i="12" s="1"/>
  <c r="A4835" i="12"/>
  <c r="G4833" i="12"/>
  <c r="H4833" i="12" s="1"/>
  <c r="C4835" i="12" l="1"/>
  <c r="F4835" i="12" s="1"/>
  <c r="B4835" i="12"/>
  <c r="D4835" i="12" s="1"/>
  <c r="E4835" i="12" s="1"/>
  <c r="A4836" i="12"/>
  <c r="G4834" i="12"/>
  <c r="H4834" i="12" s="1"/>
  <c r="C4836" i="12" l="1"/>
  <c r="F4836" i="12" s="1"/>
  <c r="B4836" i="12"/>
  <c r="D4836" i="12" s="1"/>
  <c r="E4836" i="12" s="1"/>
  <c r="A4837" i="12"/>
  <c r="G4835" i="12"/>
  <c r="H4835" i="12" s="1"/>
  <c r="C4837" i="12" l="1"/>
  <c r="F4837" i="12" s="1"/>
  <c r="B4837" i="12"/>
  <c r="D4837" i="12" s="1"/>
  <c r="E4837" i="12" s="1"/>
  <c r="A4838" i="12"/>
  <c r="G4836" i="12"/>
  <c r="H4836" i="12" s="1"/>
  <c r="C4838" i="12" l="1"/>
  <c r="F4838" i="12" s="1"/>
  <c r="B4838" i="12"/>
  <c r="D4838" i="12" s="1"/>
  <c r="E4838" i="12" s="1"/>
  <c r="A4839" i="12"/>
  <c r="G4837" i="12"/>
  <c r="H4837" i="12" s="1"/>
  <c r="C4839" i="12" l="1"/>
  <c r="F4839" i="12" s="1"/>
  <c r="B4839" i="12"/>
  <c r="D4839" i="12" s="1"/>
  <c r="E4839" i="12" s="1"/>
  <c r="A4840" i="12"/>
  <c r="G4838" i="12"/>
  <c r="H4838" i="12" s="1"/>
  <c r="C4840" i="12" l="1"/>
  <c r="F4840" i="12" s="1"/>
  <c r="B4840" i="12"/>
  <c r="D4840" i="12" s="1"/>
  <c r="E4840" i="12" s="1"/>
  <c r="A4841" i="12"/>
  <c r="G4839" i="12"/>
  <c r="H4839" i="12" s="1"/>
  <c r="C4841" i="12" l="1"/>
  <c r="F4841" i="12" s="1"/>
  <c r="B4841" i="12"/>
  <c r="D4841" i="12" s="1"/>
  <c r="E4841" i="12" s="1"/>
  <c r="A4842" i="12"/>
  <c r="G4840" i="12"/>
  <c r="H4840" i="12" s="1"/>
  <c r="C4842" i="12" l="1"/>
  <c r="F4842" i="12" s="1"/>
  <c r="B4842" i="12"/>
  <c r="D4842" i="12" s="1"/>
  <c r="E4842" i="12" s="1"/>
  <c r="A4843" i="12"/>
  <c r="G4841" i="12"/>
  <c r="H4841" i="12" s="1"/>
  <c r="C4843" i="12" l="1"/>
  <c r="F4843" i="12" s="1"/>
  <c r="B4843" i="12"/>
  <c r="D4843" i="12" s="1"/>
  <c r="E4843" i="12" s="1"/>
  <c r="A4844" i="12"/>
  <c r="G4842" i="12"/>
  <c r="H4842" i="12" s="1"/>
  <c r="C4844" i="12" l="1"/>
  <c r="F4844" i="12" s="1"/>
  <c r="B4844" i="12"/>
  <c r="D4844" i="12" s="1"/>
  <c r="E4844" i="12" s="1"/>
  <c r="A4845" i="12"/>
  <c r="G4843" i="12"/>
  <c r="H4843" i="12" s="1"/>
  <c r="C4845" i="12" l="1"/>
  <c r="F4845" i="12" s="1"/>
  <c r="B4845" i="12"/>
  <c r="D4845" i="12" s="1"/>
  <c r="E4845" i="12" s="1"/>
  <c r="A4846" i="12"/>
  <c r="G4844" i="12"/>
  <c r="H4844" i="12" s="1"/>
  <c r="C4846" i="12" l="1"/>
  <c r="F4846" i="12" s="1"/>
  <c r="B4846" i="12"/>
  <c r="D4846" i="12" s="1"/>
  <c r="E4846" i="12" s="1"/>
  <c r="A4847" i="12"/>
  <c r="G4845" i="12"/>
  <c r="H4845" i="12" s="1"/>
  <c r="C4847" i="12" l="1"/>
  <c r="F4847" i="12" s="1"/>
  <c r="B4847" i="12"/>
  <c r="D4847" i="12" s="1"/>
  <c r="E4847" i="12" s="1"/>
  <c r="A4848" i="12"/>
  <c r="G4846" i="12"/>
  <c r="H4846" i="12" s="1"/>
  <c r="C4848" i="12" l="1"/>
  <c r="F4848" i="12" s="1"/>
  <c r="B4848" i="12"/>
  <c r="D4848" i="12" s="1"/>
  <c r="E4848" i="12" s="1"/>
  <c r="A4849" i="12"/>
  <c r="G4847" i="12"/>
  <c r="H4847" i="12" s="1"/>
  <c r="C4849" i="12" l="1"/>
  <c r="F4849" i="12" s="1"/>
  <c r="B4849" i="12"/>
  <c r="D4849" i="12" s="1"/>
  <c r="E4849" i="12" s="1"/>
  <c r="A4850" i="12"/>
  <c r="G4848" i="12"/>
  <c r="H4848" i="12" s="1"/>
  <c r="C4850" i="12" l="1"/>
  <c r="F4850" i="12" s="1"/>
  <c r="B4850" i="12"/>
  <c r="D4850" i="12" s="1"/>
  <c r="E4850" i="12" s="1"/>
  <c r="A4851" i="12"/>
  <c r="G4849" i="12"/>
  <c r="H4849" i="12" s="1"/>
  <c r="C4851" i="12" l="1"/>
  <c r="F4851" i="12" s="1"/>
  <c r="B4851" i="12"/>
  <c r="D4851" i="12" s="1"/>
  <c r="E4851" i="12" s="1"/>
  <c r="A4852" i="12"/>
  <c r="G4850" i="12"/>
  <c r="H4850" i="12" s="1"/>
  <c r="C4852" i="12" l="1"/>
  <c r="F4852" i="12" s="1"/>
  <c r="B4852" i="12"/>
  <c r="D4852" i="12" s="1"/>
  <c r="E4852" i="12" s="1"/>
  <c r="A4853" i="12"/>
  <c r="G4851" i="12"/>
  <c r="H4851" i="12" s="1"/>
  <c r="C4853" i="12" l="1"/>
  <c r="F4853" i="12" s="1"/>
  <c r="B4853" i="12"/>
  <c r="D4853" i="12" s="1"/>
  <c r="E4853" i="12" s="1"/>
  <c r="A4854" i="12"/>
  <c r="G4852" i="12"/>
  <c r="H4852" i="12" s="1"/>
  <c r="C4854" i="12" l="1"/>
  <c r="F4854" i="12" s="1"/>
  <c r="B4854" i="12"/>
  <c r="D4854" i="12" s="1"/>
  <c r="E4854" i="12" s="1"/>
  <c r="A4855" i="12"/>
  <c r="G4853" i="12"/>
  <c r="H4853" i="12" s="1"/>
  <c r="C4855" i="12" l="1"/>
  <c r="F4855" i="12" s="1"/>
  <c r="B4855" i="12"/>
  <c r="D4855" i="12" s="1"/>
  <c r="E4855" i="12" s="1"/>
  <c r="A4856" i="12"/>
  <c r="G4854" i="12"/>
  <c r="H4854" i="12" s="1"/>
  <c r="C4856" i="12" l="1"/>
  <c r="F4856" i="12" s="1"/>
  <c r="B4856" i="12"/>
  <c r="D4856" i="12" s="1"/>
  <c r="E4856" i="12" s="1"/>
  <c r="A4857" i="12"/>
  <c r="G4855" i="12"/>
  <c r="H4855" i="12" s="1"/>
  <c r="C4857" i="12" l="1"/>
  <c r="F4857" i="12" s="1"/>
  <c r="B4857" i="12"/>
  <c r="D4857" i="12" s="1"/>
  <c r="E4857" i="12" s="1"/>
  <c r="A4858" i="12"/>
  <c r="G4856" i="12"/>
  <c r="H4856" i="12" s="1"/>
  <c r="C4858" i="12" l="1"/>
  <c r="F4858" i="12" s="1"/>
  <c r="B4858" i="12"/>
  <c r="D4858" i="12" s="1"/>
  <c r="E4858" i="12" s="1"/>
  <c r="A4859" i="12"/>
  <c r="G4857" i="12"/>
  <c r="H4857" i="12" s="1"/>
  <c r="C4859" i="12" l="1"/>
  <c r="F4859" i="12" s="1"/>
  <c r="B4859" i="12"/>
  <c r="D4859" i="12" s="1"/>
  <c r="E4859" i="12" s="1"/>
  <c r="A4860" i="12"/>
  <c r="G4858" i="12"/>
  <c r="H4858" i="12" s="1"/>
  <c r="C4860" i="12" l="1"/>
  <c r="F4860" i="12" s="1"/>
  <c r="B4860" i="12"/>
  <c r="D4860" i="12" s="1"/>
  <c r="E4860" i="12" s="1"/>
  <c r="A4861" i="12"/>
  <c r="G4859" i="12"/>
  <c r="H4859" i="12" s="1"/>
  <c r="C4861" i="12" l="1"/>
  <c r="F4861" i="12" s="1"/>
  <c r="B4861" i="12"/>
  <c r="D4861" i="12" s="1"/>
  <c r="E4861" i="12" s="1"/>
  <c r="A4862" i="12"/>
  <c r="G4860" i="12"/>
  <c r="H4860" i="12" s="1"/>
  <c r="C4862" i="12" l="1"/>
  <c r="F4862" i="12" s="1"/>
  <c r="B4862" i="12"/>
  <c r="D4862" i="12" s="1"/>
  <c r="E4862" i="12" s="1"/>
  <c r="A4863" i="12"/>
  <c r="G4861" i="12"/>
  <c r="H4861" i="12" s="1"/>
  <c r="C4863" i="12" l="1"/>
  <c r="F4863" i="12" s="1"/>
  <c r="B4863" i="12"/>
  <c r="D4863" i="12" s="1"/>
  <c r="E4863" i="12" s="1"/>
  <c r="A4864" i="12"/>
  <c r="G4862" i="12"/>
  <c r="H4862" i="12" s="1"/>
  <c r="C4864" i="12" l="1"/>
  <c r="F4864" i="12" s="1"/>
  <c r="B4864" i="12"/>
  <c r="D4864" i="12" s="1"/>
  <c r="E4864" i="12" s="1"/>
  <c r="A4865" i="12"/>
  <c r="G4863" i="12"/>
  <c r="H4863" i="12" s="1"/>
  <c r="C4865" i="12" l="1"/>
  <c r="F4865" i="12" s="1"/>
  <c r="B4865" i="12"/>
  <c r="D4865" i="12" s="1"/>
  <c r="E4865" i="12" s="1"/>
  <c r="A4866" i="12"/>
  <c r="G4864" i="12"/>
  <c r="H4864" i="12" s="1"/>
  <c r="C4866" i="12" l="1"/>
  <c r="F4866" i="12" s="1"/>
  <c r="B4866" i="12"/>
  <c r="D4866" i="12" s="1"/>
  <c r="E4866" i="12" s="1"/>
  <c r="A4867" i="12"/>
  <c r="G4865" i="12"/>
  <c r="H4865" i="12" s="1"/>
  <c r="C4867" i="12" l="1"/>
  <c r="F4867" i="12" s="1"/>
  <c r="B4867" i="12"/>
  <c r="D4867" i="12" s="1"/>
  <c r="E4867" i="12" s="1"/>
  <c r="A4868" i="12"/>
  <c r="G4866" i="12"/>
  <c r="H4866" i="12" s="1"/>
  <c r="C4868" i="12" l="1"/>
  <c r="F4868" i="12" s="1"/>
  <c r="B4868" i="12"/>
  <c r="D4868" i="12" s="1"/>
  <c r="E4868" i="12" s="1"/>
  <c r="A4869" i="12"/>
  <c r="G4867" i="12"/>
  <c r="H4867" i="12" s="1"/>
  <c r="C4869" i="12" l="1"/>
  <c r="F4869" i="12" s="1"/>
  <c r="B4869" i="12"/>
  <c r="D4869" i="12" s="1"/>
  <c r="E4869" i="12" s="1"/>
  <c r="A4870" i="12"/>
  <c r="G4868" i="12"/>
  <c r="H4868" i="12" s="1"/>
  <c r="C4870" i="12" l="1"/>
  <c r="F4870" i="12" s="1"/>
  <c r="B4870" i="12"/>
  <c r="D4870" i="12" s="1"/>
  <c r="E4870" i="12" s="1"/>
  <c r="A4871" i="12"/>
  <c r="G4869" i="12"/>
  <c r="H4869" i="12" s="1"/>
  <c r="C4871" i="12" l="1"/>
  <c r="F4871" i="12" s="1"/>
  <c r="G4871" i="12" s="1"/>
  <c r="H4871" i="12" s="1"/>
  <c r="B4871" i="12"/>
  <c r="D4871" i="12" s="1"/>
  <c r="E4871" i="12" s="1"/>
  <c r="A4872" i="12"/>
  <c r="G4870" i="12"/>
  <c r="H4870" i="12" s="1"/>
  <c r="C4872" i="12" l="1"/>
  <c r="F4872" i="12" s="1"/>
  <c r="G4872" i="12" s="1"/>
  <c r="H4872" i="12" s="1"/>
  <c r="B4872" i="12"/>
  <c r="D4872" i="12" s="1"/>
  <c r="E4872" i="12" s="1"/>
  <c r="A4873" i="12"/>
  <c r="C4873" i="12" l="1"/>
  <c r="F4873" i="12" s="1"/>
  <c r="B4873" i="12"/>
  <c r="D4873" i="12" s="1"/>
  <c r="E4873" i="12" s="1"/>
  <c r="A4874" i="12"/>
  <c r="C4874" i="12" l="1"/>
  <c r="F4874" i="12" s="1"/>
  <c r="B4874" i="12"/>
  <c r="D4874" i="12" s="1"/>
  <c r="E4874" i="12" s="1"/>
  <c r="A4875" i="12"/>
  <c r="G4873" i="12"/>
  <c r="H4873" i="12" s="1"/>
  <c r="C4875" i="12" l="1"/>
  <c r="F4875" i="12" s="1"/>
  <c r="B4875" i="12"/>
  <c r="D4875" i="12" s="1"/>
  <c r="E4875" i="12" s="1"/>
  <c r="A4876" i="12"/>
  <c r="G4874" i="12"/>
  <c r="H4874" i="12" s="1"/>
  <c r="C4876" i="12" l="1"/>
  <c r="F4876" i="12" s="1"/>
  <c r="B4876" i="12"/>
  <c r="D4876" i="12" s="1"/>
  <c r="E4876" i="12" s="1"/>
  <c r="A4877" i="12"/>
  <c r="G4875" i="12"/>
  <c r="H4875" i="12" s="1"/>
  <c r="C4877" i="12" l="1"/>
  <c r="F4877" i="12" s="1"/>
  <c r="B4877" i="12"/>
  <c r="D4877" i="12" s="1"/>
  <c r="E4877" i="12" s="1"/>
  <c r="A4878" i="12"/>
  <c r="G4876" i="12"/>
  <c r="H4876" i="12" s="1"/>
  <c r="C4878" i="12" l="1"/>
  <c r="F4878" i="12" s="1"/>
  <c r="B4878" i="12"/>
  <c r="D4878" i="12" s="1"/>
  <c r="E4878" i="12" s="1"/>
  <c r="A4879" i="12"/>
  <c r="G4877" i="12"/>
  <c r="H4877" i="12" s="1"/>
  <c r="C4879" i="12" l="1"/>
  <c r="F4879" i="12" s="1"/>
  <c r="B4879" i="12"/>
  <c r="D4879" i="12" s="1"/>
  <c r="E4879" i="12" s="1"/>
  <c r="A4880" i="12"/>
  <c r="G4878" i="12"/>
  <c r="H4878" i="12" s="1"/>
  <c r="C4880" i="12" l="1"/>
  <c r="F4880" i="12" s="1"/>
  <c r="B4880" i="12"/>
  <c r="D4880" i="12" s="1"/>
  <c r="E4880" i="12" s="1"/>
  <c r="A4881" i="12"/>
  <c r="G4879" i="12"/>
  <c r="H4879" i="12" s="1"/>
  <c r="C4881" i="12" l="1"/>
  <c r="F4881" i="12" s="1"/>
  <c r="B4881" i="12"/>
  <c r="D4881" i="12" s="1"/>
  <c r="E4881" i="12" s="1"/>
  <c r="A4882" i="12"/>
  <c r="G4880" i="12"/>
  <c r="H4880" i="12" s="1"/>
  <c r="C4882" i="12" l="1"/>
  <c r="F4882" i="12" s="1"/>
  <c r="B4882" i="12"/>
  <c r="D4882" i="12" s="1"/>
  <c r="E4882" i="12" s="1"/>
  <c r="A4883" i="12"/>
  <c r="G4881" i="12"/>
  <c r="H4881" i="12" s="1"/>
  <c r="C4883" i="12" l="1"/>
  <c r="F4883" i="12" s="1"/>
  <c r="B4883" i="12"/>
  <c r="D4883" i="12" s="1"/>
  <c r="E4883" i="12" s="1"/>
  <c r="A4884" i="12"/>
  <c r="G4882" i="12"/>
  <c r="H4882" i="12" s="1"/>
  <c r="C4884" i="12" l="1"/>
  <c r="F4884" i="12" s="1"/>
  <c r="B4884" i="12"/>
  <c r="D4884" i="12" s="1"/>
  <c r="E4884" i="12" s="1"/>
  <c r="A4885" i="12"/>
  <c r="G4883" i="12"/>
  <c r="H4883" i="12" s="1"/>
  <c r="C4885" i="12" l="1"/>
  <c r="F4885" i="12" s="1"/>
  <c r="B4885" i="12"/>
  <c r="D4885" i="12" s="1"/>
  <c r="E4885" i="12" s="1"/>
  <c r="A4886" i="12"/>
  <c r="G4884" i="12"/>
  <c r="H4884" i="12" s="1"/>
  <c r="C4886" i="12" l="1"/>
  <c r="F4886" i="12" s="1"/>
  <c r="B4886" i="12"/>
  <c r="D4886" i="12" s="1"/>
  <c r="E4886" i="12" s="1"/>
  <c r="A4887" i="12"/>
  <c r="G4885" i="12"/>
  <c r="H4885" i="12" s="1"/>
  <c r="C4887" i="12" l="1"/>
  <c r="F4887" i="12" s="1"/>
  <c r="B4887" i="12"/>
  <c r="D4887" i="12" s="1"/>
  <c r="E4887" i="12" s="1"/>
  <c r="A4888" i="12"/>
  <c r="G4886" i="12"/>
  <c r="H4886" i="12" s="1"/>
  <c r="C4888" i="12" l="1"/>
  <c r="F4888" i="12" s="1"/>
  <c r="B4888" i="12"/>
  <c r="D4888" i="12" s="1"/>
  <c r="E4888" i="12" s="1"/>
  <c r="A4889" i="12"/>
  <c r="G4887" i="12"/>
  <c r="H4887" i="12" s="1"/>
  <c r="C4889" i="12" l="1"/>
  <c r="F4889" i="12" s="1"/>
  <c r="B4889" i="12"/>
  <c r="D4889" i="12" s="1"/>
  <c r="E4889" i="12" s="1"/>
  <c r="A4890" i="12"/>
  <c r="G4888" i="12"/>
  <c r="H4888" i="12" s="1"/>
  <c r="C4890" i="12" l="1"/>
  <c r="F4890" i="12" s="1"/>
  <c r="B4890" i="12"/>
  <c r="D4890" i="12" s="1"/>
  <c r="E4890" i="12" s="1"/>
  <c r="A4891" i="12"/>
  <c r="G4889" i="12"/>
  <c r="H4889" i="12" s="1"/>
  <c r="C4891" i="12" l="1"/>
  <c r="F4891" i="12" s="1"/>
  <c r="B4891" i="12"/>
  <c r="D4891" i="12" s="1"/>
  <c r="E4891" i="12" s="1"/>
  <c r="A4892" i="12"/>
  <c r="G4890" i="12"/>
  <c r="H4890" i="12" s="1"/>
  <c r="C4892" i="12" l="1"/>
  <c r="F4892" i="12" s="1"/>
  <c r="B4892" i="12"/>
  <c r="D4892" i="12" s="1"/>
  <c r="E4892" i="12" s="1"/>
  <c r="A4893" i="12"/>
  <c r="G4891" i="12"/>
  <c r="H4891" i="12" s="1"/>
  <c r="C4893" i="12" l="1"/>
  <c r="F4893" i="12" s="1"/>
  <c r="B4893" i="12"/>
  <c r="D4893" i="12" s="1"/>
  <c r="E4893" i="12" s="1"/>
  <c r="A4894" i="12"/>
  <c r="G4892" i="12"/>
  <c r="H4892" i="12" s="1"/>
  <c r="C4894" i="12" l="1"/>
  <c r="F4894" i="12" s="1"/>
  <c r="B4894" i="12"/>
  <c r="D4894" i="12" s="1"/>
  <c r="E4894" i="12" s="1"/>
  <c r="A4895" i="12"/>
  <c r="G4893" i="12"/>
  <c r="H4893" i="12" s="1"/>
  <c r="C4895" i="12" l="1"/>
  <c r="F4895" i="12" s="1"/>
  <c r="B4895" i="12"/>
  <c r="D4895" i="12" s="1"/>
  <c r="E4895" i="12" s="1"/>
  <c r="A4896" i="12"/>
  <c r="G4894" i="12"/>
  <c r="H4894" i="12" s="1"/>
  <c r="C4896" i="12" l="1"/>
  <c r="F4896" i="12" s="1"/>
  <c r="B4896" i="12"/>
  <c r="D4896" i="12" s="1"/>
  <c r="E4896" i="12" s="1"/>
  <c r="A4897" i="12"/>
  <c r="G4895" i="12"/>
  <c r="H4895" i="12" s="1"/>
  <c r="C4897" i="12" l="1"/>
  <c r="F4897" i="12" s="1"/>
  <c r="B4897" i="12"/>
  <c r="D4897" i="12" s="1"/>
  <c r="E4897" i="12" s="1"/>
  <c r="A4898" i="12"/>
  <c r="G4896" i="12"/>
  <c r="H4896" i="12" s="1"/>
  <c r="C4898" i="12" l="1"/>
  <c r="F4898" i="12" s="1"/>
  <c r="B4898" i="12"/>
  <c r="D4898" i="12" s="1"/>
  <c r="E4898" i="12" s="1"/>
  <c r="A4899" i="12"/>
  <c r="G4897" i="12"/>
  <c r="H4897" i="12" s="1"/>
  <c r="C4899" i="12" l="1"/>
  <c r="F4899" i="12" s="1"/>
  <c r="B4899" i="12"/>
  <c r="D4899" i="12" s="1"/>
  <c r="E4899" i="12" s="1"/>
  <c r="A4900" i="12"/>
  <c r="G4898" i="12"/>
  <c r="H4898" i="12" s="1"/>
  <c r="C4900" i="12" l="1"/>
  <c r="F4900" i="12" s="1"/>
  <c r="B4900" i="12"/>
  <c r="D4900" i="12" s="1"/>
  <c r="E4900" i="12" s="1"/>
  <c r="A4901" i="12"/>
  <c r="G4899" i="12"/>
  <c r="H4899" i="12" s="1"/>
  <c r="C4901" i="12" l="1"/>
  <c r="F4901" i="12" s="1"/>
  <c r="B4901" i="12"/>
  <c r="D4901" i="12" s="1"/>
  <c r="E4901" i="12" s="1"/>
  <c r="A4902" i="12"/>
  <c r="G4900" i="12"/>
  <c r="H4900" i="12" s="1"/>
  <c r="C4902" i="12" l="1"/>
  <c r="F4902" i="12" s="1"/>
  <c r="B4902" i="12"/>
  <c r="D4902" i="12" s="1"/>
  <c r="E4902" i="12" s="1"/>
  <c r="A4903" i="12"/>
  <c r="G4901" i="12"/>
  <c r="H4901" i="12" s="1"/>
  <c r="C4903" i="12" l="1"/>
  <c r="F4903" i="12" s="1"/>
  <c r="B4903" i="12"/>
  <c r="D4903" i="12" s="1"/>
  <c r="E4903" i="12" s="1"/>
  <c r="A4904" i="12"/>
  <c r="G4902" i="12"/>
  <c r="H4902" i="12" s="1"/>
  <c r="C4904" i="12" l="1"/>
  <c r="F4904" i="12" s="1"/>
  <c r="B4904" i="12"/>
  <c r="D4904" i="12" s="1"/>
  <c r="E4904" i="12" s="1"/>
  <c r="A4905" i="12"/>
  <c r="G4903" i="12"/>
  <c r="H4903" i="12" s="1"/>
  <c r="C4905" i="12" l="1"/>
  <c r="F4905" i="12" s="1"/>
  <c r="B4905" i="12"/>
  <c r="D4905" i="12" s="1"/>
  <c r="E4905" i="12" s="1"/>
  <c r="A4906" i="12"/>
  <c r="G4904" i="12"/>
  <c r="H4904" i="12" s="1"/>
  <c r="C4906" i="12" l="1"/>
  <c r="F4906" i="12" s="1"/>
  <c r="B4906" i="12"/>
  <c r="D4906" i="12" s="1"/>
  <c r="E4906" i="12" s="1"/>
  <c r="A4907" i="12"/>
  <c r="G4905" i="12"/>
  <c r="H4905" i="12" s="1"/>
  <c r="C4907" i="12" l="1"/>
  <c r="F4907" i="12" s="1"/>
  <c r="B4907" i="12"/>
  <c r="D4907" i="12" s="1"/>
  <c r="E4907" i="12" s="1"/>
  <c r="A4908" i="12"/>
  <c r="G4906" i="12"/>
  <c r="H4906" i="12" s="1"/>
  <c r="C4908" i="12" l="1"/>
  <c r="F4908" i="12" s="1"/>
  <c r="B4908" i="12"/>
  <c r="D4908" i="12" s="1"/>
  <c r="E4908" i="12" s="1"/>
  <c r="A4909" i="12"/>
  <c r="G4907" i="12"/>
  <c r="H4907" i="12" s="1"/>
  <c r="C4909" i="12" l="1"/>
  <c r="F4909" i="12" s="1"/>
  <c r="B4909" i="12"/>
  <c r="D4909" i="12" s="1"/>
  <c r="E4909" i="12" s="1"/>
  <c r="A4910" i="12"/>
  <c r="G4908" i="12"/>
  <c r="H4908" i="12" s="1"/>
  <c r="C4910" i="12" l="1"/>
  <c r="F4910" i="12" s="1"/>
  <c r="B4910" i="12"/>
  <c r="D4910" i="12" s="1"/>
  <c r="E4910" i="12" s="1"/>
  <c r="A4911" i="12"/>
  <c r="G4909" i="12"/>
  <c r="H4909" i="12" s="1"/>
  <c r="C4911" i="12" l="1"/>
  <c r="F4911" i="12" s="1"/>
  <c r="B4911" i="12"/>
  <c r="D4911" i="12" s="1"/>
  <c r="E4911" i="12" s="1"/>
  <c r="A4912" i="12"/>
  <c r="G4910" i="12"/>
  <c r="H4910" i="12" s="1"/>
  <c r="C4912" i="12" l="1"/>
  <c r="F4912" i="12" s="1"/>
  <c r="B4912" i="12"/>
  <c r="D4912" i="12" s="1"/>
  <c r="E4912" i="12" s="1"/>
  <c r="A4913" i="12"/>
  <c r="G4911" i="12"/>
  <c r="H4911" i="12" s="1"/>
  <c r="C4913" i="12" l="1"/>
  <c r="F4913" i="12" s="1"/>
  <c r="B4913" i="12"/>
  <c r="D4913" i="12" s="1"/>
  <c r="E4913" i="12" s="1"/>
  <c r="A4914" i="12"/>
  <c r="G4912" i="12"/>
  <c r="H4912" i="12" s="1"/>
  <c r="C4914" i="12" l="1"/>
  <c r="F4914" i="12" s="1"/>
  <c r="B4914" i="12"/>
  <c r="D4914" i="12" s="1"/>
  <c r="E4914" i="12" s="1"/>
  <c r="A4915" i="12"/>
  <c r="G4913" i="12"/>
  <c r="H4913" i="12" s="1"/>
  <c r="C4915" i="12" l="1"/>
  <c r="F4915" i="12" s="1"/>
  <c r="B4915" i="12"/>
  <c r="D4915" i="12" s="1"/>
  <c r="E4915" i="12" s="1"/>
  <c r="A4916" i="12"/>
  <c r="G4914" i="12"/>
  <c r="H4914" i="12" s="1"/>
  <c r="C4916" i="12" l="1"/>
  <c r="F4916" i="12" s="1"/>
  <c r="B4916" i="12"/>
  <c r="D4916" i="12" s="1"/>
  <c r="E4916" i="12" s="1"/>
  <c r="A4917" i="12"/>
  <c r="G4915" i="12"/>
  <c r="H4915" i="12" s="1"/>
  <c r="C4917" i="12" l="1"/>
  <c r="F4917" i="12" s="1"/>
  <c r="B4917" i="12"/>
  <c r="D4917" i="12" s="1"/>
  <c r="E4917" i="12" s="1"/>
  <c r="A4918" i="12"/>
  <c r="G4916" i="12"/>
  <c r="H4916" i="12" s="1"/>
  <c r="C4918" i="12" l="1"/>
  <c r="F4918" i="12" s="1"/>
  <c r="B4918" i="12"/>
  <c r="D4918" i="12" s="1"/>
  <c r="E4918" i="12" s="1"/>
  <c r="A4919" i="12"/>
  <c r="G4917" i="12"/>
  <c r="H4917" i="12" s="1"/>
  <c r="C4919" i="12" l="1"/>
  <c r="F4919" i="12" s="1"/>
  <c r="B4919" i="12"/>
  <c r="D4919" i="12" s="1"/>
  <c r="E4919" i="12" s="1"/>
  <c r="A4920" i="12"/>
  <c r="G4918" i="12"/>
  <c r="H4918" i="12" s="1"/>
  <c r="C4920" i="12" l="1"/>
  <c r="F4920" i="12" s="1"/>
  <c r="B4920" i="12"/>
  <c r="D4920" i="12" s="1"/>
  <c r="E4920" i="12" s="1"/>
  <c r="A4921" i="12"/>
  <c r="G4919" i="12"/>
  <c r="H4919" i="12" s="1"/>
  <c r="C4921" i="12" l="1"/>
  <c r="F4921" i="12" s="1"/>
  <c r="B4921" i="12"/>
  <c r="D4921" i="12" s="1"/>
  <c r="E4921" i="12" s="1"/>
  <c r="A4922" i="12"/>
  <c r="G4920" i="12"/>
  <c r="H4920" i="12" s="1"/>
  <c r="C4922" i="12" l="1"/>
  <c r="F4922" i="12" s="1"/>
  <c r="B4922" i="12"/>
  <c r="D4922" i="12" s="1"/>
  <c r="E4922" i="12" s="1"/>
  <c r="A4923" i="12"/>
  <c r="G4921" i="12"/>
  <c r="H4921" i="12" s="1"/>
  <c r="C4923" i="12" l="1"/>
  <c r="F4923" i="12" s="1"/>
  <c r="B4923" i="12"/>
  <c r="D4923" i="12" s="1"/>
  <c r="E4923" i="12" s="1"/>
  <c r="A4924" i="12"/>
  <c r="G4922" i="12"/>
  <c r="H4922" i="12" s="1"/>
  <c r="C4924" i="12" l="1"/>
  <c r="F4924" i="12" s="1"/>
  <c r="B4924" i="12"/>
  <c r="D4924" i="12" s="1"/>
  <c r="E4924" i="12" s="1"/>
  <c r="A4925" i="12"/>
  <c r="G4923" i="12"/>
  <c r="H4923" i="12" s="1"/>
  <c r="C4925" i="12" l="1"/>
  <c r="F4925" i="12" s="1"/>
  <c r="B4925" i="12"/>
  <c r="D4925" i="12" s="1"/>
  <c r="E4925" i="12" s="1"/>
  <c r="A4926" i="12"/>
  <c r="G4924" i="12"/>
  <c r="H4924" i="12" s="1"/>
  <c r="C4926" i="12" l="1"/>
  <c r="F4926" i="12" s="1"/>
  <c r="B4926" i="12"/>
  <c r="D4926" i="12" s="1"/>
  <c r="E4926" i="12" s="1"/>
  <c r="A4927" i="12"/>
  <c r="G4925" i="12"/>
  <c r="H4925" i="12" s="1"/>
  <c r="C4927" i="12" l="1"/>
  <c r="F4927" i="12" s="1"/>
  <c r="B4927" i="12"/>
  <c r="D4927" i="12" s="1"/>
  <c r="E4927" i="12" s="1"/>
  <c r="A4928" i="12"/>
  <c r="G4926" i="12"/>
  <c r="H4926" i="12" s="1"/>
  <c r="C4928" i="12" l="1"/>
  <c r="F4928" i="12" s="1"/>
  <c r="B4928" i="12"/>
  <c r="D4928" i="12" s="1"/>
  <c r="E4928" i="12" s="1"/>
  <c r="A4929" i="12"/>
  <c r="G4927" i="12"/>
  <c r="H4927" i="12" s="1"/>
  <c r="C4929" i="12" l="1"/>
  <c r="F4929" i="12" s="1"/>
  <c r="B4929" i="12"/>
  <c r="D4929" i="12" s="1"/>
  <c r="E4929" i="12" s="1"/>
  <c r="A4930" i="12"/>
  <c r="G4928" i="12"/>
  <c r="H4928" i="12" s="1"/>
  <c r="C4930" i="12" l="1"/>
  <c r="F4930" i="12" s="1"/>
  <c r="B4930" i="12"/>
  <c r="D4930" i="12" s="1"/>
  <c r="E4930" i="12" s="1"/>
  <c r="A4931" i="12"/>
  <c r="G4929" i="12"/>
  <c r="H4929" i="12" s="1"/>
  <c r="C4931" i="12" l="1"/>
  <c r="F4931" i="12" s="1"/>
  <c r="B4931" i="12"/>
  <c r="D4931" i="12" s="1"/>
  <c r="E4931" i="12" s="1"/>
  <c r="A4932" i="12"/>
  <c r="G4930" i="12"/>
  <c r="H4930" i="12" s="1"/>
  <c r="C4932" i="12" l="1"/>
  <c r="F4932" i="12" s="1"/>
  <c r="B4932" i="12"/>
  <c r="D4932" i="12" s="1"/>
  <c r="E4932" i="12" s="1"/>
  <c r="A4933" i="12"/>
  <c r="G4931" i="12"/>
  <c r="H4931" i="12" s="1"/>
  <c r="C4933" i="12" l="1"/>
  <c r="F4933" i="12" s="1"/>
  <c r="B4933" i="12"/>
  <c r="D4933" i="12" s="1"/>
  <c r="E4933" i="12" s="1"/>
  <c r="A4934" i="12"/>
  <c r="G4932" i="12"/>
  <c r="H4932" i="12" s="1"/>
  <c r="C4934" i="12" l="1"/>
  <c r="F4934" i="12" s="1"/>
  <c r="B4934" i="12"/>
  <c r="D4934" i="12" s="1"/>
  <c r="E4934" i="12" s="1"/>
  <c r="A4935" i="12"/>
  <c r="G4933" i="12"/>
  <c r="H4933" i="12" s="1"/>
  <c r="C4935" i="12" l="1"/>
  <c r="F4935" i="12" s="1"/>
  <c r="B4935" i="12"/>
  <c r="D4935" i="12" s="1"/>
  <c r="E4935" i="12" s="1"/>
  <c r="A4936" i="12"/>
  <c r="G4934" i="12"/>
  <c r="H4934" i="12" s="1"/>
  <c r="C4936" i="12" l="1"/>
  <c r="F4936" i="12" s="1"/>
  <c r="B4936" i="12"/>
  <c r="D4936" i="12" s="1"/>
  <c r="E4936" i="12" s="1"/>
  <c r="A4937" i="12"/>
  <c r="G4935" i="12"/>
  <c r="H4935" i="12" s="1"/>
  <c r="C4937" i="12" l="1"/>
  <c r="F4937" i="12" s="1"/>
  <c r="B4937" i="12"/>
  <c r="D4937" i="12" s="1"/>
  <c r="E4937" i="12" s="1"/>
  <c r="A4938" i="12"/>
  <c r="G4936" i="12"/>
  <c r="H4936" i="12" s="1"/>
  <c r="C4938" i="12" l="1"/>
  <c r="F4938" i="12" s="1"/>
  <c r="B4938" i="12"/>
  <c r="D4938" i="12" s="1"/>
  <c r="E4938" i="12" s="1"/>
  <c r="A4939" i="12"/>
  <c r="G4937" i="12"/>
  <c r="H4937" i="12" s="1"/>
  <c r="C4939" i="12" l="1"/>
  <c r="F4939" i="12" s="1"/>
  <c r="B4939" i="12"/>
  <c r="D4939" i="12" s="1"/>
  <c r="E4939" i="12" s="1"/>
  <c r="A4940" i="12"/>
  <c r="G4938" i="12"/>
  <c r="H4938" i="12" s="1"/>
  <c r="C4940" i="12" l="1"/>
  <c r="F4940" i="12" s="1"/>
  <c r="B4940" i="12"/>
  <c r="D4940" i="12" s="1"/>
  <c r="E4940" i="12" s="1"/>
  <c r="A4941" i="12"/>
  <c r="G4939" i="12"/>
  <c r="H4939" i="12" s="1"/>
  <c r="C4941" i="12" l="1"/>
  <c r="F4941" i="12" s="1"/>
  <c r="B4941" i="12"/>
  <c r="D4941" i="12" s="1"/>
  <c r="E4941" i="12" s="1"/>
  <c r="A4942" i="12"/>
  <c r="G4940" i="12"/>
  <c r="H4940" i="12" s="1"/>
  <c r="C4942" i="12" l="1"/>
  <c r="F4942" i="12" s="1"/>
  <c r="B4942" i="12"/>
  <c r="D4942" i="12" s="1"/>
  <c r="E4942" i="12" s="1"/>
  <c r="A4943" i="12"/>
  <c r="G4941" i="12"/>
  <c r="H4941" i="12" s="1"/>
  <c r="C4943" i="12" l="1"/>
  <c r="F4943" i="12" s="1"/>
  <c r="B4943" i="12"/>
  <c r="D4943" i="12" s="1"/>
  <c r="E4943" i="12" s="1"/>
  <c r="A4944" i="12"/>
  <c r="G4942" i="12"/>
  <c r="H4942" i="12" s="1"/>
  <c r="C4944" i="12" l="1"/>
  <c r="F4944" i="12" s="1"/>
  <c r="B4944" i="12"/>
  <c r="D4944" i="12" s="1"/>
  <c r="E4944" i="12" s="1"/>
  <c r="A4945" i="12"/>
  <c r="G4943" i="12"/>
  <c r="H4943" i="12" s="1"/>
  <c r="C4945" i="12" l="1"/>
  <c r="F4945" i="12" s="1"/>
  <c r="B4945" i="12"/>
  <c r="D4945" i="12" s="1"/>
  <c r="E4945" i="12" s="1"/>
  <c r="A4946" i="12"/>
  <c r="G4944" i="12"/>
  <c r="H4944" i="12" s="1"/>
  <c r="C4946" i="12" l="1"/>
  <c r="F4946" i="12" s="1"/>
  <c r="B4946" i="12"/>
  <c r="D4946" i="12" s="1"/>
  <c r="E4946" i="12" s="1"/>
  <c r="A4947" i="12"/>
  <c r="G4945" i="12"/>
  <c r="H4945" i="12" s="1"/>
  <c r="B4947" i="12" l="1"/>
  <c r="D4947" i="12" s="1"/>
  <c r="E4947" i="12" s="1"/>
  <c r="C4947" i="12"/>
  <c r="F4947" i="12" s="1"/>
  <c r="G4947" i="12" s="1"/>
  <c r="H4947" i="12" s="1"/>
  <c r="A4948" i="12"/>
  <c r="G4946" i="12"/>
  <c r="H4946" i="12" s="1"/>
  <c r="C4948" i="12" l="1"/>
  <c r="F4948" i="12" s="1"/>
  <c r="B4948" i="12"/>
  <c r="D4948" i="12" s="1"/>
  <c r="E4948" i="12" s="1"/>
  <c r="A4949" i="12"/>
  <c r="C4949" i="12" l="1"/>
  <c r="F4949" i="12" s="1"/>
  <c r="B4949" i="12"/>
  <c r="D4949" i="12" s="1"/>
  <c r="E4949" i="12" s="1"/>
  <c r="A4950" i="12"/>
  <c r="G4948" i="12"/>
  <c r="H4948" i="12" s="1"/>
  <c r="C4950" i="12" l="1"/>
  <c r="F4950" i="12" s="1"/>
  <c r="G4950" i="12" s="1"/>
  <c r="H4950" i="12" s="1"/>
  <c r="B4950" i="12"/>
  <c r="D4950" i="12" s="1"/>
  <c r="E4950" i="12" s="1"/>
  <c r="A4951" i="12"/>
  <c r="G4949" i="12"/>
  <c r="H4949" i="12" s="1"/>
  <c r="C4951" i="12" l="1"/>
  <c r="F4951" i="12" s="1"/>
  <c r="B4951" i="12"/>
  <c r="D4951" i="12" s="1"/>
  <c r="E4951" i="12" s="1"/>
  <c r="A4952" i="12"/>
  <c r="C4952" i="12" l="1"/>
  <c r="F4952" i="12" s="1"/>
  <c r="B4952" i="12"/>
  <c r="D4952" i="12" s="1"/>
  <c r="E4952" i="12" s="1"/>
  <c r="A4953" i="12"/>
  <c r="G4951" i="12"/>
  <c r="H4951" i="12" s="1"/>
  <c r="C4953" i="12" l="1"/>
  <c r="F4953" i="12" s="1"/>
  <c r="B4953" i="12"/>
  <c r="D4953" i="12" s="1"/>
  <c r="E4953" i="12" s="1"/>
  <c r="A4954" i="12"/>
  <c r="G4952" i="12"/>
  <c r="H4952" i="12" s="1"/>
  <c r="C4954" i="12" l="1"/>
  <c r="F4954" i="12" s="1"/>
  <c r="B4954" i="12"/>
  <c r="D4954" i="12" s="1"/>
  <c r="E4954" i="12" s="1"/>
  <c r="A4955" i="12"/>
  <c r="G4953" i="12"/>
  <c r="H4953" i="12" s="1"/>
  <c r="C4955" i="12" l="1"/>
  <c r="F4955" i="12" s="1"/>
  <c r="B4955" i="12"/>
  <c r="D4955" i="12" s="1"/>
  <c r="E4955" i="12" s="1"/>
  <c r="A4956" i="12"/>
  <c r="G4954" i="12"/>
  <c r="H4954" i="12" s="1"/>
  <c r="C4956" i="12" l="1"/>
  <c r="F4956" i="12" s="1"/>
  <c r="B4956" i="12"/>
  <c r="D4956" i="12" s="1"/>
  <c r="E4956" i="12" s="1"/>
  <c r="A4957" i="12"/>
  <c r="G4955" i="12"/>
  <c r="H4955" i="12" s="1"/>
  <c r="C4957" i="12" l="1"/>
  <c r="F4957" i="12" s="1"/>
  <c r="B4957" i="12"/>
  <c r="D4957" i="12" s="1"/>
  <c r="E4957" i="12" s="1"/>
  <c r="A4958" i="12"/>
  <c r="G4956" i="12"/>
  <c r="H4956" i="12" s="1"/>
  <c r="C4958" i="12" l="1"/>
  <c r="F4958" i="12" s="1"/>
  <c r="B4958" i="12"/>
  <c r="D4958" i="12" s="1"/>
  <c r="E4958" i="12" s="1"/>
  <c r="A4959" i="12"/>
  <c r="G4957" i="12"/>
  <c r="H4957" i="12" s="1"/>
  <c r="C4959" i="12" l="1"/>
  <c r="F4959" i="12" s="1"/>
  <c r="B4959" i="12"/>
  <c r="D4959" i="12" s="1"/>
  <c r="E4959" i="12" s="1"/>
  <c r="A4960" i="12"/>
  <c r="G4958" i="12"/>
  <c r="H4958" i="12" s="1"/>
  <c r="C4960" i="12" l="1"/>
  <c r="F4960" i="12" s="1"/>
  <c r="B4960" i="12"/>
  <c r="D4960" i="12" s="1"/>
  <c r="E4960" i="12" s="1"/>
  <c r="A4961" i="12"/>
  <c r="G4959" i="12"/>
  <c r="H4959" i="12" s="1"/>
  <c r="C4961" i="12" l="1"/>
  <c r="F4961" i="12" s="1"/>
  <c r="B4961" i="12"/>
  <c r="D4961" i="12" s="1"/>
  <c r="E4961" i="12" s="1"/>
  <c r="A4962" i="12"/>
  <c r="G4960" i="12"/>
  <c r="H4960" i="12" s="1"/>
  <c r="C4962" i="12" l="1"/>
  <c r="F4962" i="12" s="1"/>
  <c r="B4962" i="12"/>
  <c r="D4962" i="12" s="1"/>
  <c r="E4962" i="12" s="1"/>
  <c r="A4963" i="12"/>
  <c r="G4961" i="12"/>
  <c r="H4961" i="12" s="1"/>
  <c r="C4963" i="12" l="1"/>
  <c r="F4963" i="12" s="1"/>
  <c r="B4963" i="12"/>
  <c r="D4963" i="12" s="1"/>
  <c r="E4963" i="12" s="1"/>
  <c r="A4964" i="12"/>
  <c r="G4962" i="12"/>
  <c r="H4962" i="12" s="1"/>
  <c r="C4964" i="12" l="1"/>
  <c r="F4964" i="12" s="1"/>
  <c r="B4964" i="12"/>
  <c r="D4964" i="12" s="1"/>
  <c r="E4964" i="12" s="1"/>
  <c r="A4965" i="12"/>
  <c r="G4963" i="12"/>
  <c r="H4963" i="12" s="1"/>
  <c r="C4965" i="12" l="1"/>
  <c r="F4965" i="12" s="1"/>
  <c r="B4965" i="12"/>
  <c r="D4965" i="12" s="1"/>
  <c r="E4965" i="12" s="1"/>
  <c r="A4966" i="12"/>
  <c r="G4964" i="12"/>
  <c r="H4964" i="12" s="1"/>
  <c r="C4966" i="12" l="1"/>
  <c r="F4966" i="12" s="1"/>
  <c r="B4966" i="12"/>
  <c r="D4966" i="12" s="1"/>
  <c r="E4966" i="12" s="1"/>
  <c r="A4967" i="12"/>
  <c r="G4965" i="12"/>
  <c r="H4965" i="12" s="1"/>
  <c r="C4967" i="12" l="1"/>
  <c r="F4967" i="12" s="1"/>
  <c r="B4967" i="12"/>
  <c r="D4967" i="12" s="1"/>
  <c r="E4967" i="12" s="1"/>
  <c r="A4968" i="12"/>
  <c r="G4966" i="12"/>
  <c r="H4966" i="12" s="1"/>
  <c r="C4968" i="12" l="1"/>
  <c r="F4968" i="12" s="1"/>
  <c r="B4968" i="12"/>
  <c r="D4968" i="12" s="1"/>
  <c r="E4968" i="12" s="1"/>
  <c r="A4969" i="12"/>
  <c r="G4967" i="12"/>
  <c r="H4967" i="12" s="1"/>
  <c r="C4969" i="12" l="1"/>
  <c r="F4969" i="12" s="1"/>
  <c r="B4969" i="12"/>
  <c r="D4969" i="12" s="1"/>
  <c r="E4969" i="12" s="1"/>
  <c r="A4970" i="12"/>
  <c r="G4968" i="12"/>
  <c r="H4968" i="12" s="1"/>
  <c r="C4970" i="12" l="1"/>
  <c r="F4970" i="12" s="1"/>
  <c r="B4970" i="12"/>
  <c r="D4970" i="12" s="1"/>
  <c r="E4970" i="12" s="1"/>
  <c r="A4971" i="12"/>
  <c r="G4969" i="12"/>
  <c r="H4969" i="12" s="1"/>
  <c r="C4971" i="12" l="1"/>
  <c r="F4971" i="12" s="1"/>
  <c r="B4971" i="12"/>
  <c r="D4971" i="12" s="1"/>
  <c r="E4971" i="12" s="1"/>
  <c r="A4972" i="12"/>
  <c r="G4970" i="12"/>
  <c r="H4970" i="12" s="1"/>
  <c r="C4972" i="12" l="1"/>
  <c r="F4972" i="12" s="1"/>
  <c r="B4972" i="12"/>
  <c r="D4972" i="12" s="1"/>
  <c r="E4972" i="12" s="1"/>
  <c r="A4973" i="12"/>
  <c r="G4971" i="12"/>
  <c r="H4971" i="12" s="1"/>
  <c r="C4973" i="12" l="1"/>
  <c r="F4973" i="12" s="1"/>
  <c r="G4973" i="12" s="1"/>
  <c r="H4973" i="12" s="1"/>
  <c r="B4973" i="12"/>
  <c r="D4973" i="12" s="1"/>
  <c r="E4973" i="12" s="1"/>
  <c r="A4974" i="12"/>
  <c r="G4972" i="12"/>
  <c r="H4972" i="12" s="1"/>
  <c r="C4974" i="12" l="1"/>
  <c r="F4974" i="12" s="1"/>
  <c r="B4974" i="12"/>
  <c r="D4974" i="12" s="1"/>
  <c r="E4974" i="12" s="1"/>
  <c r="A4975" i="12"/>
  <c r="C4975" i="12" l="1"/>
  <c r="F4975" i="12" s="1"/>
  <c r="B4975" i="12"/>
  <c r="D4975" i="12" s="1"/>
  <c r="E4975" i="12" s="1"/>
  <c r="A4976" i="12"/>
  <c r="G4974" i="12"/>
  <c r="H4974" i="12" s="1"/>
  <c r="C4976" i="12" l="1"/>
  <c r="F4976" i="12" s="1"/>
  <c r="B4976" i="12"/>
  <c r="D4976" i="12" s="1"/>
  <c r="E4976" i="12" s="1"/>
  <c r="A4977" i="12"/>
  <c r="G4975" i="12"/>
  <c r="H4975" i="12" s="1"/>
  <c r="C4977" i="12" l="1"/>
  <c r="F4977" i="12" s="1"/>
  <c r="G4977" i="12" s="1"/>
  <c r="H4977" i="12" s="1"/>
  <c r="B4977" i="12"/>
  <c r="D4977" i="12" s="1"/>
  <c r="E4977" i="12" s="1"/>
  <c r="A4978" i="12"/>
  <c r="G4976" i="12"/>
  <c r="H4976" i="12" s="1"/>
  <c r="C4978" i="12" l="1"/>
  <c r="F4978" i="12" s="1"/>
  <c r="B4978" i="12"/>
  <c r="D4978" i="12" s="1"/>
  <c r="E4978" i="12" s="1"/>
  <c r="A4979" i="12"/>
  <c r="C4979" i="12" l="1"/>
  <c r="F4979" i="12" s="1"/>
  <c r="G4979" i="12" s="1"/>
  <c r="H4979" i="12" s="1"/>
  <c r="B4979" i="12"/>
  <c r="D4979" i="12" s="1"/>
  <c r="E4979" i="12" s="1"/>
  <c r="A4980" i="12"/>
  <c r="G4978" i="12"/>
  <c r="H4978" i="12" s="1"/>
  <c r="C4980" i="12" l="1"/>
  <c r="F4980" i="12" s="1"/>
  <c r="B4980" i="12"/>
  <c r="D4980" i="12" s="1"/>
  <c r="E4980" i="12" s="1"/>
  <c r="A4981" i="12"/>
  <c r="C4981" i="12" l="1"/>
  <c r="F4981" i="12" s="1"/>
  <c r="B4981" i="12"/>
  <c r="D4981" i="12" s="1"/>
  <c r="E4981" i="12" s="1"/>
  <c r="A4982" i="12"/>
  <c r="G4980" i="12"/>
  <c r="H4980" i="12" s="1"/>
  <c r="C4982" i="12" l="1"/>
  <c r="F4982" i="12" s="1"/>
  <c r="B4982" i="12"/>
  <c r="D4982" i="12" s="1"/>
  <c r="E4982" i="12" s="1"/>
  <c r="A4983" i="12"/>
  <c r="G4981" i="12"/>
  <c r="H4981" i="12" s="1"/>
  <c r="C4983" i="12" l="1"/>
  <c r="F4983" i="12" s="1"/>
  <c r="B4983" i="12"/>
  <c r="D4983" i="12" s="1"/>
  <c r="E4983" i="12" s="1"/>
  <c r="A4984" i="12"/>
  <c r="G4982" i="12"/>
  <c r="H4982" i="12" s="1"/>
  <c r="C4984" i="12" l="1"/>
  <c r="F4984" i="12" s="1"/>
  <c r="B4984" i="12"/>
  <c r="D4984" i="12" s="1"/>
  <c r="E4984" i="12" s="1"/>
  <c r="A4985" i="12"/>
  <c r="G4983" i="12"/>
  <c r="H4983" i="12" s="1"/>
  <c r="C4985" i="12" l="1"/>
  <c r="F4985" i="12" s="1"/>
  <c r="G4985" i="12" s="1"/>
  <c r="H4985" i="12" s="1"/>
  <c r="B4985" i="12"/>
  <c r="D4985" i="12" s="1"/>
  <c r="E4985" i="12" s="1"/>
  <c r="A4986" i="12"/>
  <c r="G4984" i="12"/>
  <c r="H4984" i="12" s="1"/>
  <c r="C4986" i="12" l="1"/>
  <c r="F4986" i="12" s="1"/>
  <c r="B4986" i="12"/>
  <c r="D4986" i="12" s="1"/>
  <c r="E4986" i="12" s="1"/>
  <c r="A4987" i="12"/>
  <c r="C4987" i="12" l="1"/>
  <c r="F4987" i="12" s="1"/>
  <c r="B4987" i="12"/>
  <c r="D4987" i="12" s="1"/>
  <c r="E4987" i="12" s="1"/>
  <c r="A4988" i="12"/>
  <c r="G4986" i="12"/>
  <c r="H4986" i="12" s="1"/>
  <c r="C4988" i="12" l="1"/>
  <c r="F4988" i="12" s="1"/>
  <c r="B4988" i="12"/>
  <c r="D4988" i="12" s="1"/>
  <c r="E4988" i="12" s="1"/>
  <c r="A4989" i="12"/>
  <c r="G4987" i="12"/>
  <c r="H4987" i="12" s="1"/>
  <c r="C4989" i="12" l="1"/>
  <c r="F4989" i="12" s="1"/>
  <c r="B4989" i="12"/>
  <c r="D4989" i="12" s="1"/>
  <c r="E4989" i="12" s="1"/>
  <c r="A4990" i="12"/>
  <c r="G4988" i="12"/>
  <c r="H4988" i="12" s="1"/>
  <c r="C4990" i="12" l="1"/>
  <c r="F4990" i="12" s="1"/>
  <c r="B4990" i="12"/>
  <c r="D4990" i="12" s="1"/>
  <c r="E4990" i="12" s="1"/>
  <c r="A4991" i="12"/>
  <c r="G4989" i="12"/>
  <c r="H4989" i="12" s="1"/>
  <c r="C4991" i="12" l="1"/>
  <c r="F4991" i="12" s="1"/>
  <c r="B4991" i="12"/>
  <c r="D4991" i="12" s="1"/>
  <c r="E4991" i="12" s="1"/>
  <c r="A4992" i="12"/>
  <c r="G4990" i="12"/>
  <c r="H4990" i="12" s="1"/>
  <c r="C4992" i="12" l="1"/>
  <c r="F4992" i="12" s="1"/>
  <c r="B4992" i="12"/>
  <c r="D4992" i="12" s="1"/>
  <c r="E4992" i="12" s="1"/>
  <c r="A4993" i="12"/>
  <c r="G4991" i="12"/>
  <c r="H4991" i="12" s="1"/>
  <c r="C4993" i="12" l="1"/>
  <c r="F4993" i="12" s="1"/>
  <c r="B4993" i="12"/>
  <c r="D4993" i="12" s="1"/>
  <c r="E4993" i="12" s="1"/>
  <c r="A4994" i="12"/>
  <c r="G4992" i="12"/>
  <c r="H4992" i="12" s="1"/>
  <c r="C4994" i="12" l="1"/>
  <c r="F4994" i="12" s="1"/>
  <c r="B4994" i="12"/>
  <c r="D4994" i="12" s="1"/>
  <c r="E4994" i="12" s="1"/>
  <c r="A4995" i="12"/>
  <c r="G4993" i="12"/>
  <c r="H4993" i="12" s="1"/>
  <c r="C4995" i="12" l="1"/>
  <c r="F4995" i="12" s="1"/>
  <c r="B4995" i="12"/>
  <c r="D4995" i="12" s="1"/>
  <c r="E4995" i="12" s="1"/>
  <c r="A4996" i="12"/>
  <c r="G4994" i="12"/>
  <c r="H4994" i="12" s="1"/>
  <c r="C4996" i="12" l="1"/>
  <c r="F4996" i="12" s="1"/>
  <c r="B4996" i="12"/>
  <c r="D4996" i="12" s="1"/>
  <c r="E4996" i="12" s="1"/>
  <c r="A4997" i="12"/>
  <c r="G4995" i="12"/>
  <c r="H4995" i="12" s="1"/>
  <c r="C4997" i="12" l="1"/>
  <c r="F4997" i="12" s="1"/>
  <c r="B4997" i="12"/>
  <c r="D4997" i="12" s="1"/>
  <c r="E4997" i="12" s="1"/>
  <c r="A4998" i="12"/>
  <c r="G4996" i="12"/>
  <c r="H4996" i="12" s="1"/>
  <c r="C4998" i="12" l="1"/>
  <c r="F4998" i="12" s="1"/>
  <c r="B4998" i="12"/>
  <c r="D4998" i="12" s="1"/>
  <c r="E4998" i="12" s="1"/>
  <c r="A4999" i="12"/>
  <c r="G4997" i="12"/>
  <c r="H4997" i="12" s="1"/>
  <c r="C4999" i="12" l="1"/>
  <c r="F4999" i="12" s="1"/>
  <c r="B4999" i="12"/>
  <c r="D4999" i="12" s="1"/>
  <c r="E4999" i="12" s="1"/>
  <c r="A5000" i="12"/>
  <c r="G4998" i="12"/>
  <c r="H4998" i="12" s="1"/>
  <c r="C5000" i="12" l="1"/>
  <c r="F5000" i="12" s="1"/>
  <c r="B5000" i="12"/>
  <c r="D5000" i="12" s="1"/>
  <c r="E5000" i="12" s="1"/>
  <c r="A5001" i="12"/>
  <c r="G4999" i="12"/>
  <c r="H4999" i="12" s="1"/>
  <c r="C5001" i="12" l="1"/>
  <c r="F5001" i="12" s="1"/>
  <c r="G5001" i="12" s="1"/>
  <c r="H5001" i="12" s="1"/>
  <c r="B5001" i="12"/>
  <c r="D5001" i="12" s="1"/>
  <c r="E5001" i="12" s="1"/>
  <c r="A5002" i="12"/>
  <c r="G5000" i="12"/>
  <c r="H5000" i="12" s="1"/>
  <c r="C5002" i="12" l="1"/>
  <c r="F5002" i="12" s="1"/>
  <c r="B5002" i="12"/>
  <c r="D5002" i="12" s="1"/>
  <c r="E5002" i="12" s="1"/>
  <c r="A5003" i="12"/>
  <c r="C5003" i="12" l="1"/>
  <c r="F5003" i="12" s="1"/>
  <c r="B5003" i="12"/>
  <c r="D5003" i="12" s="1"/>
  <c r="E5003" i="12" s="1"/>
  <c r="A5004" i="12"/>
  <c r="G5002" i="12"/>
  <c r="H5002" i="12" s="1"/>
  <c r="C5004" i="12" l="1"/>
  <c r="F5004" i="12" s="1"/>
  <c r="B5004" i="12"/>
  <c r="D5004" i="12" s="1"/>
  <c r="E5004" i="12" s="1"/>
  <c r="A5005" i="12"/>
  <c r="G5003" i="12"/>
  <c r="H5003" i="12" s="1"/>
  <c r="C5005" i="12" l="1"/>
  <c r="F5005" i="12" s="1"/>
  <c r="B5005" i="12"/>
  <c r="D5005" i="12" s="1"/>
  <c r="E5005" i="12" s="1"/>
  <c r="A5006" i="12"/>
  <c r="G5004" i="12"/>
  <c r="H5004" i="12" s="1"/>
  <c r="C5006" i="12" l="1"/>
  <c r="F5006" i="12" s="1"/>
  <c r="B5006" i="12"/>
  <c r="D5006" i="12" s="1"/>
  <c r="E5006" i="12" s="1"/>
  <c r="A5007" i="12"/>
  <c r="G5005" i="12"/>
  <c r="H5005" i="12" s="1"/>
  <c r="C5007" i="12" l="1"/>
  <c r="F5007" i="12" s="1"/>
  <c r="B5007" i="12"/>
  <c r="D5007" i="12" s="1"/>
  <c r="E5007" i="12" s="1"/>
  <c r="A5008" i="12"/>
  <c r="G5006" i="12"/>
  <c r="H5006" i="12" s="1"/>
  <c r="C5008" i="12" l="1"/>
  <c r="F5008" i="12" s="1"/>
  <c r="B5008" i="12"/>
  <c r="D5008" i="12" s="1"/>
  <c r="E5008" i="12" s="1"/>
  <c r="A5009" i="12"/>
  <c r="G5007" i="12"/>
  <c r="H5007" i="12" s="1"/>
  <c r="C5009" i="12" l="1"/>
  <c r="F5009" i="12" s="1"/>
  <c r="G5009" i="12" s="1"/>
  <c r="H5009" i="12" s="1"/>
  <c r="B5009" i="12"/>
  <c r="D5009" i="12" s="1"/>
  <c r="E5009" i="12" s="1"/>
  <c r="A5010" i="12"/>
  <c r="G5008" i="12"/>
  <c r="H5008" i="12" s="1"/>
  <c r="C5010" i="12" l="1"/>
  <c r="F5010" i="12" s="1"/>
  <c r="B5010" i="12"/>
  <c r="D5010" i="12" s="1"/>
  <c r="E5010" i="12" s="1"/>
  <c r="A5011" i="12"/>
  <c r="C5011" i="12" l="1"/>
  <c r="F5011" i="12" s="1"/>
  <c r="B5011" i="12"/>
  <c r="D5011" i="12" s="1"/>
  <c r="E5011" i="12" s="1"/>
  <c r="A5012" i="12"/>
  <c r="G5010" i="12"/>
  <c r="H5010" i="12" s="1"/>
  <c r="C5012" i="12" l="1"/>
  <c r="F5012" i="12" s="1"/>
  <c r="B5012" i="12"/>
  <c r="D5012" i="12" s="1"/>
  <c r="E5012" i="12" s="1"/>
  <c r="A5013" i="12"/>
  <c r="G5011" i="12"/>
  <c r="H5011" i="12" s="1"/>
  <c r="C5013" i="12" l="1"/>
  <c r="F5013" i="12" s="1"/>
  <c r="B5013" i="12"/>
  <c r="D5013" i="12" s="1"/>
  <c r="E5013" i="12" s="1"/>
  <c r="A5014" i="12"/>
  <c r="G5012" i="12"/>
  <c r="H5012" i="12" s="1"/>
  <c r="C5014" i="12" l="1"/>
  <c r="F5014" i="12" s="1"/>
  <c r="B5014" i="12"/>
  <c r="D5014" i="12" s="1"/>
  <c r="E5014" i="12" s="1"/>
  <c r="A5015" i="12"/>
  <c r="G5013" i="12"/>
  <c r="H5013" i="12" s="1"/>
  <c r="C5015" i="12" l="1"/>
  <c r="F5015" i="12" s="1"/>
  <c r="B5015" i="12"/>
  <c r="D5015" i="12" s="1"/>
  <c r="E5015" i="12" s="1"/>
  <c r="A5016" i="12"/>
  <c r="G5014" i="12"/>
  <c r="H5014" i="12" s="1"/>
  <c r="C5016" i="12" l="1"/>
  <c r="F5016" i="12" s="1"/>
  <c r="B5016" i="12"/>
  <c r="D5016" i="12" s="1"/>
  <c r="E5016" i="12" s="1"/>
  <c r="A5017" i="12"/>
  <c r="G5015" i="12"/>
  <c r="H5015" i="12" s="1"/>
  <c r="C5017" i="12" l="1"/>
  <c r="F5017" i="12" s="1"/>
  <c r="B5017" i="12"/>
  <c r="D5017" i="12" s="1"/>
  <c r="E5017" i="12" s="1"/>
  <c r="A5018" i="12"/>
  <c r="G5016" i="12"/>
  <c r="H5016" i="12" s="1"/>
  <c r="C5018" i="12" l="1"/>
  <c r="F5018" i="12" s="1"/>
  <c r="B5018" i="12"/>
  <c r="D5018" i="12" s="1"/>
  <c r="E5018" i="12" s="1"/>
  <c r="A5019" i="12"/>
  <c r="G5017" i="12"/>
  <c r="H5017" i="12" s="1"/>
  <c r="C5019" i="12" l="1"/>
  <c r="F5019" i="12" s="1"/>
  <c r="B5019" i="12"/>
  <c r="D5019" i="12" s="1"/>
  <c r="E5019" i="12" s="1"/>
  <c r="A5020" i="12"/>
  <c r="G5018" i="12"/>
  <c r="H5018" i="12" s="1"/>
  <c r="C5020" i="12" l="1"/>
  <c r="F5020" i="12" s="1"/>
  <c r="B5020" i="12"/>
  <c r="D5020" i="12" s="1"/>
  <c r="E5020" i="12" s="1"/>
  <c r="A5021" i="12"/>
  <c r="G5019" i="12"/>
  <c r="H5019" i="12" s="1"/>
  <c r="C5021" i="12" l="1"/>
  <c r="F5021" i="12" s="1"/>
  <c r="B5021" i="12"/>
  <c r="D5021" i="12" s="1"/>
  <c r="E5021" i="12" s="1"/>
  <c r="A5022" i="12"/>
  <c r="G5020" i="12"/>
  <c r="H5020" i="12" s="1"/>
  <c r="C5022" i="12" l="1"/>
  <c r="F5022" i="12" s="1"/>
  <c r="B5022" i="12"/>
  <c r="D5022" i="12" s="1"/>
  <c r="E5022" i="12" s="1"/>
  <c r="A5023" i="12"/>
  <c r="G5021" i="12"/>
  <c r="H5021" i="12" s="1"/>
  <c r="C5023" i="12" l="1"/>
  <c r="F5023" i="12" s="1"/>
  <c r="B5023" i="12"/>
  <c r="D5023" i="12" s="1"/>
  <c r="E5023" i="12" s="1"/>
  <c r="A5024" i="12"/>
  <c r="G5022" i="12"/>
  <c r="H5022" i="12" s="1"/>
  <c r="C5024" i="12" l="1"/>
  <c r="F5024" i="12" s="1"/>
  <c r="B5024" i="12"/>
  <c r="D5024" i="12" s="1"/>
  <c r="E5024" i="12" s="1"/>
  <c r="A5025" i="12"/>
  <c r="G5023" i="12"/>
  <c r="H5023" i="12" s="1"/>
  <c r="C5025" i="12" l="1"/>
  <c r="F5025" i="12" s="1"/>
  <c r="B5025" i="12"/>
  <c r="D5025" i="12" s="1"/>
  <c r="E5025" i="12" s="1"/>
  <c r="A5026" i="12"/>
  <c r="G5024" i="12"/>
  <c r="H5024" i="12" s="1"/>
  <c r="C5026" i="12" l="1"/>
  <c r="F5026" i="12" s="1"/>
  <c r="B5026" i="12"/>
  <c r="D5026" i="12" s="1"/>
  <c r="E5026" i="12" s="1"/>
  <c r="A5027" i="12"/>
  <c r="G5025" i="12"/>
  <c r="H5025" i="12" s="1"/>
  <c r="C5027" i="12" l="1"/>
  <c r="F5027" i="12" s="1"/>
  <c r="B5027" i="12"/>
  <c r="D5027" i="12" s="1"/>
  <c r="E5027" i="12" s="1"/>
  <c r="A5028" i="12"/>
  <c r="G5026" i="12"/>
  <c r="H5026" i="12" s="1"/>
  <c r="C5028" i="12" l="1"/>
  <c r="F5028" i="12" s="1"/>
  <c r="B5028" i="12"/>
  <c r="D5028" i="12" s="1"/>
  <c r="E5028" i="12" s="1"/>
  <c r="A5029" i="12"/>
  <c r="G5027" i="12"/>
  <c r="H5027" i="12" s="1"/>
  <c r="C5029" i="12" l="1"/>
  <c r="F5029" i="12" s="1"/>
  <c r="B5029" i="12"/>
  <c r="D5029" i="12" s="1"/>
  <c r="E5029" i="12" s="1"/>
  <c r="A5030" i="12"/>
  <c r="G5028" i="12"/>
  <c r="H5028" i="12" s="1"/>
  <c r="C5030" i="12" l="1"/>
  <c r="F5030" i="12" s="1"/>
  <c r="B5030" i="12"/>
  <c r="D5030" i="12" s="1"/>
  <c r="E5030" i="12" s="1"/>
  <c r="A5031" i="12"/>
  <c r="G5029" i="12"/>
  <c r="H5029" i="12" s="1"/>
  <c r="C5031" i="12" l="1"/>
  <c r="F5031" i="12" s="1"/>
  <c r="B5031" i="12"/>
  <c r="D5031" i="12" s="1"/>
  <c r="E5031" i="12" s="1"/>
  <c r="A5032" i="12"/>
  <c r="G5030" i="12"/>
  <c r="H5030" i="12" s="1"/>
  <c r="C5032" i="12" l="1"/>
  <c r="F5032" i="12" s="1"/>
  <c r="B5032" i="12"/>
  <c r="D5032" i="12" s="1"/>
  <c r="E5032" i="12" s="1"/>
  <c r="A5033" i="12"/>
  <c r="G5031" i="12"/>
  <c r="H5031" i="12" s="1"/>
  <c r="C5033" i="12" l="1"/>
  <c r="F5033" i="12" s="1"/>
  <c r="B5033" i="12"/>
  <c r="D5033" i="12" s="1"/>
  <c r="E5033" i="12" s="1"/>
  <c r="A5034" i="12"/>
  <c r="G5032" i="12"/>
  <c r="H5032" i="12" s="1"/>
  <c r="C5034" i="12" l="1"/>
  <c r="F5034" i="12" s="1"/>
  <c r="B5034" i="12"/>
  <c r="D5034" i="12" s="1"/>
  <c r="E5034" i="12" s="1"/>
  <c r="A5035" i="12"/>
  <c r="G5033" i="12"/>
  <c r="H5033" i="12" s="1"/>
  <c r="C5035" i="12" l="1"/>
  <c r="F5035" i="12" s="1"/>
  <c r="B5035" i="12"/>
  <c r="D5035" i="12" s="1"/>
  <c r="E5035" i="12" s="1"/>
  <c r="A5036" i="12"/>
  <c r="G5034" i="12"/>
  <c r="H5034" i="12" s="1"/>
  <c r="C5036" i="12" l="1"/>
  <c r="F5036" i="12" s="1"/>
  <c r="B5036" i="12"/>
  <c r="D5036" i="12" s="1"/>
  <c r="E5036" i="12" s="1"/>
  <c r="A5037" i="12"/>
  <c r="G5035" i="12"/>
  <c r="H5035" i="12" s="1"/>
  <c r="C5037" i="12" l="1"/>
  <c r="F5037" i="12" s="1"/>
  <c r="B5037" i="12"/>
  <c r="D5037" i="12" s="1"/>
  <c r="E5037" i="12" s="1"/>
  <c r="A5038" i="12"/>
  <c r="G5036" i="12"/>
  <c r="H5036" i="12" s="1"/>
  <c r="C5038" i="12" l="1"/>
  <c r="F5038" i="12" s="1"/>
  <c r="B5038" i="12"/>
  <c r="D5038" i="12" s="1"/>
  <c r="E5038" i="12" s="1"/>
  <c r="A5039" i="12"/>
  <c r="G5037" i="12"/>
  <c r="H5037" i="12" s="1"/>
  <c r="C5039" i="12" l="1"/>
  <c r="F5039" i="12" s="1"/>
  <c r="B5039" i="12"/>
  <c r="D5039" i="12" s="1"/>
  <c r="E5039" i="12" s="1"/>
  <c r="A5040" i="12"/>
  <c r="G5038" i="12"/>
  <c r="H5038" i="12" s="1"/>
  <c r="C5040" i="12" l="1"/>
  <c r="F5040" i="12" s="1"/>
  <c r="B5040" i="12"/>
  <c r="D5040" i="12" s="1"/>
  <c r="E5040" i="12" s="1"/>
  <c r="A5041" i="12"/>
  <c r="G5039" i="12"/>
  <c r="H5039" i="12" s="1"/>
  <c r="C5041" i="12" l="1"/>
  <c r="F5041" i="12" s="1"/>
  <c r="B5041" i="12"/>
  <c r="D5041" i="12" s="1"/>
  <c r="E5041" i="12" s="1"/>
  <c r="A5042" i="12"/>
  <c r="G5040" i="12"/>
  <c r="H5040" i="12" s="1"/>
  <c r="C5042" i="12" l="1"/>
  <c r="F5042" i="12" s="1"/>
  <c r="B5042" i="12"/>
  <c r="D5042" i="12" s="1"/>
  <c r="E5042" i="12" s="1"/>
  <c r="A5043" i="12"/>
  <c r="G5041" i="12"/>
  <c r="H5041" i="12" s="1"/>
  <c r="C5043" i="12" l="1"/>
  <c r="F5043" i="12" s="1"/>
  <c r="B5043" i="12"/>
  <c r="D5043" i="12" s="1"/>
  <c r="E5043" i="12" s="1"/>
  <c r="A5044" i="12"/>
  <c r="G5042" i="12"/>
  <c r="H5042" i="12" s="1"/>
  <c r="C5044" i="12" l="1"/>
  <c r="F5044" i="12" s="1"/>
  <c r="G5044" i="12" s="1"/>
  <c r="H5044" i="12" s="1"/>
  <c r="B5044" i="12"/>
  <c r="D5044" i="12" s="1"/>
  <c r="E5044" i="12" s="1"/>
  <c r="A5045" i="12"/>
  <c r="G5043" i="12"/>
  <c r="H5043" i="12" s="1"/>
  <c r="C5045" i="12" l="1"/>
  <c r="F5045" i="12" s="1"/>
  <c r="B5045" i="12"/>
  <c r="D5045" i="12" s="1"/>
  <c r="E5045" i="12" s="1"/>
  <c r="A5046" i="12"/>
  <c r="C5046" i="12" l="1"/>
  <c r="F5046" i="12" s="1"/>
  <c r="G5046" i="12" s="1"/>
  <c r="H5046" i="12" s="1"/>
  <c r="B5046" i="12"/>
  <c r="D5046" i="12" s="1"/>
  <c r="E5046" i="12" s="1"/>
  <c r="A5047" i="12"/>
  <c r="G5045" i="12"/>
  <c r="H5045" i="12" s="1"/>
  <c r="C5047" i="12" l="1"/>
  <c r="F5047" i="12" s="1"/>
  <c r="B5047" i="12"/>
  <c r="D5047" i="12" s="1"/>
  <c r="E5047" i="12" s="1"/>
  <c r="A5048" i="12"/>
  <c r="C5048" i="12" l="1"/>
  <c r="F5048" i="12" s="1"/>
  <c r="G5048" i="12" s="1"/>
  <c r="H5048" i="12" s="1"/>
  <c r="B5048" i="12"/>
  <c r="D5048" i="12" s="1"/>
  <c r="E5048" i="12" s="1"/>
  <c r="A5049" i="12"/>
  <c r="G5047" i="12"/>
  <c r="H5047" i="12" s="1"/>
  <c r="C5049" i="12" l="1"/>
  <c r="F5049" i="12" s="1"/>
  <c r="B5049" i="12"/>
  <c r="D5049" i="12" s="1"/>
  <c r="E5049" i="12" s="1"/>
  <c r="A5050" i="12"/>
  <c r="C5050" i="12" l="1"/>
  <c r="F5050" i="12" s="1"/>
  <c r="B5050" i="12"/>
  <c r="D5050" i="12" s="1"/>
  <c r="E5050" i="12" s="1"/>
  <c r="A5051" i="12"/>
  <c r="G5049" i="12"/>
  <c r="H5049" i="12" s="1"/>
  <c r="C5051" i="12" l="1"/>
  <c r="F5051" i="12" s="1"/>
  <c r="B5051" i="12"/>
  <c r="D5051" i="12" s="1"/>
  <c r="E5051" i="12" s="1"/>
  <c r="A5052" i="12"/>
  <c r="G5050" i="12"/>
  <c r="H5050" i="12" s="1"/>
  <c r="C5052" i="12" l="1"/>
  <c r="F5052" i="12" s="1"/>
  <c r="B5052" i="12"/>
  <c r="D5052" i="12" s="1"/>
  <c r="E5052" i="12" s="1"/>
  <c r="A5053" i="12"/>
  <c r="G5051" i="12"/>
  <c r="H5051" i="12" s="1"/>
  <c r="C5053" i="12" l="1"/>
  <c r="F5053" i="12" s="1"/>
  <c r="B5053" i="12"/>
  <c r="D5053" i="12" s="1"/>
  <c r="E5053" i="12" s="1"/>
  <c r="A5054" i="12"/>
  <c r="G5052" i="12"/>
  <c r="H5052" i="12" s="1"/>
  <c r="C5054" i="12" l="1"/>
  <c r="F5054" i="12" s="1"/>
  <c r="B5054" i="12"/>
  <c r="D5054" i="12" s="1"/>
  <c r="E5054" i="12" s="1"/>
  <c r="A5055" i="12"/>
  <c r="G5053" i="12"/>
  <c r="H5053" i="12" s="1"/>
  <c r="C5055" i="12" l="1"/>
  <c r="F5055" i="12" s="1"/>
  <c r="B5055" i="12"/>
  <c r="D5055" i="12" s="1"/>
  <c r="E5055" i="12" s="1"/>
  <c r="A5056" i="12"/>
  <c r="G5054" i="12"/>
  <c r="H5054" i="12" s="1"/>
  <c r="C5056" i="12" l="1"/>
  <c r="F5056" i="12" s="1"/>
  <c r="B5056" i="12"/>
  <c r="D5056" i="12" s="1"/>
  <c r="E5056" i="12" s="1"/>
  <c r="A5057" i="12"/>
  <c r="G5055" i="12"/>
  <c r="H5055" i="12" s="1"/>
  <c r="C5057" i="12" l="1"/>
  <c r="F5057" i="12" s="1"/>
  <c r="B5057" i="12"/>
  <c r="D5057" i="12" s="1"/>
  <c r="E5057" i="12" s="1"/>
  <c r="A5058" i="12"/>
  <c r="G5056" i="12"/>
  <c r="H5056" i="12" s="1"/>
  <c r="C5058" i="12" l="1"/>
  <c r="F5058" i="12" s="1"/>
  <c r="B5058" i="12"/>
  <c r="D5058" i="12" s="1"/>
  <c r="E5058" i="12" s="1"/>
  <c r="A5059" i="12"/>
  <c r="G5057" i="12"/>
  <c r="H5057" i="12" s="1"/>
  <c r="C5059" i="12" l="1"/>
  <c r="F5059" i="12" s="1"/>
  <c r="B5059" i="12"/>
  <c r="D5059" i="12" s="1"/>
  <c r="E5059" i="12" s="1"/>
  <c r="A5060" i="12"/>
  <c r="G5058" i="12"/>
  <c r="H5058" i="12" s="1"/>
  <c r="C5060" i="12" l="1"/>
  <c r="F5060" i="12" s="1"/>
  <c r="B5060" i="12"/>
  <c r="D5060" i="12" s="1"/>
  <c r="E5060" i="12" s="1"/>
  <c r="A5061" i="12"/>
  <c r="G5059" i="12"/>
  <c r="H5059" i="12" s="1"/>
  <c r="C5061" i="12" l="1"/>
  <c r="F5061" i="12" s="1"/>
  <c r="B5061" i="12"/>
  <c r="D5061" i="12" s="1"/>
  <c r="E5061" i="12" s="1"/>
  <c r="A5062" i="12"/>
  <c r="G5060" i="12"/>
  <c r="H5060" i="12" s="1"/>
  <c r="C5062" i="12" l="1"/>
  <c r="F5062" i="12" s="1"/>
  <c r="B5062" i="12"/>
  <c r="D5062" i="12" s="1"/>
  <c r="E5062" i="12" s="1"/>
  <c r="A5063" i="12"/>
  <c r="G5061" i="12"/>
  <c r="H5061" i="12" s="1"/>
  <c r="C5063" i="12" l="1"/>
  <c r="F5063" i="12" s="1"/>
  <c r="B5063" i="12"/>
  <c r="D5063" i="12" s="1"/>
  <c r="E5063" i="12" s="1"/>
  <c r="A5064" i="12"/>
  <c r="G5062" i="12"/>
  <c r="H5062" i="12" s="1"/>
  <c r="C5064" i="12" l="1"/>
  <c r="F5064" i="12" s="1"/>
  <c r="B5064" i="12"/>
  <c r="D5064" i="12" s="1"/>
  <c r="E5064" i="12" s="1"/>
  <c r="A5065" i="12"/>
  <c r="G5063" i="12"/>
  <c r="H5063" i="12" s="1"/>
  <c r="C5065" i="12" l="1"/>
  <c r="F5065" i="12" s="1"/>
  <c r="B5065" i="12"/>
  <c r="D5065" i="12" s="1"/>
  <c r="E5065" i="12" s="1"/>
  <c r="A5066" i="12"/>
  <c r="G5064" i="12"/>
  <c r="H5064" i="12" s="1"/>
  <c r="C5066" i="12" l="1"/>
  <c r="F5066" i="12" s="1"/>
  <c r="G5066" i="12" s="1"/>
  <c r="H5066" i="12" s="1"/>
  <c r="B5066" i="12"/>
  <c r="D5066" i="12" s="1"/>
  <c r="E5066" i="12" s="1"/>
  <c r="A5067" i="12"/>
  <c r="G5065" i="12"/>
  <c r="H5065" i="12" s="1"/>
  <c r="C5067" i="12" l="1"/>
  <c r="F5067" i="12" s="1"/>
  <c r="B5067" i="12"/>
  <c r="D5067" i="12" s="1"/>
  <c r="E5067" i="12" s="1"/>
  <c r="A5068" i="12"/>
  <c r="C5068" i="12" l="1"/>
  <c r="F5068" i="12" s="1"/>
  <c r="B5068" i="12"/>
  <c r="D5068" i="12" s="1"/>
  <c r="E5068" i="12" s="1"/>
  <c r="A5069" i="12"/>
  <c r="G5067" i="12"/>
  <c r="H5067" i="12" s="1"/>
  <c r="C5069" i="12" l="1"/>
  <c r="F5069" i="12" s="1"/>
  <c r="B5069" i="12"/>
  <c r="D5069" i="12" s="1"/>
  <c r="E5069" i="12" s="1"/>
  <c r="A5070" i="12"/>
  <c r="G5068" i="12"/>
  <c r="H5068" i="12" s="1"/>
  <c r="C5070" i="12" l="1"/>
  <c r="F5070" i="12" s="1"/>
  <c r="B5070" i="12"/>
  <c r="D5070" i="12" s="1"/>
  <c r="E5070" i="12" s="1"/>
  <c r="A5071" i="12"/>
  <c r="G5069" i="12"/>
  <c r="H5069" i="12" s="1"/>
  <c r="C5071" i="12" l="1"/>
  <c r="F5071" i="12" s="1"/>
  <c r="B5071" i="12"/>
  <c r="D5071" i="12" s="1"/>
  <c r="E5071" i="12" s="1"/>
  <c r="A5072" i="12"/>
  <c r="G5070" i="12"/>
  <c r="H5070" i="12" s="1"/>
  <c r="C5072" i="12" l="1"/>
  <c r="F5072" i="12" s="1"/>
  <c r="B5072" i="12"/>
  <c r="D5072" i="12" s="1"/>
  <c r="E5072" i="12" s="1"/>
  <c r="A5073" i="12"/>
  <c r="G5071" i="12"/>
  <c r="H5071" i="12" s="1"/>
  <c r="C5073" i="12" l="1"/>
  <c r="F5073" i="12" s="1"/>
  <c r="B5073" i="12"/>
  <c r="D5073" i="12" s="1"/>
  <c r="E5073" i="12" s="1"/>
  <c r="A5074" i="12"/>
  <c r="G5072" i="12"/>
  <c r="H5072" i="12" s="1"/>
  <c r="C5074" i="12" l="1"/>
  <c r="F5074" i="12" s="1"/>
  <c r="B5074" i="12"/>
  <c r="D5074" i="12" s="1"/>
  <c r="E5074" i="12" s="1"/>
  <c r="A5075" i="12"/>
  <c r="G5073" i="12"/>
  <c r="H5073" i="12" s="1"/>
  <c r="C5075" i="12" l="1"/>
  <c r="F5075" i="12" s="1"/>
  <c r="B5075" i="12"/>
  <c r="D5075" i="12" s="1"/>
  <c r="E5075" i="12" s="1"/>
  <c r="A5076" i="12"/>
  <c r="G5074" i="12"/>
  <c r="H5074" i="12" s="1"/>
  <c r="C5076" i="12" l="1"/>
  <c r="F5076" i="12" s="1"/>
  <c r="B5076" i="12"/>
  <c r="D5076" i="12" s="1"/>
  <c r="E5076" i="12" s="1"/>
  <c r="A5077" i="12"/>
  <c r="G5075" i="12"/>
  <c r="H5075" i="12" s="1"/>
  <c r="C5077" i="12" l="1"/>
  <c r="F5077" i="12" s="1"/>
  <c r="B5077" i="12"/>
  <c r="D5077" i="12" s="1"/>
  <c r="E5077" i="12" s="1"/>
  <c r="A5078" i="12"/>
  <c r="G5076" i="12"/>
  <c r="H5076" i="12" s="1"/>
  <c r="C5078" i="12" l="1"/>
  <c r="F5078" i="12" s="1"/>
  <c r="B5078" i="12"/>
  <c r="D5078" i="12" s="1"/>
  <c r="E5078" i="12" s="1"/>
  <c r="A5079" i="12"/>
  <c r="G5077" i="12"/>
  <c r="H5077" i="12" s="1"/>
  <c r="C5079" i="12" l="1"/>
  <c r="F5079" i="12" s="1"/>
  <c r="B5079" i="12"/>
  <c r="D5079" i="12" s="1"/>
  <c r="E5079" i="12" s="1"/>
  <c r="A5080" i="12"/>
  <c r="G5078" i="12"/>
  <c r="H5078" i="12" s="1"/>
  <c r="C5080" i="12" l="1"/>
  <c r="F5080" i="12" s="1"/>
  <c r="B5080" i="12"/>
  <c r="D5080" i="12" s="1"/>
  <c r="E5080" i="12" s="1"/>
  <c r="A5081" i="12"/>
  <c r="G5079" i="12"/>
  <c r="H5079" i="12" s="1"/>
  <c r="C5081" i="12" l="1"/>
  <c r="F5081" i="12" s="1"/>
  <c r="B5081" i="12"/>
  <c r="D5081" i="12" s="1"/>
  <c r="E5081" i="12" s="1"/>
  <c r="A5082" i="12"/>
  <c r="G5080" i="12"/>
  <c r="H5080" i="12" s="1"/>
  <c r="C5082" i="12" l="1"/>
  <c r="F5082" i="12" s="1"/>
  <c r="G5082" i="12" s="1"/>
  <c r="H5082" i="12" s="1"/>
  <c r="B5082" i="12"/>
  <c r="D5082" i="12" s="1"/>
  <c r="E5082" i="12" s="1"/>
  <c r="A5083" i="12"/>
  <c r="G5081" i="12"/>
  <c r="H5081" i="12" s="1"/>
  <c r="C5083" i="12" l="1"/>
  <c r="F5083" i="12" s="1"/>
  <c r="B5083" i="12"/>
  <c r="D5083" i="12" s="1"/>
  <c r="E5083" i="12" s="1"/>
  <c r="A5084" i="12"/>
  <c r="C5084" i="12" l="1"/>
  <c r="F5084" i="12" s="1"/>
  <c r="B5084" i="12"/>
  <c r="D5084" i="12" s="1"/>
  <c r="E5084" i="12" s="1"/>
  <c r="A5085" i="12"/>
  <c r="G5083" i="12"/>
  <c r="H5083" i="12" s="1"/>
  <c r="C5085" i="12" l="1"/>
  <c r="F5085" i="12" s="1"/>
  <c r="B5085" i="12"/>
  <c r="D5085" i="12" s="1"/>
  <c r="E5085" i="12" s="1"/>
  <c r="A5086" i="12"/>
  <c r="G5084" i="12"/>
  <c r="H5084" i="12" s="1"/>
  <c r="C5086" i="12" l="1"/>
  <c r="F5086" i="12" s="1"/>
  <c r="B5086" i="12"/>
  <c r="D5086" i="12" s="1"/>
  <c r="E5086" i="12" s="1"/>
  <c r="A5087" i="12"/>
  <c r="G5085" i="12"/>
  <c r="H5085" i="12" s="1"/>
  <c r="C5087" i="12" l="1"/>
  <c r="F5087" i="12" s="1"/>
  <c r="B5087" i="12"/>
  <c r="D5087" i="12" s="1"/>
  <c r="E5087" i="12" s="1"/>
  <c r="A5088" i="12"/>
  <c r="G5086" i="12"/>
  <c r="H5086" i="12" s="1"/>
  <c r="C5088" i="12" l="1"/>
  <c r="F5088" i="12" s="1"/>
  <c r="B5088" i="12"/>
  <c r="D5088" i="12" s="1"/>
  <c r="E5088" i="12" s="1"/>
  <c r="A5089" i="12"/>
  <c r="G5087" i="12"/>
  <c r="H5087" i="12" s="1"/>
  <c r="C5089" i="12" l="1"/>
  <c r="F5089" i="12" s="1"/>
  <c r="B5089" i="12"/>
  <c r="D5089" i="12" s="1"/>
  <c r="E5089" i="12" s="1"/>
  <c r="A5090" i="12"/>
  <c r="G5088" i="12"/>
  <c r="H5088" i="12" s="1"/>
  <c r="C5090" i="12" l="1"/>
  <c r="F5090" i="12" s="1"/>
  <c r="B5090" i="12"/>
  <c r="D5090" i="12" s="1"/>
  <c r="E5090" i="12" s="1"/>
  <c r="A5091" i="12"/>
  <c r="G5089" i="12"/>
  <c r="H5089" i="12" s="1"/>
  <c r="C5091" i="12" l="1"/>
  <c r="F5091" i="12" s="1"/>
  <c r="B5091" i="12"/>
  <c r="D5091" i="12" s="1"/>
  <c r="E5091" i="12" s="1"/>
  <c r="A5092" i="12"/>
  <c r="G5090" i="12"/>
  <c r="H5090" i="12" s="1"/>
  <c r="C5092" i="12" l="1"/>
  <c r="F5092" i="12" s="1"/>
  <c r="B5092" i="12"/>
  <c r="D5092" i="12" s="1"/>
  <c r="E5092" i="12" s="1"/>
  <c r="A5093" i="12"/>
  <c r="G5091" i="12"/>
  <c r="H5091" i="12" s="1"/>
  <c r="C5093" i="12" l="1"/>
  <c r="F5093" i="12" s="1"/>
  <c r="B5093" i="12"/>
  <c r="D5093" i="12" s="1"/>
  <c r="E5093" i="12" s="1"/>
  <c r="A5094" i="12"/>
  <c r="G5092" i="12"/>
  <c r="H5092" i="12" s="1"/>
  <c r="C5094" i="12" l="1"/>
  <c r="F5094" i="12" s="1"/>
  <c r="B5094" i="12"/>
  <c r="D5094" i="12" s="1"/>
  <c r="E5094" i="12" s="1"/>
  <c r="A5095" i="12"/>
  <c r="G5093" i="12"/>
  <c r="H5093" i="12" s="1"/>
  <c r="C5095" i="12" l="1"/>
  <c r="F5095" i="12" s="1"/>
  <c r="B5095" i="12"/>
  <c r="D5095" i="12" s="1"/>
  <c r="E5095" i="12" s="1"/>
  <c r="A5096" i="12"/>
  <c r="G5094" i="12"/>
  <c r="H5094" i="12" s="1"/>
  <c r="C5096" i="12" l="1"/>
  <c r="F5096" i="12" s="1"/>
  <c r="B5096" i="12"/>
  <c r="D5096" i="12" s="1"/>
  <c r="E5096" i="12" s="1"/>
  <c r="A5097" i="12"/>
  <c r="G5095" i="12"/>
  <c r="H5095" i="12" s="1"/>
  <c r="C5097" i="12" l="1"/>
  <c r="F5097" i="12" s="1"/>
  <c r="B5097" i="12"/>
  <c r="D5097" i="12" s="1"/>
  <c r="E5097" i="12" s="1"/>
  <c r="A5098" i="12"/>
  <c r="G5096" i="12"/>
  <c r="H5096" i="12" s="1"/>
  <c r="C5098" i="12" l="1"/>
  <c r="F5098" i="12" s="1"/>
  <c r="B5098" i="12"/>
  <c r="D5098" i="12" s="1"/>
  <c r="E5098" i="12" s="1"/>
  <c r="A5099" i="12"/>
  <c r="G5097" i="12"/>
  <c r="H5097" i="12" s="1"/>
  <c r="C5099" i="12" l="1"/>
  <c r="F5099" i="12" s="1"/>
  <c r="B5099" i="12"/>
  <c r="D5099" i="12" s="1"/>
  <c r="E5099" i="12" s="1"/>
  <c r="A5100" i="12"/>
  <c r="G5098" i="12"/>
  <c r="H5098" i="12" s="1"/>
  <c r="C5100" i="12" l="1"/>
  <c r="F5100" i="12" s="1"/>
  <c r="B5100" i="12"/>
  <c r="D5100" i="12" s="1"/>
  <c r="E5100" i="12" s="1"/>
  <c r="A5101" i="12"/>
  <c r="G5099" i="12"/>
  <c r="H5099" i="12" s="1"/>
  <c r="C5101" i="12" l="1"/>
  <c r="F5101" i="12" s="1"/>
  <c r="B5101" i="12"/>
  <c r="D5101" i="12" s="1"/>
  <c r="E5101" i="12" s="1"/>
  <c r="A5102" i="12"/>
  <c r="G5100" i="12"/>
  <c r="H5100" i="12" s="1"/>
  <c r="C5102" i="12" l="1"/>
  <c r="F5102" i="12" s="1"/>
  <c r="B5102" i="12"/>
  <c r="D5102" i="12" s="1"/>
  <c r="E5102" i="12" s="1"/>
  <c r="A5103" i="12"/>
  <c r="G5101" i="12"/>
  <c r="H5101" i="12" s="1"/>
  <c r="C5103" i="12" l="1"/>
  <c r="F5103" i="12" s="1"/>
  <c r="B5103" i="12"/>
  <c r="D5103" i="12" s="1"/>
  <c r="E5103" i="12" s="1"/>
  <c r="A5104" i="12"/>
  <c r="G5102" i="12"/>
  <c r="H5102" i="12" s="1"/>
  <c r="C5104" i="12" l="1"/>
  <c r="F5104" i="12" s="1"/>
  <c r="B5104" i="12"/>
  <c r="D5104" i="12" s="1"/>
  <c r="E5104" i="12" s="1"/>
  <c r="A5105" i="12"/>
  <c r="G5103" i="12"/>
  <c r="H5103" i="12" s="1"/>
  <c r="C5105" i="12" l="1"/>
  <c r="F5105" i="12" s="1"/>
  <c r="B5105" i="12"/>
  <c r="D5105" i="12" s="1"/>
  <c r="E5105" i="12" s="1"/>
  <c r="A5106" i="12"/>
  <c r="G5104" i="12"/>
  <c r="H5104" i="12" s="1"/>
  <c r="C5106" i="12" l="1"/>
  <c r="F5106" i="12" s="1"/>
  <c r="B5106" i="12"/>
  <c r="D5106" i="12" s="1"/>
  <c r="E5106" i="12" s="1"/>
  <c r="A5107" i="12"/>
  <c r="G5105" i="12"/>
  <c r="H5105" i="12" s="1"/>
  <c r="C5107" i="12" l="1"/>
  <c r="F5107" i="12" s="1"/>
  <c r="B5107" i="12"/>
  <c r="D5107" i="12" s="1"/>
  <c r="E5107" i="12" s="1"/>
  <c r="A5108" i="12"/>
  <c r="G5106" i="12"/>
  <c r="H5106" i="12" s="1"/>
  <c r="C5108" i="12" l="1"/>
  <c r="F5108" i="12" s="1"/>
  <c r="B5108" i="12"/>
  <c r="D5108" i="12" s="1"/>
  <c r="E5108" i="12" s="1"/>
  <c r="A5109" i="12"/>
  <c r="G5107" i="12"/>
  <c r="H5107" i="12" s="1"/>
  <c r="C5109" i="12" l="1"/>
  <c r="F5109" i="12" s="1"/>
  <c r="B5109" i="12"/>
  <c r="D5109" i="12" s="1"/>
  <c r="E5109" i="12" s="1"/>
  <c r="A5110" i="12"/>
  <c r="G5108" i="12"/>
  <c r="H5108" i="12" s="1"/>
  <c r="C5110" i="12" l="1"/>
  <c r="F5110" i="12" s="1"/>
  <c r="G5110" i="12" s="1"/>
  <c r="H5110" i="12" s="1"/>
  <c r="B5110" i="12"/>
  <c r="D5110" i="12" s="1"/>
  <c r="E5110" i="12" s="1"/>
  <c r="A5111" i="12"/>
  <c r="G5109" i="12"/>
  <c r="H5109" i="12" s="1"/>
  <c r="C5111" i="12" l="1"/>
  <c r="F5111" i="12" s="1"/>
  <c r="B5111" i="12"/>
  <c r="D5111" i="12" s="1"/>
  <c r="E5111" i="12" s="1"/>
  <c r="A5112" i="12"/>
  <c r="C5112" i="12" l="1"/>
  <c r="F5112" i="12" s="1"/>
  <c r="B5112" i="12"/>
  <c r="D5112" i="12" s="1"/>
  <c r="E5112" i="12" s="1"/>
  <c r="A5113" i="12"/>
  <c r="G5111" i="12"/>
  <c r="H5111" i="12" s="1"/>
  <c r="C5113" i="12" l="1"/>
  <c r="F5113" i="12" s="1"/>
  <c r="B5113" i="12"/>
  <c r="D5113" i="12" s="1"/>
  <c r="E5113" i="12" s="1"/>
  <c r="A5114" i="12"/>
  <c r="G5112" i="12"/>
  <c r="H5112" i="12" s="1"/>
  <c r="C5114" i="12" l="1"/>
  <c r="F5114" i="12" s="1"/>
  <c r="B5114" i="12"/>
  <c r="D5114" i="12" s="1"/>
  <c r="E5114" i="12" s="1"/>
  <c r="A5115" i="12"/>
  <c r="G5113" i="12"/>
  <c r="H5113" i="12" s="1"/>
  <c r="C5115" i="12" l="1"/>
  <c r="F5115" i="12" s="1"/>
  <c r="B5115" i="12"/>
  <c r="D5115" i="12" s="1"/>
  <c r="E5115" i="12" s="1"/>
  <c r="A5116" i="12"/>
  <c r="G5114" i="12"/>
  <c r="H5114" i="12" s="1"/>
  <c r="C5116" i="12" l="1"/>
  <c r="F5116" i="12" s="1"/>
  <c r="B5116" i="12"/>
  <c r="D5116" i="12" s="1"/>
  <c r="E5116" i="12" s="1"/>
  <c r="A5117" i="12"/>
  <c r="G5115" i="12"/>
  <c r="H5115" i="12" s="1"/>
  <c r="C5117" i="12" l="1"/>
  <c r="F5117" i="12" s="1"/>
  <c r="B5117" i="12"/>
  <c r="D5117" i="12" s="1"/>
  <c r="E5117" i="12" s="1"/>
  <c r="A5118" i="12"/>
  <c r="G5116" i="12"/>
  <c r="H5116" i="12" s="1"/>
  <c r="C5118" i="12" l="1"/>
  <c r="F5118" i="12" s="1"/>
  <c r="G5118" i="12" s="1"/>
  <c r="H5118" i="12" s="1"/>
  <c r="B5118" i="12"/>
  <c r="D5118" i="12" s="1"/>
  <c r="E5118" i="12" s="1"/>
  <c r="A5119" i="12"/>
  <c r="G5117" i="12"/>
  <c r="H5117" i="12" s="1"/>
  <c r="C5119" i="12" l="1"/>
  <c r="F5119" i="12" s="1"/>
  <c r="B5119" i="12"/>
  <c r="D5119" i="12" s="1"/>
  <c r="E5119" i="12" s="1"/>
  <c r="A5120" i="12"/>
  <c r="C5120" i="12" l="1"/>
  <c r="F5120" i="12" s="1"/>
  <c r="B5120" i="12"/>
  <c r="D5120" i="12" s="1"/>
  <c r="E5120" i="12" s="1"/>
  <c r="A5121" i="12"/>
  <c r="G5119" i="12"/>
  <c r="H5119" i="12" s="1"/>
  <c r="C5121" i="12" l="1"/>
  <c r="F5121" i="12" s="1"/>
  <c r="B5121" i="12"/>
  <c r="D5121" i="12" s="1"/>
  <c r="E5121" i="12" s="1"/>
  <c r="A5122" i="12"/>
  <c r="G5120" i="12"/>
  <c r="H5120" i="12" s="1"/>
  <c r="C5122" i="12" l="1"/>
  <c r="F5122" i="12" s="1"/>
  <c r="B5122" i="12"/>
  <c r="D5122" i="12" s="1"/>
  <c r="E5122" i="12" s="1"/>
  <c r="A5123" i="12"/>
  <c r="G5121" i="12"/>
  <c r="H5121" i="12" s="1"/>
  <c r="C5123" i="12" l="1"/>
  <c r="F5123" i="12" s="1"/>
  <c r="B5123" i="12"/>
  <c r="D5123" i="12" s="1"/>
  <c r="E5123" i="12" s="1"/>
  <c r="A5124" i="12"/>
  <c r="G5122" i="12"/>
  <c r="H5122" i="12" s="1"/>
  <c r="C5124" i="12" l="1"/>
  <c r="F5124" i="12" s="1"/>
  <c r="B5124" i="12"/>
  <c r="D5124" i="12" s="1"/>
  <c r="E5124" i="12" s="1"/>
  <c r="A5125" i="12"/>
  <c r="G5123" i="12"/>
  <c r="H5123" i="12" s="1"/>
  <c r="C5125" i="12" l="1"/>
  <c r="F5125" i="12" s="1"/>
  <c r="G5125" i="12" s="1"/>
  <c r="H5125" i="12" s="1"/>
  <c r="B5125" i="12"/>
  <c r="D5125" i="12" s="1"/>
  <c r="E5125" i="12" s="1"/>
  <c r="A5126" i="12"/>
  <c r="G5124" i="12"/>
  <c r="H5124" i="12" s="1"/>
  <c r="C5126" i="12" l="1"/>
  <c r="F5126" i="12" s="1"/>
  <c r="B5126" i="12"/>
  <c r="D5126" i="12" s="1"/>
  <c r="E5126" i="12" s="1"/>
  <c r="A5127" i="12"/>
  <c r="C5127" i="12" l="1"/>
  <c r="F5127" i="12" s="1"/>
  <c r="B5127" i="12"/>
  <c r="D5127" i="12" s="1"/>
  <c r="E5127" i="12" s="1"/>
  <c r="A5128" i="12"/>
  <c r="G5126" i="12"/>
  <c r="H5126" i="12" s="1"/>
  <c r="C5128" i="12" l="1"/>
  <c r="F5128" i="12" s="1"/>
  <c r="B5128" i="12"/>
  <c r="D5128" i="12" s="1"/>
  <c r="E5128" i="12" s="1"/>
  <c r="A5129" i="12"/>
  <c r="G5127" i="12"/>
  <c r="H5127" i="12" s="1"/>
  <c r="C5129" i="12" l="1"/>
  <c r="F5129" i="12" s="1"/>
  <c r="B5129" i="12"/>
  <c r="D5129" i="12" s="1"/>
  <c r="E5129" i="12" s="1"/>
  <c r="A5130" i="12"/>
  <c r="G5128" i="12"/>
  <c r="H5128" i="12" s="1"/>
  <c r="C5130" i="12" l="1"/>
  <c r="F5130" i="12" s="1"/>
  <c r="B5130" i="12"/>
  <c r="D5130" i="12" s="1"/>
  <c r="E5130" i="12" s="1"/>
  <c r="A5131" i="12"/>
  <c r="G5129" i="12"/>
  <c r="H5129" i="12" s="1"/>
  <c r="C5131" i="12" l="1"/>
  <c r="F5131" i="12" s="1"/>
  <c r="B5131" i="12"/>
  <c r="D5131" i="12" s="1"/>
  <c r="E5131" i="12" s="1"/>
  <c r="A5132" i="12"/>
  <c r="G5130" i="12"/>
  <c r="H5130" i="12" s="1"/>
  <c r="C5132" i="12" l="1"/>
  <c r="F5132" i="12" s="1"/>
  <c r="B5132" i="12"/>
  <c r="D5132" i="12" s="1"/>
  <c r="E5132" i="12" s="1"/>
  <c r="A5133" i="12"/>
  <c r="G5131" i="12"/>
  <c r="H5131" i="12" s="1"/>
  <c r="C5133" i="12" l="1"/>
  <c r="F5133" i="12" s="1"/>
  <c r="B5133" i="12"/>
  <c r="D5133" i="12" s="1"/>
  <c r="E5133" i="12" s="1"/>
  <c r="A5134" i="12"/>
  <c r="G5132" i="12"/>
  <c r="H5132" i="12" s="1"/>
  <c r="C5134" i="12" l="1"/>
  <c r="F5134" i="12" s="1"/>
  <c r="B5134" i="12"/>
  <c r="D5134" i="12" s="1"/>
  <c r="E5134" i="12" s="1"/>
  <c r="A5135" i="12"/>
  <c r="G5133" i="12"/>
  <c r="H5133" i="12" s="1"/>
  <c r="C5135" i="12" l="1"/>
  <c r="F5135" i="12" s="1"/>
  <c r="B5135" i="12"/>
  <c r="D5135" i="12" s="1"/>
  <c r="E5135" i="12" s="1"/>
  <c r="A5136" i="12"/>
  <c r="G5134" i="12"/>
  <c r="H5134" i="12" s="1"/>
  <c r="C5136" i="12" l="1"/>
  <c r="F5136" i="12" s="1"/>
  <c r="B5136" i="12"/>
  <c r="D5136" i="12" s="1"/>
  <c r="E5136" i="12" s="1"/>
  <c r="A5137" i="12"/>
  <c r="G5135" i="12"/>
  <c r="H5135" i="12" s="1"/>
  <c r="C5137" i="12" l="1"/>
  <c r="F5137" i="12" s="1"/>
  <c r="B5137" i="12"/>
  <c r="D5137" i="12" s="1"/>
  <c r="E5137" i="12" s="1"/>
  <c r="A5138" i="12"/>
  <c r="G5136" i="12"/>
  <c r="H5136" i="12" s="1"/>
  <c r="C5138" i="12" l="1"/>
  <c r="F5138" i="12" s="1"/>
  <c r="B5138" i="12"/>
  <c r="D5138" i="12" s="1"/>
  <c r="E5138" i="12" s="1"/>
  <c r="A5139" i="12"/>
  <c r="G5137" i="12"/>
  <c r="H5137" i="12" s="1"/>
  <c r="C5139" i="12" l="1"/>
  <c r="F5139" i="12" s="1"/>
  <c r="B5139" i="12"/>
  <c r="D5139" i="12" s="1"/>
  <c r="E5139" i="12" s="1"/>
  <c r="A5140" i="12"/>
  <c r="G5138" i="12"/>
  <c r="H5138" i="12" s="1"/>
  <c r="C5140" i="12" l="1"/>
  <c r="F5140" i="12" s="1"/>
  <c r="B5140" i="12"/>
  <c r="D5140" i="12" s="1"/>
  <c r="E5140" i="12" s="1"/>
  <c r="A5141" i="12"/>
  <c r="G5139" i="12"/>
  <c r="H5139" i="12" s="1"/>
  <c r="C5141" i="12" l="1"/>
  <c r="F5141" i="12" s="1"/>
  <c r="B5141" i="12"/>
  <c r="D5141" i="12" s="1"/>
  <c r="E5141" i="12" s="1"/>
  <c r="A5142" i="12"/>
  <c r="G5140" i="12"/>
  <c r="H5140" i="12" s="1"/>
  <c r="C5142" i="12" l="1"/>
  <c r="F5142" i="12" s="1"/>
  <c r="B5142" i="12"/>
  <c r="D5142" i="12" s="1"/>
  <c r="E5142" i="12" s="1"/>
  <c r="A5143" i="12"/>
  <c r="G5141" i="12"/>
  <c r="H5141" i="12" s="1"/>
  <c r="C5143" i="12" l="1"/>
  <c r="F5143" i="12" s="1"/>
  <c r="B5143" i="12"/>
  <c r="D5143" i="12" s="1"/>
  <c r="E5143" i="12" s="1"/>
  <c r="A5144" i="12"/>
  <c r="G5142" i="12"/>
  <c r="H5142" i="12" s="1"/>
  <c r="C5144" i="12" l="1"/>
  <c r="F5144" i="12" s="1"/>
  <c r="B5144" i="12"/>
  <c r="D5144" i="12" s="1"/>
  <c r="E5144" i="12" s="1"/>
  <c r="A5145" i="12"/>
  <c r="G5143" i="12"/>
  <c r="H5143" i="12" s="1"/>
  <c r="C5145" i="12" l="1"/>
  <c r="F5145" i="12" s="1"/>
  <c r="B5145" i="12"/>
  <c r="D5145" i="12" s="1"/>
  <c r="E5145" i="12" s="1"/>
  <c r="A5146" i="12"/>
  <c r="G5144" i="12"/>
  <c r="H5144" i="12" s="1"/>
  <c r="C5146" i="12" l="1"/>
  <c r="F5146" i="12" s="1"/>
  <c r="B5146" i="12"/>
  <c r="D5146" i="12" s="1"/>
  <c r="E5146" i="12" s="1"/>
  <c r="A5147" i="12"/>
  <c r="G5145" i="12"/>
  <c r="H5145" i="12" s="1"/>
  <c r="C5147" i="12" l="1"/>
  <c r="F5147" i="12" s="1"/>
  <c r="B5147" i="12"/>
  <c r="D5147" i="12" s="1"/>
  <c r="E5147" i="12" s="1"/>
  <c r="A5148" i="12"/>
  <c r="G5146" i="12"/>
  <c r="H5146" i="12" s="1"/>
  <c r="C5148" i="12" l="1"/>
  <c r="F5148" i="12" s="1"/>
  <c r="B5148" i="12"/>
  <c r="D5148" i="12" s="1"/>
  <c r="E5148" i="12" s="1"/>
  <c r="A5149" i="12"/>
  <c r="G5147" i="12"/>
  <c r="H5147" i="12" s="1"/>
  <c r="C5149" i="12" l="1"/>
  <c r="F5149" i="12" s="1"/>
  <c r="B5149" i="12"/>
  <c r="D5149" i="12" s="1"/>
  <c r="E5149" i="12" s="1"/>
  <c r="A5150" i="12"/>
  <c r="G5148" i="12"/>
  <c r="H5148" i="12" s="1"/>
  <c r="C5150" i="12" l="1"/>
  <c r="F5150" i="12" s="1"/>
  <c r="B5150" i="12"/>
  <c r="D5150" i="12" s="1"/>
  <c r="E5150" i="12" s="1"/>
  <c r="A5151" i="12"/>
  <c r="G5149" i="12"/>
  <c r="H5149" i="12" s="1"/>
  <c r="C5151" i="12" l="1"/>
  <c r="F5151" i="12" s="1"/>
  <c r="B5151" i="12"/>
  <c r="D5151" i="12" s="1"/>
  <c r="E5151" i="12" s="1"/>
  <c r="A5152" i="12"/>
  <c r="G5150" i="12"/>
  <c r="H5150" i="12" s="1"/>
  <c r="C5152" i="12" l="1"/>
  <c r="F5152" i="12" s="1"/>
  <c r="B5152" i="12"/>
  <c r="D5152" i="12" s="1"/>
  <c r="E5152" i="12" s="1"/>
  <c r="A5153" i="12"/>
  <c r="G5151" i="12"/>
  <c r="H5151" i="12" s="1"/>
  <c r="C5153" i="12" l="1"/>
  <c r="F5153" i="12" s="1"/>
  <c r="B5153" i="12"/>
  <c r="D5153" i="12" s="1"/>
  <c r="E5153" i="12" s="1"/>
  <c r="A5154" i="12"/>
  <c r="G5152" i="12"/>
  <c r="H5152" i="12" s="1"/>
  <c r="C5154" i="12" l="1"/>
  <c r="F5154" i="12" s="1"/>
  <c r="B5154" i="12"/>
  <c r="D5154" i="12" s="1"/>
  <c r="E5154" i="12" s="1"/>
  <c r="A5155" i="12"/>
  <c r="G5153" i="12"/>
  <c r="H5153" i="12" s="1"/>
  <c r="C5155" i="12" l="1"/>
  <c r="F5155" i="12" s="1"/>
  <c r="B5155" i="12"/>
  <c r="D5155" i="12" s="1"/>
  <c r="E5155" i="12" s="1"/>
  <c r="A5156" i="12"/>
  <c r="G5154" i="12"/>
  <c r="H5154" i="12" s="1"/>
  <c r="C5156" i="12" l="1"/>
  <c r="F5156" i="12" s="1"/>
  <c r="B5156" i="12"/>
  <c r="D5156" i="12" s="1"/>
  <c r="E5156" i="12" s="1"/>
  <c r="A5157" i="12"/>
  <c r="G5155" i="12"/>
  <c r="H5155" i="12" s="1"/>
  <c r="C5157" i="12" l="1"/>
  <c r="F5157" i="12" s="1"/>
  <c r="B5157" i="12"/>
  <c r="D5157" i="12" s="1"/>
  <c r="E5157" i="12" s="1"/>
  <c r="A5158" i="12"/>
  <c r="G5156" i="12"/>
  <c r="H5156" i="12" s="1"/>
  <c r="C5158" i="12" l="1"/>
  <c r="F5158" i="12" s="1"/>
  <c r="B5158" i="12"/>
  <c r="D5158" i="12" s="1"/>
  <c r="E5158" i="12" s="1"/>
  <c r="A5159" i="12"/>
  <c r="G5157" i="12"/>
  <c r="H5157" i="12" s="1"/>
  <c r="C5159" i="12" l="1"/>
  <c r="F5159" i="12" s="1"/>
  <c r="B5159" i="12"/>
  <c r="D5159" i="12" s="1"/>
  <c r="E5159" i="12" s="1"/>
  <c r="A5160" i="12"/>
  <c r="G5158" i="12"/>
  <c r="H5158" i="12" s="1"/>
  <c r="C5160" i="12" l="1"/>
  <c r="F5160" i="12" s="1"/>
  <c r="B5160" i="12"/>
  <c r="D5160" i="12" s="1"/>
  <c r="E5160" i="12" s="1"/>
  <c r="A5161" i="12"/>
  <c r="G5159" i="12"/>
  <c r="H5159" i="12" s="1"/>
  <c r="C5161" i="12" l="1"/>
  <c r="F5161" i="12" s="1"/>
  <c r="B5161" i="12"/>
  <c r="D5161" i="12" s="1"/>
  <c r="E5161" i="12" s="1"/>
  <c r="A5162" i="12"/>
  <c r="G5160" i="12"/>
  <c r="H5160" i="12" s="1"/>
  <c r="C5162" i="12" l="1"/>
  <c r="F5162" i="12" s="1"/>
  <c r="B5162" i="12"/>
  <c r="D5162" i="12" s="1"/>
  <c r="E5162" i="12" s="1"/>
  <c r="A5163" i="12"/>
  <c r="G5161" i="12"/>
  <c r="H5161" i="12" s="1"/>
  <c r="C5163" i="12" l="1"/>
  <c r="F5163" i="12" s="1"/>
  <c r="B5163" i="12"/>
  <c r="D5163" i="12" s="1"/>
  <c r="E5163" i="12" s="1"/>
  <c r="A5164" i="12"/>
  <c r="G5162" i="12"/>
  <c r="H5162" i="12" s="1"/>
  <c r="C5164" i="12" l="1"/>
  <c r="F5164" i="12" s="1"/>
  <c r="B5164" i="12"/>
  <c r="D5164" i="12" s="1"/>
  <c r="E5164" i="12" s="1"/>
  <c r="A5165" i="12"/>
  <c r="G5163" i="12"/>
  <c r="H5163" i="12" s="1"/>
  <c r="C5165" i="12" l="1"/>
  <c r="F5165" i="12" s="1"/>
  <c r="B5165" i="12"/>
  <c r="D5165" i="12" s="1"/>
  <c r="E5165" i="12" s="1"/>
  <c r="A5166" i="12"/>
  <c r="G5164" i="12"/>
  <c r="H5164" i="12" s="1"/>
  <c r="C5166" i="12" l="1"/>
  <c r="F5166" i="12" s="1"/>
  <c r="B5166" i="12"/>
  <c r="D5166" i="12" s="1"/>
  <c r="E5166" i="12" s="1"/>
  <c r="A5167" i="12"/>
  <c r="G5165" i="12"/>
  <c r="H5165" i="12" s="1"/>
  <c r="C5167" i="12" l="1"/>
  <c r="F5167" i="12" s="1"/>
  <c r="B5167" i="12"/>
  <c r="D5167" i="12" s="1"/>
  <c r="E5167" i="12" s="1"/>
  <c r="A5168" i="12"/>
  <c r="G5166" i="12"/>
  <c r="H5166" i="12" s="1"/>
  <c r="C5168" i="12" l="1"/>
  <c r="F5168" i="12" s="1"/>
  <c r="B5168" i="12"/>
  <c r="D5168" i="12" s="1"/>
  <c r="E5168" i="12" s="1"/>
  <c r="A5169" i="12"/>
  <c r="G5167" i="12"/>
  <c r="H5167" i="12" s="1"/>
  <c r="C5169" i="12" l="1"/>
  <c r="F5169" i="12" s="1"/>
  <c r="B5169" i="12"/>
  <c r="D5169" i="12" s="1"/>
  <c r="E5169" i="12" s="1"/>
  <c r="A5170" i="12"/>
  <c r="G5168" i="12"/>
  <c r="H5168" i="12" s="1"/>
  <c r="C5170" i="12" l="1"/>
  <c r="F5170" i="12" s="1"/>
  <c r="B5170" i="12"/>
  <c r="D5170" i="12" s="1"/>
  <c r="E5170" i="12" s="1"/>
  <c r="A5171" i="12"/>
  <c r="G5169" i="12"/>
  <c r="H5169" i="12" s="1"/>
  <c r="C5171" i="12" l="1"/>
  <c r="F5171" i="12" s="1"/>
  <c r="B5171" i="12"/>
  <c r="D5171" i="12" s="1"/>
  <c r="E5171" i="12" s="1"/>
  <c r="A5172" i="12"/>
  <c r="G5170" i="12"/>
  <c r="H5170" i="12" s="1"/>
  <c r="C5172" i="12" l="1"/>
  <c r="F5172" i="12" s="1"/>
  <c r="B5172" i="12"/>
  <c r="D5172" i="12" s="1"/>
  <c r="E5172" i="12" s="1"/>
  <c r="A5173" i="12"/>
  <c r="G5171" i="12"/>
  <c r="H5171" i="12" s="1"/>
  <c r="C5173" i="12" l="1"/>
  <c r="F5173" i="12" s="1"/>
  <c r="B5173" i="12"/>
  <c r="D5173" i="12" s="1"/>
  <c r="E5173" i="12" s="1"/>
  <c r="A5174" i="12"/>
  <c r="G5172" i="12"/>
  <c r="H5172" i="12" s="1"/>
  <c r="C5174" i="12" l="1"/>
  <c r="F5174" i="12" s="1"/>
  <c r="B5174" i="12"/>
  <c r="D5174" i="12" s="1"/>
  <c r="E5174" i="12" s="1"/>
  <c r="A5175" i="12"/>
  <c r="G5173" i="12"/>
  <c r="H5173" i="12" s="1"/>
  <c r="C5175" i="12" l="1"/>
  <c r="F5175" i="12" s="1"/>
  <c r="B5175" i="12"/>
  <c r="D5175" i="12" s="1"/>
  <c r="E5175" i="12" s="1"/>
  <c r="A5176" i="12"/>
  <c r="G5174" i="12"/>
  <c r="H5174" i="12" s="1"/>
  <c r="C5176" i="12" l="1"/>
  <c r="F5176" i="12" s="1"/>
  <c r="B5176" i="12"/>
  <c r="D5176" i="12" s="1"/>
  <c r="E5176" i="12" s="1"/>
  <c r="A5177" i="12"/>
  <c r="G5175" i="12"/>
  <c r="H5175" i="12" s="1"/>
  <c r="C5177" i="12" l="1"/>
  <c r="F5177" i="12" s="1"/>
  <c r="B5177" i="12"/>
  <c r="D5177" i="12" s="1"/>
  <c r="E5177" i="12" s="1"/>
  <c r="A5178" i="12"/>
  <c r="G5176" i="12"/>
  <c r="H5176" i="12" s="1"/>
  <c r="C5178" i="12" l="1"/>
  <c r="F5178" i="12" s="1"/>
  <c r="B5178" i="12"/>
  <c r="D5178" i="12" s="1"/>
  <c r="E5178" i="12" s="1"/>
  <c r="A5179" i="12"/>
  <c r="G5177" i="12"/>
  <c r="H5177" i="12" s="1"/>
  <c r="C5179" i="12" l="1"/>
  <c r="F5179" i="12" s="1"/>
  <c r="B5179" i="12"/>
  <c r="D5179" i="12" s="1"/>
  <c r="E5179" i="12" s="1"/>
  <c r="A5180" i="12"/>
  <c r="G5178" i="12"/>
  <c r="H5178" i="12" s="1"/>
  <c r="C5180" i="12" l="1"/>
  <c r="F5180" i="12" s="1"/>
  <c r="B5180" i="12"/>
  <c r="D5180" i="12" s="1"/>
  <c r="E5180" i="12" s="1"/>
  <c r="A5181" i="12"/>
  <c r="G5179" i="12"/>
  <c r="H5179" i="12" s="1"/>
  <c r="C5181" i="12" l="1"/>
  <c r="F5181" i="12" s="1"/>
  <c r="B5181" i="12"/>
  <c r="D5181" i="12" s="1"/>
  <c r="E5181" i="12" s="1"/>
  <c r="A5182" i="12"/>
  <c r="G5180" i="12"/>
  <c r="H5180" i="12" s="1"/>
  <c r="C5182" i="12" l="1"/>
  <c r="F5182" i="12" s="1"/>
  <c r="B5182" i="12"/>
  <c r="D5182" i="12" s="1"/>
  <c r="E5182" i="12" s="1"/>
  <c r="A5183" i="12"/>
  <c r="G5181" i="12"/>
  <c r="H5181" i="12" s="1"/>
  <c r="C5183" i="12" l="1"/>
  <c r="F5183" i="12" s="1"/>
  <c r="B5183" i="12"/>
  <c r="D5183" i="12" s="1"/>
  <c r="E5183" i="12" s="1"/>
  <c r="A5184" i="12"/>
  <c r="G5182" i="12"/>
  <c r="H5182" i="12" s="1"/>
  <c r="C5184" i="12" l="1"/>
  <c r="F5184" i="12" s="1"/>
  <c r="B5184" i="12"/>
  <c r="D5184" i="12" s="1"/>
  <c r="E5184" i="12" s="1"/>
  <c r="A5185" i="12"/>
  <c r="G5183" i="12"/>
  <c r="H5183" i="12" s="1"/>
  <c r="C5185" i="12" l="1"/>
  <c r="F5185" i="12" s="1"/>
  <c r="B5185" i="12"/>
  <c r="D5185" i="12" s="1"/>
  <c r="E5185" i="12" s="1"/>
  <c r="A5186" i="12"/>
  <c r="G5184" i="12"/>
  <c r="H5184" i="12" s="1"/>
  <c r="C5186" i="12" l="1"/>
  <c r="F5186" i="12" s="1"/>
  <c r="B5186" i="12"/>
  <c r="D5186" i="12" s="1"/>
  <c r="E5186" i="12" s="1"/>
  <c r="A5187" i="12"/>
  <c r="G5185" i="12"/>
  <c r="H5185" i="12" s="1"/>
  <c r="C5187" i="12" l="1"/>
  <c r="F5187" i="12" s="1"/>
  <c r="B5187" i="12"/>
  <c r="D5187" i="12" s="1"/>
  <c r="E5187" i="12" s="1"/>
  <c r="A5188" i="12"/>
  <c r="G5186" i="12"/>
  <c r="H5186" i="12" s="1"/>
  <c r="C5188" i="12" l="1"/>
  <c r="F5188" i="12" s="1"/>
  <c r="B5188" i="12"/>
  <c r="D5188" i="12" s="1"/>
  <c r="E5188" i="12" s="1"/>
  <c r="A5189" i="12"/>
  <c r="G5187" i="12"/>
  <c r="H5187" i="12" s="1"/>
  <c r="C5189" i="12" l="1"/>
  <c r="F5189" i="12" s="1"/>
  <c r="B5189" i="12"/>
  <c r="D5189" i="12" s="1"/>
  <c r="E5189" i="12" s="1"/>
  <c r="A5190" i="12"/>
  <c r="G5188" i="12"/>
  <c r="H5188" i="12" s="1"/>
  <c r="C5190" i="12" l="1"/>
  <c r="F5190" i="12" s="1"/>
  <c r="B5190" i="12"/>
  <c r="D5190" i="12" s="1"/>
  <c r="E5190" i="12" s="1"/>
  <c r="A5191" i="12"/>
  <c r="G5189" i="12"/>
  <c r="H5189" i="12" s="1"/>
  <c r="C5191" i="12" l="1"/>
  <c r="F5191" i="12" s="1"/>
  <c r="B5191" i="12"/>
  <c r="D5191" i="12" s="1"/>
  <c r="E5191" i="12" s="1"/>
  <c r="A5192" i="12"/>
  <c r="G5190" i="12"/>
  <c r="H5190" i="12" s="1"/>
  <c r="C5192" i="12" l="1"/>
  <c r="F5192" i="12" s="1"/>
  <c r="B5192" i="12"/>
  <c r="D5192" i="12" s="1"/>
  <c r="E5192" i="12" s="1"/>
  <c r="A5193" i="12"/>
  <c r="G5191" i="12"/>
  <c r="H5191" i="12" s="1"/>
  <c r="C5193" i="12" l="1"/>
  <c r="F5193" i="12" s="1"/>
  <c r="B5193" i="12"/>
  <c r="D5193" i="12" s="1"/>
  <c r="E5193" i="12" s="1"/>
  <c r="A5194" i="12"/>
  <c r="G5192" i="12"/>
  <c r="H5192" i="12" s="1"/>
  <c r="C5194" i="12" l="1"/>
  <c r="F5194" i="12" s="1"/>
  <c r="B5194" i="12"/>
  <c r="D5194" i="12" s="1"/>
  <c r="E5194" i="12" s="1"/>
  <c r="A5195" i="12"/>
  <c r="G5193" i="12"/>
  <c r="H5193" i="12" s="1"/>
  <c r="C5195" i="12" l="1"/>
  <c r="F5195" i="12" s="1"/>
  <c r="B5195" i="12"/>
  <c r="D5195" i="12" s="1"/>
  <c r="E5195" i="12" s="1"/>
  <c r="A5196" i="12"/>
  <c r="G5194" i="12"/>
  <c r="H5194" i="12" s="1"/>
  <c r="C5196" i="12" l="1"/>
  <c r="F5196" i="12" s="1"/>
  <c r="B5196" i="12"/>
  <c r="D5196" i="12" s="1"/>
  <c r="E5196" i="12" s="1"/>
  <c r="A5197" i="12"/>
  <c r="G5195" i="12"/>
  <c r="H5195" i="12" s="1"/>
  <c r="C5197" i="12" l="1"/>
  <c r="F5197" i="12" s="1"/>
  <c r="G5197" i="12" s="1"/>
  <c r="H5197" i="12" s="1"/>
  <c r="B5197" i="12"/>
  <c r="D5197" i="12" s="1"/>
  <c r="E5197" i="12" s="1"/>
  <c r="A5198" i="12"/>
  <c r="G5196" i="12"/>
  <c r="H5196" i="12" s="1"/>
  <c r="C5198" i="12" l="1"/>
  <c r="F5198" i="12" s="1"/>
  <c r="B5198" i="12"/>
  <c r="D5198" i="12" s="1"/>
  <c r="E5198" i="12" s="1"/>
  <c r="A5199" i="12"/>
  <c r="C5199" i="12" l="1"/>
  <c r="F5199" i="12" s="1"/>
  <c r="B5199" i="12"/>
  <c r="D5199" i="12" s="1"/>
  <c r="E5199" i="12" s="1"/>
  <c r="A5200" i="12"/>
  <c r="G5198" i="12"/>
  <c r="H5198" i="12" s="1"/>
  <c r="C5200" i="12" l="1"/>
  <c r="F5200" i="12" s="1"/>
  <c r="B5200" i="12"/>
  <c r="D5200" i="12" s="1"/>
  <c r="E5200" i="12" s="1"/>
  <c r="A5201" i="12"/>
  <c r="G5199" i="12"/>
  <c r="H5199" i="12" s="1"/>
  <c r="C5201" i="12" l="1"/>
  <c r="F5201" i="12" s="1"/>
  <c r="B5201" i="12"/>
  <c r="D5201" i="12" s="1"/>
  <c r="E5201" i="12" s="1"/>
  <c r="A5202" i="12"/>
  <c r="G5200" i="12"/>
  <c r="H5200" i="12" s="1"/>
  <c r="C5202" i="12" l="1"/>
  <c r="F5202" i="12" s="1"/>
  <c r="B5202" i="12"/>
  <c r="D5202" i="12" s="1"/>
  <c r="E5202" i="12" s="1"/>
  <c r="A5203" i="12"/>
  <c r="G5201" i="12"/>
  <c r="H5201" i="12" s="1"/>
  <c r="C5203" i="12" l="1"/>
  <c r="F5203" i="12" s="1"/>
  <c r="G5203" i="12" s="1"/>
  <c r="H5203" i="12" s="1"/>
  <c r="B5203" i="12"/>
  <c r="D5203" i="12" s="1"/>
  <c r="E5203" i="12" s="1"/>
  <c r="A5204" i="12"/>
  <c r="G5202" i="12"/>
  <c r="H5202" i="12" s="1"/>
  <c r="C5204" i="12" l="1"/>
  <c r="F5204" i="12" s="1"/>
  <c r="B5204" i="12"/>
  <c r="D5204" i="12" s="1"/>
  <c r="E5204" i="12" s="1"/>
  <c r="A5205" i="12"/>
  <c r="C5205" i="12" l="1"/>
  <c r="F5205" i="12" s="1"/>
  <c r="B5205" i="12"/>
  <c r="D5205" i="12" s="1"/>
  <c r="E5205" i="12" s="1"/>
  <c r="A5206" i="12"/>
  <c r="G5204" i="12"/>
  <c r="H5204" i="12" s="1"/>
  <c r="C5206" i="12" l="1"/>
  <c r="F5206" i="12" s="1"/>
  <c r="G5206" i="12" s="1"/>
  <c r="H5206" i="12" s="1"/>
  <c r="B5206" i="12"/>
  <c r="D5206" i="12" s="1"/>
  <c r="E5206" i="12" s="1"/>
  <c r="A5207" i="12"/>
  <c r="G5205" i="12"/>
  <c r="H5205" i="12" s="1"/>
  <c r="C5207" i="12" l="1"/>
  <c r="F5207" i="12" s="1"/>
  <c r="B5207" i="12"/>
  <c r="D5207" i="12" s="1"/>
  <c r="E5207" i="12" s="1"/>
  <c r="A5208" i="12"/>
  <c r="C5208" i="12" l="1"/>
  <c r="F5208" i="12" s="1"/>
  <c r="B5208" i="12"/>
  <c r="D5208" i="12" s="1"/>
  <c r="E5208" i="12" s="1"/>
  <c r="A5209" i="12"/>
  <c r="G5207" i="12"/>
  <c r="H5207" i="12" s="1"/>
  <c r="C5209" i="12" l="1"/>
  <c r="F5209" i="12" s="1"/>
  <c r="B5209" i="12"/>
  <c r="D5209" i="12" s="1"/>
  <c r="E5209" i="12" s="1"/>
  <c r="A5210" i="12"/>
  <c r="G5208" i="12"/>
  <c r="H5208" i="12" s="1"/>
  <c r="C5210" i="12" l="1"/>
  <c r="F5210" i="12" s="1"/>
  <c r="G5210" i="12" s="1"/>
  <c r="H5210" i="12" s="1"/>
  <c r="B5210" i="12"/>
  <c r="D5210" i="12" s="1"/>
  <c r="E5210" i="12" s="1"/>
  <c r="A5211" i="12"/>
  <c r="G5209" i="12"/>
  <c r="H5209" i="12" s="1"/>
  <c r="C5211" i="12" l="1"/>
  <c r="F5211" i="12" s="1"/>
  <c r="B5211" i="12"/>
  <c r="D5211" i="12" s="1"/>
  <c r="E5211" i="12" s="1"/>
  <c r="A5212" i="12"/>
  <c r="C5212" i="12" l="1"/>
  <c r="F5212" i="12" s="1"/>
  <c r="B5212" i="12"/>
  <c r="D5212" i="12" s="1"/>
  <c r="E5212" i="12" s="1"/>
  <c r="A5213" i="12"/>
  <c r="G5211" i="12"/>
  <c r="H5211" i="12" s="1"/>
  <c r="C5213" i="12" l="1"/>
  <c r="F5213" i="12" s="1"/>
  <c r="B5213" i="12"/>
  <c r="D5213" i="12" s="1"/>
  <c r="E5213" i="12" s="1"/>
  <c r="A5214" i="12"/>
  <c r="G5212" i="12"/>
  <c r="H5212" i="12" s="1"/>
  <c r="C5214" i="12" l="1"/>
  <c r="F5214" i="12" s="1"/>
  <c r="B5214" i="12"/>
  <c r="D5214" i="12" s="1"/>
  <c r="E5214" i="12" s="1"/>
  <c r="A5215" i="12"/>
  <c r="G5213" i="12"/>
  <c r="H5213" i="12" s="1"/>
  <c r="C5215" i="12" l="1"/>
  <c r="F5215" i="12" s="1"/>
  <c r="B5215" i="12"/>
  <c r="D5215" i="12" s="1"/>
  <c r="E5215" i="12" s="1"/>
  <c r="A5216" i="12"/>
  <c r="G5214" i="12"/>
  <c r="H5214" i="12" s="1"/>
  <c r="C5216" i="12" l="1"/>
  <c r="F5216" i="12" s="1"/>
  <c r="B5216" i="12"/>
  <c r="D5216" i="12" s="1"/>
  <c r="E5216" i="12" s="1"/>
  <c r="A5217" i="12"/>
  <c r="G5215" i="12"/>
  <c r="H5215" i="12" s="1"/>
  <c r="C5217" i="12" l="1"/>
  <c r="F5217" i="12" s="1"/>
  <c r="B5217" i="12"/>
  <c r="D5217" i="12" s="1"/>
  <c r="E5217" i="12" s="1"/>
  <c r="A5218" i="12"/>
  <c r="G5216" i="12"/>
  <c r="H5216" i="12" s="1"/>
  <c r="C5218" i="12" l="1"/>
  <c r="F5218" i="12" s="1"/>
  <c r="B5218" i="12"/>
  <c r="D5218" i="12" s="1"/>
  <c r="E5218" i="12" s="1"/>
  <c r="A5219" i="12"/>
  <c r="G5217" i="12"/>
  <c r="H5217" i="12" s="1"/>
  <c r="C5219" i="12" l="1"/>
  <c r="F5219" i="12" s="1"/>
  <c r="B5219" i="12"/>
  <c r="D5219" i="12" s="1"/>
  <c r="E5219" i="12" s="1"/>
  <c r="A5220" i="12"/>
  <c r="G5218" i="12"/>
  <c r="H5218" i="12" s="1"/>
  <c r="C5220" i="12" l="1"/>
  <c r="F5220" i="12" s="1"/>
  <c r="B5220" i="12"/>
  <c r="D5220" i="12" s="1"/>
  <c r="E5220" i="12" s="1"/>
  <c r="A5221" i="12"/>
  <c r="G5219" i="12"/>
  <c r="H5219" i="12" s="1"/>
  <c r="C5221" i="12" l="1"/>
  <c r="F5221" i="12" s="1"/>
  <c r="B5221" i="12"/>
  <c r="D5221" i="12" s="1"/>
  <c r="E5221" i="12" s="1"/>
  <c r="A5222" i="12"/>
  <c r="G5220" i="12"/>
  <c r="H5220" i="12" s="1"/>
  <c r="C5222" i="12" l="1"/>
  <c r="F5222" i="12" s="1"/>
  <c r="B5222" i="12"/>
  <c r="D5222" i="12" s="1"/>
  <c r="E5222" i="12" s="1"/>
  <c r="A5223" i="12"/>
  <c r="G5221" i="12"/>
  <c r="H5221" i="12" s="1"/>
  <c r="C5223" i="12" l="1"/>
  <c r="F5223" i="12" s="1"/>
  <c r="B5223" i="12"/>
  <c r="D5223" i="12" s="1"/>
  <c r="E5223" i="12" s="1"/>
  <c r="A5224" i="12"/>
  <c r="G5222" i="12"/>
  <c r="H5222" i="12" s="1"/>
  <c r="C5224" i="12" l="1"/>
  <c r="F5224" i="12" s="1"/>
  <c r="B5224" i="12"/>
  <c r="D5224" i="12" s="1"/>
  <c r="E5224" i="12" s="1"/>
  <c r="A5225" i="12"/>
  <c r="G5223" i="12"/>
  <c r="H5223" i="12" s="1"/>
  <c r="C5225" i="12" l="1"/>
  <c r="F5225" i="12" s="1"/>
  <c r="B5225" i="12"/>
  <c r="D5225" i="12" s="1"/>
  <c r="E5225" i="12" s="1"/>
  <c r="A5226" i="12"/>
  <c r="G5224" i="12"/>
  <c r="H5224" i="12" s="1"/>
  <c r="C5226" i="12" l="1"/>
  <c r="F5226" i="12" s="1"/>
  <c r="B5226" i="12"/>
  <c r="D5226" i="12" s="1"/>
  <c r="E5226" i="12" s="1"/>
  <c r="A5227" i="12"/>
  <c r="G5225" i="12"/>
  <c r="H5225" i="12" s="1"/>
  <c r="C5227" i="12" l="1"/>
  <c r="F5227" i="12" s="1"/>
  <c r="B5227" i="12"/>
  <c r="D5227" i="12" s="1"/>
  <c r="E5227" i="12" s="1"/>
  <c r="A5228" i="12"/>
  <c r="G5226" i="12"/>
  <c r="H5226" i="12" s="1"/>
  <c r="C5228" i="12" l="1"/>
  <c r="F5228" i="12" s="1"/>
  <c r="B5228" i="12"/>
  <c r="D5228" i="12" s="1"/>
  <c r="E5228" i="12" s="1"/>
  <c r="A5229" i="12"/>
  <c r="G5227" i="12"/>
  <c r="H5227" i="12" s="1"/>
  <c r="C5229" i="12" l="1"/>
  <c r="F5229" i="12" s="1"/>
  <c r="B5229" i="12"/>
  <c r="D5229" i="12" s="1"/>
  <c r="E5229" i="12" s="1"/>
  <c r="A5230" i="12"/>
  <c r="G5228" i="12"/>
  <c r="H5228" i="12" s="1"/>
  <c r="C5230" i="12" l="1"/>
  <c r="F5230" i="12" s="1"/>
  <c r="B5230" i="12"/>
  <c r="D5230" i="12" s="1"/>
  <c r="E5230" i="12" s="1"/>
  <c r="A5231" i="12"/>
  <c r="G5229" i="12"/>
  <c r="H5229" i="12" s="1"/>
  <c r="C5231" i="12" l="1"/>
  <c r="F5231" i="12" s="1"/>
  <c r="B5231" i="12"/>
  <c r="D5231" i="12" s="1"/>
  <c r="E5231" i="12" s="1"/>
  <c r="A5232" i="12"/>
  <c r="G5230" i="12"/>
  <c r="H5230" i="12" s="1"/>
  <c r="C5232" i="12" l="1"/>
  <c r="F5232" i="12" s="1"/>
  <c r="G5232" i="12" s="1"/>
  <c r="H5232" i="12" s="1"/>
  <c r="B5232" i="12"/>
  <c r="D5232" i="12" s="1"/>
  <c r="E5232" i="12" s="1"/>
  <c r="A5233" i="12"/>
  <c r="G5231" i="12"/>
  <c r="H5231" i="12" s="1"/>
  <c r="C5233" i="12" l="1"/>
  <c r="F5233" i="12" s="1"/>
  <c r="B5233" i="12"/>
  <c r="D5233" i="12" s="1"/>
  <c r="E5233" i="12" s="1"/>
  <c r="A5234" i="12"/>
  <c r="C5234" i="12" l="1"/>
  <c r="F5234" i="12" s="1"/>
  <c r="B5234" i="12"/>
  <c r="D5234" i="12" s="1"/>
  <c r="E5234" i="12" s="1"/>
  <c r="A5235" i="12"/>
  <c r="G5233" i="12"/>
  <c r="H5233" i="12" s="1"/>
  <c r="C5235" i="12" l="1"/>
  <c r="F5235" i="12" s="1"/>
  <c r="B5235" i="12"/>
  <c r="D5235" i="12" s="1"/>
  <c r="E5235" i="12" s="1"/>
  <c r="A5236" i="12"/>
  <c r="G5234" i="12"/>
  <c r="H5234" i="12" s="1"/>
  <c r="C5236" i="12" l="1"/>
  <c r="F5236" i="12" s="1"/>
  <c r="B5236" i="12"/>
  <c r="D5236" i="12" s="1"/>
  <c r="E5236" i="12" s="1"/>
  <c r="A5237" i="12"/>
  <c r="G5235" i="12"/>
  <c r="H5235" i="12" s="1"/>
  <c r="C5237" i="12" l="1"/>
  <c r="F5237" i="12" s="1"/>
  <c r="B5237" i="12"/>
  <c r="D5237" i="12" s="1"/>
  <c r="E5237" i="12" s="1"/>
  <c r="A5238" i="12"/>
  <c r="G5236" i="12"/>
  <c r="H5236" i="12" s="1"/>
  <c r="C5238" i="12" l="1"/>
  <c r="F5238" i="12" s="1"/>
  <c r="B5238" i="12"/>
  <c r="D5238" i="12" s="1"/>
  <c r="E5238" i="12" s="1"/>
  <c r="A5239" i="12"/>
  <c r="G5237" i="12"/>
  <c r="H5237" i="12" s="1"/>
  <c r="C5239" i="12" l="1"/>
  <c r="F5239" i="12" s="1"/>
  <c r="B5239" i="12"/>
  <c r="D5239" i="12" s="1"/>
  <c r="E5239" i="12" s="1"/>
  <c r="A5240" i="12"/>
  <c r="G5238" i="12"/>
  <c r="H5238" i="12" s="1"/>
  <c r="C5240" i="12" l="1"/>
  <c r="F5240" i="12" s="1"/>
  <c r="B5240" i="12"/>
  <c r="D5240" i="12" s="1"/>
  <c r="E5240" i="12" s="1"/>
  <c r="A5241" i="12"/>
  <c r="G5239" i="12"/>
  <c r="H5239" i="12" s="1"/>
  <c r="C5241" i="12" l="1"/>
  <c r="F5241" i="12" s="1"/>
  <c r="B5241" i="12"/>
  <c r="D5241" i="12" s="1"/>
  <c r="E5241" i="12" s="1"/>
  <c r="A5242" i="12"/>
  <c r="G5240" i="12"/>
  <c r="H5240" i="12" s="1"/>
  <c r="C5242" i="12" l="1"/>
  <c r="F5242" i="12" s="1"/>
  <c r="B5242" i="12"/>
  <c r="D5242" i="12" s="1"/>
  <c r="E5242" i="12" s="1"/>
  <c r="A5243" i="12"/>
  <c r="G5241" i="12"/>
  <c r="H5241" i="12" s="1"/>
  <c r="C5243" i="12" l="1"/>
  <c r="F5243" i="12" s="1"/>
  <c r="B5243" i="12"/>
  <c r="D5243" i="12" s="1"/>
  <c r="E5243" i="12" s="1"/>
  <c r="A5244" i="12"/>
  <c r="G5242" i="12"/>
  <c r="H5242" i="12" s="1"/>
  <c r="C5244" i="12" l="1"/>
  <c r="F5244" i="12" s="1"/>
  <c r="B5244" i="12"/>
  <c r="D5244" i="12" s="1"/>
  <c r="E5244" i="12" s="1"/>
  <c r="A5245" i="12"/>
  <c r="G5243" i="12"/>
  <c r="H5243" i="12" s="1"/>
  <c r="C5245" i="12" l="1"/>
  <c r="F5245" i="12" s="1"/>
  <c r="B5245" i="12"/>
  <c r="D5245" i="12" s="1"/>
  <c r="E5245" i="12" s="1"/>
  <c r="A5246" i="12"/>
  <c r="G5244" i="12"/>
  <c r="H5244" i="12" s="1"/>
  <c r="C5246" i="12" l="1"/>
  <c r="F5246" i="12" s="1"/>
  <c r="G5246" i="12" s="1"/>
  <c r="H5246" i="12" s="1"/>
  <c r="B5246" i="12"/>
  <c r="D5246" i="12" s="1"/>
  <c r="E5246" i="12" s="1"/>
  <c r="A5247" i="12"/>
  <c r="G5245" i="12"/>
  <c r="H5245" i="12" s="1"/>
  <c r="C5247" i="12" l="1"/>
  <c r="F5247" i="12" s="1"/>
  <c r="B5247" i="12"/>
  <c r="D5247" i="12" s="1"/>
  <c r="E5247" i="12" s="1"/>
  <c r="A5248" i="12"/>
  <c r="C5248" i="12" l="1"/>
  <c r="F5248" i="12" s="1"/>
  <c r="B5248" i="12"/>
  <c r="D5248" i="12" s="1"/>
  <c r="E5248" i="12" s="1"/>
  <c r="A5249" i="12"/>
  <c r="G5247" i="12"/>
  <c r="H5247" i="12" s="1"/>
  <c r="C5249" i="12" l="1"/>
  <c r="F5249" i="12" s="1"/>
  <c r="B5249" i="12"/>
  <c r="D5249" i="12" s="1"/>
  <c r="E5249" i="12" s="1"/>
  <c r="A5250" i="12"/>
  <c r="G5248" i="12"/>
  <c r="H5248" i="12" s="1"/>
  <c r="C5250" i="12" l="1"/>
  <c r="F5250" i="12" s="1"/>
  <c r="G5250" i="12" s="1"/>
  <c r="H5250" i="12" s="1"/>
  <c r="B5250" i="12"/>
  <c r="D5250" i="12" s="1"/>
  <c r="E5250" i="12" s="1"/>
  <c r="A5251" i="12"/>
  <c r="G5249" i="12"/>
  <c r="H5249" i="12" s="1"/>
  <c r="C5251" i="12" l="1"/>
  <c r="F5251" i="12" s="1"/>
  <c r="B5251" i="12"/>
  <c r="D5251" i="12" s="1"/>
  <c r="E5251" i="12" s="1"/>
  <c r="A5252" i="12"/>
  <c r="C5252" i="12" l="1"/>
  <c r="F5252" i="12" s="1"/>
  <c r="B5252" i="12"/>
  <c r="D5252" i="12" s="1"/>
  <c r="E5252" i="12" s="1"/>
  <c r="A5253" i="12"/>
  <c r="G5251" i="12"/>
  <c r="H5251" i="12" s="1"/>
  <c r="C5253" i="12" l="1"/>
  <c r="F5253" i="12" s="1"/>
  <c r="B5253" i="12"/>
  <c r="D5253" i="12" s="1"/>
  <c r="E5253" i="12" s="1"/>
  <c r="A5254" i="12"/>
  <c r="G5252" i="12"/>
  <c r="H5252" i="12" s="1"/>
  <c r="C5254" i="12" l="1"/>
  <c r="F5254" i="12" s="1"/>
  <c r="B5254" i="12"/>
  <c r="D5254" i="12" s="1"/>
  <c r="E5254" i="12" s="1"/>
  <c r="A5255" i="12"/>
  <c r="G5253" i="12"/>
  <c r="H5253" i="12" s="1"/>
  <c r="C5255" i="12" l="1"/>
  <c r="F5255" i="12" s="1"/>
  <c r="B5255" i="12"/>
  <c r="D5255" i="12" s="1"/>
  <c r="E5255" i="12" s="1"/>
  <c r="A5256" i="12"/>
  <c r="G5254" i="12"/>
  <c r="H5254" i="12" s="1"/>
  <c r="C5256" i="12" l="1"/>
  <c r="F5256" i="12" s="1"/>
  <c r="B5256" i="12"/>
  <c r="D5256" i="12" s="1"/>
  <c r="E5256" i="12" s="1"/>
  <c r="A5257" i="12"/>
  <c r="G5255" i="12"/>
  <c r="H5255" i="12" s="1"/>
  <c r="C5257" i="12" l="1"/>
  <c r="F5257" i="12" s="1"/>
  <c r="B5257" i="12"/>
  <c r="D5257" i="12" s="1"/>
  <c r="E5257" i="12" s="1"/>
  <c r="A5258" i="12"/>
  <c r="G5256" i="12"/>
  <c r="H5256" i="12" s="1"/>
  <c r="C5258" i="12" l="1"/>
  <c r="F5258" i="12" s="1"/>
  <c r="B5258" i="12"/>
  <c r="D5258" i="12" s="1"/>
  <c r="E5258" i="12" s="1"/>
  <c r="A5259" i="12"/>
  <c r="G5257" i="12"/>
  <c r="H5257" i="12" s="1"/>
  <c r="C5259" i="12" l="1"/>
  <c r="F5259" i="12" s="1"/>
  <c r="B5259" i="12"/>
  <c r="D5259" i="12" s="1"/>
  <c r="E5259" i="12" s="1"/>
  <c r="A5260" i="12"/>
  <c r="G5258" i="12"/>
  <c r="H5258" i="12" s="1"/>
  <c r="C5260" i="12" l="1"/>
  <c r="F5260" i="12" s="1"/>
  <c r="B5260" i="12"/>
  <c r="D5260" i="12" s="1"/>
  <c r="E5260" i="12" s="1"/>
  <c r="A5261" i="12"/>
  <c r="G5259" i="12"/>
  <c r="H5259" i="12" s="1"/>
  <c r="C5261" i="12" l="1"/>
  <c r="F5261" i="12" s="1"/>
  <c r="B5261" i="12"/>
  <c r="D5261" i="12" s="1"/>
  <c r="E5261" i="12" s="1"/>
  <c r="A5262" i="12"/>
  <c r="G5260" i="12"/>
  <c r="H5260" i="12" s="1"/>
  <c r="C5262" i="12" l="1"/>
  <c r="F5262" i="12" s="1"/>
  <c r="B5262" i="12"/>
  <c r="D5262" i="12" s="1"/>
  <c r="E5262" i="12" s="1"/>
  <c r="A5263" i="12"/>
  <c r="G5261" i="12"/>
  <c r="H5261" i="12" s="1"/>
  <c r="C5263" i="12" l="1"/>
  <c r="F5263" i="12" s="1"/>
  <c r="B5263" i="12"/>
  <c r="D5263" i="12" s="1"/>
  <c r="E5263" i="12" s="1"/>
  <c r="A5264" i="12"/>
  <c r="G5262" i="12"/>
  <c r="H5262" i="12" s="1"/>
  <c r="C5264" i="12" l="1"/>
  <c r="F5264" i="12" s="1"/>
  <c r="B5264" i="12"/>
  <c r="D5264" i="12" s="1"/>
  <c r="E5264" i="12" s="1"/>
  <c r="A5265" i="12"/>
  <c r="G5263" i="12"/>
  <c r="H5263" i="12" s="1"/>
  <c r="C5265" i="12" l="1"/>
  <c r="F5265" i="12" s="1"/>
  <c r="B5265" i="12"/>
  <c r="D5265" i="12" s="1"/>
  <c r="E5265" i="12" s="1"/>
  <c r="A5266" i="12"/>
  <c r="G5264" i="12"/>
  <c r="H5264" i="12" s="1"/>
  <c r="C5266" i="12" l="1"/>
  <c r="F5266" i="12" s="1"/>
  <c r="G5266" i="12" s="1"/>
  <c r="H5266" i="12" s="1"/>
  <c r="B5266" i="12"/>
  <c r="D5266" i="12" s="1"/>
  <c r="E5266" i="12" s="1"/>
  <c r="A5267" i="12"/>
  <c r="G5265" i="12"/>
  <c r="H5265" i="12" s="1"/>
  <c r="C5267" i="12" l="1"/>
  <c r="F5267" i="12" s="1"/>
  <c r="B5267" i="12"/>
  <c r="D5267" i="12" s="1"/>
  <c r="E5267" i="12" s="1"/>
  <c r="A5268" i="12"/>
  <c r="C5268" i="12" l="1"/>
  <c r="F5268" i="12" s="1"/>
  <c r="B5268" i="12"/>
  <c r="D5268" i="12" s="1"/>
  <c r="E5268" i="12" s="1"/>
  <c r="A5269" i="12"/>
  <c r="G5267" i="12"/>
  <c r="H5267" i="12" s="1"/>
  <c r="C5269" i="12" l="1"/>
  <c r="F5269" i="12" s="1"/>
  <c r="B5269" i="12"/>
  <c r="D5269" i="12" s="1"/>
  <c r="E5269" i="12" s="1"/>
  <c r="A5270" i="12"/>
  <c r="G5268" i="12"/>
  <c r="H5268" i="12" s="1"/>
  <c r="C5270" i="12" l="1"/>
  <c r="F5270" i="12" s="1"/>
  <c r="B5270" i="12"/>
  <c r="D5270" i="12" s="1"/>
  <c r="E5270" i="12" s="1"/>
  <c r="A5271" i="12"/>
  <c r="G5269" i="12"/>
  <c r="H5269" i="12" s="1"/>
  <c r="C5271" i="12" l="1"/>
  <c r="F5271" i="12" s="1"/>
  <c r="B5271" i="12"/>
  <c r="D5271" i="12" s="1"/>
  <c r="E5271" i="12" s="1"/>
  <c r="A5272" i="12"/>
  <c r="G5270" i="12"/>
  <c r="H5270" i="12" s="1"/>
  <c r="C5272" i="12" l="1"/>
  <c r="F5272" i="12" s="1"/>
  <c r="B5272" i="12"/>
  <c r="D5272" i="12" s="1"/>
  <c r="E5272" i="12" s="1"/>
  <c r="A5273" i="12"/>
  <c r="G5271" i="12"/>
  <c r="H5271" i="12" s="1"/>
  <c r="C5273" i="12" l="1"/>
  <c r="F5273" i="12" s="1"/>
  <c r="B5273" i="12"/>
  <c r="D5273" i="12" s="1"/>
  <c r="E5273" i="12" s="1"/>
  <c r="A5274" i="12"/>
  <c r="G5272" i="12"/>
  <c r="H5272" i="12" s="1"/>
  <c r="C5274" i="12" l="1"/>
  <c r="F5274" i="12" s="1"/>
  <c r="B5274" i="12"/>
  <c r="D5274" i="12" s="1"/>
  <c r="E5274" i="12" s="1"/>
  <c r="A5275" i="12"/>
  <c r="G5273" i="12"/>
  <c r="H5273" i="12" s="1"/>
  <c r="C5275" i="12" l="1"/>
  <c r="F5275" i="12" s="1"/>
  <c r="B5275" i="12"/>
  <c r="D5275" i="12" s="1"/>
  <c r="E5275" i="12" s="1"/>
  <c r="A5276" i="12"/>
  <c r="G5274" i="12"/>
  <c r="H5274" i="12" s="1"/>
  <c r="C5276" i="12" l="1"/>
  <c r="F5276" i="12" s="1"/>
  <c r="B5276" i="12"/>
  <c r="D5276" i="12" s="1"/>
  <c r="E5276" i="12" s="1"/>
  <c r="A5277" i="12"/>
  <c r="G5275" i="12"/>
  <c r="H5275" i="12" s="1"/>
  <c r="C5277" i="12" l="1"/>
  <c r="F5277" i="12" s="1"/>
  <c r="B5277" i="12"/>
  <c r="D5277" i="12" s="1"/>
  <c r="E5277" i="12" s="1"/>
  <c r="A5278" i="12"/>
  <c r="G5276" i="12"/>
  <c r="H5276" i="12" s="1"/>
  <c r="C5278" i="12" l="1"/>
  <c r="F5278" i="12" s="1"/>
  <c r="B5278" i="12"/>
  <c r="D5278" i="12" s="1"/>
  <c r="E5278" i="12" s="1"/>
  <c r="A5279" i="12"/>
  <c r="G5277" i="12"/>
  <c r="H5277" i="12" s="1"/>
  <c r="C5279" i="12" l="1"/>
  <c r="F5279" i="12" s="1"/>
  <c r="B5279" i="12"/>
  <c r="D5279" i="12" s="1"/>
  <c r="E5279" i="12" s="1"/>
  <c r="A5280" i="12"/>
  <c r="G5278" i="12"/>
  <c r="H5278" i="12" s="1"/>
  <c r="C5280" i="12" l="1"/>
  <c r="F5280" i="12" s="1"/>
  <c r="B5280" i="12"/>
  <c r="D5280" i="12" s="1"/>
  <c r="E5280" i="12" s="1"/>
  <c r="A5281" i="12"/>
  <c r="G5279" i="12"/>
  <c r="H5279" i="12" s="1"/>
  <c r="C5281" i="12" l="1"/>
  <c r="F5281" i="12" s="1"/>
  <c r="B5281" i="12"/>
  <c r="D5281" i="12" s="1"/>
  <c r="E5281" i="12" s="1"/>
  <c r="A5282" i="12"/>
  <c r="G5280" i="12"/>
  <c r="H5280" i="12" s="1"/>
  <c r="C5282" i="12" l="1"/>
  <c r="F5282" i="12" s="1"/>
  <c r="B5282" i="12"/>
  <c r="D5282" i="12" s="1"/>
  <c r="E5282" i="12" s="1"/>
  <c r="A5283" i="12"/>
  <c r="G5281" i="12"/>
  <c r="H5281" i="12" s="1"/>
  <c r="C5283" i="12" l="1"/>
  <c r="F5283" i="12" s="1"/>
  <c r="B5283" i="12"/>
  <c r="D5283" i="12" s="1"/>
  <c r="E5283" i="12" s="1"/>
  <c r="A5284" i="12"/>
  <c r="G5282" i="12"/>
  <c r="H5282" i="12" s="1"/>
  <c r="C5284" i="12" l="1"/>
  <c r="F5284" i="12" s="1"/>
  <c r="B5284" i="12"/>
  <c r="D5284" i="12" s="1"/>
  <c r="E5284" i="12" s="1"/>
  <c r="A5285" i="12"/>
  <c r="G5283" i="12"/>
  <c r="H5283" i="12" s="1"/>
  <c r="C5285" i="12" l="1"/>
  <c r="F5285" i="12" s="1"/>
  <c r="B5285" i="12"/>
  <c r="D5285" i="12" s="1"/>
  <c r="E5285" i="12" s="1"/>
  <c r="A5286" i="12"/>
  <c r="G5284" i="12"/>
  <c r="H5284" i="12" s="1"/>
  <c r="C5286" i="12" l="1"/>
  <c r="F5286" i="12" s="1"/>
  <c r="B5286" i="12"/>
  <c r="D5286" i="12" s="1"/>
  <c r="E5286" i="12" s="1"/>
  <c r="A5287" i="12"/>
  <c r="G5285" i="12"/>
  <c r="H5285" i="12" s="1"/>
  <c r="C5287" i="12" l="1"/>
  <c r="F5287" i="12" s="1"/>
  <c r="B5287" i="12"/>
  <c r="D5287" i="12" s="1"/>
  <c r="E5287" i="12" s="1"/>
  <c r="A5288" i="12"/>
  <c r="G5286" i="12"/>
  <c r="H5286" i="12" s="1"/>
  <c r="C5288" i="12" l="1"/>
  <c r="F5288" i="12" s="1"/>
  <c r="B5288" i="12"/>
  <c r="D5288" i="12" s="1"/>
  <c r="E5288" i="12" s="1"/>
  <c r="A5289" i="12"/>
  <c r="G5287" i="12"/>
  <c r="H5287" i="12" s="1"/>
  <c r="C5289" i="12" l="1"/>
  <c r="F5289" i="12" s="1"/>
  <c r="B5289" i="12"/>
  <c r="D5289" i="12" s="1"/>
  <c r="E5289" i="12" s="1"/>
  <c r="A5290" i="12"/>
  <c r="G5288" i="12"/>
  <c r="H5288" i="12" s="1"/>
  <c r="C5290" i="12" l="1"/>
  <c r="F5290" i="12" s="1"/>
  <c r="B5290" i="12"/>
  <c r="D5290" i="12" s="1"/>
  <c r="E5290" i="12" s="1"/>
  <c r="A5291" i="12"/>
  <c r="G5289" i="12"/>
  <c r="H5289" i="12" s="1"/>
  <c r="C5291" i="12" l="1"/>
  <c r="F5291" i="12" s="1"/>
  <c r="B5291" i="12"/>
  <c r="D5291" i="12" s="1"/>
  <c r="E5291" i="12" s="1"/>
  <c r="A5292" i="12"/>
  <c r="G5290" i="12"/>
  <c r="H5290" i="12" s="1"/>
  <c r="C5292" i="12" l="1"/>
  <c r="F5292" i="12" s="1"/>
  <c r="B5292" i="12"/>
  <c r="D5292" i="12" s="1"/>
  <c r="E5292" i="12" s="1"/>
  <c r="A5293" i="12"/>
  <c r="G5291" i="12"/>
  <c r="H5291" i="12" s="1"/>
  <c r="C5293" i="12" l="1"/>
  <c r="F5293" i="12" s="1"/>
  <c r="B5293" i="12"/>
  <c r="D5293" i="12" s="1"/>
  <c r="E5293" i="12" s="1"/>
  <c r="A5294" i="12"/>
  <c r="G5292" i="12"/>
  <c r="H5292" i="12" s="1"/>
  <c r="C5294" i="12" l="1"/>
  <c r="F5294" i="12" s="1"/>
  <c r="B5294" i="12"/>
  <c r="D5294" i="12" s="1"/>
  <c r="E5294" i="12" s="1"/>
  <c r="A5295" i="12"/>
  <c r="G5293" i="12"/>
  <c r="H5293" i="12" s="1"/>
  <c r="C5295" i="12" l="1"/>
  <c r="F5295" i="12" s="1"/>
  <c r="B5295" i="12"/>
  <c r="D5295" i="12" s="1"/>
  <c r="E5295" i="12" s="1"/>
  <c r="A5296" i="12"/>
  <c r="G5294" i="12"/>
  <c r="H5294" i="12" s="1"/>
  <c r="C5296" i="12" l="1"/>
  <c r="F5296" i="12" s="1"/>
  <c r="B5296" i="12"/>
  <c r="D5296" i="12" s="1"/>
  <c r="E5296" i="12" s="1"/>
  <c r="A5297" i="12"/>
  <c r="G5295" i="12"/>
  <c r="H5295" i="12" s="1"/>
  <c r="C5297" i="12" l="1"/>
  <c r="F5297" i="12" s="1"/>
  <c r="B5297" i="12"/>
  <c r="D5297" i="12" s="1"/>
  <c r="E5297" i="12" s="1"/>
  <c r="A5298" i="12"/>
  <c r="G5296" i="12"/>
  <c r="H5296" i="12" s="1"/>
  <c r="C5298" i="12" l="1"/>
  <c r="F5298" i="12" s="1"/>
  <c r="B5298" i="12"/>
  <c r="D5298" i="12" s="1"/>
  <c r="E5298" i="12" s="1"/>
  <c r="A5299" i="12"/>
  <c r="G5297" i="12"/>
  <c r="H5297" i="12" s="1"/>
  <c r="C5299" i="12" l="1"/>
  <c r="F5299" i="12" s="1"/>
  <c r="B5299" i="12"/>
  <c r="D5299" i="12" s="1"/>
  <c r="E5299" i="12" s="1"/>
  <c r="A5300" i="12"/>
  <c r="G5298" i="12"/>
  <c r="H5298" i="12" s="1"/>
  <c r="C5300" i="12" l="1"/>
  <c r="F5300" i="12" s="1"/>
  <c r="B5300" i="12"/>
  <c r="D5300" i="12" s="1"/>
  <c r="E5300" i="12" s="1"/>
  <c r="A5301" i="12"/>
  <c r="G5299" i="12"/>
  <c r="H5299" i="12" s="1"/>
  <c r="C5301" i="12" l="1"/>
  <c r="F5301" i="12" s="1"/>
  <c r="B5301" i="12"/>
  <c r="D5301" i="12" s="1"/>
  <c r="E5301" i="12" s="1"/>
  <c r="A5302" i="12"/>
  <c r="G5300" i="12"/>
  <c r="H5300" i="12" s="1"/>
  <c r="C5302" i="12" l="1"/>
  <c r="F5302" i="12" s="1"/>
  <c r="B5302" i="12"/>
  <c r="D5302" i="12" s="1"/>
  <c r="E5302" i="12" s="1"/>
  <c r="A5303" i="12"/>
  <c r="G5301" i="12"/>
  <c r="H5301" i="12" s="1"/>
  <c r="C5303" i="12" l="1"/>
  <c r="F5303" i="12" s="1"/>
  <c r="B5303" i="12"/>
  <c r="D5303" i="12" s="1"/>
  <c r="E5303" i="12" s="1"/>
  <c r="A5304" i="12"/>
  <c r="G5302" i="12"/>
  <c r="H5302" i="12" s="1"/>
  <c r="C5304" i="12" l="1"/>
  <c r="F5304" i="12" s="1"/>
  <c r="B5304" i="12"/>
  <c r="D5304" i="12" s="1"/>
  <c r="E5304" i="12" s="1"/>
  <c r="A5305" i="12"/>
  <c r="G5303" i="12"/>
  <c r="H5303" i="12" s="1"/>
  <c r="C5305" i="12" l="1"/>
  <c r="F5305" i="12" s="1"/>
  <c r="B5305" i="12"/>
  <c r="D5305" i="12" s="1"/>
  <c r="E5305" i="12" s="1"/>
  <c r="A5306" i="12"/>
  <c r="G5304" i="12"/>
  <c r="H5304" i="12" s="1"/>
  <c r="C5306" i="12" l="1"/>
  <c r="F5306" i="12" s="1"/>
  <c r="B5306" i="12"/>
  <c r="D5306" i="12" s="1"/>
  <c r="E5306" i="12" s="1"/>
  <c r="A5307" i="12"/>
  <c r="G5305" i="12"/>
  <c r="H5305" i="12" s="1"/>
  <c r="C5307" i="12" l="1"/>
  <c r="F5307" i="12" s="1"/>
  <c r="B5307" i="12"/>
  <c r="D5307" i="12" s="1"/>
  <c r="E5307" i="12" s="1"/>
  <c r="A5308" i="12"/>
  <c r="G5306" i="12"/>
  <c r="H5306" i="12" s="1"/>
  <c r="C5308" i="12" l="1"/>
  <c r="F5308" i="12" s="1"/>
  <c r="B5308" i="12"/>
  <c r="D5308" i="12" s="1"/>
  <c r="E5308" i="12" s="1"/>
  <c r="A5309" i="12"/>
  <c r="G5307" i="12"/>
  <c r="H5307" i="12" s="1"/>
  <c r="C5309" i="12" l="1"/>
  <c r="F5309" i="12" s="1"/>
  <c r="B5309" i="12"/>
  <c r="D5309" i="12" s="1"/>
  <c r="E5309" i="12" s="1"/>
  <c r="A5310" i="12"/>
  <c r="G5308" i="12"/>
  <c r="H5308" i="12" s="1"/>
  <c r="C5310" i="12" l="1"/>
  <c r="F5310" i="12" s="1"/>
  <c r="B5310" i="12"/>
  <c r="D5310" i="12" s="1"/>
  <c r="E5310" i="12" s="1"/>
  <c r="A5311" i="12"/>
  <c r="G5309" i="12"/>
  <c r="H5309" i="12" s="1"/>
  <c r="C5311" i="12" l="1"/>
  <c r="F5311" i="12" s="1"/>
  <c r="B5311" i="12"/>
  <c r="D5311" i="12" s="1"/>
  <c r="E5311" i="12" s="1"/>
  <c r="A5312" i="12"/>
  <c r="G5310" i="12"/>
  <c r="H5310" i="12" s="1"/>
  <c r="C5312" i="12" l="1"/>
  <c r="F5312" i="12" s="1"/>
  <c r="B5312" i="12"/>
  <c r="D5312" i="12" s="1"/>
  <c r="E5312" i="12" s="1"/>
  <c r="A5313" i="12"/>
  <c r="G5311" i="12"/>
  <c r="H5311" i="12" s="1"/>
  <c r="C5313" i="12" l="1"/>
  <c r="F5313" i="12" s="1"/>
  <c r="B5313" i="12"/>
  <c r="D5313" i="12" s="1"/>
  <c r="E5313" i="12" s="1"/>
  <c r="A5314" i="12"/>
  <c r="G5312" i="12"/>
  <c r="H5312" i="12" s="1"/>
  <c r="C5314" i="12" l="1"/>
  <c r="F5314" i="12" s="1"/>
  <c r="B5314" i="12"/>
  <c r="D5314" i="12" s="1"/>
  <c r="E5314" i="12" s="1"/>
  <c r="A5315" i="12"/>
  <c r="G5313" i="12"/>
  <c r="H5313" i="12" s="1"/>
  <c r="C5315" i="12" l="1"/>
  <c r="F5315" i="12" s="1"/>
  <c r="B5315" i="12"/>
  <c r="D5315" i="12" s="1"/>
  <c r="E5315" i="12" s="1"/>
  <c r="A5316" i="12"/>
  <c r="G5314" i="12"/>
  <c r="H5314" i="12" s="1"/>
  <c r="C5316" i="12" l="1"/>
  <c r="F5316" i="12" s="1"/>
  <c r="B5316" i="12"/>
  <c r="D5316" i="12" s="1"/>
  <c r="E5316" i="12" s="1"/>
  <c r="A5317" i="12"/>
  <c r="G5315" i="12"/>
  <c r="H5315" i="12" s="1"/>
  <c r="C5317" i="12" l="1"/>
  <c r="F5317" i="12" s="1"/>
  <c r="B5317" i="12"/>
  <c r="D5317" i="12" s="1"/>
  <c r="E5317" i="12" s="1"/>
  <c r="A5318" i="12"/>
  <c r="G5316" i="12"/>
  <c r="H5316" i="12" s="1"/>
  <c r="C5318" i="12" l="1"/>
  <c r="F5318" i="12" s="1"/>
  <c r="B5318" i="12"/>
  <c r="D5318" i="12" s="1"/>
  <c r="E5318" i="12" s="1"/>
  <c r="A5319" i="12"/>
  <c r="G5317" i="12"/>
  <c r="H5317" i="12" s="1"/>
  <c r="C5319" i="12" l="1"/>
  <c r="F5319" i="12" s="1"/>
  <c r="B5319" i="12"/>
  <c r="D5319" i="12" s="1"/>
  <c r="E5319" i="12" s="1"/>
  <c r="A5320" i="12"/>
  <c r="G5318" i="12"/>
  <c r="H5318" i="12" s="1"/>
  <c r="C5320" i="12" l="1"/>
  <c r="F5320" i="12" s="1"/>
  <c r="B5320" i="12"/>
  <c r="D5320" i="12" s="1"/>
  <c r="E5320" i="12" s="1"/>
  <c r="A5321" i="12"/>
  <c r="G5319" i="12"/>
  <c r="H5319" i="12" s="1"/>
  <c r="C5321" i="12" l="1"/>
  <c r="F5321" i="12" s="1"/>
  <c r="B5321" i="12"/>
  <c r="D5321" i="12" s="1"/>
  <c r="E5321" i="12" s="1"/>
  <c r="A5322" i="12"/>
  <c r="G5320" i="12"/>
  <c r="H5320" i="12" s="1"/>
  <c r="C5322" i="12" l="1"/>
  <c r="F5322" i="12" s="1"/>
  <c r="B5322" i="12"/>
  <c r="D5322" i="12" s="1"/>
  <c r="E5322" i="12" s="1"/>
  <c r="A5323" i="12"/>
  <c r="G5321" i="12"/>
  <c r="H5321" i="12" s="1"/>
  <c r="C5323" i="12" l="1"/>
  <c r="F5323" i="12" s="1"/>
  <c r="B5323" i="12"/>
  <c r="D5323" i="12" s="1"/>
  <c r="E5323" i="12" s="1"/>
  <c r="A5324" i="12"/>
  <c r="G5322" i="12"/>
  <c r="H5322" i="12" s="1"/>
  <c r="C5324" i="12" l="1"/>
  <c r="F5324" i="12" s="1"/>
  <c r="B5324" i="12"/>
  <c r="D5324" i="12" s="1"/>
  <c r="E5324" i="12" s="1"/>
  <c r="A5325" i="12"/>
  <c r="G5323" i="12"/>
  <c r="H5323" i="12" s="1"/>
  <c r="C5325" i="12" l="1"/>
  <c r="F5325" i="12" s="1"/>
  <c r="B5325" i="12"/>
  <c r="D5325" i="12" s="1"/>
  <c r="E5325" i="12" s="1"/>
  <c r="A5326" i="12"/>
  <c r="G5324" i="12"/>
  <c r="H5324" i="12" s="1"/>
  <c r="C5326" i="12" l="1"/>
  <c r="F5326" i="12" s="1"/>
  <c r="B5326" i="12"/>
  <c r="D5326" i="12" s="1"/>
  <c r="E5326" i="12" s="1"/>
  <c r="A5327" i="12"/>
  <c r="G5325" i="12"/>
  <c r="H5325" i="12" s="1"/>
  <c r="C5327" i="12" l="1"/>
  <c r="F5327" i="12" s="1"/>
  <c r="B5327" i="12"/>
  <c r="D5327" i="12" s="1"/>
  <c r="E5327" i="12" s="1"/>
  <c r="A5328" i="12"/>
  <c r="G5326" i="12"/>
  <c r="H5326" i="12" s="1"/>
  <c r="C5328" i="12" l="1"/>
  <c r="F5328" i="12" s="1"/>
  <c r="G5328" i="12" s="1"/>
  <c r="H5328" i="12" s="1"/>
  <c r="B5328" i="12"/>
  <c r="D5328" i="12" s="1"/>
  <c r="E5328" i="12" s="1"/>
  <c r="A5329" i="12"/>
  <c r="G5327" i="12"/>
  <c r="H5327" i="12" s="1"/>
  <c r="C5329" i="12" l="1"/>
  <c r="F5329" i="12" s="1"/>
  <c r="B5329" i="12"/>
  <c r="D5329" i="12" s="1"/>
  <c r="E5329" i="12" s="1"/>
  <c r="A5330" i="12"/>
  <c r="C5330" i="12" l="1"/>
  <c r="F5330" i="12" s="1"/>
  <c r="B5330" i="12"/>
  <c r="D5330" i="12" s="1"/>
  <c r="E5330" i="12" s="1"/>
  <c r="A5331" i="12"/>
  <c r="G5329" i="12"/>
  <c r="H5329" i="12" s="1"/>
  <c r="C5331" i="12" l="1"/>
  <c r="F5331" i="12" s="1"/>
  <c r="B5331" i="12"/>
  <c r="D5331" i="12" s="1"/>
  <c r="E5331" i="12" s="1"/>
  <c r="A5332" i="12"/>
  <c r="G5330" i="12"/>
  <c r="H5330" i="12" s="1"/>
  <c r="C5332" i="12" l="1"/>
  <c r="F5332" i="12" s="1"/>
  <c r="G5332" i="12" s="1"/>
  <c r="H5332" i="12" s="1"/>
  <c r="B5332" i="12"/>
  <c r="D5332" i="12" s="1"/>
  <c r="E5332" i="12" s="1"/>
  <c r="A5333" i="12"/>
  <c r="G5331" i="12"/>
  <c r="H5331" i="12" s="1"/>
  <c r="C5333" i="12" l="1"/>
  <c r="F5333" i="12" s="1"/>
  <c r="B5333" i="12"/>
  <c r="D5333" i="12" s="1"/>
  <c r="E5333" i="12" s="1"/>
  <c r="A5334" i="12"/>
  <c r="C5334" i="12" l="1"/>
  <c r="F5334" i="12" s="1"/>
  <c r="B5334" i="12"/>
  <c r="D5334" i="12" s="1"/>
  <c r="E5334" i="12" s="1"/>
  <c r="A5335" i="12"/>
  <c r="G5333" i="12"/>
  <c r="H5333" i="12" s="1"/>
  <c r="C5335" i="12" l="1"/>
  <c r="F5335" i="12" s="1"/>
  <c r="B5335" i="12"/>
  <c r="D5335" i="12" s="1"/>
  <c r="E5335" i="12" s="1"/>
  <c r="A5336" i="12"/>
  <c r="G5334" i="12"/>
  <c r="H5334" i="12" s="1"/>
  <c r="C5336" i="12" l="1"/>
  <c r="F5336" i="12" s="1"/>
  <c r="B5336" i="12"/>
  <c r="D5336" i="12" s="1"/>
  <c r="E5336" i="12" s="1"/>
  <c r="A5337" i="12"/>
  <c r="G5335" i="12"/>
  <c r="H5335" i="12" s="1"/>
  <c r="C5337" i="12" l="1"/>
  <c r="F5337" i="12" s="1"/>
  <c r="B5337" i="12"/>
  <c r="D5337" i="12" s="1"/>
  <c r="E5337" i="12" s="1"/>
  <c r="A5338" i="12"/>
  <c r="G5336" i="12"/>
  <c r="H5336" i="12" s="1"/>
  <c r="C5338" i="12" l="1"/>
  <c r="F5338" i="12" s="1"/>
  <c r="G5338" i="12" s="1"/>
  <c r="H5338" i="12" s="1"/>
  <c r="B5338" i="12"/>
  <c r="D5338" i="12" s="1"/>
  <c r="E5338" i="12" s="1"/>
  <c r="A5339" i="12"/>
  <c r="G5337" i="12"/>
  <c r="H5337" i="12" s="1"/>
  <c r="C5339" i="12" l="1"/>
  <c r="F5339" i="12" s="1"/>
  <c r="B5339" i="12"/>
  <c r="D5339" i="12" s="1"/>
  <c r="E5339" i="12" s="1"/>
  <c r="A5340" i="12"/>
  <c r="C5340" i="12" l="1"/>
  <c r="F5340" i="12" s="1"/>
  <c r="B5340" i="12"/>
  <c r="D5340" i="12" s="1"/>
  <c r="E5340" i="12" s="1"/>
  <c r="A5341" i="12"/>
  <c r="G5339" i="12"/>
  <c r="H5339" i="12" s="1"/>
  <c r="C5341" i="12" l="1"/>
  <c r="F5341" i="12" s="1"/>
  <c r="B5341" i="12"/>
  <c r="D5341" i="12" s="1"/>
  <c r="E5341" i="12" s="1"/>
  <c r="A5342" i="12"/>
  <c r="G5340" i="12"/>
  <c r="H5340" i="12" s="1"/>
  <c r="C5342" i="12" l="1"/>
  <c r="F5342" i="12" s="1"/>
  <c r="B5342" i="12"/>
  <c r="D5342" i="12" s="1"/>
  <c r="E5342" i="12" s="1"/>
  <c r="A5343" i="12"/>
  <c r="G5341" i="12"/>
  <c r="H5341" i="12" s="1"/>
  <c r="C5343" i="12" l="1"/>
  <c r="F5343" i="12" s="1"/>
  <c r="B5343" i="12"/>
  <c r="D5343" i="12" s="1"/>
  <c r="E5343" i="12" s="1"/>
  <c r="A5344" i="12"/>
  <c r="G5342" i="12"/>
  <c r="H5342" i="12" s="1"/>
  <c r="C5344" i="12" l="1"/>
  <c r="F5344" i="12" s="1"/>
  <c r="B5344" i="12"/>
  <c r="D5344" i="12" s="1"/>
  <c r="E5344" i="12" s="1"/>
  <c r="A5345" i="12"/>
  <c r="G5343" i="12"/>
  <c r="H5343" i="12" s="1"/>
  <c r="C5345" i="12" l="1"/>
  <c r="F5345" i="12" s="1"/>
  <c r="B5345" i="12"/>
  <c r="D5345" i="12" s="1"/>
  <c r="E5345" i="12" s="1"/>
  <c r="A5346" i="12"/>
  <c r="G5344" i="12"/>
  <c r="H5344" i="12" s="1"/>
  <c r="C5346" i="12" l="1"/>
  <c r="F5346" i="12" s="1"/>
  <c r="B5346" i="12"/>
  <c r="D5346" i="12" s="1"/>
  <c r="E5346" i="12" s="1"/>
  <c r="A5347" i="12"/>
  <c r="G5345" i="12"/>
  <c r="H5345" i="12" s="1"/>
  <c r="C5347" i="12" l="1"/>
  <c r="F5347" i="12" s="1"/>
  <c r="B5347" i="12"/>
  <c r="D5347" i="12" s="1"/>
  <c r="E5347" i="12" s="1"/>
  <c r="A5348" i="12"/>
  <c r="G5346" i="12"/>
  <c r="H5346" i="12" s="1"/>
  <c r="C5348" i="12" l="1"/>
  <c r="F5348" i="12" s="1"/>
  <c r="B5348" i="12"/>
  <c r="D5348" i="12" s="1"/>
  <c r="E5348" i="12" s="1"/>
  <c r="A5349" i="12"/>
  <c r="G5347" i="12"/>
  <c r="H5347" i="12" s="1"/>
  <c r="C5349" i="12" l="1"/>
  <c r="F5349" i="12" s="1"/>
  <c r="G5349" i="12" s="1"/>
  <c r="H5349" i="12" s="1"/>
  <c r="B5349" i="12"/>
  <c r="D5349" i="12" s="1"/>
  <c r="E5349" i="12" s="1"/>
  <c r="A5350" i="12"/>
  <c r="G5348" i="12"/>
  <c r="H5348" i="12" s="1"/>
  <c r="C5350" i="12" l="1"/>
  <c r="F5350" i="12" s="1"/>
  <c r="B5350" i="12"/>
  <c r="D5350" i="12" s="1"/>
  <c r="E5350" i="12" s="1"/>
  <c r="A5351" i="12"/>
  <c r="C5351" i="12" l="1"/>
  <c r="F5351" i="12" s="1"/>
  <c r="B5351" i="12"/>
  <c r="D5351" i="12" s="1"/>
  <c r="E5351" i="12" s="1"/>
  <c r="A5352" i="12"/>
  <c r="G5350" i="12"/>
  <c r="H5350" i="12" s="1"/>
  <c r="C5352" i="12" l="1"/>
  <c r="F5352" i="12" s="1"/>
  <c r="B5352" i="12"/>
  <c r="D5352" i="12" s="1"/>
  <c r="E5352" i="12" s="1"/>
  <c r="A5353" i="12"/>
  <c r="G5351" i="12"/>
  <c r="H5351" i="12" s="1"/>
  <c r="C5353" i="12" l="1"/>
  <c r="F5353" i="12" s="1"/>
  <c r="B5353" i="12"/>
  <c r="D5353" i="12" s="1"/>
  <c r="E5353" i="12" s="1"/>
  <c r="A5354" i="12"/>
  <c r="G5352" i="12"/>
  <c r="H5352" i="12" s="1"/>
  <c r="C5354" i="12" l="1"/>
  <c r="F5354" i="12" s="1"/>
  <c r="G5354" i="12" s="1"/>
  <c r="H5354" i="12" s="1"/>
  <c r="B5354" i="12"/>
  <c r="D5354" i="12" s="1"/>
  <c r="E5354" i="12" s="1"/>
  <c r="A5355" i="12"/>
  <c r="G5353" i="12"/>
  <c r="H5353" i="12" s="1"/>
  <c r="C5355" i="12" l="1"/>
  <c r="F5355" i="12" s="1"/>
  <c r="B5355" i="12"/>
  <c r="D5355" i="12" s="1"/>
  <c r="E5355" i="12" s="1"/>
  <c r="A5356" i="12"/>
  <c r="C5356" i="12" l="1"/>
  <c r="F5356" i="12" s="1"/>
  <c r="B5356" i="12"/>
  <c r="D5356" i="12" s="1"/>
  <c r="E5356" i="12" s="1"/>
  <c r="A5357" i="12"/>
  <c r="G5355" i="12"/>
  <c r="H5355" i="12" s="1"/>
  <c r="C5357" i="12" l="1"/>
  <c r="F5357" i="12" s="1"/>
  <c r="B5357" i="12"/>
  <c r="D5357" i="12" s="1"/>
  <c r="E5357" i="12" s="1"/>
  <c r="A5358" i="12"/>
  <c r="G5356" i="12"/>
  <c r="H5356" i="12" s="1"/>
  <c r="C5358" i="12" l="1"/>
  <c r="F5358" i="12" s="1"/>
  <c r="B5358" i="12"/>
  <c r="D5358" i="12" s="1"/>
  <c r="E5358" i="12" s="1"/>
  <c r="A5359" i="12"/>
  <c r="G5357" i="12"/>
  <c r="H5357" i="12" s="1"/>
  <c r="C5359" i="12" l="1"/>
  <c r="F5359" i="12" s="1"/>
  <c r="B5359" i="12"/>
  <c r="D5359" i="12" s="1"/>
  <c r="E5359" i="12" s="1"/>
  <c r="A5360" i="12"/>
  <c r="G5358" i="12"/>
  <c r="H5358" i="12" s="1"/>
  <c r="C5360" i="12" l="1"/>
  <c r="F5360" i="12" s="1"/>
  <c r="B5360" i="12"/>
  <c r="D5360" i="12" s="1"/>
  <c r="E5360" i="12" s="1"/>
  <c r="A5361" i="12"/>
  <c r="G5359" i="12"/>
  <c r="H5359" i="12" s="1"/>
  <c r="C5361" i="12" l="1"/>
  <c r="F5361" i="12" s="1"/>
  <c r="B5361" i="12"/>
  <c r="D5361" i="12" s="1"/>
  <c r="E5361" i="12" s="1"/>
  <c r="A5362" i="12"/>
  <c r="G5360" i="12"/>
  <c r="H5360" i="12" s="1"/>
  <c r="C5362" i="12" l="1"/>
  <c r="F5362" i="12" s="1"/>
  <c r="B5362" i="12"/>
  <c r="D5362" i="12" s="1"/>
  <c r="E5362" i="12" s="1"/>
  <c r="A5363" i="12"/>
  <c r="G5361" i="12"/>
  <c r="H5361" i="12" s="1"/>
  <c r="C5363" i="12" l="1"/>
  <c r="F5363" i="12" s="1"/>
  <c r="B5363" i="12"/>
  <c r="D5363" i="12" s="1"/>
  <c r="E5363" i="12" s="1"/>
  <c r="A5364" i="12"/>
  <c r="G5362" i="12"/>
  <c r="H5362" i="12" s="1"/>
  <c r="C5364" i="12" l="1"/>
  <c r="F5364" i="12" s="1"/>
  <c r="B5364" i="12"/>
  <c r="D5364" i="12" s="1"/>
  <c r="E5364" i="12" s="1"/>
  <c r="A5365" i="12"/>
  <c r="G5363" i="12"/>
  <c r="H5363" i="12" s="1"/>
  <c r="C5365" i="12" l="1"/>
  <c r="F5365" i="12" s="1"/>
  <c r="B5365" i="12"/>
  <c r="D5365" i="12" s="1"/>
  <c r="E5365" i="12" s="1"/>
  <c r="A5366" i="12"/>
  <c r="G5364" i="12"/>
  <c r="H5364" i="12" s="1"/>
  <c r="C5366" i="12" l="1"/>
  <c r="F5366" i="12" s="1"/>
  <c r="B5366" i="12"/>
  <c r="D5366" i="12" s="1"/>
  <c r="E5366" i="12" s="1"/>
  <c r="A5367" i="12"/>
  <c r="G5365" i="12"/>
  <c r="H5365" i="12" s="1"/>
  <c r="C5367" i="12" l="1"/>
  <c r="F5367" i="12" s="1"/>
  <c r="G5367" i="12" s="1"/>
  <c r="H5367" i="12" s="1"/>
  <c r="B5367" i="12"/>
  <c r="D5367" i="12" s="1"/>
  <c r="E5367" i="12" s="1"/>
  <c r="A5368" i="12"/>
  <c r="G5366" i="12"/>
  <c r="H5366" i="12" s="1"/>
  <c r="C5368" i="12" l="1"/>
  <c r="F5368" i="12" s="1"/>
  <c r="B5368" i="12"/>
  <c r="D5368" i="12" s="1"/>
  <c r="E5368" i="12" s="1"/>
  <c r="A5369" i="12"/>
  <c r="C5369" i="12" l="1"/>
  <c r="F5369" i="12" s="1"/>
  <c r="B5369" i="12"/>
  <c r="D5369" i="12" s="1"/>
  <c r="E5369" i="12" s="1"/>
  <c r="A5370" i="12"/>
  <c r="G5368" i="12"/>
  <c r="H5368" i="12" s="1"/>
  <c r="C5370" i="12" l="1"/>
  <c r="F5370" i="12" s="1"/>
  <c r="B5370" i="12"/>
  <c r="D5370" i="12" s="1"/>
  <c r="E5370" i="12" s="1"/>
  <c r="A5371" i="12"/>
  <c r="G5369" i="12"/>
  <c r="H5369" i="12" s="1"/>
  <c r="C5371" i="12" l="1"/>
  <c r="F5371" i="12" s="1"/>
  <c r="B5371" i="12"/>
  <c r="D5371" i="12" s="1"/>
  <c r="E5371" i="12" s="1"/>
  <c r="A5372" i="12"/>
  <c r="G5370" i="12"/>
  <c r="H5370" i="12" s="1"/>
  <c r="C5372" i="12" l="1"/>
  <c r="F5372" i="12" s="1"/>
  <c r="B5372" i="12"/>
  <c r="D5372" i="12" s="1"/>
  <c r="E5372" i="12" s="1"/>
  <c r="A5373" i="12"/>
  <c r="G5371" i="12"/>
  <c r="H5371" i="12" s="1"/>
  <c r="C5373" i="12" l="1"/>
  <c r="F5373" i="12" s="1"/>
  <c r="B5373" i="12"/>
  <c r="D5373" i="12" s="1"/>
  <c r="E5373" i="12" s="1"/>
  <c r="A5374" i="12"/>
  <c r="G5372" i="12"/>
  <c r="H5372" i="12" s="1"/>
  <c r="C5374" i="12" l="1"/>
  <c r="F5374" i="12" s="1"/>
  <c r="B5374" i="12"/>
  <c r="D5374" i="12" s="1"/>
  <c r="E5374" i="12" s="1"/>
  <c r="A5375" i="12"/>
  <c r="G5373" i="12"/>
  <c r="H5373" i="12" s="1"/>
  <c r="C5375" i="12" l="1"/>
  <c r="F5375" i="12" s="1"/>
  <c r="B5375" i="12"/>
  <c r="D5375" i="12" s="1"/>
  <c r="E5375" i="12" s="1"/>
  <c r="A5376" i="12"/>
  <c r="G5374" i="12"/>
  <c r="H5374" i="12" s="1"/>
  <c r="C5376" i="12" l="1"/>
  <c r="F5376" i="12" s="1"/>
  <c r="B5376" i="12"/>
  <c r="D5376" i="12" s="1"/>
  <c r="E5376" i="12" s="1"/>
  <c r="A5377" i="12"/>
  <c r="G5375" i="12"/>
  <c r="H5375" i="12" s="1"/>
  <c r="C5377" i="12" l="1"/>
  <c r="F5377" i="12" s="1"/>
  <c r="B5377" i="12"/>
  <c r="D5377" i="12" s="1"/>
  <c r="E5377" i="12" s="1"/>
  <c r="A5378" i="12"/>
  <c r="G5376" i="12"/>
  <c r="H5376" i="12" s="1"/>
  <c r="C5378" i="12" l="1"/>
  <c r="F5378" i="12" s="1"/>
  <c r="B5378" i="12"/>
  <c r="D5378" i="12" s="1"/>
  <c r="E5378" i="12" s="1"/>
  <c r="A5379" i="12"/>
  <c r="G5377" i="12"/>
  <c r="H5377" i="12" s="1"/>
  <c r="C5379" i="12" l="1"/>
  <c r="F5379" i="12" s="1"/>
  <c r="B5379" i="12"/>
  <c r="D5379" i="12" s="1"/>
  <c r="E5379" i="12" s="1"/>
  <c r="A5380" i="12"/>
  <c r="G5378" i="12"/>
  <c r="H5378" i="12" s="1"/>
  <c r="C5380" i="12" l="1"/>
  <c r="F5380" i="12" s="1"/>
  <c r="G5380" i="12" s="1"/>
  <c r="H5380" i="12" s="1"/>
  <c r="B5380" i="12"/>
  <c r="D5380" i="12" s="1"/>
  <c r="E5380" i="12" s="1"/>
  <c r="A5381" i="12"/>
  <c r="G5379" i="12"/>
  <c r="H5379" i="12" s="1"/>
  <c r="C5381" i="12" l="1"/>
  <c r="F5381" i="12" s="1"/>
  <c r="B5381" i="12"/>
  <c r="D5381" i="12" s="1"/>
  <c r="E5381" i="12" s="1"/>
  <c r="A5382" i="12"/>
  <c r="C5382" i="12" l="1"/>
  <c r="F5382" i="12" s="1"/>
  <c r="G5382" i="12" s="1"/>
  <c r="H5382" i="12" s="1"/>
  <c r="B5382" i="12"/>
  <c r="D5382" i="12" s="1"/>
  <c r="E5382" i="12" s="1"/>
  <c r="A5383" i="12"/>
  <c r="G5381" i="12"/>
  <c r="H5381" i="12" s="1"/>
  <c r="C5383" i="12" l="1"/>
  <c r="F5383" i="12" s="1"/>
  <c r="B5383" i="12"/>
  <c r="D5383" i="12" s="1"/>
  <c r="E5383" i="12" s="1"/>
  <c r="A5384" i="12"/>
  <c r="C5384" i="12" l="1"/>
  <c r="F5384" i="12" s="1"/>
  <c r="G5384" i="12" s="1"/>
  <c r="H5384" i="12" s="1"/>
  <c r="B5384" i="12"/>
  <c r="D5384" i="12" s="1"/>
  <c r="E5384" i="12" s="1"/>
  <c r="A5385" i="12"/>
  <c r="G5383" i="12"/>
  <c r="H5383" i="12" s="1"/>
  <c r="C5385" i="12" l="1"/>
  <c r="F5385" i="12" s="1"/>
  <c r="B5385" i="12"/>
  <c r="D5385" i="12" s="1"/>
  <c r="E5385" i="12" s="1"/>
  <c r="A5386" i="12"/>
  <c r="C5386" i="12" l="1"/>
  <c r="F5386" i="12" s="1"/>
  <c r="B5386" i="12"/>
  <c r="D5386" i="12" s="1"/>
  <c r="E5386" i="12" s="1"/>
  <c r="A5387" i="12"/>
  <c r="G5385" i="12"/>
  <c r="H5385" i="12" s="1"/>
  <c r="C5387" i="12" l="1"/>
  <c r="F5387" i="12" s="1"/>
  <c r="B5387" i="12"/>
  <c r="D5387" i="12" s="1"/>
  <c r="E5387" i="12" s="1"/>
  <c r="A5388" i="12"/>
  <c r="G5386" i="12"/>
  <c r="H5386" i="12" s="1"/>
  <c r="C5388" i="12" l="1"/>
  <c r="F5388" i="12" s="1"/>
  <c r="B5388" i="12"/>
  <c r="D5388" i="12" s="1"/>
  <c r="E5388" i="12" s="1"/>
  <c r="A5389" i="12"/>
  <c r="G5387" i="12"/>
  <c r="H5387" i="12" s="1"/>
  <c r="C5389" i="12" l="1"/>
  <c r="F5389" i="12" s="1"/>
  <c r="B5389" i="12"/>
  <c r="D5389" i="12" s="1"/>
  <c r="E5389" i="12" s="1"/>
  <c r="A5390" i="12"/>
  <c r="G5388" i="12"/>
  <c r="H5388" i="12" s="1"/>
  <c r="C5390" i="12" l="1"/>
  <c r="F5390" i="12" s="1"/>
  <c r="B5390" i="12"/>
  <c r="D5390" i="12" s="1"/>
  <c r="E5390" i="12" s="1"/>
  <c r="A5391" i="12"/>
  <c r="G5389" i="12"/>
  <c r="H5389" i="12" s="1"/>
  <c r="C5391" i="12" l="1"/>
  <c r="F5391" i="12" s="1"/>
  <c r="B5391" i="12"/>
  <c r="D5391" i="12" s="1"/>
  <c r="E5391" i="12" s="1"/>
  <c r="A5392" i="12"/>
  <c r="G5390" i="12"/>
  <c r="H5390" i="12" s="1"/>
  <c r="C5392" i="12" l="1"/>
  <c r="F5392" i="12" s="1"/>
  <c r="B5392" i="12"/>
  <c r="D5392" i="12" s="1"/>
  <c r="E5392" i="12" s="1"/>
  <c r="A5393" i="12"/>
  <c r="G5391" i="12"/>
  <c r="H5391" i="12" s="1"/>
  <c r="C5393" i="12" l="1"/>
  <c r="F5393" i="12" s="1"/>
  <c r="B5393" i="12"/>
  <c r="D5393" i="12" s="1"/>
  <c r="E5393" i="12" s="1"/>
  <c r="A5394" i="12"/>
  <c r="G5392" i="12"/>
  <c r="H5392" i="12" s="1"/>
  <c r="C5394" i="12" l="1"/>
  <c r="F5394" i="12" s="1"/>
  <c r="B5394" i="12"/>
  <c r="D5394" i="12" s="1"/>
  <c r="E5394" i="12" s="1"/>
  <c r="A5395" i="12"/>
  <c r="G5393" i="12"/>
  <c r="H5393" i="12" s="1"/>
  <c r="C5395" i="12" l="1"/>
  <c r="F5395" i="12" s="1"/>
  <c r="B5395" i="12"/>
  <c r="D5395" i="12" s="1"/>
  <c r="E5395" i="12" s="1"/>
  <c r="A5396" i="12"/>
  <c r="G5394" i="12"/>
  <c r="H5394" i="12" s="1"/>
  <c r="C5396" i="12" l="1"/>
  <c r="F5396" i="12" s="1"/>
  <c r="B5396" i="12"/>
  <c r="D5396" i="12" s="1"/>
  <c r="E5396" i="12" s="1"/>
  <c r="A5397" i="12"/>
  <c r="G5395" i="12"/>
  <c r="H5395" i="12" s="1"/>
  <c r="C5397" i="12" l="1"/>
  <c r="F5397" i="12" s="1"/>
  <c r="B5397" i="12"/>
  <c r="D5397" i="12" s="1"/>
  <c r="E5397" i="12" s="1"/>
  <c r="A5398" i="12"/>
  <c r="G5396" i="12"/>
  <c r="H5396" i="12" s="1"/>
  <c r="C5398" i="12" l="1"/>
  <c r="F5398" i="12" s="1"/>
  <c r="B5398" i="12"/>
  <c r="D5398" i="12" s="1"/>
  <c r="E5398" i="12" s="1"/>
  <c r="A5399" i="12"/>
  <c r="G5397" i="12"/>
  <c r="H5397" i="12" s="1"/>
  <c r="C5399" i="12" l="1"/>
  <c r="F5399" i="12" s="1"/>
  <c r="B5399" i="12"/>
  <c r="D5399" i="12" s="1"/>
  <c r="E5399" i="12" s="1"/>
  <c r="A5400" i="12"/>
  <c r="G5398" i="12"/>
  <c r="H5398" i="12" s="1"/>
  <c r="C5400" i="12" l="1"/>
  <c r="F5400" i="12" s="1"/>
  <c r="B5400" i="12"/>
  <c r="D5400" i="12" s="1"/>
  <c r="E5400" i="12" s="1"/>
  <c r="A5401" i="12"/>
  <c r="G5399" i="12"/>
  <c r="H5399" i="12" s="1"/>
  <c r="C5401" i="12" l="1"/>
  <c r="F5401" i="12" s="1"/>
  <c r="G5401" i="12" s="1"/>
  <c r="H5401" i="12" s="1"/>
  <c r="B5401" i="12"/>
  <c r="D5401" i="12" s="1"/>
  <c r="E5401" i="12" s="1"/>
  <c r="A5402" i="12"/>
  <c r="G5400" i="12"/>
  <c r="H5400" i="12" s="1"/>
  <c r="C5402" i="12" l="1"/>
  <c r="F5402" i="12" s="1"/>
  <c r="B5402" i="12"/>
  <c r="D5402" i="12" s="1"/>
  <c r="E5402" i="12" s="1"/>
  <c r="A5403" i="12"/>
  <c r="C5403" i="12" l="1"/>
  <c r="F5403" i="12" s="1"/>
  <c r="G5403" i="12" s="1"/>
  <c r="H5403" i="12" s="1"/>
  <c r="B5403" i="12"/>
  <c r="D5403" i="12" s="1"/>
  <c r="E5403" i="12" s="1"/>
  <c r="A5404" i="12"/>
  <c r="G5402" i="12"/>
  <c r="H5402" i="12" s="1"/>
  <c r="C5404" i="12" l="1"/>
  <c r="F5404" i="12" s="1"/>
  <c r="B5404" i="12"/>
  <c r="D5404" i="12" s="1"/>
  <c r="E5404" i="12" s="1"/>
  <c r="A5405" i="12"/>
  <c r="C5405" i="12" l="1"/>
  <c r="F5405" i="12" s="1"/>
  <c r="B5405" i="12"/>
  <c r="D5405" i="12" s="1"/>
  <c r="E5405" i="12" s="1"/>
  <c r="A5406" i="12"/>
  <c r="G5404" i="12"/>
  <c r="H5404" i="12" s="1"/>
  <c r="C5406" i="12" l="1"/>
  <c r="F5406" i="12" s="1"/>
  <c r="B5406" i="12"/>
  <c r="D5406" i="12" s="1"/>
  <c r="E5406" i="12" s="1"/>
  <c r="A5407" i="12"/>
  <c r="G5405" i="12"/>
  <c r="H5405" i="12" s="1"/>
  <c r="C5407" i="12" l="1"/>
  <c r="F5407" i="12" s="1"/>
  <c r="B5407" i="12"/>
  <c r="D5407" i="12" s="1"/>
  <c r="E5407" i="12" s="1"/>
  <c r="A5408" i="12"/>
  <c r="G5406" i="12"/>
  <c r="H5406" i="12" s="1"/>
  <c r="C5408" i="12" l="1"/>
  <c r="F5408" i="12" s="1"/>
  <c r="B5408" i="12"/>
  <c r="D5408" i="12" s="1"/>
  <c r="E5408" i="12" s="1"/>
  <c r="A5409" i="12"/>
  <c r="G5407" i="12"/>
  <c r="H5407" i="12" s="1"/>
  <c r="C5409" i="12" l="1"/>
  <c r="F5409" i="12" s="1"/>
  <c r="B5409" i="12"/>
  <c r="D5409" i="12" s="1"/>
  <c r="E5409" i="12" s="1"/>
  <c r="A5410" i="12"/>
  <c r="G5408" i="12"/>
  <c r="H5408" i="12" s="1"/>
  <c r="C5410" i="12" l="1"/>
  <c r="F5410" i="12" s="1"/>
  <c r="B5410" i="12"/>
  <c r="D5410" i="12" s="1"/>
  <c r="E5410" i="12" s="1"/>
  <c r="A5411" i="12"/>
  <c r="G5409" i="12"/>
  <c r="H5409" i="12" s="1"/>
  <c r="C5411" i="12" l="1"/>
  <c r="F5411" i="12" s="1"/>
  <c r="B5411" i="12"/>
  <c r="D5411" i="12" s="1"/>
  <c r="E5411" i="12" s="1"/>
  <c r="A5412" i="12"/>
  <c r="G5410" i="12"/>
  <c r="H5410" i="12" s="1"/>
  <c r="C5412" i="12" l="1"/>
  <c r="F5412" i="12" s="1"/>
  <c r="B5412" i="12"/>
  <c r="D5412" i="12" s="1"/>
  <c r="E5412" i="12" s="1"/>
  <c r="A5413" i="12"/>
  <c r="G5411" i="12"/>
  <c r="H5411" i="12" s="1"/>
  <c r="C5413" i="12" l="1"/>
  <c r="F5413" i="12" s="1"/>
  <c r="B5413" i="12"/>
  <c r="D5413" i="12" s="1"/>
  <c r="E5413" i="12" s="1"/>
  <c r="A5414" i="12"/>
  <c r="G5412" i="12"/>
  <c r="H5412" i="12" s="1"/>
  <c r="C5414" i="12" l="1"/>
  <c r="F5414" i="12" s="1"/>
  <c r="G5414" i="12" s="1"/>
  <c r="H5414" i="12" s="1"/>
  <c r="B5414" i="12"/>
  <c r="D5414" i="12" s="1"/>
  <c r="E5414" i="12" s="1"/>
  <c r="A5415" i="12"/>
  <c r="G5413" i="12"/>
  <c r="H5413" i="12" s="1"/>
  <c r="C5415" i="12" l="1"/>
  <c r="F5415" i="12" s="1"/>
  <c r="B5415" i="12"/>
  <c r="D5415" i="12" s="1"/>
  <c r="E5415" i="12" s="1"/>
  <c r="A5416" i="12"/>
  <c r="C5416" i="12" l="1"/>
  <c r="F5416" i="12" s="1"/>
  <c r="B5416" i="12"/>
  <c r="D5416" i="12" s="1"/>
  <c r="E5416" i="12" s="1"/>
  <c r="A5417" i="12"/>
  <c r="G5415" i="12"/>
  <c r="H5415" i="12" s="1"/>
  <c r="C5417" i="12" l="1"/>
  <c r="F5417" i="12" s="1"/>
  <c r="B5417" i="12"/>
  <c r="D5417" i="12" s="1"/>
  <c r="E5417" i="12" s="1"/>
  <c r="A5418" i="12"/>
  <c r="G5416" i="12"/>
  <c r="H5416" i="12" s="1"/>
  <c r="C5418" i="12" l="1"/>
  <c r="F5418" i="12" s="1"/>
  <c r="G5418" i="12" s="1"/>
  <c r="H5418" i="12" s="1"/>
  <c r="B5418" i="12"/>
  <c r="D5418" i="12" s="1"/>
  <c r="E5418" i="12" s="1"/>
  <c r="A5419" i="12"/>
  <c r="G5417" i="12"/>
  <c r="H5417" i="12" s="1"/>
  <c r="C5419" i="12" l="1"/>
  <c r="F5419" i="12" s="1"/>
  <c r="B5419" i="12"/>
  <c r="D5419" i="12" s="1"/>
  <c r="E5419" i="12" s="1"/>
  <c r="A5420" i="12"/>
  <c r="C5420" i="12" l="1"/>
  <c r="F5420" i="12" s="1"/>
  <c r="B5420" i="12"/>
  <c r="D5420" i="12" s="1"/>
  <c r="E5420" i="12" s="1"/>
  <c r="A5421" i="12"/>
  <c r="G5419" i="12"/>
  <c r="H5419" i="12" s="1"/>
  <c r="C5421" i="12" l="1"/>
  <c r="F5421" i="12" s="1"/>
  <c r="B5421" i="12"/>
  <c r="D5421" i="12" s="1"/>
  <c r="E5421" i="12" s="1"/>
  <c r="A5422" i="12"/>
  <c r="G5420" i="12"/>
  <c r="H5420" i="12" s="1"/>
  <c r="C5422" i="12" l="1"/>
  <c r="F5422" i="12" s="1"/>
  <c r="B5422" i="12"/>
  <c r="D5422" i="12" s="1"/>
  <c r="E5422" i="12" s="1"/>
  <c r="A5423" i="12"/>
  <c r="G5421" i="12"/>
  <c r="H5421" i="12" s="1"/>
  <c r="C5423" i="12" l="1"/>
  <c r="F5423" i="12" s="1"/>
  <c r="B5423" i="12"/>
  <c r="D5423" i="12" s="1"/>
  <c r="E5423" i="12" s="1"/>
  <c r="A5424" i="12"/>
  <c r="G5422" i="12"/>
  <c r="H5422" i="12" s="1"/>
  <c r="C5424" i="12" l="1"/>
  <c r="F5424" i="12" s="1"/>
  <c r="B5424" i="12"/>
  <c r="D5424" i="12" s="1"/>
  <c r="E5424" i="12" s="1"/>
  <c r="A5425" i="12"/>
  <c r="G5423" i="12"/>
  <c r="H5423" i="12" s="1"/>
  <c r="C5425" i="12" l="1"/>
  <c r="F5425" i="12" s="1"/>
  <c r="B5425" i="12"/>
  <c r="D5425" i="12" s="1"/>
  <c r="E5425" i="12" s="1"/>
  <c r="A5426" i="12"/>
  <c r="G5424" i="12"/>
  <c r="H5424" i="12" s="1"/>
  <c r="C5426" i="12" l="1"/>
  <c r="F5426" i="12" s="1"/>
  <c r="B5426" i="12"/>
  <c r="D5426" i="12" s="1"/>
  <c r="E5426" i="12" s="1"/>
  <c r="A5427" i="12"/>
  <c r="G5425" i="12"/>
  <c r="H5425" i="12" s="1"/>
  <c r="C5427" i="12" l="1"/>
  <c r="F5427" i="12" s="1"/>
  <c r="B5427" i="12"/>
  <c r="D5427" i="12" s="1"/>
  <c r="E5427" i="12" s="1"/>
  <c r="A5428" i="12"/>
  <c r="G5426" i="12"/>
  <c r="H5426" i="12" s="1"/>
  <c r="C5428" i="12" l="1"/>
  <c r="F5428" i="12" s="1"/>
  <c r="B5428" i="12"/>
  <c r="D5428" i="12" s="1"/>
  <c r="E5428" i="12" s="1"/>
  <c r="A5429" i="12"/>
  <c r="G5427" i="12"/>
  <c r="H5427" i="12" s="1"/>
  <c r="C5429" i="12" l="1"/>
  <c r="F5429" i="12" s="1"/>
  <c r="B5429" i="12"/>
  <c r="D5429" i="12" s="1"/>
  <c r="E5429" i="12" s="1"/>
  <c r="A5430" i="12"/>
  <c r="G5428" i="12"/>
  <c r="H5428" i="12" s="1"/>
  <c r="C5430" i="12" l="1"/>
  <c r="F5430" i="12" s="1"/>
  <c r="B5430" i="12"/>
  <c r="D5430" i="12" s="1"/>
  <c r="E5430" i="12" s="1"/>
  <c r="A5431" i="12"/>
  <c r="G5429" i="12"/>
  <c r="H5429" i="12" s="1"/>
  <c r="C5431" i="12" l="1"/>
  <c r="F5431" i="12" s="1"/>
  <c r="B5431" i="12"/>
  <c r="D5431" i="12" s="1"/>
  <c r="E5431" i="12" s="1"/>
  <c r="A5432" i="12"/>
  <c r="G5430" i="12"/>
  <c r="H5430" i="12" s="1"/>
  <c r="C5432" i="12" l="1"/>
  <c r="F5432" i="12" s="1"/>
  <c r="B5432" i="12"/>
  <c r="D5432" i="12" s="1"/>
  <c r="E5432" i="12" s="1"/>
  <c r="A5433" i="12"/>
  <c r="G5431" i="12"/>
  <c r="H5431" i="12" s="1"/>
  <c r="C5433" i="12" l="1"/>
  <c r="F5433" i="12" s="1"/>
  <c r="B5433" i="12"/>
  <c r="D5433" i="12" s="1"/>
  <c r="E5433" i="12" s="1"/>
  <c r="A5434" i="12"/>
  <c r="G5432" i="12"/>
  <c r="H5432" i="12" s="1"/>
  <c r="C5434" i="12" l="1"/>
  <c r="F5434" i="12" s="1"/>
  <c r="B5434" i="12"/>
  <c r="D5434" i="12" s="1"/>
  <c r="E5434" i="12" s="1"/>
  <c r="A5435" i="12"/>
  <c r="G5433" i="12"/>
  <c r="H5433" i="12" s="1"/>
  <c r="C5435" i="12" l="1"/>
  <c r="F5435" i="12" s="1"/>
  <c r="B5435" i="12"/>
  <c r="D5435" i="12" s="1"/>
  <c r="E5435" i="12" s="1"/>
  <c r="A5436" i="12"/>
  <c r="G5434" i="12"/>
  <c r="H5434" i="12" s="1"/>
  <c r="C5436" i="12" l="1"/>
  <c r="F5436" i="12" s="1"/>
  <c r="B5436" i="12"/>
  <c r="D5436" i="12" s="1"/>
  <c r="E5436" i="12" s="1"/>
  <c r="A5437" i="12"/>
  <c r="G5435" i="12"/>
  <c r="H5435" i="12" s="1"/>
  <c r="C5437" i="12" l="1"/>
  <c r="F5437" i="12" s="1"/>
  <c r="B5437" i="12"/>
  <c r="D5437" i="12" s="1"/>
  <c r="E5437" i="12" s="1"/>
  <c r="A5438" i="12"/>
  <c r="G5436" i="12"/>
  <c r="H5436" i="12" s="1"/>
  <c r="C5438" i="12" l="1"/>
  <c r="F5438" i="12" s="1"/>
  <c r="B5438" i="12"/>
  <c r="D5438" i="12" s="1"/>
  <c r="E5438" i="12" s="1"/>
  <c r="A5439" i="12"/>
  <c r="G5437" i="12"/>
  <c r="H5437" i="12" s="1"/>
  <c r="C5439" i="12" l="1"/>
  <c r="F5439" i="12" s="1"/>
  <c r="B5439" i="12"/>
  <c r="D5439" i="12" s="1"/>
  <c r="E5439" i="12" s="1"/>
  <c r="A5440" i="12"/>
  <c r="G5438" i="12"/>
  <c r="H5438" i="12" s="1"/>
  <c r="C5440" i="12" l="1"/>
  <c r="F5440" i="12" s="1"/>
  <c r="B5440" i="12"/>
  <c r="D5440" i="12" s="1"/>
  <c r="E5440" i="12" s="1"/>
  <c r="A5441" i="12"/>
  <c r="G5439" i="12"/>
  <c r="H5439" i="12" s="1"/>
  <c r="C5441" i="12" l="1"/>
  <c r="F5441" i="12" s="1"/>
  <c r="B5441" i="12"/>
  <c r="D5441" i="12" s="1"/>
  <c r="E5441" i="12" s="1"/>
  <c r="A5442" i="12"/>
  <c r="G5440" i="12"/>
  <c r="H5440" i="12" s="1"/>
  <c r="C5442" i="12" l="1"/>
  <c r="F5442" i="12" s="1"/>
  <c r="B5442" i="12"/>
  <c r="D5442" i="12" s="1"/>
  <c r="E5442" i="12" s="1"/>
  <c r="A5443" i="12"/>
  <c r="G5441" i="12"/>
  <c r="H5441" i="12" s="1"/>
  <c r="C5443" i="12" l="1"/>
  <c r="F5443" i="12" s="1"/>
  <c r="B5443" i="12"/>
  <c r="D5443" i="12" s="1"/>
  <c r="E5443" i="12" s="1"/>
  <c r="A5444" i="12"/>
  <c r="G5442" i="12"/>
  <c r="H5442" i="12" s="1"/>
  <c r="C5444" i="12" l="1"/>
  <c r="F5444" i="12" s="1"/>
  <c r="B5444" i="12"/>
  <c r="D5444" i="12" s="1"/>
  <c r="E5444" i="12" s="1"/>
  <c r="A5445" i="12"/>
  <c r="G5443" i="12"/>
  <c r="H5443" i="12" s="1"/>
  <c r="C5445" i="12" l="1"/>
  <c r="F5445" i="12" s="1"/>
  <c r="B5445" i="12"/>
  <c r="D5445" i="12" s="1"/>
  <c r="E5445" i="12" s="1"/>
  <c r="A5446" i="12"/>
  <c r="G5444" i="12"/>
  <c r="H5444" i="12" s="1"/>
  <c r="C5446" i="12" l="1"/>
  <c r="F5446" i="12" s="1"/>
  <c r="B5446" i="12"/>
  <c r="D5446" i="12" s="1"/>
  <c r="E5446" i="12" s="1"/>
  <c r="A5447" i="12"/>
  <c r="G5445" i="12"/>
  <c r="H5445" i="12" s="1"/>
  <c r="C5447" i="12" l="1"/>
  <c r="F5447" i="12" s="1"/>
  <c r="B5447" i="12"/>
  <c r="D5447" i="12" s="1"/>
  <c r="E5447" i="12" s="1"/>
  <c r="A5448" i="12"/>
  <c r="G5446" i="12"/>
  <c r="H5446" i="12" s="1"/>
  <c r="C5448" i="12" l="1"/>
  <c r="F5448" i="12" s="1"/>
  <c r="B5448" i="12"/>
  <c r="D5448" i="12" s="1"/>
  <c r="E5448" i="12" s="1"/>
  <c r="A5449" i="12"/>
  <c r="G5447" i="12"/>
  <c r="H5447" i="12" s="1"/>
  <c r="C5449" i="12" l="1"/>
  <c r="F5449" i="12" s="1"/>
  <c r="B5449" i="12"/>
  <c r="D5449" i="12" s="1"/>
  <c r="E5449" i="12" s="1"/>
  <c r="A5450" i="12"/>
  <c r="G5448" i="12"/>
  <c r="H5448" i="12" s="1"/>
  <c r="C5450" i="12" l="1"/>
  <c r="F5450" i="12" s="1"/>
  <c r="B5450" i="12"/>
  <c r="D5450" i="12" s="1"/>
  <c r="E5450" i="12" s="1"/>
  <c r="A5451" i="12"/>
  <c r="G5449" i="12"/>
  <c r="H5449" i="12" s="1"/>
  <c r="C5451" i="12" l="1"/>
  <c r="F5451" i="12" s="1"/>
  <c r="B5451" i="12"/>
  <c r="D5451" i="12" s="1"/>
  <c r="E5451" i="12" s="1"/>
  <c r="A5452" i="12"/>
  <c r="G5450" i="12"/>
  <c r="H5450" i="12" s="1"/>
  <c r="C5452" i="12" l="1"/>
  <c r="F5452" i="12" s="1"/>
  <c r="B5452" i="12"/>
  <c r="D5452" i="12" s="1"/>
  <c r="E5452" i="12" s="1"/>
  <c r="A5453" i="12"/>
  <c r="G5451" i="12"/>
  <c r="H5451" i="12" s="1"/>
  <c r="C5453" i="12" l="1"/>
  <c r="F5453" i="12" s="1"/>
  <c r="B5453" i="12"/>
  <c r="D5453" i="12" s="1"/>
  <c r="E5453" i="12" s="1"/>
  <c r="A5454" i="12"/>
  <c r="G5452" i="12"/>
  <c r="H5452" i="12" s="1"/>
  <c r="C5454" i="12" l="1"/>
  <c r="F5454" i="12" s="1"/>
  <c r="B5454" i="12"/>
  <c r="D5454" i="12" s="1"/>
  <c r="E5454" i="12" s="1"/>
  <c r="A5455" i="12"/>
  <c r="G5453" i="12"/>
  <c r="H5453" i="12" s="1"/>
  <c r="C5455" i="12" l="1"/>
  <c r="F5455" i="12" s="1"/>
  <c r="B5455" i="12"/>
  <c r="D5455" i="12" s="1"/>
  <c r="E5455" i="12" s="1"/>
  <c r="A5456" i="12"/>
  <c r="G5454" i="12"/>
  <c r="H5454" i="12" s="1"/>
  <c r="C5456" i="12" l="1"/>
  <c r="F5456" i="12" s="1"/>
  <c r="B5456" i="12"/>
  <c r="D5456" i="12" s="1"/>
  <c r="E5456" i="12" s="1"/>
  <c r="A5457" i="12"/>
  <c r="G5455" i="12"/>
  <c r="H5455" i="12" s="1"/>
  <c r="C5457" i="12" l="1"/>
  <c r="F5457" i="12" s="1"/>
  <c r="B5457" i="12"/>
  <c r="D5457" i="12" s="1"/>
  <c r="E5457" i="12" s="1"/>
  <c r="A5458" i="12"/>
  <c r="G5456" i="12"/>
  <c r="H5456" i="12" s="1"/>
  <c r="C5458" i="12" l="1"/>
  <c r="F5458" i="12" s="1"/>
  <c r="B5458" i="12"/>
  <c r="D5458" i="12" s="1"/>
  <c r="E5458" i="12" s="1"/>
  <c r="A5459" i="12"/>
  <c r="G5457" i="12"/>
  <c r="H5457" i="12" s="1"/>
  <c r="C5459" i="12" l="1"/>
  <c r="F5459" i="12" s="1"/>
  <c r="B5459" i="12"/>
  <c r="D5459" i="12" s="1"/>
  <c r="E5459" i="12" s="1"/>
  <c r="A5460" i="12"/>
  <c r="G5458" i="12"/>
  <c r="H5458" i="12" s="1"/>
  <c r="C5460" i="12" l="1"/>
  <c r="F5460" i="12" s="1"/>
  <c r="B5460" i="12"/>
  <c r="D5460" i="12" s="1"/>
  <c r="E5460" i="12" s="1"/>
  <c r="A5461" i="12"/>
  <c r="G5459" i="12"/>
  <c r="H5459" i="12" s="1"/>
  <c r="C5461" i="12" l="1"/>
  <c r="F5461" i="12" s="1"/>
  <c r="B5461" i="12"/>
  <c r="D5461" i="12" s="1"/>
  <c r="E5461" i="12" s="1"/>
  <c r="A5462" i="12"/>
  <c r="G5460" i="12"/>
  <c r="H5460" i="12" s="1"/>
  <c r="C5462" i="12" l="1"/>
  <c r="F5462" i="12" s="1"/>
  <c r="B5462" i="12"/>
  <c r="D5462" i="12" s="1"/>
  <c r="E5462" i="12" s="1"/>
  <c r="A5463" i="12"/>
  <c r="G5461" i="12"/>
  <c r="H5461" i="12" s="1"/>
  <c r="C5463" i="12" l="1"/>
  <c r="F5463" i="12" s="1"/>
  <c r="B5463" i="12"/>
  <c r="D5463" i="12" s="1"/>
  <c r="E5463" i="12" s="1"/>
  <c r="A5464" i="12"/>
  <c r="G5462" i="12"/>
  <c r="H5462" i="12" s="1"/>
  <c r="C5464" i="12" l="1"/>
  <c r="F5464" i="12" s="1"/>
  <c r="B5464" i="12"/>
  <c r="D5464" i="12" s="1"/>
  <c r="E5464" i="12" s="1"/>
  <c r="A5465" i="12"/>
  <c r="G5463" i="12"/>
  <c r="H5463" i="12" s="1"/>
  <c r="C5465" i="12" l="1"/>
  <c r="F5465" i="12" s="1"/>
  <c r="B5465" i="12"/>
  <c r="D5465" i="12" s="1"/>
  <c r="E5465" i="12" s="1"/>
  <c r="A5466" i="12"/>
  <c r="G5464" i="12"/>
  <c r="H5464" i="12" s="1"/>
  <c r="C5466" i="12" l="1"/>
  <c r="F5466" i="12" s="1"/>
  <c r="B5466" i="12"/>
  <c r="D5466" i="12" s="1"/>
  <c r="E5466" i="12" s="1"/>
  <c r="A5467" i="12"/>
  <c r="G5465" i="12"/>
  <c r="H5465" i="12" s="1"/>
  <c r="C5467" i="12" l="1"/>
  <c r="F5467" i="12" s="1"/>
  <c r="B5467" i="12"/>
  <c r="D5467" i="12" s="1"/>
  <c r="E5467" i="12" s="1"/>
  <c r="A5468" i="12"/>
  <c r="G5466" i="12"/>
  <c r="H5466" i="12" s="1"/>
  <c r="C5468" i="12" l="1"/>
  <c r="F5468" i="12" s="1"/>
  <c r="B5468" i="12"/>
  <c r="D5468" i="12" s="1"/>
  <c r="E5468" i="12" s="1"/>
  <c r="A5469" i="12"/>
  <c r="G5467" i="12"/>
  <c r="H5467" i="12" s="1"/>
  <c r="C5469" i="12" l="1"/>
  <c r="F5469" i="12" s="1"/>
  <c r="B5469" i="12"/>
  <c r="D5469" i="12" s="1"/>
  <c r="E5469" i="12" s="1"/>
  <c r="A5470" i="12"/>
  <c r="G5468" i="12"/>
  <c r="H5468" i="12" s="1"/>
  <c r="C5470" i="12" l="1"/>
  <c r="F5470" i="12" s="1"/>
  <c r="B5470" i="12"/>
  <c r="D5470" i="12" s="1"/>
  <c r="E5470" i="12" s="1"/>
  <c r="A5471" i="12"/>
  <c r="G5469" i="12"/>
  <c r="H5469" i="12" s="1"/>
  <c r="C5471" i="12" l="1"/>
  <c r="F5471" i="12" s="1"/>
  <c r="B5471" i="12"/>
  <c r="D5471" i="12" s="1"/>
  <c r="E5471" i="12" s="1"/>
  <c r="A5472" i="12"/>
  <c r="G5470" i="12"/>
  <c r="H5470" i="12" s="1"/>
  <c r="C5472" i="12" l="1"/>
  <c r="F5472" i="12" s="1"/>
  <c r="G5472" i="12" s="1"/>
  <c r="H5472" i="12" s="1"/>
  <c r="B5472" i="12"/>
  <c r="D5472" i="12" s="1"/>
  <c r="E5472" i="12" s="1"/>
  <c r="A5473" i="12"/>
  <c r="G5471" i="12"/>
  <c r="H5471" i="12" s="1"/>
  <c r="C5473" i="12" l="1"/>
  <c r="F5473" i="12" s="1"/>
  <c r="B5473" i="12"/>
  <c r="D5473" i="12" s="1"/>
  <c r="E5473" i="12" s="1"/>
  <c r="A5474" i="12"/>
  <c r="C5474" i="12" l="1"/>
  <c r="F5474" i="12" s="1"/>
  <c r="B5474" i="12"/>
  <c r="D5474" i="12" s="1"/>
  <c r="E5474" i="12" s="1"/>
  <c r="A5475" i="12"/>
  <c r="G5473" i="12"/>
  <c r="H5473" i="12" s="1"/>
  <c r="C5475" i="12" l="1"/>
  <c r="F5475" i="12" s="1"/>
  <c r="B5475" i="12"/>
  <c r="D5475" i="12" s="1"/>
  <c r="E5475" i="12" s="1"/>
  <c r="A5476" i="12"/>
  <c r="G5474" i="12"/>
  <c r="H5474" i="12" s="1"/>
  <c r="C5476" i="12" l="1"/>
  <c r="F5476" i="12" s="1"/>
  <c r="B5476" i="12"/>
  <c r="D5476" i="12" s="1"/>
  <c r="E5476" i="12" s="1"/>
  <c r="A5477" i="12"/>
  <c r="G5475" i="12"/>
  <c r="H5475" i="12" s="1"/>
  <c r="C5477" i="12" l="1"/>
  <c r="F5477" i="12" s="1"/>
  <c r="B5477" i="12"/>
  <c r="D5477" i="12" s="1"/>
  <c r="E5477" i="12" s="1"/>
  <c r="A5478" i="12"/>
  <c r="G5476" i="12"/>
  <c r="H5476" i="12" s="1"/>
  <c r="C5478" i="12" l="1"/>
  <c r="F5478" i="12" s="1"/>
  <c r="B5478" i="12"/>
  <c r="D5478" i="12" s="1"/>
  <c r="E5478" i="12" s="1"/>
  <c r="A5479" i="12"/>
  <c r="G5477" i="12"/>
  <c r="H5477" i="12" s="1"/>
  <c r="C5479" i="12" l="1"/>
  <c r="F5479" i="12" s="1"/>
  <c r="B5479" i="12"/>
  <c r="D5479" i="12" s="1"/>
  <c r="E5479" i="12" s="1"/>
  <c r="A5480" i="12"/>
  <c r="G5478" i="12"/>
  <c r="H5478" i="12" s="1"/>
  <c r="C5480" i="12" l="1"/>
  <c r="F5480" i="12" s="1"/>
  <c r="B5480" i="12"/>
  <c r="D5480" i="12" s="1"/>
  <c r="E5480" i="12" s="1"/>
  <c r="A5481" i="12"/>
  <c r="G5479" i="12"/>
  <c r="H5479" i="12" s="1"/>
  <c r="C5481" i="12" l="1"/>
  <c r="F5481" i="12" s="1"/>
  <c r="B5481" i="12"/>
  <c r="D5481" i="12" s="1"/>
  <c r="E5481" i="12" s="1"/>
  <c r="A5482" i="12"/>
  <c r="G5480" i="12"/>
  <c r="H5480" i="12" s="1"/>
  <c r="C5482" i="12" l="1"/>
  <c r="F5482" i="12" s="1"/>
  <c r="B5482" i="12"/>
  <c r="D5482" i="12" s="1"/>
  <c r="E5482" i="12" s="1"/>
  <c r="A5483" i="12"/>
  <c r="G5481" i="12"/>
  <c r="H5481" i="12" s="1"/>
  <c r="C5483" i="12" l="1"/>
  <c r="F5483" i="12" s="1"/>
  <c r="B5483" i="12"/>
  <c r="D5483" i="12" s="1"/>
  <c r="E5483" i="12" s="1"/>
  <c r="A5484" i="12"/>
  <c r="G5482" i="12"/>
  <c r="H5482" i="12" s="1"/>
  <c r="C5484" i="12" l="1"/>
  <c r="F5484" i="12" s="1"/>
  <c r="B5484" i="12"/>
  <c r="D5484" i="12" s="1"/>
  <c r="E5484" i="12" s="1"/>
  <c r="A5485" i="12"/>
  <c r="G5483" i="12"/>
  <c r="H5483" i="12" s="1"/>
  <c r="C5485" i="12" l="1"/>
  <c r="F5485" i="12" s="1"/>
  <c r="B5485" i="12"/>
  <c r="D5485" i="12" s="1"/>
  <c r="E5485" i="12" s="1"/>
  <c r="A5486" i="12"/>
  <c r="G5484" i="12"/>
  <c r="H5484" i="12" s="1"/>
  <c r="C5486" i="12" l="1"/>
  <c r="F5486" i="12" s="1"/>
  <c r="B5486" i="12"/>
  <c r="D5486" i="12" s="1"/>
  <c r="E5486" i="12" s="1"/>
  <c r="A5487" i="12"/>
  <c r="G5485" i="12"/>
  <c r="H5485" i="12" s="1"/>
  <c r="C5487" i="12" l="1"/>
  <c r="F5487" i="12" s="1"/>
  <c r="B5487" i="12"/>
  <c r="D5487" i="12" s="1"/>
  <c r="E5487" i="12" s="1"/>
  <c r="A5488" i="12"/>
  <c r="G5486" i="12"/>
  <c r="H5486" i="12" s="1"/>
  <c r="C5488" i="12" l="1"/>
  <c r="F5488" i="12" s="1"/>
  <c r="B5488" i="12"/>
  <c r="D5488" i="12" s="1"/>
  <c r="E5488" i="12" s="1"/>
  <c r="A5489" i="12"/>
  <c r="G5487" i="12"/>
  <c r="H5487" i="12" s="1"/>
  <c r="C5489" i="12" l="1"/>
  <c r="F5489" i="12" s="1"/>
  <c r="B5489" i="12"/>
  <c r="D5489" i="12" s="1"/>
  <c r="E5489" i="12" s="1"/>
  <c r="A5490" i="12"/>
  <c r="G5488" i="12"/>
  <c r="H5488" i="12" s="1"/>
  <c r="C5490" i="12" l="1"/>
  <c r="F5490" i="12" s="1"/>
  <c r="B5490" i="12"/>
  <c r="D5490" i="12" s="1"/>
  <c r="E5490" i="12" s="1"/>
  <c r="A5491" i="12"/>
  <c r="G5489" i="12"/>
  <c r="H5489" i="12" s="1"/>
  <c r="C5491" i="12" l="1"/>
  <c r="F5491" i="12" s="1"/>
  <c r="B5491" i="12"/>
  <c r="D5491" i="12" s="1"/>
  <c r="E5491" i="12" s="1"/>
  <c r="A5492" i="12"/>
  <c r="G5490" i="12"/>
  <c r="H5490" i="12" s="1"/>
  <c r="C5492" i="12" l="1"/>
  <c r="F5492" i="12" s="1"/>
  <c r="B5492" i="12"/>
  <c r="D5492" i="12" s="1"/>
  <c r="E5492" i="12" s="1"/>
  <c r="A5493" i="12"/>
  <c r="G5491" i="12"/>
  <c r="H5491" i="12" s="1"/>
  <c r="C5493" i="12" l="1"/>
  <c r="F5493" i="12" s="1"/>
  <c r="B5493" i="12"/>
  <c r="D5493" i="12" s="1"/>
  <c r="E5493" i="12" s="1"/>
  <c r="A5494" i="12"/>
  <c r="G5492" i="12"/>
  <c r="H5492" i="12" s="1"/>
  <c r="C5494" i="12" l="1"/>
  <c r="F5494" i="12" s="1"/>
  <c r="B5494" i="12"/>
  <c r="D5494" i="12" s="1"/>
  <c r="E5494" i="12" s="1"/>
  <c r="A5495" i="12"/>
  <c r="G5493" i="12"/>
  <c r="H5493" i="12" s="1"/>
  <c r="C5495" i="12" l="1"/>
  <c r="F5495" i="12" s="1"/>
  <c r="B5495" i="12"/>
  <c r="D5495" i="12" s="1"/>
  <c r="E5495" i="12" s="1"/>
  <c r="A5496" i="12"/>
  <c r="G5494" i="12"/>
  <c r="H5494" i="12" s="1"/>
  <c r="C5496" i="12" l="1"/>
  <c r="F5496" i="12" s="1"/>
  <c r="B5496" i="12"/>
  <c r="D5496" i="12" s="1"/>
  <c r="E5496" i="12" s="1"/>
  <c r="A5497" i="12"/>
  <c r="G5495" i="12"/>
  <c r="H5495" i="12" s="1"/>
  <c r="C5497" i="12" l="1"/>
  <c r="F5497" i="12" s="1"/>
  <c r="B5497" i="12"/>
  <c r="D5497" i="12" s="1"/>
  <c r="E5497" i="12" s="1"/>
  <c r="A5498" i="12"/>
  <c r="G5496" i="12"/>
  <c r="H5496" i="12" s="1"/>
  <c r="C5498" i="12" l="1"/>
  <c r="F5498" i="12" s="1"/>
  <c r="B5498" i="12"/>
  <c r="D5498" i="12" s="1"/>
  <c r="E5498" i="12" s="1"/>
  <c r="A5499" i="12"/>
  <c r="G5497" i="12"/>
  <c r="H5497" i="12" s="1"/>
  <c r="C5499" i="12" l="1"/>
  <c r="F5499" i="12" s="1"/>
  <c r="B5499" i="12"/>
  <c r="D5499" i="12" s="1"/>
  <c r="E5499" i="12" s="1"/>
  <c r="A5500" i="12"/>
  <c r="G5498" i="12"/>
  <c r="H5498" i="12" s="1"/>
  <c r="C5500" i="12" l="1"/>
  <c r="F5500" i="12" s="1"/>
  <c r="B5500" i="12"/>
  <c r="D5500" i="12" s="1"/>
  <c r="E5500" i="12" s="1"/>
  <c r="A5501" i="12"/>
  <c r="G5499" i="12"/>
  <c r="H5499" i="12" s="1"/>
  <c r="C5501" i="12" l="1"/>
  <c r="F5501" i="12" s="1"/>
  <c r="B5501" i="12"/>
  <c r="D5501" i="12" s="1"/>
  <c r="E5501" i="12" s="1"/>
  <c r="A5502" i="12"/>
  <c r="G5500" i="12"/>
  <c r="H5500" i="12" s="1"/>
  <c r="C5502" i="12" l="1"/>
  <c r="F5502" i="12" s="1"/>
  <c r="B5502" i="12"/>
  <c r="D5502" i="12" s="1"/>
  <c r="E5502" i="12" s="1"/>
  <c r="A5503" i="12"/>
  <c r="G5501" i="12"/>
  <c r="H5501" i="12" s="1"/>
  <c r="C5503" i="12" l="1"/>
  <c r="F5503" i="12" s="1"/>
  <c r="B5503" i="12"/>
  <c r="D5503" i="12" s="1"/>
  <c r="E5503" i="12" s="1"/>
  <c r="A5504" i="12"/>
  <c r="G5502" i="12"/>
  <c r="H5502" i="12" s="1"/>
  <c r="C5504" i="12" l="1"/>
  <c r="F5504" i="12" s="1"/>
  <c r="B5504" i="12"/>
  <c r="D5504" i="12" s="1"/>
  <c r="E5504" i="12" s="1"/>
  <c r="A5505" i="12"/>
  <c r="G5503" i="12"/>
  <c r="H5503" i="12" s="1"/>
  <c r="C5505" i="12" l="1"/>
  <c r="F5505" i="12" s="1"/>
  <c r="B5505" i="12"/>
  <c r="D5505" i="12" s="1"/>
  <c r="E5505" i="12" s="1"/>
  <c r="A5506" i="12"/>
  <c r="G5504" i="12"/>
  <c r="H5504" i="12" s="1"/>
  <c r="C5506" i="12" l="1"/>
  <c r="F5506" i="12" s="1"/>
  <c r="B5506" i="12"/>
  <c r="D5506" i="12" s="1"/>
  <c r="E5506" i="12" s="1"/>
  <c r="A5507" i="12"/>
  <c r="G5505" i="12"/>
  <c r="H5505" i="12" s="1"/>
  <c r="C5507" i="12" l="1"/>
  <c r="F5507" i="12" s="1"/>
  <c r="G5507" i="12" s="1"/>
  <c r="H5507" i="12" s="1"/>
  <c r="B5507" i="12"/>
  <c r="D5507" i="12" s="1"/>
  <c r="E5507" i="12" s="1"/>
  <c r="A5508" i="12"/>
  <c r="G5506" i="12"/>
  <c r="H5506" i="12" s="1"/>
  <c r="C5508" i="12" l="1"/>
  <c r="F5508" i="12" s="1"/>
  <c r="B5508" i="12"/>
  <c r="D5508" i="12" s="1"/>
  <c r="E5508" i="12" s="1"/>
  <c r="A5509" i="12"/>
  <c r="C5509" i="12" l="1"/>
  <c r="F5509" i="12" s="1"/>
  <c r="B5509" i="12"/>
  <c r="D5509" i="12" s="1"/>
  <c r="E5509" i="12" s="1"/>
  <c r="A5510" i="12"/>
  <c r="G5508" i="12"/>
  <c r="H5508" i="12" s="1"/>
  <c r="C5510" i="12" l="1"/>
  <c r="F5510" i="12" s="1"/>
  <c r="B5510" i="12"/>
  <c r="D5510" i="12" s="1"/>
  <c r="E5510" i="12" s="1"/>
  <c r="A5511" i="12"/>
  <c r="G5509" i="12"/>
  <c r="H5509" i="12" s="1"/>
  <c r="C5511" i="12" l="1"/>
  <c r="F5511" i="12" s="1"/>
  <c r="B5511" i="12"/>
  <c r="D5511" i="12" s="1"/>
  <c r="E5511" i="12" s="1"/>
  <c r="A5512" i="12"/>
  <c r="G5510" i="12"/>
  <c r="H5510" i="12" s="1"/>
  <c r="C5512" i="12" l="1"/>
  <c r="F5512" i="12" s="1"/>
  <c r="B5512" i="12"/>
  <c r="D5512" i="12" s="1"/>
  <c r="E5512" i="12" s="1"/>
  <c r="A5513" i="12"/>
  <c r="G5511" i="12"/>
  <c r="H5511" i="12" s="1"/>
  <c r="C5513" i="12" l="1"/>
  <c r="F5513" i="12" s="1"/>
  <c r="B5513" i="12"/>
  <c r="D5513" i="12" s="1"/>
  <c r="E5513" i="12" s="1"/>
  <c r="A5514" i="12"/>
  <c r="G5512" i="12"/>
  <c r="H5512" i="12" s="1"/>
  <c r="C5514" i="12" l="1"/>
  <c r="F5514" i="12" s="1"/>
  <c r="B5514" i="12"/>
  <c r="D5514" i="12" s="1"/>
  <c r="E5514" i="12" s="1"/>
  <c r="A5515" i="12"/>
  <c r="G5513" i="12"/>
  <c r="H5513" i="12" s="1"/>
  <c r="C5515" i="12" l="1"/>
  <c r="F5515" i="12" s="1"/>
  <c r="B5515" i="12"/>
  <c r="D5515" i="12" s="1"/>
  <c r="E5515" i="12" s="1"/>
  <c r="A5516" i="12"/>
  <c r="G5514" i="12"/>
  <c r="H5514" i="12" s="1"/>
  <c r="C5516" i="12" l="1"/>
  <c r="F5516" i="12" s="1"/>
  <c r="B5516" i="12"/>
  <c r="D5516" i="12" s="1"/>
  <c r="E5516" i="12" s="1"/>
  <c r="A5517" i="12"/>
  <c r="G5515" i="12"/>
  <c r="H5515" i="12" s="1"/>
  <c r="C5517" i="12" l="1"/>
  <c r="F5517" i="12" s="1"/>
  <c r="B5517" i="12"/>
  <c r="D5517" i="12" s="1"/>
  <c r="E5517" i="12" s="1"/>
  <c r="A5518" i="12"/>
  <c r="G5516" i="12"/>
  <c r="H5516" i="12" s="1"/>
  <c r="C5518" i="12" l="1"/>
  <c r="F5518" i="12" s="1"/>
  <c r="B5518" i="12"/>
  <c r="D5518" i="12" s="1"/>
  <c r="E5518" i="12" s="1"/>
  <c r="A5519" i="12"/>
  <c r="G5517" i="12"/>
  <c r="H5517" i="12" s="1"/>
  <c r="C5519" i="12" l="1"/>
  <c r="F5519" i="12" s="1"/>
  <c r="B5519" i="12"/>
  <c r="D5519" i="12" s="1"/>
  <c r="E5519" i="12" s="1"/>
  <c r="A5520" i="12"/>
  <c r="G5518" i="12"/>
  <c r="H5518" i="12" s="1"/>
  <c r="C5520" i="12" l="1"/>
  <c r="F5520" i="12" s="1"/>
  <c r="B5520" i="12"/>
  <c r="D5520" i="12" s="1"/>
  <c r="E5520" i="12" s="1"/>
  <c r="A5521" i="12"/>
  <c r="G5519" i="12"/>
  <c r="H5519" i="12" s="1"/>
  <c r="C5521" i="12" l="1"/>
  <c r="F5521" i="12" s="1"/>
  <c r="B5521" i="12"/>
  <c r="D5521" i="12" s="1"/>
  <c r="E5521" i="12" s="1"/>
  <c r="A5522" i="12"/>
  <c r="G5520" i="12"/>
  <c r="H5520" i="12" s="1"/>
  <c r="C5522" i="12" l="1"/>
  <c r="F5522" i="12" s="1"/>
  <c r="B5522" i="12"/>
  <c r="D5522" i="12" s="1"/>
  <c r="E5522" i="12" s="1"/>
  <c r="A5523" i="12"/>
  <c r="G5521" i="12"/>
  <c r="H5521" i="12" s="1"/>
  <c r="C5523" i="12" l="1"/>
  <c r="F5523" i="12" s="1"/>
  <c r="B5523" i="12"/>
  <c r="D5523" i="12" s="1"/>
  <c r="E5523" i="12" s="1"/>
  <c r="A5524" i="12"/>
  <c r="G5522" i="12"/>
  <c r="H5522" i="12" s="1"/>
  <c r="C5524" i="12" l="1"/>
  <c r="F5524" i="12" s="1"/>
  <c r="B5524" i="12"/>
  <c r="D5524" i="12" s="1"/>
  <c r="E5524" i="12" s="1"/>
  <c r="A5525" i="12"/>
  <c r="G5523" i="12"/>
  <c r="H5523" i="12" s="1"/>
  <c r="C5525" i="12" l="1"/>
  <c r="F5525" i="12" s="1"/>
  <c r="B5525" i="12"/>
  <c r="D5525" i="12" s="1"/>
  <c r="E5525" i="12" s="1"/>
  <c r="A5526" i="12"/>
  <c r="G5524" i="12"/>
  <c r="H5524" i="12" s="1"/>
  <c r="C5526" i="12" l="1"/>
  <c r="F5526" i="12" s="1"/>
  <c r="B5526" i="12"/>
  <c r="D5526" i="12" s="1"/>
  <c r="E5526" i="12" s="1"/>
  <c r="A5527" i="12"/>
  <c r="G5525" i="12"/>
  <c r="H5525" i="12" s="1"/>
  <c r="C5527" i="12" l="1"/>
  <c r="F5527" i="12" s="1"/>
  <c r="B5527" i="12"/>
  <c r="D5527" i="12" s="1"/>
  <c r="E5527" i="12" s="1"/>
  <c r="A5528" i="12"/>
  <c r="G5526" i="12"/>
  <c r="H5526" i="12" s="1"/>
  <c r="C5528" i="12" l="1"/>
  <c r="F5528" i="12" s="1"/>
  <c r="B5528" i="12"/>
  <c r="D5528" i="12" s="1"/>
  <c r="E5528" i="12" s="1"/>
  <c r="A5529" i="12"/>
  <c r="G5527" i="12"/>
  <c r="H5527" i="12" s="1"/>
  <c r="C5529" i="12" l="1"/>
  <c r="F5529" i="12" s="1"/>
  <c r="B5529" i="12"/>
  <c r="D5529" i="12" s="1"/>
  <c r="E5529" i="12" s="1"/>
  <c r="A5530" i="12"/>
  <c r="G5528" i="12"/>
  <c r="H5528" i="12" s="1"/>
  <c r="C5530" i="12" l="1"/>
  <c r="F5530" i="12" s="1"/>
  <c r="B5530" i="12"/>
  <c r="D5530" i="12" s="1"/>
  <c r="E5530" i="12" s="1"/>
  <c r="A5531" i="12"/>
  <c r="G5529" i="12"/>
  <c r="H5529" i="12" s="1"/>
  <c r="C5531" i="12" l="1"/>
  <c r="F5531" i="12" s="1"/>
  <c r="B5531" i="12"/>
  <c r="D5531" i="12" s="1"/>
  <c r="E5531" i="12" s="1"/>
  <c r="A5532" i="12"/>
  <c r="G5530" i="12"/>
  <c r="H5530" i="12" s="1"/>
  <c r="C5532" i="12" l="1"/>
  <c r="F5532" i="12" s="1"/>
  <c r="B5532" i="12"/>
  <c r="D5532" i="12" s="1"/>
  <c r="E5532" i="12" s="1"/>
  <c r="A5533" i="12"/>
  <c r="G5531" i="12"/>
  <c r="H5531" i="12" s="1"/>
  <c r="C5533" i="12" l="1"/>
  <c r="F5533" i="12" s="1"/>
  <c r="B5533" i="12"/>
  <c r="D5533" i="12" s="1"/>
  <c r="E5533" i="12" s="1"/>
  <c r="A5534" i="12"/>
  <c r="G5532" i="12"/>
  <c r="H5532" i="12" s="1"/>
  <c r="C5534" i="12" l="1"/>
  <c r="F5534" i="12" s="1"/>
  <c r="B5534" i="12"/>
  <c r="D5534" i="12" s="1"/>
  <c r="E5534" i="12" s="1"/>
  <c r="A5535" i="12"/>
  <c r="G5533" i="12"/>
  <c r="H5533" i="12" s="1"/>
  <c r="C5535" i="12" l="1"/>
  <c r="F5535" i="12" s="1"/>
  <c r="B5535" i="12"/>
  <c r="D5535" i="12" s="1"/>
  <c r="E5535" i="12" s="1"/>
  <c r="A5536" i="12"/>
  <c r="G5534" i="12"/>
  <c r="H5534" i="12" s="1"/>
  <c r="C5536" i="12" l="1"/>
  <c r="F5536" i="12" s="1"/>
  <c r="B5536" i="12"/>
  <c r="D5536" i="12" s="1"/>
  <c r="E5536" i="12" s="1"/>
  <c r="A5537" i="12"/>
  <c r="G5535" i="12"/>
  <c r="H5535" i="12" s="1"/>
  <c r="C5537" i="12" l="1"/>
  <c r="F5537" i="12" s="1"/>
  <c r="B5537" i="12"/>
  <c r="D5537" i="12" s="1"/>
  <c r="E5537" i="12" s="1"/>
  <c r="A5538" i="12"/>
  <c r="G5536" i="12"/>
  <c r="H5536" i="12" s="1"/>
  <c r="C5538" i="12" l="1"/>
  <c r="F5538" i="12" s="1"/>
  <c r="B5538" i="12"/>
  <c r="D5538" i="12" s="1"/>
  <c r="E5538" i="12" s="1"/>
  <c r="A5539" i="12"/>
  <c r="G5537" i="12"/>
  <c r="H5537" i="12" s="1"/>
  <c r="C5539" i="12" l="1"/>
  <c r="F5539" i="12" s="1"/>
  <c r="B5539" i="12"/>
  <c r="D5539" i="12" s="1"/>
  <c r="E5539" i="12" s="1"/>
  <c r="A5540" i="12"/>
  <c r="G5538" i="12"/>
  <c r="H5538" i="12" s="1"/>
  <c r="C5540" i="12" l="1"/>
  <c r="F5540" i="12" s="1"/>
  <c r="B5540" i="12"/>
  <c r="D5540" i="12" s="1"/>
  <c r="E5540" i="12" s="1"/>
  <c r="A5541" i="12"/>
  <c r="G5539" i="12"/>
  <c r="H5539" i="12" s="1"/>
  <c r="C5541" i="12" l="1"/>
  <c r="F5541" i="12" s="1"/>
  <c r="B5541" i="12"/>
  <c r="D5541" i="12" s="1"/>
  <c r="E5541" i="12" s="1"/>
  <c r="A5542" i="12"/>
  <c r="G5540" i="12"/>
  <c r="H5540" i="12" s="1"/>
  <c r="C5542" i="12" l="1"/>
  <c r="F5542" i="12" s="1"/>
  <c r="B5542" i="12"/>
  <c r="D5542" i="12" s="1"/>
  <c r="E5542" i="12" s="1"/>
  <c r="A5543" i="12"/>
  <c r="G5541" i="12"/>
  <c r="H5541" i="12" s="1"/>
  <c r="C5543" i="12" l="1"/>
  <c r="F5543" i="12" s="1"/>
  <c r="B5543" i="12"/>
  <c r="D5543" i="12" s="1"/>
  <c r="E5543" i="12" s="1"/>
  <c r="A5544" i="12"/>
  <c r="G5542" i="12"/>
  <c r="H5542" i="12" s="1"/>
  <c r="C5544" i="12" l="1"/>
  <c r="F5544" i="12" s="1"/>
  <c r="B5544" i="12"/>
  <c r="D5544" i="12" s="1"/>
  <c r="E5544" i="12" s="1"/>
  <c r="A5545" i="12"/>
  <c r="G5543" i="12"/>
  <c r="H5543" i="12" s="1"/>
  <c r="C5545" i="12" l="1"/>
  <c r="F5545" i="12" s="1"/>
  <c r="B5545" i="12"/>
  <c r="D5545" i="12" s="1"/>
  <c r="E5545" i="12" s="1"/>
  <c r="A5546" i="12"/>
  <c r="G5544" i="12"/>
  <c r="H5544" i="12" s="1"/>
  <c r="C5546" i="12" l="1"/>
  <c r="F5546" i="12" s="1"/>
  <c r="B5546" i="12"/>
  <c r="D5546" i="12" s="1"/>
  <c r="E5546" i="12" s="1"/>
  <c r="A5547" i="12"/>
  <c r="G5545" i="12"/>
  <c r="H5545" i="12" s="1"/>
  <c r="C5547" i="12" l="1"/>
  <c r="F5547" i="12" s="1"/>
  <c r="B5547" i="12"/>
  <c r="D5547" i="12" s="1"/>
  <c r="E5547" i="12" s="1"/>
  <c r="A5548" i="12"/>
  <c r="G5546" i="12"/>
  <c r="H5546" i="12" s="1"/>
  <c r="C5548" i="12" l="1"/>
  <c r="F5548" i="12" s="1"/>
  <c r="B5548" i="12"/>
  <c r="D5548" i="12" s="1"/>
  <c r="E5548" i="12" s="1"/>
  <c r="A5549" i="12"/>
  <c r="G5547" i="12"/>
  <c r="H5547" i="12" s="1"/>
  <c r="C5549" i="12" l="1"/>
  <c r="F5549" i="12" s="1"/>
  <c r="B5549" i="12"/>
  <c r="D5549" i="12" s="1"/>
  <c r="E5549" i="12" s="1"/>
  <c r="A5550" i="12"/>
  <c r="G5548" i="12"/>
  <c r="H5548" i="12" s="1"/>
  <c r="C5550" i="12" l="1"/>
  <c r="F5550" i="12" s="1"/>
  <c r="B5550" i="12"/>
  <c r="D5550" i="12" s="1"/>
  <c r="E5550" i="12" s="1"/>
  <c r="A5551" i="12"/>
  <c r="G5549" i="12"/>
  <c r="H5549" i="12" s="1"/>
  <c r="C5551" i="12" l="1"/>
  <c r="F5551" i="12" s="1"/>
  <c r="B5551" i="12"/>
  <c r="D5551" i="12" s="1"/>
  <c r="E5551" i="12" s="1"/>
  <c r="A5552" i="12"/>
  <c r="G5550" i="12"/>
  <c r="H5550" i="12" s="1"/>
  <c r="C5552" i="12" l="1"/>
  <c r="F5552" i="12" s="1"/>
  <c r="B5552" i="12"/>
  <c r="D5552" i="12" s="1"/>
  <c r="E5552" i="12" s="1"/>
  <c r="A5553" i="12"/>
  <c r="G5551" i="12"/>
  <c r="H5551" i="12" s="1"/>
  <c r="C5553" i="12" l="1"/>
  <c r="F5553" i="12" s="1"/>
  <c r="B5553" i="12"/>
  <c r="D5553" i="12" s="1"/>
  <c r="E5553" i="12" s="1"/>
  <c r="A5554" i="12"/>
  <c r="G5552" i="12"/>
  <c r="H5552" i="12" s="1"/>
  <c r="C5554" i="12" l="1"/>
  <c r="F5554" i="12" s="1"/>
  <c r="B5554" i="12"/>
  <c r="D5554" i="12" s="1"/>
  <c r="E5554" i="12" s="1"/>
  <c r="A5555" i="12"/>
  <c r="G5553" i="12"/>
  <c r="H5553" i="12" s="1"/>
  <c r="C5555" i="12" l="1"/>
  <c r="F5555" i="12" s="1"/>
  <c r="B5555" i="12"/>
  <c r="D5555" i="12" s="1"/>
  <c r="E5555" i="12" s="1"/>
  <c r="A5556" i="12"/>
  <c r="G5554" i="12"/>
  <c r="H5554" i="12" s="1"/>
  <c r="C5556" i="12" l="1"/>
  <c r="F5556" i="12" s="1"/>
  <c r="B5556" i="12"/>
  <c r="D5556" i="12" s="1"/>
  <c r="E5556" i="12" s="1"/>
  <c r="A5557" i="12"/>
  <c r="G5555" i="12"/>
  <c r="H5555" i="12" s="1"/>
  <c r="C5557" i="12" l="1"/>
  <c r="F5557" i="12" s="1"/>
  <c r="B5557" i="12"/>
  <c r="D5557" i="12" s="1"/>
  <c r="E5557" i="12" s="1"/>
  <c r="A5558" i="12"/>
  <c r="G5556" i="12"/>
  <c r="H5556" i="12" s="1"/>
  <c r="C5558" i="12" l="1"/>
  <c r="F5558" i="12" s="1"/>
  <c r="B5558" i="12"/>
  <c r="D5558" i="12" s="1"/>
  <c r="E5558" i="12" s="1"/>
  <c r="A5559" i="12"/>
  <c r="G5557" i="12"/>
  <c r="H5557" i="12" s="1"/>
  <c r="C5559" i="12" l="1"/>
  <c r="F5559" i="12" s="1"/>
  <c r="B5559" i="12"/>
  <c r="D5559" i="12" s="1"/>
  <c r="E5559" i="12" s="1"/>
  <c r="A5560" i="12"/>
  <c r="G5558" i="12"/>
  <c r="H5558" i="12" s="1"/>
  <c r="C5560" i="12" l="1"/>
  <c r="F5560" i="12" s="1"/>
  <c r="B5560" i="12"/>
  <c r="D5560" i="12" s="1"/>
  <c r="E5560" i="12" s="1"/>
  <c r="A5561" i="12"/>
  <c r="G5559" i="12"/>
  <c r="H5559" i="12" s="1"/>
  <c r="C5561" i="12" l="1"/>
  <c r="F5561" i="12" s="1"/>
  <c r="B5561" i="12"/>
  <c r="D5561" i="12" s="1"/>
  <c r="E5561" i="12" s="1"/>
  <c r="A5562" i="12"/>
  <c r="G5560" i="12"/>
  <c r="H5560" i="12" s="1"/>
  <c r="C5562" i="12" l="1"/>
  <c r="F5562" i="12" s="1"/>
  <c r="B5562" i="12"/>
  <c r="D5562" i="12" s="1"/>
  <c r="E5562" i="12" s="1"/>
  <c r="A5563" i="12"/>
  <c r="G5561" i="12"/>
  <c r="H5561" i="12" s="1"/>
  <c r="C5563" i="12" l="1"/>
  <c r="F5563" i="12" s="1"/>
  <c r="B5563" i="12"/>
  <c r="D5563" i="12" s="1"/>
  <c r="E5563" i="12" s="1"/>
  <c r="A5564" i="12"/>
  <c r="G5562" i="12"/>
  <c r="H5562" i="12" s="1"/>
  <c r="C5564" i="12" l="1"/>
  <c r="F5564" i="12" s="1"/>
  <c r="B5564" i="12"/>
  <c r="D5564" i="12" s="1"/>
  <c r="E5564" i="12" s="1"/>
  <c r="A5565" i="12"/>
  <c r="G5563" i="12"/>
  <c r="H5563" i="12" s="1"/>
  <c r="C5565" i="12" l="1"/>
  <c r="F5565" i="12" s="1"/>
  <c r="B5565" i="12"/>
  <c r="D5565" i="12" s="1"/>
  <c r="E5565" i="12" s="1"/>
  <c r="A5566" i="12"/>
  <c r="G5564" i="12"/>
  <c r="H5564" i="12" s="1"/>
  <c r="C5566" i="12" l="1"/>
  <c r="F5566" i="12" s="1"/>
  <c r="B5566" i="12"/>
  <c r="D5566" i="12" s="1"/>
  <c r="E5566" i="12" s="1"/>
  <c r="A5567" i="12"/>
  <c r="G5565" i="12"/>
  <c r="H5565" i="12" s="1"/>
  <c r="C5567" i="12" l="1"/>
  <c r="F5567" i="12" s="1"/>
  <c r="B5567" i="12"/>
  <c r="D5567" i="12" s="1"/>
  <c r="E5567" i="12" s="1"/>
  <c r="A5568" i="12"/>
  <c r="G5566" i="12"/>
  <c r="H5566" i="12" s="1"/>
  <c r="C5568" i="12" l="1"/>
  <c r="F5568" i="12" s="1"/>
  <c r="G5568" i="12" s="1"/>
  <c r="H5568" i="12" s="1"/>
  <c r="B5568" i="12"/>
  <c r="D5568" i="12" s="1"/>
  <c r="E5568" i="12" s="1"/>
  <c r="A5569" i="12"/>
  <c r="G5567" i="12"/>
  <c r="H5567" i="12" s="1"/>
  <c r="C5569" i="12" l="1"/>
  <c r="F5569" i="12" s="1"/>
  <c r="B5569" i="12"/>
  <c r="D5569" i="12" s="1"/>
  <c r="E5569" i="12" s="1"/>
  <c r="A5570" i="12"/>
  <c r="C5570" i="12" l="1"/>
  <c r="F5570" i="12" s="1"/>
  <c r="B5570" i="12"/>
  <c r="D5570" i="12" s="1"/>
  <c r="E5570" i="12" s="1"/>
  <c r="A5571" i="12"/>
  <c r="G5569" i="12"/>
  <c r="H5569" i="12" s="1"/>
  <c r="C5571" i="12" l="1"/>
  <c r="F5571" i="12" s="1"/>
  <c r="B5571" i="12"/>
  <c r="D5571" i="12" s="1"/>
  <c r="E5571" i="12" s="1"/>
  <c r="A5572" i="12"/>
  <c r="G5570" i="12"/>
  <c r="H5570" i="12" s="1"/>
  <c r="C5572" i="12" l="1"/>
  <c r="F5572" i="12" s="1"/>
  <c r="B5572" i="12"/>
  <c r="D5572" i="12" s="1"/>
  <c r="E5572" i="12" s="1"/>
  <c r="A5573" i="12"/>
  <c r="G5571" i="12"/>
  <c r="H5571" i="12" s="1"/>
  <c r="C5573" i="12" l="1"/>
  <c r="F5573" i="12" s="1"/>
  <c r="B5573" i="12"/>
  <c r="D5573" i="12" s="1"/>
  <c r="E5573" i="12" s="1"/>
  <c r="A5574" i="12"/>
  <c r="G5572" i="12"/>
  <c r="H5572" i="12" s="1"/>
  <c r="C5574" i="12" l="1"/>
  <c r="F5574" i="12" s="1"/>
  <c r="B5574" i="12"/>
  <c r="D5574" i="12" s="1"/>
  <c r="E5574" i="12" s="1"/>
  <c r="A5575" i="12"/>
  <c r="G5573" i="12"/>
  <c r="H5573" i="12" s="1"/>
  <c r="C5575" i="12" l="1"/>
  <c r="F5575" i="12" s="1"/>
  <c r="B5575" i="12"/>
  <c r="D5575" i="12" s="1"/>
  <c r="E5575" i="12" s="1"/>
  <c r="A5576" i="12"/>
  <c r="G5574" i="12"/>
  <c r="H5574" i="12" s="1"/>
  <c r="C5576" i="12" l="1"/>
  <c r="F5576" i="12" s="1"/>
  <c r="B5576" i="12"/>
  <c r="D5576" i="12" s="1"/>
  <c r="E5576" i="12" s="1"/>
  <c r="A5577" i="12"/>
  <c r="G5575" i="12"/>
  <c r="H5575" i="12" s="1"/>
  <c r="C5577" i="12" l="1"/>
  <c r="F5577" i="12" s="1"/>
  <c r="B5577" i="12"/>
  <c r="D5577" i="12" s="1"/>
  <c r="E5577" i="12" s="1"/>
  <c r="A5578" i="12"/>
  <c r="G5576" i="12"/>
  <c r="H5576" i="12" s="1"/>
  <c r="C5578" i="12" l="1"/>
  <c r="F5578" i="12" s="1"/>
  <c r="B5578" i="12"/>
  <c r="D5578" i="12" s="1"/>
  <c r="E5578" i="12" s="1"/>
  <c r="A5579" i="12"/>
  <c r="G5577" i="12"/>
  <c r="H5577" i="12" s="1"/>
  <c r="A5580" i="12" l="1"/>
  <c r="C5579" i="12"/>
  <c r="F5579" i="12" s="1"/>
  <c r="B5579" i="12"/>
  <c r="D5579" i="12" s="1"/>
  <c r="E5579" i="12" s="1"/>
  <c r="G5578" i="12"/>
  <c r="H5578" i="12" s="1"/>
  <c r="G5579" i="12" l="1"/>
  <c r="H5579" i="12" s="1"/>
  <c r="A5581" i="12"/>
  <c r="C5580" i="12"/>
  <c r="F5580" i="12" s="1"/>
  <c r="B5580" i="12"/>
  <c r="D5580" i="12" s="1"/>
  <c r="E5580" i="12" s="1"/>
  <c r="G5580" i="12" l="1"/>
  <c r="H5580" i="12" s="1"/>
  <c r="A5582" i="12"/>
  <c r="C5581" i="12"/>
  <c r="F5581" i="12" s="1"/>
  <c r="G5581" i="12" s="1"/>
  <c r="H5581" i="12" s="1"/>
  <c r="B5581" i="12"/>
  <c r="D5581" i="12" s="1"/>
  <c r="E5581" i="12" s="1"/>
  <c r="A5583" i="12" l="1"/>
  <c r="C5582" i="12"/>
  <c r="F5582" i="12" s="1"/>
  <c r="G5582" i="12" s="1"/>
  <c r="H5582" i="12" s="1"/>
  <c r="B5582" i="12"/>
  <c r="D5582" i="12" s="1"/>
  <c r="E5582" i="12" s="1"/>
  <c r="C5583" i="12" l="1"/>
  <c r="F5583" i="12" s="1"/>
  <c r="A5584" i="12"/>
  <c r="B5583" i="12"/>
  <c r="D5583" i="12" s="1"/>
  <c r="E5583" i="12" s="1"/>
  <c r="C5584" i="12" l="1"/>
  <c r="F5584" i="12" s="1"/>
  <c r="B5584" i="12"/>
  <c r="D5584" i="12" s="1"/>
  <c r="E5584" i="12" s="1"/>
  <c r="A5585" i="12"/>
  <c r="G5583" i="12"/>
  <c r="H5583" i="12" s="1"/>
  <c r="C5585" i="12" l="1"/>
  <c r="F5585" i="12" s="1"/>
  <c r="B5585" i="12"/>
  <c r="D5585" i="12" s="1"/>
  <c r="E5585" i="12" s="1"/>
  <c r="A5586" i="12"/>
  <c r="G5584" i="12"/>
  <c r="H5584" i="12" s="1"/>
  <c r="C5586" i="12" l="1"/>
  <c r="F5586" i="12" s="1"/>
  <c r="B5586" i="12"/>
  <c r="D5586" i="12" s="1"/>
  <c r="E5586" i="12" s="1"/>
  <c r="A5587" i="12"/>
  <c r="G5585" i="12"/>
  <c r="H5585" i="12" s="1"/>
  <c r="C5587" i="12" l="1"/>
  <c r="F5587" i="12" s="1"/>
  <c r="B5587" i="12"/>
  <c r="D5587" i="12" s="1"/>
  <c r="E5587" i="12" s="1"/>
  <c r="A5588" i="12"/>
  <c r="G5586" i="12"/>
  <c r="H5586" i="12" s="1"/>
  <c r="C5588" i="12" l="1"/>
  <c r="F5588" i="12" s="1"/>
  <c r="B5588" i="12"/>
  <c r="D5588" i="12" s="1"/>
  <c r="E5588" i="12" s="1"/>
  <c r="A5589" i="12"/>
  <c r="G5587" i="12"/>
  <c r="H5587" i="12" s="1"/>
  <c r="C5589" i="12" l="1"/>
  <c r="F5589" i="12" s="1"/>
  <c r="B5589" i="12"/>
  <c r="D5589" i="12" s="1"/>
  <c r="E5589" i="12" s="1"/>
  <c r="A5590" i="12"/>
  <c r="G5588" i="12"/>
  <c r="H5588" i="12" s="1"/>
  <c r="C5590" i="12" l="1"/>
  <c r="F5590" i="12" s="1"/>
  <c r="B5590" i="12"/>
  <c r="D5590" i="12" s="1"/>
  <c r="E5590" i="12" s="1"/>
  <c r="A5591" i="12"/>
  <c r="G5589" i="12"/>
  <c r="H5589" i="12" s="1"/>
  <c r="C5591" i="12" l="1"/>
  <c r="F5591" i="12" s="1"/>
  <c r="B5591" i="12"/>
  <c r="D5591" i="12" s="1"/>
  <c r="E5591" i="12" s="1"/>
  <c r="A5592" i="12"/>
  <c r="G5590" i="12"/>
  <c r="H5590" i="12" s="1"/>
  <c r="C5592" i="12" l="1"/>
  <c r="F5592" i="12" s="1"/>
  <c r="B5592" i="12"/>
  <c r="D5592" i="12" s="1"/>
  <c r="E5592" i="12" s="1"/>
  <c r="A5593" i="12"/>
  <c r="G5591" i="12"/>
  <c r="H5591" i="12" s="1"/>
  <c r="C5593" i="12" l="1"/>
  <c r="F5593" i="12" s="1"/>
  <c r="B5593" i="12"/>
  <c r="D5593" i="12" s="1"/>
  <c r="E5593" i="12" s="1"/>
  <c r="A5594" i="12"/>
  <c r="G5592" i="12"/>
  <c r="H5592" i="12" s="1"/>
  <c r="C5594" i="12" l="1"/>
  <c r="F5594" i="12" s="1"/>
  <c r="B5594" i="12"/>
  <c r="D5594" i="12" s="1"/>
  <c r="E5594" i="12" s="1"/>
  <c r="A5595" i="12"/>
  <c r="G5593" i="12"/>
  <c r="H5593" i="12" s="1"/>
  <c r="C5595" i="12" l="1"/>
  <c r="F5595" i="12" s="1"/>
  <c r="B5595" i="12"/>
  <c r="D5595" i="12" s="1"/>
  <c r="E5595" i="12" s="1"/>
  <c r="A5596" i="12"/>
  <c r="G5594" i="12"/>
  <c r="H5594" i="12" s="1"/>
  <c r="C5596" i="12" l="1"/>
  <c r="F5596" i="12" s="1"/>
  <c r="B5596" i="12"/>
  <c r="D5596" i="12" s="1"/>
  <c r="E5596" i="12" s="1"/>
  <c r="A5597" i="12"/>
  <c r="G5595" i="12"/>
  <c r="H5595" i="12" s="1"/>
  <c r="C5597" i="12" l="1"/>
  <c r="F5597" i="12" s="1"/>
  <c r="B5597" i="12"/>
  <c r="D5597" i="12" s="1"/>
  <c r="E5597" i="12" s="1"/>
  <c r="A5598" i="12"/>
  <c r="G5596" i="12"/>
  <c r="H5596" i="12" s="1"/>
  <c r="C5598" i="12" l="1"/>
  <c r="F5598" i="12" s="1"/>
  <c r="B5598" i="12"/>
  <c r="D5598" i="12" s="1"/>
  <c r="E5598" i="12" s="1"/>
  <c r="A5599" i="12"/>
  <c r="G5597" i="12"/>
  <c r="H5597" i="12" s="1"/>
  <c r="C5599" i="12" l="1"/>
  <c r="F5599" i="12" s="1"/>
  <c r="B5599" i="12"/>
  <c r="D5599" i="12" s="1"/>
  <c r="E5599" i="12" s="1"/>
  <c r="A5600" i="12"/>
  <c r="G5598" i="12"/>
  <c r="H5598" i="12" s="1"/>
  <c r="C5600" i="12" l="1"/>
  <c r="F5600" i="12" s="1"/>
  <c r="B5600" i="12"/>
  <c r="D5600" i="12" s="1"/>
  <c r="E5600" i="12" s="1"/>
  <c r="A5601" i="12"/>
  <c r="G5599" i="12"/>
  <c r="H5599" i="12" s="1"/>
  <c r="C5601" i="12" l="1"/>
  <c r="F5601" i="12" s="1"/>
  <c r="B5601" i="12"/>
  <c r="D5601" i="12" s="1"/>
  <c r="E5601" i="12" s="1"/>
  <c r="A5602" i="12"/>
  <c r="G5600" i="12"/>
  <c r="H5600" i="12" s="1"/>
  <c r="C5602" i="12" l="1"/>
  <c r="F5602" i="12" s="1"/>
  <c r="B5602" i="12"/>
  <c r="D5602" i="12" s="1"/>
  <c r="E5602" i="12" s="1"/>
  <c r="A5603" i="12"/>
  <c r="G5601" i="12"/>
  <c r="H5601" i="12" s="1"/>
  <c r="C5603" i="12" l="1"/>
  <c r="F5603" i="12" s="1"/>
  <c r="B5603" i="12"/>
  <c r="D5603" i="12" s="1"/>
  <c r="E5603" i="12" s="1"/>
  <c r="A5604" i="12"/>
  <c r="G5602" i="12"/>
  <c r="H5602" i="12" s="1"/>
  <c r="C5604" i="12" l="1"/>
  <c r="F5604" i="12" s="1"/>
  <c r="B5604" i="12"/>
  <c r="D5604" i="12" s="1"/>
  <c r="E5604" i="12" s="1"/>
  <c r="A5605" i="12"/>
  <c r="G5603" i="12"/>
  <c r="H5603" i="12" s="1"/>
  <c r="C5605" i="12" l="1"/>
  <c r="F5605" i="12" s="1"/>
  <c r="B5605" i="12"/>
  <c r="D5605" i="12" s="1"/>
  <c r="E5605" i="12" s="1"/>
  <c r="A5606" i="12"/>
  <c r="G5604" i="12"/>
  <c r="H5604" i="12" s="1"/>
  <c r="C5606" i="12" l="1"/>
  <c r="F5606" i="12" s="1"/>
  <c r="B5606" i="12"/>
  <c r="D5606" i="12" s="1"/>
  <c r="E5606" i="12" s="1"/>
  <c r="A5607" i="12"/>
  <c r="G5605" i="12"/>
  <c r="H5605" i="12" s="1"/>
  <c r="C5607" i="12" l="1"/>
  <c r="F5607" i="12" s="1"/>
  <c r="B5607" i="12"/>
  <c r="D5607" i="12" s="1"/>
  <c r="E5607" i="12" s="1"/>
  <c r="A5608" i="12"/>
  <c r="G5606" i="12"/>
  <c r="H5606" i="12" s="1"/>
  <c r="C5608" i="12" l="1"/>
  <c r="F5608" i="12" s="1"/>
  <c r="B5608" i="12"/>
  <c r="D5608" i="12" s="1"/>
  <c r="E5608" i="12" s="1"/>
  <c r="A5609" i="12"/>
  <c r="G5607" i="12"/>
  <c r="H5607" i="12" s="1"/>
  <c r="C5609" i="12" l="1"/>
  <c r="F5609" i="12" s="1"/>
  <c r="B5609" i="12"/>
  <c r="D5609" i="12" s="1"/>
  <c r="E5609" i="12" s="1"/>
  <c r="A5610" i="12"/>
  <c r="G5608" i="12"/>
  <c r="H5608" i="12" s="1"/>
  <c r="C5610" i="12" l="1"/>
  <c r="F5610" i="12" s="1"/>
  <c r="B5610" i="12"/>
  <c r="D5610" i="12" s="1"/>
  <c r="E5610" i="12" s="1"/>
  <c r="A5611" i="12"/>
  <c r="G5609" i="12"/>
  <c r="H5609" i="12" s="1"/>
  <c r="C5611" i="12" l="1"/>
  <c r="F5611" i="12" s="1"/>
  <c r="B5611" i="12"/>
  <c r="D5611" i="12" s="1"/>
  <c r="E5611" i="12" s="1"/>
  <c r="A5612" i="12"/>
  <c r="G5610" i="12"/>
  <c r="H5610" i="12" s="1"/>
  <c r="C5612" i="12" l="1"/>
  <c r="F5612" i="12" s="1"/>
  <c r="B5612" i="12"/>
  <c r="D5612" i="12" s="1"/>
  <c r="E5612" i="12" s="1"/>
  <c r="A5613" i="12"/>
  <c r="G5611" i="12"/>
  <c r="H5611" i="12" s="1"/>
  <c r="C5613" i="12" l="1"/>
  <c r="F5613" i="12" s="1"/>
  <c r="B5613" i="12"/>
  <c r="D5613" i="12" s="1"/>
  <c r="E5613" i="12" s="1"/>
  <c r="A5614" i="12"/>
  <c r="G5612" i="12"/>
  <c r="H5612" i="12" s="1"/>
  <c r="C5614" i="12" l="1"/>
  <c r="F5614" i="12" s="1"/>
  <c r="B5614" i="12"/>
  <c r="D5614" i="12" s="1"/>
  <c r="E5614" i="12" s="1"/>
  <c r="A5615" i="12"/>
  <c r="G5613" i="12"/>
  <c r="H5613" i="12" s="1"/>
  <c r="C5615" i="12" l="1"/>
  <c r="F5615" i="12" s="1"/>
  <c r="B5615" i="12"/>
  <c r="D5615" i="12" s="1"/>
  <c r="E5615" i="12" s="1"/>
  <c r="A5616" i="12"/>
  <c r="G5614" i="12"/>
  <c r="H5614" i="12" s="1"/>
  <c r="C5616" i="12" l="1"/>
  <c r="F5616" i="12" s="1"/>
  <c r="B5616" i="12"/>
  <c r="D5616" i="12" s="1"/>
  <c r="E5616" i="12" s="1"/>
  <c r="A5617" i="12"/>
  <c r="G5615" i="12"/>
  <c r="H5615" i="12" s="1"/>
  <c r="C5617" i="12" l="1"/>
  <c r="F5617" i="12" s="1"/>
  <c r="B5617" i="12"/>
  <c r="D5617" i="12" s="1"/>
  <c r="E5617" i="12" s="1"/>
  <c r="A5618" i="12"/>
  <c r="G5616" i="12"/>
  <c r="H5616" i="12" s="1"/>
  <c r="C5618" i="12" l="1"/>
  <c r="F5618" i="12" s="1"/>
  <c r="G5618" i="12" s="1"/>
  <c r="H5618" i="12" s="1"/>
  <c r="B5618" i="12"/>
  <c r="D5618" i="12" s="1"/>
  <c r="E5618" i="12" s="1"/>
  <c r="A5619" i="12"/>
  <c r="G5617" i="12"/>
  <c r="H5617" i="12" s="1"/>
  <c r="C5619" i="12" l="1"/>
  <c r="F5619" i="12" s="1"/>
  <c r="B5619" i="12"/>
  <c r="D5619" i="12" s="1"/>
  <c r="E5619" i="12" s="1"/>
  <c r="A5620" i="12"/>
  <c r="C5620" i="12" l="1"/>
  <c r="F5620" i="12" s="1"/>
  <c r="B5620" i="12"/>
  <c r="D5620" i="12" s="1"/>
  <c r="E5620" i="12" s="1"/>
  <c r="A5621" i="12"/>
  <c r="G5619" i="12"/>
  <c r="H5619" i="12" s="1"/>
  <c r="C5621" i="12" l="1"/>
  <c r="F5621" i="12" s="1"/>
  <c r="B5621" i="12"/>
  <c r="D5621" i="12" s="1"/>
  <c r="E5621" i="12" s="1"/>
  <c r="A5622" i="12"/>
  <c r="G5620" i="12"/>
  <c r="H5620" i="12" s="1"/>
  <c r="C5622" i="12" l="1"/>
  <c r="F5622" i="12" s="1"/>
  <c r="B5622" i="12"/>
  <c r="D5622" i="12" s="1"/>
  <c r="E5622" i="12" s="1"/>
  <c r="A5623" i="12"/>
  <c r="G5621" i="12"/>
  <c r="H5621" i="12" s="1"/>
  <c r="C5623" i="12" l="1"/>
  <c r="F5623" i="12" s="1"/>
  <c r="B5623" i="12"/>
  <c r="D5623" i="12" s="1"/>
  <c r="E5623" i="12" s="1"/>
  <c r="A5624" i="12"/>
  <c r="G5622" i="12"/>
  <c r="H5622" i="12" s="1"/>
  <c r="C5624" i="12" l="1"/>
  <c r="F5624" i="12" s="1"/>
  <c r="B5624" i="12"/>
  <c r="D5624" i="12" s="1"/>
  <c r="E5624" i="12" s="1"/>
  <c r="A5625" i="12"/>
  <c r="G5623" i="12"/>
  <c r="H5623" i="12" s="1"/>
  <c r="C5625" i="12" l="1"/>
  <c r="F5625" i="12" s="1"/>
  <c r="B5625" i="12"/>
  <c r="D5625" i="12" s="1"/>
  <c r="E5625" i="12" s="1"/>
  <c r="A5626" i="12"/>
  <c r="G5624" i="12"/>
  <c r="H5624" i="12" s="1"/>
  <c r="C5626" i="12" l="1"/>
  <c r="F5626" i="12" s="1"/>
  <c r="B5626" i="12"/>
  <c r="D5626" i="12" s="1"/>
  <c r="E5626" i="12" s="1"/>
  <c r="A5627" i="12"/>
  <c r="G5625" i="12"/>
  <c r="H5625" i="12" s="1"/>
  <c r="C5627" i="12" l="1"/>
  <c r="F5627" i="12" s="1"/>
  <c r="B5627" i="12"/>
  <c r="D5627" i="12" s="1"/>
  <c r="E5627" i="12" s="1"/>
  <c r="A5628" i="12"/>
  <c r="G5626" i="12"/>
  <c r="H5626" i="12" s="1"/>
  <c r="C5628" i="12" l="1"/>
  <c r="F5628" i="12" s="1"/>
  <c r="B5628" i="12"/>
  <c r="D5628" i="12" s="1"/>
  <c r="E5628" i="12" s="1"/>
  <c r="A5629" i="12"/>
  <c r="G5627" i="12"/>
  <c r="H5627" i="12" s="1"/>
  <c r="C5629" i="12" l="1"/>
  <c r="F5629" i="12" s="1"/>
  <c r="B5629" i="12"/>
  <c r="D5629" i="12" s="1"/>
  <c r="E5629" i="12" s="1"/>
  <c r="A5630" i="12"/>
  <c r="G5628" i="12"/>
  <c r="H5628" i="12" s="1"/>
  <c r="C5630" i="12" l="1"/>
  <c r="F5630" i="12" s="1"/>
  <c r="B5630" i="12"/>
  <c r="D5630" i="12" s="1"/>
  <c r="E5630" i="12" s="1"/>
  <c r="A5631" i="12"/>
  <c r="G5629" i="12"/>
  <c r="H5629" i="12" s="1"/>
  <c r="C5631" i="12" l="1"/>
  <c r="F5631" i="12" s="1"/>
  <c r="B5631" i="12"/>
  <c r="D5631" i="12" s="1"/>
  <c r="E5631" i="12" s="1"/>
  <c r="A5632" i="12"/>
  <c r="G5630" i="12"/>
  <c r="H5630" i="12" s="1"/>
  <c r="C5632" i="12" l="1"/>
  <c r="F5632" i="12" s="1"/>
  <c r="B5632" i="12"/>
  <c r="D5632" i="12" s="1"/>
  <c r="E5632" i="12" s="1"/>
  <c r="A5633" i="12"/>
  <c r="G5631" i="12"/>
  <c r="H5631" i="12" s="1"/>
  <c r="C5633" i="12" l="1"/>
  <c r="F5633" i="12" s="1"/>
  <c r="B5633" i="12"/>
  <c r="D5633" i="12" s="1"/>
  <c r="E5633" i="12" s="1"/>
  <c r="A5634" i="12"/>
  <c r="G5632" i="12"/>
  <c r="H5632" i="12" s="1"/>
  <c r="C5634" i="12" l="1"/>
  <c r="F5634" i="12" s="1"/>
  <c r="B5634" i="12"/>
  <c r="D5634" i="12" s="1"/>
  <c r="E5634" i="12" s="1"/>
  <c r="A5635" i="12"/>
  <c r="G5633" i="12"/>
  <c r="H5633" i="12" s="1"/>
  <c r="C5635" i="12" l="1"/>
  <c r="F5635" i="12" s="1"/>
  <c r="B5635" i="12"/>
  <c r="D5635" i="12" s="1"/>
  <c r="E5635" i="12" s="1"/>
  <c r="A5636" i="12"/>
  <c r="G5634" i="12"/>
  <c r="H5634" i="12" s="1"/>
  <c r="C5636" i="12" l="1"/>
  <c r="F5636" i="12" s="1"/>
  <c r="B5636" i="12"/>
  <c r="D5636" i="12" s="1"/>
  <c r="E5636" i="12" s="1"/>
  <c r="A5637" i="12"/>
  <c r="G5635" i="12"/>
  <c r="H5635" i="12" s="1"/>
  <c r="C5637" i="12" l="1"/>
  <c r="F5637" i="12" s="1"/>
  <c r="B5637" i="12"/>
  <c r="D5637" i="12" s="1"/>
  <c r="E5637" i="12" s="1"/>
  <c r="A5638" i="12"/>
  <c r="G5636" i="12"/>
  <c r="H5636" i="12" s="1"/>
  <c r="C5638" i="12" l="1"/>
  <c r="F5638" i="12" s="1"/>
  <c r="B5638" i="12"/>
  <c r="D5638" i="12" s="1"/>
  <c r="E5638" i="12" s="1"/>
  <c r="A5639" i="12"/>
  <c r="G5637" i="12"/>
  <c r="H5637" i="12" s="1"/>
  <c r="C5639" i="12" l="1"/>
  <c r="F5639" i="12" s="1"/>
  <c r="B5639" i="12"/>
  <c r="D5639" i="12" s="1"/>
  <c r="E5639" i="12" s="1"/>
  <c r="A5640" i="12"/>
  <c r="G5638" i="12"/>
  <c r="H5638" i="12" s="1"/>
  <c r="C5640" i="12" l="1"/>
  <c r="F5640" i="12" s="1"/>
  <c r="B5640" i="12"/>
  <c r="D5640" i="12" s="1"/>
  <c r="E5640" i="12" s="1"/>
  <c r="A5641" i="12"/>
  <c r="G5639" i="12"/>
  <c r="H5639" i="12" s="1"/>
  <c r="C5641" i="12" l="1"/>
  <c r="F5641" i="12" s="1"/>
  <c r="B5641" i="12"/>
  <c r="D5641" i="12" s="1"/>
  <c r="E5641" i="12" s="1"/>
  <c r="A5642" i="12"/>
  <c r="G5640" i="12"/>
  <c r="H5640" i="12" s="1"/>
  <c r="C5642" i="12" l="1"/>
  <c r="F5642" i="12" s="1"/>
  <c r="B5642" i="12"/>
  <c r="D5642" i="12" s="1"/>
  <c r="E5642" i="12" s="1"/>
  <c r="A5643" i="12"/>
  <c r="G5641" i="12"/>
  <c r="H5641" i="12" s="1"/>
  <c r="C5643" i="12" l="1"/>
  <c r="F5643" i="12" s="1"/>
  <c r="G5643" i="12" s="1"/>
  <c r="H5643" i="12" s="1"/>
  <c r="B5643" i="12"/>
  <c r="D5643" i="12" s="1"/>
  <c r="E5643" i="12" s="1"/>
  <c r="A5644" i="12"/>
  <c r="G5642" i="12"/>
  <c r="H5642" i="12" s="1"/>
  <c r="C5644" i="12" l="1"/>
  <c r="F5644" i="12" s="1"/>
  <c r="B5644" i="12"/>
  <c r="D5644" i="12" s="1"/>
  <c r="E5644" i="12" s="1"/>
  <c r="A5645" i="12"/>
  <c r="C5645" i="12" l="1"/>
  <c r="F5645" i="12" s="1"/>
  <c r="B5645" i="12"/>
  <c r="D5645" i="12" s="1"/>
  <c r="E5645" i="12" s="1"/>
  <c r="A5646" i="12"/>
  <c r="G5644" i="12"/>
  <c r="H5644" i="12" s="1"/>
  <c r="C5646" i="12" l="1"/>
  <c r="F5646" i="12" s="1"/>
  <c r="B5646" i="12"/>
  <c r="D5646" i="12" s="1"/>
  <c r="E5646" i="12" s="1"/>
  <c r="A5647" i="12"/>
  <c r="G5645" i="12"/>
  <c r="H5645" i="12" s="1"/>
  <c r="C5647" i="12" l="1"/>
  <c r="F5647" i="12" s="1"/>
  <c r="B5647" i="12"/>
  <c r="D5647" i="12" s="1"/>
  <c r="E5647" i="12" s="1"/>
  <c r="A5648" i="12"/>
  <c r="G5646" i="12"/>
  <c r="H5646" i="12" s="1"/>
  <c r="C5648" i="12" l="1"/>
  <c r="F5648" i="12" s="1"/>
  <c r="B5648" i="12"/>
  <c r="D5648" i="12" s="1"/>
  <c r="E5648" i="12" s="1"/>
  <c r="A5649" i="12"/>
  <c r="G5647" i="12"/>
  <c r="H5647" i="12" s="1"/>
  <c r="C5649" i="12" l="1"/>
  <c r="F5649" i="12" s="1"/>
  <c r="B5649" i="12"/>
  <c r="D5649" i="12" s="1"/>
  <c r="E5649" i="12" s="1"/>
  <c r="A5650" i="12"/>
  <c r="G5648" i="12"/>
  <c r="H5648" i="12" s="1"/>
  <c r="C5650" i="12" l="1"/>
  <c r="F5650" i="12" s="1"/>
  <c r="B5650" i="12"/>
  <c r="D5650" i="12" s="1"/>
  <c r="E5650" i="12" s="1"/>
  <c r="A5651" i="12"/>
  <c r="G5649" i="12"/>
  <c r="H5649" i="12" s="1"/>
  <c r="C5651" i="12" l="1"/>
  <c r="F5651" i="12" s="1"/>
  <c r="G5651" i="12" s="1"/>
  <c r="H5651" i="12" s="1"/>
  <c r="B5651" i="12"/>
  <c r="D5651" i="12" s="1"/>
  <c r="E5651" i="12" s="1"/>
  <c r="A5652" i="12"/>
  <c r="G5650" i="12"/>
  <c r="H5650" i="12" s="1"/>
  <c r="C5652" i="12" l="1"/>
  <c r="F5652" i="12" s="1"/>
  <c r="B5652" i="12"/>
  <c r="D5652" i="12" s="1"/>
  <c r="E5652" i="12" s="1"/>
  <c r="A5653" i="12"/>
  <c r="C5653" i="12" l="1"/>
  <c r="F5653" i="12" s="1"/>
  <c r="B5653" i="12"/>
  <c r="D5653" i="12" s="1"/>
  <c r="E5653" i="12" s="1"/>
  <c r="A5654" i="12"/>
  <c r="G5652" i="12"/>
  <c r="H5652" i="12" s="1"/>
  <c r="C5654" i="12" l="1"/>
  <c r="F5654" i="12" s="1"/>
  <c r="B5654" i="12"/>
  <c r="D5654" i="12" s="1"/>
  <c r="E5654" i="12" s="1"/>
  <c r="A5655" i="12"/>
  <c r="G5653" i="12"/>
  <c r="H5653" i="12" s="1"/>
  <c r="C5655" i="12" l="1"/>
  <c r="F5655" i="12" s="1"/>
  <c r="B5655" i="12"/>
  <c r="D5655" i="12" s="1"/>
  <c r="E5655" i="12" s="1"/>
  <c r="A5656" i="12"/>
  <c r="G5654" i="12"/>
  <c r="H5654" i="12" s="1"/>
  <c r="C5656" i="12" l="1"/>
  <c r="F5656" i="12" s="1"/>
  <c r="B5656" i="12"/>
  <c r="D5656" i="12" s="1"/>
  <c r="E5656" i="12" s="1"/>
  <c r="A5657" i="12"/>
  <c r="G5655" i="12"/>
  <c r="H5655" i="12" s="1"/>
  <c r="C5657" i="12" l="1"/>
  <c r="F5657" i="12" s="1"/>
  <c r="B5657" i="12"/>
  <c r="D5657" i="12" s="1"/>
  <c r="E5657" i="12" s="1"/>
  <c r="A5658" i="12"/>
  <c r="G5656" i="12"/>
  <c r="H5656" i="12" s="1"/>
  <c r="C5658" i="12" l="1"/>
  <c r="F5658" i="12" s="1"/>
  <c r="B5658" i="12"/>
  <c r="D5658" i="12" s="1"/>
  <c r="E5658" i="12" s="1"/>
  <c r="A5659" i="12"/>
  <c r="G5657" i="12"/>
  <c r="H5657" i="12" s="1"/>
  <c r="C5659" i="12" l="1"/>
  <c r="F5659" i="12" s="1"/>
  <c r="G5659" i="12" s="1"/>
  <c r="H5659" i="12" s="1"/>
  <c r="B5659" i="12"/>
  <c r="D5659" i="12" s="1"/>
  <c r="E5659" i="12" s="1"/>
  <c r="A5660" i="12"/>
  <c r="G5658" i="12"/>
  <c r="H5658" i="12" s="1"/>
  <c r="C5660" i="12" l="1"/>
  <c r="F5660" i="12" s="1"/>
  <c r="B5660" i="12"/>
  <c r="D5660" i="12" s="1"/>
  <c r="E5660" i="12" s="1"/>
  <c r="A5661" i="12"/>
  <c r="C5661" i="12" l="1"/>
  <c r="F5661" i="12" s="1"/>
  <c r="B5661" i="12"/>
  <c r="D5661" i="12" s="1"/>
  <c r="E5661" i="12" s="1"/>
  <c r="A5662" i="12"/>
  <c r="G5660" i="12"/>
  <c r="H5660" i="12" s="1"/>
  <c r="C5662" i="12" l="1"/>
  <c r="F5662" i="12" s="1"/>
  <c r="B5662" i="12"/>
  <c r="D5662" i="12" s="1"/>
  <c r="E5662" i="12" s="1"/>
  <c r="A5663" i="12"/>
  <c r="G5661" i="12"/>
  <c r="H5661" i="12" s="1"/>
  <c r="C5663" i="12" l="1"/>
  <c r="F5663" i="12" s="1"/>
  <c r="B5663" i="12"/>
  <c r="D5663" i="12" s="1"/>
  <c r="E5663" i="12" s="1"/>
  <c r="A5664" i="12"/>
  <c r="G5662" i="12"/>
  <c r="H5662" i="12" s="1"/>
  <c r="C5664" i="12" l="1"/>
  <c r="F5664" i="12" s="1"/>
  <c r="G5664" i="12" s="1"/>
  <c r="H5664" i="12" s="1"/>
  <c r="B5664" i="12"/>
  <c r="D5664" i="12" s="1"/>
  <c r="E5664" i="12" s="1"/>
  <c r="A5665" i="12"/>
  <c r="G5663" i="12"/>
  <c r="H5663" i="12" s="1"/>
  <c r="C5665" i="12" l="1"/>
  <c r="F5665" i="12" s="1"/>
  <c r="B5665" i="12"/>
  <c r="D5665" i="12" s="1"/>
  <c r="E5665" i="12" s="1"/>
  <c r="A5666" i="12"/>
  <c r="C5666" i="12" l="1"/>
  <c r="F5666" i="12" s="1"/>
  <c r="B5666" i="12"/>
  <c r="D5666" i="12" s="1"/>
  <c r="E5666" i="12" s="1"/>
  <c r="A5667" i="12"/>
  <c r="G5665" i="12"/>
  <c r="H5665" i="12" s="1"/>
  <c r="C5667" i="12" l="1"/>
  <c r="F5667" i="12" s="1"/>
  <c r="B5667" i="12"/>
  <c r="D5667" i="12" s="1"/>
  <c r="E5667" i="12" s="1"/>
  <c r="A5668" i="12"/>
  <c r="G5666" i="12"/>
  <c r="H5666" i="12" s="1"/>
  <c r="C5668" i="12" l="1"/>
  <c r="F5668" i="12" s="1"/>
  <c r="B5668" i="12"/>
  <c r="D5668" i="12" s="1"/>
  <c r="E5668" i="12" s="1"/>
  <c r="A5669" i="12"/>
  <c r="G5667" i="12"/>
  <c r="H5667" i="12" s="1"/>
  <c r="C5669" i="12" l="1"/>
  <c r="F5669" i="12" s="1"/>
  <c r="B5669" i="12"/>
  <c r="D5669" i="12" s="1"/>
  <c r="E5669" i="12" s="1"/>
  <c r="A5670" i="12"/>
  <c r="G5668" i="12"/>
  <c r="H5668" i="12" s="1"/>
  <c r="C5670" i="12" l="1"/>
  <c r="F5670" i="12" s="1"/>
  <c r="B5670" i="12"/>
  <c r="D5670" i="12" s="1"/>
  <c r="E5670" i="12" s="1"/>
  <c r="A5671" i="12"/>
  <c r="G5669" i="12"/>
  <c r="H5669" i="12" s="1"/>
  <c r="C5671" i="12" l="1"/>
  <c r="F5671" i="12" s="1"/>
  <c r="B5671" i="12"/>
  <c r="D5671" i="12" s="1"/>
  <c r="E5671" i="12" s="1"/>
  <c r="A5672" i="12"/>
  <c r="G5670" i="12"/>
  <c r="H5670" i="12" s="1"/>
  <c r="C5672" i="12" l="1"/>
  <c r="F5672" i="12" s="1"/>
  <c r="B5672" i="12"/>
  <c r="D5672" i="12" s="1"/>
  <c r="E5672" i="12" s="1"/>
  <c r="A5673" i="12"/>
  <c r="G5671" i="12"/>
  <c r="H5671" i="12" s="1"/>
  <c r="C5673" i="12" l="1"/>
  <c r="F5673" i="12" s="1"/>
  <c r="B5673" i="12"/>
  <c r="D5673" i="12" s="1"/>
  <c r="E5673" i="12" s="1"/>
  <c r="A5674" i="12"/>
  <c r="G5672" i="12"/>
  <c r="H5672" i="12" s="1"/>
  <c r="C5674" i="12" l="1"/>
  <c r="F5674" i="12" s="1"/>
  <c r="B5674" i="12"/>
  <c r="D5674" i="12" s="1"/>
  <c r="E5674" i="12" s="1"/>
  <c r="A5675" i="12"/>
  <c r="G5673" i="12"/>
  <c r="H5673" i="12" s="1"/>
  <c r="C5675" i="12" l="1"/>
  <c r="F5675" i="12" s="1"/>
  <c r="B5675" i="12"/>
  <c r="D5675" i="12" s="1"/>
  <c r="E5675" i="12" s="1"/>
  <c r="A5676" i="12"/>
  <c r="G5674" i="12"/>
  <c r="H5674" i="12" s="1"/>
  <c r="C5676" i="12" l="1"/>
  <c r="F5676" i="12" s="1"/>
  <c r="B5676" i="12"/>
  <c r="D5676" i="12" s="1"/>
  <c r="E5676" i="12" s="1"/>
  <c r="A5677" i="12"/>
  <c r="G5675" i="12"/>
  <c r="H5675" i="12" s="1"/>
  <c r="C5677" i="12" l="1"/>
  <c r="F5677" i="12" s="1"/>
  <c r="B5677" i="12"/>
  <c r="D5677" i="12" s="1"/>
  <c r="E5677" i="12" s="1"/>
  <c r="A5678" i="12"/>
  <c r="G5676" i="12"/>
  <c r="H5676" i="12" s="1"/>
  <c r="C5678" i="12" l="1"/>
  <c r="F5678" i="12" s="1"/>
  <c r="B5678" i="12"/>
  <c r="D5678" i="12" s="1"/>
  <c r="E5678" i="12" s="1"/>
  <c r="A5679" i="12"/>
  <c r="G5677" i="12"/>
  <c r="H5677" i="12" s="1"/>
  <c r="C5679" i="12" l="1"/>
  <c r="F5679" i="12" s="1"/>
  <c r="B5679" i="12"/>
  <c r="D5679" i="12" s="1"/>
  <c r="E5679" i="12" s="1"/>
  <c r="A5680" i="12"/>
  <c r="G5678" i="12"/>
  <c r="H5678" i="12" s="1"/>
  <c r="C5680" i="12" l="1"/>
  <c r="F5680" i="12" s="1"/>
  <c r="B5680" i="12"/>
  <c r="D5680" i="12" s="1"/>
  <c r="E5680" i="12" s="1"/>
  <c r="A5681" i="12"/>
  <c r="G5679" i="12"/>
  <c r="H5679" i="12" s="1"/>
  <c r="C5681" i="12" l="1"/>
  <c r="F5681" i="12" s="1"/>
  <c r="B5681" i="12"/>
  <c r="D5681" i="12" s="1"/>
  <c r="E5681" i="12" s="1"/>
  <c r="A5682" i="12"/>
  <c r="G5680" i="12"/>
  <c r="H5680" i="12" s="1"/>
  <c r="C5682" i="12" l="1"/>
  <c r="F5682" i="12" s="1"/>
  <c r="B5682" i="12"/>
  <c r="D5682" i="12" s="1"/>
  <c r="E5682" i="12" s="1"/>
  <c r="A5683" i="12"/>
  <c r="G5681" i="12"/>
  <c r="H5681" i="12" s="1"/>
  <c r="C5683" i="12" l="1"/>
  <c r="F5683" i="12" s="1"/>
  <c r="B5683" i="12"/>
  <c r="D5683" i="12" s="1"/>
  <c r="E5683" i="12" s="1"/>
  <c r="A5684" i="12"/>
  <c r="G5682" i="12"/>
  <c r="H5682" i="12" s="1"/>
  <c r="C5684" i="12" l="1"/>
  <c r="F5684" i="12" s="1"/>
  <c r="B5684" i="12"/>
  <c r="D5684" i="12" s="1"/>
  <c r="E5684" i="12" s="1"/>
  <c r="A5685" i="12"/>
  <c r="G5683" i="12"/>
  <c r="H5683" i="12" s="1"/>
  <c r="C5685" i="12" l="1"/>
  <c r="F5685" i="12" s="1"/>
  <c r="B5685" i="12"/>
  <c r="D5685" i="12" s="1"/>
  <c r="E5685" i="12" s="1"/>
  <c r="A5686" i="12"/>
  <c r="G5684" i="12"/>
  <c r="H5684" i="12" s="1"/>
  <c r="C5686" i="12" l="1"/>
  <c r="F5686" i="12" s="1"/>
  <c r="B5686" i="12"/>
  <c r="D5686" i="12" s="1"/>
  <c r="E5686" i="12" s="1"/>
  <c r="A5687" i="12"/>
  <c r="G5685" i="12"/>
  <c r="H5685" i="12" s="1"/>
  <c r="C5687" i="12" l="1"/>
  <c r="F5687" i="12" s="1"/>
  <c r="B5687" i="12"/>
  <c r="D5687" i="12" s="1"/>
  <c r="E5687" i="12" s="1"/>
  <c r="A5688" i="12"/>
  <c r="G5686" i="12"/>
  <c r="H5686" i="12" s="1"/>
  <c r="C5688" i="12" l="1"/>
  <c r="F5688" i="12" s="1"/>
  <c r="B5688" i="12"/>
  <c r="D5688" i="12" s="1"/>
  <c r="E5688" i="12" s="1"/>
  <c r="A5689" i="12"/>
  <c r="G5687" i="12"/>
  <c r="H5687" i="12" s="1"/>
  <c r="C5689" i="12" l="1"/>
  <c r="F5689" i="12" s="1"/>
  <c r="B5689" i="12"/>
  <c r="D5689" i="12" s="1"/>
  <c r="E5689" i="12" s="1"/>
  <c r="A5690" i="12"/>
  <c r="G5688" i="12"/>
  <c r="H5688" i="12" s="1"/>
  <c r="C5690" i="12" l="1"/>
  <c r="F5690" i="12" s="1"/>
  <c r="B5690" i="12"/>
  <c r="D5690" i="12" s="1"/>
  <c r="E5690" i="12" s="1"/>
  <c r="A5691" i="12"/>
  <c r="G5689" i="12"/>
  <c r="H5689" i="12" s="1"/>
  <c r="C5691" i="12" l="1"/>
  <c r="F5691" i="12" s="1"/>
  <c r="B5691" i="12"/>
  <c r="D5691" i="12" s="1"/>
  <c r="E5691" i="12" s="1"/>
  <c r="A5692" i="12"/>
  <c r="G5690" i="12"/>
  <c r="H5690" i="12" s="1"/>
  <c r="C5692" i="12" l="1"/>
  <c r="F5692" i="12" s="1"/>
  <c r="B5692" i="12"/>
  <c r="D5692" i="12" s="1"/>
  <c r="E5692" i="12" s="1"/>
  <c r="A5693" i="12"/>
  <c r="G5691" i="12"/>
  <c r="H5691" i="12" s="1"/>
  <c r="C5693" i="12" l="1"/>
  <c r="F5693" i="12" s="1"/>
  <c r="B5693" i="12"/>
  <c r="D5693" i="12" s="1"/>
  <c r="E5693" i="12" s="1"/>
  <c r="A5694" i="12"/>
  <c r="G5692" i="12"/>
  <c r="H5692" i="12" s="1"/>
  <c r="C5694" i="12" l="1"/>
  <c r="F5694" i="12" s="1"/>
  <c r="B5694" i="12"/>
  <c r="D5694" i="12" s="1"/>
  <c r="E5694" i="12" s="1"/>
  <c r="A5695" i="12"/>
  <c r="G5693" i="12"/>
  <c r="H5693" i="12" s="1"/>
  <c r="C5695" i="12" l="1"/>
  <c r="F5695" i="12" s="1"/>
  <c r="B5695" i="12"/>
  <c r="D5695" i="12" s="1"/>
  <c r="E5695" i="12" s="1"/>
  <c r="A5696" i="12"/>
  <c r="G5694" i="12"/>
  <c r="H5694" i="12" s="1"/>
  <c r="C5696" i="12" l="1"/>
  <c r="F5696" i="12" s="1"/>
  <c r="B5696" i="12"/>
  <c r="D5696" i="12" s="1"/>
  <c r="E5696" i="12" s="1"/>
  <c r="A5697" i="12"/>
  <c r="G5695" i="12"/>
  <c r="H5695" i="12" s="1"/>
  <c r="C5697" i="12" l="1"/>
  <c r="F5697" i="12" s="1"/>
  <c r="B5697" i="12"/>
  <c r="D5697" i="12" s="1"/>
  <c r="E5697" i="12" s="1"/>
  <c r="A5698" i="12"/>
  <c r="G5696" i="12"/>
  <c r="H5696" i="12" s="1"/>
  <c r="C5698" i="12" l="1"/>
  <c r="F5698" i="12" s="1"/>
  <c r="B5698" i="12"/>
  <c r="D5698" i="12" s="1"/>
  <c r="E5698" i="12" s="1"/>
  <c r="A5699" i="12"/>
  <c r="G5697" i="12"/>
  <c r="H5697" i="12" s="1"/>
  <c r="C5699" i="12" l="1"/>
  <c r="F5699" i="12" s="1"/>
  <c r="B5699" i="12"/>
  <c r="D5699" i="12" s="1"/>
  <c r="E5699" i="12" s="1"/>
  <c r="A5700" i="12"/>
  <c r="G5698" i="12"/>
  <c r="H5698" i="12" s="1"/>
  <c r="C5700" i="12" l="1"/>
  <c r="F5700" i="12" s="1"/>
  <c r="G5700" i="12" s="1"/>
  <c r="H5700" i="12" s="1"/>
  <c r="B5700" i="12"/>
  <c r="D5700" i="12" s="1"/>
  <c r="E5700" i="12" s="1"/>
  <c r="A5701" i="12"/>
  <c r="G5699" i="12"/>
  <c r="H5699" i="12" s="1"/>
  <c r="C5701" i="12" l="1"/>
  <c r="F5701" i="12" s="1"/>
  <c r="B5701" i="12"/>
  <c r="D5701" i="12" s="1"/>
  <c r="E5701" i="12" s="1"/>
  <c r="A5702" i="12"/>
  <c r="C5702" i="12" l="1"/>
  <c r="F5702" i="12" s="1"/>
  <c r="B5702" i="12"/>
  <c r="D5702" i="12" s="1"/>
  <c r="E5702" i="12" s="1"/>
  <c r="A5703" i="12"/>
  <c r="G5701" i="12"/>
  <c r="H5701" i="12" s="1"/>
  <c r="C5703" i="12" l="1"/>
  <c r="F5703" i="12" s="1"/>
  <c r="B5703" i="12"/>
  <c r="D5703" i="12" s="1"/>
  <c r="E5703" i="12" s="1"/>
  <c r="A5704" i="12"/>
  <c r="G5702" i="12"/>
  <c r="H5702" i="12" s="1"/>
  <c r="C5704" i="12" l="1"/>
  <c r="F5704" i="12" s="1"/>
  <c r="B5704" i="12"/>
  <c r="D5704" i="12" s="1"/>
  <c r="E5704" i="12" s="1"/>
  <c r="A5705" i="12"/>
  <c r="G5703" i="12"/>
  <c r="H5703" i="12" s="1"/>
  <c r="C5705" i="12" l="1"/>
  <c r="F5705" i="12" s="1"/>
  <c r="B5705" i="12"/>
  <c r="D5705" i="12" s="1"/>
  <c r="E5705" i="12" s="1"/>
  <c r="A5706" i="12"/>
  <c r="G5704" i="12"/>
  <c r="H5704" i="12" s="1"/>
  <c r="C5706" i="12" l="1"/>
  <c r="F5706" i="12" s="1"/>
  <c r="B5706" i="12"/>
  <c r="D5706" i="12" s="1"/>
  <c r="E5706" i="12" s="1"/>
  <c r="A5707" i="12"/>
  <c r="G5705" i="12"/>
  <c r="H5705" i="12" s="1"/>
  <c r="C5707" i="12" l="1"/>
  <c r="F5707" i="12" s="1"/>
  <c r="B5707" i="12"/>
  <c r="D5707" i="12" s="1"/>
  <c r="E5707" i="12" s="1"/>
  <c r="A5708" i="12"/>
  <c r="G5706" i="12"/>
  <c r="H5706" i="12" s="1"/>
  <c r="C5708" i="12" l="1"/>
  <c r="F5708" i="12" s="1"/>
  <c r="B5708" i="12"/>
  <c r="D5708" i="12" s="1"/>
  <c r="E5708" i="12" s="1"/>
  <c r="A5709" i="12"/>
  <c r="G5707" i="12"/>
  <c r="H5707" i="12" s="1"/>
  <c r="C5709" i="12" l="1"/>
  <c r="F5709" i="12" s="1"/>
  <c r="B5709" i="12"/>
  <c r="D5709" i="12" s="1"/>
  <c r="E5709" i="12" s="1"/>
  <c r="A5710" i="12"/>
  <c r="G5708" i="12"/>
  <c r="H5708" i="12" s="1"/>
  <c r="C5710" i="12" l="1"/>
  <c r="F5710" i="12" s="1"/>
  <c r="B5710" i="12"/>
  <c r="D5710" i="12" s="1"/>
  <c r="E5710" i="12" s="1"/>
  <c r="A5711" i="12"/>
  <c r="G5709" i="12"/>
  <c r="H5709" i="12" s="1"/>
  <c r="C5711" i="12" l="1"/>
  <c r="F5711" i="12" s="1"/>
  <c r="B5711" i="12"/>
  <c r="D5711" i="12" s="1"/>
  <c r="E5711" i="12" s="1"/>
  <c r="A5712" i="12"/>
  <c r="G5710" i="12"/>
  <c r="H5710" i="12" s="1"/>
  <c r="C5712" i="12" l="1"/>
  <c r="F5712" i="12" s="1"/>
  <c r="B5712" i="12"/>
  <c r="D5712" i="12" s="1"/>
  <c r="E5712" i="12" s="1"/>
  <c r="A5713" i="12"/>
  <c r="G5711" i="12"/>
  <c r="H5711" i="12" s="1"/>
  <c r="C5713" i="12" l="1"/>
  <c r="F5713" i="12" s="1"/>
  <c r="B5713" i="12"/>
  <c r="D5713" i="12" s="1"/>
  <c r="E5713" i="12" s="1"/>
  <c r="A5714" i="12"/>
  <c r="G5712" i="12"/>
  <c r="H5712" i="12" s="1"/>
  <c r="C5714" i="12" l="1"/>
  <c r="F5714" i="12" s="1"/>
  <c r="B5714" i="12"/>
  <c r="D5714" i="12" s="1"/>
  <c r="E5714" i="12" s="1"/>
  <c r="A5715" i="12"/>
  <c r="G5713" i="12"/>
  <c r="H5713" i="12" s="1"/>
  <c r="C5715" i="12" l="1"/>
  <c r="F5715" i="12" s="1"/>
  <c r="B5715" i="12"/>
  <c r="D5715" i="12" s="1"/>
  <c r="E5715" i="12" s="1"/>
  <c r="A5716" i="12"/>
  <c r="G5714" i="12"/>
  <c r="H5714" i="12" s="1"/>
  <c r="C5716" i="12" l="1"/>
  <c r="F5716" i="12" s="1"/>
  <c r="B5716" i="12"/>
  <c r="D5716" i="12" s="1"/>
  <c r="E5716" i="12" s="1"/>
  <c r="A5717" i="12"/>
  <c r="G5715" i="12"/>
  <c r="H5715" i="12" s="1"/>
  <c r="C5717" i="12" l="1"/>
  <c r="F5717" i="12" s="1"/>
  <c r="B5717" i="12"/>
  <c r="D5717" i="12" s="1"/>
  <c r="E5717" i="12" s="1"/>
  <c r="A5718" i="12"/>
  <c r="G5716" i="12"/>
  <c r="H5716" i="12" s="1"/>
  <c r="C5718" i="12" l="1"/>
  <c r="F5718" i="12" s="1"/>
  <c r="B5718" i="12"/>
  <c r="D5718" i="12" s="1"/>
  <c r="E5718" i="12" s="1"/>
  <c r="A5719" i="12"/>
  <c r="G5717" i="12"/>
  <c r="H5717" i="12" s="1"/>
  <c r="C5719" i="12" l="1"/>
  <c r="F5719" i="12" s="1"/>
  <c r="B5719" i="12"/>
  <c r="D5719" i="12" s="1"/>
  <c r="E5719" i="12" s="1"/>
  <c r="A5720" i="12"/>
  <c r="G5718" i="12"/>
  <c r="H5718" i="12" s="1"/>
  <c r="C5720" i="12" l="1"/>
  <c r="F5720" i="12" s="1"/>
  <c r="B5720" i="12"/>
  <c r="D5720" i="12" s="1"/>
  <c r="E5720" i="12" s="1"/>
  <c r="A5721" i="12"/>
  <c r="G5719" i="12"/>
  <c r="H5719" i="12" s="1"/>
  <c r="C5721" i="12" l="1"/>
  <c r="F5721" i="12" s="1"/>
  <c r="B5721" i="12"/>
  <c r="D5721" i="12" s="1"/>
  <c r="E5721" i="12" s="1"/>
  <c r="A5722" i="12"/>
  <c r="G5720" i="12"/>
  <c r="H5720" i="12" s="1"/>
  <c r="C5722" i="12" l="1"/>
  <c r="F5722" i="12" s="1"/>
  <c r="B5722" i="12"/>
  <c r="D5722" i="12" s="1"/>
  <c r="E5722" i="12" s="1"/>
  <c r="A5723" i="12"/>
  <c r="G5721" i="12"/>
  <c r="H5721" i="12" s="1"/>
  <c r="C5723" i="12" l="1"/>
  <c r="F5723" i="12" s="1"/>
  <c r="B5723" i="12"/>
  <c r="D5723" i="12" s="1"/>
  <c r="E5723" i="12" s="1"/>
  <c r="A5724" i="12"/>
  <c r="G5722" i="12"/>
  <c r="H5722" i="12" s="1"/>
  <c r="C5724" i="12" l="1"/>
  <c r="F5724" i="12" s="1"/>
  <c r="B5724" i="12"/>
  <c r="D5724" i="12" s="1"/>
  <c r="E5724" i="12" s="1"/>
  <c r="A5725" i="12"/>
  <c r="G5723" i="12"/>
  <c r="H5723" i="12" s="1"/>
  <c r="C5725" i="12" l="1"/>
  <c r="F5725" i="12" s="1"/>
  <c r="G5725" i="12" s="1"/>
  <c r="H5725" i="12" s="1"/>
  <c r="B5725" i="12"/>
  <c r="D5725" i="12" s="1"/>
  <c r="E5725" i="12" s="1"/>
  <c r="A5726" i="12"/>
  <c r="G5724" i="12"/>
  <c r="H5724" i="12" s="1"/>
  <c r="C5726" i="12" l="1"/>
  <c r="F5726" i="12" s="1"/>
  <c r="B5726" i="12"/>
  <c r="D5726" i="12" s="1"/>
  <c r="E5726" i="12" s="1"/>
  <c r="A5727" i="12"/>
  <c r="C5727" i="12" l="1"/>
  <c r="F5727" i="12" s="1"/>
  <c r="B5727" i="12"/>
  <c r="D5727" i="12" s="1"/>
  <c r="E5727" i="12" s="1"/>
  <c r="A5728" i="12"/>
  <c r="G5726" i="12"/>
  <c r="H5726" i="12" s="1"/>
  <c r="C5728" i="12" l="1"/>
  <c r="F5728" i="12" s="1"/>
  <c r="B5728" i="12"/>
  <c r="D5728" i="12" s="1"/>
  <c r="E5728" i="12" s="1"/>
  <c r="A5729" i="12"/>
  <c r="G5727" i="12"/>
  <c r="H5727" i="12" s="1"/>
  <c r="C5729" i="12" l="1"/>
  <c r="F5729" i="12" s="1"/>
  <c r="B5729" i="12"/>
  <c r="D5729" i="12" s="1"/>
  <c r="E5729" i="12" s="1"/>
  <c r="A5730" i="12"/>
  <c r="G5728" i="12"/>
  <c r="H5728" i="12" s="1"/>
  <c r="C5730" i="12" l="1"/>
  <c r="F5730" i="12" s="1"/>
  <c r="B5730" i="12"/>
  <c r="D5730" i="12" s="1"/>
  <c r="E5730" i="12" s="1"/>
  <c r="A5731" i="12"/>
  <c r="G5729" i="12"/>
  <c r="H5729" i="12" s="1"/>
  <c r="C5731" i="12" l="1"/>
  <c r="F5731" i="12" s="1"/>
  <c r="G5731" i="12" s="1"/>
  <c r="H5731" i="12" s="1"/>
  <c r="B5731" i="12"/>
  <c r="D5731" i="12" s="1"/>
  <c r="E5731" i="12" s="1"/>
  <c r="A5732" i="12"/>
  <c r="G5730" i="12"/>
  <c r="H5730" i="12" s="1"/>
  <c r="C5732" i="12" l="1"/>
  <c r="F5732" i="12" s="1"/>
  <c r="B5732" i="12"/>
  <c r="D5732" i="12" s="1"/>
  <c r="E5732" i="12" s="1"/>
  <c r="A5733" i="12"/>
  <c r="C5733" i="12" l="1"/>
  <c r="F5733" i="12" s="1"/>
  <c r="B5733" i="12"/>
  <c r="D5733" i="12" s="1"/>
  <c r="E5733" i="12" s="1"/>
  <c r="A5734" i="12"/>
  <c r="G5732" i="12"/>
  <c r="H5732" i="12" s="1"/>
  <c r="C5734" i="12" l="1"/>
  <c r="F5734" i="12" s="1"/>
  <c r="G5734" i="12" s="1"/>
  <c r="H5734" i="12" s="1"/>
  <c r="B5734" i="12"/>
  <c r="D5734" i="12" s="1"/>
  <c r="E5734" i="12" s="1"/>
  <c r="A5735" i="12"/>
  <c r="G5733" i="12"/>
  <c r="H5733" i="12" s="1"/>
  <c r="C5735" i="12" l="1"/>
  <c r="F5735" i="12" s="1"/>
  <c r="B5735" i="12"/>
  <c r="D5735" i="12" s="1"/>
  <c r="E5735" i="12" s="1"/>
  <c r="A5736" i="12"/>
  <c r="C5736" i="12" l="1"/>
  <c r="F5736" i="12" s="1"/>
  <c r="B5736" i="12"/>
  <c r="D5736" i="12" s="1"/>
  <c r="E5736" i="12" s="1"/>
  <c r="A5737" i="12"/>
  <c r="G5735" i="12"/>
  <c r="H5735" i="12" s="1"/>
  <c r="C5737" i="12" l="1"/>
  <c r="F5737" i="12" s="1"/>
  <c r="B5737" i="12"/>
  <c r="D5737" i="12" s="1"/>
  <c r="E5737" i="12" s="1"/>
  <c r="A5738" i="12"/>
  <c r="G5736" i="12"/>
  <c r="H5736" i="12" s="1"/>
  <c r="C5738" i="12" l="1"/>
  <c r="F5738" i="12" s="1"/>
  <c r="B5738" i="12"/>
  <c r="D5738" i="12" s="1"/>
  <c r="E5738" i="12" s="1"/>
  <c r="A5739" i="12"/>
  <c r="G5737" i="12"/>
  <c r="H5737" i="12" s="1"/>
  <c r="C5739" i="12" l="1"/>
  <c r="F5739" i="12" s="1"/>
  <c r="B5739" i="12"/>
  <c r="D5739" i="12" s="1"/>
  <c r="E5739" i="12" s="1"/>
  <c r="A5740" i="12"/>
  <c r="G5738" i="12"/>
  <c r="H5738" i="12" s="1"/>
  <c r="C5740" i="12" l="1"/>
  <c r="F5740" i="12" s="1"/>
  <c r="B5740" i="12"/>
  <c r="D5740" i="12" s="1"/>
  <c r="E5740" i="12" s="1"/>
  <c r="A5741" i="12"/>
  <c r="G5739" i="12"/>
  <c r="H5739" i="12" s="1"/>
  <c r="C5741" i="12" l="1"/>
  <c r="F5741" i="12" s="1"/>
  <c r="B5741" i="12"/>
  <c r="D5741" i="12" s="1"/>
  <c r="E5741" i="12" s="1"/>
  <c r="A5742" i="12"/>
  <c r="G5740" i="12"/>
  <c r="H5740" i="12" s="1"/>
  <c r="C5742" i="12" l="1"/>
  <c r="F5742" i="12" s="1"/>
  <c r="B5742" i="12"/>
  <c r="D5742" i="12" s="1"/>
  <c r="E5742" i="12" s="1"/>
  <c r="A5743" i="12"/>
  <c r="G5741" i="12"/>
  <c r="H5741" i="12" s="1"/>
  <c r="C5743" i="12" l="1"/>
  <c r="F5743" i="12" s="1"/>
  <c r="B5743" i="12"/>
  <c r="D5743" i="12" s="1"/>
  <c r="E5743" i="12" s="1"/>
  <c r="A5744" i="12"/>
  <c r="G5742" i="12"/>
  <c r="H5742" i="12" s="1"/>
  <c r="C5744" i="12" l="1"/>
  <c r="F5744" i="12" s="1"/>
  <c r="B5744" i="12"/>
  <c r="D5744" i="12" s="1"/>
  <c r="E5744" i="12" s="1"/>
  <c r="A5745" i="12"/>
  <c r="G5743" i="12"/>
  <c r="H5743" i="12" s="1"/>
  <c r="C5745" i="12" l="1"/>
  <c r="F5745" i="12" s="1"/>
  <c r="B5745" i="12"/>
  <c r="D5745" i="12" s="1"/>
  <c r="E5745" i="12" s="1"/>
  <c r="A5746" i="12"/>
  <c r="G5744" i="12"/>
  <c r="H5744" i="12" s="1"/>
  <c r="C5746" i="12" l="1"/>
  <c r="F5746" i="12" s="1"/>
  <c r="G5746" i="12" s="1"/>
  <c r="H5746" i="12" s="1"/>
  <c r="B5746" i="12"/>
  <c r="D5746" i="12" s="1"/>
  <c r="E5746" i="12" s="1"/>
  <c r="A5747" i="12"/>
  <c r="G5745" i="12"/>
  <c r="H5745" i="12" s="1"/>
  <c r="C5747" i="12" l="1"/>
  <c r="F5747" i="12" s="1"/>
  <c r="B5747" i="12"/>
  <c r="D5747" i="12" s="1"/>
  <c r="E5747" i="12" s="1"/>
  <c r="A5748" i="12"/>
  <c r="C5748" i="12" l="1"/>
  <c r="F5748" i="12" s="1"/>
  <c r="B5748" i="12"/>
  <c r="D5748" i="12" s="1"/>
  <c r="E5748" i="12" s="1"/>
  <c r="A5749" i="12"/>
  <c r="G5747" i="12"/>
  <c r="H5747" i="12" s="1"/>
  <c r="C5749" i="12" l="1"/>
  <c r="F5749" i="12" s="1"/>
  <c r="B5749" i="12"/>
  <c r="D5749" i="12" s="1"/>
  <c r="E5749" i="12" s="1"/>
  <c r="A5750" i="12"/>
  <c r="G5748" i="12"/>
  <c r="H5748" i="12" s="1"/>
  <c r="C5750" i="12" l="1"/>
  <c r="F5750" i="12" s="1"/>
  <c r="B5750" i="12"/>
  <c r="D5750" i="12" s="1"/>
  <c r="E5750" i="12" s="1"/>
  <c r="A5751" i="12"/>
  <c r="G5749" i="12"/>
  <c r="H5749" i="12" s="1"/>
  <c r="C5751" i="12" l="1"/>
  <c r="F5751" i="12" s="1"/>
  <c r="B5751" i="12"/>
  <c r="D5751" i="12" s="1"/>
  <c r="E5751" i="12" s="1"/>
  <c r="A5752" i="12"/>
  <c r="G5750" i="12"/>
  <c r="H5750" i="12" s="1"/>
  <c r="C5752" i="12" l="1"/>
  <c r="F5752" i="12" s="1"/>
  <c r="B5752" i="12"/>
  <c r="D5752" i="12" s="1"/>
  <c r="E5752" i="12" s="1"/>
  <c r="A5753" i="12"/>
  <c r="G5751" i="12"/>
  <c r="H5751" i="12" s="1"/>
  <c r="C5753" i="12" l="1"/>
  <c r="F5753" i="12" s="1"/>
  <c r="B5753" i="12"/>
  <c r="D5753" i="12" s="1"/>
  <c r="E5753" i="12" s="1"/>
  <c r="A5754" i="12"/>
  <c r="G5752" i="12"/>
  <c r="H5752" i="12" s="1"/>
  <c r="C5754" i="12" l="1"/>
  <c r="F5754" i="12" s="1"/>
  <c r="B5754" i="12"/>
  <c r="D5754" i="12" s="1"/>
  <c r="E5754" i="12" s="1"/>
  <c r="A5755" i="12"/>
  <c r="G5753" i="12"/>
  <c r="H5753" i="12" s="1"/>
  <c r="C5755" i="12" l="1"/>
  <c r="F5755" i="12" s="1"/>
  <c r="G5755" i="12" s="1"/>
  <c r="H5755" i="12" s="1"/>
  <c r="B5755" i="12"/>
  <c r="D5755" i="12" s="1"/>
  <c r="E5755" i="12" s="1"/>
  <c r="A5756" i="12"/>
  <c r="G5754" i="12"/>
  <c r="H5754" i="12" s="1"/>
  <c r="C5756" i="12" l="1"/>
  <c r="F5756" i="12" s="1"/>
  <c r="B5756" i="12"/>
  <c r="D5756" i="12" s="1"/>
  <c r="E5756" i="12" s="1"/>
  <c r="A5757" i="12"/>
  <c r="C5757" i="12" l="1"/>
  <c r="F5757" i="12" s="1"/>
  <c r="B5757" i="12"/>
  <c r="D5757" i="12" s="1"/>
  <c r="E5757" i="12" s="1"/>
  <c r="A5758" i="12"/>
  <c r="G5756" i="12"/>
  <c r="H5756" i="12" s="1"/>
  <c r="C5758" i="12" l="1"/>
  <c r="F5758" i="12" s="1"/>
  <c r="B5758" i="12"/>
  <c r="D5758" i="12" s="1"/>
  <c r="E5758" i="12" s="1"/>
  <c r="A5759" i="12"/>
  <c r="G5757" i="12"/>
  <c r="H5757" i="12" s="1"/>
  <c r="C5759" i="12" l="1"/>
  <c r="F5759" i="12" s="1"/>
  <c r="B5759" i="12"/>
  <c r="D5759" i="12" s="1"/>
  <c r="E5759" i="12" s="1"/>
  <c r="A5760" i="12"/>
  <c r="G5758" i="12"/>
  <c r="H5758" i="12" s="1"/>
  <c r="C5760" i="12" l="1"/>
  <c r="F5760" i="12" s="1"/>
  <c r="B5760" i="12"/>
  <c r="D5760" i="12" s="1"/>
  <c r="E5760" i="12" s="1"/>
  <c r="A5761" i="12"/>
  <c r="G5759" i="12"/>
  <c r="H5759" i="12" s="1"/>
  <c r="C5761" i="12" l="1"/>
  <c r="F5761" i="12" s="1"/>
  <c r="B5761" i="12"/>
  <c r="D5761" i="12" s="1"/>
  <c r="E5761" i="12" s="1"/>
  <c r="A5762" i="12"/>
  <c r="G5760" i="12"/>
  <c r="H5760" i="12" s="1"/>
  <c r="C5762" i="12" l="1"/>
  <c r="F5762" i="12" s="1"/>
  <c r="B5762" i="12"/>
  <c r="D5762" i="12" s="1"/>
  <c r="E5762" i="12" s="1"/>
  <c r="A5763" i="12"/>
  <c r="G5761" i="12"/>
  <c r="H5761" i="12" s="1"/>
  <c r="C5763" i="12" l="1"/>
  <c r="F5763" i="12" s="1"/>
  <c r="B5763" i="12"/>
  <c r="D5763" i="12" s="1"/>
  <c r="E5763" i="12" s="1"/>
  <c r="A5764" i="12"/>
  <c r="G5762" i="12"/>
  <c r="H5762" i="12" s="1"/>
  <c r="C5764" i="12" l="1"/>
  <c r="F5764" i="12" s="1"/>
  <c r="B5764" i="12"/>
  <c r="D5764" i="12" s="1"/>
  <c r="E5764" i="12" s="1"/>
  <c r="A5765" i="12"/>
  <c r="G5763" i="12"/>
  <c r="H5763" i="12" s="1"/>
  <c r="C5765" i="12" l="1"/>
  <c r="F5765" i="12" s="1"/>
  <c r="B5765" i="12"/>
  <c r="D5765" i="12" s="1"/>
  <c r="E5765" i="12" s="1"/>
  <c r="A5766" i="12"/>
  <c r="G5764" i="12"/>
  <c r="H5764" i="12" s="1"/>
  <c r="C5766" i="12" l="1"/>
  <c r="F5766" i="12" s="1"/>
  <c r="B5766" i="12"/>
  <c r="D5766" i="12" s="1"/>
  <c r="E5766" i="12" s="1"/>
  <c r="A5767" i="12"/>
  <c r="G5765" i="12"/>
  <c r="H5765" i="12" s="1"/>
  <c r="C5767" i="12" l="1"/>
  <c r="F5767" i="12" s="1"/>
  <c r="B5767" i="12"/>
  <c r="D5767" i="12" s="1"/>
  <c r="E5767" i="12" s="1"/>
  <c r="A5768" i="12"/>
  <c r="G5766" i="12"/>
  <c r="H5766" i="12" s="1"/>
  <c r="C5768" i="12" l="1"/>
  <c r="F5768" i="12" s="1"/>
  <c r="B5768" i="12"/>
  <c r="D5768" i="12" s="1"/>
  <c r="E5768" i="12" s="1"/>
  <c r="A5769" i="12"/>
  <c r="G5767" i="12"/>
  <c r="H5767" i="12" s="1"/>
  <c r="C5769" i="12" l="1"/>
  <c r="F5769" i="12" s="1"/>
  <c r="B5769" i="12"/>
  <c r="D5769" i="12" s="1"/>
  <c r="E5769" i="12" s="1"/>
  <c r="A5770" i="12"/>
  <c r="G5768" i="12"/>
  <c r="H5768" i="12" s="1"/>
  <c r="C5770" i="12" l="1"/>
  <c r="F5770" i="12" s="1"/>
  <c r="B5770" i="12"/>
  <c r="D5770" i="12" s="1"/>
  <c r="E5770" i="12" s="1"/>
  <c r="A5771" i="12"/>
  <c r="G5769" i="12"/>
  <c r="H5769" i="12" s="1"/>
  <c r="C5771" i="12" l="1"/>
  <c r="F5771" i="12" s="1"/>
  <c r="B5771" i="12"/>
  <c r="D5771" i="12" s="1"/>
  <c r="E5771" i="12" s="1"/>
  <c r="A5772" i="12"/>
  <c r="G5770" i="12"/>
  <c r="H5770" i="12" s="1"/>
  <c r="C5772" i="12" l="1"/>
  <c r="F5772" i="12" s="1"/>
  <c r="B5772" i="12"/>
  <c r="D5772" i="12" s="1"/>
  <c r="E5772" i="12" s="1"/>
  <c r="A5773" i="12"/>
  <c r="G5771" i="12"/>
  <c r="H5771" i="12" s="1"/>
  <c r="C5773" i="12" l="1"/>
  <c r="F5773" i="12" s="1"/>
  <c r="B5773" i="12"/>
  <c r="D5773" i="12" s="1"/>
  <c r="E5773" i="12" s="1"/>
  <c r="A5774" i="12"/>
  <c r="G5772" i="12"/>
  <c r="H5772" i="12" s="1"/>
  <c r="C5774" i="12" l="1"/>
  <c r="F5774" i="12" s="1"/>
  <c r="B5774" i="12"/>
  <c r="D5774" i="12" s="1"/>
  <c r="E5774" i="12" s="1"/>
  <c r="A5775" i="12"/>
  <c r="G5773" i="12"/>
  <c r="H5773" i="12" s="1"/>
  <c r="C5775" i="12" l="1"/>
  <c r="F5775" i="12" s="1"/>
  <c r="B5775" i="12"/>
  <c r="D5775" i="12" s="1"/>
  <c r="E5775" i="12" s="1"/>
  <c r="A5776" i="12"/>
  <c r="G5774" i="12"/>
  <c r="H5774" i="12" s="1"/>
  <c r="C5776" i="12" l="1"/>
  <c r="F5776" i="12" s="1"/>
  <c r="B5776" i="12"/>
  <c r="D5776" i="12" s="1"/>
  <c r="E5776" i="12" s="1"/>
  <c r="A5777" i="12"/>
  <c r="G5775" i="12"/>
  <c r="H5775" i="12" s="1"/>
  <c r="C5777" i="12" l="1"/>
  <c r="F5777" i="12" s="1"/>
  <c r="B5777" i="12"/>
  <c r="D5777" i="12" s="1"/>
  <c r="E5777" i="12" s="1"/>
  <c r="A5778" i="12"/>
  <c r="G5776" i="12"/>
  <c r="H5776" i="12" s="1"/>
  <c r="C5778" i="12" l="1"/>
  <c r="F5778" i="12" s="1"/>
  <c r="B5778" i="12"/>
  <c r="D5778" i="12" s="1"/>
  <c r="E5778" i="12" s="1"/>
  <c r="A5779" i="12"/>
  <c r="G5777" i="12"/>
  <c r="H5777" i="12" s="1"/>
  <c r="C5779" i="12" l="1"/>
  <c r="F5779" i="12" s="1"/>
  <c r="B5779" i="12"/>
  <c r="D5779" i="12" s="1"/>
  <c r="E5779" i="12" s="1"/>
  <c r="A5780" i="12"/>
  <c r="G5778" i="12"/>
  <c r="H5778" i="12" s="1"/>
  <c r="C5780" i="12" l="1"/>
  <c r="F5780" i="12" s="1"/>
  <c r="B5780" i="12"/>
  <c r="D5780" i="12" s="1"/>
  <c r="E5780" i="12" s="1"/>
  <c r="A5781" i="12"/>
  <c r="G5779" i="12"/>
  <c r="H5779" i="12" s="1"/>
  <c r="C5781" i="12" l="1"/>
  <c r="F5781" i="12" s="1"/>
  <c r="B5781" i="12"/>
  <c r="D5781" i="12" s="1"/>
  <c r="E5781" i="12" s="1"/>
  <c r="A5782" i="12"/>
  <c r="G5780" i="12"/>
  <c r="H5780" i="12" s="1"/>
  <c r="C5782" i="12" l="1"/>
  <c r="F5782" i="12" s="1"/>
  <c r="B5782" i="12"/>
  <c r="D5782" i="12" s="1"/>
  <c r="E5782" i="12" s="1"/>
  <c r="A5783" i="12"/>
  <c r="G5781" i="12"/>
  <c r="H5781" i="12" s="1"/>
  <c r="C5783" i="12" l="1"/>
  <c r="F5783" i="12" s="1"/>
  <c r="B5783" i="12"/>
  <c r="D5783" i="12" s="1"/>
  <c r="E5783" i="12" s="1"/>
  <c r="A5784" i="12"/>
  <c r="G5782" i="12"/>
  <c r="H5782" i="12" s="1"/>
  <c r="C5784" i="12" l="1"/>
  <c r="F5784" i="12" s="1"/>
  <c r="B5784" i="12"/>
  <c r="D5784" i="12" s="1"/>
  <c r="E5784" i="12" s="1"/>
  <c r="A5785" i="12"/>
  <c r="G5783" i="12"/>
  <c r="H5783" i="12" s="1"/>
  <c r="C5785" i="12" l="1"/>
  <c r="F5785" i="12" s="1"/>
  <c r="B5785" i="12"/>
  <c r="D5785" i="12" s="1"/>
  <c r="E5785" i="12" s="1"/>
  <c r="A5786" i="12"/>
  <c r="G5784" i="12"/>
  <c r="H5784" i="12" s="1"/>
  <c r="C5786" i="12" l="1"/>
  <c r="F5786" i="12" s="1"/>
  <c r="B5786" i="12"/>
  <c r="D5786" i="12" s="1"/>
  <c r="E5786" i="12" s="1"/>
  <c r="A5787" i="12"/>
  <c r="G5785" i="12"/>
  <c r="H5785" i="12" s="1"/>
  <c r="C5787" i="12" l="1"/>
  <c r="F5787" i="12" s="1"/>
  <c r="G5787" i="12" s="1"/>
  <c r="H5787" i="12" s="1"/>
  <c r="B5787" i="12"/>
  <c r="D5787" i="12" s="1"/>
  <c r="E5787" i="12" s="1"/>
  <c r="A5788" i="12"/>
  <c r="G5786" i="12"/>
  <c r="H5786" i="12" s="1"/>
  <c r="C5788" i="12" l="1"/>
  <c r="F5788" i="12" s="1"/>
  <c r="B5788" i="12"/>
  <c r="D5788" i="12" s="1"/>
  <c r="E5788" i="12" s="1"/>
  <c r="A5789" i="12"/>
  <c r="C5789" i="12" l="1"/>
  <c r="F5789" i="12" s="1"/>
  <c r="B5789" i="12"/>
  <c r="D5789" i="12" s="1"/>
  <c r="E5789" i="12" s="1"/>
  <c r="A5790" i="12"/>
  <c r="G5788" i="12"/>
  <c r="H5788" i="12" s="1"/>
  <c r="C5790" i="12" l="1"/>
  <c r="F5790" i="12" s="1"/>
  <c r="G5790" i="12" s="1"/>
  <c r="H5790" i="12" s="1"/>
  <c r="B5790" i="12"/>
  <c r="D5790" i="12" s="1"/>
  <c r="E5790" i="12" s="1"/>
  <c r="A5791" i="12"/>
  <c r="G5789" i="12"/>
  <c r="H5789" i="12" s="1"/>
  <c r="C5791" i="12" l="1"/>
  <c r="F5791" i="12" s="1"/>
  <c r="B5791" i="12"/>
  <c r="D5791" i="12" s="1"/>
  <c r="E5791" i="12" s="1"/>
  <c r="A5792" i="12"/>
  <c r="C5792" i="12" l="1"/>
  <c r="F5792" i="12" s="1"/>
  <c r="B5792" i="12"/>
  <c r="D5792" i="12" s="1"/>
  <c r="E5792" i="12" s="1"/>
  <c r="A5793" i="12"/>
  <c r="G5791" i="12"/>
  <c r="H5791" i="12" s="1"/>
  <c r="C5793" i="12" l="1"/>
  <c r="F5793" i="12" s="1"/>
  <c r="B5793" i="12"/>
  <c r="D5793" i="12" s="1"/>
  <c r="E5793" i="12" s="1"/>
  <c r="A5794" i="12"/>
  <c r="G5792" i="12"/>
  <c r="H5792" i="12" s="1"/>
  <c r="C5794" i="12" l="1"/>
  <c r="F5794" i="12" s="1"/>
  <c r="B5794" i="12"/>
  <c r="D5794" i="12" s="1"/>
  <c r="E5794" i="12" s="1"/>
  <c r="A5795" i="12"/>
  <c r="G5793" i="12"/>
  <c r="H5793" i="12" s="1"/>
  <c r="C5795" i="12" l="1"/>
  <c r="F5795" i="12" s="1"/>
  <c r="B5795" i="12"/>
  <c r="D5795" i="12" s="1"/>
  <c r="E5795" i="12" s="1"/>
  <c r="A5796" i="12"/>
  <c r="G5794" i="12"/>
  <c r="H5794" i="12" s="1"/>
  <c r="C5796" i="12" l="1"/>
  <c r="F5796" i="12" s="1"/>
  <c r="B5796" i="12"/>
  <c r="D5796" i="12" s="1"/>
  <c r="E5796" i="12" s="1"/>
  <c r="A5797" i="12"/>
  <c r="G5795" i="12"/>
  <c r="H5795" i="12" s="1"/>
  <c r="C5797" i="12" l="1"/>
  <c r="F5797" i="12" s="1"/>
  <c r="B5797" i="12"/>
  <c r="D5797" i="12" s="1"/>
  <c r="E5797" i="12" s="1"/>
  <c r="A5798" i="12"/>
  <c r="G5796" i="12"/>
  <c r="H5796" i="12" s="1"/>
  <c r="C5798" i="12" l="1"/>
  <c r="F5798" i="12" s="1"/>
  <c r="B5798" i="12"/>
  <c r="D5798" i="12" s="1"/>
  <c r="E5798" i="12" s="1"/>
  <c r="A5799" i="12"/>
  <c r="G5797" i="12"/>
  <c r="H5797" i="12" s="1"/>
  <c r="C5799" i="12" l="1"/>
  <c r="F5799" i="12" s="1"/>
  <c r="B5799" i="12"/>
  <c r="D5799" i="12" s="1"/>
  <c r="E5799" i="12" s="1"/>
  <c r="A5800" i="12"/>
  <c r="G5798" i="12"/>
  <c r="H5798" i="12" s="1"/>
  <c r="C5800" i="12" l="1"/>
  <c r="F5800" i="12" s="1"/>
  <c r="B5800" i="12"/>
  <c r="D5800" i="12" s="1"/>
  <c r="E5800" i="12" s="1"/>
  <c r="A5801" i="12"/>
  <c r="G5799" i="12"/>
  <c r="H5799" i="12" s="1"/>
  <c r="C5801" i="12" l="1"/>
  <c r="F5801" i="12" s="1"/>
  <c r="B5801" i="12"/>
  <c r="D5801" i="12" s="1"/>
  <c r="E5801" i="12" s="1"/>
  <c r="A5802" i="12"/>
  <c r="G5800" i="12"/>
  <c r="H5800" i="12" s="1"/>
  <c r="C5802" i="12" l="1"/>
  <c r="F5802" i="12" s="1"/>
  <c r="B5802" i="12"/>
  <c r="D5802" i="12" s="1"/>
  <c r="E5802" i="12" s="1"/>
  <c r="A5803" i="12"/>
  <c r="G5801" i="12"/>
  <c r="H5801" i="12" s="1"/>
  <c r="C5803" i="12" l="1"/>
  <c r="F5803" i="12" s="1"/>
  <c r="B5803" i="12"/>
  <c r="D5803" i="12" s="1"/>
  <c r="E5803" i="12" s="1"/>
  <c r="A5804" i="12"/>
  <c r="G5802" i="12"/>
  <c r="H5802" i="12" s="1"/>
  <c r="C5804" i="12" l="1"/>
  <c r="F5804" i="12" s="1"/>
  <c r="B5804" i="12"/>
  <c r="D5804" i="12" s="1"/>
  <c r="E5804" i="12" s="1"/>
  <c r="A5805" i="12"/>
  <c r="G5803" i="12"/>
  <c r="H5803" i="12" s="1"/>
  <c r="C5805" i="12" l="1"/>
  <c r="F5805" i="12" s="1"/>
  <c r="B5805" i="12"/>
  <c r="D5805" i="12" s="1"/>
  <c r="E5805" i="12" s="1"/>
  <c r="A5806" i="12"/>
  <c r="G5804" i="12"/>
  <c r="H5804" i="12" s="1"/>
  <c r="C5806" i="12" l="1"/>
  <c r="F5806" i="12" s="1"/>
  <c r="B5806" i="12"/>
  <c r="D5806" i="12" s="1"/>
  <c r="E5806" i="12" s="1"/>
  <c r="A5807" i="12"/>
  <c r="G5805" i="12"/>
  <c r="H5805" i="12" s="1"/>
  <c r="C5807" i="12" l="1"/>
  <c r="F5807" i="12" s="1"/>
  <c r="B5807" i="12"/>
  <c r="D5807" i="12" s="1"/>
  <c r="E5807" i="12" s="1"/>
  <c r="A5808" i="12"/>
  <c r="G5806" i="12"/>
  <c r="H5806" i="12" s="1"/>
  <c r="C5808" i="12" l="1"/>
  <c r="F5808" i="12" s="1"/>
  <c r="B5808" i="12"/>
  <c r="D5808" i="12" s="1"/>
  <c r="E5808" i="12" s="1"/>
  <c r="A5809" i="12"/>
  <c r="G5807" i="12"/>
  <c r="H5807" i="12" s="1"/>
  <c r="C5809" i="12" l="1"/>
  <c r="F5809" i="12" s="1"/>
  <c r="B5809" i="12"/>
  <c r="D5809" i="12" s="1"/>
  <c r="E5809" i="12" s="1"/>
  <c r="A5810" i="12"/>
  <c r="G5808" i="12"/>
  <c r="H5808" i="12" s="1"/>
  <c r="C5810" i="12" l="1"/>
  <c r="F5810" i="12" s="1"/>
  <c r="B5810" i="12"/>
  <c r="D5810" i="12" s="1"/>
  <c r="E5810" i="12" s="1"/>
  <c r="A5811" i="12"/>
  <c r="G5809" i="12"/>
  <c r="H5809" i="12" s="1"/>
  <c r="C5811" i="12" l="1"/>
  <c r="F5811" i="12" s="1"/>
  <c r="B5811" i="12"/>
  <c r="D5811" i="12" s="1"/>
  <c r="E5811" i="12" s="1"/>
  <c r="A5812" i="12"/>
  <c r="G5810" i="12"/>
  <c r="H5810" i="12" s="1"/>
  <c r="C5812" i="12" l="1"/>
  <c r="F5812" i="12" s="1"/>
  <c r="B5812" i="12"/>
  <c r="D5812" i="12" s="1"/>
  <c r="E5812" i="12" s="1"/>
  <c r="A5813" i="12"/>
  <c r="G5811" i="12"/>
  <c r="H5811" i="12" s="1"/>
  <c r="C5813" i="12" l="1"/>
  <c r="F5813" i="12" s="1"/>
  <c r="B5813" i="12"/>
  <c r="D5813" i="12" s="1"/>
  <c r="E5813" i="12" s="1"/>
  <c r="A5814" i="12"/>
  <c r="G5812" i="12"/>
  <c r="H5812" i="12" s="1"/>
  <c r="C5814" i="12" l="1"/>
  <c r="F5814" i="12" s="1"/>
  <c r="B5814" i="12"/>
  <c r="D5814" i="12" s="1"/>
  <c r="E5814" i="12" s="1"/>
  <c r="A5815" i="12"/>
  <c r="G5813" i="12"/>
  <c r="H5813" i="12" s="1"/>
  <c r="C5815" i="12" l="1"/>
  <c r="F5815" i="12" s="1"/>
  <c r="B5815" i="12"/>
  <c r="D5815" i="12" s="1"/>
  <c r="E5815" i="12" s="1"/>
  <c r="A5816" i="12"/>
  <c r="G5814" i="12"/>
  <c r="H5814" i="12" s="1"/>
  <c r="C5816" i="12" l="1"/>
  <c r="F5816" i="12" s="1"/>
  <c r="B5816" i="12"/>
  <c r="D5816" i="12" s="1"/>
  <c r="E5816" i="12" s="1"/>
  <c r="A5817" i="12"/>
  <c r="G5815" i="12"/>
  <c r="H5815" i="12" s="1"/>
  <c r="C5817" i="12" l="1"/>
  <c r="F5817" i="12" s="1"/>
  <c r="B5817" i="12"/>
  <c r="D5817" i="12" s="1"/>
  <c r="E5817" i="12" s="1"/>
  <c r="A5818" i="12"/>
  <c r="G5816" i="12"/>
  <c r="H5816" i="12" s="1"/>
  <c r="C5818" i="12" l="1"/>
  <c r="F5818" i="12" s="1"/>
  <c r="B5818" i="12"/>
  <c r="D5818" i="12" s="1"/>
  <c r="E5818" i="12" s="1"/>
  <c r="A5819" i="12"/>
  <c r="G5817" i="12"/>
  <c r="H5817" i="12" s="1"/>
  <c r="C5819" i="12" l="1"/>
  <c r="F5819" i="12" s="1"/>
  <c r="B5819" i="12"/>
  <c r="D5819" i="12" s="1"/>
  <c r="E5819" i="12" s="1"/>
  <c r="A5820" i="12"/>
  <c r="G5818" i="12"/>
  <c r="H5818" i="12" s="1"/>
  <c r="C5820" i="12" l="1"/>
  <c r="F5820" i="12" s="1"/>
  <c r="B5820" i="12"/>
  <c r="D5820" i="12" s="1"/>
  <c r="E5820" i="12" s="1"/>
  <c r="A5821" i="12"/>
  <c r="G5819" i="12"/>
  <c r="H5819" i="12" s="1"/>
  <c r="C5821" i="12" l="1"/>
  <c r="F5821" i="12" s="1"/>
  <c r="B5821" i="12"/>
  <c r="D5821" i="12" s="1"/>
  <c r="E5821" i="12" s="1"/>
  <c r="A5822" i="12"/>
  <c r="G5820" i="12"/>
  <c r="H5820" i="12" s="1"/>
  <c r="C5822" i="12" l="1"/>
  <c r="F5822" i="12" s="1"/>
  <c r="B5822" i="12"/>
  <c r="D5822" i="12" s="1"/>
  <c r="E5822" i="12" s="1"/>
  <c r="A5823" i="12"/>
  <c r="G5821" i="12"/>
  <c r="H5821" i="12" s="1"/>
  <c r="C5823" i="12" l="1"/>
  <c r="F5823" i="12" s="1"/>
  <c r="B5823" i="12"/>
  <c r="D5823" i="12" s="1"/>
  <c r="E5823" i="12" s="1"/>
  <c r="A5824" i="12"/>
  <c r="G5822" i="12"/>
  <c r="H5822" i="12" s="1"/>
  <c r="C5824" i="12" l="1"/>
  <c r="F5824" i="12" s="1"/>
  <c r="B5824" i="12"/>
  <c r="D5824" i="12" s="1"/>
  <c r="E5824" i="12" s="1"/>
  <c r="A5825" i="12"/>
  <c r="G5823" i="12"/>
  <c r="H5823" i="12" s="1"/>
  <c r="C5825" i="12" l="1"/>
  <c r="F5825" i="12" s="1"/>
  <c r="B5825" i="12"/>
  <c r="D5825" i="12" s="1"/>
  <c r="E5825" i="12" s="1"/>
  <c r="A5826" i="12"/>
  <c r="G5824" i="12"/>
  <c r="H5824" i="12" s="1"/>
  <c r="C5826" i="12" l="1"/>
  <c r="F5826" i="12" s="1"/>
  <c r="B5826" i="12"/>
  <c r="D5826" i="12" s="1"/>
  <c r="E5826" i="12" s="1"/>
  <c r="A5827" i="12"/>
  <c r="G5825" i="12"/>
  <c r="H5825" i="12" s="1"/>
  <c r="C5827" i="12" l="1"/>
  <c r="F5827" i="12" s="1"/>
  <c r="B5827" i="12"/>
  <c r="D5827" i="12" s="1"/>
  <c r="E5827" i="12" s="1"/>
  <c r="A5828" i="12"/>
  <c r="G5826" i="12"/>
  <c r="H5826" i="12" s="1"/>
  <c r="C5828" i="12" l="1"/>
  <c r="F5828" i="12" s="1"/>
  <c r="B5828" i="12"/>
  <c r="D5828" i="12" s="1"/>
  <c r="E5828" i="12" s="1"/>
  <c r="A5829" i="12"/>
  <c r="G5827" i="12"/>
  <c r="H5827" i="12" s="1"/>
  <c r="C5829" i="12" l="1"/>
  <c r="F5829" i="12" s="1"/>
  <c r="B5829" i="12"/>
  <c r="D5829" i="12" s="1"/>
  <c r="E5829" i="12" s="1"/>
  <c r="A5830" i="12"/>
  <c r="G5828" i="12"/>
  <c r="H5828" i="12" s="1"/>
  <c r="C5830" i="12" l="1"/>
  <c r="F5830" i="12" s="1"/>
  <c r="B5830" i="12"/>
  <c r="D5830" i="12" s="1"/>
  <c r="E5830" i="12" s="1"/>
  <c r="A5831" i="12"/>
  <c r="G5829" i="12"/>
  <c r="H5829" i="12" s="1"/>
  <c r="C5831" i="12" l="1"/>
  <c r="F5831" i="12" s="1"/>
  <c r="B5831" i="12"/>
  <c r="D5831" i="12" s="1"/>
  <c r="E5831" i="12" s="1"/>
  <c r="A5832" i="12"/>
  <c r="G5830" i="12"/>
  <c r="H5830" i="12" s="1"/>
  <c r="C5832" i="12" l="1"/>
  <c r="F5832" i="12" s="1"/>
  <c r="G5832" i="12" s="1"/>
  <c r="H5832" i="12" s="1"/>
  <c r="B5832" i="12"/>
  <c r="D5832" i="12" s="1"/>
  <c r="E5832" i="12" s="1"/>
  <c r="A5833" i="12"/>
  <c r="G5831" i="12"/>
  <c r="H5831" i="12" s="1"/>
  <c r="C5833" i="12" l="1"/>
  <c r="F5833" i="12" s="1"/>
  <c r="B5833" i="12"/>
  <c r="D5833" i="12" s="1"/>
  <c r="E5833" i="12" s="1"/>
  <c r="A5834" i="12"/>
  <c r="C5834" i="12" l="1"/>
  <c r="F5834" i="12" s="1"/>
  <c r="G5834" i="12" s="1"/>
  <c r="H5834" i="12" s="1"/>
  <c r="B5834" i="12"/>
  <c r="D5834" i="12" s="1"/>
  <c r="E5834" i="12" s="1"/>
  <c r="A5835" i="12"/>
  <c r="G5833" i="12"/>
  <c r="H5833" i="12" s="1"/>
  <c r="C5835" i="12" l="1"/>
  <c r="F5835" i="12" s="1"/>
  <c r="B5835" i="12"/>
  <c r="D5835" i="12" s="1"/>
  <c r="E5835" i="12" s="1"/>
  <c r="A5836" i="12"/>
  <c r="C5836" i="12" l="1"/>
  <c r="F5836" i="12" s="1"/>
  <c r="B5836" i="12"/>
  <c r="D5836" i="12" s="1"/>
  <c r="E5836" i="12" s="1"/>
  <c r="A5837" i="12"/>
  <c r="G5835" i="12"/>
  <c r="H5835" i="12" s="1"/>
  <c r="C5837" i="12" l="1"/>
  <c r="F5837" i="12" s="1"/>
  <c r="B5837" i="12"/>
  <c r="D5837" i="12" s="1"/>
  <c r="E5837" i="12" s="1"/>
  <c r="A5838" i="12"/>
  <c r="G5836" i="12"/>
  <c r="H5836" i="12" s="1"/>
  <c r="C5838" i="12" l="1"/>
  <c r="F5838" i="12" s="1"/>
  <c r="B5838" i="12"/>
  <c r="D5838" i="12" s="1"/>
  <c r="E5838" i="12" s="1"/>
  <c r="A5839" i="12"/>
  <c r="G5837" i="12"/>
  <c r="H5837" i="12" s="1"/>
  <c r="C5839" i="12" l="1"/>
  <c r="F5839" i="12" s="1"/>
  <c r="B5839" i="12"/>
  <c r="D5839" i="12" s="1"/>
  <c r="E5839" i="12" s="1"/>
  <c r="A5840" i="12"/>
  <c r="G5838" i="12"/>
  <c r="H5838" i="12" s="1"/>
  <c r="C5840" i="12" l="1"/>
  <c r="F5840" i="12" s="1"/>
  <c r="B5840" i="12"/>
  <c r="D5840" i="12" s="1"/>
  <c r="E5840" i="12" s="1"/>
  <c r="A5841" i="12"/>
  <c r="G5839" i="12"/>
  <c r="H5839" i="12" s="1"/>
  <c r="C5841" i="12" l="1"/>
  <c r="F5841" i="12" s="1"/>
  <c r="B5841" i="12"/>
  <c r="D5841" i="12" s="1"/>
  <c r="E5841" i="12" s="1"/>
  <c r="A5842" i="12"/>
  <c r="G5840" i="12"/>
  <c r="H5840" i="12" s="1"/>
  <c r="C5842" i="12" l="1"/>
  <c r="F5842" i="12" s="1"/>
  <c r="B5842" i="12"/>
  <c r="D5842" i="12" s="1"/>
  <c r="E5842" i="12" s="1"/>
  <c r="A5843" i="12"/>
  <c r="G5841" i="12"/>
  <c r="H5841" i="12" s="1"/>
  <c r="C5843" i="12" l="1"/>
  <c r="F5843" i="12" s="1"/>
  <c r="G5843" i="12" s="1"/>
  <c r="H5843" i="12" s="1"/>
  <c r="B5843" i="12"/>
  <c r="D5843" i="12" s="1"/>
  <c r="E5843" i="12" s="1"/>
  <c r="A5844" i="12"/>
  <c r="G5842" i="12"/>
  <c r="H5842" i="12" s="1"/>
  <c r="C5844" i="12" l="1"/>
  <c r="F5844" i="12" s="1"/>
  <c r="B5844" i="12"/>
  <c r="D5844" i="12" s="1"/>
  <c r="E5844" i="12" s="1"/>
  <c r="A5845" i="12"/>
  <c r="C5845" i="12" l="1"/>
  <c r="F5845" i="12" s="1"/>
  <c r="B5845" i="12"/>
  <c r="D5845" i="12" s="1"/>
  <c r="E5845" i="12" s="1"/>
  <c r="A5846" i="12"/>
  <c r="G5844" i="12"/>
  <c r="H5844" i="12" s="1"/>
  <c r="C5846" i="12" l="1"/>
  <c r="F5846" i="12" s="1"/>
  <c r="B5846" i="12"/>
  <c r="D5846" i="12" s="1"/>
  <c r="E5846" i="12" s="1"/>
  <c r="A5847" i="12"/>
  <c r="G5845" i="12"/>
  <c r="H5845" i="12" s="1"/>
  <c r="C5847" i="12" l="1"/>
  <c r="F5847" i="12" s="1"/>
  <c r="B5847" i="12"/>
  <c r="D5847" i="12" s="1"/>
  <c r="E5847" i="12" s="1"/>
  <c r="A5848" i="12"/>
  <c r="G5846" i="12"/>
  <c r="H5846" i="12" s="1"/>
  <c r="C5848" i="12" l="1"/>
  <c r="F5848" i="12" s="1"/>
  <c r="G5848" i="12" s="1"/>
  <c r="H5848" i="12" s="1"/>
  <c r="B5848" i="12"/>
  <c r="D5848" i="12" s="1"/>
  <c r="E5848" i="12" s="1"/>
  <c r="A5849" i="12"/>
  <c r="G5847" i="12"/>
  <c r="H5847" i="12" s="1"/>
  <c r="C5849" i="12" l="1"/>
  <c r="F5849" i="12" s="1"/>
  <c r="B5849" i="12"/>
  <c r="D5849" i="12" s="1"/>
  <c r="E5849" i="12" s="1"/>
  <c r="A5850" i="12"/>
  <c r="C5850" i="12" l="1"/>
  <c r="F5850" i="12" s="1"/>
  <c r="B5850" i="12"/>
  <c r="D5850" i="12" s="1"/>
  <c r="E5850" i="12" s="1"/>
  <c r="A5851" i="12"/>
  <c r="G5849" i="12"/>
  <c r="H5849" i="12" s="1"/>
  <c r="C5851" i="12" l="1"/>
  <c r="F5851" i="12" s="1"/>
  <c r="B5851" i="12"/>
  <c r="D5851" i="12" s="1"/>
  <c r="E5851" i="12" s="1"/>
  <c r="A5852" i="12"/>
  <c r="G5850" i="12"/>
  <c r="H5850" i="12" s="1"/>
  <c r="C5852" i="12" l="1"/>
  <c r="F5852" i="12" s="1"/>
  <c r="B5852" i="12"/>
  <c r="D5852" i="12" s="1"/>
  <c r="E5852" i="12" s="1"/>
  <c r="A5853" i="12"/>
  <c r="G5851" i="12"/>
  <c r="H5851" i="12" s="1"/>
  <c r="C5853" i="12" l="1"/>
  <c r="F5853" i="12" s="1"/>
  <c r="B5853" i="12"/>
  <c r="D5853" i="12" s="1"/>
  <c r="E5853" i="12" s="1"/>
  <c r="A5854" i="12"/>
  <c r="G5852" i="12"/>
  <c r="H5852" i="12" s="1"/>
  <c r="C5854" i="12" l="1"/>
  <c r="F5854" i="12" s="1"/>
  <c r="B5854" i="12"/>
  <c r="D5854" i="12" s="1"/>
  <c r="E5854" i="12" s="1"/>
  <c r="A5855" i="12"/>
  <c r="G5853" i="12"/>
  <c r="H5853" i="12" s="1"/>
  <c r="C5855" i="12" l="1"/>
  <c r="F5855" i="12" s="1"/>
  <c r="B5855" i="12"/>
  <c r="D5855" i="12" s="1"/>
  <c r="E5855" i="12" s="1"/>
  <c r="A5856" i="12"/>
  <c r="G5854" i="12"/>
  <c r="H5854" i="12" s="1"/>
  <c r="C5856" i="12" l="1"/>
  <c r="F5856" i="12" s="1"/>
  <c r="B5856" i="12"/>
  <c r="D5856" i="12" s="1"/>
  <c r="E5856" i="12" s="1"/>
  <c r="A5857" i="12"/>
  <c r="G5855" i="12"/>
  <c r="H5855" i="12" s="1"/>
  <c r="C5857" i="12" l="1"/>
  <c r="F5857" i="12" s="1"/>
  <c r="B5857" i="12"/>
  <c r="D5857" i="12" s="1"/>
  <c r="E5857" i="12" s="1"/>
  <c r="A5858" i="12"/>
  <c r="G5856" i="12"/>
  <c r="H5856" i="12" s="1"/>
  <c r="C5858" i="12" l="1"/>
  <c r="F5858" i="12" s="1"/>
  <c r="B5858" i="12"/>
  <c r="D5858" i="12" s="1"/>
  <c r="E5858" i="12" s="1"/>
  <c r="A5859" i="12"/>
  <c r="G5857" i="12"/>
  <c r="H5857" i="12" s="1"/>
  <c r="C5859" i="12" l="1"/>
  <c r="F5859" i="12" s="1"/>
  <c r="B5859" i="12"/>
  <c r="D5859" i="12" s="1"/>
  <c r="E5859" i="12" s="1"/>
  <c r="A5860" i="12"/>
  <c r="G5858" i="12"/>
  <c r="H5858" i="12" s="1"/>
  <c r="C5860" i="12" l="1"/>
  <c r="F5860" i="12" s="1"/>
  <c r="B5860" i="12"/>
  <c r="D5860" i="12" s="1"/>
  <c r="E5860" i="12" s="1"/>
  <c r="A5861" i="12"/>
  <c r="G5859" i="12"/>
  <c r="H5859" i="12" s="1"/>
  <c r="C5861" i="12" l="1"/>
  <c r="F5861" i="12" s="1"/>
  <c r="B5861" i="12"/>
  <c r="D5861" i="12" s="1"/>
  <c r="E5861" i="12" s="1"/>
  <c r="A5862" i="12"/>
  <c r="G5860" i="12"/>
  <c r="H5860" i="12" s="1"/>
  <c r="C5862" i="12" l="1"/>
  <c r="F5862" i="12" s="1"/>
  <c r="B5862" i="12"/>
  <c r="D5862" i="12" s="1"/>
  <c r="E5862" i="12" s="1"/>
  <c r="A5863" i="12"/>
  <c r="G5861" i="12"/>
  <c r="H5861" i="12" s="1"/>
  <c r="C5863" i="12" l="1"/>
  <c r="F5863" i="12" s="1"/>
  <c r="B5863" i="12"/>
  <c r="D5863" i="12" s="1"/>
  <c r="E5863" i="12" s="1"/>
  <c r="A5864" i="12"/>
  <c r="G5862" i="12"/>
  <c r="H5862" i="12" s="1"/>
  <c r="C5864" i="12" l="1"/>
  <c r="F5864" i="12" s="1"/>
  <c r="B5864" i="12"/>
  <c r="D5864" i="12" s="1"/>
  <c r="E5864" i="12" s="1"/>
  <c r="A5865" i="12"/>
  <c r="G5863" i="12"/>
  <c r="H5863" i="12" s="1"/>
  <c r="C5865" i="12" l="1"/>
  <c r="F5865" i="12" s="1"/>
  <c r="B5865" i="12"/>
  <c r="D5865" i="12" s="1"/>
  <c r="E5865" i="12" s="1"/>
  <c r="A5866" i="12"/>
  <c r="G5864" i="12"/>
  <c r="H5864" i="12" s="1"/>
  <c r="C5866" i="12" l="1"/>
  <c r="F5866" i="12" s="1"/>
  <c r="B5866" i="12"/>
  <c r="D5866" i="12" s="1"/>
  <c r="E5866" i="12" s="1"/>
  <c r="A5867" i="12"/>
  <c r="G5865" i="12"/>
  <c r="H5865" i="12" s="1"/>
  <c r="C5867" i="12" l="1"/>
  <c r="F5867" i="12" s="1"/>
  <c r="B5867" i="12"/>
  <c r="D5867" i="12" s="1"/>
  <c r="E5867" i="12" s="1"/>
  <c r="A5868" i="12"/>
  <c r="G5866" i="12"/>
  <c r="H5866" i="12" s="1"/>
  <c r="C5868" i="12" l="1"/>
  <c r="F5868" i="12" s="1"/>
  <c r="B5868" i="12"/>
  <c r="D5868" i="12" s="1"/>
  <c r="E5868" i="12" s="1"/>
  <c r="A5869" i="12"/>
  <c r="G5867" i="12"/>
  <c r="H5867" i="12" s="1"/>
  <c r="C5869" i="12" l="1"/>
  <c r="F5869" i="12" s="1"/>
  <c r="B5869" i="12"/>
  <c r="D5869" i="12" s="1"/>
  <c r="E5869" i="12" s="1"/>
  <c r="A5870" i="12"/>
  <c r="G5868" i="12"/>
  <c r="H5868" i="12" s="1"/>
  <c r="C5870" i="12" l="1"/>
  <c r="F5870" i="12" s="1"/>
  <c r="B5870" i="12"/>
  <c r="D5870" i="12" s="1"/>
  <c r="E5870" i="12" s="1"/>
  <c r="A5871" i="12"/>
  <c r="G5869" i="12"/>
  <c r="H5869" i="12" s="1"/>
  <c r="C5871" i="12" l="1"/>
  <c r="F5871" i="12" s="1"/>
  <c r="B5871" i="12"/>
  <c r="D5871" i="12" s="1"/>
  <c r="E5871" i="12" s="1"/>
  <c r="A5872" i="12"/>
  <c r="G5870" i="12"/>
  <c r="H5870" i="12" s="1"/>
  <c r="C5872" i="12" l="1"/>
  <c r="F5872" i="12" s="1"/>
  <c r="B5872" i="12"/>
  <c r="D5872" i="12" s="1"/>
  <c r="E5872" i="12" s="1"/>
  <c r="A5873" i="12"/>
  <c r="G5871" i="12"/>
  <c r="H5871" i="12" s="1"/>
  <c r="C5873" i="12" l="1"/>
  <c r="F5873" i="12" s="1"/>
  <c r="B5873" i="12"/>
  <c r="D5873" i="12" s="1"/>
  <c r="E5873" i="12" s="1"/>
  <c r="A5874" i="12"/>
  <c r="G5872" i="12"/>
  <c r="H5872" i="12" s="1"/>
  <c r="C5874" i="12" l="1"/>
  <c r="F5874" i="12" s="1"/>
  <c r="B5874" i="12"/>
  <c r="D5874" i="12" s="1"/>
  <c r="E5874" i="12" s="1"/>
  <c r="A5875" i="12"/>
  <c r="G5873" i="12"/>
  <c r="H5873" i="12" s="1"/>
  <c r="C5875" i="12" l="1"/>
  <c r="F5875" i="12" s="1"/>
  <c r="B5875" i="12"/>
  <c r="D5875" i="12" s="1"/>
  <c r="E5875" i="12" s="1"/>
  <c r="A5876" i="12"/>
  <c r="G5874" i="12"/>
  <c r="H5874" i="12" s="1"/>
  <c r="C5876" i="12" l="1"/>
  <c r="F5876" i="12" s="1"/>
  <c r="B5876" i="12"/>
  <c r="D5876" i="12" s="1"/>
  <c r="E5876" i="12" s="1"/>
  <c r="A5877" i="12"/>
  <c r="G5875" i="12"/>
  <c r="H5875" i="12" s="1"/>
  <c r="C5877" i="12" l="1"/>
  <c r="F5877" i="12" s="1"/>
  <c r="B5877" i="12"/>
  <c r="D5877" i="12" s="1"/>
  <c r="E5877" i="12" s="1"/>
  <c r="A5878" i="12"/>
  <c r="G5876" i="12"/>
  <c r="H5876" i="12" s="1"/>
  <c r="C5878" i="12" l="1"/>
  <c r="F5878" i="12" s="1"/>
  <c r="B5878" i="12"/>
  <c r="D5878" i="12" s="1"/>
  <c r="E5878" i="12" s="1"/>
  <c r="A5879" i="12"/>
  <c r="G5877" i="12"/>
  <c r="H5877" i="12" s="1"/>
  <c r="C5879" i="12" l="1"/>
  <c r="F5879" i="12" s="1"/>
  <c r="B5879" i="12"/>
  <c r="D5879" i="12" s="1"/>
  <c r="E5879" i="12" s="1"/>
  <c r="A5880" i="12"/>
  <c r="G5878" i="12"/>
  <c r="H5878" i="12" s="1"/>
  <c r="C5880" i="12" l="1"/>
  <c r="F5880" i="12" s="1"/>
  <c r="B5880" i="12"/>
  <c r="D5880" i="12" s="1"/>
  <c r="E5880" i="12" s="1"/>
  <c r="A5881" i="12"/>
  <c r="G5879" i="12"/>
  <c r="H5879" i="12" s="1"/>
  <c r="C5881" i="12" l="1"/>
  <c r="F5881" i="12" s="1"/>
  <c r="B5881" i="12"/>
  <c r="D5881" i="12" s="1"/>
  <c r="E5881" i="12" s="1"/>
  <c r="A5882" i="12"/>
  <c r="G5880" i="12"/>
  <c r="H5880" i="12" s="1"/>
  <c r="C5882" i="12" l="1"/>
  <c r="F5882" i="12" s="1"/>
  <c r="B5882" i="12"/>
  <c r="D5882" i="12" s="1"/>
  <c r="E5882" i="12" s="1"/>
  <c r="A5883" i="12"/>
  <c r="G5881" i="12"/>
  <c r="H5881" i="12" s="1"/>
  <c r="C5883" i="12" l="1"/>
  <c r="F5883" i="12" s="1"/>
  <c r="B5883" i="12"/>
  <c r="D5883" i="12" s="1"/>
  <c r="E5883" i="12" s="1"/>
  <c r="A5884" i="12"/>
  <c r="G5882" i="12"/>
  <c r="H5882" i="12" s="1"/>
  <c r="C5884" i="12" l="1"/>
  <c r="F5884" i="12" s="1"/>
  <c r="B5884" i="12"/>
  <c r="D5884" i="12" s="1"/>
  <c r="E5884" i="12" s="1"/>
  <c r="A5885" i="12"/>
  <c r="G5883" i="12"/>
  <c r="H5883" i="12" s="1"/>
  <c r="C5885" i="12" l="1"/>
  <c r="F5885" i="12" s="1"/>
  <c r="B5885" i="12"/>
  <c r="D5885" i="12" s="1"/>
  <c r="E5885" i="12" s="1"/>
  <c r="A5886" i="12"/>
  <c r="G5884" i="12"/>
  <c r="H5884" i="12" s="1"/>
  <c r="C5886" i="12" l="1"/>
  <c r="F5886" i="12" s="1"/>
  <c r="B5886" i="12"/>
  <c r="D5886" i="12" s="1"/>
  <c r="E5886" i="12" s="1"/>
  <c r="A5887" i="12"/>
  <c r="G5885" i="12"/>
  <c r="H5885" i="12" s="1"/>
  <c r="C5887" i="12" l="1"/>
  <c r="F5887" i="12" s="1"/>
  <c r="B5887" i="12"/>
  <c r="D5887" i="12" s="1"/>
  <c r="E5887" i="12" s="1"/>
  <c r="A5888" i="12"/>
  <c r="G5886" i="12"/>
  <c r="H5886" i="12" s="1"/>
  <c r="C5888" i="12" l="1"/>
  <c r="F5888" i="12" s="1"/>
  <c r="B5888" i="12"/>
  <c r="D5888" i="12" s="1"/>
  <c r="E5888" i="12" s="1"/>
  <c r="A5889" i="12"/>
  <c r="G5887" i="12"/>
  <c r="H5887" i="12" s="1"/>
  <c r="C5889" i="12" l="1"/>
  <c r="F5889" i="12" s="1"/>
  <c r="B5889" i="12"/>
  <c r="D5889" i="12" s="1"/>
  <c r="E5889" i="12" s="1"/>
  <c r="A5890" i="12"/>
  <c r="G5888" i="12"/>
  <c r="H5888" i="12" s="1"/>
  <c r="C5890" i="12" l="1"/>
  <c r="F5890" i="12" s="1"/>
  <c r="B5890" i="12"/>
  <c r="D5890" i="12" s="1"/>
  <c r="E5890" i="12" s="1"/>
  <c r="A5891" i="12"/>
  <c r="G5889" i="12"/>
  <c r="H5889" i="12" s="1"/>
  <c r="C5891" i="12" l="1"/>
  <c r="F5891" i="12" s="1"/>
  <c r="B5891" i="12"/>
  <c r="D5891" i="12" s="1"/>
  <c r="E5891" i="12" s="1"/>
  <c r="A5892" i="12"/>
  <c r="G5890" i="12"/>
  <c r="H5890" i="12" s="1"/>
  <c r="C5892" i="12" l="1"/>
  <c r="F5892" i="12" s="1"/>
  <c r="B5892" i="12"/>
  <c r="D5892" i="12" s="1"/>
  <c r="E5892" i="12" s="1"/>
  <c r="A5893" i="12"/>
  <c r="G5891" i="12"/>
  <c r="H5891" i="12" s="1"/>
  <c r="C5893" i="12" l="1"/>
  <c r="F5893" i="12" s="1"/>
  <c r="B5893" i="12"/>
  <c r="D5893" i="12" s="1"/>
  <c r="E5893" i="12" s="1"/>
  <c r="A5894" i="12"/>
  <c r="G5892" i="12"/>
  <c r="H5892" i="12" s="1"/>
  <c r="C5894" i="12" l="1"/>
  <c r="F5894" i="12" s="1"/>
  <c r="B5894" i="12"/>
  <c r="D5894" i="12" s="1"/>
  <c r="E5894" i="12" s="1"/>
  <c r="A5895" i="12"/>
  <c r="G5893" i="12"/>
  <c r="H5893" i="12" s="1"/>
  <c r="C5895" i="12" l="1"/>
  <c r="F5895" i="12" s="1"/>
  <c r="B5895" i="12"/>
  <c r="D5895" i="12" s="1"/>
  <c r="E5895" i="12" s="1"/>
  <c r="A5896" i="12"/>
  <c r="G5894" i="12"/>
  <c r="H5894" i="12" s="1"/>
  <c r="C5896" i="12" l="1"/>
  <c r="F5896" i="12" s="1"/>
  <c r="B5896" i="12"/>
  <c r="D5896" i="12" s="1"/>
  <c r="E5896" i="12" s="1"/>
  <c r="A5897" i="12"/>
  <c r="G5895" i="12"/>
  <c r="H5895" i="12" s="1"/>
  <c r="C5897" i="12" l="1"/>
  <c r="F5897" i="12" s="1"/>
  <c r="B5897" i="12"/>
  <c r="D5897" i="12" s="1"/>
  <c r="E5897" i="12" s="1"/>
  <c r="A5898" i="12"/>
  <c r="G5896" i="12"/>
  <c r="H5896" i="12" s="1"/>
  <c r="C5898" i="12" l="1"/>
  <c r="F5898" i="12" s="1"/>
  <c r="B5898" i="12"/>
  <c r="D5898" i="12" s="1"/>
  <c r="E5898" i="12" s="1"/>
  <c r="A5899" i="12"/>
  <c r="G5897" i="12"/>
  <c r="H5897" i="12" s="1"/>
  <c r="C5899" i="12" l="1"/>
  <c r="F5899" i="12" s="1"/>
  <c r="B5899" i="12"/>
  <c r="D5899" i="12" s="1"/>
  <c r="E5899" i="12" s="1"/>
  <c r="A5900" i="12"/>
  <c r="G5898" i="12"/>
  <c r="H5898" i="12" s="1"/>
  <c r="C5900" i="12" l="1"/>
  <c r="F5900" i="12" s="1"/>
  <c r="G5900" i="12" s="1"/>
  <c r="H5900" i="12" s="1"/>
  <c r="B5900" i="12"/>
  <c r="D5900" i="12" s="1"/>
  <c r="E5900" i="12" s="1"/>
  <c r="A5901" i="12"/>
  <c r="G5899" i="12"/>
  <c r="H5899" i="12" s="1"/>
  <c r="C5901" i="12" l="1"/>
  <c r="F5901" i="12" s="1"/>
  <c r="B5901" i="12"/>
  <c r="D5901" i="12" s="1"/>
  <c r="E5901" i="12" s="1"/>
  <c r="A5902" i="12"/>
  <c r="C5902" i="12" l="1"/>
  <c r="F5902" i="12" s="1"/>
  <c r="B5902" i="12"/>
  <c r="D5902" i="12" s="1"/>
  <c r="E5902" i="12" s="1"/>
  <c r="A5903" i="12"/>
  <c r="G5901" i="12"/>
  <c r="H5901" i="12" s="1"/>
  <c r="C5903" i="12" l="1"/>
  <c r="F5903" i="12" s="1"/>
  <c r="B5903" i="12"/>
  <c r="D5903" i="12" s="1"/>
  <c r="E5903" i="12" s="1"/>
  <c r="A5904" i="12"/>
  <c r="G5902" i="12"/>
  <c r="H5902" i="12" s="1"/>
  <c r="C5904" i="12" l="1"/>
  <c r="F5904" i="12" s="1"/>
  <c r="B5904" i="12"/>
  <c r="D5904" i="12" s="1"/>
  <c r="E5904" i="12" s="1"/>
  <c r="A5905" i="12"/>
  <c r="G5903" i="12"/>
  <c r="H5903" i="12" s="1"/>
  <c r="C5905" i="12" l="1"/>
  <c r="F5905" i="12" s="1"/>
  <c r="B5905" i="12"/>
  <c r="D5905" i="12" s="1"/>
  <c r="E5905" i="12" s="1"/>
  <c r="A5906" i="12"/>
  <c r="G5904" i="12"/>
  <c r="H5904" i="12" s="1"/>
  <c r="C5906" i="12" l="1"/>
  <c r="F5906" i="12" s="1"/>
  <c r="B5906" i="12"/>
  <c r="D5906" i="12" s="1"/>
  <c r="E5906" i="12" s="1"/>
  <c r="A5907" i="12"/>
  <c r="G5905" i="12"/>
  <c r="H5905" i="12" s="1"/>
  <c r="C5907" i="12" l="1"/>
  <c r="F5907" i="12" s="1"/>
  <c r="B5907" i="12"/>
  <c r="D5907" i="12" s="1"/>
  <c r="E5907" i="12" s="1"/>
  <c r="A5908" i="12"/>
  <c r="G5906" i="12"/>
  <c r="H5906" i="12" s="1"/>
  <c r="C5908" i="12" l="1"/>
  <c r="F5908" i="12" s="1"/>
  <c r="B5908" i="12"/>
  <c r="D5908" i="12" s="1"/>
  <c r="E5908" i="12" s="1"/>
  <c r="A5909" i="12"/>
  <c r="G5907" i="12"/>
  <c r="H5907" i="12" s="1"/>
  <c r="C5909" i="12" l="1"/>
  <c r="F5909" i="12" s="1"/>
  <c r="B5909" i="12"/>
  <c r="D5909" i="12" s="1"/>
  <c r="E5909" i="12" s="1"/>
  <c r="A5910" i="12"/>
  <c r="G5908" i="12"/>
  <c r="H5908" i="12" s="1"/>
  <c r="C5910" i="12" l="1"/>
  <c r="F5910" i="12" s="1"/>
  <c r="B5910" i="12"/>
  <c r="D5910" i="12" s="1"/>
  <c r="E5910" i="12" s="1"/>
  <c r="A5911" i="12"/>
  <c r="G5909" i="12"/>
  <c r="H5909" i="12" s="1"/>
  <c r="C5911" i="12" l="1"/>
  <c r="F5911" i="12" s="1"/>
  <c r="G5911" i="12" s="1"/>
  <c r="H5911" i="12" s="1"/>
  <c r="B5911" i="12"/>
  <c r="D5911" i="12" s="1"/>
  <c r="E5911" i="12" s="1"/>
  <c r="A5912" i="12"/>
  <c r="G5910" i="12"/>
  <c r="H5910" i="12" s="1"/>
  <c r="C5912" i="12" l="1"/>
  <c r="F5912" i="12" s="1"/>
  <c r="B5912" i="12"/>
  <c r="D5912" i="12" s="1"/>
  <c r="E5912" i="12" s="1"/>
  <c r="A5913" i="12"/>
  <c r="C5913" i="12" l="1"/>
  <c r="F5913" i="12" s="1"/>
  <c r="B5913" i="12"/>
  <c r="D5913" i="12" s="1"/>
  <c r="E5913" i="12" s="1"/>
  <c r="A5914" i="12"/>
  <c r="G5912" i="12"/>
  <c r="H5912" i="12" s="1"/>
  <c r="C5914" i="12" l="1"/>
  <c r="F5914" i="12" s="1"/>
  <c r="B5914" i="12"/>
  <c r="D5914" i="12" s="1"/>
  <c r="E5914" i="12" s="1"/>
  <c r="A5915" i="12"/>
  <c r="G5913" i="12"/>
  <c r="H5913" i="12" s="1"/>
  <c r="C5915" i="12" l="1"/>
  <c r="F5915" i="12" s="1"/>
  <c r="B5915" i="12"/>
  <c r="D5915" i="12" s="1"/>
  <c r="E5915" i="12" s="1"/>
  <c r="A5916" i="12"/>
  <c r="G5914" i="12"/>
  <c r="H5914" i="12" s="1"/>
  <c r="C5916" i="12" l="1"/>
  <c r="F5916" i="12" s="1"/>
  <c r="B5916" i="12"/>
  <c r="D5916" i="12" s="1"/>
  <c r="E5916" i="12" s="1"/>
  <c r="A5917" i="12"/>
  <c r="G5915" i="12"/>
  <c r="H5915" i="12" s="1"/>
  <c r="C5917" i="12" l="1"/>
  <c r="F5917" i="12" s="1"/>
  <c r="G5917" i="12" s="1"/>
  <c r="H5917" i="12" s="1"/>
  <c r="B5917" i="12"/>
  <c r="D5917" i="12" s="1"/>
  <c r="E5917" i="12" s="1"/>
  <c r="A5918" i="12"/>
  <c r="G5916" i="12"/>
  <c r="H5916" i="12" s="1"/>
  <c r="C5918" i="12" l="1"/>
  <c r="F5918" i="12" s="1"/>
  <c r="B5918" i="12"/>
  <c r="D5918" i="12" s="1"/>
  <c r="E5918" i="12" s="1"/>
  <c r="A5919" i="12"/>
  <c r="C5919" i="12" l="1"/>
  <c r="F5919" i="12" s="1"/>
  <c r="B5919" i="12"/>
  <c r="D5919" i="12" s="1"/>
  <c r="E5919" i="12" s="1"/>
  <c r="A5920" i="12"/>
  <c r="G5918" i="12"/>
  <c r="H5918" i="12" s="1"/>
  <c r="C5920" i="12" l="1"/>
  <c r="F5920" i="12" s="1"/>
  <c r="B5920" i="12"/>
  <c r="D5920" i="12" s="1"/>
  <c r="E5920" i="12" s="1"/>
  <c r="A5921" i="12"/>
  <c r="G5919" i="12"/>
  <c r="H5919" i="12" s="1"/>
  <c r="C5921" i="12" l="1"/>
  <c r="F5921" i="12" s="1"/>
  <c r="B5921" i="12"/>
  <c r="D5921" i="12" s="1"/>
  <c r="E5921" i="12" s="1"/>
  <c r="A5922" i="12"/>
  <c r="G5920" i="12"/>
  <c r="H5920" i="12" s="1"/>
  <c r="C5922" i="12" l="1"/>
  <c r="F5922" i="12" s="1"/>
  <c r="B5922" i="12"/>
  <c r="D5922" i="12" s="1"/>
  <c r="E5922" i="12" s="1"/>
  <c r="A5923" i="12"/>
  <c r="G5921" i="12"/>
  <c r="H5921" i="12" s="1"/>
  <c r="C5923" i="12" l="1"/>
  <c r="F5923" i="12" s="1"/>
  <c r="B5923" i="12"/>
  <c r="D5923" i="12" s="1"/>
  <c r="E5923" i="12" s="1"/>
  <c r="A5924" i="12"/>
  <c r="G5922" i="12"/>
  <c r="H5922" i="12" s="1"/>
  <c r="C5924" i="12" l="1"/>
  <c r="F5924" i="12" s="1"/>
  <c r="B5924" i="12"/>
  <c r="D5924" i="12" s="1"/>
  <c r="E5924" i="12" s="1"/>
  <c r="A5925" i="12"/>
  <c r="G5923" i="12"/>
  <c r="H5923" i="12" s="1"/>
  <c r="C5925" i="12" l="1"/>
  <c r="F5925" i="12" s="1"/>
  <c r="B5925" i="12"/>
  <c r="D5925" i="12" s="1"/>
  <c r="E5925" i="12" s="1"/>
  <c r="A5926" i="12"/>
  <c r="G5924" i="12"/>
  <c r="H5924" i="12" s="1"/>
  <c r="C5926" i="12" l="1"/>
  <c r="F5926" i="12" s="1"/>
  <c r="G5926" i="12" s="1"/>
  <c r="H5926" i="12" s="1"/>
  <c r="B5926" i="12"/>
  <c r="D5926" i="12" s="1"/>
  <c r="E5926" i="12" s="1"/>
  <c r="A5927" i="12"/>
  <c r="G5925" i="12"/>
  <c r="H5925" i="12" s="1"/>
  <c r="C5927" i="12" l="1"/>
  <c r="F5927" i="12" s="1"/>
  <c r="B5927" i="12"/>
  <c r="D5927" i="12" s="1"/>
  <c r="E5927" i="12" s="1"/>
  <c r="A5928" i="12"/>
  <c r="C5928" i="12" l="1"/>
  <c r="F5928" i="12" s="1"/>
  <c r="G5928" i="12" s="1"/>
  <c r="H5928" i="12" s="1"/>
  <c r="B5928" i="12"/>
  <c r="D5928" i="12" s="1"/>
  <c r="E5928" i="12" s="1"/>
  <c r="A5929" i="12"/>
  <c r="G5927" i="12"/>
  <c r="H5927" i="12" s="1"/>
  <c r="C5929" i="12" l="1"/>
  <c r="F5929" i="12" s="1"/>
  <c r="B5929" i="12"/>
  <c r="D5929" i="12" s="1"/>
  <c r="E5929" i="12" s="1"/>
  <c r="A5930" i="12"/>
  <c r="C5930" i="12" l="1"/>
  <c r="F5930" i="12" s="1"/>
  <c r="B5930" i="12"/>
  <c r="D5930" i="12" s="1"/>
  <c r="E5930" i="12" s="1"/>
  <c r="A5931" i="12"/>
  <c r="G5929" i="12"/>
  <c r="H5929" i="12" s="1"/>
  <c r="C5931" i="12" l="1"/>
  <c r="F5931" i="12" s="1"/>
  <c r="B5931" i="12"/>
  <c r="D5931" i="12" s="1"/>
  <c r="E5931" i="12" s="1"/>
  <c r="A5932" i="12"/>
  <c r="G5930" i="12"/>
  <c r="H5930" i="12" s="1"/>
  <c r="C5932" i="12" l="1"/>
  <c r="F5932" i="12" s="1"/>
  <c r="B5932" i="12"/>
  <c r="D5932" i="12" s="1"/>
  <c r="E5932" i="12" s="1"/>
  <c r="A5933" i="12"/>
  <c r="G5931" i="12"/>
  <c r="H5931" i="12" s="1"/>
  <c r="C5933" i="12" l="1"/>
  <c r="F5933" i="12" s="1"/>
  <c r="B5933" i="12"/>
  <c r="D5933" i="12" s="1"/>
  <c r="E5933" i="12" s="1"/>
  <c r="A5934" i="12"/>
  <c r="G5932" i="12"/>
  <c r="H5932" i="12" s="1"/>
  <c r="C5934" i="12" l="1"/>
  <c r="F5934" i="12" s="1"/>
  <c r="B5934" i="12"/>
  <c r="D5934" i="12" s="1"/>
  <c r="E5934" i="12" s="1"/>
  <c r="A5935" i="12"/>
  <c r="G5933" i="12"/>
  <c r="H5933" i="12" s="1"/>
  <c r="C5935" i="12" l="1"/>
  <c r="F5935" i="12" s="1"/>
  <c r="B5935" i="12"/>
  <c r="D5935" i="12" s="1"/>
  <c r="E5935" i="12" s="1"/>
  <c r="A5936" i="12"/>
  <c r="G5934" i="12"/>
  <c r="H5934" i="12" s="1"/>
  <c r="C5936" i="12" l="1"/>
  <c r="F5936" i="12" s="1"/>
  <c r="B5936" i="12"/>
  <c r="D5936" i="12" s="1"/>
  <c r="E5936" i="12" s="1"/>
  <c r="A5937" i="12"/>
  <c r="G5935" i="12"/>
  <c r="H5935" i="12" s="1"/>
  <c r="C5937" i="12" l="1"/>
  <c r="F5937" i="12" s="1"/>
  <c r="B5937" i="12"/>
  <c r="D5937" i="12" s="1"/>
  <c r="E5937" i="12" s="1"/>
  <c r="A5938" i="12"/>
  <c r="G5936" i="12"/>
  <c r="H5936" i="12" s="1"/>
  <c r="C5938" i="12" l="1"/>
  <c r="F5938" i="12" s="1"/>
  <c r="B5938" i="12"/>
  <c r="D5938" i="12" s="1"/>
  <c r="E5938" i="12" s="1"/>
  <c r="A5939" i="12"/>
  <c r="G5937" i="12"/>
  <c r="H5937" i="12" s="1"/>
  <c r="C5939" i="12" l="1"/>
  <c r="F5939" i="12" s="1"/>
  <c r="B5939" i="12"/>
  <c r="D5939" i="12" s="1"/>
  <c r="E5939" i="12" s="1"/>
  <c r="A5940" i="12"/>
  <c r="G5938" i="12"/>
  <c r="H5938" i="12" s="1"/>
  <c r="C5940" i="12" l="1"/>
  <c r="F5940" i="12" s="1"/>
  <c r="B5940" i="12"/>
  <c r="D5940" i="12" s="1"/>
  <c r="E5940" i="12" s="1"/>
  <c r="A5941" i="12"/>
  <c r="G5939" i="12"/>
  <c r="H5939" i="12" s="1"/>
  <c r="C5941" i="12" l="1"/>
  <c r="F5941" i="12" s="1"/>
  <c r="G5941" i="12" s="1"/>
  <c r="H5941" i="12" s="1"/>
  <c r="B5941" i="12"/>
  <c r="D5941" i="12" s="1"/>
  <c r="E5941" i="12" s="1"/>
  <c r="A5942" i="12"/>
  <c r="G5940" i="12"/>
  <c r="H5940" i="12" s="1"/>
  <c r="C5942" i="12" l="1"/>
  <c r="F5942" i="12" s="1"/>
  <c r="B5942" i="12"/>
  <c r="D5942" i="12" s="1"/>
  <c r="E5942" i="12" s="1"/>
  <c r="A5943" i="12"/>
  <c r="C5943" i="12" l="1"/>
  <c r="F5943" i="12" s="1"/>
  <c r="B5943" i="12"/>
  <c r="D5943" i="12" s="1"/>
  <c r="E5943" i="12" s="1"/>
  <c r="A5944" i="12"/>
  <c r="G5942" i="12"/>
  <c r="H5942" i="12" s="1"/>
  <c r="C5944" i="12" l="1"/>
  <c r="F5944" i="12" s="1"/>
  <c r="B5944" i="12"/>
  <c r="D5944" i="12" s="1"/>
  <c r="E5944" i="12" s="1"/>
  <c r="A5945" i="12"/>
  <c r="G5943" i="12"/>
  <c r="H5943" i="12" s="1"/>
  <c r="C5945" i="12" l="1"/>
  <c r="F5945" i="12" s="1"/>
  <c r="B5945" i="12"/>
  <c r="D5945" i="12" s="1"/>
  <c r="E5945" i="12" s="1"/>
  <c r="A5946" i="12"/>
  <c r="G5944" i="12"/>
  <c r="H5944" i="12" s="1"/>
  <c r="C5946" i="12" l="1"/>
  <c r="F5946" i="12" s="1"/>
  <c r="B5946" i="12"/>
  <c r="D5946" i="12" s="1"/>
  <c r="E5946" i="12" s="1"/>
  <c r="A5947" i="12"/>
  <c r="G5945" i="12"/>
  <c r="H5945" i="12" s="1"/>
  <c r="C5947" i="12" l="1"/>
  <c r="F5947" i="12" s="1"/>
  <c r="B5947" i="12"/>
  <c r="D5947" i="12" s="1"/>
  <c r="E5947" i="12" s="1"/>
  <c r="A5948" i="12"/>
  <c r="G5946" i="12"/>
  <c r="H5946" i="12" s="1"/>
  <c r="C5948" i="12" l="1"/>
  <c r="F5948" i="12" s="1"/>
  <c r="B5948" i="12"/>
  <c r="D5948" i="12" s="1"/>
  <c r="E5948" i="12" s="1"/>
  <c r="A5949" i="12"/>
  <c r="G5947" i="12"/>
  <c r="H5947" i="12" s="1"/>
  <c r="C5949" i="12" l="1"/>
  <c r="F5949" i="12" s="1"/>
  <c r="B5949" i="12"/>
  <c r="D5949" i="12" s="1"/>
  <c r="E5949" i="12" s="1"/>
  <c r="A5950" i="12"/>
  <c r="G5948" i="12"/>
  <c r="H5948" i="12" s="1"/>
  <c r="C5950" i="12" l="1"/>
  <c r="F5950" i="12" s="1"/>
  <c r="B5950" i="12"/>
  <c r="D5950" i="12" s="1"/>
  <c r="E5950" i="12" s="1"/>
  <c r="A5951" i="12"/>
  <c r="G5949" i="12"/>
  <c r="H5949" i="12" s="1"/>
  <c r="C5951" i="12" l="1"/>
  <c r="F5951" i="12" s="1"/>
  <c r="B5951" i="12"/>
  <c r="D5951" i="12" s="1"/>
  <c r="E5951" i="12" s="1"/>
  <c r="A5952" i="12"/>
  <c r="G5950" i="12"/>
  <c r="H5950" i="12" s="1"/>
  <c r="C5952" i="12" l="1"/>
  <c r="F5952" i="12" s="1"/>
  <c r="B5952" i="12"/>
  <c r="D5952" i="12" s="1"/>
  <c r="E5952" i="12" s="1"/>
  <c r="A5953" i="12"/>
  <c r="G5951" i="12"/>
  <c r="H5951" i="12" s="1"/>
  <c r="C5953" i="12" l="1"/>
  <c r="F5953" i="12" s="1"/>
  <c r="B5953" i="12"/>
  <c r="D5953" i="12" s="1"/>
  <c r="E5953" i="12" s="1"/>
  <c r="A5954" i="12"/>
  <c r="G5952" i="12"/>
  <c r="H5952" i="12" s="1"/>
  <c r="C5954" i="12" l="1"/>
  <c r="F5954" i="12" s="1"/>
  <c r="B5954" i="12"/>
  <c r="D5954" i="12" s="1"/>
  <c r="E5954" i="12" s="1"/>
  <c r="A5955" i="12"/>
  <c r="G5953" i="12"/>
  <c r="H5953" i="12" s="1"/>
  <c r="C5955" i="12" l="1"/>
  <c r="F5955" i="12" s="1"/>
  <c r="B5955" i="12"/>
  <c r="D5955" i="12" s="1"/>
  <c r="E5955" i="12" s="1"/>
  <c r="A5956" i="12"/>
  <c r="G5954" i="12"/>
  <c r="H5954" i="12" s="1"/>
  <c r="C5956" i="12" l="1"/>
  <c r="F5956" i="12" s="1"/>
  <c r="B5956" i="12"/>
  <c r="D5956" i="12" s="1"/>
  <c r="E5956" i="12" s="1"/>
  <c r="A5957" i="12"/>
  <c r="G5955" i="12"/>
  <c r="H5955" i="12" s="1"/>
  <c r="C5957" i="12" l="1"/>
  <c r="F5957" i="12" s="1"/>
  <c r="B5957" i="12"/>
  <c r="D5957" i="12" s="1"/>
  <c r="E5957" i="12" s="1"/>
  <c r="A5958" i="12"/>
  <c r="G5956" i="12"/>
  <c r="H5956" i="12" s="1"/>
  <c r="C5958" i="12" l="1"/>
  <c r="F5958" i="12" s="1"/>
  <c r="B5958" i="12"/>
  <c r="D5958" i="12" s="1"/>
  <c r="E5958" i="12" s="1"/>
  <c r="A5959" i="12"/>
  <c r="G5957" i="12"/>
  <c r="H5957" i="12" s="1"/>
  <c r="C5959" i="12" l="1"/>
  <c r="F5959" i="12" s="1"/>
  <c r="B5959" i="12"/>
  <c r="D5959" i="12" s="1"/>
  <c r="E5959" i="12" s="1"/>
  <c r="A5960" i="12"/>
  <c r="G5958" i="12"/>
  <c r="H5958" i="12" s="1"/>
  <c r="C5960" i="12" l="1"/>
  <c r="F5960" i="12" s="1"/>
  <c r="B5960" i="12"/>
  <c r="D5960" i="12" s="1"/>
  <c r="E5960" i="12" s="1"/>
  <c r="A5961" i="12"/>
  <c r="G5959" i="12"/>
  <c r="H5959" i="12" s="1"/>
  <c r="C5961" i="12" l="1"/>
  <c r="F5961" i="12" s="1"/>
  <c r="B5961" i="12"/>
  <c r="D5961" i="12" s="1"/>
  <c r="E5961" i="12" s="1"/>
  <c r="A5962" i="12"/>
  <c r="G5960" i="12"/>
  <c r="H5960" i="12" s="1"/>
  <c r="C5962" i="12" l="1"/>
  <c r="F5962" i="12" s="1"/>
  <c r="B5962" i="12"/>
  <c r="D5962" i="12" s="1"/>
  <c r="E5962" i="12" s="1"/>
  <c r="A5963" i="12"/>
  <c r="G5961" i="12"/>
  <c r="H5961" i="12" s="1"/>
  <c r="C5963" i="12" l="1"/>
  <c r="F5963" i="12" s="1"/>
  <c r="B5963" i="12"/>
  <c r="D5963" i="12" s="1"/>
  <c r="E5963" i="12" s="1"/>
  <c r="A5964" i="12"/>
  <c r="G5962" i="12"/>
  <c r="H5962" i="12" s="1"/>
  <c r="C5964" i="12" l="1"/>
  <c r="F5964" i="12" s="1"/>
  <c r="B5964" i="12"/>
  <c r="D5964" i="12" s="1"/>
  <c r="E5964" i="12" s="1"/>
  <c r="A5965" i="12"/>
  <c r="G5963" i="12"/>
  <c r="H5963" i="12" s="1"/>
  <c r="C5965" i="12" l="1"/>
  <c r="F5965" i="12" s="1"/>
  <c r="B5965" i="12"/>
  <c r="D5965" i="12" s="1"/>
  <c r="E5965" i="12" s="1"/>
  <c r="A5966" i="12"/>
  <c r="G5964" i="12"/>
  <c r="H5964" i="12" s="1"/>
  <c r="C5966" i="12" l="1"/>
  <c r="F5966" i="12" s="1"/>
  <c r="B5966" i="12"/>
  <c r="D5966" i="12" s="1"/>
  <c r="E5966" i="12" s="1"/>
  <c r="A5967" i="12"/>
  <c r="G5965" i="12"/>
  <c r="H5965" i="12" s="1"/>
  <c r="C5967" i="12" l="1"/>
  <c r="F5967" i="12" s="1"/>
  <c r="G5967" i="12" s="1"/>
  <c r="H5967" i="12" s="1"/>
  <c r="B5967" i="12"/>
  <c r="D5967" i="12" s="1"/>
  <c r="E5967" i="12" s="1"/>
  <c r="A5968" i="12"/>
  <c r="G5966" i="12"/>
  <c r="H5966" i="12" s="1"/>
  <c r="C5968" i="12" l="1"/>
  <c r="F5968" i="12" s="1"/>
  <c r="B5968" i="12"/>
  <c r="D5968" i="12" s="1"/>
  <c r="E5968" i="12" s="1"/>
  <c r="A5969" i="12"/>
  <c r="C5969" i="12" l="1"/>
  <c r="F5969" i="12" s="1"/>
  <c r="B5969" i="12"/>
  <c r="D5969" i="12" s="1"/>
  <c r="E5969" i="12" s="1"/>
  <c r="A5970" i="12"/>
  <c r="G5968" i="12"/>
  <c r="H5968" i="12" s="1"/>
  <c r="C5970" i="12" l="1"/>
  <c r="F5970" i="12" s="1"/>
  <c r="B5970" i="12"/>
  <c r="D5970" i="12" s="1"/>
  <c r="E5970" i="12" s="1"/>
  <c r="A5971" i="12"/>
  <c r="G5969" i="12"/>
  <c r="H5969" i="12" s="1"/>
  <c r="C5971" i="12" l="1"/>
  <c r="F5971" i="12" s="1"/>
  <c r="B5971" i="12"/>
  <c r="D5971" i="12" s="1"/>
  <c r="E5971" i="12" s="1"/>
  <c r="A5972" i="12"/>
  <c r="G5970" i="12"/>
  <c r="H5970" i="12" s="1"/>
  <c r="C5972" i="12" l="1"/>
  <c r="F5972" i="12" s="1"/>
  <c r="B5972" i="12"/>
  <c r="D5972" i="12" s="1"/>
  <c r="E5972" i="12" s="1"/>
  <c r="A5973" i="12"/>
  <c r="G5971" i="12"/>
  <c r="H5971" i="12" s="1"/>
  <c r="C5973" i="12" l="1"/>
  <c r="F5973" i="12" s="1"/>
  <c r="B5973" i="12"/>
  <c r="D5973" i="12" s="1"/>
  <c r="E5973" i="12" s="1"/>
  <c r="A5974" i="12"/>
  <c r="G5972" i="12"/>
  <c r="H5972" i="12" s="1"/>
  <c r="C5974" i="12" l="1"/>
  <c r="F5974" i="12" s="1"/>
  <c r="B5974" i="12"/>
  <c r="D5974" i="12" s="1"/>
  <c r="E5974" i="12" s="1"/>
  <c r="A5975" i="12"/>
  <c r="G5973" i="12"/>
  <c r="H5973" i="12" s="1"/>
  <c r="C5975" i="12" l="1"/>
  <c r="F5975" i="12" s="1"/>
  <c r="B5975" i="12"/>
  <c r="D5975" i="12" s="1"/>
  <c r="E5975" i="12" s="1"/>
  <c r="A5976" i="12"/>
  <c r="G5974" i="12"/>
  <c r="H5974" i="12" s="1"/>
  <c r="C5976" i="12" l="1"/>
  <c r="F5976" i="12" s="1"/>
  <c r="B5976" i="12"/>
  <c r="D5976" i="12" s="1"/>
  <c r="E5976" i="12" s="1"/>
  <c r="A5977" i="12"/>
  <c r="G5975" i="12"/>
  <c r="H5975" i="12" s="1"/>
  <c r="C5977" i="12" l="1"/>
  <c r="F5977" i="12" s="1"/>
  <c r="B5977" i="12"/>
  <c r="D5977" i="12" s="1"/>
  <c r="E5977" i="12" s="1"/>
  <c r="A5978" i="12"/>
  <c r="G5976" i="12"/>
  <c r="H5976" i="12" s="1"/>
  <c r="C5978" i="12" l="1"/>
  <c r="F5978" i="12" s="1"/>
  <c r="G5978" i="12" s="1"/>
  <c r="H5978" i="12" s="1"/>
  <c r="B5978" i="12"/>
  <c r="D5978" i="12" s="1"/>
  <c r="E5978" i="12" s="1"/>
  <c r="A5979" i="12"/>
  <c r="G5977" i="12"/>
  <c r="H5977" i="12" s="1"/>
  <c r="C5979" i="12" l="1"/>
  <c r="F5979" i="12" s="1"/>
  <c r="B5979" i="12"/>
  <c r="D5979" i="12" s="1"/>
  <c r="E5979" i="12" s="1"/>
  <c r="A5980" i="12"/>
  <c r="C5980" i="12" l="1"/>
  <c r="F5980" i="12" s="1"/>
  <c r="G5980" i="12" s="1"/>
  <c r="H5980" i="12" s="1"/>
  <c r="B5980" i="12"/>
  <c r="D5980" i="12" s="1"/>
  <c r="E5980" i="12" s="1"/>
  <c r="A5981" i="12"/>
  <c r="G5979" i="12"/>
  <c r="H5979" i="12" s="1"/>
  <c r="C5981" i="12" l="1"/>
  <c r="F5981" i="12" s="1"/>
  <c r="B5981" i="12"/>
  <c r="D5981" i="12" s="1"/>
  <c r="E5981" i="12" s="1"/>
  <c r="A5982" i="12"/>
  <c r="C5982" i="12" l="1"/>
  <c r="F5982" i="12" s="1"/>
  <c r="G5982" i="12" s="1"/>
  <c r="H5982" i="12" s="1"/>
  <c r="B5982" i="12"/>
  <c r="D5982" i="12" s="1"/>
  <c r="E5982" i="12" s="1"/>
  <c r="A5983" i="12"/>
  <c r="G5981" i="12"/>
  <c r="H5981" i="12" s="1"/>
  <c r="C5983" i="12" l="1"/>
  <c r="F5983" i="12" s="1"/>
  <c r="B5983" i="12"/>
  <c r="D5983" i="12" s="1"/>
  <c r="E5983" i="12" s="1"/>
  <c r="A5984" i="12"/>
  <c r="C5984" i="12" l="1"/>
  <c r="F5984" i="12" s="1"/>
  <c r="B5984" i="12"/>
  <c r="D5984" i="12" s="1"/>
  <c r="E5984" i="12" s="1"/>
  <c r="A5985" i="12"/>
  <c r="G5983" i="12"/>
  <c r="H5983" i="12" s="1"/>
  <c r="C5985" i="12" l="1"/>
  <c r="F5985" i="12" s="1"/>
  <c r="B5985" i="12"/>
  <c r="D5985" i="12" s="1"/>
  <c r="E5985" i="12" s="1"/>
  <c r="A5986" i="12"/>
  <c r="G5984" i="12"/>
  <c r="H5984" i="12" s="1"/>
  <c r="C5986" i="12" l="1"/>
  <c r="F5986" i="12" s="1"/>
  <c r="B5986" i="12"/>
  <c r="D5986" i="12" s="1"/>
  <c r="E5986" i="12" s="1"/>
  <c r="A5987" i="12"/>
  <c r="G5985" i="12"/>
  <c r="H5985" i="12" s="1"/>
  <c r="C5987" i="12" l="1"/>
  <c r="F5987" i="12" s="1"/>
  <c r="B5987" i="12"/>
  <c r="D5987" i="12" s="1"/>
  <c r="E5987" i="12" s="1"/>
  <c r="A5988" i="12"/>
  <c r="G5986" i="12"/>
  <c r="H5986" i="12" s="1"/>
  <c r="C5988" i="12" l="1"/>
  <c r="F5988" i="12" s="1"/>
  <c r="B5988" i="12"/>
  <c r="D5988" i="12" s="1"/>
  <c r="E5988" i="12" s="1"/>
  <c r="A5989" i="12"/>
  <c r="G5987" i="12"/>
  <c r="H5987" i="12" s="1"/>
  <c r="C5989" i="12" l="1"/>
  <c r="F5989" i="12" s="1"/>
  <c r="B5989" i="12"/>
  <c r="D5989" i="12" s="1"/>
  <c r="E5989" i="12" s="1"/>
  <c r="A5990" i="12"/>
  <c r="G5988" i="12"/>
  <c r="H5988" i="12" s="1"/>
  <c r="C5990" i="12" l="1"/>
  <c r="F5990" i="12" s="1"/>
  <c r="G5990" i="12" s="1"/>
  <c r="H5990" i="12" s="1"/>
  <c r="B5990" i="12"/>
  <c r="D5990" i="12" s="1"/>
  <c r="E5990" i="12" s="1"/>
  <c r="A5991" i="12"/>
  <c r="G5989" i="12"/>
  <c r="H5989" i="12" s="1"/>
  <c r="C5991" i="12" l="1"/>
  <c r="F5991" i="12" s="1"/>
  <c r="B5991" i="12"/>
  <c r="D5991" i="12" s="1"/>
  <c r="E5991" i="12" s="1"/>
  <c r="A5992" i="12"/>
  <c r="C5992" i="12" l="1"/>
  <c r="F5992" i="12" s="1"/>
  <c r="B5992" i="12"/>
  <c r="D5992" i="12" s="1"/>
  <c r="E5992" i="12" s="1"/>
  <c r="A5993" i="12"/>
  <c r="G5991" i="12"/>
  <c r="H5991" i="12" s="1"/>
  <c r="C5993" i="12" l="1"/>
  <c r="F5993" i="12" s="1"/>
  <c r="B5993" i="12"/>
  <c r="D5993" i="12" s="1"/>
  <c r="E5993" i="12" s="1"/>
  <c r="A5994" i="12"/>
  <c r="G5992" i="12"/>
  <c r="H5992" i="12" s="1"/>
  <c r="C5994" i="12" l="1"/>
  <c r="F5994" i="12" s="1"/>
  <c r="B5994" i="12"/>
  <c r="D5994" i="12" s="1"/>
  <c r="E5994" i="12" s="1"/>
  <c r="A5995" i="12"/>
  <c r="G5993" i="12"/>
  <c r="H5993" i="12" s="1"/>
  <c r="C5995" i="12" l="1"/>
  <c r="F5995" i="12" s="1"/>
  <c r="B5995" i="12"/>
  <c r="D5995" i="12" s="1"/>
  <c r="E5995" i="12" s="1"/>
  <c r="A5996" i="12"/>
  <c r="G5994" i="12"/>
  <c r="H5994" i="12" s="1"/>
  <c r="C5996" i="12" l="1"/>
  <c r="F5996" i="12" s="1"/>
  <c r="G5996" i="12" s="1"/>
  <c r="H5996" i="12" s="1"/>
  <c r="B5996" i="12"/>
  <c r="D5996" i="12" s="1"/>
  <c r="E5996" i="12" s="1"/>
  <c r="A5997" i="12"/>
  <c r="G5995" i="12"/>
  <c r="H5995" i="12" s="1"/>
  <c r="C5997" i="12" l="1"/>
  <c r="F5997" i="12" s="1"/>
  <c r="B5997" i="12"/>
  <c r="D5997" i="12" s="1"/>
  <c r="E5997" i="12" s="1"/>
  <c r="A5998" i="12"/>
  <c r="C5998" i="12" l="1"/>
  <c r="F5998" i="12" s="1"/>
  <c r="B5998" i="12"/>
  <c r="D5998" i="12" s="1"/>
  <c r="E5998" i="12" s="1"/>
  <c r="A5999" i="12"/>
  <c r="G5997" i="12"/>
  <c r="H5997" i="12" s="1"/>
  <c r="C5999" i="12" l="1"/>
  <c r="F5999" i="12" s="1"/>
  <c r="B5999" i="12"/>
  <c r="D5999" i="12" s="1"/>
  <c r="E5999" i="12" s="1"/>
  <c r="A6000" i="12"/>
  <c r="G5998" i="12"/>
  <c r="H5998" i="12" s="1"/>
  <c r="C6000" i="12" l="1"/>
  <c r="F6000" i="12" s="1"/>
  <c r="B6000" i="12"/>
  <c r="D6000" i="12" s="1"/>
  <c r="E6000" i="12" s="1"/>
  <c r="A6001" i="12"/>
  <c r="G5999" i="12"/>
  <c r="H5999" i="12" s="1"/>
  <c r="C6001" i="12" l="1"/>
  <c r="F6001" i="12" s="1"/>
  <c r="B6001" i="12"/>
  <c r="D6001" i="12" s="1"/>
  <c r="E6001" i="12" s="1"/>
  <c r="A6002" i="12"/>
  <c r="G6000" i="12"/>
  <c r="H6000" i="12" s="1"/>
  <c r="C6002" i="12" l="1"/>
  <c r="F6002" i="12" s="1"/>
  <c r="B6002" i="12"/>
  <c r="D6002" i="12" s="1"/>
  <c r="E6002" i="12" s="1"/>
  <c r="A6003" i="12"/>
  <c r="G6001" i="12"/>
  <c r="H6001" i="12" s="1"/>
  <c r="C6003" i="12" l="1"/>
  <c r="F6003" i="12" s="1"/>
  <c r="B6003" i="12"/>
  <c r="D6003" i="12" s="1"/>
  <c r="E6003" i="12" s="1"/>
  <c r="A6004" i="12"/>
  <c r="G6002" i="12"/>
  <c r="H6002" i="12" s="1"/>
  <c r="C6004" i="12" l="1"/>
  <c r="F6004" i="12" s="1"/>
  <c r="G6004" i="12" s="1"/>
  <c r="H6004" i="12" s="1"/>
  <c r="B6004" i="12"/>
  <c r="D6004" i="12" s="1"/>
  <c r="E6004" i="12" s="1"/>
  <c r="A6005" i="12"/>
  <c r="G6003" i="12"/>
  <c r="H6003" i="12" s="1"/>
  <c r="C6005" i="12" l="1"/>
  <c r="F6005" i="12" s="1"/>
  <c r="B6005" i="12"/>
  <c r="D6005" i="12" s="1"/>
  <c r="E6005" i="12" s="1"/>
  <c r="A6006" i="12"/>
  <c r="C6006" i="12" l="1"/>
  <c r="F6006" i="12" s="1"/>
  <c r="B6006" i="12"/>
  <c r="D6006" i="12" s="1"/>
  <c r="E6006" i="12" s="1"/>
  <c r="A6007" i="12"/>
  <c r="G6005" i="12"/>
  <c r="H6005" i="12" s="1"/>
  <c r="C6007" i="12" l="1"/>
  <c r="F6007" i="12" s="1"/>
  <c r="B6007" i="12"/>
  <c r="D6007" i="12" s="1"/>
  <c r="E6007" i="12" s="1"/>
  <c r="A6008" i="12"/>
  <c r="G6006" i="12"/>
  <c r="H6006" i="12" s="1"/>
  <c r="C6008" i="12" l="1"/>
  <c r="F6008" i="12" s="1"/>
  <c r="B6008" i="12"/>
  <c r="D6008" i="12" s="1"/>
  <c r="E6008" i="12" s="1"/>
  <c r="A6009" i="12"/>
  <c r="G6007" i="12"/>
  <c r="H6007" i="12" s="1"/>
  <c r="C6009" i="12" l="1"/>
  <c r="F6009" i="12" s="1"/>
  <c r="B6009" i="12"/>
  <c r="D6009" i="12" s="1"/>
  <c r="E6009" i="12" s="1"/>
  <c r="A6010" i="12"/>
  <c r="G6008" i="12"/>
  <c r="H6008" i="12" s="1"/>
  <c r="C6010" i="12" l="1"/>
  <c r="F6010" i="12" s="1"/>
  <c r="B6010" i="12"/>
  <c r="D6010" i="12" s="1"/>
  <c r="E6010" i="12" s="1"/>
  <c r="A6011" i="12"/>
  <c r="G6009" i="12"/>
  <c r="H6009" i="12" s="1"/>
  <c r="C6011" i="12" l="1"/>
  <c r="F6011" i="12" s="1"/>
  <c r="B6011" i="12"/>
  <c r="D6011" i="12" s="1"/>
  <c r="E6011" i="12" s="1"/>
  <c r="A6012" i="12"/>
  <c r="G6010" i="12"/>
  <c r="H6010" i="12" s="1"/>
  <c r="C6012" i="12" l="1"/>
  <c r="F6012" i="12" s="1"/>
  <c r="B6012" i="12"/>
  <c r="D6012" i="12" s="1"/>
  <c r="E6012" i="12" s="1"/>
  <c r="A6013" i="12"/>
  <c r="G6011" i="12"/>
  <c r="H6011" i="12" s="1"/>
  <c r="C6013" i="12" l="1"/>
  <c r="F6013" i="12" s="1"/>
  <c r="B6013" i="12"/>
  <c r="D6013" i="12" s="1"/>
  <c r="E6013" i="12" s="1"/>
  <c r="A6014" i="12"/>
  <c r="G6012" i="12"/>
  <c r="H6012" i="12" s="1"/>
  <c r="C6014" i="12" l="1"/>
  <c r="F6014" i="12" s="1"/>
  <c r="B6014" i="12"/>
  <c r="D6014" i="12" s="1"/>
  <c r="E6014" i="12" s="1"/>
  <c r="A6015" i="12"/>
  <c r="G6013" i="12"/>
  <c r="H6013" i="12" s="1"/>
  <c r="C6015" i="12" l="1"/>
  <c r="F6015" i="12" s="1"/>
  <c r="B6015" i="12"/>
  <c r="D6015" i="12" s="1"/>
  <c r="E6015" i="12" s="1"/>
  <c r="A6016" i="12"/>
  <c r="G6014" i="12"/>
  <c r="H6014" i="12" s="1"/>
  <c r="C6016" i="12" l="1"/>
  <c r="F6016" i="12" s="1"/>
  <c r="B6016" i="12"/>
  <c r="D6016" i="12" s="1"/>
  <c r="E6016" i="12" s="1"/>
  <c r="A6017" i="12"/>
  <c r="G6015" i="12"/>
  <c r="H6015" i="12" s="1"/>
  <c r="C6017" i="12" l="1"/>
  <c r="F6017" i="12" s="1"/>
  <c r="B6017" i="12"/>
  <c r="D6017" i="12" s="1"/>
  <c r="E6017" i="12" s="1"/>
  <c r="A6018" i="12"/>
  <c r="G6016" i="12"/>
  <c r="H6016" i="12" s="1"/>
  <c r="C6018" i="12" l="1"/>
  <c r="F6018" i="12" s="1"/>
  <c r="B6018" i="12"/>
  <c r="D6018" i="12" s="1"/>
  <c r="E6018" i="12" s="1"/>
  <c r="A6019" i="12"/>
  <c r="G6017" i="12"/>
  <c r="H6017" i="12" s="1"/>
  <c r="C6019" i="12" l="1"/>
  <c r="F6019" i="12" s="1"/>
  <c r="B6019" i="12"/>
  <c r="D6019" i="12" s="1"/>
  <c r="E6019" i="12" s="1"/>
  <c r="A6020" i="12"/>
  <c r="G6018" i="12"/>
  <c r="H6018" i="12" s="1"/>
  <c r="C6020" i="12" l="1"/>
  <c r="F6020" i="12" s="1"/>
  <c r="B6020" i="12"/>
  <c r="D6020" i="12" s="1"/>
  <c r="E6020" i="12" s="1"/>
  <c r="A6021" i="12"/>
  <c r="G6019" i="12"/>
  <c r="H6019" i="12" s="1"/>
  <c r="C6021" i="12" l="1"/>
  <c r="F6021" i="12" s="1"/>
  <c r="B6021" i="12"/>
  <c r="D6021" i="12" s="1"/>
  <c r="E6021" i="12" s="1"/>
  <c r="A6022" i="12"/>
  <c r="G6020" i="12"/>
  <c r="H6020" i="12" s="1"/>
  <c r="C6022" i="12" l="1"/>
  <c r="F6022" i="12" s="1"/>
  <c r="B6022" i="12"/>
  <c r="D6022" i="12" s="1"/>
  <c r="E6022" i="12" s="1"/>
  <c r="A6023" i="12"/>
  <c r="G6021" i="12"/>
  <c r="H6021" i="12" s="1"/>
  <c r="C6023" i="12" l="1"/>
  <c r="F6023" i="12" s="1"/>
  <c r="B6023" i="12"/>
  <c r="D6023" i="12" s="1"/>
  <c r="E6023" i="12" s="1"/>
  <c r="A6024" i="12"/>
  <c r="G6022" i="12"/>
  <c r="H6022" i="12" s="1"/>
  <c r="C6024" i="12" l="1"/>
  <c r="F6024" i="12" s="1"/>
  <c r="B6024" i="12"/>
  <c r="D6024" i="12" s="1"/>
  <c r="E6024" i="12" s="1"/>
  <c r="A6025" i="12"/>
  <c r="G6023" i="12"/>
  <c r="H6023" i="12" s="1"/>
  <c r="C6025" i="12" l="1"/>
  <c r="F6025" i="12" s="1"/>
  <c r="B6025" i="12"/>
  <c r="D6025" i="12" s="1"/>
  <c r="E6025" i="12" s="1"/>
  <c r="A6026" i="12"/>
  <c r="G6024" i="12"/>
  <c r="H6024" i="12" s="1"/>
  <c r="C6026" i="12" l="1"/>
  <c r="F6026" i="12" s="1"/>
  <c r="B6026" i="12"/>
  <c r="D6026" i="12" s="1"/>
  <c r="E6026" i="12" s="1"/>
  <c r="A6027" i="12"/>
  <c r="G6025" i="12"/>
  <c r="H6025" i="12" s="1"/>
  <c r="C6027" i="12" l="1"/>
  <c r="F6027" i="12" s="1"/>
  <c r="B6027" i="12"/>
  <c r="D6027" i="12" s="1"/>
  <c r="E6027" i="12" s="1"/>
  <c r="A6028" i="12"/>
  <c r="G6026" i="12"/>
  <c r="H6026" i="12" s="1"/>
  <c r="C6028" i="12" l="1"/>
  <c r="F6028" i="12" s="1"/>
  <c r="B6028" i="12"/>
  <c r="D6028" i="12" s="1"/>
  <c r="E6028" i="12" s="1"/>
  <c r="A6029" i="12"/>
  <c r="G6027" i="12"/>
  <c r="H6027" i="12" s="1"/>
  <c r="C6029" i="12" l="1"/>
  <c r="F6029" i="12" s="1"/>
  <c r="B6029" i="12"/>
  <c r="D6029" i="12" s="1"/>
  <c r="E6029" i="12" s="1"/>
  <c r="A6030" i="12"/>
  <c r="G6028" i="12"/>
  <c r="H6028" i="12" s="1"/>
  <c r="C6030" i="12" l="1"/>
  <c r="F6030" i="12" s="1"/>
  <c r="B6030" i="12"/>
  <c r="D6030" i="12" s="1"/>
  <c r="E6030" i="12" s="1"/>
  <c r="A6031" i="12"/>
  <c r="G6029" i="12"/>
  <c r="H6029" i="12" s="1"/>
  <c r="C6031" i="12" l="1"/>
  <c r="F6031" i="12" s="1"/>
  <c r="B6031" i="12"/>
  <c r="D6031" i="12" s="1"/>
  <c r="E6031" i="12" s="1"/>
  <c r="A6032" i="12"/>
  <c r="G6030" i="12"/>
  <c r="H6030" i="12" s="1"/>
  <c r="C6032" i="12" l="1"/>
  <c r="F6032" i="12" s="1"/>
  <c r="B6032" i="12"/>
  <c r="D6032" i="12" s="1"/>
  <c r="E6032" i="12" s="1"/>
  <c r="A6033" i="12"/>
  <c r="G6031" i="12"/>
  <c r="H6031" i="12" s="1"/>
  <c r="C6033" i="12" l="1"/>
  <c r="F6033" i="12" s="1"/>
  <c r="B6033" i="12"/>
  <c r="D6033" i="12" s="1"/>
  <c r="E6033" i="12" s="1"/>
  <c r="A6034" i="12"/>
  <c r="G6032" i="12"/>
  <c r="H6032" i="12" s="1"/>
  <c r="C6034" i="12" l="1"/>
  <c r="F6034" i="12" s="1"/>
  <c r="B6034" i="12"/>
  <c r="D6034" i="12" s="1"/>
  <c r="E6034" i="12" s="1"/>
  <c r="A6035" i="12"/>
  <c r="G6033" i="12"/>
  <c r="H6033" i="12" s="1"/>
  <c r="C6035" i="12" l="1"/>
  <c r="F6035" i="12" s="1"/>
  <c r="B6035" i="12"/>
  <c r="D6035" i="12" s="1"/>
  <c r="E6035" i="12" s="1"/>
  <c r="A6036" i="12"/>
  <c r="G6034" i="12"/>
  <c r="H6034" i="12" s="1"/>
  <c r="C6036" i="12" l="1"/>
  <c r="F6036" i="12" s="1"/>
  <c r="B6036" i="12"/>
  <c r="D6036" i="12" s="1"/>
  <c r="E6036" i="12" s="1"/>
  <c r="A6037" i="12"/>
  <c r="G6035" i="12"/>
  <c r="H6035" i="12" s="1"/>
  <c r="C6037" i="12" l="1"/>
  <c r="F6037" i="12" s="1"/>
  <c r="B6037" i="12"/>
  <c r="D6037" i="12" s="1"/>
  <c r="E6037" i="12" s="1"/>
  <c r="A6038" i="12"/>
  <c r="G6036" i="12"/>
  <c r="H6036" i="12" s="1"/>
  <c r="C6038" i="12" l="1"/>
  <c r="F6038" i="12" s="1"/>
  <c r="B6038" i="12"/>
  <c r="D6038" i="12" s="1"/>
  <c r="E6038" i="12" s="1"/>
  <c r="A6039" i="12"/>
  <c r="G6037" i="12"/>
  <c r="H6037" i="12" s="1"/>
  <c r="C6039" i="12" l="1"/>
  <c r="F6039" i="12" s="1"/>
  <c r="B6039" i="12"/>
  <c r="D6039" i="12" s="1"/>
  <c r="E6039" i="12" s="1"/>
  <c r="A6040" i="12"/>
  <c r="G6038" i="12"/>
  <c r="H6038" i="12" s="1"/>
  <c r="C6040" i="12" l="1"/>
  <c r="F6040" i="12" s="1"/>
  <c r="B6040" i="12"/>
  <c r="D6040" i="12" s="1"/>
  <c r="E6040" i="12" s="1"/>
  <c r="A6041" i="12"/>
  <c r="G6039" i="12"/>
  <c r="H6039" i="12" s="1"/>
  <c r="C6041" i="12" l="1"/>
  <c r="F6041" i="12" s="1"/>
  <c r="B6041" i="12"/>
  <c r="D6041" i="12" s="1"/>
  <c r="E6041" i="12" s="1"/>
  <c r="A6042" i="12"/>
  <c r="G6040" i="12"/>
  <c r="H6040" i="12" s="1"/>
  <c r="C6042" i="12" l="1"/>
  <c r="F6042" i="12" s="1"/>
  <c r="B6042" i="12"/>
  <c r="D6042" i="12" s="1"/>
  <c r="E6042" i="12" s="1"/>
  <c r="A6043" i="12"/>
  <c r="G6041" i="12"/>
  <c r="H6041" i="12" s="1"/>
  <c r="C6043" i="12" l="1"/>
  <c r="F6043" i="12" s="1"/>
  <c r="B6043" i="12"/>
  <c r="D6043" i="12" s="1"/>
  <c r="E6043" i="12" s="1"/>
  <c r="A6044" i="12"/>
  <c r="G6042" i="12"/>
  <c r="H6042" i="12" s="1"/>
  <c r="C6044" i="12" l="1"/>
  <c r="F6044" i="12" s="1"/>
  <c r="B6044" i="12"/>
  <c r="D6044" i="12" s="1"/>
  <c r="E6044" i="12" s="1"/>
  <c r="A6045" i="12"/>
  <c r="G6043" i="12"/>
  <c r="H6043" i="12" s="1"/>
  <c r="C6045" i="12" l="1"/>
  <c r="F6045" i="12" s="1"/>
  <c r="B6045" i="12"/>
  <c r="D6045" i="12" s="1"/>
  <c r="E6045" i="12" s="1"/>
  <c r="A6046" i="12"/>
  <c r="G6044" i="12"/>
  <c r="H6044" i="12" s="1"/>
  <c r="C6046" i="12" l="1"/>
  <c r="F6046" i="12" s="1"/>
  <c r="B6046" i="12"/>
  <c r="D6046" i="12" s="1"/>
  <c r="E6046" i="12" s="1"/>
  <c r="A6047" i="12"/>
  <c r="G6045" i="12"/>
  <c r="H6045" i="12" s="1"/>
  <c r="C6047" i="12" l="1"/>
  <c r="F6047" i="12" s="1"/>
  <c r="B6047" i="12"/>
  <c r="D6047" i="12" s="1"/>
  <c r="E6047" i="12" s="1"/>
  <c r="A6048" i="12"/>
  <c r="G6046" i="12"/>
  <c r="H6046" i="12" s="1"/>
  <c r="C6048" i="12" l="1"/>
  <c r="F6048" i="12" s="1"/>
  <c r="B6048" i="12"/>
  <c r="D6048" i="12" s="1"/>
  <c r="E6048" i="12" s="1"/>
  <c r="A6049" i="12"/>
  <c r="G6047" i="12"/>
  <c r="H6047" i="12" s="1"/>
  <c r="C6049" i="12" l="1"/>
  <c r="F6049" i="12" s="1"/>
  <c r="B6049" i="12"/>
  <c r="D6049" i="12" s="1"/>
  <c r="E6049" i="12" s="1"/>
  <c r="A6050" i="12"/>
  <c r="G6048" i="12"/>
  <c r="H6048" i="12" s="1"/>
  <c r="C6050" i="12" l="1"/>
  <c r="F6050" i="12" s="1"/>
  <c r="G6050" i="12" s="1"/>
  <c r="H6050" i="12" s="1"/>
  <c r="B6050" i="12"/>
  <c r="D6050" i="12" s="1"/>
  <c r="E6050" i="12" s="1"/>
  <c r="A6051" i="12"/>
  <c r="G6049" i="12"/>
  <c r="H6049" i="12" s="1"/>
  <c r="C6051" i="12" l="1"/>
  <c r="F6051" i="12" s="1"/>
  <c r="B6051" i="12"/>
  <c r="D6051" i="12" s="1"/>
  <c r="E6051" i="12" s="1"/>
  <c r="A6052" i="12"/>
  <c r="C6052" i="12" l="1"/>
  <c r="F6052" i="12" s="1"/>
  <c r="B6052" i="12"/>
  <c r="D6052" i="12" s="1"/>
  <c r="E6052" i="12" s="1"/>
  <c r="A6053" i="12"/>
  <c r="G6051" i="12"/>
  <c r="H6051" i="12" s="1"/>
  <c r="C6053" i="12" l="1"/>
  <c r="F6053" i="12" s="1"/>
  <c r="G6053" i="12" s="1"/>
  <c r="H6053" i="12" s="1"/>
  <c r="B6053" i="12"/>
  <c r="D6053" i="12" s="1"/>
  <c r="E6053" i="12" s="1"/>
  <c r="A6054" i="12"/>
  <c r="G6052" i="12"/>
  <c r="H6052" i="12" s="1"/>
  <c r="C6054" i="12" l="1"/>
  <c r="F6054" i="12" s="1"/>
  <c r="B6054" i="12"/>
  <c r="D6054" i="12" s="1"/>
  <c r="E6054" i="12" s="1"/>
  <c r="A6055" i="12"/>
  <c r="C6055" i="12" l="1"/>
  <c r="F6055" i="12" s="1"/>
  <c r="B6055" i="12"/>
  <c r="D6055" i="12" s="1"/>
  <c r="E6055" i="12" s="1"/>
  <c r="A6056" i="12"/>
  <c r="G6054" i="12"/>
  <c r="H6054" i="12" s="1"/>
  <c r="C6056" i="12" l="1"/>
  <c r="F6056" i="12" s="1"/>
  <c r="G6056" i="12" s="1"/>
  <c r="H6056" i="12" s="1"/>
  <c r="B6056" i="12"/>
  <c r="D6056" i="12" s="1"/>
  <c r="E6056" i="12" s="1"/>
  <c r="A6057" i="12"/>
  <c r="G6055" i="12"/>
  <c r="H6055" i="12" s="1"/>
  <c r="C6057" i="12" l="1"/>
  <c r="F6057" i="12" s="1"/>
  <c r="G6057" i="12" s="1"/>
  <c r="H6057" i="12" s="1"/>
  <c r="B6057" i="12"/>
  <c r="D6057" i="12" s="1"/>
  <c r="E6057" i="12" s="1"/>
  <c r="A6058" i="12"/>
  <c r="C6058" i="12" l="1"/>
  <c r="F6058" i="12" s="1"/>
  <c r="G6058" i="12" s="1"/>
  <c r="H6058" i="12" s="1"/>
  <c r="B6058" i="12"/>
  <c r="D6058" i="12" s="1"/>
  <c r="E6058" i="12" s="1"/>
  <c r="A6059" i="12"/>
  <c r="C6059" i="12" l="1"/>
  <c r="F6059" i="12" s="1"/>
  <c r="B6059" i="12"/>
  <c r="D6059" i="12" s="1"/>
  <c r="E6059" i="12" s="1"/>
  <c r="A6060" i="12"/>
  <c r="C6060" i="12" l="1"/>
  <c r="F6060" i="12" s="1"/>
  <c r="B6060" i="12"/>
  <c r="D6060" i="12" s="1"/>
  <c r="E6060" i="12" s="1"/>
  <c r="A6061" i="12"/>
  <c r="G6059" i="12"/>
  <c r="H6059" i="12" s="1"/>
  <c r="C6061" i="12" l="1"/>
  <c r="F6061" i="12" s="1"/>
  <c r="B6061" i="12"/>
  <c r="D6061" i="12" s="1"/>
  <c r="E6061" i="12" s="1"/>
  <c r="A6062" i="12"/>
  <c r="G6060" i="12"/>
  <c r="H6060" i="12" s="1"/>
  <c r="C6062" i="12" l="1"/>
  <c r="F6062" i="12" s="1"/>
  <c r="B6062" i="12"/>
  <c r="D6062" i="12" s="1"/>
  <c r="E6062" i="12" s="1"/>
  <c r="A6063" i="12"/>
  <c r="G6061" i="12"/>
  <c r="H6061" i="12" s="1"/>
  <c r="C6063" i="12" l="1"/>
  <c r="F6063" i="12" s="1"/>
  <c r="G6063" i="12" s="1"/>
  <c r="H6063" i="12" s="1"/>
  <c r="B6063" i="12"/>
  <c r="D6063" i="12" s="1"/>
  <c r="E6063" i="12" s="1"/>
  <c r="A6064" i="12"/>
  <c r="G6062" i="12"/>
  <c r="H6062" i="12" s="1"/>
  <c r="C6064" i="12" l="1"/>
  <c r="F6064" i="12" s="1"/>
  <c r="B6064" i="12"/>
  <c r="D6064" i="12" s="1"/>
  <c r="E6064" i="12" s="1"/>
  <c r="A6065" i="12"/>
  <c r="C6065" i="12" l="1"/>
  <c r="F6065" i="12" s="1"/>
  <c r="G6065" i="12" s="1"/>
  <c r="H6065" i="12" s="1"/>
  <c r="B6065" i="12"/>
  <c r="D6065" i="12" s="1"/>
  <c r="E6065" i="12" s="1"/>
  <c r="A6066" i="12"/>
  <c r="G6064" i="12"/>
  <c r="H6064" i="12" s="1"/>
  <c r="C6066" i="12" l="1"/>
  <c r="F6066" i="12" s="1"/>
  <c r="B6066" i="12"/>
  <c r="D6066" i="12" s="1"/>
  <c r="E6066" i="12" s="1"/>
  <c r="A6067" i="12"/>
  <c r="C6067" i="12" l="1"/>
  <c r="F6067" i="12" s="1"/>
  <c r="B6067" i="12"/>
  <c r="D6067" i="12" s="1"/>
  <c r="E6067" i="12" s="1"/>
  <c r="A6068" i="12"/>
  <c r="G6066" i="12"/>
  <c r="H6066" i="12" s="1"/>
  <c r="C6068" i="12" l="1"/>
  <c r="F6068" i="12" s="1"/>
  <c r="B6068" i="12"/>
  <c r="D6068" i="12" s="1"/>
  <c r="E6068" i="12" s="1"/>
  <c r="A6069" i="12"/>
  <c r="G6067" i="12"/>
  <c r="H6067" i="12" s="1"/>
  <c r="C6069" i="12" l="1"/>
  <c r="F6069" i="12" s="1"/>
  <c r="B6069" i="12"/>
  <c r="D6069" i="12" s="1"/>
  <c r="E6069" i="12" s="1"/>
  <c r="A6070" i="12"/>
  <c r="G6068" i="12"/>
  <c r="H6068" i="12" s="1"/>
  <c r="C6070" i="12" l="1"/>
  <c r="F6070" i="12" s="1"/>
  <c r="B6070" i="12"/>
  <c r="D6070" i="12" s="1"/>
  <c r="E6070" i="12" s="1"/>
  <c r="A6071" i="12"/>
  <c r="G6069" i="12"/>
  <c r="H6069" i="12" s="1"/>
  <c r="C6071" i="12" l="1"/>
  <c r="F6071" i="12" s="1"/>
  <c r="B6071" i="12"/>
  <c r="D6071" i="12" s="1"/>
  <c r="E6071" i="12" s="1"/>
  <c r="A6072" i="12"/>
  <c r="G6070" i="12"/>
  <c r="H6070" i="12" s="1"/>
  <c r="C6072" i="12" l="1"/>
  <c r="F6072" i="12" s="1"/>
  <c r="B6072" i="12"/>
  <c r="D6072" i="12" s="1"/>
  <c r="E6072" i="12" s="1"/>
  <c r="A6073" i="12"/>
  <c r="G6071" i="12"/>
  <c r="H6071" i="12" s="1"/>
  <c r="C6073" i="12" l="1"/>
  <c r="F6073" i="12" s="1"/>
  <c r="B6073" i="12"/>
  <c r="D6073" i="12" s="1"/>
  <c r="E6073" i="12" s="1"/>
  <c r="A6074" i="12"/>
  <c r="G6072" i="12"/>
  <c r="H6072" i="12" s="1"/>
  <c r="C6074" i="12" l="1"/>
  <c r="F6074" i="12" s="1"/>
  <c r="B6074" i="12"/>
  <c r="D6074" i="12" s="1"/>
  <c r="E6074" i="12" s="1"/>
  <c r="A6075" i="12"/>
  <c r="G6073" i="12"/>
  <c r="H6073" i="12" s="1"/>
  <c r="C6075" i="12" l="1"/>
  <c r="F6075" i="12" s="1"/>
  <c r="B6075" i="12"/>
  <c r="D6075" i="12" s="1"/>
  <c r="E6075" i="12" s="1"/>
  <c r="A6076" i="12"/>
  <c r="G6074" i="12"/>
  <c r="H6074" i="12" s="1"/>
  <c r="C6076" i="12" l="1"/>
  <c r="F6076" i="12" s="1"/>
  <c r="B6076" i="12"/>
  <c r="D6076" i="12" s="1"/>
  <c r="E6076" i="12" s="1"/>
  <c r="A6077" i="12"/>
  <c r="G6075" i="12"/>
  <c r="H6075" i="12" s="1"/>
  <c r="C6077" i="12" l="1"/>
  <c r="F6077" i="12" s="1"/>
  <c r="B6077" i="12"/>
  <c r="D6077" i="12" s="1"/>
  <c r="E6077" i="12" s="1"/>
  <c r="A6078" i="12"/>
  <c r="G6076" i="12"/>
  <c r="H6076" i="12" s="1"/>
  <c r="C6078" i="12" l="1"/>
  <c r="F6078" i="12" s="1"/>
  <c r="B6078" i="12"/>
  <c r="D6078" i="12" s="1"/>
  <c r="E6078" i="12" s="1"/>
  <c r="A6079" i="12"/>
  <c r="G6077" i="12"/>
  <c r="H6077" i="12" s="1"/>
  <c r="C6079" i="12" l="1"/>
  <c r="F6079" i="12" s="1"/>
  <c r="B6079" i="12"/>
  <c r="D6079" i="12" s="1"/>
  <c r="E6079" i="12" s="1"/>
  <c r="A6080" i="12"/>
  <c r="G6078" i="12"/>
  <c r="H6078" i="12" s="1"/>
  <c r="C6080" i="12" l="1"/>
  <c r="F6080" i="12" s="1"/>
  <c r="B6080" i="12"/>
  <c r="D6080" i="12" s="1"/>
  <c r="E6080" i="12" s="1"/>
  <c r="A6081" i="12"/>
  <c r="G6079" i="12"/>
  <c r="H6079" i="12" s="1"/>
  <c r="C6081" i="12" l="1"/>
  <c r="F6081" i="12" s="1"/>
  <c r="B6081" i="12"/>
  <c r="D6081" i="12" s="1"/>
  <c r="E6081" i="12" s="1"/>
  <c r="A6082" i="12"/>
  <c r="G6080" i="12"/>
  <c r="H6080" i="12" s="1"/>
  <c r="C6082" i="12" l="1"/>
  <c r="F6082" i="12" s="1"/>
  <c r="G6082" i="12" s="1"/>
  <c r="H6082" i="12" s="1"/>
  <c r="B6082" i="12"/>
  <c r="D6082" i="12" s="1"/>
  <c r="E6082" i="12" s="1"/>
  <c r="A6083" i="12"/>
  <c r="G6081" i="12"/>
  <c r="H6081" i="12" s="1"/>
  <c r="C6083" i="12" l="1"/>
  <c r="F6083" i="12" s="1"/>
  <c r="B6083" i="12"/>
  <c r="D6083" i="12" s="1"/>
  <c r="E6083" i="12" s="1"/>
  <c r="A6084" i="12"/>
  <c r="C6084" i="12" l="1"/>
  <c r="F6084" i="12" s="1"/>
  <c r="B6084" i="12"/>
  <c r="D6084" i="12" s="1"/>
  <c r="E6084" i="12" s="1"/>
  <c r="A6085" i="12"/>
  <c r="G6083" i="12"/>
  <c r="H6083" i="12" s="1"/>
  <c r="C6085" i="12" l="1"/>
  <c r="F6085" i="12" s="1"/>
  <c r="G6085" i="12" s="1"/>
  <c r="H6085" i="12" s="1"/>
  <c r="B6085" i="12"/>
  <c r="D6085" i="12" s="1"/>
  <c r="E6085" i="12" s="1"/>
  <c r="A6086" i="12"/>
  <c r="G6084" i="12"/>
  <c r="H6084" i="12" s="1"/>
  <c r="C6086" i="12" l="1"/>
  <c r="F6086" i="12" s="1"/>
  <c r="B6086" i="12"/>
  <c r="D6086" i="12" s="1"/>
  <c r="E6086" i="12" s="1"/>
  <c r="A6087" i="12"/>
  <c r="C6087" i="12" l="1"/>
  <c r="F6087" i="12" s="1"/>
  <c r="B6087" i="12"/>
  <c r="D6087" i="12" s="1"/>
  <c r="E6087" i="12" s="1"/>
  <c r="A6088" i="12"/>
  <c r="G6086" i="12"/>
  <c r="H6086" i="12" s="1"/>
  <c r="C6088" i="12" l="1"/>
  <c r="F6088" i="12" s="1"/>
  <c r="B6088" i="12"/>
  <c r="D6088" i="12" s="1"/>
  <c r="E6088" i="12" s="1"/>
  <c r="A6089" i="12"/>
  <c r="G6087" i="12"/>
  <c r="H6087" i="12" s="1"/>
  <c r="C6089" i="12" l="1"/>
  <c r="F6089" i="12" s="1"/>
  <c r="B6089" i="12"/>
  <c r="D6089" i="12" s="1"/>
  <c r="E6089" i="12" s="1"/>
  <c r="A6090" i="12"/>
  <c r="G6088" i="12"/>
  <c r="H6088" i="12" s="1"/>
  <c r="C6090" i="12" l="1"/>
  <c r="F6090" i="12" s="1"/>
  <c r="B6090" i="12"/>
  <c r="D6090" i="12" s="1"/>
  <c r="E6090" i="12" s="1"/>
  <c r="A6091" i="12"/>
  <c r="G6089" i="12"/>
  <c r="H6089" i="12" s="1"/>
  <c r="C6091" i="12" l="1"/>
  <c r="F6091" i="12" s="1"/>
  <c r="B6091" i="12"/>
  <c r="D6091" i="12" s="1"/>
  <c r="E6091" i="12" s="1"/>
  <c r="A6092" i="12"/>
  <c r="G6090" i="12"/>
  <c r="H6090" i="12" s="1"/>
  <c r="C6092" i="12" l="1"/>
  <c r="F6092" i="12" s="1"/>
  <c r="B6092" i="12"/>
  <c r="D6092" i="12" s="1"/>
  <c r="E6092" i="12" s="1"/>
  <c r="A6093" i="12"/>
  <c r="G6091" i="12"/>
  <c r="H6091" i="12" s="1"/>
  <c r="C6093" i="12" l="1"/>
  <c r="F6093" i="12" s="1"/>
  <c r="B6093" i="12"/>
  <c r="D6093" i="12" s="1"/>
  <c r="E6093" i="12" s="1"/>
  <c r="A6094" i="12"/>
  <c r="G6092" i="12"/>
  <c r="H6092" i="12" s="1"/>
  <c r="C6094" i="12" l="1"/>
  <c r="F6094" i="12" s="1"/>
  <c r="G6094" i="12" s="1"/>
  <c r="H6094" i="12" s="1"/>
  <c r="B6094" i="12"/>
  <c r="D6094" i="12" s="1"/>
  <c r="E6094" i="12" s="1"/>
  <c r="A6095" i="12"/>
  <c r="G6093" i="12"/>
  <c r="H6093" i="12" s="1"/>
  <c r="C6095" i="12" l="1"/>
  <c r="F6095" i="12" s="1"/>
  <c r="G6095" i="12" s="1"/>
  <c r="H6095" i="12" s="1"/>
  <c r="B6095" i="12"/>
  <c r="D6095" i="12" s="1"/>
  <c r="E6095" i="12" s="1"/>
  <c r="A6096" i="12"/>
  <c r="C6096" i="12" l="1"/>
  <c r="F6096" i="12" s="1"/>
  <c r="B6096" i="12"/>
  <c r="D6096" i="12" s="1"/>
  <c r="E6096" i="12" s="1"/>
  <c r="A6097" i="12"/>
  <c r="C6097" i="12" l="1"/>
  <c r="F6097" i="12" s="1"/>
  <c r="B6097" i="12"/>
  <c r="D6097" i="12" s="1"/>
  <c r="E6097" i="12" s="1"/>
  <c r="A6098" i="12"/>
  <c r="G6096" i="12"/>
  <c r="H6096" i="12" s="1"/>
  <c r="C6098" i="12" l="1"/>
  <c r="F6098" i="12" s="1"/>
  <c r="B6098" i="12"/>
  <c r="D6098" i="12" s="1"/>
  <c r="E6098" i="12" s="1"/>
  <c r="A6099" i="12"/>
  <c r="G6097" i="12"/>
  <c r="H6097" i="12" s="1"/>
  <c r="C6099" i="12" l="1"/>
  <c r="F6099" i="12" s="1"/>
  <c r="B6099" i="12"/>
  <c r="D6099" i="12" s="1"/>
  <c r="E6099" i="12" s="1"/>
  <c r="A6100" i="12"/>
  <c r="G6098" i="12"/>
  <c r="H6098" i="12" s="1"/>
  <c r="C6100" i="12" l="1"/>
  <c r="F6100" i="12" s="1"/>
  <c r="B6100" i="12"/>
  <c r="D6100" i="12" s="1"/>
  <c r="E6100" i="12" s="1"/>
  <c r="A6101" i="12"/>
  <c r="G6099" i="12"/>
  <c r="H6099" i="12" s="1"/>
  <c r="C6101" i="12" l="1"/>
  <c r="F6101" i="12" s="1"/>
  <c r="B6101" i="12"/>
  <c r="D6101" i="12" s="1"/>
  <c r="E6101" i="12" s="1"/>
  <c r="A6102" i="12"/>
  <c r="G6100" i="12"/>
  <c r="H6100" i="12" s="1"/>
  <c r="C6102" i="12" l="1"/>
  <c r="F6102" i="12" s="1"/>
  <c r="B6102" i="12"/>
  <c r="D6102" i="12" s="1"/>
  <c r="E6102" i="12" s="1"/>
  <c r="A6103" i="12"/>
  <c r="G6101" i="12"/>
  <c r="H6101" i="12" s="1"/>
  <c r="C6103" i="12" l="1"/>
  <c r="F6103" i="12" s="1"/>
  <c r="B6103" i="12"/>
  <c r="D6103" i="12" s="1"/>
  <c r="E6103" i="12" s="1"/>
  <c r="A6104" i="12"/>
  <c r="G6102" i="12"/>
  <c r="H6102" i="12" s="1"/>
  <c r="C6104" i="12" l="1"/>
  <c r="F6104" i="12" s="1"/>
  <c r="B6104" i="12"/>
  <c r="D6104" i="12" s="1"/>
  <c r="E6104" i="12" s="1"/>
  <c r="A6105" i="12"/>
  <c r="G6103" i="12"/>
  <c r="H6103" i="12" s="1"/>
  <c r="C6105" i="12" l="1"/>
  <c r="F6105" i="12" s="1"/>
  <c r="B6105" i="12"/>
  <c r="D6105" i="12" s="1"/>
  <c r="E6105" i="12" s="1"/>
  <c r="A6106" i="12"/>
  <c r="G6104" i="12"/>
  <c r="H6104" i="12" s="1"/>
  <c r="C6106" i="12" l="1"/>
  <c r="F6106" i="12" s="1"/>
  <c r="B6106" i="12"/>
  <c r="D6106" i="12" s="1"/>
  <c r="E6106" i="12" s="1"/>
  <c r="A6107" i="12"/>
  <c r="G6105" i="12"/>
  <c r="H6105" i="12" s="1"/>
  <c r="C6107" i="12" l="1"/>
  <c r="F6107" i="12" s="1"/>
  <c r="B6107" i="12"/>
  <c r="D6107" i="12" s="1"/>
  <c r="E6107" i="12" s="1"/>
  <c r="A6108" i="12"/>
  <c r="G6106" i="12"/>
  <c r="H6106" i="12" s="1"/>
  <c r="C6108" i="12" l="1"/>
  <c r="F6108" i="12" s="1"/>
  <c r="B6108" i="12"/>
  <c r="D6108" i="12" s="1"/>
  <c r="E6108" i="12" s="1"/>
  <c r="A6109" i="12"/>
  <c r="G6107" i="12"/>
  <c r="H6107" i="12" s="1"/>
  <c r="C6109" i="12" l="1"/>
  <c r="F6109" i="12" s="1"/>
  <c r="B6109" i="12"/>
  <c r="D6109" i="12" s="1"/>
  <c r="E6109" i="12" s="1"/>
  <c r="A6110" i="12"/>
  <c r="G6108" i="12"/>
  <c r="H6108" i="12" s="1"/>
  <c r="C6110" i="12" l="1"/>
  <c r="F6110" i="12" s="1"/>
  <c r="B6110" i="12"/>
  <c r="D6110" i="12" s="1"/>
  <c r="E6110" i="12" s="1"/>
  <c r="A6111" i="12"/>
  <c r="G6109" i="12"/>
  <c r="H6109" i="12" s="1"/>
  <c r="C6111" i="12" l="1"/>
  <c r="F6111" i="12" s="1"/>
  <c r="B6111" i="12"/>
  <c r="D6111" i="12" s="1"/>
  <c r="E6111" i="12" s="1"/>
  <c r="A6112" i="12"/>
  <c r="G6110" i="12"/>
  <c r="H6110" i="12" s="1"/>
  <c r="C6112" i="12" l="1"/>
  <c r="F6112" i="12" s="1"/>
  <c r="B6112" i="12"/>
  <c r="D6112" i="12" s="1"/>
  <c r="E6112" i="12" s="1"/>
  <c r="A6113" i="12"/>
  <c r="G6111" i="12"/>
  <c r="H6111" i="12" s="1"/>
  <c r="C6113" i="12" l="1"/>
  <c r="F6113" i="12" s="1"/>
  <c r="B6113" i="12"/>
  <c r="D6113" i="12" s="1"/>
  <c r="E6113" i="12" s="1"/>
  <c r="A6114" i="12"/>
  <c r="G6112" i="12"/>
  <c r="H6112" i="12" s="1"/>
  <c r="C6114" i="12" l="1"/>
  <c r="F6114" i="12" s="1"/>
  <c r="B6114" i="12"/>
  <c r="D6114" i="12" s="1"/>
  <c r="E6114" i="12" s="1"/>
  <c r="A6115" i="12"/>
  <c r="G6113" i="12"/>
  <c r="H6113" i="12" s="1"/>
  <c r="C6115" i="12" l="1"/>
  <c r="F6115" i="12" s="1"/>
  <c r="B6115" i="12"/>
  <c r="D6115" i="12" s="1"/>
  <c r="E6115" i="12" s="1"/>
  <c r="A6116" i="12"/>
  <c r="G6114" i="12"/>
  <c r="H6114" i="12" s="1"/>
  <c r="C6116" i="12" l="1"/>
  <c r="F6116" i="12" s="1"/>
  <c r="B6116" i="12"/>
  <c r="D6116" i="12" s="1"/>
  <c r="E6116" i="12" s="1"/>
  <c r="A6117" i="12"/>
  <c r="G6115" i="12"/>
  <c r="H6115" i="12" s="1"/>
  <c r="C6117" i="12" l="1"/>
  <c r="F6117" i="12" s="1"/>
  <c r="B6117" i="12"/>
  <c r="D6117" i="12" s="1"/>
  <c r="E6117" i="12" s="1"/>
  <c r="A6118" i="12"/>
  <c r="G6116" i="12"/>
  <c r="H6116" i="12" s="1"/>
  <c r="C6118" i="12" l="1"/>
  <c r="F6118" i="12" s="1"/>
  <c r="B6118" i="12"/>
  <c r="D6118" i="12" s="1"/>
  <c r="E6118" i="12" s="1"/>
  <c r="A6119" i="12"/>
  <c r="G6117" i="12"/>
  <c r="H6117" i="12" s="1"/>
  <c r="C6119" i="12" l="1"/>
  <c r="F6119" i="12" s="1"/>
  <c r="B6119" i="12"/>
  <c r="D6119" i="12" s="1"/>
  <c r="E6119" i="12" s="1"/>
  <c r="A6120" i="12"/>
  <c r="G6118" i="12"/>
  <c r="H6118" i="12" s="1"/>
  <c r="C6120" i="12" l="1"/>
  <c r="F6120" i="12" s="1"/>
  <c r="B6120" i="12"/>
  <c r="D6120" i="12" s="1"/>
  <c r="E6120" i="12" s="1"/>
  <c r="A6121" i="12"/>
  <c r="G6119" i="12"/>
  <c r="H6119" i="12" s="1"/>
  <c r="C6121" i="12" l="1"/>
  <c r="F6121" i="12" s="1"/>
  <c r="B6121" i="12"/>
  <c r="D6121" i="12" s="1"/>
  <c r="E6121" i="12" s="1"/>
  <c r="A6122" i="12"/>
  <c r="G6120" i="12"/>
  <c r="H6120" i="12" s="1"/>
  <c r="C6122" i="12" l="1"/>
  <c r="F6122" i="12" s="1"/>
  <c r="B6122" i="12"/>
  <c r="D6122" i="12" s="1"/>
  <c r="E6122" i="12" s="1"/>
  <c r="A6123" i="12"/>
  <c r="G6121" i="12"/>
  <c r="H6121" i="12" s="1"/>
  <c r="C6123" i="12" l="1"/>
  <c r="F6123" i="12" s="1"/>
  <c r="B6123" i="12"/>
  <c r="D6123" i="12" s="1"/>
  <c r="E6123" i="12" s="1"/>
  <c r="A6124" i="12"/>
  <c r="G6122" i="12"/>
  <c r="H6122" i="12" s="1"/>
  <c r="C6124" i="12" l="1"/>
  <c r="F6124" i="12" s="1"/>
  <c r="B6124" i="12"/>
  <c r="D6124" i="12" s="1"/>
  <c r="E6124" i="12" s="1"/>
  <c r="A6125" i="12"/>
  <c r="G6123" i="12"/>
  <c r="H6123" i="12" s="1"/>
  <c r="C6125" i="12" l="1"/>
  <c r="F6125" i="12" s="1"/>
  <c r="B6125" i="12"/>
  <c r="D6125" i="12" s="1"/>
  <c r="E6125" i="12" s="1"/>
  <c r="A6126" i="12"/>
  <c r="G6124" i="12"/>
  <c r="H6124" i="12" s="1"/>
  <c r="C6126" i="12" l="1"/>
  <c r="F6126" i="12" s="1"/>
  <c r="B6126" i="12"/>
  <c r="D6126" i="12" s="1"/>
  <c r="E6126" i="12" s="1"/>
  <c r="A6127" i="12"/>
  <c r="G6125" i="12"/>
  <c r="H6125" i="12" s="1"/>
  <c r="C6127" i="12" l="1"/>
  <c r="F6127" i="12" s="1"/>
  <c r="B6127" i="12"/>
  <c r="D6127" i="12" s="1"/>
  <c r="E6127" i="12" s="1"/>
  <c r="A6128" i="12"/>
  <c r="G6126" i="12"/>
  <c r="H6126" i="12" s="1"/>
  <c r="C6128" i="12" l="1"/>
  <c r="F6128" i="12" s="1"/>
  <c r="B6128" i="12"/>
  <c r="D6128" i="12" s="1"/>
  <c r="E6128" i="12" s="1"/>
  <c r="A6129" i="12"/>
  <c r="G6127" i="12"/>
  <c r="H6127" i="12" s="1"/>
  <c r="C6129" i="12" l="1"/>
  <c r="F6129" i="12" s="1"/>
  <c r="B6129" i="12"/>
  <c r="D6129" i="12" s="1"/>
  <c r="E6129" i="12" s="1"/>
  <c r="A6130" i="12"/>
  <c r="G6128" i="12"/>
  <c r="H6128" i="12" s="1"/>
  <c r="C6130" i="12" l="1"/>
  <c r="F6130" i="12" s="1"/>
  <c r="B6130" i="12"/>
  <c r="D6130" i="12" s="1"/>
  <c r="E6130" i="12" s="1"/>
  <c r="A6131" i="12"/>
  <c r="G6129" i="12"/>
  <c r="H6129" i="12" s="1"/>
  <c r="C6131" i="12" l="1"/>
  <c r="F6131" i="12" s="1"/>
  <c r="B6131" i="12"/>
  <c r="D6131" i="12" s="1"/>
  <c r="E6131" i="12" s="1"/>
  <c r="A6132" i="12"/>
  <c r="G6130" i="12"/>
  <c r="H6130" i="12" s="1"/>
  <c r="C6132" i="12" l="1"/>
  <c r="F6132" i="12" s="1"/>
  <c r="B6132" i="12"/>
  <c r="D6132" i="12" s="1"/>
  <c r="E6132" i="12" s="1"/>
  <c r="A6133" i="12"/>
  <c r="G6131" i="12"/>
  <c r="H6131" i="12" s="1"/>
  <c r="C6133" i="12" l="1"/>
  <c r="F6133" i="12" s="1"/>
  <c r="B6133" i="12"/>
  <c r="D6133" i="12" s="1"/>
  <c r="E6133" i="12" s="1"/>
  <c r="A6134" i="12"/>
  <c r="G6132" i="12"/>
  <c r="H6132" i="12" s="1"/>
  <c r="C6134" i="12" l="1"/>
  <c r="F6134" i="12" s="1"/>
  <c r="B6134" i="12"/>
  <c r="D6134" i="12" s="1"/>
  <c r="E6134" i="12" s="1"/>
  <c r="A6135" i="12"/>
  <c r="G6133" i="12"/>
  <c r="H6133" i="12" s="1"/>
  <c r="C6135" i="12" l="1"/>
  <c r="F6135" i="12" s="1"/>
  <c r="B6135" i="12"/>
  <c r="D6135" i="12" s="1"/>
  <c r="E6135" i="12" s="1"/>
  <c r="A6136" i="12"/>
  <c r="G6134" i="12"/>
  <c r="H6134" i="12" s="1"/>
  <c r="C6136" i="12" l="1"/>
  <c r="F6136" i="12" s="1"/>
  <c r="B6136" i="12"/>
  <c r="D6136" i="12" s="1"/>
  <c r="E6136" i="12" s="1"/>
  <c r="A6137" i="12"/>
  <c r="G6135" i="12"/>
  <c r="H6135" i="12" s="1"/>
  <c r="C6137" i="12" l="1"/>
  <c r="F6137" i="12" s="1"/>
  <c r="B6137" i="12"/>
  <c r="D6137" i="12" s="1"/>
  <c r="E6137" i="12" s="1"/>
  <c r="A6138" i="12"/>
  <c r="G6136" i="12"/>
  <c r="H6136" i="12" s="1"/>
  <c r="C6138" i="12" l="1"/>
  <c r="F6138" i="12" s="1"/>
  <c r="B6138" i="12"/>
  <c r="D6138" i="12" s="1"/>
  <c r="E6138" i="12" s="1"/>
  <c r="A6139" i="12"/>
  <c r="G6137" i="12"/>
  <c r="H6137" i="12" s="1"/>
  <c r="C6139" i="12" l="1"/>
  <c r="F6139" i="12" s="1"/>
  <c r="B6139" i="12"/>
  <c r="D6139" i="12" s="1"/>
  <c r="E6139" i="12" s="1"/>
  <c r="A6140" i="12"/>
  <c r="G6138" i="12"/>
  <c r="H6138" i="12" s="1"/>
  <c r="C6140" i="12" l="1"/>
  <c r="F6140" i="12" s="1"/>
  <c r="B6140" i="12"/>
  <c r="D6140" i="12" s="1"/>
  <c r="E6140" i="12" s="1"/>
  <c r="A6141" i="12"/>
  <c r="G6139" i="12"/>
  <c r="H6139" i="12" s="1"/>
  <c r="C6141" i="12" l="1"/>
  <c r="F6141" i="12" s="1"/>
  <c r="B6141" i="12"/>
  <c r="D6141" i="12" s="1"/>
  <c r="E6141" i="12" s="1"/>
  <c r="A6142" i="12"/>
  <c r="G6140" i="12"/>
  <c r="H6140" i="12" s="1"/>
  <c r="C6142" i="12" l="1"/>
  <c r="F6142" i="12" s="1"/>
  <c r="B6142" i="12"/>
  <c r="D6142" i="12" s="1"/>
  <c r="E6142" i="12" s="1"/>
  <c r="A6143" i="12"/>
  <c r="G6141" i="12"/>
  <c r="H6141" i="12" s="1"/>
  <c r="C6143" i="12" l="1"/>
  <c r="F6143" i="12" s="1"/>
  <c r="B6143" i="12"/>
  <c r="D6143" i="12" s="1"/>
  <c r="E6143" i="12" s="1"/>
  <c r="A6144" i="12"/>
  <c r="G6142" i="12"/>
  <c r="H6142" i="12" s="1"/>
  <c r="C6144" i="12" l="1"/>
  <c r="F6144" i="12" s="1"/>
  <c r="G6144" i="12" s="1"/>
  <c r="H6144" i="12" s="1"/>
  <c r="B6144" i="12"/>
  <c r="D6144" i="12" s="1"/>
  <c r="E6144" i="12" s="1"/>
  <c r="A6145" i="12"/>
  <c r="G6143" i="12"/>
  <c r="H6143" i="12" s="1"/>
  <c r="C6145" i="12" l="1"/>
  <c r="F6145" i="12" s="1"/>
  <c r="B6145" i="12"/>
  <c r="D6145" i="12" s="1"/>
  <c r="E6145" i="12" s="1"/>
  <c r="A6146" i="12"/>
  <c r="C6146" i="12" l="1"/>
  <c r="F6146" i="12" s="1"/>
  <c r="B6146" i="12"/>
  <c r="D6146" i="12" s="1"/>
  <c r="E6146" i="12" s="1"/>
  <c r="A6147" i="12"/>
  <c r="G6145" i="12"/>
  <c r="H6145" i="12" s="1"/>
  <c r="C6147" i="12" l="1"/>
  <c r="F6147" i="12" s="1"/>
  <c r="B6147" i="12"/>
  <c r="D6147" i="12" s="1"/>
  <c r="E6147" i="12" s="1"/>
  <c r="A6148" i="12"/>
  <c r="G6146" i="12"/>
  <c r="H6146" i="12" s="1"/>
  <c r="C6148" i="12" l="1"/>
  <c r="F6148" i="12" s="1"/>
  <c r="B6148" i="12"/>
  <c r="D6148" i="12" s="1"/>
  <c r="E6148" i="12" s="1"/>
  <c r="A6149" i="12"/>
  <c r="G6147" i="12"/>
  <c r="H6147" i="12" s="1"/>
  <c r="C6149" i="12" l="1"/>
  <c r="F6149" i="12" s="1"/>
  <c r="B6149" i="12"/>
  <c r="D6149" i="12" s="1"/>
  <c r="E6149" i="12" s="1"/>
  <c r="A6150" i="12"/>
  <c r="G6148" i="12"/>
  <c r="H6148" i="12" s="1"/>
  <c r="C6150" i="12" l="1"/>
  <c r="F6150" i="12" s="1"/>
  <c r="B6150" i="12"/>
  <c r="D6150" i="12" s="1"/>
  <c r="E6150" i="12" s="1"/>
  <c r="A6151" i="12"/>
  <c r="G6149" i="12"/>
  <c r="H6149" i="12" s="1"/>
  <c r="C6151" i="12" l="1"/>
  <c r="F6151" i="12" s="1"/>
  <c r="G6151" i="12" s="1"/>
  <c r="H6151" i="12" s="1"/>
  <c r="B6151" i="12"/>
  <c r="D6151" i="12" s="1"/>
  <c r="E6151" i="12" s="1"/>
  <c r="A6152" i="12"/>
  <c r="G6150" i="12"/>
  <c r="H6150" i="12" s="1"/>
  <c r="C6152" i="12" l="1"/>
  <c r="F6152" i="12" s="1"/>
  <c r="B6152" i="12"/>
  <c r="D6152" i="12" s="1"/>
  <c r="E6152" i="12" s="1"/>
  <c r="A6153" i="12"/>
  <c r="C6153" i="12" l="1"/>
  <c r="F6153" i="12" s="1"/>
  <c r="B6153" i="12"/>
  <c r="D6153" i="12" s="1"/>
  <c r="E6153" i="12" s="1"/>
  <c r="A6154" i="12"/>
  <c r="G6152" i="12"/>
  <c r="H6152" i="12" s="1"/>
  <c r="C6154" i="12" l="1"/>
  <c r="F6154" i="12" s="1"/>
  <c r="B6154" i="12"/>
  <c r="D6154" i="12" s="1"/>
  <c r="E6154" i="12" s="1"/>
  <c r="A6155" i="12"/>
  <c r="G6153" i="12"/>
  <c r="H6153" i="12" s="1"/>
  <c r="C6155" i="12" l="1"/>
  <c r="F6155" i="12" s="1"/>
  <c r="B6155" i="12"/>
  <c r="D6155" i="12" s="1"/>
  <c r="E6155" i="12" s="1"/>
  <c r="A6156" i="12"/>
  <c r="G6154" i="12"/>
  <c r="H6154" i="12" s="1"/>
  <c r="C6156" i="12" l="1"/>
  <c r="F6156" i="12" s="1"/>
  <c r="B6156" i="12"/>
  <c r="D6156" i="12" s="1"/>
  <c r="E6156" i="12" s="1"/>
  <c r="A6157" i="12"/>
  <c r="G6155" i="12"/>
  <c r="H6155" i="12" s="1"/>
  <c r="C6157" i="12" l="1"/>
  <c r="F6157" i="12" s="1"/>
  <c r="B6157" i="12"/>
  <c r="D6157" i="12" s="1"/>
  <c r="E6157" i="12" s="1"/>
  <c r="A6158" i="12"/>
  <c r="G6156" i="12"/>
  <c r="H6156" i="12" s="1"/>
  <c r="C6158" i="12" l="1"/>
  <c r="F6158" i="12" s="1"/>
  <c r="B6158" i="12"/>
  <c r="D6158" i="12" s="1"/>
  <c r="E6158" i="12" s="1"/>
  <c r="A6159" i="12"/>
  <c r="G6157" i="12"/>
  <c r="H6157" i="12" s="1"/>
  <c r="C6159" i="12" l="1"/>
  <c r="F6159" i="12" s="1"/>
  <c r="B6159" i="12"/>
  <c r="D6159" i="12" s="1"/>
  <c r="E6159" i="12" s="1"/>
  <c r="A6160" i="12"/>
  <c r="G6158" i="12"/>
  <c r="H6158" i="12" s="1"/>
  <c r="C6160" i="12" l="1"/>
  <c r="F6160" i="12" s="1"/>
  <c r="B6160" i="12"/>
  <c r="D6160" i="12" s="1"/>
  <c r="E6160" i="12" s="1"/>
  <c r="A6161" i="12"/>
  <c r="G6159" i="12"/>
  <c r="H6159" i="12" s="1"/>
  <c r="C6161" i="12" l="1"/>
  <c r="F6161" i="12" s="1"/>
  <c r="B6161" i="12"/>
  <c r="D6161" i="12" s="1"/>
  <c r="E6161" i="12" s="1"/>
  <c r="A6162" i="12"/>
  <c r="G6160" i="12"/>
  <c r="H6160" i="12" s="1"/>
  <c r="C6162" i="12" l="1"/>
  <c r="F6162" i="12" s="1"/>
  <c r="G6162" i="12" s="1"/>
  <c r="H6162" i="12" s="1"/>
  <c r="B6162" i="12"/>
  <c r="D6162" i="12" s="1"/>
  <c r="E6162" i="12" s="1"/>
  <c r="A6163" i="12"/>
  <c r="G6161" i="12"/>
  <c r="H6161" i="12" s="1"/>
  <c r="C6163" i="12" l="1"/>
  <c r="F6163" i="12" s="1"/>
  <c r="B6163" i="12"/>
  <c r="D6163" i="12" s="1"/>
  <c r="E6163" i="12" s="1"/>
  <c r="A6164" i="12"/>
  <c r="C6164" i="12" l="1"/>
  <c r="F6164" i="12" s="1"/>
  <c r="B6164" i="12"/>
  <c r="D6164" i="12" s="1"/>
  <c r="E6164" i="12" s="1"/>
  <c r="A6165" i="12"/>
  <c r="G6163" i="12"/>
  <c r="H6163" i="12" s="1"/>
  <c r="C6165" i="12" l="1"/>
  <c r="F6165" i="12" s="1"/>
  <c r="B6165" i="12"/>
  <c r="D6165" i="12" s="1"/>
  <c r="E6165" i="12" s="1"/>
  <c r="A6166" i="12"/>
  <c r="G6164" i="12"/>
  <c r="H6164" i="12" s="1"/>
  <c r="C6166" i="12" l="1"/>
  <c r="F6166" i="12" s="1"/>
  <c r="B6166" i="12"/>
  <c r="D6166" i="12" s="1"/>
  <c r="E6166" i="12" s="1"/>
  <c r="A6167" i="12"/>
  <c r="G6165" i="12"/>
  <c r="H6165" i="12" s="1"/>
  <c r="C6167" i="12" l="1"/>
  <c r="F6167" i="12" s="1"/>
  <c r="B6167" i="12"/>
  <c r="D6167" i="12" s="1"/>
  <c r="E6167" i="12" s="1"/>
  <c r="A6168" i="12"/>
  <c r="G6166" i="12"/>
  <c r="H6166" i="12" s="1"/>
  <c r="C6168" i="12" l="1"/>
  <c r="F6168" i="12" s="1"/>
  <c r="B6168" i="12"/>
  <c r="D6168" i="12" s="1"/>
  <c r="E6168" i="12" s="1"/>
  <c r="A6169" i="12"/>
  <c r="G6167" i="12"/>
  <c r="H6167" i="12" s="1"/>
  <c r="C6169" i="12" l="1"/>
  <c r="F6169" i="12" s="1"/>
  <c r="G6169" i="12" s="1"/>
  <c r="H6169" i="12" s="1"/>
  <c r="B6169" i="12"/>
  <c r="D6169" i="12" s="1"/>
  <c r="E6169" i="12" s="1"/>
  <c r="A6170" i="12"/>
  <c r="G6168" i="12"/>
  <c r="H6168" i="12" s="1"/>
  <c r="C6170" i="12" l="1"/>
  <c r="F6170" i="12" s="1"/>
  <c r="B6170" i="12"/>
  <c r="D6170" i="12" s="1"/>
  <c r="E6170" i="12" s="1"/>
  <c r="A6171" i="12"/>
  <c r="C6171" i="12" l="1"/>
  <c r="F6171" i="12" s="1"/>
  <c r="G6171" i="12" s="1"/>
  <c r="H6171" i="12" s="1"/>
  <c r="B6171" i="12"/>
  <c r="D6171" i="12" s="1"/>
  <c r="E6171" i="12" s="1"/>
  <c r="A6172" i="12"/>
  <c r="G6170" i="12"/>
  <c r="H6170" i="12" s="1"/>
  <c r="C6172" i="12" l="1"/>
  <c r="F6172" i="12" s="1"/>
  <c r="B6172" i="12"/>
  <c r="D6172" i="12" s="1"/>
  <c r="E6172" i="12" s="1"/>
  <c r="A6173" i="12"/>
  <c r="C6173" i="12" l="1"/>
  <c r="F6173" i="12" s="1"/>
  <c r="B6173" i="12"/>
  <c r="D6173" i="12" s="1"/>
  <c r="E6173" i="12" s="1"/>
  <c r="A6174" i="12"/>
  <c r="G6172" i="12"/>
  <c r="H6172" i="12" s="1"/>
  <c r="C6174" i="12" l="1"/>
  <c r="F6174" i="12" s="1"/>
  <c r="G6174" i="12" s="1"/>
  <c r="H6174" i="12" s="1"/>
  <c r="B6174" i="12"/>
  <c r="D6174" i="12" s="1"/>
  <c r="E6174" i="12" s="1"/>
  <c r="A6175" i="12"/>
  <c r="G6173" i="12"/>
  <c r="H6173" i="12" s="1"/>
  <c r="C6175" i="12" l="1"/>
  <c r="F6175" i="12" s="1"/>
  <c r="B6175" i="12"/>
  <c r="D6175" i="12" s="1"/>
  <c r="E6175" i="12" s="1"/>
  <c r="A6176" i="12"/>
  <c r="C6176" i="12" l="1"/>
  <c r="F6176" i="12" s="1"/>
  <c r="B6176" i="12"/>
  <c r="D6176" i="12" s="1"/>
  <c r="E6176" i="12" s="1"/>
  <c r="A6177" i="12"/>
  <c r="G6175" i="12"/>
  <c r="H6175" i="12" s="1"/>
  <c r="C6177" i="12" l="1"/>
  <c r="F6177" i="12" s="1"/>
  <c r="B6177" i="12"/>
  <c r="D6177" i="12" s="1"/>
  <c r="E6177" i="12" s="1"/>
  <c r="A6178" i="12"/>
  <c r="G6176" i="12"/>
  <c r="H6176" i="12" s="1"/>
  <c r="C6178" i="12" l="1"/>
  <c r="F6178" i="12" s="1"/>
  <c r="B6178" i="12"/>
  <c r="D6178" i="12" s="1"/>
  <c r="E6178" i="12" s="1"/>
  <c r="A6179" i="12"/>
  <c r="G6177" i="12"/>
  <c r="H6177" i="12" s="1"/>
  <c r="C6179" i="12" l="1"/>
  <c r="F6179" i="12" s="1"/>
  <c r="B6179" i="12"/>
  <c r="D6179" i="12" s="1"/>
  <c r="E6179" i="12" s="1"/>
  <c r="A6180" i="12"/>
  <c r="G6178" i="12"/>
  <c r="H6178" i="12" s="1"/>
  <c r="C6180" i="12" l="1"/>
  <c r="F6180" i="12" s="1"/>
  <c r="B6180" i="12"/>
  <c r="D6180" i="12" s="1"/>
  <c r="E6180" i="12" s="1"/>
  <c r="A6181" i="12"/>
  <c r="G6179" i="12"/>
  <c r="H6179" i="12" s="1"/>
  <c r="C6181" i="12" l="1"/>
  <c r="F6181" i="12" s="1"/>
  <c r="B6181" i="12"/>
  <c r="D6181" i="12" s="1"/>
  <c r="E6181" i="12" s="1"/>
  <c r="A6182" i="12"/>
  <c r="G6180" i="12"/>
  <c r="H6180" i="12" s="1"/>
  <c r="B6182" i="12" l="1"/>
  <c r="D6182" i="12" s="1"/>
  <c r="E6182" i="12" s="1"/>
  <c r="C6182" i="12"/>
  <c r="F6182" i="12" s="1"/>
  <c r="A6183" i="12"/>
  <c r="G6181" i="12"/>
  <c r="H6181" i="12" s="1"/>
  <c r="B6183" i="12" l="1"/>
  <c r="D6183" i="12" s="1"/>
  <c r="E6183" i="12" s="1"/>
  <c r="A6184" i="12"/>
  <c r="C6183" i="12"/>
  <c r="F6183" i="12" s="1"/>
  <c r="G6182" i="12"/>
  <c r="H6182" i="12" s="1"/>
  <c r="G6183" i="12" l="1"/>
  <c r="H6183" i="12" s="1"/>
  <c r="B6184" i="12"/>
  <c r="D6184" i="12" s="1"/>
  <c r="E6184" i="12" s="1"/>
  <c r="C6184" i="12"/>
  <c r="F6184" i="12" s="1"/>
  <c r="A6185" i="12"/>
  <c r="B6185" i="12" l="1"/>
  <c r="D6185" i="12" s="1"/>
  <c r="E6185" i="12" s="1"/>
  <c r="C6185" i="12"/>
  <c r="F6185" i="12" s="1"/>
  <c r="A6186" i="12"/>
  <c r="G6184" i="12"/>
  <c r="H6184" i="12" s="1"/>
  <c r="B6186" i="12" l="1"/>
  <c r="D6186" i="12" s="1"/>
  <c r="E6186" i="12" s="1"/>
  <c r="C6186" i="12"/>
  <c r="F6186" i="12" s="1"/>
  <c r="A6187" i="12"/>
  <c r="G6185" i="12"/>
  <c r="H6185" i="12" s="1"/>
  <c r="B6187" i="12" l="1"/>
  <c r="D6187" i="12" s="1"/>
  <c r="E6187" i="12" s="1"/>
  <c r="A6188" i="12"/>
  <c r="C6187" i="12"/>
  <c r="F6187" i="12" s="1"/>
  <c r="G6187" i="12" s="1"/>
  <c r="H6187" i="12" s="1"/>
  <c r="G6186" i="12"/>
  <c r="H6186" i="12" s="1"/>
  <c r="B6188" i="12" l="1"/>
  <c r="D6188" i="12" s="1"/>
  <c r="E6188" i="12" s="1"/>
  <c r="C6188" i="12"/>
  <c r="F6188" i="12" s="1"/>
  <c r="A6189" i="12"/>
  <c r="B6189" i="12" l="1"/>
  <c r="D6189" i="12" s="1"/>
  <c r="E6189" i="12" s="1"/>
  <c r="C6189" i="12"/>
  <c r="F6189" i="12" s="1"/>
  <c r="A6190" i="12"/>
  <c r="G6188" i="12"/>
  <c r="H6188" i="12" s="1"/>
  <c r="B6190" i="12" l="1"/>
  <c r="D6190" i="12" s="1"/>
  <c r="E6190" i="12" s="1"/>
  <c r="C6190" i="12"/>
  <c r="F6190" i="12" s="1"/>
  <c r="A6191" i="12"/>
  <c r="G6189" i="12"/>
  <c r="H6189" i="12" s="1"/>
  <c r="B6191" i="12" l="1"/>
  <c r="D6191" i="12" s="1"/>
  <c r="E6191" i="12" s="1"/>
  <c r="A6192" i="12"/>
  <c r="C6191" i="12"/>
  <c r="F6191" i="12" s="1"/>
  <c r="G6191" i="12" s="1"/>
  <c r="H6191" i="12" s="1"/>
  <c r="G6190" i="12"/>
  <c r="H6190" i="12" s="1"/>
  <c r="B6192" i="12" l="1"/>
  <c r="D6192" i="12" s="1"/>
  <c r="E6192" i="12" s="1"/>
  <c r="A6193" i="12"/>
  <c r="C6192" i="12"/>
  <c r="F6192" i="12" s="1"/>
  <c r="G6192" i="12" s="1"/>
  <c r="H6192" i="12" s="1"/>
  <c r="B6193" i="12" l="1"/>
  <c r="D6193" i="12" s="1"/>
  <c r="E6193" i="12" s="1"/>
  <c r="A6194" i="12"/>
  <c r="C6193" i="12"/>
  <c r="F6193" i="12" s="1"/>
  <c r="G6193" i="12" l="1"/>
  <c r="H6193" i="12" s="1"/>
  <c r="B6194" i="12"/>
  <c r="D6194" i="12" s="1"/>
  <c r="E6194" i="12" s="1"/>
  <c r="A6195" i="12"/>
  <c r="C6194" i="12"/>
  <c r="F6194" i="12" s="1"/>
  <c r="G6194" i="12" l="1"/>
  <c r="H6194" i="12" s="1"/>
  <c r="B6195" i="12"/>
  <c r="D6195" i="12" s="1"/>
  <c r="E6195" i="12" s="1"/>
  <c r="A6196" i="12"/>
  <c r="C6195" i="12"/>
  <c r="F6195" i="12" s="1"/>
  <c r="G6195" i="12" l="1"/>
  <c r="H6195" i="12" s="1"/>
  <c r="B6196" i="12"/>
  <c r="D6196" i="12" s="1"/>
  <c r="E6196" i="12" s="1"/>
  <c r="A6197" i="12"/>
  <c r="C6196" i="12"/>
  <c r="F6196" i="12" s="1"/>
  <c r="G6196" i="12" s="1"/>
  <c r="H6196" i="12" s="1"/>
  <c r="B6197" i="12" l="1"/>
  <c r="D6197" i="12" s="1"/>
  <c r="E6197" i="12" s="1"/>
  <c r="A6198" i="12"/>
  <c r="C6197" i="12"/>
  <c r="F6197" i="12" s="1"/>
  <c r="G6197" i="12" s="1"/>
  <c r="H6197" i="12" s="1"/>
  <c r="B6198" i="12" l="1"/>
  <c r="D6198" i="12" s="1"/>
  <c r="E6198" i="12" s="1"/>
  <c r="A6199" i="12"/>
  <c r="C6198" i="12"/>
  <c r="F6198" i="12" s="1"/>
  <c r="G6198" i="12" s="1"/>
  <c r="H6198" i="12" s="1"/>
  <c r="B6199" i="12" l="1"/>
  <c r="D6199" i="12" s="1"/>
  <c r="E6199" i="12" s="1"/>
  <c r="A6200" i="12"/>
  <c r="C6199" i="12"/>
  <c r="F6199" i="12" s="1"/>
  <c r="G6199" i="12" l="1"/>
  <c r="H6199" i="12" s="1"/>
  <c r="B6200" i="12"/>
  <c r="D6200" i="12" s="1"/>
  <c r="E6200" i="12" s="1"/>
  <c r="A6201" i="12"/>
  <c r="C6200" i="12"/>
  <c r="F6200" i="12" s="1"/>
  <c r="G6200" i="12" s="1"/>
  <c r="H6200" i="12" s="1"/>
  <c r="B6201" i="12" l="1"/>
  <c r="D6201" i="12" s="1"/>
  <c r="E6201" i="12" s="1"/>
  <c r="A6202" i="12"/>
  <c r="C6201" i="12"/>
  <c r="F6201" i="12" s="1"/>
  <c r="G6201" i="12" s="1"/>
  <c r="H6201" i="12" s="1"/>
  <c r="B6202" i="12" l="1"/>
  <c r="D6202" i="12" s="1"/>
  <c r="E6202" i="12" s="1"/>
  <c r="A6203" i="12"/>
  <c r="C6202" i="12"/>
  <c r="F6202" i="12" s="1"/>
  <c r="G6202" i="12" s="1"/>
  <c r="H6202" i="12" s="1"/>
  <c r="B6203" i="12" l="1"/>
  <c r="D6203" i="12" s="1"/>
  <c r="E6203" i="12" s="1"/>
  <c r="A6204" i="12"/>
  <c r="C6203" i="12"/>
  <c r="F6203" i="12" s="1"/>
  <c r="G6203" i="12" s="1"/>
  <c r="H6203" i="12" s="1"/>
  <c r="B6204" i="12" l="1"/>
  <c r="D6204" i="12" s="1"/>
  <c r="E6204" i="12" s="1"/>
  <c r="A6205" i="12"/>
  <c r="C6204" i="12"/>
  <c r="F6204" i="12" s="1"/>
  <c r="G6204" i="12" s="1"/>
  <c r="H6204" i="12" s="1"/>
  <c r="B6205" i="12" l="1"/>
  <c r="D6205" i="12" s="1"/>
  <c r="E6205" i="12" s="1"/>
  <c r="A6206" i="12"/>
  <c r="C6205" i="12"/>
  <c r="F6205" i="12" s="1"/>
  <c r="G6205" i="12" s="1"/>
  <c r="H6205" i="12" s="1"/>
  <c r="B6206" i="12" l="1"/>
  <c r="D6206" i="12" s="1"/>
  <c r="E6206" i="12" s="1"/>
  <c r="A6207" i="12"/>
  <c r="C6206" i="12"/>
  <c r="F6206" i="12" s="1"/>
  <c r="G6206" i="12" s="1"/>
  <c r="H6206" i="12" s="1"/>
  <c r="B6207" i="12" l="1"/>
  <c r="D6207" i="12" s="1"/>
  <c r="E6207" i="12" s="1"/>
  <c r="A6208" i="12"/>
  <c r="C6207" i="12"/>
  <c r="F6207" i="12" s="1"/>
  <c r="G6207" i="12" s="1"/>
  <c r="H6207" i="12" s="1"/>
  <c r="B6208" i="12" l="1"/>
  <c r="D6208" i="12" s="1"/>
  <c r="E6208" i="12" s="1"/>
  <c r="A6209" i="12"/>
  <c r="C6208" i="12"/>
  <c r="F6208" i="12" s="1"/>
  <c r="G6208" i="12" s="1"/>
  <c r="H6208" i="12" s="1"/>
  <c r="B6209" i="12" l="1"/>
  <c r="D6209" i="12" s="1"/>
  <c r="E6209" i="12" s="1"/>
  <c r="A6210" i="12"/>
  <c r="C6209" i="12"/>
  <c r="F6209" i="12" s="1"/>
  <c r="G6209" i="12" s="1"/>
  <c r="H6209" i="12" s="1"/>
  <c r="B6210" i="12" l="1"/>
  <c r="D6210" i="12" s="1"/>
  <c r="E6210" i="12" s="1"/>
  <c r="A6211" i="12"/>
  <c r="C6210" i="12"/>
  <c r="F6210" i="12" s="1"/>
  <c r="G6210" i="12" s="1"/>
  <c r="H6210" i="12" s="1"/>
  <c r="B6211" i="12" l="1"/>
  <c r="D6211" i="12" s="1"/>
  <c r="E6211" i="12" s="1"/>
  <c r="A6212" i="12"/>
  <c r="C6211" i="12"/>
  <c r="F6211" i="12" s="1"/>
  <c r="G6211" i="12" s="1"/>
  <c r="H6211" i="12" s="1"/>
  <c r="B6212" i="12" l="1"/>
  <c r="D6212" i="12" s="1"/>
  <c r="E6212" i="12" s="1"/>
  <c r="A6213" i="12"/>
  <c r="C6212" i="12"/>
  <c r="F6212" i="12" s="1"/>
  <c r="G6212" i="12" l="1"/>
  <c r="H6212" i="12" s="1"/>
  <c r="B6213" i="12"/>
  <c r="D6213" i="12" s="1"/>
  <c r="E6213" i="12" s="1"/>
  <c r="A6214" i="12"/>
  <c r="C6213" i="12"/>
  <c r="F6213" i="12" s="1"/>
  <c r="G6213" i="12" s="1"/>
  <c r="H6213" i="12" s="1"/>
  <c r="B6214" i="12" l="1"/>
  <c r="D6214" i="12" s="1"/>
  <c r="E6214" i="12" s="1"/>
  <c r="A6215" i="12"/>
  <c r="C6214" i="12"/>
  <c r="F6214" i="12" s="1"/>
  <c r="G6214" i="12" s="1"/>
  <c r="H6214" i="12" s="1"/>
  <c r="B6215" i="12" l="1"/>
  <c r="D6215" i="12" s="1"/>
  <c r="E6215" i="12" s="1"/>
  <c r="A6216" i="12"/>
  <c r="C6215" i="12"/>
  <c r="F6215" i="12" s="1"/>
  <c r="G6215" i="12" s="1"/>
  <c r="H6215" i="12" s="1"/>
  <c r="B6216" i="12" l="1"/>
  <c r="D6216" i="12" s="1"/>
  <c r="E6216" i="12" s="1"/>
  <c r="A6217" i="12"/>
  <c r="C6216" i="12"/>
  <c r="F6216" i="12" s="1"/>
  <c r="G6216" i="12" s="1"/>
  <c r="H6216" i="12" s="1"/>
  <c r="B6217" i="12" l="1"/>
  <c r="D6217" i="12" s="1"/>
  <c r="E6217" i="12" s="1"/>
  <c r="A6218" i="12"/>
  <c r="C6217" i="12"/>
  <c r="F6217" i="12" s="1"/>
  <c r="G6217" i="12" l="1"/>
  <c r="H6217" i="12" s="1"/>
  <c r="B6218" i="12"/>
  <c r="D6218" i="12" s="1"/>
  <c r="E6218" i="12" s="1"/>
  <c r="A6219" i="12"/>
  <c r="C6218" i="12"/>
  <c r="F6218" i="12" s="1"/>
  <c r="G6218" i="12" s="1"/>
  <c r="H6218" i="12" s="1"/>
  <c r="B6219" i="12" l="1"/>
  <c r="D6219" i="12" s="1"/>
  <c r="E6219" i="12" s="1"/>
  <c r="A6220" i="12"/>
  <c r="C6219" i="12"/>
  <c r="F6219" i="12" s="1"/>
  <c r="G6219" i="12" l="1"/>
  <c r="H6219" i="12" s="1"/>
  <c r="B6220" i="12"/>
  <c r="D6220" i="12" s="1"/>
  <c r="E6220" i="12" s="1"/>
  <c r="A6221" i="12"/>
  <c r="C6220" i="12"/>
  <c r="F6220" i="12" s="1"/>
  <c r="G6220" i="12" s="1"/>
  <c r="H6220" i="12" s="1"/>
  <c r="B6221" i="12" l="1"/>
  <c r="D6221" i="12" s="1"/>
  <c r="E6221" i="12" s="1"/>
  <c r="A6222" i="12"/>
  <c r="C6221" i="12"/>
  <c r="F6221" i="12" s="1"/>
  <c r="G6221" i="12" s="1"/>
  <c r="H6221" i="12" s="1"/>
  <c r="B6222" i="12" l="1"/>
  <c r="D6222" i="12" s="1"/>
  <c r="E6222" i="12" s="1"/>
  <c r="A6223" i="12"/>
  <c r="C6222" i="12"/>
  <c r="F6222" i="12" s="1"/>
  <c r="G6222" i="12" s="1"/>
  <c r="H6222" i="12" s="1"/>
  <c r="B6223" i="12" l="1"/>
  <c r="D6223" i="12" s="1"/>
  <c r="E6223" i="12" s="1"/>
  <c r="A6224" i="12"/>
  <c r="C6223" i="12"/>
  <c r="F6223" i="12" s="1"/>
  <c r="G6223" i="12" s="1"/>
  <c r="H6223" i="12" s="1"/>
  <c r="B6224" i="12" l="1"/>
  <c r="D6224" i="12" s="1"/>
  <c r="E6224" i="12" s="1"/>
  <c r="A6225" i="12"/>
  <c r="C6224" i="12"/>
  <c r="F6224" i="12" s="1"/>
  <c r="G6224" i="12" s="1"/>
  <c r="H6224" i="12" s="1"/>
  <c r="B6225" i="12" l="1"/>
  <c r="D6225" i="12" s="1"/>
  <c r="E6225" i="12" s="1"/>
  <c r="A6226" i="12"/>
  <c r="C6225" i="12"/>
  <c r="F6225" i="12" s="1"/>
  <c r="G6225" i="12" s="1"/>
  <c r="H6225" i="12" s="1"/>
  <c r="B6226" i="12" l="1"/>
  <c r="D6226" i="12" s="1"/>
  <c r="E6226" i="12" s="1"/>
  <c r="A6227" i="12"/>
  <c r="C6226" i="12"/>
  <c r="F6226" i="12" s="1"/>
  <c r="G6226" i="12" s="1"/>
  <c r="H6226" i="12" s="1"/>
  <c r="B6227" i="12" l="1"/>
  <c r="D6227" i="12" s="1"/>
  <c r="E6227" i="12" s="1"/>
  <c r="A6228" i="12"/>
  <c r="C6227" i="12"/>
  <c r="F6227" i="12" s="1"/>
  <c r="G6227" i="12" s="1"/>
  <c r="H6227" i="12" s="1"/>
  <c r="B6228" i="12" l="1"/>
  <c r="D6228" i="12" s="1"/>
  <c r="E6228" i="12" s="1"/>
  <c r="A6229" i="12"/>
  <c r="C6228" i="12"/>
  <c r="F6228" i="12" s="1"/>
  <c r="G6228" i="12" s="1"/>
  <c r="H6228" i="12" s="1"/>
  <c r="B6229" i="12" l="1"/>
  <c r="D6229" i="12" s="1"/>
  <c r="E6229" i="12" s="1"/>
  <c r="A6230" i="12"/>
  <c r="C6229" i="12"/>
  <c r="F6229" i="12" s="1"/>
  <c r="G6229" i="12" l="1"/>
  <c r="H6229" i="12" s="1"/>
  <c r="B6230" i="12"/>
  <c r="D6230" i="12" s="1"/>
  <c r="E6230" i="12" s="1"/>
  <c r="A6231" i="12"/>
  <c r="C6230" i="12"/>
  <c r="F6230" i="12" s="1"/>
  <c r="G6230" i="12" s="1"/>
  <c r="H6230" i="12" s="1"/>
  <c r="B6231" i="12" l="1"/>
  <c r="D6231" i="12" s="1"/>
  <c r="E6231" i="12" s="1"/>
  <c r="A6232" i="12"/>
  <c r="C6231" i="12"/>
  <c r="F6231" i="12" s="1"/>
  <c r="G6231" i="12" s="1"/>
  <c r="H6231" i="12" s="1"/>
  <c r="B6232" i="12" l="1"/>
  <c r="D6232" i="12" s="1"/>
  <c r="E6232" i="12" s="1"/>
  <c r="A6233" i="12"/>
  <c r="C6232" i="12"/>
  <c r="F6232" i="12" s="1"/>
  <c r="G6232" i="12" l="1"/>
  <c r="H6232" i="12" s="1"/>
  <c r="B6233" i="12"/>
  <c r="D6233" i="12" s="1"/>
  <c r="E6233" i="12" s="1"/>
  <c r="A6234" i="12"/>
  <c r="C6233" i="12"/>
  <c r="F6233" i="12" s="1"/>
  <c r="G6233" i="12" s="1"/>
  <c r="H6233" i="12" s="1"/>
  <c r="B6234" i="12" l="1"/>
  <c r="D6234" i="12" s="1"/>
  <c r="E6234" i="12" s="1"/>
  <c r="A6235" i="12"/>
  <c r="C6234" i="12"/>
  <c r="F6234" i="12" s="1"/>
  <c r="G6234" i="12" s="1"/>
  <c r="H6234" i="12" s="1"/>
  <c r="B6235" i="12" l="1"/>
  <c r="D6235" i="12" s="1"/>
  <c r="E6235" i="12" s="1"/>
  <c r="A6236" i="12"/>
  <c r="C6235" i="12"/>
  <c r="F6235" i="12" s="1"/>
  <c r="G6235" i="12" s="1"/>
  <c r="H6235" i="12" s="1"/>
  <c r="B6236" i="12" l="1"/>
  <c r="D6236" i="12" s="1"/>
  <c r="E6236" i="12" s="1"/>
  <c r="A6237" i="12"/>
  <c r="C6236" i="12"/>
  <c r="F6236" i="12" s="1"/>
  <c r="G6236" i="12" s="1"/>
  <c r="H6236" i="12" s="1"/>
  <c r="B6237" i="12" l="1"/>
  <c r="D6237" i="12" s="1"/>
  <c r="E6237" i="12" s="1"/>
  <c r="A6238" i="12"/>
  <c r="C6237" i="12"/>
  <c r="F6237" i="12" s="1"/>
  <c r="G6237" i="12" s="1"/>
  <c r="H6237" i="12" s="1"/>
  <c r="B6238" i="12" l="1"/>
  <c r="D6238" i="12" s="1"/>
  <c r="E6238" i="12" s="1"/>
  <c r="A6239" i="12"/>
  <c r="C6238" i="12"/>
  <c r="F6238" i="12" s="1"/>
  <c r="G6238" i="12" s="1"/>
  <c r="H6238" i="12" s="1"/>
  <c r="B6239" i="12" l="1"/>
  <c r="D6239" i="12" s="1"/>
  <c r="E6239" i="12" s="1"/>
  <c r="A6240" i="12"/>
  <c r="C6239" i="12"/>
  <c r="F6239" i="12" s="1"/>
  <c r="G6239" i="12" l="1"/>
  <c r="H6239" i="12" s="1"/>
  <c r="B6240" i="12"/>
  <c r="D6240" i="12" s="1"/>
  <c r="E6240" i="12" s="1"/>
  <c r="A6241" i="12"/>
  <c r="C6240" i="12"/>
  <c r="F6240" i="12" s="1"/>
  <c r="G6240" i="12" s="1"/>
  <c r="H6240" i="12" s="1"/>
  <c r="B6241" i="12" l="1"/>
  <c r="D6241" i="12" s="1"/>
  <c r="E6241" i="12" s="1"/>
  <c r="A6242" i="12"/>
  <c r="C6241" i="12"/>
  <c r="F6241" i="12" s="1"/>
  <c r="G6241" i="12" s="1"/>
  <c r="H6241" i="12" s="1"/>
  <c r="B6242" i="12" l="1"/>
  <c r="D6242" i="12" s="1"/>
  <c r="E6242" i="12" s="1"/>
  <c r="A6243" i="12"/>
  <c r="C6242" i="12"/>
  <c r="F6242" i="12" s="1"/>
  <c r="G6242" i="12" s="1"/>
  <c r="H6242" i="12" s="1"/>
  <c r="B6243" i="12" l="1"/>
  <c r="D6243" i="12" s="1"/>
  <c r="E6243" i="12" s="1"/>
  <c r="A6244" i="12"/>
  <c r="C6243" i="12"/>
  <c r="F6243" i="12" s="1"/>
  <c r="G6243" i="12" s="1"/>
  <c r="H6243" i="12" s="1"/>
  <c r="B6244" i="12" l="1"/>
  <c r="D6244" i="12" s="1"/>
  <c r="E6244" i="12" s="1"/>
  <c r="A6245" i="12"/>
  <c r="C6244" i="12"/>
  <c r="F6244" i="12" s="1"/>
  <c r="G6244" i="12" s="1"/>
  <c r="H6244" i="12" s="1"/>
  <c r="B6245" i="12" l="1"/>
  <c r="D6245" i="12" s="1"/>
  <c r="E6245" i="12" s="1"/>
  <c r="A6246" i="12"/>
  <c r="C6245" i="12"/>
  <c r="F6245" i="12" s="1"/>
  <c r="G6245" i="12" l="1"/>
  <c r="H6245" i="12" s="1"/>
  <c r="B6246" i="12"/>
  <c r="D6246" i="12" s="1"/>
  <c r="E6246" i="12" s="1"/>
  <c r="A6247" i="12"/>
  <c r="C6246" i="12"/>
  <c r="F6246" i="12" s="1"/>
  <c r="B6247" i="12" l="1"/>
  <c r="D6247" i="12" s="1"/>
  <c r="E6247" i="12" s="1"/>
  <c r="A6248" i="12"/>
  <c r="C6247" i="12"/>
  <c r="F6247" i="12" s="1"/>
  <c r="G6246" i="12"/>
  <c r="H6246" i="12" s="1"/>
  <c r="G6247" i="12" l="1"/>
  <c r="H6247" i="12" s="1"/>
  <c r="B6248" i="12"/>
  <c r="D6248" i="12" s="1"/>
  <c r="E6248" i="12" s="1"/>
  <c r="A6249" i="12"/>
  <c r="C6248" i="12"/>
  <c r="F6248" i="12" s="1"/>
  <c r="G6248" i="12" s="1"/>
  <c r="H6248" i="12" s="1"/>
  <c r="B6249" i="12" l="1"/>
  <c r="D6249" i="12" s="1"/>
  <c r="E6249" i="12" s="1"/>
  <c r="A6250" i="12"/>
  <c r="C6249" i="12"/>
  <c r="F6249" i="12" s="1"/>
  <c r="G6249" i="12" s="1"/>
  <c r="H6249" i="12" s="1"/>
  <c r="B6250" i="12" l="1"/>
  <c r="D6250" i="12" s="1"/>
  <c r="E6250" i="12" s="1"/>
  <c r="A6251" i="12"/>
  <c r="C6250" i="12"/>
  <c r="F6250" i="12" s="1"/>
  <c r="G6250" i="12" s="1"/>
  <c r="H6250" i="12" s="1"/>
  <c r="B6251" i="12" l="1"/>
  <c r="D6251" i="12" s="1"/>
  <c r="E6251" i="12" s="1"/>
  <c r="A6252" i="12"/>
  <c r="C6251" i="12"/>
  <c r="F6251" i="12" s="1"/>
  <c r="G6251" i="12" s="1"/>
  <c r="H6251" i="12" s="1"/>
  <c r="B6252" i="12" l="1"/>
  <c r="D6252" i="12" s="1"/>
  <c r="E6252" i="12" s="1"/>
  <c r="A6253" i="12"/>
  <c r="C6252" i="12"/>
  <c r="F6252" i="12" s="1"/>
  <c r="G6252" i="12" s="1"/>
  <c r="H6252" i="12" s="1"/>
  <c r="B6253" i="12" l="1"/>
  <c r="D6253" i="12" s="1"/>
  <c r="E6253" i="12" s="1"/>
  <c r="A6254" i="12"/>
  <c r="C6253" i="12"/>
  <c r="F6253" i="12" s="1"/>
  <c r="G6253" i="12" l="1"/>
  <c r="H6253" i="12" s="1"/>
  <c r="B6254" i="12"/>
  <c r="D6254" i="12" s="1"/>
  <c r="E6254" i="12" s="1"/>
  <c r="A6255" i="12"/>
  <c r="C6254" i="12"/>
  <c r="F6254" i="12" s="1"/>
  <c r="G6254" i="12" l="1"/>
  <c r="H6254" i="12" s="1"/>
  <c r="B6255" i="12"/>
  <c r="D6255" i="12" s="1"/>
  <c r="E6255" i="12" s="1"/>
  <c r="A6256" i="12"/>
  <c r="C6255" i="12"/>
  <c r="F6255" i="12" s="1"/>
  <c r="G6255" i="12" l="1"/>
  <c r="H6255" i="12" s="1"/>
  <c r="B6256" i="12"/>
  <c r="D6256" i="12" s="1"/>
  <c r="E6256" i="12" s="1"/>
  <c r="A6257" i="12"/>
  <c r="C6256" i="12"/>
  <c r="F6256" i="12" s="1"/>
  <c r="G6256" i="12" s="1"/>
  <c r="H6256" i="12" s="1"/>
  <c r="B6257" i="12" l="1"/>
  <c r="D6257" i="12" s="1"/>
  <c r="E6257" i="12" s="1"/>
  <c r="A6258" i="12"/>
  <c r="C6257" i="12"/>
  <c r="F6257" i="12" s="1"/>
  <c r="G6257" i="12" s="1"/>
  <c r="H6257" i="12" s="1"/>
  <c r="B6258" i="12" l="1"/>
  <c r="D6258" i="12" s="1"/>
  <c r="E6258" i="12" s="1"/>
  <c r="A6259" i="12"/>
  <c r="C6258" i="12"/>
  <c r="F6258" i="12" s="1"/>
  <c r="G6258" i="12" s="1"/>
  <c r="H6258" i="12" s="1"/>
  <c r="B6259" i="12" l="1"/>
  <c r="D6259" i="12" s="1"/>
  <c r="E6259" i="12" s="1"/>
  <c r="A6260" i="12"/>
  <c r="C6259" i="12"/>
  <c r="F6259" i="12" s="1"/>
  <c r="G6259" i="12" s="1"/>
  <c r="H6259" i="12" s="1"/>
  <c r="B6260" i="12" l="1"/>
  <c r="D6260" i="12" s="1"/>
  <c r="E6260" i="12" s="1"/>
  <c r="A6261" i="12"/>
  <c r="C6260" i="12"/>
  <c r="F6260" i="12" s="1"/>
  <c r="G6260" i="12" s="1"/>
  <c r="H6260" i="12" s="1"/>
  <c r="B6261" i="12" l="1"/>
  <c r="D6261" i="12" s="1"/>
  <c r="E6261" i="12" s="1"/>
  <c r="A6262" i="12"/>
  <c r="C6261" i="12"/>
  <c r="F6261" i="12" s="1"/>
  <c r="G6261" i="12" s="1"/>
  <c r="H6261" i="12" s="1"/>
  <c r="B6262" i="12" l="1"/>
  <c r="D6262" i="12" s="1"/>
  <c r="E6262" i="12" s="1"/>
  <c r="A6263" i="12"/>
  <c r="C6262" i="12"/>
  <c r="F6262" i="12" s="1"/>
  <c r="G6262" i="12" s="1"/>
  <c r="H6262" i="12" s="1"/>
  <c r="B6263" i="12" l="1"/>
  <c r="D6263" i="12" s="1"/>
  <c r="E6263" i="12" s="1"/>
  <c r="A6264" i="12"/>
  <c r="C6263" i="12"/>
  <c r="F6263" i="12" s="1"/>
  <c r="G6263" i="12" s="1"/>
  <c r="H6263" i="12" s="1"/>
  <c r="B6264" i="12" l="1"/>
  <c r="D6264" i="12" s="1"/>
  <c r="E6264" i="12" s="1"/>
  <c r="A6265" i="12"/>
  <c r="C6264" i="12"/>
  <c r="F6264" i="12" s="1"/>
  <c r="G6264" i="12" s="1"/>
  <c r="H6264" i="12" s="1"/>
  <c r="B6265" i="12" l="1"/>
  <c r="D6265" i="12" s="1"/>
  <c r="E6265" i="12" s="1"/>
  <c r="A6266" i="12"/>
  <c r="C6265" i="12"/>
  <c r="F6265" i="12" s="1"/>
  <c r="G6265" i="12" s="1"/>
  <c r="H6265" i="12" s="1"/>
  <c r="B6266" i="12" l="1"/>
  <c r="D6266" i="12" s="1"/>
  <c r="E6266" i="12" s="1"/>
  <c r="A6267" i="12"/>
  <c r="C6266" i="12"/>
  <c r="F6266" i="12" s="1"/>
  <c r="G6266" i="12" s="1"/>
  <c r="H6266" i="12" s="1"/>
  <c r="B6267" i="12" l="1"/>
  <c r="D6267" i="12" s="1"/>
  <c r="E6267" i="12" s="1"/>
  <c r="A6268" i="12"/>
  <c r="C6267" i="12"/>
  <c r="F6267" i="12" s="1"/>
  <c r="G6267" i="12" s="1"/>
  <c r="H6267" i="12" s="1"/>
  <c r="B6268" i="12" l="1"/>
  <c r="D6268" i="12" s="1"/>
  <c r="E6268" i="12" s="1"/>
  <c r="A6269" i="12"/>
  <c r="C6268" i="12"/>
  <c r="F6268" i="12" s="1"/>
  <c r="G6268" i="12" s="1"/>
  <c r="H6268" i="12" s="1"/>
  <c r="B6269" i="12" l="1"/>
  <c r="D6269" i="12" s="1"/>
  <c r="E6269" i="12" s="1"/>
  <c r="A6270" i="12"/>
  <c r="C6269" i="12"/>
  <c r="F6269" i="12" s="1"/>
  <c r="G6269" i="12" s="1"/>
  <c r="H6269" i="12" s="1"/>
  <c r="B6270" i="12" l="1"/>
  <c r="D6270" i="12" s="1"/>
  <c r="E6270" i="12" s="1"/>
  <c r="A6271" i="12"/>
  <c r="C6270" i="12"/>
  <c r="F6270" i="12" s="1"/>
  <c r="G6270" i="12" s="1"/>
  <c r="H6270" i="12" s="1"/>
  <c r="B6271" i="12" l="1"/>
  <c r="D6271" i="12" s="1"/>
  <c r="E6271" i="12" s="1"/>
  <c r="A6272" i="12"/>
  <c r="C6271" i="12"/>
  <c r="F6271" i="12" s="1"/>
  <c r="G6271" i="12" s="1"/>
  <c r="H6271" i="12" s="1"/>
  <c r="B6272" i="12" l="1"/>
  <c r="D6272" i="12" s="1"/>
  <c r="E6272" i="12" s="1"/>
  <c r="A6273" i="12"/>
  <c r="C6272" i="12"/>
  <c r="F6272" i="12" s="1"/>
  <c r="G6272" i="12" s="1"/>
  <c r="H6272" i="12" s="1"/>
  <c r="B6273" i="12" l="1"/>
  <c r="D6273" i="12" s="1"/>
  <c r="E6273" i="12" s="1"/>
  <c r="A6274" i="12"/>
  <c r="C6273" i="12"/>
  <c r="F6273" i="12" s="1"/>
  <c r="G6273" i="12" s="1"/>
  <c r="H6273" i="12" s="1"/>
  <c r="B6274" i="12" l="1"/>
  <c r="D6274" i="12" s="1"/>
  <c r="E6274" i="12" s="1"/>
  <c r="A6275" i="12"/>
  <c r="C6274" i="12"/>
  <c r="F6274" i="12" s="1"/>
  <c r="G6274" i="12" s="1"/>
  <c r="H6274" i="12" s="1"/>
  <c r="B6275" i="12" l="1"/>
  <c r="D6275" i="12" s="1"/>
  <c r="E6275" i="12" s="1"/>
  <c r="A6276" i="12"/>
  <c r="C6275" i="12"/>
  <c r="F6275" i="12" s="1"/>
  <c r="G6275" i="12" s="1"/>
  <c r="H6275" i="12" s="1"/>
  <c r="B6276" i="12" l="1"/>
  <c r="D6276" i="12" s="1"/>
  <c r="E6276" i="12" s="1"/>
  <c r="A6277" i="12"/>
  <c r="C6276" i="12"/>
  <c r="F6276" i="12" s="1"/>
  <c r="G6276" i="12" s="1"/>
  <c r="H6276" i="12" s="1"/>
  <c r="B6277" i="12" l="1"/>
  <c r="D6277" i="12" s="1"/>
  <c r="E6277" i="12" s="1"/>
  <c r="A6278" i="12"/>
  <c r="C6277" i="12"/>
  <c r="F6277" i="12" s="1"/>
  <c r="G6277" i="12" s="1"/>
  <c r="H6277" i="12" s="1"/>
  <c r="B6278" i="12" l="1"/>
  <c r="D6278" i="12" s="1"/>
  <c r="E6278" i="12" s="1"/>
  <c r="A6279" i="12"/>
  <c r="C6278" i="12"/>
  <c r="F6278" i="12" s="1"/>
  <c r="G6278" i="12" s="1"/>
  <c r="H6278" i="12" s="1"/>
  <c r="B6279" i="12" l="1"/>
  <c r="D6279" i="12" s="1"/>
  <c r="E6279" i="12" s="1"/>
  <c r="A6280" i="12"/>
  <c r="C6279" i="12"/>
  <c r="F6279" i="12" s="1"/>
  <c r="G6279" i="12" s="1"/>
  <c r="H6279" i="12" s="1"/>
  <c r="B6280" i="12" l="1"/>
  <c r="D6280" i="12" s="1"/>
  <c r="E6280" i="12" s="1"/>
  <c r="A6281" i="12"/>
  <c r="C6280" i="12"/>
  <c r="F6280" i="12" s="1"/>
  <c r="G6280" i="12" s="1"/>
  <c r="H6280" i="12" s="1"/>
  <c r="B6281" i="12" l="1"/>
  <c r="D6281" i="12" s="1"/>
  <c r="E6281" i="12" s="1"/>
  <c r="A6282" i="12"/>
  <c r="C6281" i="12"/>
  <c r="F6281" i="12" s="1"/>
  <c r="G6281" i="12" s="1"/>
  <c r="H6281" i="12" s="1"/>
  <c r="B6282" i="12" l="1"/>
  <c r="D6282" i="12" s="1"/>
  <c r="E6282" i="12" s="1"/>
  <c r="A6283" i="12"/>
  <c r="C6282" i="12"/>
  <c r="F6282" i="12" s="1"/>
  <c r="G6282" i="12" s="1"/>
  <c r="H6282" i="12" s="1"/>
  <c r="C6283" i="12" l="1"/>
  <c r="F6283" i="12" s="1"/>
  <c r="B6283" i="12"/>
  <c r="D6283" i="12" s="1"/>
  <c r="E6283" i="12" s="1"/>
  <c r="A6284" i="12"/>
  <c r="C6284" i="12" l="1"/>
  <c r="F6284" i="12" s="1"/>
  <c r="B6284" i="12"/>
  <c r="D6284" i="12" s="1"/>
  <c r="E6284" i="12" s="1"/>
  <c r="A6285" i="12"/>
  <c r="G6283" i="12"/>
  <c r="H6283" i="12" s="1"/>
  <c r="C6285" i="12" l="1"/>
  <c r="F6285" i="12" s="1"/>
  <c r="B6285" i="12"/>
  <c r="D6285" i="12" s="1"/>
  <c r="E6285" i="12" s="1"/>
  <c r="A6286" i="12"/>
  <c r="G6284" i="12"/>
  <c r="H6284" i="12" s="1"/>
  <c r="C6286" i="12" l="1"/>
  <c r="F6286" i="12" s="1"/>
  <c r="B6286" i="12"/>
  <c r="D6286" i="12" s="1"/>
  <c r="E6286" i="12" s="1"/>
  <c r="A6287" i="12"/>
  <c r="G6285" i="12"/>
  <c r="H6285" i="12" s="1"/>
  <c r="C6287" i="12" l="1"/>
  <c r="F6287" i="12" s="1"/>
  <c r="B6287" i="12"/>
  <c r="D6287" i="12" s="1"/>
  <c r="E6287" i="12" s="1"/>
  <c r="A6288" i="12"/>
  <c r="G6286" i="12"/>
  <c r="H6286" i="12" s="1"/>
  <c r="C6288" i="12" l="1"/>
  <c r="F6288" i="12" s="1"/>
  <c r="B6288" i="12"/>
  <c r="D6288" i="12" s="1"/>
  <c r="E6288" i="12" s="1"/>
  <c r="A6289" i="12"/>
  <c r="G6287" i="12"/>
  <c r="H6287" i="12" s="1"/>
  <c r="C6289" i="12" l="1"/>
  <c r="F6289" i="12" s="1"/>
  <c r="B6289" i="12"/>
  <c r="D6289" i="12" s="1"/>
  <c r="E6289" i="12" s="1"/>
  <c r="A6290" i="12"/>
  <c r="G6288" i="12"/>
  <c r="H6288" i="12" s="1"/>
  <c r="C6290" i="12" l="1"/>
  <c r="F6290" i="12" s="1"/>
  <c r="B6290" i="12"/>
  <c r="D6290" i="12" s="1"/>
  <c r="E6290" i="12" s="1"/>
  <c r="A6291" i="12"/>
  <c r="G6289" i="12"/>
  <c r="H6289" i="12" s="1"/>
  <c r="C6291" i="12" l="1"/>
  <c r="F6291" i="12" s="1"/>
  <c r="B6291" i="12"/>
  <c r="D6291" i="12" s="1"/>
  <c r="E6291" i="12" s="1"/>
  <c r="A6292" i="12"/>
  <c r="G6290" i="12"/>
  <c r="H6290" i="12" s="1"/>
  <c r="C6292" i="12" l="1"/>
  <c r="F6292" i="12" s="1"/>
  <c r="B6292" i="12"/>
  <c r="D6292" i="12" s="1"/>
  <c r="E6292" i="12" s="1"/>
  <c r="A6293" i="12"/>
  <c r="G6291" i="12"/>
  <c r="H6291" i="12" s="1"/>
  <c r="C6293" i="12" l="1"/>
  <c r="F6293" i="12" s="1"/>
  <c r="B6293" i="12"/>
  <c r="D6293" i="12" s="1"/>
  <c r="E6293" i="12" s="1"/>
  <c r="A6294" i="12"/>
  <c r="G6292" i="12"/>
  <c r="H6292" i="12" s="1"/>
  <c r="C6294" i="12" l="1"/>
  <c r="F6294" i="12" s="1"/>
  <c r="B6294" i="12"/>
  <c r="D6294" i="12" s="1"/>
  <c r="E6294" i="12" s="1"/>
  <c r="A6295" i="12"/>
  <c r="G6293" i="12"/>
  <c r="H6293" i="12" s="1"/>
  <c r="C6295" i="12" l="1"/>
  <c r="F6295" i="12" s="1"/>
  <c r="B6295" i="12"/>
  <c r="D6295" i="12" s="1"/>
  <c r="E6295" i="12" s="1"/>
  <c r="A6296" i="12"/>
  <c r="G6294" i="12"/>
  <c r="H6294" i="12" s="1"/>
  <c r="C6296" i="12" l="1"/>
  <c r="F6296" i="12" s="1"/>
  <c r="B6296" i="12"/>
  <c r="D6296" i="12" s="1"/>
  <c r="E6296" i="12" s="1"/>
  <c r="A6297" i="12"/>
  <c r="G6295" i="12"/>
  <c r="H6295" i="12" s="1"/>
  <c r="C6297" i="12" l="1"/>
  <c r="F6297" i="12" s="1"/>
  <c r="B6297" i="12"/>
  <c r="D6297" i="12" s="1"/>
  <c r="E6297" i="12" s="1"/>
  <c r="A6298" i="12"/>
  <c r="G6296" i="12"/>
  <c r="H6296" i="12" s="1"/>
  <c r="C6298" i="12" l="1"/>
  <c r="F6298" i="12" s="1"/>
  <c r="B6298" i="12"/>
  <c r="D6298" i="12" s="1"/>
  <c r="E6298" i="12" s="1"/>
  <c r="A6299" i="12"/>
  <c r="G6297" i="12"/>
  <c r="H6297" i="12" s="1"/>
  <c r="C6299" i="12" l="1"/>
  <c r="F6299" i="12" s="1"/>
  <c r="B6299" i="12"/>
  <c r="D6299" i="12" s="1"/>
  <c r="E6299" i="12" s="1"/>
  <c r="A6300" i="12"/>
  <c r="G6298" i="12"/>
  <c r="H6298" i="12" s="1"/>
  <c r="C6300" i="12" l="1"/>
  <c r="F6300" i="12" s="1"/>
  <c r="B6300" i="12"/>
  <c r="D6300" i="12" s="1"/>
  <c r="E6300" i="12" s="1"/>
  <c r="A6301" i="12"/>
  <c r="G6299" i="12"/>
  <c r="H6299" i="12" s="1"/>
  <c r="C6301" i="12" l="1"/>
  <c r="F6301" i="12" s="1"/>
  <c r="B6301" i="12"/>
  <c r="D6301" i="12" s="1"/>
  <c r="E6301" i="12" s="1"/>
  <c r="A6302" i="12"/>
  <c r="G6300" i="12"/>
  <c r="H6300" i="12" s="1"/>
  <c r="C6302" i="12" l="1"/>
  <c r="F6302" i="12" s="1"/>
  <c r="B6302" i="12"/>
  <c r="D6302" i="12" s="1"/>
  <c r="E6302" i="12" s="1"/>
  <c r="A6303" i="12"/>
  <c r="G6301" i="12"/>
  <c r="H6301" i="12" s="1"/>
  <c r="C6303" i="12" l="1"/>
  <c r="F6303" i="12" s="1"/>
  <c r="B6303" i="12"/>
  <c r="D6303" i="12" s="1"/>
  <c r="E6303" i="12" s="1"/>
  <c r="A6304" i="12"/>
  <c r="G6302" i="12"/>
  <c r="H6302" i="12" s="1"/>
  <c r="C6304" i="12" l="1"/>
  <c r="F6304" i="12" s="1"/>
  <c r="B6304" i="12"/>
  <c r="D6304" i="12" s="1"/>
  <c r="E6304" i="12" s="1"/>
  <c r="A6305" i="12"/>
  <c r="G6303" i="12"/>
  <c r="H6303" i="12" s="1"/>
  <c r="C6305" i="12" l="1"/>
  <c r="F6305" i="12" s="1"/>
  <c r="B6305" i="12"/>
  <c r="D6305" i="12" s="1"/>
  <c r="E6305" i="12" s="1"/>
  <c r="A6306" i="12"/>
  <c r="G6304" i="12"/>
  <c r="H6304" i="12" s="1"/>
  <c r="C6306" i="12" l="1"/>
  <c r="F6306" i="12" s="1"/>
  <c r="G6306" i="12" s="1"/>
  <c r="H6306" i="12" s="1"/>
  <c r="B6306" i="12"/>
  <c r="D6306" i="12" s="1"/>
  <c r="E6306" i="12" s="1"/>
  <c r="A6307" i="12"/>
  <c r="G6305" i="12"/>
  <c r="H6305" i="12" s="1"/>
  <c r="C6307" i="12" l="1"/>
  <c r="F6307" i="12" s="1"/>
  <c r="B6307" i="12"/>
  <c r="D6307" i="12" s="1"/>
  <c r="E6307" i="12" s="1"/>
  <c r="A6308" i="12"/>
  <c r="C6308" i="12" l="1"/>
  <c r="F6308" i="12" s="1"/>
  <c r="B6308" i="12"/>
  <c r="D6308" i="12" s="1"/>
  <c r="E6308" i="12" s="1"/>
  <c r="A6309" i="12"/>
  <c r="G6307" i="12"/>
  <c r="H6307" i="12" s="1"/>
  <c r="C6309" i="12" l="1"/>
  <c r="F6309" i="12" s="1"/>
  <c r="B6309" i="12"/>
  <c r="D6309" i="12" s="1"/>
  <c r="E6309" i="12" s="1"/>
  <c r="A6310" i="12"/>
  <c r="G6308" i="12"/>
  <c r="H6308" i="12" s="1"/>
  <c r="C6310" i="12" l="1"/>
  <c r="F6310" i="12" s="1"/>
  <c r="B6310" i="12"/>
  <c r="D6310" i="12" s="1"/>
  <c r="E6310" i="12" s="1"/>
  <c r="A6311" i="12"/>
  <c r="G6309" i="12"/>
  <c r="H6309" i="12" s="1"/>
  <c r="C6311" i="12" l="1"/>
  <c r="F6311" i="12" s="1"/>
  <c r="B6311" i="12"/>
  <c r="D6311" i="12" s="1"/>
  <c r="E6311" i="12" s="1"/>
  <c r="A6312" i="12"/>
  <c r="G6310" i="12"/>
  <c r="H6310" i="12" s="1"/>
  <c r="C6312" i="12" l="1"/>
  <c r="F6312" i="12" s="1"/>
  <c r="B6312" i="12"/>
  <c r="D6312" i="12" s="1"/>
  <c r="E6312" i="12" s="1"/>
  <c r="A6313" i="12"/>
  <c r="G6311" i="12"/>
  <c r="H6311" i="12" s="1"/>
  <c r="C6313" i="12" l="1"/>
  <c r="F6313" i="12" s="1"/>
  <c r="B6313" i="12"/>
  <c r="D6313" i="12" s="1"/>
  <c r="E6313" i="12" s="1"/>
  <c r="A6314" i="12"/>
  <c r="G6312" i="12"/>
  <c r="H6312" i="12" s="1"/>
  <c r="C6314" i="12" l="1"/>
  <c r="F6314" i="12" s="1"/>
  <c r="B6314" i="12"/>
  <c r="D6314" i="12" s="1"/>
  <c r="E6314" i="12" s="1"/>
  <c r="A6315" i="12"/>
  <c r="G6313" i="12"/>
  <c r="H6313" i="12" s="1"/>
  <c r="C6315" i="12" l="1"/>
  <c r="F6315" i="12" s="1"/>
  <c r="B6315" i="12"/>
  <c r="D6315" i="12" s="1"/>
  <c r="E6315" i="12" s="1"/>
  <c r="A6316" i="12"/>
  <c r="G6314" i="12"/>
  <c r="H6314" i="12" s="1"/>
  <c r="C6316" i="12" l="1"/>
  <c r="F6316" i="12" s="1"/>
  <c r="B6316" i="12"/>
  <c r="D6316" i="12" s="1"/>
  <c r="E6316" i="12" s="1"/>
  <c r="A6317" i="12"/>
  <c r="G6315" i="12"/>
  <c r="H6315" i="12" s="1"/>
  <c r="C6317" i="12" l="1"/>
  <c r="F6317" i="12" s="1"/>
  <c r="B6317" i="12"/>
  <c r="D6317" i="12" s="1"/>
  <c r="E6317" i="12" s="1"/>
  <c r="A6318" i="12"/>
  <c r="G6316" i="12"/>
  <c r="H6316" i="12" s="1"/>
  <c r="C6318" i="12" l="1"/>
  <c r="F6318" i="12" s="1"/>
  <c r="B6318" i="12"/>
  <c r="D6318" i="12" s="1"/>
  <c r="E6318" i="12" s="1"/>
  <c r="A6319" i="12"/>
  <c r="G6317" i="12"/>
  <c r="H6317" i="12" s="1"/>
  <c r="C6319" i="12" l="1"/>
  <c r="F6319" i="12" s="1"/>
  <c r="B6319" i="12"/>
  <c r="D6319" i="12" s="1"/>
  <c r="E6319" i="12" s="1"/>
  <c r="A6320" i="12"/>
  <c r="G6318" i="12"/>
  <c r="H6318" i="12" s="1"/>
  <c r="C6320" i="12" l="1"/>
  <c r="F6320" i="12" s="1"/>
  <c r="B6320" i="12"/>
  <c r="D6320" i="12" s="1"/>
  <c r="E6320" i="12" s="1"/>
  <c r="A6321" i="12"/>
  <c r="G6319" i="12"/>
  <c r="H6319" i="12" s="1"/>
  <c r="C6321" i="12" l="1"/>
  <c r="F6321" i="12" s="1"/>
  <c r="B6321" i="12"/>
  <c r="D6321" i="12" s="1"/>
  <c r="E6321" i="12" s="1"/>
  <c r="A6322" i="12"/>
  <c r="G6320" i="12"/>
  <c r="H6320" i="12" s="1"/>
  <c r="C6322" i="12" l="1"/>
  <c r="F6322" i="12" s="1"/>
  <c r="B6322" i="12"/>
  <c r="D6322" i="12" s="1"/>
  <c r="E6322" i="12" s="1"/>
  <c r="A6323" i="12"/>
  <c r="G6321" i="12"/>
  <c r="H6321" i="12" s="1"/>
  <c r="C6323" i="12" l="1"/>
  <c r="F6323" i="12" s="1"/>
  <c r="B6323" i="12"/>
  <c r="D6323" i="12" s="1"/>
  <c r="E6323" i="12" s="1"/>
  <c r="A6324" i="12"/>
  <c r="G6322" i="12"/>
  <c r="H6322" i="12" s="1"/>
  <c r="C6324" i="12" l="1"/>
  <c r="F6324" i="12" s="1"/>
  <c r="B6324" i="12"/>
  <c r="D6324" i="12" s="1"/>
  <c r="E6324" i="12" s="1"/>
  <c r="A6325" i="12"/>
  <c r="G6323" i="12"/>
  <c r="H6323" i="12" s="1"/>
  <c r="C6325" i="12" l="1"/>
  <c r="F6325" i="12" s="1"/>
  <c r="B6325" i="12"/>
  <c r="D6325" i="12" s="1"/>
  <c r="E6325" i="12" s="1"/>
  <c r="A6326" i="12"/>
  <c r="G6324" i="12"/>
  <c r="H6324" i="12" s="1"/>
  <c r="C6326" i="12" l="1"/>
  <c r="F6326" i="12" s="1"/>
  <c r="B6326" i="12"/>
  <c r="D6326" i="12" s="1"/>
  <c r="E6326" i="12" s="1"/>
  <c r="A6327" i="12"/>
  <c r="G6325" i="12"/>
  <c r="H6325" i="12" s="1"/>
  <c r="C6327" i="12" l="1"/>
  <c r="F6327" i="12" s="1"/>
  <c r="B6327" i="12"/>
  <c r="D6327" i="12" s="1"/>
  <c r="E6327" i="12" s="1"/>
  <c r="A6328" i="12"/>
  <c r="G6326" i="12"/>
  <c r="H6326" i="12" s="1"/>
  <c r="C6328" i="12" l="1"/>
  <c r="F6328" i="12" s="1"/>
  <c r="B6328" i="12"/>
  <c r="D6328" i="12" s="1"/>
  <c r="E6328" i="12" s="1"/>
  <c r="A6329" i="12"/>
  <c r="G6327" i="12"/>
  <c r="H6327" i="12" s="1"/>
  <c r="C6329" i="12" l="1"/>
  <c r="F6329" i="12" s="1"/>
  <c r="B6329" i="12"/>
  <c r="D6329" i="12" s="1"/>
  <c r="E6329" i="12" s="1"/>
  <c r="A6330" i="12"/>
  <c r="G6328" i="12"/>
  <c r="H6328" i="12" s="1"/>
  <c r="C6330" i="12" l="1"/>
  <c r="F6330" i="12" s="1"/>
  <c r="B6330" i="12"/>
  <c r="D6330" i="12" s="1"/>
  <c r="E6330" i="12" s="1"/>
  <c r="A6331" i="12"/>
  <c r="G6329" i="12"/>
  <c r="H6329" i="12" s="1"/>
  <c r="C6331" i="12" l="1"/>
  <c r="F6331" i="12" s="1"/>
  <c r="B6331" i="12"/>
  <c r="D6331" i="12" s="1"/>
  <c r="E6331" i="12" s="1"/>
  <c r="A6332" i="12"/>
  <c r="G6330" i="12"/>
  <c r="H6330" i="12" s="1"/>
  <c r="C6332" i="12" l="1"/>
  <c r="F6332" i="12" s="1"/>
  <c r="B6332" i="12"/>
  <c r="D6332" i="12" s="1"/>
  <c r="E6332" i="12" s="1"/>
  <c r="A6333" i="12"/>
  <c r="G6331" i="12"/>
  <c r="H6331" i="12" s="1"/>
  <c r="C6333" i="12" l="1"/>
  <c r="F6333" i="12" s="1"/>
  <c r="B6333" i="12"/>
  <c r="D6333" i="12" s="1"/>
  <c r="E6333" i="12" s="1"/>
  <c r="A6334" i="12"/>
  <c r="G6332" i="12"/>
  <c r="H6332" i="12" s="1"/>
  <c r="C6334" i="12" l="1"/>
  <c r="F6334" i="12" s="1"/>
  <c r="B6334" i="12"/>
  <c r="D6334" i="12" s="1"/>
  <c r="E6334" i="12" s="1"/>
  <c r="A6335" i="12"/>
  <c r="G6333" i="12"/>
  <c r="H6333" i="12" s="1"/>
  <c r="C6335" i="12" l="1"/>
  <c r="F6335" i="12" s="1"/>
  <c r="G6335" i="12" s="1"/>
  <c r="H6335" i="12" s="1"/>
  <c r="B6335" i="12"/>
  <c r="D6335" i="12" s="1"/>
  <c r="E6335" i="12" s="1"/>
  <c r="A6336" i="12"/>
  <c r="G6334" i="12"/>
  <c r="H6334" i="12" s="1"/>
  <c r="C6336" i="12" l="1"/>
  <c r="F6336" i="12" s="1"/>
  <c r="B6336" i="12"/>
  <c r="D6336" i="12" s="1"/>
  <c r="E6336" i="12" s="1"/>
  <c r="A6337" i="12"/>
  <c r="C6337" i="12" l="1"/>
  <c r="F6337" i="12" s="1"/>
  <c r="B6337" i="12"/>
  <c r="D6337" i="12" s="1"/>
  <c r="E6337" i="12" s="1"/>
  <c r="A6338" i="12"/>
  <c r="G6336" i="12"/>
  <c r="H6336" i="12" s="1"/>
  <c r="C6338" i="12" l="1"/>
  <c r="F6338" i="12" s="1"/>
  <c r="B6338" i="12"/>
  <c r="D6338" i="12" s="1"/>
  <c r="E6338" i="12" s="1"/>
  <c r="A6339" i="12"/>
  <c r="G6337" i="12"/>
  <c r="H6337" i="12" s="1"/>
  <c r="C6339" i="12" l="1"/>
  <c r="F6339" i="12" s="1"/>
  <c r="B6339" i="12"/>
  <c r="D6339" i="12" s="1"/>
  <c r="E6339" i="12" s="1"/>
  <c r="A6340" i="12"/>
  <c r="G6338" i="12"/>
  <c r="H6338" i="12" s="1"/>
  <c r="C6340" i="12" l="1"/>
  <c r="F6340" i="12" s="1"/>
  <c r="B6340" i="12"/>
  <c r="D6340" i="12" s="1"/>
  <c r="E6340" i="12" s="1"/>
  <c r="A6341" i="12"/>
  <c r="G6339" i="12"/>
  <c r="H6339" i="12" s="1"/>
  <c r="C6341" i="12" l="1"/>
  <c r="F6341" i="12" s="1"/>
  <c r="B6341" i="12"/>
  <c r="D6341" i="12" s="1"/>
  <c r="E6341" i="12" s="1"/>
  <c r="A6342" i="12"/>
  <c r="G6340" i="12"/>
  <c r="H6340" i="12" s="1"/>
  <c r="C6342" i="12" l="1"/>
  <c r="F6342" i="12" s="1"/>
  <c r="B6342" i="12"/>
  <c r="D6342" i="12" s="1"/>
  <c r="E6342" i="12" s="1"/>
  <c r="A6343" i="12"/>
  <c r="G6341" i="12"/>
  <c r="H6341" i="12" s="1"/>
  <c r="C6343" i="12" l="1"/>
  <c r="F6343" i="12" s="1"/>
  <c r="B6343" i="12"/>
  <c r="D6343" i="12" s="1"/>
  <c r="E6343" i="12" s="1"/>
  <c r="A6344" i="12"/>
  <c r="G6342" i="12"/>
  <c r="H6342" i="12" s="1"/>
  <c r="C6344" i="12" l="1"/>
  <c r="F6344" i="12" s="1"/>
  <c r="B6344" i="12"/>
  <c r="D6344" i="12" s="1"/>
  <c r="E6344" i="12" s="1"/>
  <c r="A6345" i="12"/>
  <c r="G6343" i="12"/>
  <c r="H6343" i="12" s="1"/>
  <c r="C6345" i="12" l="1"/>
  <c r="F6345" i="12" s="1"/>
  <c r="B6345" i="12"/>
  <c r="D6345" i="12" s="1"/>
  <c r="E6345" i="12" s="1"/>
  <c r="A6346" i="12"/>
  <c r="G6344" i="12"/>
  <c r="H6344" i="12" s="1"/>
  <c r="C6346" i="12" l="1"/>
  <c r="F6346" i="12" s="1"/>
  <c r="B6346" i="12"/>
  <c r="D6346" i="12" s="1"/>
  <c r="E6346" i="12" s="1"/>
  <c r="A6347" i="12"/>
  <c r="G6345" i="12"/>
  <c r="H6345" i="12" s="1"/>
  <c r="C6347" i="12" l="1"/>
  <c r="F6347" i="12" s="1"/>
  <c r="B6347" i="12"/>
  <c r="D6347" i="12" s="1"/>
  <c r="E6347" i="12" s="1"/>
  <c r="A6348" i="12"/>
  <c r="G6346" i="12"/>
  <c r="H6346" i="12" s="1"/>
  <c r="C6348" i="12" l="1"/>
  <c r="F6348" i="12" s="1"/>
  <c r="B6348" i="12"/>
  <c r="D6348" i="12" s="1"/>
  <c r="E6348" i="12" s="1"/>
  <c r="A6349" i="12"/>
  <c r="G6347" i="12"/>
  <c r="H6347" i="12" s="1"/>
  <c r="C6349" i="12" l="1"/>
  <c r="F6349" i="12" s="1"/>
  <c r="B6349" i="12"/>
  <c r="D6349" i="12" s="1"/>
  <c r="E6349" i="12" s="1"/>
  <c r="A6350" i="12"/>
  <c r="G6348" i="12"/>
  <c r="H6348" i="12" s="1"/>
  <c r="C6350" i="12" l="1"/>
  <c r="F6350" i="12" s="1"/>
  <c r="B6350" i="12"/>
  <c r="D6350" i="12" s="1"/>
  <c r="E6350" i="12" s="1"/>
  <c r="A6351" i="12"/>
  <c r="G6349" i="12"/>
  <c r="H6349" i="12" s="1"/>
  <c r="C6351" i="12" l="1"/>
  <c r="F6351" i="12" s="1"/>
  <c r="B6351" i="12"/>
  <c r="D6351" i="12" s="1"/>
  <c r="E6351" i="12" s="1"/>
  <c r="A6352" i="12"/>
  <c r="G6350" i="12"/>
  <c r="H6350" i="12" s="1"/>
  <c r="C6352" i="12" l="1"/>
  <c r="F6352" i="12" s="1"/>
  <c r="B6352" i="12"/>
  <c r="D6352" i="12" s="1"/>
  <c r="E6352" i="12" s="1"/>
  <c r="A6353" i="12"/>
  <c r="G6351" i="12"/>
  <c r="H6351" i="12" s="1"/>
  <c r="C6353" i="12" l="1"/>
  <c r="F6353" i="12" s="1"/>
  <c r="B6353" i="12"/>
  <c r="D6353" i="12" s="1"/>
  <c r="E6353" i="12" s="1"/>
  <c r="A6354" i="12"/>
  <c r="G6352" i="12"/>
  <c r="H6352" i="12" s="1"/>
  <c r="C6354" i="12" l="1"/>
  <c r="F6354" i="12" s="1"/>
  <c r="B6354" i="12"/>
  <c r="D6354" i="12" s="1"/>
  <c r="E6354" i="12" s="1"/>
  <c r="A6355" i="12"/>
  <c r="G6353" i="12"/>
  <c r="H6353" i="12" s="1"/>
  <c r="C6355" i="12" l="1"/>
  <c r="F6355" i="12" s="1"/>
  <c r="B6355" i="12"/>
  <c r="D6355" i="12" s="1"/>
  <c r="E6355" i="12" s="1"/>
  <c r="A6356" i="12"/>
  <c r="G6354" i="12"/>
  <c r="H6354" i="12" s="1"/>
  <c r="C6356" i="12" l="1"/>
  <c r="F6356" i="12" s="1"/>
  <c r="B6356" i="12"/>
  <c r="D6356" i="12" s="1"/>
  <c r="E6356" i="12" s="1"/>
  <c r="A6357" i="12"/>
  <c r="G6355" i="12"/>
  <c r="H6355" i="12" s="1"/>
  <c r="C6357" i="12" l="1"/>
  <c r="F6357" i="12" s="1"/>
  <c r="B6357" i="12"/>
  <c r="D6357" i="12" s="1"/>
  <c r="E6357" i="12" s="1"/>
  <c r="A6358" i="12"/>
  <c r="G6356" i="12"/>
  <c r="H6356" i="12" s="1"/>
  <c r="C6358" i="12" l="1"/>
  <c r="F6358" i="12" s="1"/>
  <c r="B6358" i="12"/>
  <c r="D6358" i="12" s="1"/>
  <c r="E6358" i="12" s="1"/>
  <c r="A6359" i="12"/>
  <c r="G6357" i="12"/>
  <c r="H6357" i="12" s="1"/>
  <c r="C6359" i="12" l="1"/>
  <c r="F6359" i="12" s="1"/>
  <c r="B6359" i="12"/>
  <c r="D6359" i="12" s="1"/>
  <c r="E6359" i="12" s="1"/>
  <c r="A6360" i="12"/>
  <c r="G6358" i="12"/>
  <c r="H6358" i="12" s="1"/>
  <c r="C6360" i="12" l="1"/>
  <c r="F6360" i="12" s="1"/>
  <c r="B6360" i="12"/>
  <c r="D6360" i="12" s="1"/>
  <c r="E6360" i="12" s="1"/>
  <c r="A6361" i="12"/>
  <c r="G6359" i="12"/>
  <c r="H6359" i="12" s="1"/>
  <c r="C6361" i="12" l="1"/>
  <c r="F6361" i="12" s="1"/>
  <c r="B6361" i="12"/>
  <c r="D6361" i="12" s="1"/>
  <c r="E6361" i="12" s="1"/>
  <c r="A6362" i="12"/>
  <c r="G6360" i="12"/>
  <c r="H6360" i="12" s="1"/>
  <c r="C6362" i="12" l="1"/>
  <c r="F6362" i="12" s="1"/>
  <c r="B6362" i="12"/>
  <c r="D6362" i="12" s="1"/>
  <c r="E6362" i="12" s="1"/>
  <c r="A6363" i="12"/>
  <c r="G6361" i="12"/>
  <c r="H6361" i="12" s="1"/>
  <c r="C6363" i="12" l="1"/>
  <c r="F6363" i="12" s="1"/>
  <c r="B6363" i="12"/>
  <c r="D6363" i="12" s="1"/>
  <c r="E6363" i="12" s="1"/>
  <c r="A6364" i="12"/>
  <c r="G6362" i="12"/>
  <c r="H6362" i="12" s="1"/>
  <c r="C6364" i="12" l="1"/>
  <c r="F6364" i="12" s="1"/>
  <c r="B6364" i="12"/>
  <c r="D6364" i="12" s="1"/>
  <c r="E6364" i="12" s="1"/>
  <c r="A6365" i="12"/>
  <c r="G6363" i="12"/>
  <c r="H6363" i="12" s="1"/>
  <c r="C6365" i="12" l="1"/>
  <c r="F6365" i="12" s="1"/>
  <c r="B6365" i="12"/>
  <c r="D6365" i="12" s="1"/>
  <c r="E6365" i="12" s="1"/>
  <c r="A6366" i="12"/>
  <c r="G6364" i="12"/>
  <c r="H6364" i="12" s="1"/>
  <c r="C6366" i="12" l="1"/>
  <c r="F6366" i="12" s="1"/>
  <c r="B6366" i="12"/>
  <c r="D6366" i="12" s="1"/>
  <c r="E6366" i="12" s="1"/>
  <c r="A6367" i="12"/>
  <c r="G6365" i="12"/>
  <c r="H6365" i="12" s="1"/>
  <c r="C6367" i="12" l="1"/>
  <c r="F6367" i="12" s="1"/>
  <c r="B6367" i="12"/>
  <c r="D6367" i="12" s="1"/>
  <c r="E6367" i="12" s="1"/>
  <c r="A6368" i="12"/>
  <c r="G6366" i="12"/>
  <c r="H6366" i="12" s="1"/>
  <c r="C6368" i="12" l="1"/>
  <c r="F6368" i="12" s="1"/>
  <c r="B6368" i="12"/>
  <c r="D6368" i="12" s="1"/>
  <c r="E6368" i="12" s="1"/>
  <c r="A6369" i="12"/>
  <c r="G6367" i="12"/>
  <c r="H6367" i="12" s="1"/>
  <c r="C6369" i="12" l="1"/>
  <c r="F6369" i="12" s="1"/>
  <c r="B6369" i="12"/>
  <c r="D6369" i="12" s="1"/>
  <c r="E6369" i="12" s="1"/>
  <c r="A6370" i="12"/>
  <c r="G6368" i="12"/>
  <c r="H6368" i="12" s="1"/>
  <c r="C6370" i="12" l="1"/>
  <c r="F6370" i="12" s="1"/>
  <c r="B6370" i="12"/>
  <c r="D6370" i="12" s="1"/>
  <c r="E6370" i="12" s="1"/>
  <c r="A6371" i="12"/>
  <c r="G6369" i="12"/>
  <c r="H6369" i="12" s="1"/>
  <c r="C6371" i="12" l="1"/>
  <c r="F6371" i="12" s="1"/>
  <c r="B6371" i="12"/>
  <c r="D6371" i="12" s="1"/>
  <c r="E6371" i="12" s="1"/>
  <c r="A6372" i="12"/>
  <c r="G6370" i="12"/>
  <c r="H6370" i="12" s="1"/>
  <c r="C6372" i="12" l="1"/>
  <c r="F6372" i="12" s="1"/>
  <c r="B6372" i="12"/>
  <c r="D6372" i="12" s="1"/>
  <c r="E6372" i="12" s="1"/>
  <c r="A6373" i="12"/>
  <c r="G6371" i="12"/>
  <c r="H6371" i="12" s="1"/>
  <c r="C6373" i="12" l="1"/>
  <c r="F6373" i="12" s="1"/>
  <c r="B6373" i="12"/>
  <c r="D6373" i="12" s="1"/>
  <c r="E6373" i="12" s="1"/>
  <c r="A6374" i="12"/>
  <c r="G6372" i="12"/>
  <c r="H6372" i="12" s="1"/>
  <c r="C6374" i="12" l="1"/>
  <c r="F6374" i="12" s="1"/>
  <c r="B6374" i="12"/>
  <c r="D6374" i="12" s="1"/>
  <c r="E6374" i="12" s="1"/>
  <c r="A6375" i="12"/>
  <c r="G6373" i="12"/>
  <c r="H6373" i="12" s="1"/>
  <c r="C6375" i="12" l="1"/>
  <c r="F6375" i="12" s="1"/>
  <c r="B6375" i="12"/>
  <c r="D6375" i="12" s="1"/>
  <c r="E6375" i="12" s="1"/>
  <c r="A6376" i="12"/>
  <c r="G6374" i="12"/>
  <c r="H6374" i="12" s="1"/>
  <c r="C6376" i="12" l="1"/>
  <c r="F6376" i="12" s="1"/>
  <c r="B6376" i="12"/>
  <c r="D6376" i="12" s="1"/>
  <c r="E6376" i="12" s="1"/>
  <c r="A6377" i="12"/>
  <c r="G6375" i="12"/>
  <c r="H6375" i="12" s="1"/>
  <c r="C6377" i="12" l="1"/>
  <c r="F6377" i="12" s="1"/>
  <c r="B6377" i="12"/>
  <c r="D6377" i="12" s="1"/>
  <c r="E6377" i="12" s="1"/>
  <c r="A6378" i="12"/>
  <c r="G6376" i="12"/>
  <c r="H6376" i="12" s="1"/>
  <c r="C6378" i="12" l="1"/>
  <c r="F6378" i="12" s="1"/>
  <c r="B6378" i="12"/>
  <c r="D6378" i="12" s="1"/>
  <c r="E6378" i="12" s="1"/>
  <c r="A6379" i="12"/>
  <c r="G6377" i="12"/>
  <c r="H6377" i="12" s="1"/>
  <c r="C6379" i="12" l="1"/>
  <c r="F6379" i="12" s="1"/>
  <c r="B6379" i="12"/>
  <c r="D6379" i="12" s="1"/>
  <c r="E6379" i="12" s="1"/>
  <c r="A6380" i="12"/>
  <c r="G6378" i="12"/>
  <c r="H6378" i="12" s="1"/>
  <c r="C6380" i="12" l="1"/>
  <c r="F6380" i="12" s="1"/>
  <c r="B6380" i="12"/>
  <c r="D6380" i="12" s="1"/>
  <c r="E6380" i="12" s="1"/>
  <c r="A6381" i="12"/>
  <c r="G6379" i="12"/>
  <c r="H6379" i="12" s="1"/>
  <c r="C6381" i="12" l="1"/>
  <c r="F6381" i="12" s="1"/>
  <c r="B6381" i="12"/>
  <c r="D6381" i="12" s="1"/>
  <c r="E6381" i="12" s="1"/>
  <c r="A6382" i="12"/>
  <c r="G6380" i="12"/>
  <c r="H6380" i="12" s="1"/>
  <c r="C6382" i="12" l="1"/>
  <c r="F6382" i="12" s="1"/>
  <c r="B6382" i="12"/>
  <c r="D6382" i="12" s="1"/>
  <c r="E6382" i="12" s="1"/>
  <c r="A6383" i="12"/>
  <c r="G6381" i="12"/>
  <c r="H6381" i="12" s="1"/>
  <c r="C6383" i="12" l="1"/>
  <c r="F6383" i="12" s="1"/>
  <c r="B6383" i="12"/>
  <c r="D6383" i="12" s="1"/>
  <c r="E6383" i="12" s="1"/>
  <c r="A6384" i="12"/>
  <c r="G6382" i="12"/>
  <c r="H6382" i="12" s="1"/>
  <c r="C6384" i="12" l="1"/>
  <c r="F6384" i="12" s="1"/>
  <c r="B6384" i="12"/>
  <c r="D6384" i="12" s="1"/>
  <c r="E6384" i="12" s="1"/>
  <c r="A6385" i="12"/>
  <c r="G6383" i="12"/>
  <c r="H6383" i="12" s="1"/>
  <c r="C6385" i="12" l="1"/>
  <c r="F6385" i="12" s="1"/>
  <c r="B6385" i="12"/>
  <c r="D6385" i="12" s="1"/>
  <c r="E6385" i="12" s="1"/>
  <c r="A6386" i="12"/>
  <c r="G6384" i="12"/>
  <c r="H6384" i="12" s="1"/>
  <c r="C6386" i="12" l="1"/>
  <c r="F6386" i="12" s="1"/>
  <c r="B6386" i="12"/>
  <c r="D6386" i="12" s="1"/>
  <c r="E6386" i="12" s="1"/>
  <c r="A6387" i="12"/>
  <c r="G6385" i="12"/>
  <c r="H6385" i="12" s="1"/>
  <c r="C6387" i="12" l="1"/>
  <c r="F6387" i="12" s="1"/>
  <c r="G6387" i="12" s="1"/>
  <c r="H6387" i="12" s="1"/>
  <c r="B6387" i="12"/>
  <c r="D6387" i="12" s="1"/>
  <c r="E6387" i="12" s="1"/>
  <c r="A6388" i="12"/>
  <c r="G6386" i="12"/>
  <c r="H6386" i="12" s="1"/>
  <c r="C6388" i="12" l="1"/>
  <c r="F6388" i="12" s="1"/>
  <c r="B6388" i="12"/>
  <c r="D6388" i="12" s="1"/>
  <c r="E6388" i="12" s="1"/>
  <c r="A6389" i="12"/>
  <c r="C6389" i="12" l="1"/>
  <c r="F6389" i="12" s="1"/>
  <c r="B6389" i="12"/>
  <c r="D6389" i="12" s="1"/>
  <c r="E6389" i="12" s="1"/>
  <c r="A6390" i="12"/>
  <c r="G6388" i="12"/>
  <c r="H6388" i="12" s="1"/>
  <c r="C6390" i="12" l="1"/>
  <c r="F6390" i="12" s="1"/>
  <c r="B6390" i="12"/>
  <c r="D6390" i="12" s="1"/>
  <c r="E6390" i="12" s="1"/>
  <c r="A6391" i="12"/>
  <c r="G6389" i="12"/>
  <c r="H6389" i="12" s="1"/>
  <c r="C6391" i="12" l="1"/>
  <c r="F6391" i="12" s="1"/>
  <c r="B6391" i="12"/>
  <c r="D6391" i="12" s="1"/>
  <c r="E6391" i="12" s="1"/>
  <c r="A6392" i="12"/>
  <c r="G6390" i="12"/>
  <c r="H6390" i="12" s="1"/>
  <c r="C6392" i="12" l="1"/>
  <c r="F6392" i="12" s="1"/>
  <c r="B6392" i="12"/>
  <c r="D6392" i="12" s="1"/>
  <c r="E6392" i="12" s="1"/>
  <c r="A6393" i="12"/>
  <c r="G6391" i="12"/>
  <c r="H6391" i="12" s="1"/>
  <c r="C6393" i="12" l="1"/>
  <c r="F6393" i="12" s="1"/>
  <c r="B6393" i="12"/>
  <c r="D6393" i="12" s="1"/>
  <c r="E6393" i="12" s="1"/>
  <c r="A6394" i="12"/>
  <c r="G6392" i="12"/>
  <c r="H6392" i="12" s="1"/>
  <c r="C6394" i="12" l="1"/>
  <c r="F6394" i="12" s="1"/>
  <c r="B6394" i="12"/>
  <c r="D6394" i="12" s="1"/>
  <c r="E6394" i="12" s="1"/>
  <c r="A6395" i="12"/>
  <c r="G6393" i="12"/>
  <c r="H6393" i="12" s="1"/>
  <c r="G6394" i="12" l="1"/>
  <c r="H6394" i="12" s="1"/>
  <c r="C6395" i="12"/>
  <c r="F6395" i="12" s="1"/>
  <c r="G6395" i="12" s="1"/>
  <c r="H6395" i="12" s="1"/>
  <c r="B6395" i="12"/>
  <c r="D6395" i="12" s="1"/>
  <c r="E6395" i="12" s="1"/>
  <c r="A6396" i="12"/>
  <c r="C6396" i="12" l="1"/>
  <c r="F6396" i="12" s="1"/>
  <c r="B6396" i="12"/>
  <c r="D6396" i="12" s="1"/>
  <c r="E6396" i="12" s="1"/>
  <c r="A6397" i="12"/>
  <c r="C6397" i="12" l="1"/>
  <c r="F6397" i="12" s="1"/>
  <c r="G6397" i="12" s="1"/>
  <c r="H6397" i="12" s="1"/>
  <c r="B6397" i="12"/>
  <c r="D6397" i="12" s="1"/>
  <c r="E6397" i="12" s="1"/>
  <c r="A6398" i="12"/>
  <c r="G6396" i="12"/>
  <c r="H6396" i="12" s="1"/>
  <c r="C6398" i="12" l="1"/>
  <c r="F6398" i="12" s="1"/>
  <c r="B6398" i="12"/>
  <c r="D6398" i="12" s="1"/>
  <c r="E6398" i="12" s="1"/>
  <c r="A6399" i="12"/>
  <c r="C6399" i="12" l="1"/>
  <c r="F6399" i="12" s="1"/>
  <c r="B6399" i="12"/>
  <c r="D6399" i="12" s="1"/>
  <c r="E6399" i="12" s="1"/>
  <c r="A6400" i="12"/>
  <c r="G6398" i="12"/>
  <c r="H6398" i="12" s="1"/>
  <c r="C6400" i="12" l="1"/>
  <c r="F6400" i="12" s="1"/>
  <c r="B6400" i="12"/>
  <c r="D6400" i="12" s="1"/>
  <c r="E6400" i="12" s="1"/>
  <c r="A6401" i="12"/>
  <c r="G6399" i="12"/>
  <c r="H6399" i="12" s="1"/>
  <c r="C6401" i="12" l="1"/>
  <c r="F6401" i="12" s="1"/>
  <c r="B6401" i="12"/>
  <c r="D6401" i="12" s="1"/>
  <c r="E6401" i="12" s="1"/>
  <c r="A6402" i="12"/>
  <c r="G6400" i="12"/>
  <c r="H6400" i="12" s="1"/>
  <c r="C6402" i="12" l="1"/>
  <c r="F6402" i="12" s="1"/>
  <c r="B6402" i="12"/>
  <c r="D6402" i="12" s="1"/>
  <c r="E6402" i="12" s="1"/>
  <c r="A6403" i="12"/>
  <c r="G6401" i="12"/>
  <c r="H6401" i="12" s="1"/>
  <c r="C6403" i="12" l="1"/>
  <c r="F6403" i="12" s="1"/>
  <c r="B6403" i="12"/>
  <c r="D6403" i="12" s="1"/>
  <c r="E6403" i="12" s="1"/>
  <c r="A6404" i="12"/>
  <c r="G6402" i="12"/>
  <c r="H6402" i="12" s="1"/>
  <c r="C6404" i="12" l="1"/>
  <c r="F6404" i="12" s="1"/>
  <c r="B6404" i="12"/>
  <c r="D6404" i="12" s="1"/>
  <c r="E6404" i="12" s="1"/>
  <c r="A6405" i="12"/>
  <c r="G6403" i="12"/>
  <c r="H6403" i="12" s="1"/>
  <c r="C6405" i="12" l="1"/>
  <c r="F6405" i="12" s="1"/>
  <c r="B6405" i="12"/>
  <c r="D6405" i="12" s="1"/>
  <c r="E6405" i="12" s="1"/>
  <c r="A6406" i="12"/>
  <c r="G6404" i="12"/>
  <c r="H6404" i="12" s="1"/>
  <c r="C6406" i="12" l="1"/>
  <c r="F6406" i="12" s="1"/>
  <c r="B6406" i="12"/>
  <c r="D6406" i="12" s="1"/>
  <c r="E6406" i="12" s="1"/>
  <c r="A6407" i="12"/>
  <c r="G6405" i="12"/>
  <c r="H6405" i="12" s="1"/>
  <c r="C6407" i="12" l="1"/>
  <c r="F6407" i="12" s="1"/>
  <c r="B6407" i="12"/>
  <c r="D6407" i="12" s="1"/>
  <c r="E6407" i="12" s="1"/>
  <c r="A6408" i="12"/>
  <c r="G6406" i="12"/>
  <c r="H6406" i="12" s="1"/>
  <c r="C6408" i="12" l="1"/>
  <c r="F6408" i="12" s="1"/>
  <c r="B6408" i="12"/>
  <c r="D6408" i="12" s="1"/>
  <c r="E6408" i="12" s="1"/>
  <c r="A6409" i="12"/>
  <c r="G6407" i="12"/>
  <c r="H6407" i="12" s="1"/>
  <c r="C6409" i="12" l="1"/>
  <c r="F6409" i="12" s="1"/>
  <c r="B6409" i="12"/>
  <c r="D6409" i="12" s="1"/>
  <c r="E6409" i="12" s="1"/>
  <c r="A6410" i="12"/>
  <c r="G6408" i="12"/>
  <c r="H6408" i="12" s="1"/>
  <c r="C6410" i="12" l="1"/>
  <c r="F6410" i="12" s="1"/>
  <c r="B6410" i="12"/>
  <c r="D6410" i="12" s="1"/>
  <c r="E6410" i="12" s="1"/>
  <c r="A6411" i="12"/>
  <c r="G6409" i="12"/>
  <c r="H6409" i="12" s="1"/>
  <c r="C6411" i="12" l="1"/>
  <c r="F6411" i="12" s="1"/>
  <c r="B6411" i="12"/>
  <c r="D6411" i="12" s="1"/>
  <c r="E6411" i="12" s="1"/>
  <c r="A6412" i="12"/>
  <c r="G6410" i="12"/>
  <c r="H6410" i="12" s="1"/>
  <c r="C6412" i="12" l="1"/>
  <c r="F6412" i="12" s="1"/>
  <c r="B6412" i="12"/>
  <c r="D6412" i="12" s="1"/>
  <c r="E6412" i="12" s="1"/>
  <c r="A6413" i="12"/>
  <c r="G6411" i="12"/>
  <c r="H6411" i="12" s="1"/>
  <c r="C6413" i="12" l="1"/>
  <c r="F6413" i="12" s="1"/>
  <c r="B6413" i="12"/>
  <c r="D6413" i="12" s="1"/>
  <c r="E6413" i="12" s="1"/>
  <c r="A6414" i="12"/>
  <c r="G6412" i="12"/>
  <c r="H6412" i="12" s="1"/>
  <c r="C6414" i="12" l="1"/>
  <c r="F6414" i="12" s="1"/>
  <c r="B6414" i="12"/>
  <c r="D6414" i="12" s="1"/>
  <c r="E6414" i="12" s="1"/>
  <c r="A6415" i="12"/>
  <c r="G6413" i="12"/>
  <c r="H6413" i="12" s="1"/>
  <c r="C6415" i="12" l="1"/>
  <c r="F6415" i="12" s="1"/>
  <c r="B6415" i="12"/>
  <c r="D6415" i="12" s="1"/>
  <c r="E6415" i="12" s="1"/>
  <c r="A6416" i="12"/>
  <c r="G6414" i="12"/>
  <c r="H6414" i="12" s="1"/>
  <c r="C6416" i="12" l="1"/>
  <c r="F6416" i="12" s="1"/>
  <c r="G6416" i="12" s="1"/>
  <c r="H6416" i="12" s="1"/>
  <c r="B6416" i="12"/>
  <c r="D6416" i="12" s="1"/>
  <c r="E6416" i="12" s="1"/>
  <c r="A6417" i="12"/>
  <c r="G6415" i="12"/>
  <c r="H6415" i="12" s="1"/>
  <c r="C6417" i="12" l="1"/>
  <c r="F6417" i="12" s="1"/>
  <c r="B6417" i="12"/>
  <c r="D6417" i="12" s="1"/>
  <c r="E6417" i="12" s="1"/>
  <c r="A6418" i="12"/>
  <c r="C6418" i="12" l="1"/>
  <c r="F6418" i="12" s="1"/>
  <c r="B6418" i="12"/>
  <c r="D6418" i="12" s="1"/>
  <c r="E6418" i="12" s="1"/>
  <c r="A6419" i="12"/>
  <c r="G6417" i="12"/>
  <c r="H6417" i="12" s="1"/>
  <c r="C6419" i="12" l="1"/>
  <c r="F6419" i="12" s="1"/>
  <c r="B6419" i="12"/>
  <c r="D6419" i="12" s="1"/>
  <c r="E6419" i="12" s="1"/>
  <c r="A6420" i="12"/>
  <c r="G6418" i="12"/>
  <c r="H6418" i="12" s="1"/>
  <c r="C6420" i="12" l="1"/>
  <c r="F6420" i="12" s="1"/>
  <c r="B6420" i="12"/>
  <c r="D6420" i="12" s="1"/>
  <c r="E6420" i="12" s="1"/>
  <c r="A6421" i="12"/>
  <c r="G6419" i="12"/>
  <c r="H6419" i="12" s="1"/>
  <c r="C6421" i="12" l="1"/>
  <c r="F6421" i="12" s="1"/>
  <c r="B6421" i="12"/>
  <c r="D6421" i="12" s="1"/>
  <c r="E6421" i="12" s="1"/>
  <c r="A6422" i="12"/>
  <c r="G6420" i="12"/>
  <c r="H6420" i="12" s="1"/>
  <c r="C6422" i="12" l="1"/>
  <c r="F6422" i="12" s="1"/>
  <c r="B6422" i="12"/>
  <c r="D6422" i="12" s="1"/>
  <c r="E6422" i="12" s="1"/>
  <c r="A6423" i="12"/>
  <c r="G6421" i="12"/>
  <c r="H6421" i="12" s="1"/>
  <c r="C6423" i="12" l="1"/>
  <c r="F6423" i="12" s="1"/>
  <c r="B6423" i="12"/>
  <c r="D6423" i="12" s="1"/>
  <c r="E6423" i="12" s="1"/>
  <c r="A6424" i="12"/>
  <c r="G6422" i="12"/>
  <c r="H6422" i="12" s="1"/>
  <c r="C6424" i="12" l="1"/>
  <c r="F6424" i="12" s="1"/>
  <c r="B6424" i="12"/>
  <c r="D6424" i="12" s="1"/>
  <c r="E6424" i="12" s="1"/>
  <c r="A6425" i="12"/>
  <c r="G6423" i="12"/>
  <c r="H6423" i="12" s="1"/>
  <c r="C6425" i="12" l="1"/>
  <c r="F6425" i="12" s="1"/>
  <c r="B6425" i="12"/>
  <c r="D6425" i="12" s="1"/>
  <c r="E6425" i="12" s="1"/>
  <c r="A6426" i="12"/>
  <c r="G6424" i="12"/>
  <c r="H6424" i="12" s="1"/>
  <c r="C6426" i="12" l="1"/>
  <c r="F6426" i="12" s="1"/>
  <c r="G6426" i="12" s="1"/>
  <c r="H6426" i="12" s="1"/>
  <c r="B6426" i="12"/>
  <c r="D6426" i="12" s="1"/>
  <c r="E6426" i="12" s="1"/>
  <c r="A6427" i="12"/>
  <c r="G6425" i="12"/>
  <c r="H6425" i="12" s="1"/>
  <c r="C6427" i="12" l="1"/>
  <c r="F6427" i="12" s="1"/>
  <c r="B6427" i="12"/>
  <c r="D6427" i="12" s="1"/>
  <c r="E6427" i="12" s="1"/>
  <c r="A6428" i="12"/>
  <c r="C6428" i="12" l="1"/>
  <c r="F6428" i="12" s="1"/>
  <c r="B6428" i="12"/>
  <c r="D6428" i="12" s="1"/>
  <c r="E6428" i="12" s="1"/>
  <c r="A6429" i="12"/>
  <c r="G6427" i="12"/>
  <c r="H6427" i="12" s="1"/>
  <c r="C6429" i="12" l="1"/>
  <c r="F6429" i="12" s="1"/>
  <c r="B6429" i="12"/>
  <c r="D6429" i="12" s="1"/>
  <c r="E6429" i="12" s="1"/>
  <c r="A6430" i="12"/>
  <c r="G6428" i="12"/>
  <c r="H6428" i="12" s="1"/>
  <c r="C6430" i="12" l="1"/>
  <c r="F6430" i="12" s="1"/>
  <c r="G6430" i="12" s="1"/>
  <c r="H6430" i="12" s="1"/>
  <c r="B6430" i="12"/>
  <c r="D6430" i="12" s="1"/>
  <c r="E6430" i="12" s="1"/>
  <c r="A6431" i="12"/>
  <c r="G6429" i="12"/>
  <c r="H6429" i="12" s="1"/>
  <c r="C6431" i="12" l="1"/>
  <c r="F6431" i="12" s="1"/>
  <c r="B6431" i="12"/>
  <c r="D6431" i="12" s="1"/>
  <c r="E6431" i="12" s="1"/>
  <c r="A6432" i="12"/>
  <c r="C6432" i="12" l="1"/>
  <c r="F6432" i="12" s="1"/>
  <c r="B6432" i="12"/>
  <c r="D6432" i="12" s="1"/>
  <c r="E6432" i="12" s="1"/>
  <c r="A6433" i="12"/>
  <c r="G6431" i="12"/>
  <c r="H6431" i="12" s="1"/>
  <c r="C6433" i="12" l="1"/>
  <c r="F6433" i="12" s="1"/>
  <c r="B6433" i="12"/>
  <c r="D6433" i="12" s="1"/>
  <c r="E6433" i="12" s="1"/>
  <c r="A6434" i="12"/>
  <c r="G6432" i="12"/>
  <c r="H6432" i="12" s="1"/>
  <c r="C6434" i="12" l="1"/>
  <c r="F6434" i="12" s="1"/>
  <c r="B6434" i="12"/>
  <c r="D6434" i="12" s="1"/>
  <c r="E6434" i="12" s="1"/>
  <c r="A6435" i="12"/>
  <c r="G6433" i="12"/>
  <c r="H6433" i="12" s="1"/>
  <c r="C6435" i="12" l="1"/>
  <c r="F6435" i="12" s="1"/>
  <c r="B6435" i="12"/>
  <c r="D6435" i="12" s="1"/>
  <c r="E6435" i="12" s="1"/>
  <c r="A6436" i="12"/>
  <c r="G6434" i="12"/>
  <c r="H6434" i="12" s="1"/>
  <c r="C6436" i="12" l="1"/>
  <c r="F6436" i="12" s="1"/>
  <c r="B6436" i="12"/>
  <c r="D6436" i="12" s="1"/>
  <c r="E6436" i="12" s="1"/>
  <c r="A6437" i="12"/>
  <c r="G6435" i="12"/>
  <c r="H6435" i="12" s="1"/>
  <c r="C6437" i="12" l="1"/>
  <c r="F6437" i="12" s="1"/>
  <c r="B6437" i="12"/>
  <c r="D6437" i="12" s="1"/>
  <c r="E6437" i="12" s="1"/>
  <c r="A6438" i="12"/>
  <c r="G6436" i="12"/>
  <c r="H6436" i="12" s="1"/>
  <c r="C6438" i="12" l="1"/>
  <c r="F6438" i="12" s="1"/>
  <c r="B6438" i="12"/>
  <c r="D6438" i="12" s="1"/>
  <c r="E6438" i="12" s="1"/>
  <c r="A6439" i="12"/>
  <c r="G6437" i="12"/>
  <c r="H6437" i="12" s="1"/>
  <c r="C6439" i="12" l="1"/>
  <c r="F6439" i="12" s="1"/>
  <c r="B6439" i="12"/>
  <c r="D6439" i="12" s="1"/>
  <c r="E6439" i="12" s="1"/>
  <c r="A6440" i="12"/>
  <c r="G6438" i="12"/>
  <c r="H6438" i="12" s="1"/>
  <c r="C6440" i="12" l="1"/>
  <c r="F6440" i="12" s="1"/>
  <c r="B6440" i="12"/>
  <c r="D6440" i="12" s="1"/>
  <c r="E6440" i="12" s="1"/>
  <c r="A6441" i="12"/>
  <c r="G6439" i="12"/>
  <c r="H6439" i="12" s="1"/>
  <c r="C6441" i="12" l="1"/>
  <c r="F6441" i="12" s="1"/>
  <c r="B6441" i="12"/>
  <c r="D6441" i="12" s="1"/>
  <c r="E6441" i="12" s="1"/>
  <c r="A6442" i="12"/>
  <c r="G6440" i="12"/>
  <c r="H6440" i="12" s="1"/>
  <c r="C6442" i="12" l="1"/>
  <c r="F6442" i="12" s="1"/>
  <c r="G6442" i="12" s="1"/>
  <c r="H6442" i="12" s="1"/>
  <c r="B6442" i="12"/>
  <c r="D6442" i="12" s="1"/>
  <c r="E6442" i="12" s="1"/>
  <c r="A6443" i="12"/>
  <c r="G6441" i="12"/>
  <c r="H6441" i="12" s="1"/>
  <c r="C6443" i="12" l="1"/>
  <c r="F6443" i="12" s="1"/>
  <c r="B6443" i="12"/>
  <c r="D6443" i="12" s="1"/>
  <c r="E6443" i="12" s="1"/>
  <c r="A6444" i="12"/>
  <c r="C6444" i="12" l="1"/>
  <c r="F6444" i="12" s="1"/>
  <c r="B6444" i="12"/>
  <c r="D6444" i="12" s="1"/>
  <c r="E6444" i="12" s="1"/>
  <c r="A6445" i="12"/>
  <c r="G6443" i="12"/>
  <c r="H6443" i="12" s="1"/>
  <c r="C6445" i="12" l="1"/>
  <c r="F6445" i="12" s="1"/>
  <c r="B6445" i="12"/>
  <c r="D6445" i="12" s="1"/>
  <c r="E6445" i="12" s="1"/>
  <c r="A6446" i="12"/>
  <c r="G6444" i="12"/>
  <c r="H6444" i="12" s="1"/>
  <c r="C6446" i="12" l="1"/>
  <c r="F6446" i="12" s="1"/>
  <c r="B6446" i="12"/>
  <c r="D6446" i="12" s="1"/>
  <c r="E6446" i="12" s="1"/>
  <c r="A6447" i="12"/>
  <c r="G6445" i="12"/>
  <c r="H6445" i="12" s="1"/>
  <c r="C6447" i="12" l="1"/>
  <c r="F6447" i="12" s="1"/>
  <c r="B6447" i="12"/>
  <c r="D6447" i="12" s="1"/>
  <c r="E6447" i="12" s="1"/>
  <c r="A6448" i="12"/>
  <c r="G6446" i="12"/>
  <c r="H6446" i="12" s="1"/>
  <c r="C6448" i="12" l="1"/>
  <c r="F6448" i="12" s="1"/>
  <c r="B6448" i="12"/>
  <c r="D6448" i="12" s="1"/>
  <c r="E6448" i="12" s="1"/>
  <c r="A6449" i="12"/>
  <c r="G6447" i="12"/>
  <c r="H6447" i="12" s="1"/>
  <c r="C6449" i="12" l="1"/>
  <c r="F6449" i="12" s="1"/>
  <c r="B6449" i="12"/>
  <c r="D6449" i="12" s="1"/>
  <c r="E6449" i="12" s="1"/>
  <c r="A6450" i="12"/>
  <c r="G6448" i="12"/>
  <c r="H6448" i="12" s="1"/>
  <c r="C6450" i="12" l="1"/>
  <c r="F6450" i="12" s="1"/>
  <c r="B6450" i="12"/>
  <c r="D6450" i="12" s="1"/>
  <c r="E6450" i="12" s="1"/>
  <c r="A6451" i="12"/>
  <c r="G6449" i="12"/>
  <c r="H6449" i="12" s="1"/>
  <c r="C6451" i="12" l="1"/>
  <c r="F6451" i="12" s="1"/>
  <c r="B6451" i="12"/>
  <c r="D6451" i="12" s="1"/>
  <c r="E6451" i="12" s="1"/>
  <c r="A6452" i="12"/>
  <c r="G6450" i="12"/>
  <c r="H6450" i="12" s="1"/>
  <c r="C6452" i="12" l="1"/>
  <c r="F6452" i="12" s="1"/>
  <c r="B6452" i="12"/>
  <c r="D6452" i="12" s="1"/>
  <c r="E6452" i="12" s="1"/>
  <c r="A6453" i="12"/>
  <c r="G6451" i="12"/>
  <c r="H6451" i="12" s="1"/>
  <c r="C6453" i="12" l="1"/>
  <c r="F6453" i="12" s="1"/>
  <c r="B6453" i="12"/>
  <c r="D6453" i="12" s="1"/>
  <c r="E6453" i="12" s="1"/>
  <c r="A6454" i="12"/>
  <c r="G6452" i="12"/>
  <c r="H6452" i="12" s="1"/>
  <c r="C6454" i="12" l="1"/>
  <c r="F6454" i="12" s="1"/>
  <c r="B6454" i="12"/>
  <c r="D6454" i="12" s="1"/>
  <c r="E6454" i="12" s="1"/>
  <c r="A6455" i="12"/>
  <c r="G6453" i="12"/>
  <c r="H6453" i="12" s="1"/>
  <c r="C6455" i="12" l="1"/>
  <c r="F6455" i="12" s="1"/>
  <c r="B6455" i="12"/>
  <c r="D6455" i="12" s="1"/>
  <c r="E6455" i="12" s="1"/>
  <c r="A6456" i="12"/>
  <c r="G6454" i="12"/>
  <c r="H6454" i="12" s="1"/>
  <c r="C6456" i="12" l="1"/>
  <c r="F6456" i="12" s="1"/>
  <c r="B6456" i="12"/>
  <c r="D6456" i="12" s="1"/>
  <c r="E6456" i="12" s="1"/>
  <c r="A6457" i="12"/>
  <c r="G6455" i="12"/>
  <c r="H6455" i="12" s="1"/>
  <c r="C6457" i="12" l="1"/>
  <c r="F6457" i="12" s="1"/>
  <c r="B6457" i="12"/>
  <c r="D6457" i="12" s="1"/>
  <c r="E6457" i="12" s="1"/>
  <c r="A6458" i="12"/>
  <c r="G6456" i="12"/>
  <c r="H6456" i="12" s="1"/>
  <c r="C6458" i="12" l="1"/>
  <c r="F6458" i="12" s="1"/>
  <c r="B6458" i="12"/>
  <c r="D6458" i="12" s="1"/>
  <c r="E6458" i="12" s="1"/>
  <c r="A6459" i="12"/>
  <c r="G6457" i="12"/>
  <c r="H6457" i="12" s="1"/>
  <c r="C6459" i="12" l="1"/>
  <c r="F6459" i="12" s="1"/>
  <c r="B6459" i="12"/>
  <c r="D6459" i="12" s="1"/>
  <c r="E6459" i="12" s="1"/>
  <c r="A6460" i="12"/>
  <c r="G6458" i="12"/>
  <c r="H6458" i="12" s="1"/>
  <c r="C6460" i="12" l="1"/>
  <c r="F6460" i="12" s="1"/>
  <c r="B6460" i="12"/>
  <c r="D6460" i="12" s="1"/>
  <c r="E6460" i="12" s="1"/>
  <c r="A6461" i="12"/>
  <c r="G6459" i="12"/>
  <c r="H6459" i="12" s="1"/>
  <c r="C6461" i="12" l="1"/>
  <c r="F6461" i="12" s="1"/>
  <c r="G6461" i="12" s="1"/>
  <c r="H6461" i="12" s="1"/>
  <c r="B6461" i="12"/>
  <c r="D6461" i="12" s="1"/>
  <c r="E6461" i="12" s="1"/>
  <c r="A6462" i="12"/>
  <c r="G6460" i="12"/>
  <c r="H6460" i="12" s="1"/>
  <c r="C6462" i="12" l="1"/>
  <c r="F6462" i="12" s="1"/>
  <c r="B6462" i="12"/>
  <c r="D6462" i="12" s="1"/>
  <c r="E6462" i="12" s="1"/>
  <c r="A6463" i="12"/>
  <c r="C6463" i="12" l="1"/>
  <c r="F6463" i="12" s="1"/>
  <c r="B6463" i="12"/>
  <c r="D6463" i="12" s="1"/>
  <c r="E6463" i="12" s="1"/>
  <c r="A6464" i="12"/>
  <c r="G6462" i="12"/>
  <c r="H6462" i="12" s="1"/>
  <c r="C6464" i="12" l="1"/>
  <c r="F6464" i="12" s="1"/>
  <c r="B6464" i="12"/>
  <c r="D6464" i="12" s="1"/>
  <c r="E6464" i="12" s="1"/>
  <c r="A6465" i="12"/>
  <c r="G6463" i="12"/>
  <c r="H6463" i="12" s="1"/>
  <c r="C6465" i="12" l="1"/>
  <c r="F6465" i="12" s="1"/>
  <c r="B6465" i="12"/>
  <c r="D6465" i="12" s="1"/>
  <c r="E6465" i="12" s="1"/>
  <c r="A6466" i="12"/>
  <c r="G6464" i="12"/>
  <c r="H6464" i="12" s="1"/>
  <c r="C6466" i="12" l="1"/>
  <c r="F6466" i="12" s="1"/>
  <c r="B6466" i="12"/>
  <c r="D6466" i="12" s="1"/>
  <c r="E6466" i="12" s="1"/>
  <c r="A6467" i="12"/>
  <c r="G6465" i="12"/>
  <c r="H6465" i="12" s="1"/>
  <c r="C6467" i="12" l="1"/>
  <c r="F6467" i="12" s="1"/>
  <c r="G6467" i="12" s="1"/>
  <c r="H6467" i="12" s="1"/>
  <c r="B6467" i="12"/>
  <c r="D6467" i="12" s="1"/>
  <c r="E6467" i="12" s="1"/>
  <c r="A6468" i="12"/>
  <c r="G6466" i="12"/>
  <c r="H6466" i="12" s="1"/>
  <c r="C6468" i="12" l="1"/>
  <c r="F6468" i="12" s="1"/>
  <c r="B6468" i="12"/>
  <c r="D6468" i="12" s="1"/>
  <c r="E6468" i="12" s="1"/>
  <c r="A6469" i="12"/>
  <c r="C6469" i="12" l="1"/>
  <c r="F6469" i="12" s="1"/>
  <c r="B6469" i="12"/>
  <c r="D6469" i="12" s="1"/>
  <c r="E6469" i="12" s="1"/>
  <c r="A6470" i="12"/>
  <c r="G6468" i="12"/>
  <c r="H6468" i="12" s="1"/>
  <c r="C6470" i="12" l="1"/>
  <c r="F6470" i="12" s="1"/>
  <c r="G6470" i="12" s="1"/>
  <c r="H6470" i="12" s="1"/>
  <c r="B6470" i="12"/>
  <c r="D6470" i="12" s="1"/>
  <c r="E6470" i="12" s="1"/>
  <c r="A6471" i="12"/>
  <c r="G6469" i="12"/>
  <c r="H6469" i="12" s="1"/>
  <c r="C6471" i="12" l="1"/>
  <c r="F6471" i="12" s="1"/>
  <c r="B6471" i="12"/>
  <c r="D6471" i="12" s="1"/>
  <c r="E6471" i="12" s="1"/>
  <c r="A6472" i="12"/>
  <c r="C6472" i="12" l="1"/>
  <c r="F6472" i="12" s="1"/>
  <c r="B6472" i="12"/>
  <c r="D6472" i="12" s="1"/>
  <c r="E6472" i="12" s="1"/>
  <c r="A6473" i="12"/>
  <c r="G6471" i="12"/>
  <c r="H6471" i="12" s="1"/>
  <c r="C6473" i="12" l="1"/>
  <c r="F6473" i="12" s="1"/>
  <c r="B6473" i="12"/>
  <c r="D6473" i="12" s="1"/>
  <c r="E6473" i="12" s="1"/>
  <c r="A6474" i="12"/>
  <c r="G6472" i="12"/>
  <c r="H6472" i="12" s="1"/>
  <c r="C6474" i="12" l="1"/>
  <c r="F6474" i="12" s="1"/>
  <c r="B6474" i="12"/>
  <c r="D6474" i="12" s="1"/>
  <c r="E6474" i="12" s="1"/>
  <c r="A6475" i="12"/>
  <c r="G6473" i="12"/>
  <c r="H6473" i="12" s="1"/>
  <c r="C6475" i="12" l="1"/>
  <c r="F6475" i="12" s="1"/>
  <c r="B6475" i="12"/>
  <c r="D6475" i="12" s="1"/>
  <c r="E6475" i="12" s="1"/>
  <c r="A6476" i="12"/>
  <c r="G6474" i="12"/>
  <c r="H6474" i="12" s="1"/>
  <c r="C6476" i="12" l="1"/>
  <c r="F6476" i="12" s="1"/>
  <c r="B6476" i="12"/>
  <c r="D6476" i="12" s="1"/>
  <c r="E6476" i="12" s="1"/>
  <c r="A6477" i="12"/>
  <c r="G6475" i="12"/>
  <c r="H6475" i="12" s="1"/>
  <c r="C6477" i="12" l="1"/>
  <c r="F6477" i="12" s="1"/>
  <c r="B6477" i="12"/>
  <c r="D6477" i="12" s="1"/>
  <c r="E6477" i="12" s="1"/>
  <c r="A6478" i="12"/>
  <c r="G6476" i="12"/>
  <c r="H6476" i="12" s="1"/>
  <c r="C6478" i="12" l="1"/>
  <c r="F6478" i="12" s="1"/>
  <c r="B6478" i="12"/>
  <c r="D6478" i="12" s="1"/>
  <c r="E6478" i="12" s="1"/>
  <c r="A6479" i="12"/>
  <c r="G6477" i="12"/>
  <c r="H6477" i="12" s="1"/>
  <c r="C6479" i="12" l="1"/>
  <c r="F6479" i="12" s="1"/>
  <c r="B6479" i="12"/>
  <c r="D6479" i="12" s="1"/>
  <c r="E6479" i="12" s="1"/>
  <c r="A6480" i="12"/>
  <c r="G6478" i="12"/>
  <c r="H6478" i="12" s="1"/>
  <c r="C6480" i="12" l="1"/>
  <c r="F6480" i="12" s="1"/>
  <c r="B6480" i="12"/>
  <c r="D6480" i="12" s="1"/>
  <c r="E6480" i="12" s="1"/>
  <c r="A6481" i="12"/>
  <c r="G6479" i="12"/>
  <c r="H6479" i="12" s="1"/>
  <c r="C6481" i="12" l="1"/>
  <c r="F6481" i="12" s="1"/>
  <c r="B6481" i="12"/>
  <c r="D6481" i="12" s="1"/>
  <c r="E6481" i="12" s="1"/>
  <c r="A6482" i="12"/>
  <c r="G6480" i="12"/>
  <c r="H6480" i="12" s="1"/>
  <c r="C6482" i="12" l="1"/>
  <c r="F6482" i="12" s="1"/>
  <c r="B6482" i="12"/>
  <c r="D6482" i="12" s="1"/>
  <c r="E6482" i="12" s="1"/>
  <c r="A6483" i="12"/>
  <c r="G6481" i="12"/>
  <c r="H6481" i="12" s="1"/>
  <c r="C6483" i="12" l="1"/>
  <c r="F6483" i="12" s="1"/>
  <c r="B6483" i="12"/>
  <c r="D6483" i="12" s="1"/>
  <c r="E6483" i="12" s="1"/>
  <c r="A6484" i="12"/>
  <c r="G6482" i="12"/>
  <c r="H6482" i="12" s="1"/>
  <c r="C6484" i="12" l="1"/>
  <c r="F6484" i="12" s="1"/>
  <c r="G6484" i="12" s="1"/>
  <c r="H6484" i="12" s="1"/>
  <c r="B6484" i="12"/>
  <c r="D6484" i="12" s="1"/>
  <c r="E6484" i="12" s="1"/>
  <c r="A6485" i="12"/>
  <c r="G6483" i="12"/>
  <c r="H6483" i="12" s="1"/>
  <c r="C6485" i="12" l="1"/>
  <c r="F6485" i="12" s="1"/>
  <c r="B6485" i="12"/>
  <c r="D6485" i="12" s="1"/>
  <c r="E6485" i="12" s="1"/>
  <c r="A6486" i="12"/>
  <c r="C6486" i="12" l="1"/>
  <c r="F6486" i="12" s="1"/>
  <c r="B6486" i="12"/>
  <c r="D6486" i="12" s="1"/>
  <c r="E6486" i="12" s="1"/>
  <c r="A6487" i="12"/>
  <c r="G6485" i="12"/>
  <c r="H6485" i="12" s="1"/>
  <c r="C6487" i="12" l="1"/>
  <c r="F6487" i="12" s="1"/>
  <c r="B6487" i="12"/>
  <c r="D6487" i="12" s="1"/>
  <c r="E6487" i="12" s="1"/>
  <c r="A6488" i="12"/>
  <c r="G6486" i="12"/>
  <c r="H6486" i="12" s="1"/>
  <c r="C6488" i="12" l="1"/>
  <c r="F6488" i="12" s="1"/>
  <c r="B6488" i="12"/>
  <c r="D6488" i="12" s="1"/>
  <c r="E6488" i="12" s="1"/>
  <c r="A6489" i="12"/>
  <c r="G6487" i="12"/>
  <c r="H6487" i="12" s="1"/>
  <c r="C6489" i="12" l="1"/>
  <c r="F6489" i="12" s="1"/>
  <c r="B6489" i="12"/>
  <c r="D6489" i="12" s="1"/>
  <c r="E6489" i="12" s="1"/>
  <c r="A6490" i="12"/>
  <c r="G6488" i="12"/>
  <c r="H6488" i="12" s="1"/>
  <c r="C6490" i="12" l="1"/>
  <c r="F6490" i="12" s="1"/>
  <c r="B6490" i="12"/>
  <c r="D6490" i="12" s="1"/>
  <c r="E6490" i="12" s="1"/>
  <c r="A6491" i="12"/>
  <c r="G6489" i="12"/>
  <c r="H6489" i="12" s="1"/>
  <c r="C6491" i="12" l="1"/>
  <c r="F6491" i="12" s="1"/>
  <c r="B6491" i="12"/>
  <c r="D6491" i="12" s="1"/>
  <c r="E6491" i="12" s="1"/>
  <c r="A6492" i="12"/>
  <c r="G6490" i="12"/>
  <c r="H6490" i="12" s="1"/>
  <c r="C6492" i="12" l="1"/>
  <c r="F6492" i="12" s="1"/>
  <c r="B6492" i="12"/>
  <c r="D6492" i="12" s="1"/>
  <c r="E6492" i="12" s="1"/>
  <c r="A6493" i="12"/>
  <c r="G6491" i="12"/>
  <c r="H6491" i="12" s="1"/>
  <c r="C6493" i="12" l="1"/>
  <c r="F6493" i="12" s="1"/>
  <c r="B6493" i="12"/>
  <c r="D6493" i="12" s="1"/>
  <c r="E6493" i="12" s="1"/>
  <c r="A6494" i="12"/>
  <c r="G6492" i="12"/>
  <c r="H6492" i="12" s="1"/>
  <c r="C6494" i="12" l="1"/>
  <c r="F6494" i="12" s="1"/>
  <c r="B6494" i="12"/>
  <c r="D6494" i="12" s="1"/>
  <c r="E6494" i="12" s="1"/>
  <c r="A6495" i="12"/>
  <c r="G6493" i="12"/>
  <c r="H6493" i="12" s="1"/>
  <c r="C6495" i="12" l="1"/>
  <c r="F6495" i="12" s="1"/>
  <c r="B6495" i="12"/>
  <c r="D6495" i="12" s="1"/>
  <c r="E6495" i="12" s="1"/>
  <c r="A6496" i="12"/>
  <c r="G6494" i="12"/>
  <c r="H6494" i="12" s="1"/>
  <c r="C6496" i="12" l="1"/>
  <c r="F6496" i="12" s="1"/>
  <c r="B6496" i="12"/>
  <c r="D6496" i="12" s="1"/>
  <c r="E6496" i="12" s="1"/>
  <c r="A6497" i="12"/>
  <c r="G6495" i="12"/>
  <c r="H6495" i="12" s="1"/>
  <c r="C6497" i="12" l="1"/>
  <c r="F6497" i="12" s="1"/>
  <c r="B6497" i="12"/>
  <c r="D6497" i="12" s="1"/>
  <c r="E6497" i="12" s="1"/>
  <c r="A6498" i="12"/>
  <c r="G6496" i="12"/>
  <c r="H6496" i="12" s="1"/>
  <c r="C6498" i="12" l="1"/>
  <c r="F6498" i="12" s="1"/>
  <c r="B6498" i="12"/>
  <c r="D6498" i="12" s="1"/>
  <c r="E6498" i="12" s="1"/>
  <c r="A6499" i="12"/>
  <c r="G6497" i="12"/>
  <c r="H6497" i="12" s="1"/>
  <c r="C6499" i="12" l="1"/>
  <c r="F6499" i="12" s="1"/>
  <c r="B6499" i="12"/>
  <c r="D6499" i="12" s="1"/>
  <c r="E6499" i="12" s="1"/>
  <c r="A6500" i="12"/>
  <c r="G6498" i="12"/>
  <c r="H6498" i="12" s="1"/>
  <c r="C6500" i="12" l="1"/>
  <c r="F6500" i="12" s="1"/>
  <c r="B6500" i="12"/>
  <c r="D6500" i="12" s="1"/>
  <c r="E6500" i="12" s="1"/>
  <c r="A6501" i="12"/>
  <c r="G6499" i="12"/>
  <c r="H6499" i="12" s="1"/>
  <c r="C6501" i="12" l="1"/>
  <c r="F6501" i="12" s="1"/>
  <c r="B6501" i="12"/>
  <c r="D6501" i="12" s="1"/>
  <c r="E6501" i="12" s="1"/>
  <c r="A6502" i="12"/>
  <c r="G6500" i="12"/>
  <c r="H6500" i="12" s="1"/>
  <c r="C6502" i="12" l="1"/>
  <c r="F6502" i="12" s="1"/>
  <c r="B6502" i="12"/>
  <c r="D6502" i="12" s="1"/>
  <c r="E6502" i="12" s="1"/>
  <c r="A6503" i="12"/>
  <c r="G6501" i="12"/>
  <c r="H6501" i="12" s="1"/>
  <c r="C6503" i="12" l="1"/>
  <c r="F6503" i="12" s="1"/>
  <c r="B6503" i="12"/>
  <c r="D6503" i="12" s="1"/>
  <c r="E6503" i="12" s="1"/>
  <c r="A6504" i="12"/>
  <c r="G6502" i="12"/>
  <c r="H6502" i="12" s="1"/>
  <c r="C6504" i="12" l="1"/>
  <c r="F6504" i="12" s="1"/>
  <c r="G6504" i="12" s="1"/>
  <c r="H6504" i="12" s="1"/>
  <c r="B6504" i="12"/>
  <c r="D6504" i="12" s="1"/>
  <c r="E6504" i="12" s="1"/>
  <c r="A6505" i="12"/>
  <c r="G6503" i="12"/>
  <c r="H6503" i="12" s="1"/>
  <c r="C6505" i="12" l="1"/>
  <c r="F6505" i="12" s="1"/>
  <c r="B6505" i="12"/>
  <c r="D6505" i="12" s="1"/>
  <c r="E6505" i="12" s="1"/>
  <c r="A6506" i="12"/>
  <c r="C6506" i="12" l="1"/>
  <c r="F6506" i="12" s="1"/>
  <c r="B6506" i="12"/>
  <c r="D6506" i="12" s="1"/>
  <c r="E6506" i="12" s="1"/>
  <c r="A6507" i="12"/>
  <c r="G6505" i="12"/>
  <c r="H6505" i="12" s="1"/>
  <c r="C6507" i="12" l="1"/>
  <c r="F6507" i="12" s="1"/>
  <c r="B6507" i="12"/>
  <c r="D6507" i="12" s="1"/>
  <c r="E6507" i="12" s="1"/>
  <c r="A6508" i="12"/>
  <c r="G6506" i="12"/>
  <c r="H6506" i="12" s="1"/>
  <c r="C6508" i="12" l="1"/>
  <c r="F6508" i="12" s="1"/>
  <c r="B6508" i="12"/>
  <c r="D6508" i="12" s="1"/>
  <c r="E6508" i="12" s="1"/>
  <c r="A6509" i="12"/>
  <c r="G6507" i="12"/>
  <c r="H6507" i="12" s="1"/>
  <c r="C6509" i="12" l="1"/>
  <c r="F6509" i="12" s="1"/>
  <c r="B6509" i="12"/>
  <c r="D6509" i="12" s="1"/>
  <c r="E6509" i="12" s="1"/>
  <c r="A6510" i="12"/>
  <c r="G6508" i="12"/>
  <c r="H6508" i="12" s="1"/>
  <c r="C6510" i="12" l="1"/>
  <c r="F6510" i="12" s="1"/>
  <c r="B6510" i="12"/>
  <c r="D6510" i="12" s="1"/>
  <c r="E6510" i="12" s="1"/>
  <c r="A6511" i="12"/>
  <c r="G6509" i="12"/>
  <c r="H6509" i="12" s="1"/>
  <c r="C6511" i="12" l="1"/>
  <c r="F6511" i="12" s="1"/>
  <c r="B6511" i="12"/>
  <c r="D6511" i="12" s="1"/>
  <c r="E6511" i="12" s="1"/>
  <c r="A6512" i="12"/>
  <c r="G6510" i="12"/>
  <c r="H6510" i="12" s="1"/>
  <c r="C6512" i="12" l="1"/>
  <c r="F6512" i="12" s="1"/>
  <c r="B6512" i="12"/>
  <c r="D6512" i="12" s="1"/>
  <c r="E6512" i="12" s="1"/>
  <c r="A6513" i="12"/>
  <c r="G6511" i="12"/>
  <c r="H6511" i="12" s="1"/>
  <c r="C6513" i="12" l="1"/>
  <c r="F6513" i="12" s="1"/>
  <c r="B6513" i="12"/>
  <c r="D6513" i="12" s="1"/>
  <c r="E6513" i="12" s="1"/>
  <c r="A6514" i="12"/>
  <c r="G6512" i="12"/>
  <c r="H6512" i="12" s="1"/>
  <c r="C6514" i="12" l="1"/>
  <c r="F6514" i="12" s="1"/>
  <c r="B6514" i="12"/>
  <c r="D6514" i="12" s="1"/>
  <c r="E6514" i="12" s="1"/>
  <c r="A6515" i="12"/>
  <c r="G6513" i="12"/>
  <c r="H6513" i="12" s="1"/>
  <c r="C6515" i="12" l="1"/>
  <c r="F6515" i="12" s="1"/>
  <c r="B6515" i="12"/>
  <c r="D6515" i="12" s="1"/>
  <c r="E6515" i="12" s="1"/>
  <c r="A6516" i="12"/>
  <c r="G6514" i="12"/>
  <c r="H6514" i="12" s="1"/>
  <c r="C6516" i="12" l="1"/>
  <c r="F6516" i="12" s="1"/>
  <c r="B6516" i="12"/>
  <c r="D6516" i="12" s="1"/>
  <c r="E6516" i="12" s="1"/>
  <c r="A6517" i="12"/>
  <c r="G6515" i="12"/>
  <c r="H6515" i="12" s="1"/>
  <c r="C6517" i="12" l="1"/>
  <c r="F6517" i="12" s="1"/>
  <c r="B6517" i="12"/>
  <c r="D6517" i="12" s="1"/>
  <c r="E6517" i="12" s="1"/>
  <c r="A6518" i="12"/>
  <c r="G6516" i="12"/>
  <c r="H6516" i="12" s="1"/>
  <c r="C6518" i="12" l="1"/>
  <c r="F6518" i="12" s="1"/>
  <c r="B6518" i="12"/>
  <c r="D6518" i="12" s="1"/>
  <c r="E6518" i="12" s="1"/>
  <c r="A6519" i="12"/>
  <c r="G6517" i="12"/>
  <c r="H6517" i="12" s="1"/>
  <c r="C6519" i="12" l="1"/>
  <c r="F6519" i="12" s="1"/>
  <c r="B6519" i="12"/>
  <c r="D6519" i="12" s="1"/>
  <c r="E6519" i="12" s="1"/>
  <c r="A6520" i="12"/>
  <c r="G6518" i="12"/>
  <c r="H6518" i="12" s="1"/>
  <c r="C6520" i="12" l="1"/>
  <c r="F6520" i="12" s="1"/>
  <c r="B6520" i="12"/>
  <c r="D6520" i="12" s="1"/>
  <c r="E6520" i="12" s="1"/>
  <c r="A6521" i="12"/>
  <c r="G6519" i="12"/>
  <c r="H6519" i="12" s="1"/>
  <c r="C6521" i="12" l="1"/>
  <c r="F6521" i="12" s="1"/>
  <c r="B6521" i="12"/>
  <c r="D6521" i="12" s="1"/>
  <c r="E6521" i="12" s="1"/>
  <c r="A6522" i="12"/>
  <c r="G6520" i="12"/>
  <c r="H6520" i="12" s="1"/>
  <c r="C6522" i="12" l="1"/>
  <c r="F6522" i="12" s="1"/>
  <c r="B6522" i="12"/>
  <c r="D6522" i="12" s="1"/>
  <c r="E6522" i="12" s="1"/>
  <c r="A6523" i="12"/>
  <c r="G6521" i="12"/>
  <c r="H6521" i="12" s="1"/>
  <c r="C6523" i="12" l="1"/>
  <c r="F6523" i="12" s="1"/>
  <c r="B6523" i="12"/>
  <c r="D6523" i="12" s="1"/>
  <c r="E6523" i="12" s="1"/>
  <c r="A6524" i="12"/>
  <c r="G6522" i="12"/>
  <c r="H6522" i="12" s="1"/>
  <c r="C6524" i="12" l="1"/>
  <c r="F6524" i="12" s="1"/>
  <c r="B6524" i="12"/>
  <c r="D6524" i="12" s="1"/>
  <c r="E6524" i="12" s="1"/>
  <c r="A6525" i="12"/>
  <c r="G6523" i="12"/>
  <c r="H6523" i="12" s="1"/>
  <c r="C6525" i="12" l="1"/>
  <c r="F6525" i="12" s="1"/>
  <c r="B6525" i="12"/>
  <c r="D6525" i="12" s="1"/>
  <c r="E6525" i="12" s="1"/>
  <c r="A6526" i="12"/>
  <c r="G6524" i="12"/>
  <c r="H6524" i="12" s="1"/>
  <c r="C6526" i="12" l="1"/>
  <c r="F6526" i="12" s="1"/>
  <c r="B6526" i="12"/>
  <c r="D6526" i="12" s="1"/>
  <c r="E6526" i="12" s="1"/>
  <c r="A6527" i="12"/>
  <c r="G6525" i="12"/>
  <c r="H6525" i="12" s="1"/>
  <c r="C6527" i="12" l="1"/>
  <c r="F6527" i="12" s="1"/>
  <c r="B6527" i="12"/>
  <c r="D6527" i="12" s="1"/>
  <c r="E6527" i="12" s="1"/>
  <c r="A6528" i="12"/>
  <c r="G6526" i="12"/>
  <c r="H6526" i="12" s="1"/>
  <c r="C6528" i="12" l="1"/>
  <c r="F6528" i="12" s="1"/>
  <c r="B6528" i="12"/>
  <c r="D6528" i="12" s="1"/>
  <c r="E6528" i="12" s="1"/>
  <c r="A6529" i="12"/>
  <c r="G6527" i="12"/>
  <c r="H6527" i="12" s="1"/>
  <c r="C6529" i="12" l="1"/>
  <c r="F6529" i="12" s="1"/>
  <c r="B6529" i="12"/>
  <c r="D6529" i="12" s="1"/>
  <c r="E6529" i="12" s="1"/>
  <c r="A6530" i="12"/>
  <c r="G6528" i="12"/>
  <c r="H6528" i="12" s="1"/>
  <c r="C6530" i="12" l="1"/>
  <c r="F6530" i="12" s="1"/>
  <c r="B6530" i="12"/>
  <c r="D6530" i="12" s="1"/>
  <c r="E6530" i="12" s="1"/>
  <c r="A6531" i="12"/>
  <c r="G6529" i="12"/>
  <c r="H6529" i="12" s="1"/>
  <c r="C6531" i="12" l="1"/>
  <c r="F6531" i="12" s="1"/>
  <c r="B6531" i="12"/>
  <c r="D6531" i="12" s="1"/>
  <c r="E6531" i="12" s="1"/>
  <c r="A6532" i="12"/>
  <c r="G6530" i="12"/>
  <c r="H6530" i="12" s="1"/>
  <c r="C6532" i="12" l="1"/>
  <c r="F6532" i="12" s="1"/>
  <c r="B6532" i="12"/>
  <c r="D6532" i="12" s="1"/>
  <c r="E6532" i="12" s="1"/>
  <c r="A6533" i="12"/>
  <c r="G6531" i="12"/>
  <c r="H6531" i="12" s="1"/>
  <c r="C6533" i="12" l="1"/>
  <c r="F6533" i="12" s="1"/>
  <c r="B6533" i="12"/>
  <c r="D6533" i="12" s="1"/>
  <c r="E6533" i="12" s="1"/>
  <c r="A6534" i="12"/>
  <c r="G6532" i="12"/>
  <c r="H6532" i="12" s="1"/>
  <c r="C6534" i="12" l="1"/>
  <c r="F6534" i="12" s="1"/>
  <c r="B6534" i="12"/>
  <c r="D6534" i="12" s="1"/>
  <c r="E6534" i="12" s="1"/>
  <c r="A6535" i="12"/>
  <c r="G6533" i="12"/>
  <c r="H6533" i="12" s="1"/>
  <c r="C6535" i="12" l="1"/>
  <c r="F6535" i="12" s="1"/>
  <c r="B6535" i="12"/>
  <c r="D6535" i="12" s="1"/>
  <c r="E6535" i="12" s="1"/>
  <c r="A6536" i="12"/>
  <c r="G6534" i="12"/>
  <c r="H6534" i="12" s="1"/>
  <c r="C6536" i="12" l="1"/>
  <c r="F6536" i="12" s="1"/>
  <c r="B6536" i="12"/>
  <c r="D6536" i="12" s="1"/>
  <c r="E6536" i="12" s="1"/>
  <c r="A6537" i="12"/>
  <c r="G6535" i="12"/>
  <c r="H6535" i="12" s="1"/>
  <c r="C6537" i="12" l="1"/>
  <c r="F6537" i="12" s="1"/>
  <c r="B6537" i="12"/>
  <c r="D6537" i="12" s="1"/>
  <c r="E6537" i="12" s="1"/>
  <c r="A6538" i="12"/>
  <c r="G6536" i="12"/>
  <c r="H6536" i="12" s="1"/>
  <c r="C6538" i="12" l="1"/>
  <c r="F6538" i="12" s="1"/>
  <c r="B6538" i="12"/>
  <c r="D6538" i="12" s="1"/>
  <c r="E6538" i="12" s="1"/>
  <c r="A6539" i="12"/>
  <c r="G6537" i="12"/>
  <c r="H6537" i="12" s="1"/>
  <c r="C6539" i="12" l="1"/>
  <c r="F6539" i="12" s="1"/>
  <c r="B6539" i="12"/>
  <c r="D6539" i="12" s="1"/>
  <c r="E6539" i="12" s="1"/>
  <c r="A6540" i="12"/>
  <c r="G6538" i="12"/>
  <c r="H6538" i="12" s="1"/>
  <c r="C6540" i="12" l="1"/>
  <c r="F6540" i="12" s="1"/>
  <c r="B6540" i="12"/>
  <c r="D6540" i="12" s="1"/>
  <c r="E6540" i="12" s="1"/>
  <c r="A6541" i="12"/>
  <c r="G6539" i="12"/>
  <c r="H6539" i="12" s="1"/>
  <c r="C6541" i="12" l="1"/>
  <c r="F6541" i="12" s="1"/>
  <c r="B6541" i="12"/>
  <c r="D6541" i="12" s="1"/>
  <c r="E6541" i="12" s="1"/>
  <c r="A6542" i="12"/>
  <c r="G6540" i="12"/>
  <c r="H6540" i="12" s="1"/>
  <c r="C6542" i="12" l="1"/>
  <c r="F6542" i="12" s="1"/>
  <c r="B6542" i="12"/>
  <c r="D6542" i="12" s="1"/>
  <c r="E6542" i="12" s="1"/>
  <c r="A6543" i="12"/>
  <c r="G6541" i="12"/>
  <c r="H6541" i="12" s="1"/>
  <c r="C6543" i="12" l="1"/>
  <c r="F6543" i="12" s="1"/>
  <c r="B6543" i="12"/>
  <c r="D6543" i="12" s="1"/>
  <c r="E6543" i="12" s="1"/>
  <c r="A6544" i="12"/>
  <c r="G6542" i="12"/>
  <c r="H6542" i="12" s="1"/>
  <c r="C6544" i="12" l="1"/>
  <c r="F6544" i="12" s="1"/>
  <c r="B6544" i="12"/>
  <c r="D6544" i="12" s="1"/>
  <c r="E6544" i="12" s="1"/>
  <c r="A6545" i="12"/>
  <c r="G6543" i="12"/>
  <c r="H6543" i="12" s="1"/>
  <c r="C6545" i="12" l="1"/>
  <c r="F6545" i="12" s="1"/>
  <c r="B6545" i="12"/>
  <c r="D6545" i="12" s="1"/>
  <c r="E6545" i="12" s="1"/>
  <c r="A6546" i="12"/>
  <c r="G6544" i="12"/>
  <c r="H6544" i="12" s="1"/>
  <c r="C6546" i="12" l="1"/>
  <c r="F6546" i="12" s="1"/>
  <c r="B6546" i="12"/>
  <c r="D6546" i="12" s="1"/>
  <c r="E6546" i="12" s="1"/>
  <c r="A6547" i="12"/>
  <c r="G6545" i="12"/>
  <c r="H6545" i="12" s="1"/>
  <c r="C6547" i="12" l="1"/>
  <c r="F6547" i="12" s="1"/>
  <c r="B6547" i="12"/>
  <c r="D6547" i="12" s="1"/>
  <c r="E6547" i="12" s="1"/>
  <c r="A6548" i="12"/>
  <c r="G6546" i="12"/>
  <c r="H6546" i="12" s="1"/>
  <c r="C6548" i="12" l="1"/>
  <c r="F6548" i="12" s="1"/>
  <c r="B6548" i="12"/>
  <c r="D6548" i="12" s="1"/>
  <c r="E6548" i="12" s="1"/>
  <c r="A6549" i="12"/>
  <c r="G6547" i="12"/>
  <c r="H6547" i="12" s="1"/>
  <c r="C6549" i="12" l="1"/>
  <c r="F6549" i="12" s="1"/>
  <c r="B6549" i="12"/>
  <c r="D6549" i="12" s="1"/>
  <c r="E6549" i="12" s="1"/>
  <c r="A6550" i="12"/>
  <c r="G6548" i="12"/>
  <c r="H6548" i="12" s="1"/>
  <c r="C6550" i="12" l="1"/>
  <c r="F6550" i="12" s="1"/>
  <c r="B6550" i="12"/>
  <c r="D6550" i="12" s="1"/>
  <c r="E6550" i="12" s="1"/>
  <c r="A6551" i="12"/>
  <c r="G6549" i="12"/>
  <c r="H6549" i="12" s="1"/>
  <c r="C6551" i="12" l="1"/>
  <c r="F6551" i="12" s="1"/>
  <c r="B6551" i="12"/>
  <c r="D6551" i="12" s="1"/>
  <c r="E6551" i="12" s="1"/>
  <c r="A6552" i="12"/>
  <c r="G6550" i="12"/>
  <c r="H6550" i="12" s="1"/>
  <c r="C6552" i="12" l="1"/>
  <c r="F6552" i="12" s="1"/>
  <c r="B6552" i="12"/>
  <c r="D6552" i="12" s="1"/>
  <c r="E6552" i="12" s="1"/>
  <c r="A6553" i="12"/>
  <c r="G6551" i="12"/>
  <c r="H6551" i="12" s="1"/>
  <c r="C6553" i="12" l="1"/>
  <c r="F6553" i="12" s="1"/>
  <c r="B6553" i="12"/>
  <c r="D6553" i="12" s="1"/>
  <c r="E6553" i="12" s="1"/>
  <c r="A6554" i="12"/>
  <c r="G6552" i="12"/>
  <c r="H6552" i="12" s="1"/>
  <c r="C6554" i="12" l="1"/>
  <c r="F6554" i="12" s="1"/>
  <c r="B6554" i="12"/>
  <c r="D6554" i="12" s="1"/>
  <c r="E6554" i="12" s="1"/>
  <c r="A6555" i="12"/>
  <c r="G6553" i="12"/>
  <c r="H6553" i="12" s="1"/>
  <c r="C6555" i="12" l="1"/>
  <c r="F6555" i="12" s="1"/>
  <c r="B6555" i="12"/>
  <c r="D6555" i="12" s="1"/>
  <c r="E6555" i="12" s="1"/>
  <c r="A6556" i="12"/>
  <c r="G6554" i="12"/>
  <c r="H6554" i="12" s="1"/>
  <c r="C6556" i="12" l="1"/>
  <c r="F6556" i="12" s="1"/>
  <c r="B6556" i="12"/>
  <c r="D6556" i="12" s="1"/>
  <c r="E6556" i="12" s="1"/>
  <c r="A6557" i="12"/>
  <c r="G6555" i="12"/>
  <c r="H6555" i="12" s="1"/>
  <c r="C6557" i="12" l="1"/>
  <c r="F6557" i="12" s="1"/>
  <c r="B6557" i="12"/>
  <c r="D6557" i="12" s="1"/>
  <c r="E6557" i="12" s="1"/>
  <c r="A6558" i="12"/>
  <c r="G6556" i="12"/>
  <c r="H6556" i="12" s="1"/>
  <c r="C6558" i="12" l="1"/>
  <c r="F6558" i="12" s="1"/>
  <c r="B6558" i="12"/>
  <c r="D6558" i="12" s="1"/>
  <c r="E6558" i="12" s="1"/>
  <c r="A6559" i="12"/>
  <c r="G6557" i="12"/>
  <c r="H6557" i="12" s="1"/>
  <c r="C6559" i="12" l="1"/>
  <c r="F6559" i="12" s="1"/>
  <c r="B6559" i="12"/>
  <c r="D6559" i="12" s="1"/>
  <c r="E6559" i="12" s="1"/>
  <c r="A6560" i="12"/>
  <c r="G6558" i="12"/>
  <c r="H6558" i="12" s="1"/>
  <c r="C6560" i="12" l="1"/>
  <c r="F6560" i="12" s="1"/>
  <c r="B6560" i="12"/>
  <c r="D6560" i="12" s="1"/>
  <c r="E6560" i="12" s="1"/>
  <c r="A6561" i="12"/>
  <c r="G6559" i="12"/>
  <c r="H6559" i="12" s="1"/>
  <c r="C6561" i="12" l="1"/>
  <c r="F6561" i="12" s="1"/>
  <c r="B6561" i="12"/>
  <c r="D6561" i="12" s="1"/>
  <c r="E6561" i="12" s="1"/>
  <c r="A6562" i="12"/>
  <c r="G6560" i="12"/>
  <c r="H6560" i="12" s="1"/>
  <c r="C6562" i="12" l="1"/>
  <c r="F6562" i="12" s="1"/>
  <c r="B6562" i="12"/>
  <c r="D6562" i="12" s="1"/>
  <c r="E6562" i="12" s="1"/>
  <c r="A6563" i="12"/>
  <c r="G6561" i="12"/>
  <c r="H6561" i="12" s="1"/>
  <c r="C6563" i="12" l="1"/>
  <c r="F6563" i="12" s="1"/>
  <c r="B6563" i="12"/>
  <c r="D6563" i="12" s="1"/>
  <c r="E6563" i="12" s="1"/>
  <c r="A6564" i="12"/>
  <c r="G6562" i="12"/>
  <c r="H6562" i="12" s="1"/>
  <c r="C6564" i="12" l="1"/>
  <c r="F6564" i="12" s="1"/>
  <c r="B6564" i="12"/>
  <c r="D6564" i="12" s="1"/>
  <c r="E6564" i="12" s="1"/>
  <c r="A6565" i="12"/>
  <c r="G6563" i="12"/>
  <c r="H6563" i="12" s="1"/>
  <c r="C6565" i="12" l="1"/>
  <c r="F6565" i="12" s="1"/>
  <c r="B6565" i="12"/>
  <c r="D6565" i="12" s="1"/>
  <c r="E6565" i="12" s="1"/>
  <c r="A6566" i="12"/>
  <c r="G6564" i="12"/>
  <c r="H6564" i="12" s="1"/>
  <c r="C6566" i="12" l="1"/>
  <c r="F6566" i="12" s="1"/>
  <c r="B6566" i="12"/>
  <c r="D6566" i="12" s="1"/>
  <c r="E6566" i="12" s="1"/>
  <c r="A6567" i="12"/>
  <c r="G6565" i="12"/>
  <c r="H6565" i="12" s="1"/>
  <c r="C6567" i="12" l="1"/>
  <c r="F6567" i="12" s="1"/>
  <c r="B6567" i="12"/>
  <c r="D6567" i="12" s="1"/>
  <c r="E6567" i="12" s="1"/>
  <c r="A6568" i="12"/>
  <c r="G6566" i="12"/>
  <c r="H6566" i="12" s="1"/>
  <c r="C6568" i="12" l="1"/>
  <c r="F6568" i="12" s="1"/>
  <c r="B6568" i="12"/>
  <c r="D6568" i="12" s="1"/>
  <c r="E6568" i="12" s="1"/>
  <c r="A6569" i="12"/>
  <c r="G6567" i="12"/>
  <c r="H6567" i="12" s="1"/>
  <c r="C6569" i="12" l="1"/>
  <c r="F6569" i="12" s="1"/>
  <c r="B6569" i="12"/>
  <c r="D6569" i="12" s="1"/>
  <c r="E6569" i="12" s="1"/>
  <c r="A6570" i="12"/>
  <c r="G6568" i="12"/>
  <c r="H6568" i="12" s="1"/>
  <c r="C6570" i="12" l="1"/>
  <c r="F6570" i="12" s="1"/>
  <c r="B6570" i="12"/>
  <c r="D6570" i="12" s="1"/>
  <c r="E6570" i="12" s="1"/>
  <c r="A6571" i="12"/>
  <c r="G6569" i="12"/>
  <c r="H6569" i="12" s="1"/>
  <c r="C6571" i="12" l="1"/>
  <c r="F6571" i="12" s="1"/>
  <c r="B6571" i="12"/>
  <c r="D6571" i="12" s="1"/>
  <c r="E6571" i="12" s="1"/>
  <c r="A6572" i="12"/>
  <c r="G6570" i="12"/>
  <c r="H6570" i="12" s="1"/>
  <c r="C6572" i="12" l="1"/>
  <c r="F6572" i="12" s="1"/>
  <c r="B6572" i="12"/>
  <c r="D6572" i="12" s="1"/>
  <c r="E6572" i="12" s="1"/>
  <c r="A6573" i="12"/>
  <c r="G6571" i="12"/>
  <c r="H6571" i="12" s="1"/>
  <c r="C6573" i="12" l="1"/>
  <c r="F6573" i="12" s="1"/>
  <c r="B6573" i="12"/>
  <c r="D6573" i="12" s="1"/>
  <c r="E6573" i="12" s="1"/>
  <c r="A6574" i="12"/>
  <c r="G6572" i="12"/>
  <c r="H6572" i="12" s="1"/>
  <c r="C6574" i="12" l="1"/>
  <c r="F6574" i="12" s="1"/>
  <c r="B6574" i="12"/>
  <c r="D6574" i="12" s="1"/>
  <c r="E6574" i="12" s="1"/>
  <c r="A6575" i="12"/>
  <c r="G6573" i="12"/>
  <c r="H6573" i="12" s="1"/>
  <c r="C6575" i="12" l="1"/>
  <c r="F6575" i="12" s="1"/>
  <c r="B6575" i="12"/>
  <c r="D6575" i="12" s="1"/>
  <c r="E6575" i="12" s="1"/>
  <c r="A6576" i="12"/>
  <c r="G6574" i="12"/>
  <c r="H6574" i="12" s="1"/>
  <c r="C6576" i="12" l="1"/>
  <c r="F6576" i="12" s="1"/>
  <c r="G6576" i="12" s="1"/>
  <c r="H6576" i="12" s="1"/>
  <c r="B6576" i="12"/>
  <c r="D6576" i="12" s="1"/>
  <c r="E6576" i="12" s="1"/>
  <c r="A6577" i="12"/>
  <c r="G6575" i="12"/>
  <c r="H6575" i="12" s="1"/>
  <c r="C6577" i="12" l="1"/>
  <c r="F6577" i="12" s="1"/>
  <c r="B6577" i="12"/>
  <c r="D6577" i="12" s="1"/>
  <c r="E6577" i="12" s="1"/>
  <c r="A6578" i="12"/>
  <c r="C6578" i="12" l="1"/>
  <c r="F6578" i="12" s="1"/>
  <c r="B6578" i="12"/>
  <c r="D6578" i="12" s="1"/>
  <c r="E6578" i="12" s="1"/>
  <c r="A6579" i="12"/>
  <c r="G6577" i="12"/>
  <c r="H6577" i="12" s="1"/>
  <c r="C6579" i="12" l="1"/>
  <c r="F6579" i="12" s="1"/>
  <c r="B6579" i="12"/>
  <c r="D6579" i="12" s="1"/>
  <c r="E6579" i="12" s="1"/>
  <c r="A6580" i="12"/>
  <c r="G6578" i="12"/>
  <c r="H6578" i="12" s="1"/>
  <c r="C6580" i="12" l="1"/>
  <c r="F6580" i="12" s="1"/>
  <c r="B6580" i="12"/>
  <c r="D6580" i="12" s="1"/>
  <c r="E6580" i="12" s="1"/>
  <c r="A6581" i="12"/>
  <c r="G6579" i="12"/>
  <c r="H6579" i="12" s="1"/>
  <c r="C6581" i="12" l="1"/>
  <c r="F6581" i="12" s="1"/>
  <c r="B6581" i="12"/>
  <c r="D6581" i="12" s="1"/>
  <c r="E6581" i="12" s="1"/>
  <c r="A6582" i="12"/>
  <c r="G6580" i="12"/>
  <c r="H6580" i="12" s="1"/>
  <c r="C6582" i="12" l="1"/>
  <c r="F6582" i="12" s="1"/>
  <c r="B6582" i="12"/>
  <c r="D6582" i="12" s="1"/>
  <c r="E6582" i="12" s="1"/>
  <c r="A6583" i="12"/>
  <c r="G6581" i="12"/>
  <c r="H6581" i="12" s="1"/>
  <c r="C6583" i="12" l="1"/>
  <c r="F6583" i="12" s="1"/>
  <c r="B6583" i="12"/>
  <c r="D6583" i="12" s="1"/>
  <c r="E6583" i="12" s="1"/>
  <c r="A6584" i="12"/>
  <c r="G6582" i="12"/>
  <c r="H6582" i="12" s="1"/>
  <c r="C6584" i="12" l="1"/>
  <c r="F6584" i="12" s="1"/>
  <c r="B6584" i="12"/>
  <c r="D6584" i="12" s="1"/>
  <c r="E6584" i="12" s="1"/>
  <c r="A6585" i="12"/>
  <c r="G6583" i="12"/>
  <c r="H6583" i="12" s="1"/>
  <c r="C6585" i="12" l="1"/>
  <c r="F6585" i="12" s="1"/>
  <c r="B6585" i="12"/>
  <c r="D6585" i="12" s="1"/>
  <c r="E6585" i="12" s="1"/>
  <c r="A6586" i="12"/>
  <c r="G6584" i="12"/>
  <c r="H6584" i="12" s="1"/>
  <c r="C6586" i="12" l="1"/>
  <c r="F6586" i="12" s="1"/>
  <c r="B6586" i="12"/>
  <c r="D6586" i="12" s="1"/>
  <c r="E6586" i="12" s="1"/>
  <c r="A6587" i="12"/>
  <c r="G6585" i="12"/>
  <c r="H6585" i="12" s="1"/>
  <c r="C6587" i="12" l="1"/>
  <c r="F6587" i="12" s="1"/>
  <c r="B6587" i="12"/>
  <c r="D6587" i="12" s="1"/>
  <c r="E6587" i="12" s="1"/>
  <c r="A6588" i="12"/>
  <c r="G6586" i="12"/>
  <c r="H6586" i="12" s="1"/>
  <c r="C6588" i="12" l="1"/>
  <c r="F6588" i="12" s="1"/>
  <c r="B6588" i="12"/>
  <c r="D6588" i="12" s="1"/>
  <c r="E6588" i="12" s="1"/>
  <c r="A6589" i="12"/>
  <c r="G6587" i="12"/>
  <c r="H6587" i="12" s="1"/>
  <c r="C6589" i="12" l="1"/>
  <c r="F6589" i="12" s="1"/>
  <c r="B6589" i="12"/>
  <c r="D6589" i="12" s="1"/>
  <c r="E6589" i="12" s="1"/>
  <c r="A6590" i="12"/>
  <c r="G6588" i="12"/>
  <c r="H6588" i="12" s="1"/>
  <c r="C6590" i="12" l="1"/>
  <c r="F6590" i="12" s="1"/>
  <c r="B6590" i="12"/>
  <c r="D6590" i="12" s="1"/>
  <c r="E6590" i="12" s="1"/>
  <c r="A6591" i="12"/>
  <c r="G6589" i="12"/>
  <c r="H6589" i="12" s="1"/>
  <c r="C6591" i="12" l="1"/>
  <c r="F6591" i="12" s="1"/>
  <c r="B6591" i="12"/>
  <c r="D6591" i="12" s="1"/>
  <c r="E6591" i="12" s="1"/>
  <c r="A6592" i="12"/>
  <c r="G6590" i="12"/>
  <c r="H6590" i="12" s="1"/>
  <c r="C6592" i="12" l="1"/>
  <c r="F6592" i="12" s="1"/>
  <c r="B6592" i="12"/>
  <c r="D6592" i="12" s="1"/>
  <c r="E6592" i="12" s="1"/>
  <c r="A6593" i="12"/>
  <c r="G6591" i="12"/>
  <c r="H6591" i="12" s="1"/>
  <c r="C6593" i="12" l="1"/>
  <c r="F6593" i="12" s="1"/>
  <c r="B6593" i="12"/>
  <c r="D6593" i="12" s="1"/>
  <c r="E6593" i="12" s="1"/>
  <c r="A6594" i="12"/>
  <c r="G6592" i="12"/>
  <c r="H6592" i="12" s="1"/>
  <c r="C6594" i="12" l="1"/>
  <c r="F6594" i="12" s="1"/>
  <c r="B6594" i="12"/>
  <c r="D6594" i="12" s="1"/>
  <c r="E6594" i="12" s="1"/>
  <c r="A6595" i="12"/>
  <c r="G6593" i="12"/>
  <c r="H6593" i="12" s="1"/>
  <c r="C6595" i="12" l="1"/>
  <c r="F6595" i="12" s="1"/>
  <c r="B6595" i="12"/>
  <c r="D6595" i="12" s="1"/>
  <c r="E6595" i="12" s="1"/>
  <c r="A6596" i="12"/>
  <c r="G6594" i="12"/>
  <c r="H6594" i="12" s="1"/>
  <c r="C6596" i="12" l="1"/>
  <c r="F6596" i="12" s="1"/>
  <c r="B6596" i="12"/>
  <c r="D6596" i="12" s="1"/>
  <c r="E6596" i="12" s="1"/>
  <c r="A6597" i="12"/>
  <c r="G6595" i="12"/>
  <c r="H6595" i="12" s="1"/>
  <c r="C6597" i="12" l="1"/>
  <c r="F6597" i="12" s="1"/>
  <c r="B6597" i="12"/>
  <c r="D6597" i="12" s="1"/>
  <c r="E6597" i="12" s="1"/>
  <c r="A6598" i="12"/>
  <c r="G6596" i="12"/>
  <c r="H6596" i="12" s="1"/>
  <c r="C6598" i="12" l="1"/>
  <c r="F6598" i="12" s="1"/>
  <c r="B6598" i="12"/>
  <c r="D6598" i="12" s="1"/>
  <c r="E6598" i="12" s="1"/>
  <c r="A6599" i="12"/>
  <c r="G6597" i="12"/>
  <c r="H6597" i="12" s="1"/>
  <c r="C6599" i="12" l="1"/>
  <c r="F6599" i="12" s="1"/>
  <c r="B6599" i="12"/>
  <c r="D6599" i="12" s="1"/>
  <c r="E6599" i="12" s="1"/>
  <c r="A6600" i="12"/>
  <c r="G6598" i="12"/>
  <c r="H6598" i="12" s="1"/>
  <c r="C6600" i="12" l="1"/>
  <c r="F6600" i="12" s="1"/>
  <c r="B6600" i="12"/>
  <c r="D6600" i="12" s="1"/>
  <c r="E6600" i="12" s="1"/>
  <c r="A6601" i="12"/>
  <c r="G6599" i="12"/>
  <c r="H6599" i="12" s="1"/>
  <c r="C6601" i="12" l="1"/>
  <c r="F6601" i="12" s="1"/>
  <c r="B6601" i="12"/>
  <c r="D6601" i="12" s="1"/>
  <c r="E6601" i="12" s="1"/>
  <c r="A6602" i="12"/>
  <c r="G6600" i="12"/>
  <c r="H6600" i="12" s="1"/>
  <c r="C6602" i="12" l="1"/>
  <c r="F6602" i="12" s="1"/>
  <c r="B6602" i="12"/>
  <c r="D6602" i="12" s="1"/>
  <c r="E6602" i="12" s="1"/>
  <c r="A6603" i="12"/>
  <c r="G6601" i="12"/>
  <c r="H6601" i="12" s="1"/>
  <c r="C6603" i="12" l="1"/>
  <c r="F6603" i="12" s="1"/>
  <c r="B6603" i="12"/>
  <c r="D6603" i="12" s="1"/>
  <c r="E6603" i="12" s="1"/>
  <c r="A6604" i="12"/>
  <c r="G6602" i="12"/>
  <c r="H6602" i="12" s="1"/>
  <c r="C6604" i="12" l="1"/>
  <c r="F6604" i="12" s="1"/>
  <c r="B6604" i="12"/>
  <c r="D6604" i="12" s="1"/>
  <c r="E6604" i="12" s="1"/>
  <c r="A6605" i="12"/>
  <c r="G6603" i="12"/>
  <c r="H6603" i="12" s="1"/>
  <c r="C6605" i="12" l="1"/>
  <c r="F6605" i="12" s="1"/>
  <c r="B6605" i="12"/>
  <c r="D6605" i="12" s="1"/>
  <c r="E6605" i="12" s="1"/>
  <c r="A6606" i="12"/>
  <c r="G6604" i="12"/>
  <c r="H6604" i="12" s="1"/>
  <c r="C6606" i="12" l="1"/>
  <c r="F6606" i="12" s="1"/>
  <c r="B6606" i="12"/>
  <c r="D6606" i="12" s="1"/>
  <c r="E6606" i="12" s="1"/>
  <c r="A6607" i="12"/>
  <c r="G6605" i="12"/>
  <c r="H6605" i="12" s="1"/>
  <c r="C6607" i="12" l="1"/>
  <c r="F6607" i="12" s="1"/>
  <c r="B6607" i="12"/>
  <c r="D6607" i="12" s="1"/>
  <c r="E6607" i="12" s="1"/>
  <c r="A6608" i="12"/>
  <c r="G6606" i="12"/>
  <c r="H6606" i="12" s="1"/>
  <c r="C6608" i="12" l="1"/>
  <c r="F6608" i="12" s="1"/>
  <c r="B6608" i="12"/>
  <c r="D6608" i="12" s="1"/>
  <c r="E6608" i="12" s="1"/>
  <c r="A6609" i="12"/>
  <c r="G6607" i="12"/>
  <c r="H6607" i="12" s="1"/>
  <c r="C6609" i="12" l="1"/>
  <c r="F6609" i="12" s="1"/>
  <c r="G6609" i="12" s="1"/>
  <c r="H6609" i="12" s="1"/>
  <c r="B6609" i="12"/>
  <c r="D6609" i="12" s="1"/>
  <c r="E6609" i="12" s="1"/>
  <c r="A6610" i="12"/>
  <c r="G6608" i="12"/>
  <c r="H6608" i="12" s="1"/>
  <c r="C6610" i="12" l="1"/>
  <c r="F6610" i="12" s="1"/>
  <c r="B6610" i="12"/>
  <c r="D6610" i="12" s="1"/>
  <c r="E6610" i="12" s="1"/>
  <c r="A6611" i="12"/>
  <c r="C6611" i="12" l="1"/>
  <c r="F6611" i="12" s="1"/>
  <c r="B6611" i="12"/>
  <c r="D6611" i="12" s="1"/>
  <c r="E6611" i="12" s="1"/>
  <c r="A6612" i="12"/>
  <c r="G6610" i="12"/>
  <c r="H6610" i="12" s="1"/>
  <c r="C6612" i="12" l="1"/>
  <c r="F6612" i="12" s="1"/>
  <c r="B6612" i="12"/>
  <c r="D6612" i="12" s="1"/>
  <c r="E6612" i="12" s="1"/>
  <c r="A6613" i="12"/>
  <c r="G6611" i="12"/>
  <c r="H6611" i="12" s="1"/>
  <c r="C6613" i="12" l="1"/>
  <c r="F6613" i="12" s="1"/>
  <c r="B6613" i="12"/>
  <c r="D6613" i="12" s="1"/>
  <c r="E6613" i="12" s="1"/>
  <c r="A6614" i="12"/>
  <c r="G6612" i="12"/>
  <c r="H6612" i="12" s="1"/>
  <c r="C6614" i="12" l="1"/>
  <c r="F6614" i="12" s="1"/>
  <c r="B6614" i="12"/>
  <c r="D6614" i="12" s="1"/>
  <c r="E6614" i="12" s="1"/>
  <c r="A6615" i="12"/>
  <c r="G6613" i="12"/>
  <c r="H6613" i="12" s="1"/>
  <c r="C6615" i="12" l="1"/>
  <c r="F6615" i="12" s="1"/>
  <c r="B6615" i="12"/>
  <c r="D6615" i="12" s="1"/>
  <c r="E6615" i="12" s="1"/>
  <c r="A6616" i="12"/>
  <c r="G6614" i="12"/>
  <c r="H6614" i="12" s="1"/>
  <c r="C6616" i="12" l="1"/>
  <c r="F6616" i="12" s="1"/>
  <c r="B6616" i="12"/>
  <c r="D6616" i="12" s="1"/>
  <c r="E6616" i="12" s="1"/>
  <c r="A6617" i="12"/>
  <c r="G6615" i="12"/>
  <c r="H6615" i="12" s="1"/>
  <c r="C6617" i="12" l="1"/>
  <c r="F6617" i="12" s="1"/>
  <c r="B6617" i="12"/>
  <c r="D6617" i="12" s="1"/>
  <c r="E6617" i="12" s="1"/>
  <c r="A6618" i="12"/>
  <c r="G6616" i="12"/>
  <c r="H6616" i="12" s="1"/>
  <c r="C6618" i="12" l="1"/>
  <c r="F6618" i="12" s="1"/>
  <c r="B6618" i="12"/>
  <c r="D6618" i="12" s="1"/>
  <c r="E6618" i="12" s="1"/>
  <c r="A6619" i="12"/>
  <c r="G6617" i="12"/>
  <c r="H6617" i="12" s="1"/>
  <c r="C6619" i="12" l="1"/>
  <c r="F6619" i="12" s="1"/>
  <c r="B6619" i="12"/>
  <c r="D6619" i="12" s="1"/>
  <c r="E6619" i="12" s="1"/>
  <c r="A6620" i="12"/>
  <c r="G6618" i="12"/>
  <c r="H6618" i="12" s="1"/>
  <c r="C6620" i="12" l="1"/>
  <c r="F6620" i="12" s="1"/>
  <c r="B6620" i="12"/>
  <c r="D6620" i="12" s="1"/>
  <c r="E6620" i="12" s="1"/>
  <c r="A6621" i="12"/>
  <c r="G6619" i="12"/>
  <c r="H6619" i="12" s="1"/>
  <c r="C6621" i="12" l="1"/>
  <c r="F6621" i="12" s="1"/>
  <c r="B6621" i="12"/>
  <c r="D6621" i="12" s="1"/>
  <c r="E6621" i="12" s="1"/>
  <c r="A6622" i="12"/>
  <c r="G6620" i="12"/>
  <c r="H6620" i="12" s="1"/>
  <c r="C6622" i="12" l="1"/>
  <c r="F6622" i="12" s="1"/>
  <c r="B6622" i="12"/>
  <c r="D6622" i="12" s="1"/>
  <c r="E6622" i="12" s="1"/>
  <c r="A6623" i="12"/>
  <c r="G6621" i="12"/>
  <c r="H6621" i="12" s="1"/>
  <c r="C6623" i="12" l="1"/>
  <c r="F6623" i="12" s="1"/>
  <c r="G6623" i="12" s="1"/>
  <c r="H6623" i="12" s="1"/>
  <c r="B6623" i="12"/>
  <c r="D6623" i="12" s="1"/>
  <c r="E6623" i="12" s="1"/>
  <c r="A6624" i="12"/>
  <c r="G6622" i="12"/>
  <c r="H6622" i="12" s="1"/>
  <c r="C6624" i="12" l="1"/>
  <c r="F6624" i="12" s="1"/>
  <c r="B6624" i="12"/>
  <c r="D6624" i="12" s="1"/>
  <c r="E6624" i="12" s="1"/>
  <c r="A6625" i="12"/>
  <c r="C6625" i="12" l="1"/>
  <c r="F6625" i="12" s="1"/>
  <c r="B6625" i="12"/>
  <c r="D6625" i="12" s="1"/>
  <c r="E6625" i="12" s="1"/>
  <c r="A6626" i="12"/>
  <c r="G6624" i="12"/>
  <c r="H6624" i="12" s="1"/>
  <c r="C6626" i="12" l="1"/>
  <c r="F6626" i="12" s="1"/>
  <c r="B6626" i="12"/>
  <c r="D6626" i="12" s="1"/>
  <c r="E6626" i="12" s="1"/>
  <c r="A6627" i="12"/>
  <c r="G6625" i="12"/>
  <c r="H6625" i="12" s="1"/>
  <c r="C6627" i="12" l="1"/>
  <c r="F6627" i="12" s="1"/>
  <c r="B6627" i="12"/>
  <c r="D6627" i="12" s="1"/>
  <c r="E6627" i="12" s="1"/>
  <c r="A6628" i="12"/>
  <c r="G6626" i="12"/>
  <c r="H6626" i="12" s="1"/>
  <c r="C6628" i="12" l="1"/>
  <c r="F6628" i="12" s="1"/>
  <c r="B6628" i="12"/>
  <c r="D6628" i="12" s="1"/>
  <c r="E6628" i="12" s="1"/>
  <c r="A6629" i="12"/>
  <c r="G6627" i="12"/>
  <c r="H6627" i="12" s="1"/>
  <c r="C6629" i="12" l="1"/>
  <c r="F6629" i="12" s="1"/>
  <c r="B6629" i="12"/>
  <c r="D6629" i="12" s="1"/>
  <c r="E6629" i="12" s="1"/>
  <c r="A6630" i="12"/>
  <c r="G6628" i="12"/>
  <c r="H6628" i="12" s="1"/>
  <c r="C6630" i="12" l="1"/>
  <c r="F6630" i="12" s="1"/>
  <c r="B6630" i="12"/>
  <c r="D6630" i="12" s="1"/>
  <c r="E6630" i="12" s="1"/>
  <c r="A6631" i="12"/>
  <c r="G6629" i="12"/>
  <c r="H6629" i="12" s="1"/>
  <c r="C6631" i="12" l="1"/>
  <c r="F6631" i="12" s="1"/>
  <c r="B6631" i="12"/>
  <c r="D6631" i="12" s="1"/>
  <c r="E6631" i="12" s="1"/>
  <c r="A6632" i="12"/>
  <c r="G6630" i="12"/>
  <c r="H6630" i="12" s="1"/>
  <c r="C6632" i="12" l="1"/>
  <c r="F6632" i="12" s="1"/>
  <c r="B6632" i="12"/>
  <c r="D6632" i="12" s="1"/>
  <c r="E6632" i="12" s="1"/>
  <c r="A6633" i="12"/>
  <c r="G6631" i="12"/>
  <c r="H6631" i="12" s="1"/>
  <c r="C6633" i="12" l="1"/>
  <c r="F6633" i="12" s="1"/>
  <c r="B6633" i="12"/>
  <c r="D6633" i="12" s="1"/>
  <c r="E6633" i="12" s="1"/>
  <c r="A6634" i="12"/>
  <c r="G6632" i="12"/>
  <c r="H6632" i="12" s="1"/>
  <c r="C6634" i="12" l="1"/>
  <c r="F6634" i="12" s="1"/>
  <c r="G6634" i="12" s="1"/>
  <c r="H6634" i="12" s="1"/>
  <c r="B6634" i="12"/>
  <c r="D6634" i="12" s="1"/>
  <c r="E6634" i="12" s="1"/>
  <c r="A6635" i="12"/>
  <c r="G6633" i="12"/>
  <c r="H6633" i="12" s="1"/>
  <c r="C6635" i="12" l="1"/>
  <c r="F6635" i="12" s="1"/>
  <c r="B6635" i="12"/>
  <c r="D6635" i="12" s="1"/>
  <c r="E6635" i="12" s="1"/>
  <c r="A6636" i="12"/>
  <c r="C6636" i="12" l="1"/>
  <c r="F6636" i="12" s="1"/>
  <c r="B6636" i="12"/>
  <c r="D6636" i="12" s="1"/>
  <c r="E6636" i="12" s="1"/>
  <c r="A6637" i="12"/>
  <c r="G6635" i="12"/>
  <c r="H6635" i="12" s="1"/>
  <c r="C6637" i="12" l="1"/>
  <c r="F6637" i="12" s="1"/>
  <c r="B6637" i="12"/>
  <c r="D6637" i="12" s="1"/>
  <c r="E6637" i="12" s="1"/>
  <c r="A6638" i="12"/>
  <c r="G6636" i="12"/>
  <c r="H6636" i="12" s="1"/>
  <c r="C6638" i="12" l="1"/>
  <c r="F6638" i="12" s="1"/>
  <c r="B6638" i="12"/>
  <c r="D6638" i="12" s="1"/>
  <c r="E6638" i="12" s="1"/>
  <c r="A6639" i="12"/>
  <c r="G6637" i="12"/>
  <c r="H6637" i="12" s="1"/>
  <c r="C6639" i="12" l="1"/>
  <c r="F6639" i="12" s="1"/>
  <c r="B6639" i="12"/>
  <c r="D6639" i="12" s="1"/>
  <c r="E6639" i="12" s="1"/>
  <c r="A6640" i="12"/>
  <c r="G6638" i="12"/>
  <c r="H6638" i="12" s="1"/>
  <c r="C6640" i="12" l="1"/>
  <c r="F6640" i="12" s="1"/>
  <c r="B6640" i="12"/>
  <c r="D6640" i="12" s="1"/>
  <c r="E6640" i="12" s="1"/>
  <c r="A6641" i="12"/>
  <c r="G6639" i="12"/>
  <c r="H6639" i="12" s="1"/>
  <c r="C6641" i="12" l="1"/>
  <c r="F6641" i="12" s="1"/>
  <c r="B6641" i="12"/>
  <c r="D6641" i="12" s="1"/>
  <c r="E6641" i="12" s="1"/>
  <c r="A6642" i="12"/>
  <c r="G6640" i="12"/>
  <c r="H6640" i="12" s="1"/>
  <c r="C6642" i="12" l="1"/>
  <c r="F6642" i="12" s="1"/>
  <c r="B6642" i="12"/>
  <c r="D6642" i="12" s="1"/>
  <c r="E6642" i="12" s="1"/>
  <c r="A6643" i="12"/>
  <c r="G6641" i="12"/>
  <c r="H6641" i="12" s="1"/>
  <c r="C6643" i="12" l="1"/>
  <c r="F6643" i="12" s="1"/>
  <c r="B6643" i="12"/>
  <c r="D6643" i="12" s="1"/>
  <c r="E6643" i="12" s="1"/>
  <c r="A6644" i="12"/>
  <c r="G6642" i="12"/>
  <c r="H6642" i="12" s="1"/>
  <c r="C6644" i="12" l="1"/>
  <c r="F6644" i="12" s="1"/>
  <c r="B6644" i="12"/>
  <c r="D6644" i="12" s="1"/>
  <c r="E6644" i="12" s="1"/>
  <c r="A6645" i="12"/>
  <c r="G6643" i="12"/>
  <c r="H6643" i="12" s="1"/>
  <c r="C6645" i="12" l="1"/>
  <c r="F6645" i="12" s="1"/>
  <c r="B6645" i="12"/>
  <c r="D6645" i="12" s="1"/>
  <c r="E6645" i="12" s="1"/>
  <c r="A6646" i="12"/>
  <c r="G6644" i="12"/>
  <c r="H6644" i="12" s="1"/>
  <c r="C6646" i="12" l="1"/>
  <c r="F6646" i="12" s="1"/>
  <c r="B6646" i="12"/>
  <c r="D6646" i="12" s="1"/>
  <c r="E6646" i="12" s="1"/>
  <c r="A6647" i="12"/>
  <c r="G6645" i="12"/>
  <c r="H6645" i="12" s="1"/>
  <c r="C6647" i="12" l="1"/>
  <c r="F6647" i="12" s="1"/>
  <c r="B6647" i="12"/>
  <c r="D6647" i="12" s="1"/>
  <c r="E6647" i="12" s="1"/>
  <c r="A6648" i="12"/>
  <c r="G6646" i="12"/>
  <c r="H6646" i="12" s="1"/>
  <c r="C6648" i="12" l="1"/>
  <c r="F6648" i="12" s="1"/>
  <c r="B6648" i="12"/>
  <c r="D6648" i="12" s="1"/>
  <c r="E6648" i="12" s="1"/>
  <c r="A6649" i="12"/>
  <c r="G6647" i="12"/>
  <c r="H6647" i="12" s="1"/>
  <c r="C6649" i="12" l="1"/>
  <c r="F6649" i="12" s="1"/>
  <c r="B6649" i="12"/>
  <c r="D6649" i="12" s="1"/>
  <c r="E6649" i="12" s="1"/>
  <c r="A6650" i="12"/>
  <c r="G6648" i="12"/>
  <c r="H6648" i="12" s="1"/>
  <c r="C6650" i="12" l="1"/>
  <c r="F6650" i="12" s="1"/>
  <c r="B6650" i="12"/>
  <c r="D6650" i="12" s="1"/>
  <c r="E6650" i="12" s="1"/>
  <c r="A6651" i="12"/>
  <c r="G6649" i="12"/>
  <c r="H6649" i="12" s="1"/>
  <c r="C6651" i="12" l="1"/>
  <c r="F6651" i="12" s="1"/>
  <c r="B6651" i="12"/>
  <c r="D6651" i="12" s="1"/>
  <c r="E6651" i="12" s="1"/>
  <c r="A6652" i="12"/>
  <c r="G6650" i="12"/>
  <c r="H6650" i="12" s="1"/>
  <c r="C6652" i="12" l="1"/>
  <c r="F6652" i="12" s="1"/>
  <c r="B6652" i="12"/>
  <c r="D6652" i="12" s="1"/>
  <c r="E6652" i="12" s="1"/>
  <c r="A6653" i="12"/>
  <c r="G6651" i="12"/>
  <c r="H6651" i="12" s="1"/>
  <c r="C6653" i="12" l="1"/>
  <c r="F6653" i="12" s="1"/>
  <c r="B6653" i="12"/>
  <c r="D6653" i="12" s="1"/>
  <c r="E6653" i="12" s="1"/>
  <c r="A6654" i="12"/>
  <c r="G6652" i="12"/>
  <c r="H6652" i="12" s="1"/>
  <c r="C6654" i="12" l="1"/>
  <c r="F6654" i="12" s="1"/>
  <c r="B6654" i="12"/>
  <c r="D6654" i="12" s="1"/>
  <c r="E6654" i="12" s="1"/>
  <c r="A6655" i="12"/>
  <c r="G6653" i="12"/>
  <c r="H6653" i="12" s="1"/>
  <c r="C6655" i="12" l="1"/>
  <c r="F6655" i="12" s="1"/>
  <c r="B6655" i="12"/>
  <c r="D6655" i="12" s="1"/>
  <c r="E6655" i="12" s="1"/>
  <c r="A6656" i="12"/>
  <c r="G6654" i="12"/>
  <c r="H6654" i="12" s="1"/>
  <c r="C6656" i="12" l="1"/>
  <c r="F6656" i="12" s="1"/>
  <c r="B6656" i="12"/>
  <c r="D6656" i="12" s="1"/>
  <c r="E6656" i="12" s="1"/>
  <c r="A6657" i="12"/>
  <c r="G6655" i="12"/>
  <c r="H6655" i="12" s="1"/>
  <c r="C6657" i="12" l="1"/>
  <c r="F6657" i="12" s="1"/>
  <c r="B6657" i="12"/>
  <c r="D6657" i="12" s="1"/>
  <c r="E6657" i="12" s="1"/>
  <c r="A6658" i="12"/>
  <c r="G6656" i="12"/>
  <c r="H6656" i="12" s="1"/>
  <c r="C6658" i="12" l="1"/>
  <c r="F6658" i="12" s="1"/>
  <c r="B6658" i="12"/>
  <c r="D6658" i="12" s="1"/>
  <c r="E6658" i="12" s="1"/>
  <c r="A6659" i="12"/>
  <c r="G6657" i="12"/>
  <c r="H6657" i="12" s="1"/>
  <c r="C6659" i="12" l="1"/>
  <c r="F6659" i="12" s="1"/>
  <c r="B6659" i="12"/>
  <c r="D6659" i="12" s="1"/>
  <c r="E6659" i="12" s="1"/>
  <c r="A6660" i="12"/>
  <c r="G6658" i="12"/>
  <c r="H6658" i="12" s="1"/>
  <c r="C6660" i="12" l="1"/>
  <c r="F6660" i="12" s="1"/>
  <c r="B6660" i="12"/>
  <c r="D6660" i="12" s="1"/>
  <c r="E6660" i="12" s="1"/>
  <c r="A6661" i="12"/>
  <c r="G6659" i="12"/>
  <c r="H6659" i="12" s="1"/>
  <c r="C6661" i="12" l="1"/>
  <c r="F6661" i="12" s="1"/>
  <c r="B6661" i="12"/>
  <c r="D6661" i="12" s="1"/>
  <c r="E6661" i="12" s="1"/>
  <c r="A6662" i="12"/>
  <c r="G6660" i="12"/>
  <c r="H6660" i="12" s="1"/>
  <c r="C6662" i="12" l="1"/>
  <c r="F6662" i="12" s="1"/>
  <c r="B6662" i="12"/>
  <c r="D6662" i="12" s="1"/>
  <c r="E6662" i="12" s="1"/>
  <c r="A6663" i="12"/>
  <c r="G6661" i="12"/>
  <c r="H6661" i="12" s="1"/>
  <c r="C6663" i="12" l="1"/>
  <c r="F6663" i="12" s="1"/>
  <c r="B6663" i="12"/>
  <c r="D6663" i="12" s="1"/>
  <c r="E6663" i="12" s="1"/>
  <c r="A6664" i="12"/>
  <c r="G6662" i="12"/>
  <c r="H6662" i="12" s="1"/>
  <c r="C6664" i="12" l="1"/>
  <c r="F6664" i="12" s="1"/>
  <c r="B6664" i="12"/>
  <c r="D6664" i="12" s="1"/>
  <c r="E6664" i="12" s="1"/>
  <c r="A6665" i="12"/>
  <c r="G6663" i="12"/>
  <c r="H6663" i="12" s="1"/>
  <c r="C6665" i="12" l="1"/>
  <c r="F6665" i="12" s="1"/>
  <c r="B6665" i="12"/>
  <c r="D6665" i="12" s="1"/>
  <c r="E6665" i="12" s="1"/>
  <c r="A6666" i="12"/>
  <c r="G6664" i="12"/>
  <c r="H6664" i="12" s="1"/>
  <c r="C6666" i="12" l="1"/>
  <c r="F6666" i="12" s="1"/>
  <c r="B6666" i="12"/>
  <c r="D6666" i="12" s="1"/>
  <c r="E6666" i="12" s="1"/>
  <c r="A6667" i="12"/>
  <c r="G6665" i="12"/>
  <c r="H6665" i="12" s="1"/>
  <c r="C6667" i="12" l="1"/>
  <c r="F6667" i="12" s="1"/>
  <c r="G6667" i="12" s="1"/>
  <c r="H6667" i="12" s="1"/>
  <c r="B6667" i="12"/>
  <c r="D6667" i="12" s="1"/>
  <c r="E6667" i="12" s="1"/>
  <c r="A6668" i="12"/>
  <c r="G6666" i="12"/>
  <c r="H6666" i="12" s="1"/>
  <c r="C6668" i="12" l="1"/>
  <c r="F6668" i="12" s="1"/>
  <c r="B6668" i="12"/>
  <c r="D6668" i="12" s="1"/>
  <c r="E6668" i="12" s="1"/>
  <c r="A6669" i="12"/>
  <c r="C6669" i="12" l="1"/>
  <c r="F6669" i="12" s="1"/>
  <c r="G6669" i="12" s="1"/>
  <c r="H6669" i="12" s="1"/>
  <c r="B6669" i="12"/>
  <c r="D6669" i="12" s="1"/>
  <c r="E6669" i="12" s="1"/>
  <c r="A6670" i="12"/>
  <c r="G6668" i="12"/>
  <c r="H6668" i="12" s="1"/>
  <c r="C6670" i="12" l="1"/>
  <c r="F6670" i="12" s="1"/>
  <c r="B6670" i="12"/>
  <c r="D6670" i="12" s="1"/>
  <c r="E6670" i="12" s="1"/>
  <c r="A6671" i="12"/>
  <c r="C6671" i="12" l="1"/>
  <c r="F6671" i="12" s="1"/>
  <c r="B6671" i="12"/>
  <c r="D6671" i="12" s="1"/>
  <c r="E6671" i="12" s="1"/>
  <c r="A6672" i="12"/>
  <c r="G6670" i="12"/>
  <c r="H6670" i="12" s="1"/>
  <c r="C6672" i="12" l="1"/>
  <c r="F6672" i="12" s="1"/>
  <c r="B6672" i="12"/>
  <c r="D6672" i="12" s="1"/>
  <c r="E6672" i="12" s="1"/>
  <c r="A6673" i="12"/>
  <c r="G6671" i="12"/>
  <c r="H6671" i="12" s="1"/>
  <c r="C6673" i="12" l="1"/>
  <c r="F6673" i="12" s="1"/>
  <c r="B6673" i="12"/>
  <c r="D6673" i="12" s="1"/>
  <c r="E6673" i="12" s="1"/>
  <c r="A6674" i="12"/>
  <c r="G6672" i="12"/>
  <c r="H6672" i="12" s="1"/>
  <c r="C6674" i="12" l="1"/>
  <c r="F6674" i="12" s="1"/>
  <c r="B6674" i="12"/>
  <c r="D6674" i="12" s="1"/>
  <c r="E6674" i="12" s="1"/>
  <c r="A6675" i="12"/>
  <c r="G6673" i="12"/>
  <c r="H6673" i="12" s="1"/>
  <c r="C6675" i="12" l="1"/>
  <c r="F6675" i="12" s="1"/>
  <c r="B6675" i="12"/>
  <c r="D6675" i="12" s="1"/>
  <c r="E6675" i="12" s="1"/>
  <c r="A6676" i="12"/>
  <c r="G6674" i="12"/>
  <c r="H6674" i="12" s="1"/>
  <c r="C6676" i="12" l="1"/>
  <c r="F6676" i="12" s="1"/>
  <c r="B6676" i="12"/>
  <c r="D6676" i="12" s="1"/>
  <c r="E6676" i="12" s="1"/>
  <c r="A6677" i="12"/>
  <c r="G6675" i="12"/>
  <c r="H6675" i="12" s="1"/>
  <c r="C6677" i="12" l="1"/>
  <c r="F6677" i="12" s="1"/>
  <c r="B6677" i="12"/>
  <c r="D6677" i="12" s="1"/>
  <c r="E6677" i="12" s="1"/>
  <c r="A6678" i="12"/>
  <c r="G6676" i="12"/>
  <c r="H6676" i="12" s="1"/>
  <c r="C6678" i="12" l="1"/>
  <c r="F6678" i="12" s="1"/>
  <c r="B6678" i="12"/>
  <c r="D6678" i="12" s="1"/>
  <c r="E6678" i="12" s="1"/>
  <c r="A6679" i="12"/>
  <c r="G6677" i="12"/>
  <c r="H6677" i="12" s="1"/>
  <c r="C6679" i="12" l="1"/>
  <c r="F6679" i="12" s="1"/>
  <c r="B6679" i="12"/>
  <c r="D6679" i="12" s="1"/>
  <c r="E6679" i="12" s="1"/>
  <c r="A6680" i="12"/>
  <c r="G6678" i="12"/>
  <c r="H6678" i="12" s="1"/>
  <c r="C6680" i="12" l="1"/>
  <c r="F6680" i="12" s="1"/>
  <c r="B6680" i="12"/>
  <c r="D6680" i="12" s="1"/>
  <c r="E6680" i="12" s="1"/>
  <c r="A6681" i="12"/>
  <c r="G6679" i="12"/>
  <c r="H6679" i="12" s="1"/>
  <c r="C6681" i="12" l="1"/>
  <c r="F6681" i="12" s="1"/>
  <c r="B6681" i="12"/>
  <c r="D6681" i="12" s="1"/>
  <c r="E6681" i="12" s="1"/>
  <c r="A6682" i="12"/>
  <c r="G6680" i="12"/>
  <c r="H6680" i="12" s="1"/>
  <c r="C6682" i="12" l="1"/>
  <c r="F6682" i="12" s="1"/>
  <c r="B6682" i="12"/>
  <c r="D6682" i="12" s="1"/>
  <c r="E6682" i="12" s="1"/>
  <c r="A6683" i="12"/>
  <c r="G6681" i="12"/>
  <c r="H6681" i="12" s="1"/>
  <c r="C6683" i="12" l="1"/>
  <c r="F6683" i="12" s="1"/>
  <c r="B6683" i="12"/>
  <c r="D6683" i="12" s="1"/>
  <c r="E6683" i="12" s="1"/>
  <c r="A6684" i="12"/>
  <c r="G6682" i="12"/>
  <c r="H6682" i="12" s="1"/>
  <c r="C6684" i="12" l="1"/>
  <c r="F6684" i="12" s="1"/>
  <c r="B6684" i="12"/>
  <c r="D6684" i="12" s="1"/>
  <c r="E6684" i="12" s="1"/>
  <c r="A6685" i="12"/>
  <c r="G6683" i="12"/>
  <c r="H6683" i="12" s="1"/>
  <c r="C6685" i="12" l="1"/>
  <c r="F6685" i="12" s="1"/>
  <c r="B6685" i="12"/>
  <c r="D6685" i="12" s="1"/>
  <c r="E6685" i="12" s="1"/>
  <c r="A6686" i="12"/>
  <c r="G6684" i="12"/>
  <c r="H6684" i="12" s="1"/>
  <c r="C6686" i="12" l="1"/>
  <c r="F6686" i="12" s="1"/>
  <c r="B6686" i="12"/>
  <c r="D6686" i="12" s="1"/>
  <c r="E6686" i="12" s="1"/>
  <c r="A6687" i="12"/>
  <c r="G6685" i="12"/>
  <c r="H6685" i="12" s="1"/>
  <c r="C6687" i="12" l="1"/>
  <c r="F6687" i="12" s="1"/>
  <c r="B6687" i="12"/>
  <c r="D6687" i="12" s="1"/>
  <c r="E6687" i="12" s="1"/>
  <c r="A6688" i="12"/>
  <c r="G6686" i="12"/>
  <c r="H6686" i="12" s="1"/>
  <c r="C6688" i="12" l="1"/>
  <c r="F6688" i="12" s="1"/>
  <c r="B6688" i="12"/>
  <c r="D6688" i="12" s="1"/>
  <c r="E6688" i="12" s="1"/>
  <c r="A6689" i="12"/>
  <c r="G6687" i="12"/>
  <c r="H6687" i="12" s="1"/>
  <c r="C6689" i="12" l="1"/>
  <c r="F6689" i="12" s="1"/>
  <c r="B6689" i="12"/>
  <c r="D6689" i="12" s="1"/>
  <c r="E6689" i="12" s="1"/>
  <c r="A6690" i="12"/>
  <c r="G6688" i="12"/>
  <c r="H6688" i="12" s="1"/>
  <c r="C6690" i="12" l="1"/>
  <c r="F6690" i="12" s="1"/>
  <c r="B6690" i="12"/>
  <c r="D6690" i="12" s="1"/>
  <c r="E6690" i="12" s="1"/>
  <c r="A6691" i="12"/>
  <c r="G6689" i="12"/>
  <c r="H6689" i="12" s="1"/>
  <c r="C6691" i="12" l="1"/>
  <c r="F6691" i="12" s="1"/>
  <c r="B6691" i="12"/>
  <c r="D6691" i="12" s="1"/>
  <c r="E6691" i="12" s="1"/>
  <c r="A6692" i="12"/>
  <c r="G6690" i="12"/>
  <c r="H6690" i="12" s="1"/>
  <c r="C6692" i="12" l="1"/>
  <c r="F6692" i="12" s="1"/>
  <c r="B6692" i="12"/>
  <c r="D6692" i="12" s="1"/>
  <c r="E6692" i="12" s="1"/>
  <c r="A6693" i="12"/>
  <c r="G6691" i="12"/>
  <c r="H6691" i="12" s="1"/>
  <c r="C6693" i="12" l="1"/>
  <c r="F6693" i="12" s="1"/>
  <c r="B6693" i="12"/>
  <c r="D6693" i="12" s="1"/>
  <c r="E6693" i="12" s="1"/>
  <c r="A6694" i="12"/>
  <c r="G6692" i="12"/>
  <c r="H6692" i="12" s="1"/>
  <c r="C6694" i="12" l="1"/>
  <c r="F6694" i="12" s="1"/>
  <c r="B6694" i="12"/>
  <c r="D6694" i="12" s="1"/>
  <c r="E6694" i="12" s="1"/>
  <c r="A6695" i="12"/>
  <c r="G6693" i="12"/>
  <c r="H6693" i="12" s="1"/>
  <c r="C6695" i="12" l="1"/>
  <c r="F6695" i="12" s="1"/>
  <c r="B6695" i="12"/>
  <c r="D6695" i="12" s="1"/>
  <c r="E6695" i="12" s="1"/>
  <c r="A6696" i="12"/>
  <c r="G6694" i="12"/>
  <c r="H6694" i="12" s="1"/>
  <c r="C6696" i="12" l="1"/>
  <c r="F6696" i="12" s="1"/>
  <c r="B6696" i="12"/>
  <c r="D6696" i="12" s="1"/>
  <c r="E6696" i="12" s="1"/>
  <c r="A6697" i="12"/>
  <c r="G6695" i="12"/>
  <c r="H6695" i="12" s="1"/>
  <c r="C6697" i="12" l="1"/>
  <c r="F6697" i="12" s="1"/>
  <c r="B6697" i="12"/>
  <c r="D6697" i="12" s="1"/>
  <c r="E6697" i="12" s="1"/>
  <c r="A6698" i="12"/>
  <c r="G6696" i="12"/>
  <c r="H6696" i="12" s="1"/>
  <c r="C6698" i="12" l="1"/>
  <c r="F6698" i="12" s="1"/>
  <c r="B6698" i="12"/>
  <c r="D6698" i="12" s="1"/>
  <c r="E6698" i="12" s="1"/>
  <c r="A6699" i="12"/>
  <c r="G6697" i="12"/>
  <c r="H6697" i="12" s="1"/>
  <c r="C6699" i="12" l="1"/>
  <c r="F6699" i="12" s="1"/>
  <c r="B6699" i="12"/>
  <c r="D6699" i="12" s="1"/>
  <c r="E6699" i="12" s="1"/>
  <c r="A6700" i="12"/>
  <c r="G6698" i="12"/>
  <c r="H6698" i="12" s="1"/>
  <c r="C6700" i="12" l="1"/>
  <c r="F6700" i="12" s="1"/>
  <c r="B6700" i="12"/>
  <c r="D6700" i="12" s="1"/>
  <c r="E6700" i="12" s="1"/>
  <c r="A6701" i="12"/>
  <c r="G6699" i="12"/>
  <c r="H6699" i="12" s="1"/>
  <c r="C6701" i="12" l="1"/>
  <c r="F6701" i="12" s="1"/>
  <c r="B6701" i="12"/>
  <c r="D6701" i="12" s="1"/>
  <c r="E6701" i="12" s="1"/>
  <c r="A6702" i="12"/>
  <c r="G6700" i="12"/>
  <c r="H6700" i="12" s="1"/>
  <c r="C6702" i="12" l="1"/>
  <c r="F6702" i="12" s="1"/>
  <c r="B6702" i="12"/>
  <c r="D6702" i="12" s="1"/>
  <c r="E6702" i="12" s="1"/>
  <c r="A6703" i="12"/>
  <c r="G6701" i="12"/>
  <c r="H6701" i="12" s="1"/>
  <c r="C6703" i="12" l="1"/>
  <c r="F6703" i="12" s="1"/>
  <c r="B6703" i="12"/>
  <c r="D6703" i="12" s="1"/>
  <c r="E6703" i="12" s="1"/>
  <c r="A6704" i="12"/>
  <c r="G6702" i="12"/>
  <c r="H6702" i="12" s="1"/>
  <c r="C6704" i="12" l="1"/>
  <c r="F6704" i="12" s="1"/>
  <c r="B6704" i="12"/>
  <c r="D6704" i="12" s="1"/>
  <c r="E6704" i="12" s="1"/>
  <c r="A6705" i="12"/>
  <c r="G6703" i="12"/>
  <c r="H6703" i="12" s="1"/>
  <c r="C6705" i="12" l="1"/>
  <c r="F6705" i="12" s="1"/>
  <c r="B6705" i="12"/>
  <c r="D6705" i="12" s="1"/>
  <c r="E6705" i="12" s="1"/>
  <c r="A6706" i="12"/>
  <c r="G6704" i="12"/>
  <c r="H6704" i="12" s="1"/>
  <c r="C6706" i="12" l="1"/>
  <c r="F6706" i="12" s="1"/>
  <c r="B6706" i="12"/>
  <c r="D6706" i="12" s="1"/>
  <c r="E6706" i="12" s="1"/>
  <c r="A6707" i="12"/>
  <c r="G6705" i="12"/>
  <c r="H6705" i="12" s="1"/>
  <c r="C6707" i="12" l="1"/>
  <c r="F6707" i="12" s="1"/>
  <c r="B6707" i="12"/>
  <c r="D6707" i="12" s="1"/>
  <c r="E6707" i="12" s="1"/>
  <c r="A6708" i="12"/>
  <c r="G6706" i="12"/>
  <c r="H6706" i="12" s="1"/>
  <c r="C6708" i="12" l="1"/>
  <c r="F6708" i="12" s="1"/>
  <c r="B6708" i="12"/>
  <c r="D6708" i="12" s="1"/>
  <c r="E6708" i="12" s="1"/>
  <c r="A6709" i="12"/>
  <c r="G6707" i="12"/>
  <c r="H6707" i="12" s="1"/>
  <c r="C6709" i="12" l="1"/>
  <c r="F6709" i="12" s="1"/>
  <c r="B6709" i="12"/>
  <c r="D6709" i="12" s="1"/>
  <c r="E6709" i="12" s="1"/>
  <c r="A6710" i="12"/>
  <c r="G6708" i="12"/>
  <c r="H6708" i="12" s="1"/>
  <c r="C6710" i="12" l="1"/>
  <c r="F6710" i="12" s="1"/>
  <c r="B6710" i="12"/>
  <c r="D6710" i="12" s="1"/>
  <c r="E6710" i="12" s="1"/>
  <c r="A6711" i="12"/>
  <c r="G6709" i="12"/>
  <c r="H6709" i="12" s="1"/>
  <c r="C6711" i="12" l="1"/>
  <c r="F6711" i="12" s="1"/>
  <c r="B6711" i="12"/>
  <c r="D6711" i="12" s="1"/>
  <c r="E6711" i="12" s="1"/>
  <c r="A6712" i="12"/>
  <c r="G6710" i="12"/>
  <c r="H6710" i="12" s="1"/>
  <c r="C6712" i="12" l="1"/>
  <c r="F6712" i="12" s="1"/>
  <c r="B6712" i="12"/>
  <c r="D6712" i="12" s="1"/>
  <c r="E6712" i="12" s="1"/>
  <c r="A6713" i="12"/>
  <c r="G6711" i="12"/>
  <c r="H6711" i="12" s="1"/>
  <c r="C6713" i="12" l="1"/>
  <c r="F6713" i="12" s="1"/>
  <c r="B6713" i="12"/>
  <c r="D6713" i="12" s="1"/>
  <c r="E6713" i="12" s="1"/>
  <c r="A6714" i="12"/>
  <c r="G6712" i="12"/>
  <c r="H6712" i="12" s="1"/>
  <c r="C6714" i="12" l="1"/>
  <c r="F6714" i="12" s="1"/>
  <c r="B6714" i="12"/>
  <c r="D6714" i="12" s="1"/>
  <c r="E6714" i="12" s="1"/>
  <c r="A6715" i="12"/>
  <c r="G6713" i="12"/>
  <c r="H6713" i="12" s="1"/>
  <c r="C6715" i="12" l="1"/>
  <c r="F6715" i="12" s="1"/>
  <c r="B6715" i="12"/>
  <c r="D6715" i="12" s="1"/>
  <c r="E6715" i="12" s="1"/>
  <c r="A6716" i="12"/>
  <c r="G6714" i="12"/>
  <c r="H6714" i="12" s="1"/>
  <c r="C6716" i="12" l="1"/>
  <c r="F6716" i="12" s="1"/>
  <c r="B6716" i="12"/>
  <c r="D6716" i="12" s="1"/>
  <c r="E6716" i="12" s="1"/>
  <c r="A6717" i="12"/>
  <c r="G6715" i="12"/>
  <c r="H6715" i="12" s="1"/>
  <c r="C6717" i="12" l="1"/>
  <c r="F6717" i="12" s="1"/>
  <c r="B6717" i="12"/>
  <c r="D6717" i="12" s="1"/>
  <c r="E6717" i="12" s="1"/>
  <c r="A6718" i="12"/>
  <c r="G6716" i="12"/>
  <c r="H6716" i="12" s="1"/>
  <c r="C6718" i="12" l="1"/>
  <c r="F6718" i="12" s="1"/>
  <c r="B6718" i="12"/>
  <c r="D6718" i="12" s="1"/>
  <c r="E6718" i="12" s="1"/>
  <c r="A6719" i="12"/>
  <c r="G6717" i="12"/>
  <c r="H6717" i="12" s="1"/>
  <c r="C6719" i="12" l="1"/>
  <c r="F6719" i="12" s="1"/>
  <c r="B6719" i="12"/>
  <c r="D6719" i="12" s="1"/>
  <c r="E6719" i="12" s="1"/>
  <c r="A6720" i="12"/>
  <c r="G6718" i="12"/>
  <c r="H6718" i="12" s="1"/>
  <c r="C6720" i="12" l="1"/>
  <c r="F6720" i="12" s="1"/>
  <c r="B6720" i="12"/>
  <c r="D6720" i="12" s="1"/>
  <c r="E6720" i="12" s="1"/>
  <c r="A6721" i="12"/>
  <c r="G6719" i="12"/>
  <c r="H6719" i="12" s="1"/>
  <c r="C6721" i="12" l="1"/>
  <c r="F6721" i="12" s="1"/>
  <c r="B6721" i="12"/>
  <c r="D6721" i="12" s="1"/>
  <c r="E6721" i="12" s="1"/>
  <c r="A6722" i="12"/>
  <c r="G6720" i="12"/>
  <c r="H6720" i="12" s="1"/>
  <c r="C6722" i="12" l="1"/>
  <c r="F6722" i="12" s="1"/>
  <c r="B6722" i="12"/>
  <c r="D6722" i="12" s="1"/>
  <c r="E6722" i="12" s="1"/>
  <c r="A6723" i="12"/>
  <c r="G6721" i="12"/>
  <c r="H6721" i="12" s="1"/>
  <c r="C6723" i="12" l="1"/>
  <c r="F6723" i="12" s="1"/>
  <c r="B6723" i="12"/>
  <c r="D6723" i="12" s="1"/>
  <c r="E6723" i="12" s="1"/>
  <c r="A6724" i="12"/>
  <c r="G6722" i="12"/>
  <c r="H6722" i="12" s="1"/>
  <c r="C6724" i="12" l="1"/>
  <c r="F6724" i="12" s="1"/>
  <c r="B6724" i="12"/>
  <c r="D6724" i="12" s="1"/>
  <c r="E6724" i="12" s="1"/>
  <c r="A6725" i="12"/>
  <c r="G6723" i="12"/>
  <c r="H6723" i="12" s="1"/>
  <c r="C6725" i="12" l="1"/>
  <c r="F6725" i="12" s="1"/>
  <c r="B6725" i="12"/>
  <c r="D6725" i="12" s="1"/>
  <c r="E6725" i="12" s="1"/>
  <c r="A6726" i="12"/>
  <c r="G6724" i="12"/>
  <c r="H6724" i="12" s="1"/>
  <c r="C6726" i="12" l="1"/>
  <c r="F6726" i="12" s="1"/>
  <c r="B6726" i="12"/>
  <c r="D6726" i="12" s="1"/>
  <c r="E6726" i="12" s="1"/>
  <c r="A6727" i="12"/>
  <c r="G6725" i="12"/>
  <c r="H6725" i="12" s="1"/>
  <c r="C6727" i="12" l="1"/>
  <c r="F6727" i="12" s="1"/>
  <c r="B6727" i="12"/>
  <c r="D6727" i="12" s="1"/>
  <c r="E6727" i="12" s="1"/>
  <c r="A6728" i="12"/>
  <c r="G6726" i="12"/>
  <c r="H6726" i="12" s="1"/>
  <c r="C6728" i="12" l="1"/>
  <c r="F6728" i="12" s="1"/>
  <c r="B6728" i="12"/>
  <c r="D6728" i="12" s="1"/>
  <c r="E6728" i="12" s="1"/>
  <c r="A6729" i="12"/>
  <c r="G6727" i="12"/>
  <c r="H6727" i="12" s="1"/>
  <c r="C6729" i="12" l="1"/>
  <c r="F6729" i="12" s="1"/>
  <c r="B6729" i="12"/>
  <c r="D6729" i="12" s="1"/>
  <c r="E6729" i="12" s="1"/>
  <c r="A6730" i="12"/>
  <c r="G6728" i="12"/>
  <c r="H6728" i="12" s="1"/>
  <c r="C6730" i="12" l="1"/>
  <c r="F6730" i="12" s="1"/>
  <c r="B6730" i="12"/>
  <c r="D6730" i="12" s="1"/>
  <c r="E6730" i="12" s="1"/>
  <c r="A6731" i="12"/>
  <c r="G6729" i="12"/>
  <c r="H6729" i="12" s="1"/>
  <c r="C6731" i="12" l="1"/>
  <c r="F6731" i="12" s="1"/>
  <c r="B6731" i="12"/>
  <c r="D6731" i="12" s="1"/>
  <c r="E6731" i="12" s="1"/>
  <c r="A6732" i="12"/>
  <c r="G6730" i="12"/>
  <c r="H6730" i="12" s="1"/>
  <c r="C6732" i="12" l="1"/>
  <c r="F6732" i="12" s="1"/>
  <c r="B6732" i="12"/>
  <c r="D6732" i="12" s="1"/>
  <c r="E6732" i="12" s="1"/>
  <c r="A6733" i="12"/>
  <c r="G6731" i="12"/>
  <c r="H6731" i="12" s="1"/>
  <c r="C6733" i="12" l="1"/>
  <c r="F6733" i="12" s="1"/>
  <c r="B6733" i="12"/>
  <c r="D6733" i="12" s="1"/>
  <c r="E6733" i="12" s="1"/>
  <c r="A6734" i="12"/>
  <c r="G6732" i="12"/>
  <c r="H6732" i="12" s="1"/>
  <c r="C6734" i="12" l="1"/>
  <c r="F6734" i="12" s="1"/>
  <c r="B6734" i="12"/>
  <c r="D6734" i="12" s="1"/>
  <c r="E6734" i="12" s="1"/>
  <c r="A6735" i="12"/>
  <c r="G6733" i="12"/>
  <c r="H6733" i="12" s="1"/>
  <c r="C6735" i="12" l="1"/>
  <c r="F6735" i="12" s="1"/>
  <c r="B6735" i="12"/>
  <c r="D6735" i="12" s="1"/>
  <c r="E6735" i="12" s="1"/>
  <c r="A6736" i="12"/>
  <c r="G6734" i="12"/>
  <c r="H6734" i="12" s="1"/>
  <c r="C6736" i="12" l="1"/>
  <c r="F6736" i="12" s="1"/>
  <c r="B6736" i="12"/>
  <c r="D6736" i="12" s="1"/>
  <c r="E6736" i="12" s="1"/>
  <c r="A6737" i="12"/>
  <c r="G6735" i="12"/>
  <c r="H6735" i="12" s="1"/>
  <c r="C6737" i="12" l="1"/>
  <c r="F6737" i="12" s="1"/>
  <c r="B6737" i="12"/>
  <c r="D6737" i="12" s="1"/>
  <c r="E6737" i="12" s="1"/>
  <c r="A6738" i="12"/>
  <c r="G6736" i="12"/>
  <c r="H6736" i="12" s="1"/>
  <c r="C6738" i="12" l="1"/>
  <c r="F6738" i="12" s="1"/>
  <c r="B6738" i="12"/>
  <c r="D6738" i="12" s="1"/>
  <c r="E6738" i="12" s="1"/>
  <c r="A6739" i="12"/>
  <c r="G6737" i="12"/>
  <c r="H6737" i="12" s="1"/>
  <c r="C6739" i="12" l="1"/>
  <c r="F6739" i="12" s="1"/>
  <c r="B6739" i="12"/>
  <c r="D6739" i="12" s="1"/>
  <c r="E6739" i="12" s="1"/>
  <c r="A6740" i="12"/>
  <c r="G6738" i="12"/>
  <c r="H6738" i="12" s="1"/>
  <c r="C6740" i="12" l="1"/>
  <c r="F6740" i="12" s="1"/>
  <c r="B6740" i="12"/>
  <c r="D6740" i="12" s="1"/>
  <c r="E6740" i="12" s="1"/>
  <c r="A6741" i="12"/>
  <c r="G6739" i="12"/>
  <c r="H6739" i="12" s="1"/>
  <c r="C6741" i="12" l="1"/>
  <c r="F6741" i="12" s="1"/>
  <c r="B6741" i="12"/>
  <c r="D6741" i="12" s="1"/>
  <c r="E6741" i="12" s="1"/>
  <c r="A6742" i="12"/>
  <c r="G6740" i="12"/>
  <c r="H6740" i="12" s="1"/>
  <c r="C6742" i="12" l="1"/>
  <c r="F6742" i="12" s="1"/>
  <c r="B6742" i="12"/>
  <c r="D6742" i="12" s="1"/>
  <c r="E6742" i="12" s="1"/>
  <c r="A6743" i="12"/>
  <c r="G6741" i="12"/>
  <c r="H6741" i="12" s="1"/>
  <c r="C6743" i="12" l="1"/>
  <c r="F6743" i="12" s="1"/>
  <c r="B6743" i="12"/>
  <c r="D6743" i="12" s="1"/>
  <c r="E6743" i="12" s="1"/>
  <c r="A6744" i="12"/>
  <c r="G6742" i="12"/>
  <c r="H6742" i="12" s="1"/>
  <c r="C6744" i="12" l="1"/>
  <c r="F6744" i="12" s="1"/>
  <c r="B6744" i="12"/>
  <c r="D6744" i="12" s="1"/>
  <c r="E6744" i="12" s="1"/>
  <c r="A6745" i="12"/>
  <c r="G6743" i="12"/>
  <c r="H6743" i="12" s="1"/>
  <c r="C6745" i="12" l="1"/>
  <c r="F6745" i="12" s="1"/>
  <c r="B6745" i="12"/>
  <c r="D6745" i="12" s="1"/>
  <c r="E6745" i="12" s="1"/>
  <c r="A6746" i="12"/>
  <c r="G6744" i="12"/>
  <c r="H6744" i="12" s="1"/>
  <c r="C6746" i="12" l="1"/>
  <c r="F6746" i="12" s="1"/>
  <c r="A6747" i="12"/>
  <c r="B6746" i="12"/>
  <c r="D6746" i="12" s="1"/>
  <c r="E6746" i="12" s="1"/>
  <c r="G6745" i="12"/>
  <c r="H6745" i="12" s="1"/>
  <c r="C6747" i="12" l="1"/>
  <c r="F6747" i="12" s="1"/>
  <c r="A6748" i="12"/>
  <c r="B6747" i="12"/>
  <c r="D6747" i="12" s="1"/>
  <c r="E6747" i="12" s="1"/>
  <c r="G6746" i="12"/>
  <c r="H6746" i="12" s="1"/>
  <c r="C6748" i="12" l="1"/>
  <c r="F6748" i="12" s="1"/>
  <c r="B6748" i="12"/>
  <c r="D6748" i="12" s="1"/>
  <c r="E6748" i="12" s="1"/>
  <c r="A6749" i="12"/>
  <c r="G6747" i="12"/>
  <c r="H6747" i="12" s="1"/>
  <c r="C6749" i="12" l="1"/>
  <c r="F6749" i="12" s="1"/>
  <c r="A6750" i="12"/>
  <c r="B6749" i="12"/>
  <c r="D6749" i="12" s="1"/>
  <c r="E6749" i="12" s="1"/>
  <c r="G6748" i="12"/>
  <c r="H6748" i="12" s="1"/>
  <c r="C6750" i="12" l="1"/>
  <c r="F6750" i="12" s="1"/>
  <c r="B6750" i="12"/>
  <c r="D6750" i="12" s="1"/>
  <c r="E6750" i="12" s="1"/>
  <c r="A6751" i="12"/>
  <c r="G6749" i="12"/>
  <c r="H6749" i="12" s="1"/>
  <c r="C6751" i="12" l="1"/>
  <c r="F6751" i="12" s="1"/>
  <c r="G6751" i="12" s="1"/>
  <c r="H6751" i="12" s="1"/>
  <c r="B6751" i="12"/>
  <c r="D6751" i="12" s="1"/>
  <c r="E6751" i="12" s="1"/>
  <c r="A6752" i="12"/>
  <c r="G6750" i="12"/>
  <c r="H6750" i="12" s="1"/>
  <c r="C6752" i="12" l="1"/>
  <c r="F6752" i="12" s="1"/>
  <c r="A6753" i="12"/>
  <c r="B6752" i="12"/>
  <c r="D6752" i="12" s="1"/>
  <c r="E6752" i="12" s="1"/>
  <c r="C6753" i="12" l="1"/>
  <c r="F6753" i="12" s="1"/>
  <c r="B6753" i="12"/>
  <c r="D6753" i="12" s="1"/>
  <c r="E6753" i="12" s="1"/>
  <c r="A6754" i="12"/>
  <c r="G6752" i="12"/>
  <c r="H6752" i="12" s="1"/>
  <c r="C6754" i="12" l="1"/>
  <c r="F6754" i="12" s="1"/>
  <c r="A6755" i="12"/>
  <c r="B6754" i="12"/>
  <c r="D6754" i="12" s="1"/>
  <c r="E6754" i="12" s="1"/>
  <c r="G6753" i="12"/>
  <c r="H6753" i="12" s="1"/>
  <c r="C6755" i="12" l="1"/>
  <c r="F6755" i="12" s="1"/>
  <c r="A6756" i="12"/>
  <c r="B6755" i="12"/>
  <c r="D6755" i="12" s="1"/>
  <c r="E6755" i="12" s="1"/>
  <c r="G6754" i="12"/>
  <c r="H6754" i="12" s="1"/>
  <c r="C6756" i="12" l="1"/>
  <c r="F6756" i="12" s="1"/>
  <c r="B6756" i="12"/>
  <c r="D6756" i="12" s="1"/>
  <c r="E6756" i="12" s="1"/>
  <c r="A6757" i="12"/>
  <c r="G6755" i="12"/>
  <c r="H6755" i="12" s="1"/>
  <c r="C6757" i="12" l="1"/>
  <c r="F6757" i="12" s="1"/>
  <c r="A6758" i="12"/>
  <c r="B6757" i="12"/>
  <c r="D6757" i="12" s="1"/>
  <c r="E6757" i="12" s="1"/>
  <c r="G6756" i="12"/>
  <c r="H6756" i="12" s="1"/>
  <c r="C6758" i="12" l="1"/>
  <c r="F6758" i="12" s="1"/>
  <c r="B6758" i="12"/>
  <c r="D6758" i="12" s="1"/>
  <c r="E6758" i="12" s="1"/>
  <c r="A6759" i="12"/>
  <c r="G6757" i="12"/>
  <c r="H6757" i="12" s="1"/>
  <c r="C6759" i="12" l="1"/>
  <c r="F6759" i="12" s="1"/>
  <c r="B6759" i="12"/>
  <c r="D6759" i="12" s="1"/>
  <c r="E6759" i="12" s="1"/>
  <c r="A6760" i="12"/>
  <c r="G6758" i="12"/>
  <c r="H6758" i="12" s="1"/>
  <c r="C6760" i="12" l="1"/>
  <c r="F6760" i="12" s="1"/>
  <c r="A6761" i="12"/>
  <c r="B6760" i="12"/>
  <c r="D6760" i="12" s="1"/>
  <c r="E6760" i="12" s="1"/>
  <c r="G6759" i="12"/>
  <c r="H6759" i="12" s="1"/>
  <c r="C6761" i="12" l="1"/>
  <c r="F6761" i="12" s="1"/>
  <c r="B6761" i="12"/>
  <c r="D6761" i="12" s="1"/>
  <c r="E6761" i="12" s="1"/>
  <c r="A6762" i="12"/>
  <c r="G6760" i="12"/>
  <c r="H6760" i="12" s="1"/>
  <c r="C6762" i="12" l="1"/>
  <c r="F6762" i="12" s="1"/>
  <c r="A6763" i="12"/>
  <c r="B6762" i="12"/>
  <c r="D6762" i="12" s="1"/>
  <c r="E6762" i="12" s="1"/>
  <c r="G6761" i="12"/>
  <c r="H6761" i="12" s="1"/>
  <c r="C6763" i="12" l="1"/>
  <c r="F6763" i="12" s="1"/>
  <c r="A6764" i="12"/>
  <c r="B6763" i="12"/>
  <c r="D6763" i="12" s="1"/>
  <c r="E6763" i="12" s="1"/>
  <c r="G6762" i="12"/>
  <c r="H6762" i="12" s="1"/>
  <c r="C6764" i="12" l="1"/>
  <c r="F6764" i="12" s="1"/>
  <c r="B6764" i="12"/>
  <c r="D6764" i="12" s="1"/>
  <c r="E6764" i="12" s="1"/>
  <c r="A6765" i="12"/>
  <c r="G6763" i="12"/>
  <c r="H6763" i="12" s="1"/>
  <c r="C6765" i="12" l="1"/>
  <c r="F6765" i="12" s="1"/>
  <c r="A6766" i="12"/>
  <c r="B6765" i="12"/>
  <c r="D6765" i="12" s="1"/>
  <c r="E6765" i="12" s="1"/>
  <c r="G6764" i="12"/>
  <c r="H6764" i="12" s="1"/>
  <c r="C6766" i="12" l="1"/>
  <c r="F6766" i="12" s="1"/>
  <c r="B6766" i="12"/>
  <c r="D6766" i="12" s="1"/>
  <c r="E6766" i="12" s="1"/>
  <c r="A6767" i="12"/>
  <c r="G6765" i="12"/>
  <c r="H6765" i="12" s="1"/>
  <c r="C6767" i="12" l="1"/>
  <c r="F6767" i="12" s="1"/>
  <c r="B6767" i="12"/>
  <c r="D6767" i="12" s="1"/>
  <c r="E6767" i="12" s="1"/>
  <c r="A6768" i="12"/>
  <c r="G6766" i="12"/>
  <c r="H6766" i="12" s="1"/>
  <c r="C6768" i="12" l="1"/>
  <c r="F6768" i="12" s="1"/>
  <c r="A6769" i="12"/>
  <c r="B6768" i="12"/>
  <c r="D6768" i="12" s="1"/>
  <c r="E6768" i="12" s="1"/>
  <c r="G6767" i="12"/>
  <c r="H6767" i="12" s="1"/>
  <c r="C6769" i="12" l="1"/>
  <c r="F6769" i="12" s="1"/>
  <c r="B6769" i="12"/>
  <c r="D6769" i="12" s="1"/>
  <c r="E6769" i="12" s="1"/>
  <c r="A6770" i="12"/>
  <c r="G6768" i="12"/>
  <c r="H6768" i="12" s="1"/>
  <c r="C6770" i="12" l="1"/>
  <c r="F6770" i="12" s="1"/>
  <c r="A6771" i="12"/>
  <c r="B6770" i="12"/>
  <c r="D6770" i="12" s="1"/>
  <c r="E6770" i="12" s="1"/>
  <c r="G6769" i="12"/>
  <c r="H6769" i="12" s="1"/>
  <c r="C6771" i="12" l="1"/>
  <c r="F6771" i="12" s="1"/>
  <c r="A6772" i="12"/>
  <c r="B6771" i="12"/>
  <c r="D6771" i="12" s="1"/>
  <c r="E6771" i="12" s="1"/>
  <c r="G6770" i="12"/>
  <c r="H6770" i="12" s="1"/>
  <c r="C6772" i="12" l="1"/>
  <c r="F6772" i="12" s="1"/>
  <c r="B6772" i="12"/>
  <c r="D6772" i="12" s="1"/>
  <c r="E6772" i="12" s="1"/>
  <c r="A6773" i="12"/>
  <c r="G6771" i="12"/>
  <c r="H6771" i="12" s="1"/>
  <c r="C6773" i="12" l="1"/>
  <c r="F6773" i="12" s="1"/>
  <c r="A6774" i="12"/>
  <c r="B6773" i="12"/>
  <c r="D6773" i="12" s="1"/>
  <c r="E6773" i="12" s="1"/>
  <c r="G6772" i="12"/>
  <c r="H6772" i="12" s="1"/>
  <c r="C6774" i="12" l="1"/>
  <c r="F6774" i="12" s="1"/>
  <c r="B6774" i="12"/>
  <c r="D6774" i="12" s="1"/>
  <c r="E6774" i="12" s="1"/>
  <c r="A6775" i="12"/>
  <c r="G6773" i="12"/>
  <c r="H6773" i="12" s="1"/>
  <c r="C6775" i="12" l="1"/>
  <c r="F6775" i="12" s="1"/>
  <c r="B6775" i="12"/>
  <c r="D6775" i="12" s="1"/>
  <c r="E6775" i="12" s="1"/>
  <c r="A6776" i="12"/>
  <c r="G6774" i="12"/>
  <c r="H6774" i="12" s="1"/>
  <c r="C6776" i="12" l="1"/>
  <c r="F6776" i="12" s="1"/>
  <c r="A6777" i="12"/>
  <c r="B6776" i="12"/>
  <c r="D6776" i="12" s="1"/>
  <c r="E6776" i="12" s="1"/>
  <c r="G6775" i="12"/>
  <c r="H6775" i="12" s="1"/>
  <c r="C6777" i="12" l="1"/>
  <c r="F6777" i="12" s="1"/>
  <c r="B6777" i="12"/>
  <c r="D6777" i="12" s="1"/>
  <c r="E6777" i="12" s="1"/>
  <c r="A6778" i="12"/>
  <c r="G6776" i="12"/>
  <c r="H6776" i="12" s="1"/>
  <c r="C6778" i="12" l="1"/>
  <c r="F6778" i="12" s="1"/>
  <c r="A6779" i="12"/>
  <c r="B6778" i="12"/>
  <c r="D6778" i="12" s="1"/>
  <c r="E6778" i="12" s="1"/>
  <c r="G6777" i="12"/>
  <c r="H6777" i="12" s="1"/>
  <c r="C6779" i="12" l="1"/>
  <c r="F6779" i="12" s="1"/>
  <c r="A6780" i="12"/>
  <c r="B6779" i="12"/>
  <c r="D6779" i="12" s="1"/>
  <c r="E6779" i="12" s="1"/>
  <c r="G6778" i="12"/>
  <c r="H6778" i="12" s="1"/>
  <c r="C6780" i="12" l="1"/>
  <c r="F6780" i="12" s="1"/>
  <c r="A6781" i="12"/>
  <c r="B6780" i="12"/>
  <c r="D6780" i="12" s="1"/>
  <c r="E6780" i="12" s="1"/>
  <c r="G6779" i="12"/>
  <c r="H6779" i="12" s="1"/>
  <c r="C6781" i="12" l="1"/>
  <c r="F6781" i="12" s="1"/>
  <c r="A6782" i="12"/>
  <c r="B6781" i="12"/>
  <c r="D6781" i="12" s="1"/>
  <c r="E6781" i="12" s="1"/>
  <c r="G6780" i="12"/>
  <c r="H6780" i="12" s="1"/>
  <c r="C6782" i="12" l="1"/>
  <c r="F6782" i="12" s="1"/>
  <c r="A6783" i="12"/>
  <c r="B6782" i="12"/>
  <c r="D6782" i="12" s="1"/>
  <c r="E6782" i="12" s="1"/>
  <c r="G6781" i="12"/>
  <c r="H6781" i="12" s="1"/>
  <c r="C6783" i="12" l="1"/>
  <c r="F6783" i="12" s="1"/>
  <c r="G6783" i="12" s="1"/>
  <c r="H6783" i="12" s="1"/>
  <c r="A6784" i="12"/>
  <c r="B6783" i="12"/>
  <c r="D6783" i="12" s="1"/>
  <c r="E6783" i="12" s="1"/>
  <c r="G6782" i="12"/>
  <c r="H6782" i="12" s="1"/>
  <c r="C6784" i="12" l="1"/>
  <c r="F6784" i="12" s="1"/>
  <c r="A6785" i="12"/>
  <c r="B6784" i="12"/>
  <c r="D6784" i="12" s="1"/>
  <c r="E6784" i="12" s="1"/>
  <c r="C6785" i="12" l="1"/>
  <c r="F6785" i="12" s="1"/>
  <c r="A6786" i="12"/>
  <c r="B6785" i="12"/>
  <c r="D6785" i="12" s="1"/>
  <c r="E6785" i="12" s="1"/>
  <c r="G6784" i="12"/>
  <c r="H6784" i="12" s="1"/>
  <c r="C6786" i="12" l="1"/>
  <c r="F6786" i="12" s="1"/>
  <c r="A6787" i="12"/>
  <c r="B6786" i="12"/>
  <c r="D6786" i="12" s="1"/>
  <c r="E6786" i="12" s="1"/>
  <c r="G6785" i="12"/>
  <c r="H6785" i="12" s="1"/>
  <c r="C6787" i="12" l="1"/>
  <c r="F6787" i="12" s="1"/>
  <c r="A6788" i="12"/>
  <c r="B6787" i="12"/>
  <c r="D6787" i="12" s="1"/>
  <c r="E6787" i="12" s="1"/>
  <c r="G6786" i="12"/>
  <c r="H6786" i="12" s="1"/>
  <c r="C6788" i="12" l="1"/>
  <c r="F6788" i="12" s="1"/>
  <c r="A6789" i="12"/>
  <c r="B6788" i="12"/>
  <c r="D6788" i="12" s="1"/>
  <c r="E6788" i="12" s="1"/>
  <c r="G6787" i="12"/>
  <c r="H6787" i="12" s="1"/>
  <c r="C6789" i="12" l="1"/>
  <c r="F6789" i="12" s="1"/>
  <c r="A6790" i="12"/>
  <c r="B6789" i="12"/>
  <c r="D6789" i="12" s="1"/>
  <c r="E6789" i="12" s="1"/>
  <c r="G6788" i="12"/>
  <c r="H6788" i="12" s="1"/>
  <c r="C6790" i="12" l="1"/>
  <c r="F6790" i="12" s="1"/>
  <c r="A6791" i="12"/>
  <c r="B6790" i="12"/>
  <c r="D6790" i="12" s="1"/>
  <c r="E6790" i="12" s="1"/>
  <c r="G6789" i="12"/>
  <c r="H6789" i="12" s="1"/>
  <c r="C6791" i="12" l="1"/>
  <c r="F6791" i="12" s="1"/>
  <c r="A6792" i="12"/>
  <c r="B6791" i="12"/>
  <c r="D6791" i="12" s="1"/>
  <c r="E6791" i="12" s="1"/>
  <c r="G6790" i="12"/>
  <c r="H6790" i="12" s="1"/>
  <c r="C6792" i="12" l="1"/>
  <c r="F6792" i="12" s="1"/>
  <c r="A6793" i="12"/>
  <c r="B6792" i="12"/>
  <c r="D6792" i="12" s="1"/>
  <c r="E6792" i="12" s="1"/>
  <c r="G6791" i="12"/>
  <c r="H6791" i="12" s="1"/>
  <c r="C6793" i="12" l="1"/>
  <c r="F6793" i="12" s="1"/>
  <c r="A6794" i="12"/>
  <c r="B6793" i="12"/>
  <c r="D6793" i="12" s="1"/>
  <c r="E6793" i="12" s="1"/>
  <c r="G6792" i="12"/>
  <c r="H6792" i="12" s="1"/>
  <c r="C6794" i="12" l="1"/>
  <c r="F6794" i="12" s="1"/>
  <c r="A6795" i="12"/>
  <c r="B6794" i="12"/>
  <c r="D6794" i="12" s="1"/>
  <c r="E6794" i="12" s="1"/>
  <c r="G6793" i="12"/>
  <c r="H6793" i="12" s="1"/>
  <c r="C6795" i="12" l="1"/>
  <c r="F6795" i="12" s="1"/>
  <c r="A6796" i="12"/>
  <c r="B6795" i="12"/>
  <c r="D6795" i="12" s="1"/>
  <c r="E6795" i="12" s="1"/>
  <c r="G6794" i="12"/>
  <c r="H6794" i="12" s="1"/>
  <c r="C6796" i="12" l="1"/>
  <c r="F6796" i="12" s="1"/>
  <c r="A6797" i="12"/>
  <c r="B6796" i="12"/>
  <c r="D6796" i="12" s="1"/>
  <c r="E6796" i="12" s="1"/>
  <c r="G6795" i="12"/>
  <c r="H6795" i="12" s="1"/>
  <c r="C6797" i="12" l="1"/>
  <c r="F6797" i="12" s="1"/>
  <c r="A6798" i="12"/>
  <c r="B6797" i="12"/>
  <c r="D6797" i="12" s="1"/>
  <c r="E6797" i="12" s="1"/>
  <c r="G6796" i="12"/>
  <c r="H6796" i="12" s="1"/>
  <c r="C6798" i="12" l="1"/>
  <c r="F6798" i="12" s="1"/>
  <c r="A6799" i="12"/>
  <c r="B6798" i="12"/>
  <c r="D6798" i="12" s="1"/>
  <c r="E6798" i="12" s="1"/>
  <c r="G6797" i="12"/>
  <c r="H6797" i="12" s="1"/>
  <c r="C6799" i="12" l="1"/>
  <c r="F6799" i="12" s="1"/>
  <c r="A6800" i="12"/>
  <c r="B6799" i="12"/>
  <c r="D6799" i="12" s="1"/>
  <c r="E6799" i="12" s="1"/>
  <c r="G6798" i="12"/>
  <c r="H6798" i="12" s="1"/>
  <c r="C6800" i="12" l="1"/>
  <c r="F6800" i="12" s="1"/>
  <c r="A6801" i="12"/>
  <c r="B6800" i="12"/>
  <c r="D6800" i="12" s="1"/>
  <c r="E6800" i="12" s="1"/>
  <c r="G6799" i="12"/>
  <c r="H6799" i="12" s="1"/>
  <c r="C6801" i="12" l="1"/>
  <c r="F6801" i="12" s="1"/>
  <c r="A6802" i="12"/>
  <c r="B6801" i="12"/>
  <c r="D6801" i="12" s="1"/>
  <c r="E6801" i="12" s="1"/>
  <c r="G6800" i="12"/>
  <c r="H6800" i="12" s="1"/>
  <c r="C6802" i="12" l="1"/>
  <c r="F6802" i="12" s="1"/>
  <c r="A6803" i="12"/>
  <c r="B6802" i="12"/>
  <c r="D6802" i="12" s="1"/>
  <c r="E6802" i="12" s="1"/>
  <c r="G6801" i="12"/>
  <c r="H6801" i="12" s="1"/>
  <c r="C6803" i="12" l="1"/>
  <c r="F6803" i="12" s="1"/>
  <c r="A6804" i="12"/>
  <c r="B6803" i="12"/>
  <c r="D6803" i="12" s="1"/>
  <c r="E6803" i="12" s="1"/>
  <c r="G6802" i="12"/>
  <c r="H6802" i="12" s="1"/>
  <c r="C6804" i="12" l="1"/>
  <c r="F6804" i="12" s="1"/>
  <c r="A6805" i="12"/>
  <c r="B6804" i="12"/>
  <c r="D6804" i="12" s="1"/>
  <c r="E6804" i="12" s="1"/>
  <c r="G6803" i="12"/>
  <c r="H6803" i="12" s="1"/>
  <c r="C6805" i="12" l="1"/>
  <c r="F6805" i="12" s="1"/>
  <c r="A6806" i="12"/>
  <c r="B6805" i="12"/>
  <c r="D6805" i="12" s="1"/>
  <c r="E6805" i="12" s="1"/>
  <c r="G6804" i="12"/>
  <c r="H6804" i="12" s="1"/>
  <c r="C6806" i="12" l="1"/>
  <c r="F6806" i="12" s="1"/>
  <c r="A6807" i="12"/>
  <c r="B6806" i="12"/>
  <c r="D6806" i="12" s="1"/>
  <c r="E6806" i="12" s="1"/>
  <c r="G6805" i="12"/>
  <c r="H6805" i="12" s="1"/>
  <c r="C6807" i="12" l="1"/>
  <c r="F6807" i="12" s="1"/>
  <c r="A6808" i="12"/>
  <c r="B6807" i="12"/>
  <c r="D6807" i="12" s="1"/>
  <c r="E6807" i="12" s="1"/>
  <c r="G6806" i="12"/>
  <c r="H6806" i="12" s="1"/>
  <c r="C6808" i="12" l="1"/>
  <c r="F6808" i="12" s="1"/>
  <c r="A6809" i="12"/>
  <c r="B6808" i="12"/>
  <c r="D6808" i="12" s="1"/>
  <c r="E6808" i="12" s="1"/>
  <c r="G6807" i="12"/>
  <c r="H6807" i="12" s="1"/>
  <c r="C6809" i="12" l="1"/>
  <c r="F6809" i="12" s="1"/>
  <c r="A6810" i="12"/>
  <c r="B6809" i="12"/>
  <c r="D6809" i="12" s="1"/>
  <c r="E6809" i="12" s="1"/>
  <c r="G6808" i="12"/>
  <c r="H6808" i="12" s="1"/>
  <c r="C6810" i="12" l="1"/>
  <c r="F6810" i="12" s="1"/>
  <c r="A6811" i="12"/>
  <c r="B6810" i="12"/>
  <c r="D6810" i="12" s="1"/>
  <c r="E6810" i="12" s="1"/>
  <c r="G6809" i="12"/>
  <c r="H6809" i="12" s="1"/>
  <c r="C6811" i="12" l="1"/>
  <c r="F6811" i="12" s="1"/>
  <c r="A6812" i="12"/>
  <c r="B6811" i="12"/>
  <c r="D6811" i="12" s="1"/>
  <c r="E6811" i="12" s="1"/>
  <c r="G6810" i="12"/>
  <c r="H6810" i="12" s="1"/>
  <c r="C6812" i="12" l="1"/>
  <c r="F6812" i="12" s="1"/>
  <c r="A6813" i="12"/>
  <c r="B6812" i="12"/>
  <c r="D6812" i="12" s="1"/>
  <c r="E6812" i="12" s="1"/>
  <c r="G6811" i="12"/>
  <c r="H6811" i="12" s="1"/>
  <c r="C6813" i="12" l="1"/>
  <c r="F6813" i="12" s="1"/>
  <c r="A6814" i="12"/>
  <c r="B6813" i="12"/>
  <c r="D6813" i="12" s="1"/>
  <c r="E6813" i="12" s="1"/>
  <c r="G6812" i="12"/>
  <c r="H6812" i="12" s="1"/>
  <c r="C6814" i="12" l="1"/>
  <c r="F6814" i="12" s="1"/>
  <c r="A6815" i="12"/>
  <c r="B6814" i="12"/>
  <c r="D6814" i="12" s="1"/>
  <c r="E6814" i="12" s="1"/>
  <c r="G6813" i="12"/>
  <c r="H6813" i="12" s="1"/>
  <c r="C6815" i="12" l="1"/>
  <c r="F6815" i="12" s="1"/>
  <c r="A6816" i="12"/>
  <c r="B6815" i="12"/>
  <c r="D6815" i="12" s="1"/>
  <c r="E6815" i="12" s="1"/>
  <c r="G6814" i="12"/>
  <c r="H6814" i="12" s="1"/>
  <c r="C6816" i="12" l="1"/>
  <c r="F6816" i="12" s="1"/>
  <c r="A6817" i="12"/>
  <c r="B6816" i="12"/>
  <c r="D6816" i="12" s="1"/>
  <c r="E6816" i="12" s="1"/>
  <c r="G6815" i="12"/>
  <c r="H6815" i="12" s="1"/>
  <c r="C6817" i="12" l="1"/>
  <c r="F6817" i="12" s="1"/>
  <c r="A6818" i="12"/>
  <c r="B6817" i="12"/>
  <c r="D6817" i="12" s="1"/>
  <c r="E6817" i="12" s="1"/>
  <c r="G6816" i="12"/>
  <c r="H6816" i="12" s="1"/>
  <c r="C6818" i="12" l="1"/>
  <c r="F6818" i="12" s="1"/>
  <c r="A6819" i="12"/>
  <c r="B6818" i="12"/>
  <c r="D6818" i="12" s="1"/>
  <c r="E6818" i="12" s="1"/>
  <c r="G6817" i="12"/>
  <c r="H6817" i="12" s="1"/>
  <c r="C6819" i="12" l="1"/>
  <c r="F6819" i="12" s="1"/>
  <c r="A6820" i="12"/>
  <c r="B6819" i="12"/>
  <c r="D6819" i="12" s="1"/>
  <c r="E6819" i="12" s="1"/>
  <c r="G6818" i="12"/>
  <c r="H6818" i="12" s="1"/>
  <c r="C6820" i="12" l="1"/>
  <c r="F6820" i="12" s="1"/>
  <c r="A6821" i="12"/>
  <c r="B6820" i="12"/>
  <c r="D6820" i="12" s="1"/>
  <c r="E6820" i="12" s="1"/>
  <c r="G6819" i="12"/>
  <c r="H6819" i="12" s="1"/>
  <c r="C6821" i="12" l="1"/>
  <c r="F6821" i="12" s="1"/>
  <c r="A6822" i="12"/>
  <c r="B6821" i="12"/>
  <c r="D6821" i="12" s="1"/>
  <c r="E6821" i="12" s="1"/>
  <c r="G6820" i="12"/>
  <c r="H6820" i="12" s="1"/>
  <c r="C6822" i="12" l="1"/>
  <c r="F6822" i="12" s="1"/>
  <c r="A6823" i="12"/>
  <c r="B6822" i="12"/>
  <c r="D6822" i="12" s="1"/>
  <c r="E6822" i="12" s="1"/>
  <c r="G6821" i="12"/>
  <c r="H6821" i="12" s="1"/>
  <c r="C6823" i="12" l="1"/>
  <c r="F6823" i="12" s="1"/>
  <c r="A6824" i="12"/>
  <c r="B6823" i="12"/>
  <c r="D6823" i="12" s="1"/>
  <c r="E6823" i="12" s="1"/>
  <c r="G6822" i="12"/>
  <c r="H6822" i="12" s="1"/>
  <c r="C6824" i="12" l="1"/>
  <c r="F6824" i="12" s="1"/>
  <c r="A6825" i="12"/>
  <c r="B6824" i="12"/>
  <c r="D6824" i="12" s="1"/>
  <c r="E6824" i="12" s="1"/>
  <c r="G6823" i="12"/>
  <c r="H6823" i="12" s="1"/>
  <c r="C6825" i="12" l="1"/>
  <c r="F6825" i="12" s="1"/>
  <c r="A6826" i="12"/>
  <c r="B6825" i="12"/>
  <c r="D6825" i="12" s="1"/>
  <c r="E6825" i="12" s="1"/>
  <c r="G6824" i="12"/>
  <c r="H6824" i="12" s="1"/>
  <c r="C6826" i="12" l="1"/>
  <c r="F6826" i="12" s="1"/>
  <c r="A6827" i="12"/>
  <c r="B6826" i="12"/>
  <c r="D6826" i="12" s="1"/>
  <c r="E6826" i="12" s="1"/>
  <c r="G6825" i="12"/>
  <c r="H6825" i="12" s="1"/>
  <c r="C6827" i="12" l="1"/>
  <c r="F6827" i="12" s="1"/>
  <c r="A6828" i="12"/>
  <c r="B6827" i="12"/>
  <c r="D6827" i="12" s="1"/>
  <c r="E6827" i="12" s="1"/>
  <c r="G6826" i="12"/>
  <c r="H6826" i="12" s="1"/>
  <c r="C6828" i="12" l="1"/>
  <c r="F6828" i="12" s="1"/>
  <c r="A6829" i="12"/>
  <c r="B6828" i="12"/>
  <c r="D6828" i="12" s="1"/>
  <c r="E6828" i="12" s="1"/>
  <c r="G6827" i="12"/>
  <c r="H6827" i="12" s="1"/>
  <c r="C6829" i="12" l="1"/>
  <c r="F6829" i="12" s="1"/>
  <c r="A6830" i="12"/>
  <c r="B6829" i="12"/>
  <c r="D6829" i="12" s="1"/>
  <c r="E6829" i="12" s="1"/>
  <c r="G6828" i="12"/>
  <c r="H6828" i="12" s="1"/>
  <c r="C6830" i="12" l="1"/>
  <c r="F6830" i="12" s="1"/>
  <c r="A6831" i="12"/>
  <c r="B6830" i="12"/>
  <c r="D6830" i="12" s="1"/>
  <c r="E6830" i="12" s="1"/>
  <c r="G6829" i="12"/>
  <c r="H6829" i="12" s="1"/>
  <c r="C6831" i="12" l="1"/>
  <c r="F6831" i="12" s="1"/>
  <c r="A6832" i="12"/>
  <c r="B6831" i="12"/>
  <c r="D6831" i="12" s="1"/>
  <c r="E6831" i="12" s="1"/>
  <c r="G6830" i="12"/>
  <c r="H6830" i="12" s="1"/>
  <c r="C6832" i="12" l="1"/>
  <c r="F6832" i="12" s="1"/>
  <c r="A6833" i="12"/>
  <c r="B6832" i="12"/>
  <c r="D6832" i="12" s="1"/>
  <c r="E6832" i="12" s="1"/>
  <c r="G6831" i="12"/>
  <c r="H6831" i="12" s="1"/>
  <c r="C6833" i="12" l="1"/>
  <c r="F6833" i="12" s="1"/>
  <c r="A6834" i="12"/>
  <c r="B6833" i="12"/>
  <c r="D6833" i="12" s="1"/>
  <c r="E6833" i="12" s="1"/>
  <c r="G6832" i="12"/>
  <c r="H6832" i="12" s="1"/>
  <c r="C6834" i="12" l="1"/>
  <c r="F6834" i="12" s="1"/>
  <c r="A6835" i="12"/>
  <c r="B6834" i="12"/>
  <c r="D6834" i="12" s="1"/>
  <c r="E6834" i="12" s="1"/>
  <c r="G6833" i="12"/>
  <c r="H6833" i="12" s="1"/>
  <c r="C6835" i="12" l="1"/>
  <c r="F6835" i="12" s="1"/>
  <c r="A6836" i="12"/>
  <c r="B6835" i="12"/>
  <c r="D6835" i="12" s="1"/>
  <c r="E6835" i="12" s="1"/>
  <c r="G6834" i="12"/>
  <c r="H6834" i="12" s="1"/>
  <c r="C6836" i="12" l="1"/>
  <c r="F6836" i="12" s="1"/>
  <c r="A6837" i="12"/>
  <c r="B6836" i="12"/>
  <c r="D6836" i="12" s="1"/>
  <c r="E6836" i="12" s="1"/>
  <c r="G6835" i="12"/>
  <c r="H6835" i="12" s="1"/>
  <c r="C6837" i="12" l="1"/>
  <c r="F6837" i="12" s="1"/>
  <c r="A6838" i="12"/>
  <c r="B6837" i="12"/>
  <c r="D6837" i="12" s="1"/>
  <c r="E6837" i="12" s="1"/>
  <c r="G6836" i="12"/>
  <c r="H6836" i="12" s="1"/>
  <c r="C6838" i="12" l="1"/>
  <c r="F6838" i="12" s="1"/>
  <c r="A6839" i="12"/>
  <c r="B6838" i="12"/>
  <c r="D6838" i="12" s="1"/>
  <c r="E6838" i="12" s="1"/>
  <c r="G6837" i="12"/>
  <c r="H6837" i="12" s="1"/>
  <c r="C6839" i="12" l="1"/>
  <c r="F6839" i="12" s="1"/>
  <c r="A6840" i="12"/>
  <c r="B6839" i="12"/>
  <c r="D6839" i="12" s="1"/>
  <c r="E6839" i="12" s="1"/>
  <c r="G6838" i="12"/>
  <c r="H6838" i="12" s="1"/>
  <c r="C6840" i="12" l="1"/>
  <c r="F6840" i="12" s="1"/>
  <c r="A6841" i="12"/>
  <c r="B6840" i="12"/>
  <c r="D6840" i="12" s="1"/>
  <c r="E6840" i="12" s="1"/>
  <c r="G6839" i="12"/>
  <c r="H6839" i="12" s="1"/>
  <c r="C6841" i="12" l="1"/>
  <c r="F6841" i="12" s="1"/>
  <c r="A6842" i="12"/>
  <c r="B6841" i="12"/>
  <c r="D6841" i="12" s="1"/>
  <c r="E6841" i="12" s="1"/>
  <c r="G6840" i="12"/>
  <c r="H6840" i="12" s="1"/>
  <c r="C6842" i="12" l="1"/>
  <c r="F6842" i="12" s="1"/>
  <c r="A6843" i="12"/>
  <c r="B6842" i="12"/>
  <c r="D6842" i="12" s="1"/>
  <c r="E6842" i="12" s="1"/>
  <c r="G6841" i="12"/>
  <c r="H6841" i="12" s="1"/>
  <c r="C6843" i="12" l="1"/>
  <c r="F6843" i="12" s="1"/>
  <c r="A6844" i="12"/>
  <c r="B6843" i="12"/>
  <c r="D6843" i="12" s="1"/>
  <c r="E6843" i="12" s="1"/>
  <c r="G6842" i="12"/>
  <c r="H6842" i="12" s="1"/>
  <c r="C6844" i="12" l="1"/>
  <c r="F6844" i="12" s="1"/>
  <c r="A6845" i="12"/>
  <c r="B6844" i="12"/>
  <c r="D6844" i="12" s="1"/>
  <c r="E6844" i="12" s="1"/>
  <c r="G6843" i="12"/>
  <c r="H6843" i="12" s="1"/>
  <c r="C6845" i="12" l="1"/>
  <c r="F6845" i="12" s="1"/>
  <c r="G6845" i="12" s="1"/>
  <c r="H6845" i="12" s="1"/>
  <c r="B6845" i="12"/>
  <c r="D6845" i="12" s="1"/>
  <c r="E6845" i="12" s="1"/>
  <c r="A6846" i="12"/>
  <c r="G6844" i="12"/>
  <c r="H6844" i="12" s="1"/>
  <c r="C6846" i="12" l="1"/>
  <c r="F6846" i="12" s="1"/>
  <c r="B6846" i="12"/>
  <c r="D6846" i="12" s="1"/>
  <c r="E6846" i="12" s="1"/>
  <c r="A6847" i="12"/>
  <c r="C6847" i="12" l="1"/>
  <c r="F6847" i="12" s="1"/>
  <c r="B6847" i="12"/>
  <c r="D6847" i="12" s="1"/>
  <c r="E6847" i="12" s="1"/>
  <c r="A6848" i="12"/>
  <c r="G6846" i="12"/>
  <c r="H6846" i="12" s="1"/>
  <c r="C6848" i="12" l="1"/>
  <c r="F6848" i="12" s="1"/>
  <c r="B6848" i="12"/>
  <c r="D6848" i="12" s="1"/>
  <c r="E6848" i="12" s="1"/>
  <c r="A6849" i="12"/>
  <c r="G6847" i="12"/>
  <c r="H6847" i="12" s="1"/>
  <c r="C6849" i="12" l="1"/>
  <c r="F6849" i="12" s="1"/>
  <c r="B6849" i="12"/>
  <c r="D6849" i="12" s="1"/>
  <c r="E6849" i="12" s="1"/>
  <c r="A6850" i="12"/>
  <c r="G6848" i="12"/>
  <c r="H6848" i="12" s="1"/>
  <c r="C6850" i="12" l="1"/>
  <c r="F6850" i="12" s="1"/>
  <c r="B6850" i="12"/>
  <c r="D6850" i="12" s="1"/>
  <c r="E6850" i="12" s="1"/>
  <c r="A6851" i="12"/>
  <c r="G6849" i="12"/>
  <c r="H6849" i="12" s="1"/>
  <c r="C6851" i="12" l="1"/>
  <c r="F6851" i="12" s="1"/>
  <c r="B6851" i="12"/>
  <c r="D6851" i="12" s="1"/>
  <c r="E6851" i="12" s="1"/>
  <c r="A6852" i="12"/>
  <c r="G6850" i="12"/>
  <c r="H6850" i="12" s="1"/>
  <c r="C6852" i="12" l="1"/>
  <c r="F6852" i="12" s="1"/>
  <c r="B6852" i="12"/>
  <c r="D6852" i="12" s="1"/>
  <c r="E6852" i="12" s="1"/>
  <c r="A6853" i="12"/>
  <c r="G6851" i="12"/>
  <c r="H6851" i="12" s="1"/>
  <c r="C6853" i="12" l="1"/>
  <c r="F6853" i="12" s="1"/>
  <c r="B6853" i="12"/>
  <c r="D6853" i="12" s="1"/>
  <c r="E6853" i="12" s="1"/>
  <c r="A6854" i="12"/>
  <c r="G6852" i="12"/>
  <c r="H6852" i="12" s="1"/>
  <c r="C6854" i="12" l="1"/>
  <c r="F6854" i="12" s="1"/>
  <c r="B6854" i="12"/>
  <c r="D6854" i="12" s="1"/>
  <c r="E6854" i="12" s="1"/>
  <c r="A6855" i="12"/>
  <c r="G6853" i="12"/>
  <c r="H6853" i="12" s="1"/>
  <c r="C6855" i="12" l="1"/>
  <c r="F6855" i="12" s="1"/>
  <c r="B6855" i="12"/>
  <c r="D6855" i="12" s="1"/>
  <c r="E6855" i="12" s="1"/>
  <c r="A6856" i="12"/>
  <c r="G6854" i="12"/>
  <c r="H6854" i="12" s="1"/>
  <c r="C6856" i="12" l="1"/>
  <c r="F6856" i="12" s="1"/>
  <c r="B6856" i="12"/>
  <c r="D6856" i="12" s="1"/>
  <c r="E6856" i="12" s="1"/>
  <c r="A6857" i="12"/>
  <c r="G6855" i="12"/>
  <c r="H6855" i="12" s="1"/>
  <c r="C6857" i="12" l="1"/>
  <c r="F6857" i="12" s="1"/>
  <c r="B6857" i="12"/>
  <c r="D6857" i="12" s="1"/>
  <c r="E6857" i="12" s="1"/>
  <c r="A6858" i="12"/>
  <c r="G6856" i="12"/>
  <c r="H6856" i="12" s="1"/>
  <c r="C6858" i="12" l="1"/>
  <c r="F6858" i="12" s="1"/>
  <c r="B6858" i="12"/>
  <c r="D6858" i="12" s="1"/>
  <c r="E6858" i="12" s="1"/>
  <c r="A6859" i="12"/>
  <c r="G6857" i="12"/>
  <c r="H6857" i="12" s="1"/>
  <c r="C6859" i="12" l="1"/>
  <c r="F6859" i="12" s="1"/>
  <c r="B6859" i="12"/>
  <c r="D6859" i="12" s="1"/>
  <c r="E6859" i="12" s="1"/>
  <c r="A6860" i="12"/>
  <c r="G6858" i="12"/>
  <c r="H6858" i="12" s="1"/>
  <c r="C6860" i="12" l="1"/>
  <c r="F6860" i="12" s="1"/>
  <c r="B6860" i="12"/>
  <c r="D6860" i="12" s="1"/>
  <c r="E6860" i="12" s="1"/>
  <c r="A6861" i="12"/>
  <c r="G6859" i="12"/>
  <c r="H6859" i="12" s="1"/>
  <c r="C6861" i="12" l="1"/>
  <c r="F6861" i="12" s="1"/>
  <c r="B6861" i="12"/>
  <c r="D6861" i="12" s="1"/>
  <c r="E6861" i="12" s="1"/>
  <c r="A6862" i="12"/>
  <c r="G6860" i="12"/>
  <c r="H6860" i="12" s="1"/>
  <c r="C6862" i="12" l="1"/>
  <c r="F6862" i="12" s="1"/>
  <c r="B6862" i="12"/>
  <c r="D6862" i="12" s="1"/>
  <c r="E6862" i="12" s="1"/>
  <c r="A6863" i="12"/>
  <c r="G6861" i="12"/>
  <c r="H6861" i="12" s="1"/>
  <c r="C6863" i="12" l="1"/>
  <c r="F6863" i="12" s="1"/>
  <c r="B6863" i="12"/>
  <c r="D6863" i="12" s="1"/>
  <c r="E6863" i="12" s="1"/>
  <c r="A6864" i="12"/>
  <c r="G6862" i="12"/>
  <c r="H6862" i="12" s="1"/>
  <c r="C6864" i="12" l="1"/>
  <c r="F6864" i="12" s="1"/>
  <c r="B6864" i="12"/>
  <c r="D6864" i="12" s="1"/>
  <c r="E6864" i="12" s="1"/>
  <c r="A6865" i="12"/>
  <c r="G6863" i="12"/>
  <c r="H6863" i="12" s="1"/>
  <c r="C6865" i="12" l="1"/>
  <c r="F6865" i="12" s="1"/>
  <c r="B6865" i="12"/>
  <c r="D6865" i="12" s="1"/>
  <c r="E6865" i="12" s="1"/>
  <c r="A6866" i="12"/>
  <c r="G6864" i="12"/>
  <c r="H6864" i="12" s="1"/>
  <c r="C6866" i="12" l="1"/>
  <c r="F6866" i="12" s="1"/>
  <c r="B6866" i="12"/>
  <c r="D6866" i="12" s="1"/>
  <c r="E6866" i="12" s="1"/>
  <c r="A6867" i="12"/>
  <c r="G6865" i="12"/>
  <c r="H6865" i="12" s="1"/>
  <c r="C6867" i="12" l="1"/>
  <c r="F6867" i="12" s="1"/>
  <c r="B6867" i="12"/>
  <c r="D6867" i="12" s="1"/>
  <c r="E6867" i="12" s="1"/>
  <c r="A6868" i="12"/>
  <c r="G6866" i="12"/>
  <c r="H6866" i="12" s="1"/>
  <c r="C6868" i="12" l="1"/>
  <c r="F6868" i="12" s="1"/>
  <c r="B6868" i="12"/>
  <c r="D6868" i="12" s="1"/>
  <c r="E6868" i="12" s="1"/>
  <c r="A6869" i="12"/>
  <c r="G6867" i="12"/>
  <c r="H6867" i="12" s="1"/>
  <c r="C6869" i="12" l="1"/>
  <c r="F6869" i="12" s="1"/>
  <c r="B6869" i="12"/>
  <c r="D6869" i="12" s="1"/>
  <c r="E6869" i="12" s="1"/>
  <c r="A6870" i="12"/>
  <c r="G6868" i="12"/>
  <c r="H6868" i="12" s="1"/>
  <c r="C6870" i="12" l="1"/>
  <c r="F6870" i="12" s="1"/>
  <c r="B6870" i="12"/>
  <c r="D6870" i="12" s="1"/>
  <c r="E6870" i="12" s="1"/>
  <c r="A6871" i="12"/>
  <c r="G6869" i="12"/>
  <c r="H6869" i="12" s="1"/>
  <c r="C6871" i="12" l="1"/>
  <c r="F6871" i="12" s="1"/>
  <c r="B6871" i="12"/>
  <c r="D6871" i="12" s="1"/>
  <c r="E6871" i="12" s="1"/>
  <c r="A6872" i="12"/>
  <c r="G6870" i="12"/>
  <c r="H6870" i="12" s="1"/>
  <c r="C6872" i="12" l="1"/>
  <c r="F6872" i="12" s="1"/>
  <c r="B6872" i="12"/>
  <c r="D6872" i="12" s="1"/>
  <c r="E6872" i="12" s="1"/>
  <c r="A6873" i="12"/>
  <c r="G6871" i="12"/>
  <c r="H6871" i="12" s="1"/>
  <c r="C6873" i="12" l="1"/>
  <c r="F6873" i="12" s="1"/>
  <c r="B6873" i="12"/>
  <c r="D6873" i="12" s="1"/>
  <c r="E6873" i="12" s="1"/>
  <c r="A6874" i="12"/>
  <c r="G6872" i="12"/>
  <c r="H6872" i="12" s="1"/>
  <c r="C6874" i="12" l="1"/>
  <c r="F6874" i="12" s="1"/>
  <c r="B6874" i="12"/>
  <c r="D6874" i="12" s="1"/>
  <c r="E6874" i="12" s="1"/>
  <c r="A6875" i="12"/>
  <c r="G6873" i="12"/>
  <c r="H6873" i="12" s="1"/>
  <c r="C6875" i="12" l="1"/>
  <c r="F6875" i="12" s="1"/>
  <c r="B6875" i="12"/>
  <c r="D6875" i="12" s="1"/>
  <c r="E6875" i="12" s="1"/>
  <c r="A6876" i="12"/>
  <c r="G6874" i="12"/>
  <c r="H6874" i="12" s="1"/>
  <c r="C6876" i="12" l="1"/>
  <c r="F6876" i="12" s="1"/>
  <c r="B6876" i="12"/>
  <c r="D6876" i="12" s="1"/>
  <c r="E6876" i="12" s="1"/>
  <c r="A6877" i="12"/>
  <c r="G6875" i="12"/>
  <c r="H6875" i="12" s="1"/>
  <c r="C6877" i="12" l="1"/>
  <c r="F6877" i="12" s="1"/>
  <c r="B6877" i="12"/>
  <c r="D6877" i="12" s="1"/>
  <c r="E6877" i="12" s="1"/>
  <c r="A6878" i="12"/>
  <c r="G6876" i="12"/>
  <c r="H6876" i="12" s="1"/>
  <c r="C6878" i="12" l="1"/>
  <c r="F6878" i="12" s="1"/>
  <c r="B6878" i="12"/>
  <c r="D6878" i="12" s="1"/>
  <c r="E6878" i="12" s="1"/>
  <c r="A6879" i="12"/>
  <c r="G6877" i="12"/>
  <c r="H6877" i="12" s="1"/>
  <c r="C6879" i="12" l="1"/>
  <c r="F6879" i="12" s="1"/>
  <c r="B6879" i="12"/>
  <c r="D6879" i="12" s="1"/>
  <c r="E6879" i="12" s="1"/>
  <c r="A6880" i="12"/>
  <c r="G6878" i="12"/>
  <c r="H6878" i="12" s="1"/>
  <c r="C6880" i="12" l="1"/>
  <c r="F6880" i="12" s="1"/>
  <c r="B6880" i="12"/>
  <c r="D6880" i="12" s="1"/>
  <c r="E6880" i="12" s="1"/>
  <c r="A6881" i="12"/>
  <c r="G6879" i="12"/>
  <c r="H6879" i="12" s="1"/>
  <c r="C6881" i="12" l="1"/>
  <c r="F6881" i="12" s="1"/>
  <c r="B6881" i="12"/>
  <c r="D6881" i="12" s="1"/>
  <c r="E6881" i="12" s="1"/>
  <c r="A6882" i="12"/>
  <c r="G6880" i="12"/>
  <c r="H6880" i="12" s="1"/>
  <c r="C6882" i="12" l="1"/>
  <c r="F6882" i="12" s="1"/>
  <c r="B6882" i="12"/>
  <c r="D6882" i="12" s="1"/>
  <c r="E6882" i="12" s="1"/>
  <c r="A6883" i="12"/>
  <c r="G6881" i="12"/>
  <c r="H6881" i="12" s="1"/>
  <c r="C6883" i="12" l="1"/>
  <c r="F6883" i="12" s="1"/>
  <c r="B6883" i="12"/>
  <c r="D6883" i="12" s="1"/>
  <c r="E6883" i="12" s="1"/>
  <c r="A6884" i="12"/>
  <c r="G6882" i="12"/>
  <c r="H6882" i="12" s="1"/>
  <c r="C6884" i="12" l="1"/>
  <c r="F6884" i="12" s="1"/>
  <c r="B6884" i="12"/>
  <c r="D6884" i="12" s="1"/>
  <c r="E6884" i="12" s="1"/>
  <c r="A6885" i="12"/>
  <c r="G6883" i="12"/>
  <c r="H6883" i="12" s="1"/>
  <c r="C6885" i="12" l="1"/>
  <c r="F6885" i="12" s="1"/>
  <c r="G6885" i="12" s="1"/>
  <c r="H6885" i="12" s="1"/>
  <c r="B6885" i="12"/>
  <c r="D6885" i="12" s="1"/>
  <c r="E6885" i="12" s="1"/>
  <c r="A6886" i="12"/>
  <c r="G6884" i="12"/>
  <c r="H6884" i="12" s="1"/>
  <c r="C6886" i="12" l="1"/>
  <c r="F6886" i="12" s="1"/>
  <c r="B6886" i="12"/>
  <c r="D6886" i="12" s="1"/>
  <c r="E6886" i="12" s="1"/>
  <c r="A6887" i="12"/>
  <c r="C6887" i="12" l="1"/>
  <c r="F6887" i="12" s="1"/>
  <c r="B6887" i="12"/>
  <c r="D6887" i="12" s="1"/>
  <c r="E6887" i="12" s="1"/>
  <c r="A6888" i="12"/>
  <c r="G6886" i="12"/>
  <c r="H6886" i="12" s="1"/>
  <c r="C6888" i="12" l="1"/>
  <c r="F6888" i="12" s="1"/>
  <c r="B6888" i="12"/>
  <c r="D6888" i="12" s="1"/>
  <c r="E6888" i="12" s="1"/>
  <c r="A6889" i="12"/>
  <c r="G6887" i="12"/>
  <c r="H6887" i="12" s="1"/>
  <c r="C6889" i="12" l="1"/>
  <c r="F6889" i="12" s="1"/>
  <c r="B6889" i="12"/>
  <c r="D6889" i="12" s="1"/>
  <c r="E6889" i="12" s="1"/>
  <c r="A6890" i="12"/>
  <c r="G6888" i="12"/>
  <c r="H6888" i="12" s="1"/>
  <c r="C6890" i="12" l="1"/>
  <c r="F6890" i="12" s="1"/>
  <c r="B6890" i="12"/>
  <c r="D6890" i="12" s="1"/>
  <c r="E6890" i="12" s="1"/>
  <c r="A6891" i="12"/>
  <c r="G6889" i="12"/>
  <c r="H6889" i="12" s="1"/>
  <c r="C6891" i="12" l="1"/>
  <c r="F6891" i="12" s="1"/>
  <c r="B6891" i="12"/>
  <c r="D6891" i="12" s="1"/>
  <c r="E6891" i="12" s="1"/>
  <c r="A6892" i="12"/>
  <c r="G6890" i="12"/>
  <c r="H6890" i="12" s="1"/>
  <c r="C6892" i="12" l="1"/>
  <c r="F6892" i="12" s="1"/>
  <c r="B6892" i="12"/>
  <c r="D6892" i="12" s="1"/>
  <c r="E6892" i="12" s="1"/>
  <c r="A6893" i="12"/>
  <c r="G6891" i="12"/>
  <c r="H6891" i="12" s="1"/>
  <c r="C6893" i="12" l="1"/>
  <c r="F6893" i="12" s="1"/>
  <c r="B6893" i="12"/>
  <c r="D6893" i="12" s="1"/>
  <c r="E6893" i="12" s="1"/>
  <c r="A6894" i="12"/>
  <c r="G6892" i="12"/>
  <c r="H6892" i="12" s="1"/>
  <c r="C6894" i="12" l="1"/>
  <c r="F6894" i="12" s="1"/>
  <c r="B6894" i="12"/>
  <c r="D6894" i="12" s="1"/>
  <c r="E6894" i="12" s="1"/>
  <c r="A6895" i="12"/>
  <c r="G6893" i="12"/>
  <c r="H6893" i="12" s="1"/>
  <c r="C6895" i="12" l="1"/>
  <c r="F6895" i="12" s="1"/>
  <c r="B6895" i="12"/>
  <c r="D6895" i="12" s="1"/>
  <c r="E6895" i="12" s="1"/>
  <c r="A6896" i="12"/>
  <c r="G6894" i="12"/>
  <c r="H6894" i="12" s="1"/>
  <c r="C6896" i="12" l="1"/>
  <c r="F6896" i="12" s="1"/>
  <c r="B6896" i="12"/>
  <c r="D6896" i="12" s="1"/>
  <c r="E6896" i="12" s="1"/>
  <c r="A6897" i="12"/>
  <c r="G6895" i="12"/>
  <c r="H6895" i="12" s="1"/>
  <c r="C6897" i="12" l="1"/>
  <c r="F6897" i="12" s="1"/>
  <c r="B6897" i="12"/>
  <c r="D6897" i="12" s="1"/>
  <c r="E6897" i="12" s="1"/>
  <c r="A6898" i="12"/>
  <c r="G6896" i="12"/>
  <c r="H6896" i="12" s="1"/>
  <c r="C6898" i="12" l="1"/>
  <c r="F6898" i="12" s="1"/>
  <c r="B6898" i="12"/>
  <c r="D6898" i="12" s="1"/>
  <c r="E6898" i="12" s="1"/>
  <c r="A6899" i="12"/>
  <c r="G6897" i="12"/>
  <c r="H6897" i="12" s="1"/>
  <c r="C6899" i="12" l="1"/>
  <c r="F6899" i="12" s="1"/>
  <c r="B6899" i="12"/>
  <c r="D6899" i="12" s="1"/>
  <c r="E6899" i="12" s="1"/>
  <c r="A6900" i="12"/>
  <c r="G6898" i="12"/>
  <c r="H6898" i="12" s="1"/>
  <c r="C6900" i="12" l="1"/>
  <c r="F6900" i="12" s="1"/>
  <c r="B6900" i="12"/>
  <c r="D6900" i="12" s="1"/>
  <c r="E6900" i="12" s="1"/>
  <c r="A6901" i="12"/>
  <c r="G6899" i="12"/>
  <c r="H6899" i="12" s="1"/>
  <c r="C6901" i="12" l="1"/>
  <c r="F6901" i="12" s="1"/>
  <c r="B6901" i="12"/>
  <c r="D6901" i="12" s="1"/>
  <c r="E6901" i="12" s="1"/>
  <c r="A6902" i="12"/>
  <c r="G6900" i="12"/>
  <c r="H6900" i="12" s="1"/>
  <c r="C6902" i="12" l="1"/>
  <c r="F6902" i="12" s="1"/>
  <c r="B6902" i="12"/>
  <c r="D6902" i="12" s="1"/>
  <c r="E6902" i="12" s="1"/>
  <c r="A6903" i="12"/>
  <c r="G6901" i="12"/>
  <c r="H6901" i="12" s="1"/>
  <c r="C6903" i="12" l="1"/>
  <c r="F6903" i="12" s="1"/>
  <c r="B6903" i="12"/>
  <c r="D6903" i="12" s="1"/>
  <c r="E6903" i="12" s="1"/>
  <c r="A6904" i="12"/>
  <c r="G6902" i="12"/>
  <c r="H6902" i="12" s="1"/>
  <c r="C6904" i="12" l="1"/>
  <c r="F6904" i="12" s="1"/>
  <c r="B6904" i="12"/>
  <c r="D6904" i="12" s="1"/>
  <c r="E6904" i="12" s="1"/>
  <c r="A6905" i="12"/>
  <c r="G6903" i="12"/>
  <c r="H6903" i="12" s="1"/>
  <c r="C6905" i="12" l="1"/>
  <c r="F6905" i="12" s="1"/>
  <c r="B6905" i="12"/>
  <c r="D6905" i="12" s="1"/>
  <c r="E6905" i="12" s="1"/>
  <c r="A6906" i="12"/>
  <c r="G6904" i="12"/>
  <c r="H6904" i="12" s="1"/>
  <c r="C6906" i="12" l="1"/>
  <c r="F6906" i="12" s="1"/>
  <c r="B6906" i="12"/>
  <c r="D6906" i="12" s="1"/>
  <c r="E6906" i="12" s="1"/>
  <c r="A6907" i="12"/>
  <c r="G6905" i="12"/>
  <c r="H6905" i="12" s="1"/>
  <c r="C6907" i="12" l="1"/>
  <c r="F6907" i="12" s="1"/>
  <c r="B6907" i="12"/>
  <c r="D6907" i="12" s="1"/>
  <c r="E6907" i="12" s="1"/>
  <c r="A6908" i="12"/>
  <c r="G6906" i="12"/>
  <c r="H6906" i="12" s="1"/>
  <c r="C6908" i="12" l="1"/>
  <c r="F6908" i="12" s="1"/>
  <c r="B6908" i="12"/>
  <c r="D6908" i="12" s="1"/>
  <c r="E6908" i="12" s="1"/>
  <c r="A6909" i="12"/>
  <c r="G6907" i="12"/>
  <c r="H6907" i="12" s="1"/>
  <c r="C6909" i="12" l="1"/>
  <c r="F6909" i="12" s="1"/>
  <c r="B6909" i="12"/>
  <c r="D6909" i="12" s="1"/>
  <c r="E6909" i="12" s="1"/>
  <c r="A6910" i="12"/>
  <c r="G6908" i="12"/>
  <c r="H6908" i="12" s="1"/>
  <c r="C6910" i="12" l="1"/>
  <c r="F6910" i="12" s="1"/>
  <c r="B6910" i="12"/>
  <c r="D6910" i="12" s="1"/>
  <c r="E6910" i="12" s="1"/>
  <c r="A6911" i="12"/>
  <c r="G6909" i="12"/>
  <c r="H6909" i="12" s="1"/>
  <c r="C6911" i="12" l="1"/>
  <c r="F6911" i="12" s="1"/>
  <c r="G6911" i="12" s="1"/>
  <c r="H6911" i="12" s="1"/>
  <c r="B6911" i="12"/>
  <c r="D6911" i="12" s="1"/>
  <c r="E6911" i="12" s="1"/>
  <c r="A6912" i="12"/>
  <c r="G6910" i="12"/>
  <c r="H6910" i="12" s="1"/>
  <c r="C6912" i="12" l="1"/>
  <c r="F6912" i="12" s="1"/>
  <c r="B6912" i="12"/>
  <c r="D6912" i="12" s="1"/>
  <c r="E6912" i="12" s="1"/>
  <c r="A6913" i="12"/>
  <c r="C6913" i="12" l="1"/>
  <c r="F6913" i="12" s="1"/>
  <c r="B6913" i="12"/>
  <c r="D6913" i="12" s="1"/>
  <c r="E6913" i="12" s="1"/>
  <c r="A6914" i="12"/>
  <c r="G6912" i="12"/>
  <c r="H6912" i="12" s="1"/>
  <c r="C6914" i="12" l="1"/>
  <c r="F6914" i="12" s="1"/>
  <c r="B6914" i="12"/>
  <c r="D6914" i="12" s="1"/>
  <c r="E6914" i="12" s="1"/>
  <c r="A6915" i="12"/>
  <c r="G6913" i="12"/>
  <c r="H6913" i="12" s="1"/>
  <c r="C6915" i="12" l="1"/>
  <c r="F6915" i="12" s="1"/>
  <c r="B6915" i="12"/>
  <c r="D6915" i="12" s="1"/>
  <c r="E6915" i="12" s="1"/>
  <c r="A6916" i="12"/>
  <c r="G6914" i="12"/>
  <c r="H6914" i="12" s="1"/>
  <c r="C6916" i="12" l="1"/>
  <c r="F6916" i="12" s="1"/>
  <c r="B6916" i="12"/>
  <c r="D6916" i="12" s="1"/>
  <c r="E6916" i="12" s="1"/>
  <c r="A6917" i="12"/>
  <c r="G6915" i="12"/>
  <c r="H6915" i="12" s="1"/>
  <c r="C6917" i="12" l="1"/>
  <c r="F6917" i="12" s="1"/>
  <c r="B6917" i="12"/>
  <c r="D6917" i="12" s="1"/>
  <c r="E6917" i="12" s="1"/>
  <c r="A6918" i="12"/>
  <c r="G6916" i="12"/>
  <c r="H6916" i="12" s="1"/>
  <c r="C6918" i="12" l="1"/>
  <c r="F6918" i="12" s="1"/>
  <c r="G6918" i="12" s="1"/>
  <c r="H6918" i="12" s="1"/>
  <c r="B6918" i="12"/>
  <c r="D6918" i="12" s="1"/>
  <c r="E6918" i="12" s="1"/>
  <c r="A6919" i="12"/>
  <c r="G6917" i="12"/>
  <c r="H6917" i="12" s="1"/>
  <c r="C6919" i="12" l="1"/>
  <c r="F6919" i="12" s="1"/>
  <c r="B6919" i="12"/>
  <c r="D6919" i="12" s="1"/>
  <c r="E6919" i="12" s="1"/>
  <c r="A6920" i="12"/>
  <c r="C6920" i="12" l="1"/>
  <c r="F6920" i="12" s="1"/>
  <c r="B6920" i="12"/>
  <c r="D6920" i="12" s="1"/>
  <c r="E6920" i="12" s="1"/>
  <c r="A6921" i="12"/>
  <c r="G6919" i="12"/>
  <c r="H6919" i="12" s="1"/>
  <c r="C6921" i="12" l="1"/>
  <c r="F6921" i="12" s="1"/>
  <c r="G6921" i="12" s="1"/>
  <c r="H6921" i="12" s="1"/>
  <c r="B6921" i="12"/>
  <c r="D6921" i="12" s="1"/>
  <c r="E6921" i="12" s="1"/>
  <c r="A6922" i="12"/>
  <c r="G6920" i="12"/>
  <c r="H6920" i="12" s="1"/>
  <c r="C6922" i="12" l="1"/>
  <c r="F6922" i="12" s="1"/>
  <c r="B6922" i="12"/>
  <c r="D6922" i="12" s="1"/>
  <c r="E6922" i="12" s="1"/>
  <c r="A6923" i="12"/>
  <c r="C6923" i="12" l="1"/>
  <c r="F6923" i="12" s="1"/>
  <c r="B6923" i="12"/>
  <c r="D6923" i="12" s="1"/>
  <c r="E6923" i="12" s="1"/>
  <c r="A6924" i="12"/>
  <c r="G6922" i="12"/>
  <c r="H6922" i="12" s="1"/>
  <c r="C6924" i="12" l="1"/>
  <c r="F6924" i="12" s="1"/>
  <c r="B6924" i="12"/>
  <c r="D6924" i="12" s="1"/>
  <c r="E6924" i="12" s="1"/>
  <c r="A6925" i="12"/>
  <c r="G6923" i="12"/>
  <c r="H6923" i="12" s="1"/>
  <c r="C6925" i="12" l="1"/>
  <c r="F6925" i="12" s="1"/>
  <c r="G6925" i="12" s="1"/>
  <c r="H6925" i="12" s="1"/>
  <c r="B6925" i="12"/>
  <c r="D6925" i="12" s="1"/>
  <c r="E6925" i="12" s="1"/>
  <c r="A6926" i="12"/>
  <c r="G6924" i="12"/>
  <c r="H6924" i="12" s="1"/>
  <c r="C6926" i="12" l="1"/>
  <c r="F6926" i="12" s="1"/>
  <c r="B6926" i="12"/>
  <c r="D6926" i="12" s="1"/>
  <c r="E6926" i="12" s="1"/>
  <c r="A6927" i="12"/>
  <c r="C6927" i="12" l="1"/>
  <c r="F6927" i="12" s="1"/>
  <c r="B6927" i="12"/>
  <c r="D6927" i="12" s="1"/>
  <c r="E6927" i="12" s="1"/>
  <c r="A6928" i="12"/>
  <c r="G6926" i="12"/>
  <c r="H6926" i="12" s="1"/>
  <c r="C6928" i="12" l="1"/>
  <c r="F6928" i="12" s="1"/>
  <c r="G6928" i="12" s="1"/>
  <c r="H6928" i="12" s="1"/>
  <c r="B6928" i="12"/>
  <c r="D6928" i="12" s="1"/>
  <c r="E6928" i="12" s="1"/>
  <c r="A6929" i="12"/>
  <c r="G6927" i="12"/>
  <c r="H6927" i="12" s="1"/>
  <c r="C6929" i="12" l="1"/>
  <c r="F6929" i="12" s="1"/>
  <c r="B6929" i="12"/>
  <c r="D6929" i="12" s="1"/>
  <c r="E6929" i="12" s="1"/>
  <c r="A6930" i="12"/>
  <c r="C6930" i="12" l="1"/>
  <c r="F6930" i="12" s="1"/>
  <c r="B6930" i="12"/>
  <c r="D6930" i="12" s="1"/>
  <c r="E6930" i="12" s="1"/>
  <c r="A6931" i="12"/>
  <c r="G6929" i="12"/>
  <c r="H6929" i="12" s="1"/>
  <c r="C6931" i="12" l="1"/>
  <c r="F6931" i="12" s="1"/>
  <c r="B6931" i="12"/>
  <c r="D6931" i="12" s="1"/>
  <c r="E6931" i="12" s="1"/>
  <c r="A6932" i="12"/>
  <c r="G6930" i="12"/>
  <c r="H6930" i="12" s="1"/>
  <c r="C6932" i="12" l="1"/>
  <c r="F6932" i="12" s="1"/>
  <c r="B6932" i="12"/>
  <c r="D6932" i="12" s="1"/>
  <c r="E6932" i="12" s="1"/>
  <c r="A6933" i="12"/>
  <c r="G6931" i="12"/>
  <c r="H6931" i="12" s="1"/>
  <c r="C6933" i="12" l="1"/>
  <c r="F6933" i="12" s="1"/>
  <c r="B6933" i="12"/>
  <c r="D6933" i="12" s="1"/>
  <c r="E6933" i="12" s="1"/>
  <c r="A6934" i="12"/>
  <c r="G6932" i="12"/>
  <c r="H6932" i="12" s="1"/>
  <c r="C6934" i="12" l="1"/>
  <c r="F6934" i="12" s="1"/>
  <c r="B6934" i="12"/>
  <c r="D6934" i="12" s="1"/>
  <c r="E6934" i="12" s="1"/>
  <c r="A6935" i="12"/>
  <c r="G6933" i="12"/>
  <c r="H6933" i="12" s="1"/>
  <c r="C6935" i="12" l="1"/>
  <c r="F6935" i="12" s="1"/>
  <c r="G6935" i="12" s="1"/>
  <c r="H6935" i="12" s="1"/>
  <c r="B6935" i="12"/>
  <c r="D6935" i="12" s="1"/>
  <c r="E6935" i="12" s="1"/>
  <c r="A6936" i="12"/>
  <c r="G6934" i="12"/>
  <c r="H6934" i="12" s="1"/>
  <c r="C6936" i="12" l="1"/>
  <c r="F6936" i="12" s="1"/>
  <c r="B6936" i="12"/>
  <c r="D6936" i="12" s="1"/>
  <c r="E6936" i="12" s="1"/>
  <c r="A6937" i="12"/>
  <c r="C6937" i="12" l="1"/>
  <c r="F6937" i="12" s="1"/>
  <c r="B6937" i="12"/>
  <c r="D6937" i="12" s="1"/>
  <c r="E6937" i="12" s="1"/>
  <c r="A6938" i="12"/>
  <c r="G6936" i="12"/>
  <c r="H6936" i="12" s="1"/>
  <c r="C6938" i="12" l="1"/>
  <c r="F6938" i="12" s="1"/>
  <c r="B6938" i="12"/>
  <c r="D6938" i="12" s="1"/>
  <c r="E6938" i="12" s="1"/>
  <c r="A6939" i="12"/>
  <c r="G6937" i="12"/>
  <c r="H6937" i="12" s="1"/>
  <c r="C6939" i="12" l="1"/>
  <c r="F6939" i="12" s="1"/>
  <c r="B6939" i="12"/>
  <c r="D6939" i="12" s="1"/>
  <c r="E6939" i="12" s="1"/>
  <c r="A6940" i="12"/>
  <c r="G6938" i="12"/>
  <c r="H6938" i="12" s="1"/>
  <c r="C6940" i="12" l="1"/>
  <c r="F6940" i="12" s="1"/>
  <c r="B6940" i="12"/>
  <c r="D6940" i="12" s="1"/>
  <c r="E6940" i="12" s="1"/>
  <c r="A6941" i="12"/>
  <c r="G6939" i="12"/>
  <c r="H6939" i="12" s="1"/>
  <c r="C6941" i="12" l="1"/>
  <c r="F6941" i="12" s="1"/>
  <c r="B6941" i="12"/>
  <c r="D6941" i="12" s="1"/>
  <c r="E6941" i="12" s="1"/>
  <c r="A6942" i="12"/>
  <c r="G6940" i="12"/>
  <c r="H6940" i="12" s="1"/>
  <c r="C6942" i="12" l="1"/>
  <c r="F6942" i="12" s="1"/>
  <c r="B6942" i="12"/>
  <c r="D6942" i="12" s="1"/>
  <c r="E6942" i="12" s="1"/>
  <c r="A6943" i="12"/>
  <c r="G6941" i="12"/>
  <c r="H6941" i="12" s="1"/>
  <c r="C6943" i="12" l="1"/>
  <c r="F6943" i="12" s="1"/>
  <c r="B6943" i="12"/>
  <c r="D6943" i="12" s="1"/>
  <c r="E6943" i="12" s="1"/>
  <c r="A6944" i="12"/>
  <c r="G6942" i="12"/>
  <c r="H6942" i="12" s="1"/>
  <c r="C6944" i="12" l="1"/>
  <c r="F6944" i="12" s="1"/>
  <c r="B6944" i="12"/>
  <c r="D6944" i="12" s="1"/>
  <c r="E6944" i="12" s="1"/>
  <c r="A6945" i="12"/>
  <c r="G6943" i="12"/>
  <c r="H6943" i="12" s="1"/>
  <c r="C6945" i="12" l="1"/>
  <c r="F6945" i="12" s="1"/>
  <c r="B6945" i="12"/>
  <c r="D6945" i="12" s="1"/>
  <c r="E6945" i="12" s="1"/>
  <c r="A6946" i="12"/>
  <c r="G6944" i="12"/>
  <c r="H6944" i="12" s="1"/>
  <c r="C6946" i="12" l="1"/>
  <c r="F6946" i="12" s="1"/>
  <c r="B6946" i="12"/>
  <c r="D6946" i="12" s="1"/>
  <c r="E6946" i="12" s="1"/>
  <c r="A6947" i="12"/>
  <c r="G6945" i="12"/>
  <c r="H6945" i="12" s="1"/>
  <c r="C6947" i="12" l="1"/>
  <c r="F6947" i="12" s="1"/>
  <c r="G6947" i="12" s="1"/>
  <c r="H6947" i="12" s="1"/>
  <c r="B6947" i="12"/>
  <c r="D6947" i="12" s="1"/>
  <c r="E6947" i="12" s="1"/>
  <c r="A6948" i="12"/>
  <c r="G6946" i="12"/>
  <c r="H6946" i="12" s="1"/>
  <c r="C6948" i="12" l="1"/>
  <c r="F6948" i="12" s="1"/>
  <c r="B6948" i="12"/>
  <c r="D6948" i="12" s="1"/>
  <c r="E6948" i="12" s="1"/>
  <c r="A6949" i="12"/>
  <c r="C6949" i="12" l="1"/>
  <c r="F6949" i="12" s="1"/>
  <c r="G6949" i="12" s="1"/>
  <c r="H6949" i="12" s="1"/>
  <c r="B6949" i="12"/>
  <c r="D6949" i="12" s="1"/>
  <c r="E6949" i="12" s="1"/>
  <c r="A6950" i="12"/>
  <c r="G6948" i="12"/>
  <c r="H6948" i="12" s="1"/>
  <c r="C6950" i="12" l="1"/>
  <c r="F6950" i="12" s="1"/>
  <c r="B6950" i="12"/>
  <c r="D6950" i="12" s="1"/>
  <c r="E6950" i="12" s="1"/>
  <c r="A6951" i="12"/>
  <c r="C6951" i="12" l="1"/>
  <c r="F6951" i="12" s="1"/>
  <c r="G6951" i="12" s="1"/>
  <c r="H6951" i="12" s="1"/>
  <c r="B6951" i="12"/>
  <c r="D6951" i="12" s="1"/>
  <c r="E6951" i="12" s="1"/>
  <c r="A6952" i="12"/>
  <c r="G6950" i="12"/>
  <c r="H6950" i="12" s="1"/>
  <c r="C6952" i="12" l="1"/>
  <c r="F6952" i="12" s="1"/>
  <c r="B6952" i="12"/>
  <c r="D6952" i="12" s="1"/>
  <c r="E6952" i="12" s="1"/>
  <c r="A6953" i="12"/>
  <c r="C6953" i="12" l="1"/>
  <c r="F6953" i="12" s="1"/>
  <c r="B6953" i="12"/>
  <c r="D6953" i="12" s="1"/>
  <c r="E6953" i="12" s="1"/>
  <c r="A6954" i="12"/>
  <c r="G6952" i="12"/>
  <c r="H6952" i="12" s="1"/>
  <c r="C6954" i="12" l="1"/>
  <c r="F6954" i="12" s="1"/>
  <c r="B6954" i="12"/>
  <c r="D6954" i="12" s="1"/>
  <c r="E6954" i="12" s="1"/>
  <c r="A6955" i="12"/>
  <c r="G6953" i="12"/>
  <c r="H6953" i="12" s="1"/>
  <c r="C6955" i="12" l="1"/>
  <c r="F6955" i="12" s="1"/>
  <c r="B6955" i="12"/>
  <c r="D6955" i="12" s="1"/>
  <c r="E6955" i="12" s="1"/>
  <c r="A6956" i="12"/>
  <c r="G6954" i="12"/>
  <c r="H6954" i="12" s="1"/>
  <c r="C6956" i="12" l="1"/>
  <c r="F6956" i="12" s="1"/>
  <c r="B6956" i="12"/>
  <c r="D6956" i="12" s="1"/>
  <c r="E6956" i="12" s="1"/>
  <c r="A6957" i="12"/>
  <c r="G6955" i="12"/>
  <c r="H6955" i="12" s="1"/>
  <c r="C6957" i="12" l="1"/>
  <c r="F6957" i="12" s="1"/>
  <c r="B6957" i="12"/>
  <c r="D6957" i="12" s="1"/>
  <c r="E6957" i="12" s="1"/>
  <c r="A6958" i="12"/>
  <c r="G6956" i="12"/>
  <c r="H6956" i="12" s="1"/>
  <c r="C6958" i="12" l="1"/>
  <c r="F6958" i="12" s="1"/>
  <c r="B6958" i="12"/>
  <c r="D6958" i="12" s="1"/>
  <c r="E6958" i="12" s="1"/>
  <c r="A6959" i="12"/>
  <c r="G6957" i="12"/>
  <c r="H6957" i="12" s="1"/>
  <c r="C6959" i="12" l="1"/>
  <c r="F6959" i="12" s="1"/>
  <c r="B6959" i="12"/>
  <c r="D6959" i="12" s="1"/>
  <c r="E6959" i="12" s="1"/>
  <c r="A6960" i="12"/>
  <c r="G6958" i="12"/>
  <c r="H6958" i="12" s="1"/>
  <c r="C6960" i="12" l="1"/>
  <c r="F6960" i="12" s="1"/>
  <c r="B6960" i="12"/>
  <c r="D6960" i="12" s="1"/>
  <c r="E6960" i="12" s="1"/>
  <c r="A6961" i="12"/>
  <c r="G6959" i="12"/>
  <c r="H6959" i="12" s="1"/>
  <c r="C6961" i="12" l="1"/>
  <c r="F6961" i="12" s="1"/>
  <c r="B6961" i="12"/>
  <c r="D6961" i="12" s="1"/>
  <c r="E6961" i="12" s="1"/>
  <c r="A6962" i="12"/>
  <c r="G6960" i="12"/>
  <c r="H6960" i="12" s="1"/>
  <c r="C6962" i="12" l="1"/>
  <c r="F6962" i="12" s="1"/>
  <c r="B6962" i="12"/>
  <c r="D6962" i="12" s="1"/>
  <c r="E6962" i="12" s="1"/>
  <c r="A6963" i="12"/>
  <c r="G6961" i="12"/>
  <c r="H6961" i="12" s="1"/>
  <c r="C6963" i="12" l="1"/>
  <c r="F6963" i="12" s="1"/>
  <c r="B6963" i="12"/>
  <c r="D6963" i="12" s="1"/>
  <c r="E6963" i="12" s="1"/>
  <c r="A6964" i="12"/>
  <c r="G6962" i="12"/>
  <c r="H6962" i="12" s="1"/>
  <c r="C6964" i="12" l="1"/>
  <c r="F6964" i="12" s="1"/>
  <c r="B6964" i="12"/>
  <c r="D6964" i="12" s="1"/>
  <c r="E6964" i="12" s="1"/>
  <c r="A6965" i="12"/>
  <c r="G6963" i="12"/>
  <c r="H6963" i="12" s="1"/>
  <c r="C6965" i="12" l="1"/>
  <c r="F6965" i="12" s="1"/>
  <c r="G6965" i="12" s="1"/>
  <c r="H6965" i="12" s="1"/>
  <c r="B6965" i="12"/>
  <c r="D6965" i="12" s="1"/>
  <c r="E6965" i="12" s="1"/>
  <c r="A6966" i="12"/>
  <c r="G6964" i="12"/>
  <c r="H6964" i="12" s="1"/>
  <c r="C6966" i="12" l="1"/>
  <c r="F6966" i="12" s="1"/>
  <c r="B6966" i="12"/>
  <c r="D6966" i="12" s="1"/>
  <c r="E6966" i="12" s="1"/>
  <c r="A6967" i="12"/>
  <c r="C6967" i="12" l="1"/>
  <c r="F6967" i="12" s="1"/>
  <c r="G6967" i="12" s="1"/>
  <c r="H6967" i="12" s="1"/>
  <c r="B6967" i="12"/>
  <c r="D6967" i="12" s="1"/>
  <c r="E6967" i="12" s="1"/>
  <c r="A6968" i="12"/>
  <c r="G6966" i="12"/>
  <c r="H6966" i="12" s="1"/>
  <c r="C6968" i="12" l="1"/>
  <c r="F6968" i="12" s="1"/>
  <c r="B6968" i="12"/>
  <c r="D6968" i="12" s="1"/>
  <c r="E6968" i="12" s="1"/>
  <c r="A6969" i="12"/>
  <c r="C6969" i="12" l="1"/>
  <c r="F6969" i="12" s="1"/>
  <c r="B6969" i="12"/>
  <c r="D6969" i="12" s="1"/>
  <c r="E6969" i="12" s="1"/>
  <c r="A6970" i="12"/>
  <c r="G6968" i="12"/>
  <c r="H6968" i="12" s="1"/>
  <c r="C6970" i="12" l="1"/>
  <c r="F6970" i="12" s="1"/>
  <c r="B6970" i="12"/>
  <c r="D6970" i="12" s="1"/>
  <c r="E6970" i="12" s="1"/>
  <c r="A6971" i="12"/>
  <c r="G6969" i="12"/>
  <c r="H6969" i="12" s="1"/>
  <c r="C6971" i="12" l="1"/>
  <c r="F6971" i="12" s="1"/>
  <c r="B6971" i="12"/>
  <c r="D6971" i="12" s="1"/>
  <c r="E6971" i="12" s="1"/>
  <c r="A6972" i="12"/>
  <c r="G6970" i="12"/>
  <c r="H6970" i="12" s="1"/>
  <c r="C6972" i="12" l="1"/>
  <c r="F6972" i="12" s="1"/>
  <c r="B6972" i="12"/>
  <c r="D6972" i="12" s="1"/>
  <c r="E6972" i="12" s="1"/>
  <c r="A6973" i="12"/>
  <c r="G6971" i="12"/>
  <c r="H6971" i="12" s="1"/>
  <c r="C6973" i="12" l="1"/>
  <c r="F6973" i="12" s="1"/>
  <c r="B6973" i="12"/>
  <c r="D6973" i="12" s="1"/>
  <c r="E6973" i="12" s="1"/>
  <c r="A6974" i="12"/>
  <c r="G6972" i="12"/>
  <c r="H6972" i="12" s="1"/>
  <c r="C6974" i="12" l="1"/>
  <c r="F6974" i="12" s="1"/>
  <c r="B6974" i="12"/>
  <c r="D6974" i="12" s="1"/>
  <c r="E6974" i="12" s="1"/>
  <c r="A6975" i="12"/>
  <c r="G6973" i="12"/>
  <c r="H6973" i="12" s="1"/>
  <c r="C6975" i="12" l="1"/>
  <c r="F6975" i="12" s="1"/>
  <c r="B6975" i="12"/>
  <c r="D6975" i="12" s="1"/>
  <c r="E6975" i="12" s="1"/>
  <c r="A6976" i="12"/>
  <c r="G6974" i="12"/>
  <c r="H6974" i="12" s="1"/>
  <c r="C6976" i="12" l="1"/>
  <c r="F6976" i="12" s="1"/>
  <c r="B6976" i="12"/>
  <c r="D6976" i="12" s="1"/>
  <c r="E6976" i="12" s="1"/>
  <c r="A6977" i="12"/>
  <c r="G6975" i="12"/>
  <c r="H6975" i="12" s="1"/>
  <c r="C6977" i="12" l="1"/>
  <c r="F6977" i="12" s="1"/>
  <c r="G6977" i="12" s="1"/>
  <c r="H6977" i="12" s="1"/>
  <c r="B6977" i="12"/>
  <c r="D6977" i="12" s="1"/>
  <c r="E6977" i="12" s="1"/>
  <c r="A6978" i="12"/>
  <c r="G6976" i="12"/>
  <c r="H6976" i="12" s="1"/>
  <c r="C6978" i="12" l="1"/>
  <c r="F6978" i="12" s="1"/>
  <c r="B6978" i="12"/>
  <c r="D6978" i="12" s="1"/>
  <c r="E6978" i="12" s="1"/>
  <c r="A6979" i="12"/>
  <c r="C6979" i="12" l="1"/>
  <c r="F6979" i="12" s="1"/>
  <c r="B6979" i="12"/>
  <c r="D6979" i="12" s="1"/>
  <c r="E6979" i="12" s="1"/>
  <c r="A6980" i="12"/>
  <c r="G6978" i="12"/>
  <c r="H6978" i="12" s="1"/>
  <c r="C6980" i="12" l="1"/>
  <c r="F6980" i="12" s="1"/>
  <c r="B6980" i="12"/>
  <c r="D6980" i="12" s="1"/>
  <c r="E6980" i="12" s="1"/>
  <c r="A6981" i="12"/>
  <c r="G6979" i="12"/>
  <c r="H6979" i="12" s="1"/>
  <c r="C6981" i="12" l="1"/>
  <c r="F6981" i="12" s="1"/>
  <c r="B6981" i="12"/>
  <c r="D6981" i="12" s="1"/>
  <c r="E6981" i="12" s="1"/>
  <c r="A6982" i="12"/>
  <c r="G6980" i="12"/>
  <c r="H6980" i="12" s="1"/>
  <c r="C6982" i="12" l="1"/>
  <c r="F6982" i="12" s="1"/>
  <c r="B6982" i="12"/>
  <c r="D6982" i="12" s="1"/>
  <c r="E6982" i="12" s="1"/>
  <c r="A6983" i="12"/>
  <c r="G6981" i="12"/>
  <c r="H6981" i="12" s="1"/>
  <c r="C6983" i="12" l="1"/>
  <c r="F6983" i="12" s="1"/>
  <c r="B6983" i="12"/>
  <c r="D6983" i="12" s="1"/>
  <c r="E6983" i="12" s="1"/>
  <c r="A6984" i="12"/>
  <c r="G6982" i="12"/>
  <c r="H6982" i="12" s="1"/>
  <c r="C6984" i="12" l="1"/>
  <c r="F6984" i="12" s="1"/>
  <c r="B6984" i="12"/>
  <c r="D6984" i="12" s="1"/>
  <c r="E6984" i="12" s="1"/>
  <c r="A6985" i="12"/>
  <c r="G6983" i="12"/>
  <c r="H6983" i="12" s="1"/>
  <c r="C6985" i="12" l="1"/>
  <c r="F6985" i="12" s="1"/>
  <c r="B6985" i="12"/>
  <c r="D6985" i="12" s="1"/>
  <c r="E6985" i="12" s="1"/>
  <c r="A6986" i="12"/>
  <c r="G6984" i="12"/>
  <c r="H6984" i="12" s="1"/>
  <c r="C6986" i="12" l="1"/>
  <c r="F6986" i="12" s="1"/>
  <c r="B6986" i="12"/>
  <c r="D6986" i="12" s="1"/>
  <c r="E6986" i="12" s="1"/>
  <c r="A6987" i="12"/>
  <c r="G6985" i="12"/>
  <c r="H6985" i="12" s="1"/>
  <c r="C6987" i="12" l="1"/>
  <c r="F6987" i="12" s="1"/>
  <c r="B6987" i="12"/>
  <c r="D6987" i="12" s="1"/>
  <c r="E6987" i="12" s="1"/>
  <c r="A6988" i="12"/>
  <c r="G6986" i="12"/>
  <c r="H6986" i="12" s="1"/>
  <c r="C6988" i="12" l="1"/>
  <c r="F6988" i="12" s="1"/>
  <c r="B6988" i="12"/>
  <c r="D6988" i="12" s="1"/>
  <c r="E6988" i="12" s="1"/>
  <c r="A6989" i="12"/>
  <c r="G6987" i="12"/>
  <c r="H6987" i="12" s="1"/>
  <c r="C6989" i="12" l="1"/>
  <c r="F6989" i="12" s="1"/>
  <c r="B6989" i="12"/>
  <c r="D6989" i="12" s="1"/>
  <c r="E6989" i="12" s="1"/>
  <c r="A6990" i="12"/>
  <c r="G6988" i="12"/>
  <c r="H6988" i="12" s="1"/>
  <c r="C6990" i="12" l="1"/>
  <c r="F6990" i="12" s="1"/>
  <c r="B6990" i="12"/>
  <c r="D6990" i="12" s="1"/>
  <c r="E6990" i="12" s="1"/>
  <c r="A6991" i="12"/>
  <c r="G6989" i="12"/>
  <c r="H6989" i="12" s="1"/>
  <c r="C6991" i="12" l="1"/>
  <c r="F6991" i="12" s="1"/>
  <c r="B6991" i="12"/>
  <c r="D6991" i="12" s="1"/>
  <c r="E6991" i="12" s="1"/>
  <c r="A6992" i="12"/>
  <c r="G6990" i="12"/>
  <c r="H6990" i="12" s="1"/>
  <c r="C6992" i="12" l="1"/>
  <c r="F6992" i="12" s="1"/>
  <c r="B6992" i="12"/>
  <c r="D6992" i="12" s="1"/>
  <c r="E6992" i="12" s="1"/>
  <c r="A6993" i="12"/>
  <c r="G6991" i="12"/>
  <c r="H6991" i="12" s="1"/>
  <c r="C6993" i="12" l="1"/>
  <c r="F6993" i="12" s="1"/>
  <c r="B6993" i="12"/>
  <c r="D6993" i="12" s="1"/>
  <c r="E6993" i="12" s="1"/>
  <c r="A6994" i="12"/>
  <c r="G6992" i="12"/>
  <c r="H6992" i="12" s="1"/>
  <c r="C6994" i="12" l="1"/>
  <c r="F6994" i="12" s="1"/>
  <c r="B6994" i="12"/>
  <c r="D6994" i="12" s="1"/>
  <c r="E6994" i="12" s="1"/>
  <c r="A6995" i="12"/>
  <c r="G6993" i="12"/>
  <c r="H6993" i="12" s="1"/>
  <c r="C6995" i="12" l="1"/>
  <c r="F6995" i="12" s="1"/>
  <c r="B6995" i="12"/>
  <c r="D6995" i="12" s="1"/>
  <c r="E6995" i="12" s="1"/>
  <c r="A6996" i="12"/>
  <c r="G6994" i="12"/>
  <c r="H6994" i="12" s="1"/>
  <c r="C6996" i="12" l="1"/>
  <c r="F6996" i="12" s="1"/>
  <c r="B6996" i="12"/>
  <c r="D6996" i="12" s="1"/>
  <c r="E6996" i="12" s="1"/>
  <c r="A6997" i="12"/>
  <c r="G6995" i="12"/>
  <c r="H6995" i="12" s="1"/>
  <c r="C6997" i="12" l="1"/>
  <c r="F6997" i="12" s="1"/>
  <c r="B6997" i="12"/>
  <c r="D6997" i="12" s="1"/>
  <c r="E6997" i="12" s="1"/>
  <c r="A6998" i="12"/>
  <c r="G6996" i="12"/>
  <c r="H6996" i="12" s="1"/>
  <c r="C6998" i="12" l="1"/>
  <c r="F6998" i="12" s="1"/>
  <c r="B6998" i="12"/>
  <c r="D6998" i="12" s="1"/>
  <c r="E6998" i="12" s="1"/>
  <c r="A6999" i="12"/>
  <c r="G6997" i="12"/>
  <c r="H6997" i="12" s="1"/>
  <c r="C6999" i="12" l="1"/>
  <c r="F6999" i="12" s="1"/>
  <c r="B6999" i="12"/>
  <c r="D6999" i="12" s="1"/>
  <c r="E6999" i="12" s="1"/>
  <c r="A7000" i="12"/>
  <c r="G6998" i="12"/>
  <c r="H6998" i="12" s="1"/>
  <c r="C7000" i="12" l="1"/>
  <c r="F7000" i="12" s="1"/>
  <c r="B7000" i="12"/>
  <c r="D7000" i="12" s="1"/>
  <c r="E7000" i="12" s="1"/>
  <c r="A7001" i="12"/>
  <c r="G6999" i="12"/>
  <c r="H6999" i="12" s="1"/>
  <c r="C7001" i="12" l="1"/>
  <c r="F7001" i="12" s="1"/>
  <c r="B7001" i="12"/>
  <c r="D7001" i="12" s="1"/>
  <c r="E7001" i="12" s="1"/>
  <c r="A7002" i="12"/>
  <c r="G7000" i="12"/>
  <c r="H7000" i="12" s="1"/>
  <c r="C7002" i="12" l="1"/>
  <c r="F7002" i="12" s="1"/>
  <c r="G7002" i="12" s="1"/>
  <c r="H7002" i="12" s="1"/>
  <c r="B7002" i="12"/>
  <c r="D7002" i="12" s="1"/>
  <c r="E7002" i="12" s="1"/>
  <c r="A7003" i="12"/>
  <c r="G7001" i="12"/>
  <c r="H7001" i="12" s="1"/>
  <c r="C7003" i="12" l="1"/>
  <c r="F7003" i="12" s="1"/>
  <c r="B7003" i="12"/>
  <c r="D7003" i="12" s="1"/>
  <c r="E7003" i="12" s="1"/>
  <c r="A7004" i="12"/>
  <c r="C7004" i="12" l="1"/>
  <c r="F7004" i="12" s="1"/>
  <c r="B7004" i="12"/>
  <c r="D7004" i="12" s="1"/>
  <c r="E7004" i="12" s="1"/>
  <c r="A7005" i="12"/>
  <c r="G7003" i="12"/>
  <c r="H7003" i="12" s="1"/>
  <c r="C7005" i="12" l="1"/>
  <c r="F7005" i="12" s="1"/>
  <c r="B7005" i="12"/>
  <c r="D7005" i="12" s="1"/>
  <c r="E7005" i="12" s="1"/>
  <c r="A7006" i="12"/>
  <c r="G7004" i="12"/>
  <c r="H7004" i="12" s="1"/>
  <c r="C7006" i="12" l="1"/>
  <c r="F7006" i="12" s="1"/>
  <c r="B7006" i="12"/>
  <c r="D7006" i="12" s="1"/>
  <c r="E7006" i="12" s="1"/>
  <c r="A7007" i="12"/>
  <c r="G7005" i="12"/>
  <c r="H7005" i="12" s="1"/>
  <c r="C7007" i="12" l="1"/>
  <c r="F7007" i="12" s="1"/>
  <c r="B7007" i="12"/>
  <c r="D7007" i="12" s="1"/>
  <c r="E7007" i="12" s="1"/>
  <c r="A7008" i="12"/>
  <c r="G7006" i="12"/>
  <c r="H7006" i="12" s="1"/>
  <c r="C7008" i="12" l="1"/>
  <c r="F7008" i="12" s="1"/>
  <c r="B7008" i="12"/>
  <c r="D7008" i="12" s="1"/>
  <c r="E7008" i="12" s="1"/>
  <c r="A7009" i="12"/>
  <c r="G7007" i="12"/>
  <c r="H7007" i="12" s="1"/>
  <c r="C7009" i="12" l="1"/>
  <c r="F7009" i="12" s="1"/>
  <c r="B7009" i="12"/>
  <c r="D7009" i="12" s="1"/>
  <c r="E7009" i="12" s="1"/>
  <c r="A7010" i="12"/>
  <c r="G7008" i="12"/>
  <c r="H7008" i="12" s="1"/>
  <c r="C7010" i="12" l="1"/>
  <c r="F7010" i="12" s="1"/>
  <c r="B7010" i="12"/>
  <c r="D7010" i="12" s="1"/>
  <c r="E7010" i="12" s="1"/>
  <c r="A7011" i="12"/>
  <c r="G7009" i="12"/>
  <c r="H7009" i="12" s="1"/>
  <c r="C7011" i="12" l="1"/>
  <c r="F7011" i="12" s="1"/>
  <c r="B7011" i="12"/>
  <c r="D7011" i="12" s="1"/>
  <c r="E7011" i="12" s="1"/>
  <c r="A7012" i="12"/>
  <c r="G7010" i="12"/>
  <c r="H7010" i="12" s="1"/>
  <c r="C7012" i="12" l="1"/>
  <c r="F7012" i="12" s="1"/>
  <c r="B7012" i="12"/>
  <c r="D7012" i="12" s="1"/>
  <c r="E7012" i="12" s="1"/>
  <c r="A7013" i="12"/>
  <c r="G7011" i="12"/>
  <c r="H7011" i="12" s="1"/>
  <c r="C7013" i="12" l="1"/>
  <c r="F7013" i="12" s="1"/>
  <c r="B7013" i="12"/>
  <c r="D7013" i="12" s="1"/>
  <c r="E7013" i="12" s="1"/>
  <c r="A7014" i="12"/>
  <c r="G7012" i="12"/>
  <c r="H7012" i="12" s="1"/>
  <c r="C7014" i="12" l="1"/>
  <c r="F7014" i="12" s="1"/>
  <c r="B7014" i="12"/>
  <c r="D7014" i="12" s="1"/>
  <c r="E7014" i="12" s="1"/>
  <c r="A7015" i="12"/>
  <c r="G7013" i="12"/>
  <c r="H7013" i="12" s="1"/>
  <c r="C7015" i="12" l="1"/>
  <c r="F7015" i="12" s="1"/>
  <c r="B7015" i="12"/>
  <c r="D7015" i="12" s="1"/>
  <c r="E7015" i="12" s="1"/>
  <c r="A7016" i="12"/>
  <c r="G7014" i="12"/>
  <c r="H7014" i="12" s="1"/>
  <c r="C7016" i="12" l="1"/>
  <c r="F7016" i="12" s="1"/>
  <c r="B7016" i="12"/>
  <c r="D7016" i="12" s="1"/>
  <c r="E7016" i="12" s="1"/>
  <c r="A7017" i="12"/>
  <c r="G7015" i="12"/>
  <c r="H7015" i="12" s="1"/>
  <c r="C7017" i="12" l="1"/>
  <c r="F7017" i="12" s="1"/>
  <c r="B7017" i="12"/>
  <c r="D7017" i="12" s="1"/>
  <c r="E7017" i="12" s="1"/>
  <c r="A7018" i="12"/>
  <c r="G7016" i="12"/>
  <c r="H7016" i="12" s="1"/>
  <c r="C7018" i="12" l="1"/>
  <c r="F7018" i="12" s="1"/>
  <c r="B7018" i="12"/>
  <c r="D7018" i="12" s="1"/>
  <c r="E7018" i="12" s="1"/>
  <c r="A7019" i="12"/>
  <c r="G7017" i="12"/>
  <c r="H7017" i="12" s="1"/>
  <c r="C7019" i="12" l="1"/>
  <c r="F7019" i="12" s="1"/>
  <c r="B7019" i="12"/>
  <c r="D7019" i="12" s="1"/>
  <c r="E7019" i="12" s="1"/>
  <c r="A7020" i="12"/>
  <c r="G7018" i="12"/>
  <c r="H7018" i="12" s="1"/>
  <c r="C7020" i="12" l="1"/>
  <c r="F7020" i="12" s="1"/>
  <c r="B7020" i="12"/>
  <c r="D7020" i="12" s="1"/>
  <c r="E7020" i="12" s="1"/>
  <c r="A7021" i="12"/>
  <c r="G7019" i="12"/>
  <c r="H7019" i="12" s="1"/>
  <c r="C7021" i="12" l="1"/>
  <c r="F7021" i="12" s="1"/>
  <c r="B7021" i="12"/>
  <c r="D7021" i="12" s="1"/>
  <c r="E7021" i="12" s="1"/>
  <c r="A7022" i="12"/>
  <c r="G7020" i="12"/>
  <c r="H7020" i="12" s="1"/>
  <c r="C7022" i="12" l="1"/>
  <c r="F7022" i="12" s="1"/>
  <c r="B7022" i="12"/>
  <c r="D7022" i="12" s="1"/>
  <c r="E7022" i="12" s="1"/>
  <c r="A7023" i="12"/>
  <c r="G7021" i="12"/>
  <c r="H7021" i="12" s="1"/>
  <c r="C7023" i="12" l="1"/>
  <c r="F7023" i="12" s="1"/>
  <c r="B7023" i="12"/>
  <c r="D7023" i="12" s="1"/>
  <c r="E7023" i="12" s="1"/>
  <c r="A7024" i="12"/>
  <c r="G7022" i="12"/>
  <c r="H7022" i="12" s="1"/>
  <c r="C7024" i="12" l="1"/>
  <c r="F7024" i="12" s="1"/>
  <c r="B7024" i="12"/>
  <c r="D7024" i="12" s="1"/>
  <c r="E7024" i="12" s="1"/>
  <c r="A7025" i="12"/>
  <c r="G7023" i="12"/>
  <c r="H7023" i="12" s="1"/>
  <c r="C7025" i="12" l="1"/>
  <c r="F7025" i="12" s="1"/>
  <c r="B7025" i="12"/>
  <c r="D7025" i="12" s="1"/>
  <c r="E7025" i="12" s="1"/>
  <c r="A7026" i="12"/>
  <c r="G7024" i="12"/>
  <c r="H7024" i="12" s="1"/>
  <c r="C7026" i="12" l="1"/>
  <c r="F7026" i="12" s="1"/>
  <c r="B7026" i="12"/>
  <c r="D7026" i="12" s="1"/>
  <c r="E7026" i="12" s="1"/>
  <c r="A7027" i="12"/>
  <c r="G7025" i="12"/>
  <c r="H7025" i="12" s="1"/>
  <c r="C7027" i="12" l="1"/>
  <c r="F7027" i="12" s="1"/>
  <c r="G7027" i="12" s="1"/>
  <c r="H7027" i="12" s="1"/>
  <c r="B7027" i="12"/>
  <c r="D7027" i="12" s="1"/>
  <c r="E7027" i="12" s="1"/>
  <c r="A7028" i="12"/>
  <c r="G7026" i="12"/>
  <c r="H7026" i="12" s="1"/>
  <c r="C7028" i="12" l="1"/>
  <c r="F7028" i="12" s="1"/>
  <c r="B7028" i="12"/>
  <c r="D7028" i="12" s="1"/>
  <c r="E7028" i="12" s="1"/>
  <c r="A7029" i="12"/>
  <c r="C7029" i="12" l="1"/>
  <c r="F7029" i="12" s="1"/>
  <c r="B7029" i="12"/>
  <c r="D7029" i="12" s="1"/>
  <c r="E7029" i="12" s="1"/>
  <c r="A7030" i="12"/>
  <c r="G7028" i="12"/>
  <c r="H7028" i="12" s="1"/>
  <c r="C7030" i="12" l="1"/>
  <c r="F7030" i="12" s="1"/>
  <c r="B7030" i="12"/>
  <c r="D7030" i="12" s="1"/>
  <c r="E7030" i="12" s="1"/>
  <c r="A7031" i="12"/>
  <c r="G7029" i="12"/>
  <c r="H7029" i="12" s="1"/>
  <c r="C7031" i="12" l="1"/>
  <c r="F7031" i="12" s="1"/>
  <c r="B7031" i="12"/>
  <c r="D7031" i="12" s="1"/>
  <c r="E7031" i="12" s="1"/>
  <c r="A7032" i="12"/>
  <c r="G7030" i="12"/>
  <c r="H7030" i="12" s="1"/>
  <c r="C7032" i="12" l="1"/>
  <c r="F7032" i="12" s="1"/>
  <c r="B7032" i="12"/>
  <c r="D7032" i="12" s="1"/>
  <c r="E7032" i="12" s="1"/>
  <c r="A7033" i="12"/>
  <c r="G7031" i="12"/>
  <c r="H7031" i="12" s="1"/>
  <c r="C7033" i="12" l="1"/>
  <c r="F7033" i="12" s="1"/>
  <c r="B7033" i="12"/>
  <c r="D7033" i="12" s="1"/>
  <c r="E7033" i="12" s="1"/>
  <c r="A7034" i="12"/>
  <c r="G7032" i="12"/>
  <c r="H7032" i="12" s="1"/>
  <c r="C7034" i="12" l="1"/>
  <c r="F7034" i="12" s="1"/>
  <c r="B7034" i="12"/>
  <c r="D7034" i="12" s="1"/>
  <c r="E7034" i="12" s="1"/>
  <c r="A7035" i="12"/>
  <c r="G7033" i="12"/>
  <c r="H7033" i="12" s="1"/>
  <c r="C7035" i="12" l="1"/>
  <c r="F7035" i="12" s="1"/>
  <c r="B7035" i="12"/>
  <c r="D7035" i="12" s="1"/>
  <c r="E7035" i="12" s="1"/>
  <c r="A7036" i="12"/>
  <c r="G7034" i="12"/>
  <c r="H7034" i="12" s="1"/>
  <c r="C7036" i="12" l="1"/>
  <c r="F7036" i="12" s="1"/>
  <c r="B7036" i="12"/>
  <c r="D7036" i="12" s="1"/>
  <c r="E7036" i="12" s="1"/>
  <c r="A7037" i="12"/>
  <c r="G7035" i="12"/>
  <c r="H7035" i="12" s="1"/>
  <c r="C7037" i="12" l="1"/>
  <c r="F7037" i="12" s="1"/>
  <c r="B7037" i="12"/>
  <c r="D7037" i="12" s="1"/>
  <c r="E7037" i="12" s="1"/>
  <c r="A7038" i="12"/>
  <c r="G7036" i="12"/>
  <c r="H7036" i="12" s="1"/>
  <c r="C7038" i="12" l="1"/>
  <c r="F7038" i="12" s="1"/>
  <c r="B7038" i="12"/>
  <c r="D7038" i="12" s="1"/>
  <c r="E7038" i="12" s="1"/>
  <c r="A7039" i="12"/>
  <c r="G7037" i="12"/>
  <c r="H7037" i="12" s="1"/>
  <c r="C7039" i="12" l="1"/>
  <c r="F7039" i="12" s="1"/>
  <c r="B7039" i="12"/>
  <c r="D7039" i="12" s="1"/>
  <c r="E7039" i="12" s="1"/>
  <c r="A7040" i="12"/>
  <c r="G7038" i="12"/>
  <c r="H7038" i="12" s="1"/>
  <c r="C7040" i="12" l="1"/>
  <c r="F7040" i="12" s="1"/>
  <c r="B7040" i="12"/>
  <c r="D7040" i="12" s="1"/>
  <c r="E7040" i="12" s="1"/>
  <c r="A7041" i="12"/>
  <c r="G7039" i="12"/>
  <c r="H7039" i="12" s="1"/>
  <c r="C7041" i="12" l="1"/>
  <c r="F7041" i="12" s="1"/>
  <c r="B7041" i="12"/>
  <c r="D7041" i="12" s="1"/>
  <c r="E7041" i="12" s="1"/>
  <c r="A7042" i="12"/>
  <c r="G7040" i="12"/>
  <c r="H7040" i="12" s="1"/>
  <c r="C7042" i="12" l="1"/>
  <c r="F7042" i="12" s="1"/>
  <c r="B7042" i="12"/>
  <c r="D7042" i="12" s="1"/>
  <c r="E7042" i="12" s="1"/>
  <c r="A7043" i="12"/>
  <c r="G7041" i="12"/>
  <c r="H7041" i="12" s="1"/>
  <c r="C7043" i="12" l="1"/>
  <c r="F7043" i="12" s="1"/>
  <c r="B7043" i="12"/>
  <c r="D7043" i="12" s="1"/>
  <c r="E7043" i="12" s="1"/>
  <c r="A7044" i="12"/>
  <c r="G7042" i="12"/>
  <c r="H7042" i="12" s="1"/>
  <c r="C7044" i="12" l="1"/>
  <c r="F7044" i="12" s="1"/>
  <c r="B7044" i="12"/>
  <c r="D7044" i="12" s="1"/>
  <c r="E7044" i="12" s="1"/>
  <c r="A7045" i="12"/>
  <c r="G7043" i="12"/>
  <c r="H7043" i="12" s="1"/>
  <c r="C7045" i="12" l="1"/>
  <c r="F7045" i="12" s="1"/>
  <c r="B7045" i="12"/>
  <c r="D7045" i="12" s="1"/>
  <c r="E7045" i="12" s="1"/>
  <c r="A7046" i="12"/>
  <c r="G7044" i="12"/>
  <c r="H7044" i="12" s="1"/>
  <c r="C7046" i="12" l="1"/>
  <c r="F7046" i="12" s="1"/>
  <c r="B7046" i="12"/>
  <c r="D7046" i="12" s="1"/>
  <c r="E7046" i="12" s="1"/>
  <c r="A7047" i="12"/>
  <c r="G7045" i="12"/>
  <c r="H7045" i="12" s="1"/>
  <c r="C7047" i="12" l="1"/>
  <c r="F7047" i="12" s="1"/>
  <c r="B7047" i="12"/>
  <c r="D7047" i="12" s="1"/>
  <c r="E7047" i="12" s="1"/>
  <c r="A7048" i="12"/>
  <c r="G7046" i="12"/>
  <c r="H7046" i="12" s="1"/>
  <c r="C7048" i="12" l="1"/>
  <c r="F7048" i="12" s="1"/>
  <c r="B7048" i="12"/>
  <c r="D7048" i="12" s="1"/>
  <c r="E7048" i="12" s="1"/>
  <c r="A7049" i="12"/>
  <c r="G7047" i="12"/>
  <c r="H7047" i="12" s="1"/>
  <c r="C7049" i="12" l="1"/>
  <c r="F7049" i="12" s="1"/>
  <c r="B7049" i="12"/>
  <c r="D7049" i="12" s="1"/>
  <c r="E7049" i="12" s="1"/>
  <c r="A7050" i="12"/>
  <c r="G7048" i="12"/>
  <c r="H7048" i="12" s="1"/>
  <c r="C7050" i="12" l="1"/>
  <c r="F7050" i="12" s="1"/>
  <c r="B7050" i="12"/>
  <c r="D7050" i="12" s="1"/>
  <c r="E7050" i="12" s="1"/>
  <c r="A7051" i="12"/>
  <c r="G7049" i="12"/>
  <c r="H7049" i="12" s="1"/>
  <c r="C7051" i="12" l="1"/>
  <c r="F7051" i="12" s="1"/>
  <c r="B7051" i="12"/>
  <c r="D7051" i="12" s="1"/>
  <c r="E7051" i="12" s="1"/>
  <c r="A7052" i="12"/>
  <c r="G7050" i="12"/>
  <c r="H7050" i="12" s="1"/>
  <c r="C7052" i="12" l="1"/>
  <c r="F7052" i="12" s="1"/>
  <c r="B7052" i="12"/>
  <c r="D7052" i="12" s="1"/>
  <c r="E7052" i="12" s="1"/>
  <c r="A7053" i="12"/>
  <c r="G7051" i="12"/>
  <c r="H7051" i="12" s="1"/>
  <c r="C7053" i="12" l="1"/>
  <c r="F7053" i="12" s="1"/>
  <c r="B7053" i="12"/>
  <c r="D7053" i="12" s="1"/>
  <c r="E7053" i="12" s="1"/>
  <c r="A7054" i="12"/>
  <c r="G7052" i="12"/>
  <c r="H7052" i="12" s="1"/>
  <c r="C7054" i="12" l="1"/>
  <c r="F7054" i="12" s="1"/>
  <c r="B7054" i="12"/>
  <c r="D7054" i="12" s="1"/>
  <c r="E7054" i="12" s="1"/>
  <c r="A7055" i="12"/>
  <c r="G7053" i="12"/>
  <c r="H7053" i="12" s="1"/>
  <c r="C7055" i="12" l="1"/>
  <c r="F7055" i="12" s="1"/>
  <c r="B7055" i="12"/>
  <c r="D7055" i="12" s="1"/>
  <c r="E7055" i="12" s="1"/>
  <c r="A7056" i="12"/>
  <c r="G7054" i="12"/>
  <c r="H7054" i="12" s="1"/>
  <c r="C7056" i="12" l="1"/>
  <c r="F7056" i="12" s="1"/>
  <c r="B7056" i="12"/>
  <c r="D7056" i="12" s="1"/>
  <c r="E7056" i="12" s="1"/>
  <c r="A7057" i="12"/>
  <c r="G7055" i="12"/>
  <c r="H7055" i="12" s="1"/>
  <c r="C7057" i="12" l="1"/>
  <c r="F7057" i="12" s="1"/>
  <c r="B7057" i="12"/>
  <c r="D7057" i="12" s="1"/>
  <c r="E7057" i="12" s="1"/>
  <c r="A7058" i="12"/>
  <c r="G7056" i="12"/>
  <c r="H7056" i="12" s="1"/>
  <c r="C7058" i="12" l="1"/>
  <c r="F7058" i="12" s="1"/>
  <c r="B7058" i="12"/>
  <c r="D7058" i="12" s="1"/>
  <c r="E7058" i="12" s="1"/>
  <c r="A7059" i="12"/>
  <c r="G7057" i="12"/>
  <c r="H7057" i="12" s="1"/>
  <c r="C7059" i="12" l="1"/>
  <c r="F7059" i="12" s="1"/>
  <c r="B7059" i="12"/>
  <c r="D7059" i="12" s="1"/>
  <c r="E7059" i="12" s="1"/>
  <c r="A7060" i="12"/>
  <c r="G7058" i="12"/>
  <c r="H7058" i="12" s="1"/>
  <c r="C7060" i="12" l="1"/>
  <c r="F7060" i="12" s="1"/>
  <c r="B7060" i="12"/>
  <c r="D7060" i="12" s="1"/>
  <c r="E7060" i="12" s="1"/>
  <c r="A7061" i="12"/>
  <c r="G7059" i="12"/>
  <c r="H7059" i="12" s="1"/>
  <c r="C7061" i="12" l="1"/>
  <c r="F7061" i="12" s="1"/>
  <c r="B7061" i="12"/>
  <c r="D7061" i="12" s="1"/>
  <c r="E7061" i="12" s="1"/>
  <c r="A7062" i="12"/>
  <c r="G7060" i="12"/>
  <c r="H7060" i="12" s="1"/>
  <c r="C7062" i="12" l="1"/>
  <c r="F7062" i="12" s="1"/>
  <c r="B7062" i="12"/>
  <c r="D7062" i="12" s="1"/>
  <c r="E7062" i="12" s="1"/>
  <c r="A7063" i="12"/>
  <c r="G7061" i="12"/>
  <c r="H7061" i="12" s="1"/>
  <c r="C7063" i="12" l="1"/>
  <c r="F7063" i="12" s="1"/>
  <c r="B7063" i="12"/>
  <c r="D7063" i="12" s="1"/>
  <c r="E7063" i="12" s="1"/>
  <c r="A7064" i="12"/>
  <c r="G7062" i="12"/>
  <c r="H7062" i="12" s="1"/>
  <c r="C7064" i="12" l="1"/>
  <c r="F7064" i="12" s="1"/>
  <c r="B7064" i="12"/>
  <c r="D7064" i="12" s="1"/>
  <c r="E7064" i="12" s="1"/>
  <c r="A7065" i="12"/>
  <c r="G7063" i="12"/>
  <c r="H7063" i="12" s="1"/>
  <c r="C7065" i="12" l="1"/>
  <c r="F7065" i="12" s="1"/>
  <c r="B7065" i="12"/>
  <c r="D7065" i="12" s="1"/>
  <c r="E7065" i="12" s="1"/>
  <c r="A7066" i="12"/>
  <c r="G7064" i="12"/>
  <c r="H7064" i="12" s="1"/>
  <c r="C7066" i="12" l="1"/>
  <c r="F7066" i="12" s="1"/>
  <c r="B7066" i="12"/>
  <c r="D7066" i="12" s="1"/>
  <c r="E7066" i="12" s="1"/>
  <c r="A7067" i="12"/>
  <c r="G7065" i="12"/>
  <c r="H7065" i="12" s="1"/>
  <c r="C7067" i="12" l="1"/>
  <c r="F7067" i="12" s="1"/>
  <c r="B7067" i="12"/>
  <c r="D7067" i="12" s="1"/>
  <c r="E7067" i="12" s="1"/>
  <c r="A7068" i="12"/>
  <c r="G7066" i="12"/>
  <c r="H7066" i="12" s="1"/>
  <c r="C7068" i="12" l="1"/>
  <c r="F7068" i="12" s="1"/>
  <c r="B7068" i="12"/>
  <c r="D7068" i="12" s="1"/>
  <c r="E7068" i="12" s="1"/>
  <c r="A7069" i="12"/>
  <c r="G7067" i="12"/>
  <c r="H7067" i="12" s="1"/>
  <c r="C7069" i="12" l="1"/>
  <c r="F7069" i="12" s="1"/>
  <c r="B7069" i="12"/>
  <c r="D7069" i="12" s="1"/>
  <c r="E7069" i="12" s="1"/>
  <c r="A7070" i="12"/>
  <c r="G7068" i="12"/>
  <c r="H7068" i="12" s="1"/>
  <c r="C7070" i="12" l="1"/>
  <c r="F7070" i="12" s="1"/>
  <c r="B7070" i="12"/>
  <c r="D7070" i="12" s="1"/>
  <c r="E7070" i="12" s="1"/>
  <c r="A7071" i="12"/>
  <c r="G7069" i="12"/>
  <c r="H7069" i="12" s="1"/>
  <c r="C7071" i="12" l="1"/>
  <c r="F7071" i="12" s="1"/>
  <c r="A7072" i="12"/>
  <c r="B7071" i="12"/>
  <c r="D7071" i="12" s="1"/>
  <c r="E7071" i="12" s="1"/>
  <c r="G7070" i="12"/>
  <c r="H7070" i="12" s="1"/>
  <c r="C7072" i="12" l="1"/>
  <c r="F7072" i="12" s="1"/>
  <c r="A7073" i="12"/>
  <c r="B7072" i="12"/>
  <c r="D7072" i="12" s="1"/>
  <c r="E7072" i="12" s="1"/>
  <c r="G7071" i="12"/>
  <c r="H7071" i="12" s="1"/>
  <c r="C7073" i="12" l="1"/>
  <c r="F7073" i="12" s="1"/>
  <c r="B7073" i="12"/>
  <c r="D7073" i="12" s="1"/>
  <c r="E7073" i="12" s="1"/>
  <c r="A7074" i="12"/>
  <c r="G7072" i="12"/>
  <c r="H7072" i="12" s="1"/>
  <c r="C7074" i="12" l="1"/>
  <c r="F7074" i="12" s="1"/>
  <c r="B7074" i="12"/>
  <c r="D7074" i="12" s="1"/>
  <c r="E7074" i="12" s="1"/>
  <c r="A7075" i="12"/>
  <c r="G7073" i="12"/>
  <c r="H7073" i="12" s="1"/>
  <c r="C7075" i="12" l="1"/>
  <c r="F7075" i="12" s="1"/>
  <c r="A7076" i="12"/>
  <c r="B7075" i="12"/>
  <c r="D7075" i="12" s="1"/>
  <c r="E7075" i="12" s="1"/>
  <c r="G7074" i="12"/>
  <c r="H7074" i="12" s="1"/>
  <c r="C7076" i="12" l="1"/>
  <c r="F7076" i="12" s="1"/>
  <c r="G7076" i="12" s="1"/>
  <c r="H7076" i="12" s="1"/>
  <c r="A7077" i="12"/>
  <c r="B7076" i="12"/>
  <c r="D7076" i="12" s="1"/>
  <c r="E7076" i="12" s="1"/>
  <c r="G7075" i="12"/>
  <c r="H7075" i="12" s="1"/>
  <c r="C7077" i="12" l="1"/>
  <c r="F7077" i="12" s="1"/>
  <c r="B7077" i="12"/>
  <c r="D7077" i="12" s="1"/>
  <c r="E7077" i="12" s="1"/>
  <c r="A7078" i="12"/>
  <c r="C7078" i="12" l="1"/>
  <c r="F7078" i="12" s="1"/>
  <c r="B7078" i="12"/>
  <c r="D7078" i="12" s="1"/>
  <c r="E7078" i="12" s="1"/>
  <c r="A7079" i="12"/>
  <c r="G7077" i="12"/>
  <c r="H7077" i="12" s="1"/>
  <c r="C7079" i="12" l="1"/>
  <c r="F7079" i="12" s="1"/>
  <c r="A7080" i="12"/>
  <c r="B7079" i="12"/>
  <c r="D7079" i="12" s="1"/>
  <c r="E7079" i="12" s="1"/>
  <c r="G7078" i="12"/>
  <c r="H7078" i="12" s="1"/>
  <c r="C7080" i="12" l="1"/>
  <c r="F7080" i="12" s="1"/>
  <c r="A7081" i="12"/>
  <c r="B7080" i="12"/>
  <c r="D7080" i="12" s="1"/>
  <c r="E7080" i="12" s="1"/>
  <c r="G7079" i="12"/>
  <c r="H7079" i="12" s="1"/>
  <c r="C7081" i="12" l="1"/>
  <c r="F7081" i="12" s="1"/>
  <c r="B7081" i="12"/>
  <c r="D7081" i="12" s="1"/>
  <c r="E7081" i="12" s="1"/>
  <c r="A7082" i="12"/>
  <c r="G7080" i="12"/>
  <c r="H7080" i="12" s="1"/>
  <c r="C7082" i="12" l="1"/>
  <c r="F7082" i="12" s="1"/>
  <c r="B7082" i="12"/>
  <c r="D7082" i="12" s="1"/>
  <c r="E7082" i="12" s="1"/>
  <c r="A7083" i="12"/>
  <c r="G7081" i="12"/>
  <c r="H7081" i="12" s="1"/>
  <c r="C7083" i="12" l="1"/>
  <c r="F7083" i="12" s="1"/>
  <c r="A7084" i="12"/>
  <c r="B7083" i="12"/>
  <c r="D7083" i="12" s="1"/>
  <c r="E7083" i="12" s="1"/>
  <c r="G7082" i="12"/>
  <c r="H7082" i="12" s="1"/>
  <c r="C7084" i="12" l="1"/>
  <c r="F7084" i="12" s="1"/>
  <c r="A7085" i="12"/>
  <c r="B7084" i="12"/>
  <c r="D7084" i="12" s="1"/>
  <c r="E7084" i="12" s="1"/>
  <c r="G7083" i="12"/>
  <c r="H7083" i="12" s="1"/>
  <c r="C7085" i="12" l="1"/>
  <c r="F7085" i="12" s="1"/>
  <c r="B7085" i="12"/>
  <c r="D7085" i="12" s="1"/>
  <c r="E7085" i="12" s="1"/>
  <c r="A7086" i="12"/>
  <c r="G7084" i="12"/>
  <c r="H7084" i="12" s="1"/>
  <c r="C7086" i="12" l="1"/>
  <c r="F7086" i="12" s="1"/>
  <c r="B7086" i="12"/>
  <c r="D7086" i="12" s="1"/>
  <c r="E7086" i="12" s="1"/>
  <c r="A7087" i="12"/>
  <c r="G7085" i="12"/>
  <c r="H7085" i="12" s="1"/>
  <c r="C7087" i="12" l="1"/>
  <c r="F7087" i="12" s="1"/>
  <c r="A7088" i="12"/>
  <c r="B7087" i="12"/>
  <c r="D7087" i="12" s="1"/>
  <c r="E7087" i="12" s="1"/>
  <c r="G7086" i="12"/>
  <c r="H7086" i="12" s="1"/>
  <c r="C7088" i="12" l="1"/>
  <c r="F7088" i="12" s="1"/>
  <c r="A7089" i="12"/>
  <c r="B7088" i="12"/>
  <c r="D7088" i="12" s="1"/>
  <c r="E7088" i="12" s="1"/>
  <c r="G7087" i="12"/>
  <c r="H7087" i="12" s="1"/>
  <c r="C7089" i="12" l="1"/>
  <c r="F7089" i="12" s="1"/>
  <c r="B7089" i="12"/>
  <c r="D7089" i="12" s="1"/>
  <c r="E7089" i="12" s="1"/>
  <c r="A7090" i="12"/>
  <c r="G7088" i="12"/>
  <c r="H7088" i="12" s="1"/>
  <c r="C7090" i="12" l="1"/>
  <c r="F7090" i="12" s="1"/>
  <c r="B7090" i="12"/>
  <c r="D7090" i="12" s="1"/>
  <c r="E7090" i="12" s="1"/>
  <c r="A7091" i="12"/>
  <c r="G7089" i="12"/>
  <c r="H7089" i="12" s="1"/>
  <c r="C7091" i="12" l="1"/>
  <c r="F7091" i="12" s="1"/>
  <c r="B7091" i="12"/>
  <c r="D7091" i="12" s="1"/>
  <c r="E7091" i="12" s="1"/>
  <c r="A7092" i="12"/>
  <c r="G7090" i="12"/>
  <c r="H7090" i="12" s="1"/>
  <c r="C7092" i="12" l="1"/>
  <c r="F7092" i="12" s="1"/>
  <c r="B7092" i="12"/>
  <c r="D7092" i="12" s="1"/>
  <c r="E7092" i="12" s="1"/>
  <c r="A7093" i="12"/>
  <c r="G7091" i="12"/>
  <c r="H7091" i="12" s="1"/>
  <c r="C7093" i="12" l="1"/>
  <c r="F7093" i="12" s="1"/>
  <c r="B7093" i="12"/>
  <c r="D7093" i="12" s="1"/>
  <c r="E7093" i="12" s="1"/>
  <c r="A7094" i="12"/>
  <c r="G7092" i="12"/>
  <c r="H7092" i="12" s="1"/>
  <c r="C7094" i="12" l="1"/>
  <c r="F7094" i="12" s="1"/>
  <c r="B7094" i="12"/>
  <c r="D7094" i="12" s="1"/>
  <c r="E7094" i="12" s="1"/>
  <c r="A7095" i="12"/>
  <c r="G7093" i="12"/>
  <c r="H7093" i="12" s="1"/>
  <c r="C7095" i="12" l="1"/>
  <c r="F7095" i="12" s="1"/>
  <c r="B7095" i="12"/>
  <c r="D7095" i="12" s="1"/>
  <c r="E7095" i="12" s="1"/>
  <c r="A7096" i="12"/>
  <c r="G7094" i="12"/>
  <c r="H7094" i="12" s="1"/>
  <c r="C7096" i="12" l="1"/>
  <c r="F7096" i="12" s="1"/>
  <c r="B7096" i="12"/>
  <c r="D7096" i="12" s="1"/>
  <c r="E7096" i="12" s="1"/>
  <c r="A7097" i="12"/>
  <c r="G7095" i="12"/>
  <c r="H7095" i="12" s="1"/>
  <c r="C7097" i="12" l="1"/>
  <c r="F7097" i="12" s="1"/>
  <c r="B7097" i="12"/>
  <c r="D7097" i="12" s="1"/>
  <c r="E7097" i="12" s="1"/>
  <c r="A7098" i="12"/>
  <c r="G7096" i="12"/>
  <c r="H7096" i="12" s="1"/>
  <c r="C7098" i="12" l="1"/>
  <c r="F7098" i="12" s="1"/>
  <c r="B7098" i="12"/>
  <c r="D7098" i="12" s="1"/>
  <c r="E7098" i="12" s="1"/>
  <c r="A7099" i="12"/>
  <c r="G7097" i="12"/>
  <c r="H7097" i="12" s="1"/>
  <c r="C7099" i="12" l="1"/>
  <c r="F7099" i="12" s="1"/>
  <c r="B7099" i="12"/>
  <c r="D7099" i="12" s="1"/>
  <c r="E7099" i="12" s="1"/>
  <c r="A7100" i="12"/>
  <c r="G7098" i="12"/>
  <c r="H7098" i="12" s="1"/>
  <c r="C7100" i="12" l="1"/>
  <c r="F7100" i="12" s="1"/>
  <c r="B7100" i="12"/>
  <c r="D7100" i="12" s="1"/>
  <c r="E7100" i="12" s="1"/>
  <c r="A7101" i="12"/>
  <c r="G7099" i="12"/>
  <c r="H7099" i="12" s="1"/>
  <c r="C7101" i="12" l="1"/>
  <c r="F7101" i="12" s="1"/>
  <c r="B7101" i="12"/>
  <c r="D7101" i="12" s="1"/>
  <c r="E7101" i="12" s="1"/>
  <c r="A7102" i="12"/>
  <c r="G7100" i="12"/>
  <c r="H7100" i="12" s="1"/>
  <c r="C7102" i="12" l="1"/>
  <c r="F7102" i="12" s="1"/>
  <c r="B7102" i="12"/>
  <c r="D7102" i="12" s="1"/>
  <c r="E7102" i="12" s="1"/>
  <c r="A7103" i="12"/>
  <c r="G7101" i="12"/>
  <c r="H7101" i="12" s="1"/>
  <c r="C7103" i="12" l="1"/>
  <c r="F7103" i="12" s="1"/>
  <c r="B7103" i="12"/>
  <c r="D7103" i="12" s="1"/>
  <c r="E7103" i="12" s="1"/>
  <c r="A7104" i="12"/>
  <c r="G7102" i="12"/>
  <c r="H7102" i="12" s="1"/>
  <c r="C7104" i="12" l="1"/>
  <c r="F7104" i="12" s="1"/>
  <c r="B7104" i="12"/>
  <c r="D7104" i="12" s="1"/>
  <c r="E7104" i="12" s="1"/>
  <c r="A7105" i="12"/>
  <c r="G7103" i="12"/>
  <c r="H7103" i="12" s="1"/>
  <c r="C7105" i="12" l="1"/>
  <c r="F7105" i="12" s="1"/>
  <c r="B7105" i="12"/>
  <c r="D7105" i="12" s="1"/>
  <c r="E7105" i="12" s="1"/>
  <c r="A7106" i="12"/>
  <c r="G7104" i="12"/>
  <c r="H7104" i="12" s="1"/>
  <c r="C7106" i="12" l="1"/>
  <c r="F7106" i="12" s="1"/>
  <c r="B7106" i="12"/>
  <c r="D7106" i="12" s="1"/>
  <c r="E7106" i="12" s="1"/>
  <c r="A7107" i="12"/>
  <c r="G7105" i="12"/>
  <c r="H7105" i="12" s="1"/>
  <c r="C7107" i="12" l="1"/>
  <c r="F7107" i="12" s="1"/>
  <c r="B7107" i="12"/>
  <c r="D7107" i="12" s="1"/>
  <c r="E7107" i="12" s="1"/>
  <c r="A7108" i="12"/>
  <c r="G7106" i="12"/>
  <c r="H7106" i="12" s="1"/>
  <c r="C7108" i="12" l="1"/>
  <c r="F7108" i="12" s="1"/>
  <c r="B7108" i="12"/>
  <c r="D7108" i="12" s="1"/>
  <c r="E7108" i="12" s="1"/>
  <c r="A7109" i="12"/>
  <c r="G7107" i="12"/>
  <c r="H7107" i="12" s="1"/>
  <c r="C7109" i="12" l="1"/>
  <c r="F7109" i="12" s="1"/>
  <c r="B7109" i="12"/>
  <c r="D7109" i="12" s="1"/>
  <c r="E7109" i="12" s="1"/>
  <c r="A7110" i="12"/>
  <c r="G7108" i="12"/>
  <c r="H7108" i="12" s="1"/>
  <c r="C7110" i="12" l="1"/>
  <c r="F7110" i="12" s="1"/>
  <c r="B7110" i="12"/>
  <c r="D7110" i="12" s="1"/>
  <c r="E7110" i="12" s="1"/>
  <c r="A7111" i="12"/>
  <c r="G7109" i="12"/>
  <c r="H7109" i="12" s="1"/>
  <c r="C7111" i="12" l="1"/>
  <c r="F7111" i="12" s="1"/>
  <c r="G7111" i="12" s="1"/>
  <c r="H7111" i="12" s="1"/>
  <c r="B7111" i="12"/>
  <c r="D7111" i="12" s="1"/>
  <c r="E7111" i="12" s="1"/>
  <c r="A7112" i="12"/>
  <c r="G7110" i="12"/>
  <c r="H7110" i="12" s="1"/>
  <c r="C7112" i="12" l="1"/>
  <c r="F7112" i="12" s="1"/>
  <c r="B7112" i="12"/>
  <c r="D7112" i="12" s="1"/>
  <c r="E7112" i="12" s="1"/>
  <c r="A7113" i="12"/>
  <c r="C7113" i="12" l="1"/>
  <c r="F7113" i="12" s="1"/>
  <c r="B7113" i="12"/>
  <c r="D7113" i="12" s="1"/>
  <c r="E7113" i="12" s="1"/>
  <c r="A7114" i="12"/>
  <c r="G7112" i="12"/>
  <c r="H7112" i="12" s="1"/>
  <c r="C7114" i="12" l="1"/>
  <c r="F7114" i="12" s="1"/>
  <c r="B7114" i="12"/>
  <c r="D7114" i="12" s="1"/>
  <c r="E7114" i="12" s="1"/>
  <c r="A7115" i="12"/>
  <c r="G7113" i="12"/>
  <c r="H7113" i="12" s="1"/>
  <c r="C7115" i="12" l="1"/>
  <c r="F7115" i="12" s="1"/>
  <c r="B7115" i="12"/>
  <c r="D7115" i="12" s="1"/>
  <c r="E7115" i="12" s="1"/>
  <c r="A7116" i="12"/>
  <c r="G7114" i="12"/>
  <c r="H7114" i="12" s="1"/>
  <c r="C7116" i="12" l="1"/>
  <c r="F7116" i="12" s="1"/>
  <c r="B7116" i="12"/>
  <c r="D7116" i="12" s="1"/>
  <c r="E7116" i="12" s="1"/>
  <c r="A7117" i="12"/>
  <c r="G7115" i="12"/>
  <c r="H7115" i="12" s="1"/>
  <c r="C7117" i="12" l="1"/>
  <c r="F7117" i="12" s="1"/>
  <c r="B7117" i="12"/>
  <c r="D7117" i="12" s="1"/>
  <c r="E7117" i="12" s="1"/>
  <c r="A7118" i="12"/>
  <c r="G7116" i="12"/>
  <c r="H7116" i="12" s="1"/>
  <c r="C7118" i="12" l="1"/>
  <c r="F7118" i="12" s="1"/>
  <c r="G7118" i="12" s="1"/>
  <c r="H7118" i="12" s="1"/>
  <c r="B7118" i="12"/>
  <c r="D7118" i="12" s="1"/>
  <c r="E7118" i="12" s="1"/>
  <c r="A7119" i="12"/>
  <c r="G7117" i="12"/>
  <c r="H7117" i="12" s="1"/>
  <c r="C7119" i="12" l="1"/>
  <c r="F7119" i="12" s="1"/>
  <c r="B7119" i="12"/>
  <c r="D7119" i="12" s="1"/>
  <c r="E7119" i="12" s="1"/>
  <c r="A7120" i="12"/>
  <c r="C7120" i="12" l="1"/>
  <c r="F7120" i="12" s="1"/>
  <c r="B7120" i="12"/>
  <c r="D7120" i="12" s="1"/>
  <c r="E7120" i="12" s="1"/>
  <c r="A7121" i="12"/>
  <c r="G7119" i="12"/>
  <c r="H7119" i="12" s="1"/>
  <c r="C7121" i="12" l="1"/>
  <c r="F7121" i="12" s="1"/>
  <c r="B7121" i="12"/>
  <c r="D7121" i="12" s="1"/>
  <c r="E7121" i="12" s="1"/>
  <c r="A7122" i="12"/>
  <c r="G7120" i="12"/>
  <c r="H7120" i="12" s="1"/>
  <c r="C7122" i="12" l="1"/>
  <c r="F7122" i="12" s="1"/>
  <c r="B7122" i="12"/>
  <c r="D7122" i="12" s="1"/>
  <c r="E7122" i="12" s="1"/>
  <c r="A7123" i="12"/>
  <c r="G7121" i="12"/>
  <c r="H7121" i="12" s="1"/>
  <c r="C7123" i="12" l="1"/>
  <c r="F7123" i="12" s="1"/>
  <c r="B7123" i="12"/>
  <c r="D7123" i="12" s="1"/>
  <c r="E7123" i="12" s="1"/>
  <c r="A7124" i="12"/>
  <c r="G7122" i="12"/>
  <c r="H7122" i="12" s="1"/>
  <c r="C7124" i="12" l="1"/>
  <c r="F7124" i="12" s="1"/>
  <c r="B7124" i="12"/>
  <c r="D7124" i="12" s="1"/>
  <c r="E7124" i="12" s="1"/>
  <c r="A7125" i="12"/>
  <c r="G7123" i="12"/>
  <c r="H7123" i="12" s="1"/>
  <c r="C7125" i="12" l="1"/>
  <c r="F7125" i="12" s="1"/>
  <c r="B7125" i="12"/>
  <c r="D7125" i="12" s="1"/>
  <c r="E7125" i="12" s="1"/>
  <c r="A7126" i="12"/>
  <c r="G7124" i="12"/>
  <c r="H7124" i="12" s="1"/>
  <c r="C7126" i="12" l="1"/>
  <c r="F7126" i="12" s="1"/>
  <c r="B7126" i="12"/>
  <c r="D7126" i="12" s="1"/>
  <c r="E7126" i="12" s="1"/>
  <c r="A7127" i="12"/>
  <c r="G7125" i="12"/>
  <c r="H7125" i="12" s="1"/>
  <c r="C7127" i="12" l="1"/>
  <c r="F7127" i="12" s="1"/>
  <c r="B7127" i="12"/>
  <c r="D7127" i="12" s="1"/>
  <c r="E7127" i="12" s="1"/>
  <c r="A7128" i="12"/>
  <c r="G7126" i="12"/>
  <c r="H7126" i="12" s="1"/>
  <c r="C7128" i="12" l="1"/>
  <c r="F7128" i="12" s="1"/>
  <c r="B7128" i="12"/>
  <c r="D7128" i="12" s="1"/>
  <c r="E7128" i="12" s="1"/>
  <c r="A7129" i="12"/>
  <c r="G7127" i="12"/>
  <c r="H7127" i="12" s="1"/>
  <c r="C7129" i="12" l="1"/>
  <c r="F7129" i="12" s="1"/>
  <c r="G7129" i="12" s="1"/>
  <c r="H7129" i="12" s="1"/>
  <c r="B7129" i="12"/>
  <c r="D7129" i="12" s="1"/>
  <c r="E7129" i="12" s="1"/>
  <c r="A7130" i="12"/>
  <c r="G7128" i="12"/>
  <c r="H7128" i="12" s="1"/>
  <c r="C7130" i="12" l="1"/>
  <c r="F7130" i="12" s="1"/>
  <c r="B7130" i="12"/>
  <c r="D7130" i="12" s="1"/>
  <c r="E7130" i="12" s="1"/>
  <c r="A7131" i="12"/>
  <c r="C7131" i="12" l="1"/>
  <c r="F7131" i="12" s="1"/>
  <c r="G7131" i="12" s="1"/>
  <c r="H7131" i="12" s="1"/>
  <c r="B7131" i="12"/>
  <c r="D7131" i="12" s="1"/>
  <c r="E7131" i="12" s="1"/>
  <c r="A7132" i="12"/>
  <c r="G7130" i="12"/>
  <c r="H7130" i="12" s="1"/>
  <c r="C7132" i="12" l="1"/>
  <c r="F7132" i="12" s="1"/>
  <c r="B7132" i="12"/>
  <c r="D7132" i="12" s="1"/>
  <c r="E7132" i="12" s="1"/>
  <c r="A7133" i="12"/>
  <c r="C7133" i="12" l="1"/>
  <c r="F7133" i="12" s="1"/>
  <c r="B7133" i="12"/>
  <c r="D7133" i="12" s="1"/>
  <c r="E7133" i="12" s="1"/>
  <c r="A7134" i="12"/>
  <c r="G7132" i="12"/>
  <c r="H7132" i="12" s="1"/>
  <c r="C7134" i="12" l="1"/>
  <c r="F7134" i="12" s="1"/>
  <c r="B7134" i="12"/>
  <c r="D7134" i="12" s="1"/>
  <c r="E7134" i="12" s="1"/>
  <c r="A7135" i="12"/>
  <c r="G7133" i="12"/>
  <c r="H7133" i="12" s="1"/>
  <c r="C7135" i="12" l="1"/>
  <c r="F7135" i="12" s="1"/>
  <c r="B7135" i="12"/>
  <c r="D7135" i="12" s="1"/>
  <c r="E7135" i="12" s="1"/>
  <c r="A7136" i="12"/>
  <c r="G7134" i="12"/>
  <c r="H7134" i="12" s="1"/>
  <c r="C7136" i="12" l="1"/>
  <c r="F7136" i="12" s="1"/>
  <c r="B7136" i="12"/>
  <c r="D7136" i="12" s="1"/>
  <c r="E7136" i="12" s="1"/>
  <c r="A7137" i="12"/>
  <c r="G7135" i="12"/>
  <c r="H7135" i="12" s="1"/>
  <c r="C7137" i="12" l="1"/>
  <c r="F7137" i="12" s="1"/>
  <c r="B7137" i="12"/>
  <c r="D7137" i="12" s="1"/>
  <c r="E7137" i="12" s="1"/>
  <c r="A7138" i="12"/>
  <c r="G7136" i="12"/>
  <c r="H7136" i="12" s="1"/>
  <c r="C7138" i="12" l="1"/>
  <c r="F7138" i="12" s="1"/>
  <c r="B7138" i="12"/>
  <c r="D7138" i="12" s="1"/>
  <c r="E7138" i="12" s="1"/>
  <c r="A7139" i="12"/>
  <c r="G7137" i="12"/>
  <c r="H7137" i="12" s="1"/>
  <c r="C7139" i="12" l="1"/>
  <c r="F7139" i="12" s="1"/>
  <c r="B7139" i="12"/>
  <c r="D7139" i="12" s="1"/>
  <c r="E7139" i="12" s="1"/>
  <c r="A7140" i="12"/>
  <c r="G7138" i="12"/>
  <c r="H7138" i="12" s="1"/>
  <c r="C7140" i="12" l="1"/>
  <c r="F7140" i="12" s="1"/>
  <c r="B7140" i="12"/>
  <c r="D7140" i="12" s="1"/>
  <c r="E7140" i="12" s="1"/>
  <c r="A7141" i="12"/>
  <c r="G7139" i="12"/>
  <c r="H7139" i="12" s="1"/>
  <c r="C7141" i="12" l="1"/>
  <c r="F7141" i="12" s="1"/>
  <c r="B7141" i="12"/>
  <c r="D7141" i="12" s="1"/>
  <c r="E7141" i="12" s="1"/>
  <c r="A7142" i="12"/>
  <c r="G7140" i="12"/>
  <c r="H7140" i="12" s="1"/>
  <c r="C7142" i="12" l="1"/>
  <c r="F7142" i="12" s="1"/>
  <c r="B7142" i="12"/>
  <c r="D7142" i="12" s="1"/>
  <c r="E7142" i="12" s="1"/>
  <c r="A7143" i="12"/>
  <c r="G7141" i="12"/>
  <c r="H7141" i="12" s="1"/>
  <c r="C7143" i="12" l="1"/>
  <c r="F7143" i="12" s="1"/>
  <c r="B7143" i="12"/>
  <c r="D7143" i="12" s="1"/>
  <c r="E7143" i="12" s="1"/>
  <c r="A7144" i="12"/>
  <c r="G7142" i="12"/>
  <c r="H7142" i="12" s="1"/>
  <c r="C7144" i="12" l="1"/>
  <c r="F7144" i="12" s="1"/>
  <c r="B7144" i="12"/>
  <c r="D7144" i="12" s="1"/>
  <c r="E7144" i="12" s="1"/>
  <c r="A7145" i="12"/>
  <c r="G7143" i="12"/>
  <c r="H7143" i="12" s="1"/>
  <c r="C7145" i="12" l="1"/>
  <c r="F7145" i="12" s="1"/>
  <c r="B7145" i="12"/>
  <c r="D7145" i="12" s="1"/>
  <c r="E7145" i="12" s="1"/>
  <c r="A7146" i="12"/>
  <c r="G7144" i="12"/>
  <c r="H7144" i="12" s="1"/>
  <c r="C7146" i="12" l="1"/>
  <c r="F7146" i="12" s="1"/>
  <c r="B7146" i="12"/>
  <c r="D7146" i="12" s="1"/>
  <c r="E7146" i="12" s="1"/>
  <c r="A7147" i="12"/>
  <c r="G7145" i="12"/>
  <c r="H7145" i="12" s="1"/>
  <c r="C7147" i="12" l="1"/>
  <c r="F7147" i="12" s="1"/>
  <c r="G7147" i="12" s="1"/>
  <c r="H7147" i="12" s="1"/>
  <c r="B7147" i="12"/>
  <c r="D7147" i="12" s="1"/>
  <c r="E7147" i="12" s="1"/>
  <c r="A7148" i="12"/>
  <c r="G7146" i="12"/>
  <c r="H7146" i="12" s="1"/>
  <c r="C7148" i="12" l="1"/>
  <c r="F7148" i="12" s="1"/>
  <c r="B7148" i="12"/>
  <c r="D7148" i="12" s="1"/>
  <c r="E7148" i="12" s="1"/>
  <c r="A7149" i="12"/>
  <c r="C7149" i="12" l="1"/>
  <c r="F7149" i="12" s="1"/>
  <c r="B7149" i="12"/>
  <c r="D7149" i="12" s="1"/>
  <c r="E7149" i="12" s="1"/>
  <c r="A7150" i="12"/>
  <c r="G7148" i="12"/>
  <c r="H7148" i="12" s="1"/>
  <c r="C7150" i="12" l="1"/>
  <c r="F7150" i="12" s="1"/>
  <c r="B7150" i="12"/>
  <c r="D7150" i="12" s="1"/>
  <c r="E7150" i="12" s="1"/>
  <c r="A7151" i="12"/>
  <c r="G7149" i="12"/>
  <c r="H7149" i="12" s="1"/>
  <c r="C7151" i="12" l="1"/>
  <c r="F7151" i="12" s="1"/>
  <c r="B7151" i="12"/>
  <c r="D7151" i="12" s="1"/>
  <c r="E7151" i="12" s="1"/>
  <c r="A7152" i="12"/>
  <c r="G7150" i="12"/>
  <c r="H7150" i="12" s="1"/>
  <c r="C7152" i="12" l="1"/>
  <c r="F7152" i="12" s="1"/>
  <c r="B7152" i="12"/>
  <c r="D7152" i="12" s="1"/>
  <c r="E7152" i="12" s="1"/>
  <c r="A7153" i="12"/>
  <c r="G7151" i="12"/>
  <c r="H7151" i="12" s="1"/>
  <c r="C7153" i="12" l="1"/>
  <c r="F7153" i="12" s="1"/>
  <c r="B7153" i="12"/>
  <c r="D7153" i="12" s="1"/>
  <c r="E7153" i="12" s="1"/>
  <c r="A7154" i="12"/>
  <c r="G7152" i="12"/>
  <c r="H7152" i="12" s="1"/>
  <c r="C7154" i="12" l="1"/>
  <c r="F7154" i="12" s="1"/>
  <c r="B7154" i="12"/>
  <c r="D7154" i="12" s="1"/>
  <c r="E7154" i="12" s="1"/>
  <c r="A7155" i="12"/>
  <c r="G7153" i="12"/>
  <c r="H7153" i="12" s="1"/>
  <c r="C7155" i="12" l="1"/>
  <c r="F7155" i="12" s="1"/>
  <c r="B7155" i="12"/>
  <c r="D7155" i="12" s="1"/>
  <c r="E7155" i="12" s="1"/>
  <c r="A7156" i="12"/>
  <c r="G7154" i="12"/>
  <c r="H7154" i="12" s="1"/>
  <c r="C7156" i="12" l="1"/>
  <c r="F7156" i="12" s="1"/>
  <c r="B7156" i="12"/>
  <c r="D7156" i="12" s="1"/>
  <c r="E7156" i="12" s="1"/>
  <c r="A7157" i="12"/>
  <c r="G7155" i="12"/>
  <c r="H7155" i="12" s="1"/>
  <c r="C7157" i="12" l="1"/>
  <c r="F7157" i="12" s="1"/>
  <c r="B7157" i="12"/>
  <c r="D7157" i="12" s="1"/>
  <c r="E7157" i="12" s="1"/>
  <c r="A7158" i="12"/>
  <c r="G7156" i="12"/>
  <c r="H7156" i="12" s="1"/>
  <c r="C7158" i="12" l="1"/>
  <c r="F7158" i="12" s="1"/>
  <c r="B7158" i="12"/>
  <c r="D7158" i="12" s="1"/>
  <c r="E7158" i="12" s="1"/>
  <c r="A7159" i="12"/>
  <c r="G7157" i="12"/>
  <c r="H7157" i="12" s="1"/>
  <c r="C7159" i="12" l="1"/>
  <c r="F7159" i="12" s="1"/>
  <c r="B7159" i="12"/>
  <c r="D7159" i="12" s="1"/>
  <c r="E7159" i="12" s="1"/>
  <c r="A7160" i="12"/>
  <c r="G7158" i="12"/>
  <c r="H7158" i="12" s="1"/>
  <c r="C7160" i="12" l="1"/>
  <c r="F7160" i="12" s="1"/>
  <c r="B7160" i="12"/>
  <c r="D7160" i="12" s="1"/>
  <c r="E7160" i="12" s="1"/>
  <c r="A7161" i="12"/>
  <c r="G7159" i="12"/>
  <c r="H7159" i="12" s="1"/>
  <c r="C7161" i="12" l="1"/>
  <c r="F7161" i="12" s="1"/>
  <c r="B7161" i="12"/>
  <c r="D7161" i="12" s="1"/>
  <c r="E7161" i="12" s="1"/>
  <c r="A7162" i="12"/>
  <c r="G7160" i="12"/>
  <c r="H7160" i="12" s="1"/>
  <c r="C7162" i="12" l="1"/>
  <c r="F7162" i="12" s="1"/>
  <c r="B7162" i="12"/>
  <c r="D7162" i="12" s="1"/>
  <c r="E7162" i="12" s="1"/>
  <c r="A7163" i="12"/>
  <c r="G7161" i="12"/>
  <c r="H7161" i="12" s="1"/>
  <c r="C7163" i="12" l="1"/>
  <c r="F7163" i="12" s="1"/>
  <c r="B7163" i="12"/>
  <c r="D7163" i="12" s="1"/>
  <c r="E7163" i="12" s="1"/>
  <c r="A7164" i="12"/>
  <c r="G7162" i="12"/>
  <c r="H7162" i="12" s="1"/>
  <c r="C7164" i="12" l="1"/>
  <c r="F7164" i="12" s="1"/>
  <c r="B7164" i="12"/>
  <c r="D7164" i="12" s="1"/>
  <c r="E7164" i="12" s="1"/>
  <c r="A7165" i="12"/>
  <c r="G7163" i="12"/>
  <c r="H7163" i="12" s="1"/>
  <c r="C7165" i="12" l="1"/>
  <c r="F7165" i="12" s="1"/>
  <c r="B7165" i="12"/>
  <c r="D7165" i="12" s="1"/>
  <c r="E7165" i="12" s="1"/>
  <c r="A7166" i="12"/>
  <c r="G7164" i="12"/>
  <c r="H7164" i="12" s="1"/>
  <c r="C7166" i="12" l="1"/>
  <c r="F7166" i="12" s="1"/>
  <c r="B7166" i="12"/>
  <c r="D7166" i="12" s="1"/>
  <c r="E7166" i="12" s="1"/>
  <c r="A7167" i="12"/>
  <c r="G7165" i="12"/>
  <c r="H7165" i="12" s="1"/>
  <c r="C7167" i="12" l="1"/>
  <c r="F7167" i="12" s="1"/>
  <c r="G7167" i="12" s="1"/>
  <c r="H7167" i="12" s="1"/>
  <c r="B7167" i="12"/>
  <c r="D7167" i="12" s="1"/>
  <c r="E7167" i="12" s="1"/>
  <c r="A7168" i="12"/>
  <c r="G7166" i="12"/>
  <c r="H7166" i="12" s="1"/>
  <c r="C7168" i="12" l="1"/>
  <c r="F7168" i="12" s="1"/>
  <c r="B7168" i="12"/>
  <c r="D7168" i="12" s="1"/>
  <c r="E7168" i="12" s="1"/>
  <c r="A7169" i="12"/>
  <c r="C7169" i="12" l="1"/>
  <c r="F7169" i="12" s="1"/>
  <c r="B7169" i="12"/>
  <c r="D7169" i="12" s="1"/>
  <c r="E7169" i="12" s="1"/>
  <c r="A7170" i="12"/>
  <c r="G7168" i="12"/>
  <c r="H7168" i="12" s="1"/>
  <c r="C7170" i="12" l="1"/>
  <c r="F7170" i="12" s="1"/>
  <c r="B7170" i="12"/>
  <c r="D7170" i="12" s="1"/>
  <c r="E7170" i="12" s="1"/>
  <c r="A7171" i="12"/>
  <c r="G7169" i="12"/>
  <c r="H7169" i="12" s="1"/>
  <c r="C7171" i="12" l="1"/>
  <c r="F7171" i="12" s="1"/>
  <c r="B7171" i="12"/>
  <c r="D7171" i="12" s="1"/>
  <c r="E7171" i="12" s="1"/>
  <c r="A7172" i="12"/>
  <c r="G7170" i="12"/>
  <c r="H7170" i="12" s="1"/>
  <c r="C7172" i="12" l="1"/>
  <c r="F7172" i="12" s="1"/>
  <c r="B7172" i="12"/>
  <c r="D7172" i="12" s="1"/>
  <c r="E7172" i="12" s="1"/>
  <c r="A7173" i="12"/>
  <c r="G7171" i="12"/>
  <c r="H7171" i="12" s="1"/>
  <c r="C7173" i="12" l="1"/>
  <c r="F7173" i="12" s="1"/>
  <c r="B7173" i="12"/>
  <c r="D7173" i="12" s="1"/>
  <c r="E7173" i="12" s="1"/>
  <c r="A7174" i="12"/>
  <c r="G7172" i="12"/>
  <c r="H7172" i="12" s="1"/>
  <c r="C7174" i="12" l="1"/>
  <c r="F7174" i="12" s="1"/>
  <c r="B7174" i="12"/>
  <c r="D7174" i="12" s="1"/>
  <c r="E7174" i="12" s="1"/>
  <c r="A7175" i="12"/>
  <c r="G7173" i="12"/>
  <c r="H7173" i="12" s="1"/>
  <c r="C7175" i="12" l="1"/>
  <c r="F7175" i="12" s="1"/>
  <c r="B7175" i="12"/>
  <c r="D7175" i="12" s="1"/>
  <c r="E7175" i="12" s="1"/>
  <c r="A7176" i="12"/>
  <c r="G7174" i="12"/>
  <c r="H7174" i="12" s="1"/>
  <c r="C7176" i="12" l="1"/>
  <c r="F7176" i="12" s="1"/>
  <c r="B7176" i="12"/>
  <c r="D7176" i="12" s="1"/>
  <c r="E7176" i="12" s="1"/>
  <c r="A7177" i="12"/>
  <c r="G7175" i="12"/>
  <c r="H7175" i="12" s="1"/>
  <c r="C7177" i="12" l="1"/>
  <c r="F7177" i="12" s="1"/>
  <c r="B7177" i="12"/>
  <c r="D7177" i="12" s="1"/>
  <c r="E7177" i="12" s="1"/>
  <c r="A7178" i="12"/>
  <c r="G7176" i="12"/>
  <c r="H7176" i="12" s="1"/>
  <c r="C7178" i="12" l="1"/>
  <c r="F7178" i="12" s="1"/>
  <c r="B7178" i="12"/>
  <c r="D7178" i="12" s="1"/>
  <c r="E7178" i="12" s="1"/>
  <c r="A7179" i="12"/>
  <c r="G7177" i="12"/>
  <c r="H7177" i="12" s="1"/>
  <c r="C7179" i="12" l="1"/>
  <c r="F7179" i="12" s="1"/>
  <c r="B7179" i="12"/>
  <c r="D7179" i="12" s="1"/>
  <c r="E7179" i="12" s="1"/>
  <c r="A7180" i="12"/>
  <c r="G7178" i="12"/>
  <c r="H7178" i="12" s="1"/>
  <c r="C7180" i="12" l="1"/>
  <c r="F7180" i="12" s="1"/>
  <c r="B7180" i="12"/>
  <c r="D7180" i="12" s="1"/>
  <c r="E7180" i="12" s="1"/>
  <c r="A7181" i="12"/>
  <c r="G7179" i="12"/>
  <c r="H7179" i="12" s="1"/>
  <c r="C7181" i="12" l="1"/>
  <c r="F7181" i="12" s="1"/>
  <c r="B7181" i="12"/>
  <c r="D7181" i="12" s="1"/>
  <c r="E7181" i="12" s="1"/>
  <c r="A7182" i="12"/>
  <c r="G7180" i="12"/>
  <c r="H7180" i="12" s="1"/>
  <c r="C7182" i="12" l="1"/>
  <c r="F7182" i="12" s="1"/>
  <c r="B7182" i="12"/>
  <c r="D7182" i="12" s="1"/>
  <c r="E7182" i="12" s="1"/>
  <c r="A7183" i="12"/>
  <c r="G7181" i="12"/>
  <c r="H7181" i="12" s="1"/>
  <c r="C7183" i="12" l="1"/>
  <c r="F7183" i="12" s="1"/>
  <c r="B7183" i="12"/>
  <c r="D7183" i="12" s="1"/>
  <c r="E7183" i="12" s="1"/>
  <c r="A7184" i="12"/>
  <c r="G7182" i="12"/>
  <c r="H7182" i="12" s="1"/>
  <c r="C7184" i="12" l="1"/>
  <c r="F7184" i="12" s="1"/>
  <c r="B7184" i="12"/>
  <c r="D7184" i="12" s="1"/>
  <c r="E7184" i="12" s="1"/>
  <c r="A7185" i="12"/>
  <c r="G7183" i="12"/>
  <c r="H7183" i="12" s="1"/>
  <c r="C7185" i="12" l="1"/>
  <c r="F7185" i="12" s="1"/>
  <c r="B7185" i="12"/>
  <c r="D7185" i="12" s="1"/>
  <c r="E7185" i="12" s="1"/>
  <c r="A7186" i="12"/>
  <c r="G7184" i="12"/>
  <c r="H7184" i="12" s="1"/>
  <c r="C7186" i="12" l="1"/>
  <c r="F7186" i="12" s="1"/>
  <c r="B7186" i="12"/>
  <c r="D7186" i="12" s="1"/>
  <c r="E7186" i="12" s="1"/>
  <c r="A7187" i="12"/>
  <c r="G7185" i="12"/>
  <c r="H7185" i="12" s="1"/>
  <c r="C7187" i="12" l="1"/>
  <c r="F7187" i="12" s="1"/>
  <c r="B7187" i="12"/>
  <c r="D7187" i="12" s="1"/>
  <c r="E7187" i="12" s="1"/>
  <c r="A7188" i="12"/>
  <c r="G7186" i="12"/>
  <c r="H7186" i="12" s="1"/>
  <c r="C7188" i="12" l="1"/>
  <c r="F7188" i="12" s="1"/>
  <c r="B7188" i="12"/>
  <c r="D7188" i="12" s="1"/>
  <c r="E7188" i="12" s="1"/>
  <c r="A7189" i="12"/>
  <c r="G7187" i="12"/>
  <c r="H7187" i="12" s="1"/>
  <c r="C7189" i="12" l="1"/>
  <c r="F7189" i="12" s="1"/>
  <c r="B7189" i="12"/>
  <c r="D7189" i="12" s="1"/>
  <c r="E7189" i="12" s="1"/>
  <c r="A7190" i="12"/>
  <c r="G7188" i="12"/>
  <c r="H7188" i="12" s="1"/>
  <c r="C7190" i="12" l="1"/>
  <c r="F7190" i="12" s="1"/>
  <c r="B7190" i="12"/>
  <c r="D7190" i="12" s="1"/>
  <c r="E7190" i="12" s="1"/>
  <c r="A7191" i="12"/>
  <c r="G7189" i="12"/>
  <c r="H7189" i="12" s="1"/>
  <c r="C7191" i="12" l="1"/>
  <c r="F7191" i="12" s="1"/>
  <c r="B7191" i="12"/>
  <c r="D7191" i="12" s="1"/>
  <c r="E7191" i="12" s="1"/>
  <c r="A7192" i="12"/>
  <c r="G7190" i="12"/>
  <c r="H7190" i="12" s="1"/>
  <c r="C7192" i="12" l="1"/>
  <c r="F7192" i="12" s="1"/>
  <c r="B7192" i="12"/>
  <c r="D7192" i="12" s="1"/>
  <c r="E7192" i="12" s="1"/>
  <c r="A7193" i="12"/>
  <c r="G7191" i="12"/>
  <c r="H7191" i="12" s="1"/>
  <c r="C7193" i="12" l="1"/>
  <c r="F7193" i="12" s="1"/>
  <c r="B7193" i="12"/>
  <c r="D7193" i="12" s="1"/>
  <c r="E7193" i="12" s="1"/>
  <c r="A7194" i="12"/>
  <c r="G7192" i="12"/>
  <c r="H7192" i="12" s="1"/>
  <c r="C7194" i="12" l="1"/>
  <c r="F7194" i="12" s="1"/>
  <c r="B7194" i="12"/>
  <c r="D7194" i="12" s="1"/>
  <c r="E7194" i="12" s="1"/>
  <c r="A7195" i="12"/>
  <c r="G7193" i="12"/>
  <c r="H7193" i="12" s="1"/>
  <c r="C7195" i="12" l="1"/>
  <c r="F7195" i="12" s="1"/>
  <c r="B7195" i="12"/>
  <c r="D7195" i="12" s="1"/>
  <c r="E7195" i="12" s="1"/>
  <c r="A7196" i="12"/>
  <c r="G7194" i="12"/>
  <c r="H7194" i="12" s="1"/>
  <c r="C7196" i="12" l="1"/>
  <c r="F7196" i="12" s="1"/>
  <c r="B7196" i="12"/>
  <c r="D7196" i="12" s="1"/>
  <c r="E7196" i="12" s="1"/>
  <c r="A7197" i="12"/>
  <c r="G7195" i="12"/>
  <c r="H7195" i="12" s="1"/>
  <c r="C7197" i="12" l="1"/>
  <c r="F7197" i="12" s="1"/>
  <c r="B7197" i="12"/>
  <c r="D7197" i="12" s="1"/>
  <c r="E7197" i="12" s="1"/>
  <c r="A7198" i="12"/>
  <c r="G7196" i="12"/>
  <c r="H7196" i="12" s="1"/>
  <c r="C7198" i="12" l="1"/>
  <c r="F7198" i="12" s="1"/>
  <c r="B7198" i="12"/>
  <c r="D7198" i="12" s="1"/>
  <c r="E7198" i="12" s="1"/>
  <c r="A7199" i="12"/>
  <c r="G7197" i="12"/>
  <c r="H7197" i="12" s="1"/>
  <c r="C7199" i="12" l="1"/>
  <c r="F7199" i="12" s="1"/>
  <c r="B7199" i="12"/>
  <c r="D7199" i="12" s="1"/>
  <c r="E7199" i="12" s="1"/>
  <c r="A7200" i="12"/>
  <c r="G7198" i="12"/>
  <c r="H7198" i="12" s="1"/>
  <c r="C7200" i="12" l="1"/>
  <c r="F7200" i="12" s="1"/>
  <c r="B7200" i="12"/>
  <c r="D7200" i="12" s="1"/>
  <c r="E7200" i="12" s="1"/>
  <c r="A7201" i="12"/>
  <c r="G7199" i="12"/>
  <c r="H7199" i="12" s="1"/>
  <c r="C7201" i="12" l="1"/>
  <c r="F7201" i="12" s="1"/>
  <c r="B7201" i="12"/>
  <c r="D7201" i="12" s="1"/>
  <c r="E7201" i="12" s="1"/>
  <c r="A7202" i="12"/>
  <c r="G7200" i="12"/>
  <c r="H7200" i="12" s="1"/>
  <c r="C7202" i="12" l="1"/>
  <c r="F7202" i="12" s="1"/>
  <c r="B7202" i="12"/>
  <c r="D7202" i="12" s="1"/>
  <c r="E7202" i="12" s="1"/>
  <c r="A7203" i="12"/>
  <c r="G7201" i="12"/>
  <c r="H7201" i="12" s="1"/>
  <c r="C7203" i="12" l="1"/>
  <c r="F7203" i="12" s="1"/>
  <c r="B7203" i="12"/>
  <c r="D7203" i="12" s="1"/>
  <c r="E7203" i="12" s="1"/>
  <c r="A7204" i="12"/>
  <c r="G7202" i="12"/>
  <c r="H7202" i="12" s="1"/>
  <c r="C7204" i="12" l="1"/>
  <c r="F7204" i="12" s="1"/>
  <c r="B7204" i="12"/>
  <c r="D7204" i="12" s="1"/>
  <c r="E7204" i="12" s="1"/>
  <c r="A7205" i="12"/>
  <c r="G7203" i="12"/>
  <c r="H7203" i="12" s="1"/>
  <c r="C7205" i="12" l="1"/>
  <c r="F7205" i="12" s="1"/>
  <c r="B7205" i="12"/>
  <c r="D7205" i="12" s="1"/>
  <c r="E7205" i="12" s="1"/>
  <c r="A7206" i="12"/>
  <c r="G7204" i="12"/>
  <c r="H7204" i="12" s="1"/>
  <c r="C7206" i="12" l="1"/>
  <c r="F7206" i="12" s="1"/>
  <c r="B7206" i="12"/>
  <c r="D7206" i="12" s="1"/>
  <c r="E7206" i="12" s="1"/>
  <c r="A7207" i="12"/>
  <c r="G7205" i="12"/>
  <c r="H7205" i="12" s="1"/>
  <c r="C7207" i="12" l="1"/>
  <c r="F7207" i="12" s="1"/>
  <c r="B7207" i="12"/>
  <c r="D7207" i="12" s="1"/>
  <c r="E7207" i="12" s="1"/>
  <c r="A7208" i="12"/>
  <c r="G7206" i="12"/>
  <c r="H7206" i="12" s="1"/>
  <c r="C7208" i="12" l="1"/>
  <c r="F7208" i="12" s="1"/>
  <c r="B7208" i="12"/>
  <c r="D7208" i="12" s="1"/>
  <c r="E7208" i="12" s="1"/>
  <c r="A7209" i="12"/>
  <c r="G7207" i="12"/>
  <c r="H7207" i="12" s="1"/>
  <c r="C7209" i="12" l="1"/>
  <c r="F7209" i="12" s="1"/>
  <c r="B7209" i="12"/>
  <c r="D7209" i="12" s="1"/>
  <c r="E7209" i="12" s="1"/>
  <c r="A7210" i="12"/>
  <c r="G7208" i="12"/>
  <c r="H7208" i="12" s="1"/>
  <c r="C7210" i="12" l="1"/>
  <c r="F7210" i="12" s="1"/>
  <c r="B7210" i="12"/>
  <c r="D7210" i="12" s="1"/>
  <c r="E7210" i="12" s="1"/>
  <c r="A7211" i="12"/>
  <c r="G7209" i="12"/>
  <c r="H7209" i="12" s="1"/>
  <c r="C7211" i="12" l="1"/>
  <c r="F7211" i="12" s="1"/>
  <c r="B7211" i="12"/>
  <c r="D7211" i="12" s="1"/>
  <c r="E7211" i="12" s="1"/>
  <c r="A7212" i="12"/>
  <c r="G7210" i="12"/>
  <c r="H7210" i="12" s="1"/>
  <c r="C7212" i="12" l="1"/>
  <c r="F7212" i="12" s="1"/>
  <c r="B7212" i="12"/>
  <c r="D7212" i="12" s="1"/>
  <c r="E7212" i="12" s="1"/>
  <c r="A7213" i="12"/>
  <c r="G7211" i="12"/>
  <c r="H7211" i="12" s="1"/>
  <c r="C7213" i="12" l="1"/>
  <c r="F7213" i="12" s="1"/>
  <c r="B7213" i="12"/>
  <c r="D7213" i="12" s="1"/>
  <c r="E7213" i="12" s="1"/>
  <c r="A7214" i="12"/>
  <c r="G7212" i="12"/>
  <c r="H7212" i="12" s="1"/>
  <c r="C7214" i="12" l="1"/>
  <c r="F7214" i="12" s="1"/>
  <c r="B7214" i="12"/>
  <c r="D7214" i="12" s="1"/>
  <c r="E7214" i="12" s="1"/>
  <c r="A7215" i="12"/>
  <c r="G7213" i="12"/>
  <c r="H7213" i="12" s="1"/>
  <c r="C7215" i="12" l="1"/>
  <c r="F7215" i="12" s="1"/>
  <c r="B7215" i="12"/>
  <c r="D7215" i="12" s="1"/>
  <c r="E7215" i="12" s="1"/>
  <c r="A7216" i="12"/>
  <c r="G7214" i="12"/>
  <c r="H7214" i="12" s="1"/>
  <c r="C7216" i="12" l="1"/>
  <c r="F7216" i="12" s="1"/>
  <c r="B7216" i="12"/>
  <c r="D7216" i="12" s="1"/>
  <c r="E7216" i="12" s="1"/>
  <c r="A7217" i="12"/>
  <c r="G7215" i="12"/>
  <c r="H7215" i="12" s="1"/>
  <c r="C7217" i="12" l="1"/>
  <c r="F7217" i="12" s="1"/>
  <c r="B7217" i="12"/>
  <c r="D7217" i="12" s="1"/>
  <c r="E7217" i="12" s="1"/>
  <c r="A7218" i="12"/>
  <c r="G7216" i="12"/>
  <c r="H7216" i="12" s="1"/>
  <c r="C7218" i="12" l="1"/>
  <c r="F7218" i="12" s="1"/>
  <c r="B7218" i="12"/>
  <c r="D7218" i="12" s="1"/>
  <c r="E7218" i="12" s="1"/>
  <c r="A7219" i="12"/>
  <c r="G7217" i="12"/>
  <c r="H7217" i="12" s="1"/>
  <c r="C7219" i="12" l="1"/>
  <c r="F7219" i="12" s="1"/>
  <c r="G7219" i="12" s="1"/>
  <c r="H7219" i="12" s="1"/>
  <c r="B7219" i="12"/>
  <c r="D7219" i="12" s="1"/>
  <c r="E7219" i="12" s="1"/>
  <c r="A7220" i="12"/>
  <c r="G7218" i="12"/>
  <c r="H7218" i="12" s="1"/>
  <c r="C7220" i="12" l="1"/>
  <c r="F7220" i="12" s="1"/>
  <c r="B7220" i="12"/>
  <c r="D7220" i="12" s="1"/>
  <c r="E7220" i="12" s="1"/>
  <c r="A7221" i="12"/>
  <c r="C7221" i="12" l="1"/>
  <c r="F7221" i="12" s="1"/>
  <c r="B7221" i="12"/>
  <c r="D7221" i="12" s="1"/>
  <c r="E7221" i="12" s="1"/>
  <c r="A7222" i="12"/>
  <c r="G7220" i="12"/>
  <c r="H7220" i="12" s="1"/>
  <c r="C7222" i="12" l="1"/>
  <c r="F7222" i="12" s="1"/>
  <c r="B7222" i="12"/>
  <c r="D7222" i="12" s="1"/>
  <c r="E7222" i="12" s="1"/>
  <c r="A7223" i="12"/>
  <c r="G7221" i="12"/>
  <c r="H7221" i="12" s="1"/>
  <c r="C7223" i="12" l="1"/>
  <c r="F7223" i="12" s="1"/>
  <c r="B7223" i="12"/>
  <c r="D7223" i="12" s="1"/>
  <c r="E7223" i="12" s="1"/>
  <c r="A7224" i="12"/>
  <c r="G7222" i="12"/>
  <c r="H7222" i="12" s="1"/>
  <c r="C7224" i="12" l="1"/>
  <c r="F7224" i="12" s="1"/>
  <c r="B7224" i="12"/>
  <c r="D7224" i="12" s="1"/>
  <c r="E7224" i="12" s="1"/>
  <c r="A7225" i="12"/>
  <c r="G7223" i="12"/>
  <c r="H7223" i="12" s="1"/>
  <c r="C7225" i="12" l="1"/>
  <c r="F7225" i="12" s="1"/>
  <c r="B7225" i="12"/>
  <c r="D7225" i="12" s="1"/>
  <c r="E7225" i="12" s="1"/>
  <c r="A7226" i="12"/>
  <c r="G7224" i="12"/>
  <c r="H7224" i="12" s="1"/>
  <c r="C7226" i="12" l="1"/>
  <c r="F7226" i="12" s="1"/>
  <c r="B7226" i="12"/>
  <c r="D7226" i="12" s="1"/>
  <c r="E7226" i="12" s="1"/>
  <c r="A7227" i="12"/>
  <c r="G7225" i="12"/>
  <c r="H7225" i="12" s="1"/>
  <c r="C7227" i="12" l="1"/>
  <c r="F7227" i="12" s="1"/>
  <c r="B7227" i="12"/>
  <c r="D7227" i="12" s="1"/>
  <c r="E7227" i="12" s="1"/>
  <c r="A7228" i="12"/>
  <c r="G7226" i="12"/>
  <c r="H7226" i="12" s="1"/>
  <c r="C7228" i="12" l="1"/>
  <c r="F7228" i="12" s="1"/>
  <c r="B7228" i="12"/>
  <c r="D7228" i="12" s="1"/>
  <c r="E7228" i="12" s="1"/>
  <c r="A7229" i="12"/>
  <c r="G7227" i="12"/>
  <c r="H7227" i="12" s="1"/>
  <c r="C7229" i="12" l="1"/>
  <c r="F7229" i="12" s="1"/>
  <c r="B7229" i="12"/>
  <c r="D7229" i="12" s="1"/>
  <c r="E7229" i="12" s="1"/>
  <c r="A7230" i="12"/>
  <c r="G7228" i="12"/>
  <c r="H7228" i="12" s="1"/>
  <c r="C7230" i="12" l="1"/>
  <c r="F7230" i="12" s="1"/>
  <c r="B7230" i="12"/>
  <c r="D7230" i="12" s="1"/>
  <c r="E7230" i="12" s="1"/>
  <c r="A7231" i="12"/>
  <c r="G7229" i="12"/>
  <c r="H7229" i="12" s="1"/>
  <c r="C7231" i="12" l="1"/>
  <c r="F7231" i="12" s="1"/>
  <c r="B7231" i="12"/>
  <c r="D7231" i="12" s="1"/>
  <c r="E7231" i="12" s="1"/>
  <c r="A7232" i="12"/>
  <c r="G7230" i="12"/>
  <c r="H7230" i="12" s="1"/>
  <c r="C7232" i="12" l="1"/>
  <c r="F7232" i="12" s="1"/>
  <c r="B7232" i="12"/>
  <c r="D7232" i="12" s="1"/>
  <c r="E7232" i="12" s="1"/>
  <c r="A7233" i="12"/>
  <c r="G7231" i="12"/>
  <c r="H7231" i="12" s="1"/>
  <c r="C7233" i="12" l="1"/>
  <c r="F7233" i="12" s="1"/>
  <c r="B7233" i="12"/>
  <c r="D7233" i="12" s="1"/>
  <c r="E7233" i="12" s="1"/>
  <c r="A7234" i="12"/>
  <c r="G7232" i="12"/>
  <c r="H7232" i="12" s="1"/>
  <c r="C7234" i="12" l="1"/>
  <c r="F7234" i="12" s="1"/>
  <c r="B7234" i="12"/>
  <c r="D7234" i="12" s="1"/>
  <c r="E7234" i="12" s="1"/>
  <c r="A7235" i="12"/>
  <c r="G7233" i="12"/>
  <c r="H7233" i="12" s="1"/>
  <c r="C7235" i="12" l="1"/>
  <c r="F7235" i="12" s="1"/>
  <c r="B7235" i="12"/>
  <c r="D7235" i="12" s="1"/>
  <c r="E7235" i="12" s="1"/>
  <c r="A7236" i="12"/>
  <c r="G7234" i="12"/>
  <c r="H7234" i="12" s="1"/>
  <c r="C7236" i="12" l="1"/>
  <c r="F7236" i="12" s="1"/>
  <c r="B7236" i="12"/>
  <c r="D7236" i="12" s="1"/>
  <c r="E7236" i="12" s="1"/>
  <c r="A7237" i="12"/>
  <c r="G7235" i="12"/>
  <c r="H7235" i="12" s="1"/>
  <c r="C7237" i="12" l="1"/>
  <c r="F7237" i="12" s="1"/>
  <c r="B7237" i="12"/>
  <c r="D7237" i="12" s="1"/>
  <c r="E7237" i="12" s="1"/>
  <c r="A7238" i="12"/>
  <c r="G7236" i="12"/>
  <c r="H7236" i="12" s="1"/>
  <c r="C7238" i="12" l="1"/>
  <c r="F7238" i="12" s="1"/>
  <c r="B7238" i="12"/>
  <c r="D7238" i="12" s="1"/>
  <c r="E7238" i="12" s="1"/>
  <c r="A7239" i="12"/>
  <c r="G7237" i="12"/>
  <c r="H7237" i="12" s="1"/>
  <c r="C7239" i="12" l="1"/>
  <c r="F7239" i="12" s="1"/>
  <c r="B7239" i="12"/>
  <c r="D7239" i="12" s="1"/>
  <c r="E7239" i="12" s="1"/>
  <c r="A7240" i="12"/>
  <c r="G7238" i="12"/>
  <c r="H7238" i="12" s="1"/>
  <c r="C7240" i="12" l="1"/>
  <c r="F7240" i="12" s="1"/>
  <c r="B7240" i="12"/>
  <c r="D7240" i="12" s="1"/>
  <c r="E7240" i="12" s="1"/>
  <c r="A7241" i="12"/>
  <c r="G7239" i="12"/>
  <c r="H7239" i="12" s="1"/>
  <c r="C7241" i="12" l="1"/>
  <c r="F7241" i="12" s="1"/>
  <c r="B7241" i="12"/>
  <c r="D7241" i="12" s="1"/>
  <c r="E7241" i="12" s="1"/>
  <c r="A7242" i="12"/>
  <c r="G7240" i="12"/>
  <c r="H7240" i="12" s="1"/>
  <c r="C7242" i="12" l="1"/>
  <c r="F7242" i="12" s="1"/>
  <c r="B7242" i="12"/>
  <c r="D7242" i="12" s="1"/>
  <c r="E7242" i="12" s="1"/>
  <c r="A7243" i="12"/>
  <c r="G7241" i="12"/>
  <c r="H7241" i="12" s="1"/>
  <c r="C7243" i="12" l="1"/>
  <c r="F7243" i="12" s="1"/>
  <c r="B7243" i="12"/>
  <c r="D7243" i="12" s="1"/>
  <c r="E7243" i="12" s="1"/>
  <c r="A7244" i="12"/>
  <c r="G7242" i="12"/>
  <c r="H7242" i="12" s="1"/>
  <c r="C7244" i="12" l="1"/>
  <c r="F7244" i="12" s="1"/>
  <c r="B7244" i="12"/>
  <c r="D7244" i="12" s="1"/>
  <c r="E7244" i="12" s="1"/>
  <c r="A7245" i="12"/>
  <c r="G7243" i="12"/>
  <c r="H7243" i="12" s="1"/>
  <c r="C7245" i="12" l="1"/>
  <c r="F7245" i="12" s="1"/>
  <c r="B7245" i="12"/>
  <c r="D7245" i="12" s="1"/>
  <c r="E7245" i="12" s="1"/>
  <c r="A7246" i="12"/>
  <c r="G7244" i="12"/>
  <c r="H7244" i="12" s="1"/>
  <c r="C7246" i="12" l="1"/>
  <c r="F7246" i="12" s="1"/>
  <c r="B7246" i="12"/>
  <c r="D7246" i="12" s="1"/>
  <c r="E7246" i="12" s="1"/>
  <c r="A7247" i="12"/>
  <c r="G7245" i="12"/>
  <c r="H7245" i="12" s="1"/>
  <c r="C7247" i="12" l="1"/>
  <c r="F7247" i="12" s="1"/>
  <c r="B7247" i="12"/>
  <c r="D7247" i="12" s="1"/>
  <c r="E7247" i="12" s="1"/>
  <c r="A7248" i="12"/>
  <c r="G7246" i="12"/>
  <c r="H7246" i="12" s="1"/>
  <c r="C7248" i="12" l="1"/>
  <c r="F7248" i="12" s="1"/>
  <c r="B7248" i="12"/>
  <c r="D7248" i="12" s="1"/>
  <c r="E7248" i="12" s="1"/>
  <c r="A7249" i="12"/>
  <c r="G7247" i="12"/>
  <c r="H7247" i="12" s="1"/>
  <c r="C7249" i="12" l="1"/>
  <c r="F7249" i="12" s="1"/>
  <c r="B7249" i="12"/>
  <c r="D7249" i="12" s="1"/>
  <c r="E7249" i="12" s="1"/>
  <c r="A7250" i="12"/>
  <c r="G7248" i="12"/>
  <c r="H7248" i="12" s="1"/>
  <c r="C7250" i="12" l="1"/>
  <c r="F7250" i="12" s="1"/>
  <c r="B7250" i="12"/>
  <c r="D7250" i="12" s="1"/>
  <c r="E7250" i="12" s="1"/>
  <c r="A7251" i="12"/>
  <c r="G7249" i="12"/>
  <c r="H7249" i="12" s="1"/>
  <c r="C7251" i="12" l="1"/>
  <c r="F7251" i="12" s="1"/>
  <c r="B7251" i="12"/>
  <c r="D7251" i="12" s="1"/>
  <c r="E7251" i="12" s="1"/>
  <c r="A7252" i="12"/>
  <c r="G7250" i="12"/>
  <c r="H7250" i="12" s="1"/>
  <c r="C7252" i="12" l="1"/>
  <c r="F7252" i="12" s="1"/>
  <c r="B7252" i="12"/>
  <c r="D7252" i="12" s="1"/>
  <c r="E7252" i="12" s="1"/>
  <c r="A7253" i="12"/>
  <c r="G7251" i="12"/>
  <c r="H7251" i="12" s="1"/>
  <c r="C7253" i="12" l="1"/>
  <c r="F7253" i="12" s="1"/>
  <c r="G7253" i="12" s="1"/>
  <c r="H7253" i="12" s="1"/>
  <c r="B7253" i="12"/>
  <c r="D7253" i="12" s="1"/>
  <c r="E7253" i="12" s="1"/>
  <c r="A7254" i="12"/>
  <c r="G7252" i="12"/>
  <c r="H7252" i="12" s="1"/>
  <c r="C7254" i="12" l="1"/>
  <c r="F7254" i="12" s="1"/>
  <c r="B7254" i="12"/>
  <c r="D7254" i="12" s="1"/>
  <c r="E7254" i="12" s="1"/>
  <c r="A7255" i="12"/>
  <c r="C7255" i="12" l="1"/>
  <c r="F7255" i="12" s="1"/>
  <c r="B7255" i="12"/>
  <c r="D7255" i="12" s="1"/>
  <c r="E7255" i="12" s="1"/>
  <c r="A7256" i="12"/>
  <c r="G7254" i="12"/>
  <c r="H7254" i="12" s="1"/>
  <c r="C7256" i="12" l="1"/>
  <c r="F7256" i="12" s="1"/>
  <c r="G7256" i="12" s="1"/>
  <c r="H7256" i="12" s="1"/>
  <c r="B7256" i="12"/>
  <c r="D7256" i="12" s="1"/>
  <c r="E7256" i="12" s="1"/>
  <c r="A7257" i="12"/>
  <c r="G7255" i="12"/>
  <c r="H7255" i="12" s="1"/>
  <c r="C7257" i="12" l="1"/>
  <c r="F7257" i="12" s="1"/>
  <c r="B7257" i="12"/>
  <c r="D7257" i="12" s="1"/>
  <c r="E7257" i="12" s="1"/>
  <c r="A7258" i="12"/>
  <c r="C7258" i="12" l="1"/>
  <c r="F7258" i="12" s="1"/>
  <c r="B7258" i="12"/>
  <c r="D7258" i="12" s="1"/>
  <c r="E7258" i="12" s="1"/>
  <c r="A7259" i="12"/>
  <c r="G7257" i="12"/>
  <c r="H7257" i="12" s="1"/>
  <c r="C7259" i="12" l="1"/>
  <c r="F7259" i="12" s="1"/>
  <c r="B7259" i="12"/>
  <c r="D7259" i="12" s="1"/>
  <c r="E7259" i="12" s="1"/>
  <c r="A7260" i="12"/>
  <c r="G7258" i="12"/>
  <c r="H7258" i="12" s="1"/>
  <c r="C7260" i="12" l="1"/>
  <c r="F7260" i="12" s="1"/>
  <c r="B7260" i="12"/>
  <c r="D7260" i="12" s="1"/>
  <c r="E7260" i="12" s="1"/>
  <c r="A7261" i="12"/>
  <c r="G7259" i="12"/>
  <c r="H7259" i="12" s="1"/>
  <c r="C7261" i="12" l="1"/>
  <c r="F7261" i="12" s="1"/>
  <c r="B7261" i="12"/>
  <c r="D7261" i="12" s="1"/>
  <c r="E7261" i="12" s="1"/>
  <c r="A7262" i="12"/>
  <c r="G7260" i="12"/>
  <c r="H7260" i="12" s="1"/>
  <c r="C7262" i="12" l="1"/>
  <c r="F7262" i="12" s="1"/>
  <c r="G7262" i="12" s="1"/>
  <c r="H7262" i="12" s="1"/>
  <c r="B7262" i="12"/>
  <c r="D7262" i="12" s="1"/>
  <c r="E7262" i="12" s="1"/>
  <c r="A7263" i="12"/>
  <c r="G7261" i="12"/>
  <c r="H7261" i="12" s="1"/>
  <c r="C7263" i="12" l="1"/>
  <c r="F7263" i="12" s="1"/>
  <c r="B7263" i="12"/>
  <c r="D7263" i="12" s="1"/>
  <c r="E7263" i="12" s="1"/>
  <c r="A7264" i="12"/>
  <c r="C7264" i="12" l="1"/>
  <c r="F7264" i="12" s="1"/>
  <c r="G7264" i="12" s="1"/>
  <c r="H7264" i="12" s="1"/>
  <c r="B7264" i="12"/>
  <c r="D7264" i="12" s="1"/>
  <c r="E7264" i="12" s="1"/>
  <c r="A7265" i="12"/>
  <c r="G7263" i="12"/>
  <c r="H7263" i="12" s="1"/>
  <c r="C7265" i="12" l="1"/>
  <c r="F7265" i="12" s="1"/>
  <c r="B7265" i="12"/>
  <c r="D7265" i="12" s="1"/>
  <c r="E7265" i="12" s="1"/>
  <c r="A7266" i="12"/>
  <c r="C7266" i="12" l="1"/>
  <c r="F7266" i="12" s="1"/>
  <c r="B7266" i="12"/>
  <c r="D7266" i="12" s="1"/>
  <c r="E7266" i="12" s="1"/>
  <c r="A7267" i="12"/>
  <c r="G7265" i="12"/>
  <c r="H7265" i="12" s="1"/>
  <c r="C7267" i="12" l="1"/>
  <c r="F7267" i="12" s="1"/>
  <c r="B7267" i="12"/>
  <c r="D7267" i="12" s="1"/>
  <c r="E7267" i="12" s="1"/>
  <c r="A7268" i="12"/>
  <c r="G7266" i="12"/>
  <c r="H7266" i="12" s="1"/>
  <c r="C7268" i="12" l="1"/>
  <c r="F7268" i="12" s="1"/>
  <c r="B7268" i="12"/>
  <c r="D7268" i="12" s="1"/>
  <c r="E7268" i="12" s="1"/>
  <c r="A7269" i="12"/>
  <c r="G7267" i="12"/>
  <c r="H7267" i="12" s="1"/>
  <c r="C7269" i="12" l="1"/>
  <c r="F7269" i="12" s="1"/>
  <c r="B7269" i="12"/>
  <c r="D7269" i="12" s="1"/>
  <c r="E7269" i="12" s="1"/>
  <c r="A7270" i="12"/>
  <c r="G7268" i="12"/>
  <c r="H7268" i="12" s="1"/>
  <c r="C7270" i="12" l="1"/>
  <c r="F7270" i="12" s="1"/>
  <c r="B7270" i="12"/>
  <c r="D7270" i="12" s="1"/>
  <c r="E7270" i="12" s="1"/>
  <c r="A7271" i="12"/>
  <c r="G7269" i="12"/>
  <c r="H7269" i="12" s="1"/>
  <c r="C7271" i="12" l="1"/>
  <c r="F7271" i="12" s="1"/>
  <c r="B7271" i="12"/>
  <c r="D7271" i="12" s="1"/>
  <c r="E7271" i="12" s="1"/>
  <c r="A7272" i="12"/>
  <c r="G7270" i="12"/>
  <c r="H7270" i="12" s="1"/>
  <c r="C7272" i="12" l="1"/>
  <c r="F7272" i="12" s="1"/>
  <c r="B7272" i="12"/>
  <c r="D7272" i="12" s="1"/>
  <c r="E7272" i="12" s="1"/>
  <c r="A7273" i="12"/>
  <c r="G7271" i="12"/>
  <c r="H7271" i="12" s="1"/>
  <c r="C7273" i="12" l="1"/>
  <c r="F7273" i="12" s="1"/>
  <c r="B7273" i="12"/>
  <c r="D7273" i="12" s="1"/>
  <c r="E7273" i="12" s="1"/>
  <c r="A7274" i="12"/>
  <c r="G7272" i="12"/>
  <c r="H7272" i="12" s="1"/>
  <c r="C7274" i="12" l="1"/>
  <c r="F7274" i="12" s="1"/>
  <c r="B7274" i="12"/>
  <c r="D7274" i="12" s="1"/>
  <c r="E7274" i="12" s="1"/>
  <c r="A7275" i="12"/>
  <c r="G7273" i="12"/>
  <c r="H7273" i="12" s="1"/>
  <c r="C7275" i="12" l="1"/>
  <c r="F7275" i="12" s="1"/>
  <c r="B7275" i="12"/>
  <c r="D7275" i="12" s="1"/>
  <c r="E7275" i="12" s="1"/>
  <c r="A7276" i="12"/>
  <c r="G7274" i="12"/>
  <c r="H7274" i="12" s="1"/>
  <c r="C7276" i="12" l="1"/>
  <c r="F7276" i="12" s="1"/>
  <c r="B7276" i="12"/>
  <c r="D7276" i="12" s="1"/>
  <c r="E7276" i="12" s="1"/>
  <c r="A7277" i="12"/>
  <c r="G7275" i="12"/>
  <c r="H7275" i="12" s="1"/>
  <c r="C7277" i="12" l="1"/>
  <c r="F7277" i="12" s="1"/>
  <c r="G7277" i="12" s="1"/>
  <c r="H7277" i="12" s="1"/>
  <c r="B7277" i="12"/>
  <c r="D7277" i="12" s="1"/>
  <c r="E7277" i="12" s="1"/>
  <c r="A7278" i="12"/>
  <c r="G7276" i="12"/>
  <c r="H7276" i="12" s="1"/>
  <c r="C7278" i="12" l="1"/>
  <c r="F7278" i="12" s="1"/>
  <c r="B7278" i="12"/>
  <c r="D7278" i="12" s="1"/>
  <c r="E7278" i="12" s="1"/>
  <c r="A7279" i="12"/>
  <c r="C7279" i="12" l="1"/>
  <c r="F7279" i="12" s="1"/>
  <c r="G7279" i="12" s="1"/>
  <c r="H7279" i="12" s="1"/>
  <c r="B7279" i="12"/>
  <c r="D7279" i="12" s="1"/>
  <c r="E7279" i="12" s="1"/>
  <c r="A7280" i="12"/>
  <c r="G7278" i="12"/>
  <c r="H7278" i="12" s="1"/>
  <c r="C7280" i="12" l="1"/>
  <c r="F7280" i="12" s="1"/>
  <c r="B7280" i="12"/>
  <c r="D7280" i="12" s="1"/>
  <c r="E7280" i="12" s="1"/>
  <c r="A7281" i="12"/>
  <c r="C7281" i="12" l="1"/>
  <c r="F7281" i="12" s="1"/>
  <c r="B7281" i="12"/>
  <c r="D7281" i="12" s="1"/>
  <c r="E7281" i="12" s="1"/>
  <c r="A7282" i="12"/>
  <c r="G7280" i="12"/>
  <c r="H7280" i="12" s="1"/>
  <c r="C7282" i="12" l="1"/>
  <c r="F7282" i="12" s="1"/>
  <c r="B7282" i="12"/>
  <c r="D7282" i="12" s="1"/>
  <c r="E7282" i="12" s="1"/>
  <c r="A7283" i="12"/>
  <c r="G7281" i="12"/>
  <c r="H7281" i="12" s="1"/>
  <c r="C7283" i="12" l="1"/>
  <c r="F7283" i="12" s="1"/>
  <c r="B7283" i="12"/>
  <c r="D7283" i="12" s="1"/>
  <c r="E7283" i="12" s="1"/>
  <c r="A7284" i="12"/>
  <c r="G7282" i="12"/>
  <c r="H7282" i="12" s="1"/>
  <c r="C7284" i="12" l="1"/>
  <c r="F7284" i="12" s="1"/>
  <c r="B7284" i="12"/>
  <c r="D7284" i="12" s="1"/>
  <c r="E7284" i="12" s="1"/>
  <c r="A7285" i="12"/>
  <c r="G7283" i="12"/>
  <c r="H7283" i="12" s="1"/>
  <c r="C7285" i="12" l="1"/>
  <c r="F7285" i="12" s="1"/>
  <c r="B7285" i="12"/>
  <c r="D7285" i="12" s="1"/>
  <c r="E7285" i="12" s="1"/>
  <c r="A7286" i="12"/>
  <c r="G7284" i="12"/>
  <c r="H7284" i="12" s="1"/>
  <c r="C7286" i="12" l="1"/>
  <c r="F7286" i="12" s="1"/>
  <c r="B7286" i="12"/>
  <c r="D7286" i="12" s="1"/>
  <c r="E7286" i="12" s="1"/>
  <c r="A7287" i="12"/>
  <c r="G7285" i="12"/>
  <c r="H7285" i="12" s="1"/>
  <c r="C7287" i="12" l="1"/>
  <c r="F7287" i="12" s="1"/>
  <c r="B7287" i="12"/>
  <c r="D7287" i="12" s="1"/>
  <c r="E7287" i="12" s="1"/>
  <c r="A7288" i="12"/>
  <c r="G7286" i="12"/>
  <c r="H7286" i="12" s="1"/>
  <c r="C7288" i="12" l="1"/>
  <c r="F7288" i="12" s="1"/>
  <c r="B7288" i="12"/>
  <c r="D7288" i="12" s="1"/>
  <c r="E7288" i="12" s="1"/>
  <c r="A7289" i="12"/>
  <c r="G7287" i="12"/>
  <c r="H7287" i="12" s="1"/>
  <c r="C7289" i="12" l="1"/>
  <c r="F7289" i="12" s="1"/>
  <c r="B7289" i="12"/>
  <c r="D7289" i="12" s="1"/>
  <c r="E7289" i="12" s="1"/>
  <c r="A7290" i="12"/>
  <c r="G7288" i="12"/>
  <c r="H7288" i="12" s="1"/>
  <c r="C7290" i="12" l="1"/>
  <c r="F7290" i="12" s="1"/>
  <c r="B7290" i="12"/>
  <c r="D7290" i="12" s="1"/>
  <c r="E7290" i="12" s="1"/>
  <c r="A7291" i="12"/>
  <c r="G7289" i="12"/>
  <c r="H7289" i="12" s="1"/>
  <c r="C7291" i="12" l="1"/>
  <c r="F7291" i="12" s="1"/>
  <c r="B7291" i="12"/>
  <c r="D7291" i="12" s="1"/>
  <c r="E7291" i="12" s="1"/>
  <c r="A7292" i="12"/>
  <c r="G7290" i="12"/>
  <c r="H7290" i="12" s="1"/>
  <c r="C7292" i="12" l="1"/>
  <c r="F7292" i="12" s="1"/>
  <c r="B7292" i="12"/>
  <c r="D7292" i="12" s="1"/>
  <c r="E7292" i="12" s="1"/>
  <c r="A7293" i="12"/>
  <c r="G7291" i="12"/>
  <c r="H7291" i="12" s="1"/>
  <c r="C7293" i="12" l="1"/>
  <c r="F7293" i="12" s="1"/>
  <c r="B7293" i="12"/>
  <c r="D7293" i="12" s="1"/>
  <c r="E7293" i="12" s="1"/>
  <c r="A7294" i="12"/>
  <c r="G7292" i="12"/>
  <c r="H7292" i="12" s="1"/>
  <c r="C7294" i="12" l="1"/>
  <c r="F7294" i="12" s="1"/>
  <c r="B7294" i="12"/>
  <c r="D7294" i="12" s="1"/>
  <c r="E7294" i="12" s="1"/>
  <c r="A7295" i="12"/>
  <c r="G7293" i="12"/>
  <c r="H7293" i="12" s="1"/>
  <c r="C7295" i="12" l="1"/>
  <c r="F7295" i="12" s="1"/>
  <c r="B7295" i="12"/>
  <c r="D7295" i="12" s="1"/>
  <c r="E7295" i="12" s="1"/>
  <c r="A7296" i="12"/>
  <c r="G7294" i="12"/>
  <c r="H7294" i="12" s="1"/>
  <c r="C7296" i="12" l="1"/>
  <c r="F7296" i="12" s="1"/>
  <c r="B7296" i="12"/>
  <c r="D7296" i="12" s="1"/>
  <c r="E7296" i="12" s="1"/>
  <c r="A7297" i="12"/>
  <c r="G7295" i="12"/>
  <c r="H7295" i="12" s="1"/>
  <c r="C7297" i="12" l="1"/>
  <c r="F7297" i="12" s="1"/>
  <c r="B7297" i="12"/>
  <c r="D7297" i="12" s="1"/>
  <c r="E7297" i="12" s="1"/>
  <c r="A7298" i="12"/>
  <c r="G7296" i="12"/>
  <c r="H7296" i="12" s="1"/>
  <c r="C7298" i="12" l="1"/>
  <c r="F7298" i="12" s="1"/>
  <c r="B7298" i="12"/>
  <c r="D7298" i="12" s="1"/>
  <c r="E7298" i="12" s="1"/>
  <c r="A7299" i="12"/>
  <c r="G7297" i="12"/>
  <c r="H7297" i="12" s="1"/>
  <c r="C7299" i="12" l="1"/>
  <c r="F7299" i="12" s="1"/>
  <c r="B7299" i="12"/>
  <c r="D7299" i="12" s="1"/>
  <c r="E7299" i="12" s="1"/>
  <c r="A7300" i="12"/>
  <c r="G7298" i="12"/>
  <c r="H7298" i="12" s="1"/>
  <c r="C7300" i="12" l="1"/>
  <c r="F7300" i="12" s="1"/>
  <c r="B7300" i="12"/>
  <c r="D7300" i="12" s="1"/>
  <c r="E7300" i="12" s="1"/>
  <c r="A7301" i="12"/>
  <c r="G7299" i="12"/>
  <c r="H7299" i="12" s="1"/>
  <c r="C7301" i="12" l="1"/>
  <c r="F7301" i="12" s="1"/>
  <c r="B7301" i="12"/>
  <c r="D7301" i="12" s="1"/>
  <c r="E7301" i="12" s="1"/>
  <c r="A7302" i="12"/>
  <c r="G7300" i="12"/>
  <c r="H7300" i="12" s="1"/>
  <c r="C7302" i="12" l="1"/>
  <c r="F7302" i="12" s="1"/>
  <c r="B7302" i="12"/>
  <c r="D7302" i="12" s="1"/>
  <c r="E7302" i="12" s="1"/>
  <c r="A7303" i="12"/>
  <c r="G7301" i="12"/>
  <c r="H7301" i="12" s="1"/>
  <c r="C7303" i="12" l="1"/>
  <c r="F7303" i="12" s="1"/>
  <c r="B7303" i="12"/>
  <c r="D7303" i="12" s="1"/>
  <c r="E7303" i="12" s="1"/>
  <c r="A7304" i="12"/>
  <c r="G7302" i="12"/>
  <c r="H7302" i="12" s="1"/>
  <c r="C7304" i="12" l="1"/>
  <c r="F7304" i="12" s="1"/>
  <c r="B7304" i="12"/>
  <c r="D7304" i="12" s="1"/>
  <c r="E7304" i="12" s="1"/>
  <c r="A7305" i="12"/>
  <c r="G7303" i="12"/>
  <c r="H7303" i="12" s="1"/>
  <c r="C7305" i="12" l="1"/>
  <c r="F7305" i="12" s="1"/>
  <c r="B7305" i="12"/>
  <c r="D7305" i="12" s="1"/>
  <c r="E7305" i="12" s="1"/>
  <c r="A7306" i="12"/>
  <c r="G7304" i="12"/>
  <c r="H7304" i="12" s="1"/>
  <c r="C7306" i="12" l="1"/>
  <c r="F7306" i="12" s="1"/>
  <c r="B7306" i="12"/>
  <c r="D7306" i="12" s="1"/>
  <c r="E7306" i="12" s="1"/>
  <c r="A7307" i="12"/>
  <c r="G7305" i="12"/>
  <c r="H7305" i="12" s="1"/>
  <c r="C7307" i="12" l="1"/>
  <c r="F7307" i="12" s="1"/>
  <c r="B7307" i="12"/>
  <c r="D7307" i="12" s="1"/>
  <c r="E7307" i="12" s="1"/>
  <c r="A7308" i="12"/>
  <c r="G7306" i="12"/>
  <c r="H7306" i="12" s="1"/>
  <c r="C7308" i="12" l="1"/>
  <c r="F7308" i="12" s="1"/>
  <c r="B7308" i="12"/>
  <c r="D7308" i="12" s="1"/>
  <c r="E7308" i="12" s="1"/>
  <c r="A7309" i="12"/>
  <c r="G7307" i="12"/>
  <c r="H7307" i="12" s="1"/>
  <c r="C7309" i="12" l="1"/>
  <c r="F7309" i="12" s="1"/>
  <c r="B7309" i="12"/>
  <c r="D7309" i="12" s="1"/>
  <c r="E7309" i="12" s="1"/>
  <c r="A7310" i="12"/>
  <c r="G7308" i="12"/>
  <c r="H7308" i="12" s="1"/>
  <c r="C7310" i="12" l="1"/>
  <c r="F7310" i="12" s="1"/>
  <c r="B7310" i="12"/>
  <c r="D7310" i="12" s="1"/>
  <c r="E7310" i="12" s="1"/>
  <c r="A7311" i="12"/>
  <c r="G7309" i="12"/>
  <c r="H7309" i="12" s="1"/>
  <c r="C7311" i="12" l="1"/>
  <c r="F7311" i="12" s="1"/>
  <c r="B7311" i="12"/>
  <c r="D7311" i="12" s="1"/>
  <c r="E7311" i="12" s="1"/>
  <c r="A7312" i="12"/>
  <c r="G7310" i="12"/>
  <c r="H7310" i="12" s="1"/>
  <c r="C7312" i="12" l="1"/>
  <c r="F7312" i="12" s="1"/>
  <c r="B7312" i="12"/>
  <c r="D7312" i="12" s="1"/>
  <c r="E7312" i="12" s="1"/>
  <c r="A7313" i="12"/>
  <c r="G7311" i="12"/>
  <c r="H7311" i="12" s="1"/>
  <c r="C7313" i="12" l="1"/>
  <c r="F7313" i="12" s="1"/>
  <c r="B7313" i="12"/>
  <c r="D7313" i="12" s="1"/>
  <c r="E7313" i="12" s="1"/>
  <c r="A7314" i="12"/>
  <c r="G7312" i="12"/>
  <c r="H7312" i="12" s="1"/>
  <c r="C7314" i="12" l="1"/>
  <c r="F7314" i="12" s="1"/>
  <c r="B7314" i="12"/>
  <c r="D7314" i="12" s="1"/>
  <c r="E7314" i="12" s="1"/>
  <c r="A7315" i="12"/>
  <c r="G7313" i="12"/>
  <c r="H7313" i="12" s="1"/>
  <c r="C7315" i="12" l="1"/>
  <c r="F7315" i="12" s="1"/>
  <c r="B7315" i="12"/>
  <c r="D7315" i="12" s="1"/>
  <c r="E7315" i="12" s="1"/>
  <c r="A7316" i="12"/>
  <c r="G7314" i="12"/>
  <c r="H7314" i="12" s="1"/>
  <c r="C7316" i="12" l="1"/>
  <c r="F7316" i="12" s="1"/>
  <c r="B7316" i="12"/>
  <c r="D7316" i="12" s="1"/>
  <c r="E7316" i="12" s="1"/>
  <c r="A7317" i="12"/>
  <c r="G7315" i="12"/>
  <c r="H7315" i="12" s="1"/>
  <c r="C7317" i="12" l="1"/>
  <c r="F7317" i="12" s="1"/>
  <c r="B7317" i="12"/>
  <c r="D7317" i="12" s="1"/>
  <c r="E7317" i="12" s="1"/>
  <c r="A7318" i="12"/>
  <c r="G7316" i="12"/>
  <c r="H7316" i="12" s="1"/>
  <c r="C7318" i="12" l="1"/>
  <c r="F7318" i="12" s="1"/>
  <c r="B7318" i="12"/>
  <c r="D7318" i="12" s="1"/>
  <c r="E7318" i="12" s="1"/>
  <c r="A7319" i="12"/>
  <c r="G7317" i="12"/>
  <c r="H7317" i="12" s="1"/>
  <c r="C7319" i="12" l="1"/>
  <c r="F7319" i="12" s="1"/>
  <c r="G7319" i="12" s="1"/>
  <c r="H7319" i="12" s="1"/>
  <c r="B7319" i="12"/>
  <c r="D7319" i="12" s="1"/>
  <c r="E7319" i="12" s="1"/>
  <c r="A7320" i="12"/>
  <c r="G7318" i="12"/>
  <c r="H7318" i="12" s="1"/>
  <c r="C7320" i="12" l="1"/>
  <c r="F7320" i="12" s="1"/>
  <c r="B7320" i="12"/>
  <c r="D7320" i="12" s="1"/>
  <c r="E7320" i="12" s="1"/>
  <c r="A7321" i="12"/>
  <c r="C7321" i="12" l="1"/>
  <c r="F7321" i="12" s="1"/>
  <c r="B7321" i="12"/>
  <c r="D7321" i="12" s="1"/>
  <c r="E7321" i="12" s="1"/>
  <c r="A7322" i="12"/>
  <c r="G7320" i="12"/>
  <c r="H7320" i="12" s="1"/>
  <c r="C7322" i="12" l="1"/>
  <c r="F7322" i="12" s="1"/>
  <c r="B7322" i="12"/>
  <c r="D7322" i="12" s="1"/>
  <c r="E7322" i="12" s="1"/>
  <c r="A7323" i="12"/>
  <c r="G7321" i="12"/>
  <c r="H7321" i="12" s="1"/>
  <c r="C7323" i="12" l="1"/>
  <c r="F7323" i="12" s="1"/>
  <c r="B7323" i="12"/>
  <c r="D7323" i="12" s="1"/>
  <c r="E7323" i="12" s="1"/>
  <c r="A7324" i="12"/>
  <c r="G7322" i="12"/>
  <c r="H7322" i="12" s="1"/>
  <c r="C7324" i="12" l="1"/>
  <c r="F7324" i="12" s="1"/>
  <c r="B7324" i="12"/>
  <c r="D7324" i="12" s="1"/>
  <c r="E7324" i="12" s="1"/>
  <c r="A7325" i="12"/>
  <c r="G7323" i="12"/>
  <c r="H7323" i="12" s="1"/>
  <c r="C7325" i="12" l="1"/>
  <c r="F7325" i="12" s="1"/>
  <c r="B7325" i="12"/>
  <c r="D7325" i="12" s="1"/>
  <c r="E7325" i="12" s="1"/>
  <c r="A7326" i="12"/>
  <c r="G7324" i="12"/>
  <c r="H7324" i="12" s="1"/>
  <c r="C7326" i="12" l="1"/>
  <c r="F7326" i="12" s="1"/>
  <c r="B7326" i="12"/>
  <c r="D7326" i="12" s="1"/>
  <c r="E7326" i="12" s="1"/>
  <c r="A7327" i="12"/>
  <c r="G7325" i="12"/>
  <c r="H7325" i="12" s="1"/>
  <c r="C7327" i="12" l="1"/>
  <c r="F7327" i="12" s="1"/>
  <c r="B7327" i="12"/>
  <c r="D7327" i="12" s="1"/>
  <c r="E7327" i="12" s="1"/>
  <c r="A7328" i="12"/>
  <c r="G7326" i="12"/>
  <c r="H7326" i="12" s="1"/>
  <c r="C7328" i="12" l="1"/>
  <c r="F7328" i="12" s="1"/>
  <c r="B7328" i="12"/>
  <c r="D7328" i="12" s="1"/>
  <c r="E7328" i="12" s="1"/>
  <c r="A7329" i="12"/>
  <c r="G7327" i="12"/>
  <c r="H7327" i="12" s="1"/>
  <c r="C7329" i="12" l="1"/>
  <c r="F7329" i="12" s="1"/>
  <c r="B7329" i="12"/>
  <c r="D7329" i="12" s="1"/>
  <c r="E7329" i="12" s="1"/>
  <c r="A7330" i="12"/>
  <c r="G7328" i="12"/>
  <c r="H7328" i="12" s="1"/>
  <c r="C7330" i="12" l="1"/>
  <c r="F7330" i="12" s="1"/>
  <c r="B7330" i="12"/>
  <c r="D7330" i="12" s="1"/>
  <c r="E7330" i="12" s="1"/>
  <c r="A7331" i="12"/>
  <c r="G7329" i="12"/>
  <c r="H7329" i="12" s="1"/>
  <c r="C7331" i="12" l="1"/>
  <c r="F7331" i="12" s="1"/>
  <c r="G7331" i="12" s="1"/>
  <c r="H7331" i="12" s="1"/>
  <c r="B7331" i="12"/>
  <c r="D7331" i="12" s="1"/>
  <c r="E7331" i="12" s="1"/>
  <c r="A7332" i="12"/>
  <c r="G7330" i="12"/>
  <c r="H7330" i="12" s="1"/>
  <c r="C7332" i="12" l="1"/>
  <c r="F7332" i="12" s="1"/>
  <c r="B7332" i="12"/>
  <c r="D7332" i="12" s="1"/>
  <c r="E7332" i="12" s="1"/>
  <c r="A7333" i="12"/>
  <c r="C7333" i="12" l="1"/>
  <c r="F7333" i="12" s="1"/>
  <c r="B7333" i="12"/>
  <c r="D7333" i="12" s="1"/>
  <c r="E7333" i="12" s="1"/>
  <c r="A7334" i="12"/>
  <c r="G7332" i="12"/>
  <c r="H7332" i="12" s="1"/>
  <c r="C7334" i="12" l="1"/>
  <c r="F7334" i="12" s="1"/>
  <c r="B7334" i="12"/>
  <c r="D7334" i="12" s="1"/>
  <c r="E7334" i="12" s="1"/>
  <c r="A7335" i="12"/>
  <c r="G7333" i="12"/>
  <c r="H7333" i="12" s="1"/>
  <c r="C7335" i="12" l="1"/>
  <c r="F7335" i="12" s="1"/>
  <c r="B7335" i="12"/>
  <c r="D7335" i="12" s="1"/>
  <c r="E7335" i="12" s="1"/>
  <c r="A7336" i="12"/>
  <c r="G7334" i="12"/>
  <c r="H7334" i="12" s="1"/>
  <c r="C7336" i="12" l="1"/>
  <c r="F7336" i="12" s="1"/>
  <c r="G7336" i="12" s="1"/>
  <c r="H7336" i="12" s="1"/>
  <c r="B7336" i="12"/>
  <c r="D7336" i="12" s="1"/>
  <c r="E7336" i="12" s="1"/>
  <c r="A7337" i="12"/>
  <c r="G7335" i="12"/>
  <c r="H7335" i="12" s="1"/>
  <c r="C7337" i="12" l="1"/>
  <c r="F7337" i="12" s="1"/>
  <c r="B7337" i="12"/>
  <c r="D7337" i="12" s="1"/>
  <c r="E7337" i="12" s="1"/>
  <c r="A7338" i="12"/>
  <c r="C7338" i="12" l="1"/>
  <c r="F7338" i="12" s="1"/>
  <c r="B7338" i="12"/>
  <c r="D7338" i="12" s="1"/>
  <c r="E7338" i="12" s="1"/>
  <c r="A7339" i="12"/>
  <c r="G7337" i="12"/>
  <c r="H7337" i="12" s="1"/>
  <c r="C7339" i="12" l="1"/>
  <c r="F7339" i="12" s="1"/>
  <c r="B7339" i="12"/>
  <c r="D7339" i="12" s="1"/>
  <c r="E7339" i="12" s="1"/>
  <c r="A7340" i="12"/>
  <c r="G7338" i="12"/>
  <c r="H7338" i="12" s="1"/>
  <c r="C7340" i="12" l="1"/>
  <c r="F7340" i="12" s="1"/>
  <c r="B7340" i="12"/>
  <c r="D7340" i="12" s="1"/>
  <c r="E7340" i="12" s="1"/>
  <c r="A7341" i="12"/>
  <c r="G7339" i="12"/>
  <c r="H7339" i="12" s="1"/>
  <c r="C7341" i="12" l="1"/>
  <c r="F7341" i="12" s="1"/>
  <c r="B7341" i="12"/>
  <c r="D7341" i="12" s="1"/>
  <c r="E7341" i="12" s="1"/>
  <c r="A7342" i="12"/>
  <c r="G7340" i="12"/>
  <c r="H7340" i="12" s="1"/>
  <c r="C7342" i="12" l="1"/>
  <c r="F7342" i="12" s="1"/>
  <c r="B7342" i="12"/>
  <c r="D7342" i="12" s="1"/>
  <c r="E7342" i="12" s="1"/>
  <c r="A7343" i="12"/>
  <c r="G7341" i="12"/>
  <c r="H7341" i="12" s="1"/>
  <c r="C7343" i="12" l="1"/>
  <c r="F7343" i="12" s="1"/>
  <c r="B7343" i="12"/>
  <c r="D7343" i="12" s="1"/>
  <c r="E7343" i="12" s="1"/>
  <c r="A7344" i="12"/>
  <c r="G7342" i="12"/>
  <c r="H7342" i="12" s="1"/>
  <c r="C7344" i="12" l="1"/>
  <c r="F7344" i="12" s="1"/>
  <c r="B7344" i="12"/>
  <c r="D7344" i="12" s="1"/>
  <c r="E7344" i="12" s="1"/>
  <c r="A7345" i="12"/>
  <c r="G7343" i="12"/>
  <c r="H7343" i="12" s="1"/>
  <c r="C7345" i="12" l="1"/>
  <c r="F7345" i="12" s="1"/>
  <c r="B7345" i="12"/>
  <c r="D7345" i="12" s="1"/>
  <c r="E7345" i="12" s="1"/>
  <c r="A7346" i="12"/>
  <c r="G7344" i="12"/>
  <c r="H7344" i="12" s="1"/>
  <c r="C7346" i="12" l="1"/>
  <c r="F7346" i="12" s="1"/>
  <c r="B7346" i="12"/>
  <c r="D7346" i="12" s="1"/>
  <c r="E7346" i="12" s="1"/>
  <c r="A7347" i="12"/>
  <c r="G7345" i="12"/>
  <c r="H7345" i="12" s="1"/>
  <c r="C7347" i="12" l="1"/>
  <c r="F7347" i="12" s="1"/>
  <c r="B7347" i="12"/>
  <c r="D7347" i="12" s="1"/>
  <c r="E7347" i="12" s="1"/>
  <c r="A7348" i="12"/>
  <c r="G7346" i="12"/>
  <c r="H7346" i="12" s="1"/>
  <c r="C7348" i="12" l="1"/>
  <c r="F7348" i="12" s="1"/>
  <c r="B7348" i="12"/>
  <c r="D7348" i="12" s="1"/>
  <c r="E7348" i="12" s="1"/>
  <c r="A7349" i="12"/>
  <c r="G7347" i="12"/>
  <c r="H7347" i="12" s="1"/>
  <c r="C7349" i="12" l="1"/>
  <c r="F7349" i="12" s="1"/>
  <c r="B7349" i="12"/>
  <c r="D7349" i="12" s="1"/>
  <c r="E7349" i="12" s="1"/>
  <c r="A7350" i="12"/>
  <c r="G7348" i="12"/>
  <c r="H7348" i="12" s="1"/>
  <c r="C7350" i="12" l="1"/>
  <c r="F7350" i="12" s="1"/>
  <c r="B7350" i="12"/>
  <c r="D7350" i="12" s="1"/>
  <c r="E7350" i="12" s="1"/>
  <c r="A7351" i="12"/>
  <c r="G7349" i="12"/>
  <c r="H7349" i="12" s="1"/>
  <c r="C7351" i="12" l="1"/>
  <c r="F7351" i="12" s="1"/>
  <c r="B7351" i="12"/>
  <c r="D7351" i="12" s="1"/>
  <c r="E7351" i="12" s="1"/>
  <c r="A7352" i="12"/>
  <c r="G7350" i="12"/>
  <c r="H7350" i="12" s="1"/>
  <c r="C7352" i="12" l="1"/>
  <c r="F7352" i="12" s="1"/>
  <c r="B7352" i="12"/>
  <c r="D7352" i="12" s="1"/>
  <c r="E7352" i="12" s="1"/>
  <c r="A7353" i="12"/>
  <c r="G7351" i="12"/>
  <c r="H7351" i="12" s="1"/>
  <c r="C7353" i="12" l="1"/>
  <c r="F7353" i="12" s="1"/>
  <c r="B7353" i="12"/>
  <c r="D7353" i="12" s="1"/>
  <c r="E7353" i="12" s="1"/>
  <c r="A7354" i="12"/>
  <c r="G7352" i="12"/>
  <c r="H7352" i="12" s="1"/>
  <c r="B7354" i="12" l="1"/>
  <c r="D7354" i="12" s="1"/>
  <c r="E7354" i="12" s="1"/>
  <c r="C7354" i="12"/>
  <c r="F7354" i="12" s="1"/>
  <c r="A7355" i="12"/>
  <c r="G7353" i="12"/>
  <c r="H7353" i="12" s="1"/>
  <c r="B7355" i="12" l="1"/>
  <c r="D7355" i="12" s="1"/>
  <c r="E7355" i="12" s="1"/>
  <c r="A7356" i="12"/>
  <c r="C7355" i="12"/>
  <c r="F7355" i="12" s="1"/>
  <c r="G7355" i="12" s="1"/>
  <c r="H7355" i="12" s="1"/>
  <c r="G7354" i="12"/>
  <c r="H7354" i="12" s="1"/>
  <c r="B7356" i="12" l="1"/>
  <c r="D7356" i="12" s="1"/>
  <c r="E7356" i="12" s="1"/>
  <c r="C7356" i="12"/>
  <c r="F7356" i="12" s="1"/>
  <c r="A7357" i="12"/>
  <c r="B7357" i="12" l="1"/>
  <c r="D7357" i="12" s="1"/>
  <c r="E7357" i="12" s="1"/>
  <c r="C7357" i="12"/>
  <c r="F7357" i="12" s="1"/>
  <c r="A7358" i="12"/>
  <c r="G7356" i="12"/>
  <c r="H7356" i="12" s="1"/>
  <c r="B7358" i="12" l="1"/>
  <c r="D7358" i="12" s="1"/>
  <c r="E7358" i="12" s="1"/>
  <c r="C7358" i="12"/>
  <c r="F7358" i="12" s="1"/>
  <c r="A7359" i="12"/>
  <c r="G7357" i="12"/>
  <c r="H7357" i="12" s="1"/>
  <c r="B7359" i="12" l="1"/>
  <c r="D7359" i="12" s="1"/>
  <c r="E7359" i="12" s="1"/>
  <c r="A7360" i="12"/>
  <c r="C7359" i="12"/>
  <c r="F7359" i="12" s="1"/>
  <c r="G7359" i="12" s="1"/>
  <c r="H7359" i="12" s="1"/>
  <c r="G7358" i="12"/>
  <c r="H7358" i="12" s="1"/>
  <c r="B7360" i="12" l="1"/>
  <c r="D7360" i="12" s="1"/>
  <c r="E7360" i="12" s="1"/>
  <c r="C7360" i="12"/>
  <c r="F7360" i="12" s="1"/>
  <c r="A7361" i="12"/>
  <c r="B7361" i="12" l="1"/>
  <c r="D7361" i="12" s="1"/>
  <c r="E7361" i="12" s="1"/>
  <c r="C7361" i="12"/>
  <c r="F7361" i="12" s="1"/>
  <c r="A7362" i="12"/>
  <c r="G7360" i="12"/>
  <c r="H7360" i="12" s="1"/>
  <c r="B7362" i="12" l="1"/>
  <c r="D7362" i="12" s="1"/>
  <c r="E7362" i="12" s="1"/>
  <c r="C7362" i="12"/>
  <c r="F7362" i="12" s="1"/>
  <c r="A7363" i="12"/>
  <c r="G7361" i="12"/>
  <c r="H7361" i="12" s="1"/>
  <c r="B7363" i="12" l="1"/>
  <c r="D7363" i="12" s="1"/>
  <c r="E7363" i="12" s="1"/>
  <c r="A7364" i="12"/>
  <c r="C7363" i="12"/>
  <c r="F7363" i="12" s="1"/>
  <c r="G7362" i="12"/>
  <c r="H7362" i="12" s="1"/>
  <c r="G7363" i="12" l="1"/>
  <c r="H7363" i="12" s="1"/>
  <c r="B7364" i="12"/>
  <c r="D7364" i="12" s="1"/>
  <c r="E7364" i="12" s="1"/>
  <c r="C7364" i="12"/>
  <c r="F7364" i="12" s="1"/>
  <c r="A7365" i="12"/>
  <c r="B7365" i="12" l="1"/>
  <c r="D7365" i="12" s="1"/>
  <c r="E7365" i="12" s="1"/>
  <c r="C7365" i="12"/>
  <c r="F7365" i="12" s="1"/>
  <c r="A7366" i="12"/>
  <c r="G7364" i="12"/>
  <c r="H7364" i="12" s="1"/>
  <c r="B7366" i="12" l="1"/>
  <c r="D7366" i="12" s="1"/>
  <c r="E7366" i="12" s="1"/>
  <c r="C7366" i="12"/>
  <c r="F7366" i="12" s="1"/>
  <c r="A7367" i="12"/>
  <c r="G7365" i="12"/>
  <c r="H7365" i="12" s="1"/>
  <c r="B7367" i="12" l="1"/>
  <c r="D7367" i="12" s="1"/>
  <c r="E7367" i="12" s="1"/>
  <c r="A7368" i="12"/>
  <c r="C7367" i="12"/>
  <c r="F7367" i="12" s="1"/>
  <c r="G7366" i="12"/>
  <c r="H7366" i="12" s="1"/>
  <c r="G7367" i="12" l="1"/>
  <c r="H7367" i="12" s="1"/>
  <c r="B7368" i="12"/>
  <c r="D7368" i="12" s="1"/>
  <c r="E7368" i="12" s="1"/>
  <c r="C7368" i="12"/>
  <c r="F7368" i="12" s="1"/>
  <c r="G7368" i="12" s="1"/>
  <c r="H7368" i="12" s="1"/>
  <c r="A7369" i="12"/>
  <c r="B7369" i="12" l="1"/>
  <c r="D7369" i="12" s="1"/>
  <c r="E7369" i="12" s="1"/>
  <c r="C7369" i="12"/>
  <c r="F7369" i="12" s="1"/>
  <c r="A7370" i="12"/>
  <c r="B7370" i="12" l="1"/>
  <c r="D7370" i="12" s="1"/>
  <c r="E7370" i="12" s="1"/>
  <c r="C7370" i="12"/>
  <c r="F7370" i="12" s="1"/>
  <c r="A7371" i="12"/>
  <c r="G7369" i="12"/>
  <c r="H7369" i="12" s="1"/>
  <c r="B7371" i="12" l="1"/>
  <c r="D7371" i="12" s="1"/>
  <c r="E7371" i="12" s="1"/>
  <c r="A7372" i="12"/>
  <c r="C7371" i="12"/>
  <c r="F7371" i="12" s="1"/>
  <c r="G7370" i="12"/>
  <c r="H7370" i="12" s="1"/>
  <c r="G7371" i="12" l="1"/>
  <c r="H7371" i="12" s="1"/>
  <c r="B7372" i="12"/>
  <c r="D7372" i="12" s="1"/>
  <c r="E7372" i="12" s="1"/>
  <c r="C7372" i="12"/>
  <c r="F7372" i="12" s="1"/>
  <c r="A7373" i="12"/>
  <c r="B7373" i="12" l="1"/>
  <c r="D7373" i="12" s="1"/>
  <c r="E7373" i="12" s="1"/>
  <c r="C7373" i="12"/>
  <c r="F7373" i="12" s="1"/>
  <c r="G7373" i="12" s="1"/>
  <c r="H7373" i="12" s="1"/>
  <c r="A7374" i="12"/>
  <c r="G7372" i="12"/>
  <c r="H7372" i="12" s="1"/>
  <c r="B7374" i="12" l="1"/>
  <c r="D7374" i="12" s="1"/>
  <c r="E7374" i="12" s="1"/>
  <c r="C7374" i="12"/>
  <c r="F7374" i="12" s="1"/>
  <c r="A7375" i="12"/>
  <c r="B7375" i="12" l="1"/>
  <c r="D7375" i="12" s="1"/>
  <c r="E7375" i="12" s="1"/>
  <c r="A7376" i="12"/>
  <c r="C7375" i="12"/>
  <c r="F7375" i="12" s="1"/>
  <c r="G7375" i="12" s="1"/>
  <c r="H7375" i="12" s="1"/>
  <c r="G7374" i="12"/>
  <c r="H7374" i="12" s="1"/>
  <c r="B7376" i="12" l="1"/>
  <c r="D7376" i="12" s="1"/>
  <c r="E7376" i="12" s="1"/>
  <c r="C7376" i="12"/>
  <c r="F7376" i="12" s="1"/>
  <c r="A7377" i="12"/>
  <c r="B7377" i="12" l="1"/>
  <c r="D7377" i="12" s="1"/>
  <c r="E7377" i="12" s="1"/>
  <c r="C7377" i="12"/>
  <c r="F7377" i="12" s="1"/>
  <c r="A7378" i="12"/>
  <c r="G7376" i="12"/>
  <c r="H7376" i="12" s="1"/>
  <c r="B7378" i="12" l="1"/>
  <c r="D7378" i="12" s="1"/>
  <c r="E7378" i="12" s="1"/>
  <c r="C7378" i="12"/>
  <c r="F7378" i="12" s="1"/>
  <c r="A7379" i="12"/>
  <c r="G7377" i="12"/>
  <c r="H7377" i="12" s="1"/>
  <c r="B7379" i="12" l="1"/>
  <c r="D7379" i="12" s="1"/>
  <c r="E7379" i="12" s="1"/>
  <c r="A7380" i="12"/>
  <c r="C7379" i="12"/>
  <c r="F7379" i="12" s="1"/>
  <c r="G7379" i="12" s="1"/>
  <c r="H7379" i="12" s="1"/>
  <c r="G7378" i="12"/>
  <c r="H7378" i="12" s="1"/>
  <c r="B7380" i="12" l="1"/>
  <c r="D7380" i="12" s="1"/>
  <c r="E7380" i="12" s="1"/>
  <c r="C7380" i="12"/>
  <c r="F7380" i="12" s="1"/>
  <c r="A7381" i="12"/>
  <c r="B7381" i="12" l="1"/>
  <c r="D7381" i="12" s="1"/>
  <c r="E7381" i="12" s="1"/>
  <c r="C7381" i="12"/>
  <c r="F7381" i="12" s="1"/>
  <c r="A7382" i="12"/>
  <c r="G7380" i="12"/>
  <c r="H7380" i="12" s="1"/>
  <c r="B7382" i="12" l="1"/>
  <c r="D7382" i="12" s="1"/>
  <c r="E7382" i="12" s="1"/>
  <c r="C7382" i="12"/>
  <c r="F7382" i="12" s="1"/>
  <c r="A7383" i="12"/>
  <c r="G7381" i="12"/>
  <c r="H7381" i="12" s="1"/>
  <c r="B7383" i="12" l="1"/>
  <c r="D7383" i="12" s="1"/>
  <c r="E7383" i="12" s="1"/>
  <c r="A7384" i="12"/>
  <c r="C7383" i="12"/>
  <c r="F7383" i="12" s="1"/>
  <c r="G7383" i="12" s="1"/>
  <c r="H7383" i="12" s="1"/>
  <c r="G7382" i="12"/>
  <c r="H7382" i="12" s="1"/>
  <c r="B7384" i="12" l="1"/>
  <c r="D7384" i="12" s="1"/>
  <c r="E7384" i="12" s="1"/>
  <c r="C7384" i="12"/>
  <c r="F7384" i="12" s="1"/>
  <c r="A7385" i="12"/>
  <c r="B7385" i="12" l="1"/>
  <c r="D7385" i="12" s="1"/>
  <c r="E7385" i="12" s="1"/>
  <c r="C7385" i="12"/>
  <c r="F7385" i="12" s="1"/>
  <c r="A7386" i="12"/>
  <c r="G7384" i="12"/>
  <c r="H7384" i="12" s="1"/>
  <c r="B7386" i="12" l="1"/>
  <c r="D7386" i="12" s="1"/>
  <c r="E7386" i="12" s="1"/>
  <c r="C7386" i="12"/>
  <c r="F7386" i="12" s="1"/>
  <c r="A7387" i="12"/>
  <c r="G7385" i="12"/>
  <c r="H7385" i="12" s="1"/>
  <c r="B7387" i="12" l="1"/>
  <c r="D7387" i="12" s="1"/>
  <c r="E7387" i="12" s="1"/>
  <c r="A7388" i="12"/>
  <c r="C7387" i="12"/>
  <c r="F7387" i="12" s="1"/>
  <c r="G7386" i="12"/>
  <c r="H7386" i="12" s="1"/>
  <c r="G7387" i="12" l="1"/>
  <c r="H7387" i="12" s="1"/>
  <c r="B7388" i="12"/>
  <c r="D7388" i="12" s="1"/>
  <c r="E7388" i="12" s="1"/>
  <c r="C7388" i="12"/>
  <c r="F7388" i="12" s="1"/>
  <c r="G7388" i="12" s="1"/>
  <c r="H7388" i="12" s="1"/>
  <c r="A7389" i="12"/>
  <c r="B7389" i="12" l="1"/>
  <c r="D7389" i="12" s="1"/>
  <c r="E7389" i="12" s="1"/>
  <c r="C7389" i="12"/>
  <c r="F7389" i="12" s="1"/>
  <c r="G7389" i="12" s="1"/>
  <c r="H7389" i="12" s="1"/>
  <c r="A7390" i="12"/>
  <c r="B7390" i="12" l="1"/>
  <c r="D7390" i="12" s="1"/>
  <c r="E7390" i="12" s="1"/>
  <c r="C7390" i="12"/>
  <c r="F7390" i="12" s="1"/>
  <c r="A7391" i="12"/>
  <c r="B7391" i="12" l="1"/>
  <c r="D7391" i="12" s="1"/>
  <c r="E7391" i="12" s="1"/>
  <c r="A7392" i="12"/>
  <c r="C7391" i="12"/>
  <c r="F7391" i="12" s="1"/>
  <c r="G7391" i="12" s="1"/>
  <c r="H7391" i="12" s="1"/>
  <c r="G7390" i="12"/>
  <c r="H7390" i="12" s="1"/>
  <c r="B7392" i="12" l="1"/>
  <c r="D7392" i="12" s="1"/>
  <c r="E7392" i="12" s="1"/>
  <c r="C7392" i="12"/>
  <c r="F7392" i="12" s="1"/>
  <c r="A7393" i="12"/>
  <c r="B7393" i="12" l="1"/>
  <c r="D7393" i="12" s="1"/>
  <c r="E7393" i="12" s="1"/>
  <c r="C7393" i="12"/>
  <c r="F7393" i="12" s="1"/>
  <c r="A7394" i="12"/>
  <c r="G7392" i="12"/>
  <c r="H7392" i="12" s="1"/>
  <c r="B7394" i="12" l="1"/>
  <c r="D7394" i="12" s="1"/>
  <c r="E7394" i="12" s="1"/>
  <c r="C7394" i="12"/>
  <c r="F7394" i="12" s="1"/>
  <c r="A7395" i="12"/>
  <c r="G7393" i="12"/>
  <c r="H7393" i="12" s="1"/>
  <c r="B7395" i="12" l="1"/>
  <c r="D7395" i="12" s="1"/>
  <c r="E7395" i="12" s="1"/>
  <c r="A7396" i="12"/>
  <c r="C7395" i="12"/>
  <c r="F7395" i="12" s="1"/>
  <c r="G7395" i="12" s="1"/>
  <c r="H7395" i="12" s="1"/>
  <c r="G7394" i="12"/>
  <c r="H7394" i="12" s="1"/>
  <c r="B7396" i="12" l="1"/>
  <c r="D7396" i="12" s="1"/>
  <c r="E7396" i="12" s="1"/>
  <c r="C7396" i="12"/>
  <c r="F7396" i="12" s="1"/>
  <c r="A7397" i="12"/>
  <c r="B7397" i="12" l="1"/>
  <c r="D7397" i="12" s="1"/>
  <c r="E7397" i="12" s="1"/>
  <c r="C7397" i="12"/>
  <c r="F7397" i="12" s="1"/>
  <c r="A7398" i="12"/>
  <c r="G7396" i="12"/>
  <c r="H7396" i="12" s="1"/>
  <c r="B7398" i="12" l="1"/>
  <c r="D7398" i="12" s="1"/>
  <c r="E7398" i="12" s="1"/>
  <c r="C7398" i="12"/>
  <c r="F7398" i="12" s="1"/>
  <c r="A7399" i="12"/>
  <c r="G7397" i="12"/>
  <c r="H7397" i="12" s="1"/>
  <c r="B7399" i="12" l="1"/>
  <c r="D7399" i="12" s="1"/>
  <c r="E7399" i="12" s="1"/>
  <c r="A7400" i="12"/>
  <c r="C7399" i="12"/>
  <c r="F7399" i="12" s="1"/>
  <c r="G7399" i="12" s="1"/>
  <c r="H7399" i="12" s="1"/>
  <c r="G7398" i="12"/>
  <c r="H7398" i="12" s="1"/>
  <c r="B7400" i="12" l="1"/>
  <c r="D7400" i="12" s="1"/>
  <c r="E7400" i="12" s="1"/>
  <c r="C7400" i="12"/>
  <c r="F7400" i="12" s="1"/>
  <c r="A7401" i="12"/>
  <c r="B7401" i="12" l="1"/>
  <c r="D7401" i="12" s="1"/>
  <c r="E7401" i="12" s="1"/>
  <c r="C7401" i="12"/>
  <c r="F7401" i="12" s="1"/>
  <c r="A7402" i="12"/>
  <c r="G7400" i="12"/>
  <c r="H7400" i="12" s="1"/>
  <c r="B7402" i="12" l="1"/>
  <c r="D7402" i="12" s="1"/>
  <c r="E7402" i="12" s="1"/>
  <c r="C7402" i="12"/>
  <c r="F7402" i="12" s="1"/>
  <c r="A7403" i="12"/>
  <c r="G7401" i="12"/>
  <c r="H7401" i="12" s="1"/>
  <c r="B7403" i="12" l="1"/>
  <c r="D7403" i="12" s="1"/>
  <c r="E7403" i="12" s="1"/>
  <c r="A7404" i="12"/>
  <c r="C7403" i="12"/>
  <c r="F7403" i="12" s="1"/>
  <c r="G7403" i="12" s="1"/>
  <c r="H7403" i="12" s="1"/>
  <c r="G7402" i="12"/>
  <c r="H7402" i="12" s="1"/>
  <c r="B7404" i="12" l="1"/>
  <c r="D7404" i="12" s="1"/>
  <c r="E7404" i="12" s="1"/>
  <c r="C7404" i="12"/>
  <c r="F7404" i="12" s="1"/>
  <c r="A7405" i="12"/>
  <c r="B7405" i="12" l="1"/>
  <c r="D7405" i="12" s="1"/>
  <c r="E7405" i="12" s="1"/>
  <c r="C7405" i="12"/>
  <c r="F7405" i="12" s="1"/>
  <c r="G7405" i="12" s="1"/>
  <c r="H7405" i="12" s="1"/>
  <c r="A7406" i="12"/>
  <c r="G7404" i="12"/>
  <c r="H7404" i="12" s="1"/>
  <c r="B7406" i="12" l="1"/>
  <c r="D7406" i="12" s="1"/>
  <c r="E7406" i="12" s="1"/>
  <c r="C7406" i="12"/>
  <c r="F7406" i="12" s="1"/>
  <c r="A7407" i="12"/>
  <c r="B7407" i="12" l="1"/>
  <c r="D7407" i="12" s="1"/>
  <c r="E7407" i="12" s="1"/>
  <c r="A7408" i="12"/>
  <c r="C7407" i="12"/>
  <c r="F7407" i="12" s="1"/>
  <c r="G7407" i="12" s="1"/>
  <c r="H7407" i="12" s="1"/>
  <c r="G7406" i="12"/>
  <c r="H7406" i="12" s="1"/>
  <c r="B7408" i="12" l="1"/>
  <c r="D7408" i="12" s="1"/>
  <c r="E7408" i="12" s="1"/>
  <c r="C7408" i="12"/>
  <c r="F7408" i="12" s="1"/>
  <c r="A7409" i="12"/>
  <c r="B7409" i="12" l="1"/>
  <c r="D7409" i="12" s="1"/>
  <c r="E7409" i="12" s="1"/>
  <c r="C7409" i="12"/>
  <c r="F7409" i="12" s="1"/>
  <c r="G7409" i="12" s="1"/>
  <c r="H7409" i="12" s="1"/>
  <c r="A7410" i="12"/>
  <c r="G7408" i="12"/>
  <c r="H7408" i="12" s="1"/>
  <c r="B7410" i="12" l="1"/>
  <c r="D7410" i="12" s="1"/>
  <c r="E7410" i="12" s="1"/>
  <c r="C7410" i="12"/>
  <c r="F7410" i="12" s="1"/>
  <c r="A7411" i="12"/>
  <c r="B7411" i="12" l="1"/>
  <c r="D7411" i="12" s="1"/>
  <c r="E7411" i="12" s="1"/>
  <c r="A7412" i="12"/>
  <c r="C7411" i="12"/>
  <c r="F7411" i="12" s="1"/>
  <c r="G7410" i="12"/>
  <c r="H7410" i="12" s="1"/>
  <c r="G7411" i="12" l="1"/>
  <c r="H7411" i="12" s="1"/>
  <c r="B7412" i="12"/>
  <c r="D7412" i="12" s="1"/>
  <c r="E7412" i="12" s="1"/>
  <c r="C7412" i="12"/>
  <c r="F7412" i="12" s="1"/>
  <c r="G7412" i="12" s="1"/>
  <c r="H7412" i="12" s="1"/>
  <c r="A7413" i="12"/>
  <c r="B7413" i="12" l="1"/>
  <c r="D7413" i="12" s="1"/>
  <c r="E7413" i="12" s="1"/>
  <c r="C7413" i="12"/>
  <c r="F7413" i="12" s="1"/>
  <c r="A7414" i="12"/>
  <c r="B7414" i="12" l="1"/>
  <c r="D7414" i="12" s="1"/>
  <c r="E7414" i="12" s="1"/>
  <c r="C7414" i="12"/>
  <c r="F7414" i="12" s="1"/>
  <c r="A7415" i="12"/>
  <c r="G7413" i="12"/>
  <c r="H7413" i="12" s="1"/>
  <c r="B7415" i="12" l="1"/>
  <c r="D7415" i="12" s="1"/>
  <c r="E7415" i="12" s="1"/>
  <c r="A7416" i="12"/>
  <c r="C7415" i="12"/>
  <c r="F7415" i="12" s="1"/>
  <c r="G7415" i="12" s="1"/>
  <c r="H7415" i="12" s="1"/>
  <c r="G7414" i="12"/>
  <c r="H7414" i="12" s="1"/>
  <c r="B7416" i="12" l="1"/>
  <c r="D7416" i="12" s="1"/>
  <c r="E7416" i="12" s="1"/>
  <c r="C7416" i="12"/>
  <c r="F7416" i="12" s="1"/>
  <c r="A7417" i="12"/>
  <c r="B7417" i="12" l="1"/>
  <c r="D7417" i="12" s="1"/>
  <c r="E7417" i="12" s="1"/>
  <c r="C7417" i="12"/>
  <c r="F7417" i="12" s="1"/>
  <c r="A7418" i="12"/>
  <c r="G7416" i="12"/>
  <c r="H7416" i="12" s="1"/>
  <c r="B7418" i="12" l="1"/>
  <c r="D7418" i="12" s="1"/>
  <c r="E7418" i="12" s="1"/>
  <c r="C7418" i="12"/>
  <c r="F7418" i="12" s="1"/>
  <c r="A7419" i="12"/>
  <c r="G7417" i="12"/>
  <c r="H7417" i="12" s="1"/>
  <c r="B7419" i="12" l="1"/>
  <c r="D7419" i="12" s="1"/>
  <c r="E7419" i="12" s="1"/>
  <c r="A7420" i="12"/>
  <c r="C7419" i="12"/>
  <c r="F7419" i="12" s="1"/>
  <c r="G7419" i="12" s="1"/>
  <c r="H7419" i="12" s="1"/>
  <c r="G7418" i="12"/>
  <c r="H7418" i="12" s="1"/>
  <c r="B7420" i="12" l="1"/>
  <c r="D7420" i="12" s="1"/>
  <c r="E7420" i="12" s="1"/>
  <c r="C7420" i="12"/>
  <c r="F7420" i="12" s="1"/>
  <c r="A7421" i="12"/>
  <c r="B7421" i="12" l="1"/>
  <c r="D7421" i="12" s="1"/>
  <c r="E7421" i="12" s="1"/>
  <c r="C7421" i="12"/>
  <c r="F7421" i="12" s="1"/>
  <c r="A7422" i="12"/>
  <c r="G7420" i="12"/>
  <c r="H7420" i="12" s="1"/>
  <c r="B7422" i="12" l="1"/>
  <c r="D7422" i="12" s="1"/>
  <c r="E7422" i="12" s="1"/>
  <c r="C7422" i="12"/>
  <c r="F7422" i="12" s="1"/>
  <c r="G7422" i="12" s="1"/>
  <c r="H7422" i="12" s="1"/>
  <c r="A7423" i="12"/>
  <c r="G7421" i="12"/>
  <c r="H7421" i="12" s="1"/>
  <c r="B7423" i="12" l="1"/>
  <c r="D7423" i="12" s="1"/>
  <c r="E7423" i="12" s="1"/>
  <c r="A7424" i="12"/>
  <c r="C7423" i="12"/>
  <c r="F7423" i="12" s="1"/>
  <c r="G7423" i="12" s="1"/>
  <c r="H7423" i="12" s="1"/>
  <c r="B7424" i="12" l="1"/>
  <c r="D7424" i="12" s="1"/>
  <c r="E7424" i="12" s="1"/>
  <c r="C7424" i="12"/>
  <c r="F7424" i="12" s="1"/>
  <c r="A7425" i="12"/>
  <c r="B7425" i="12" l="1"/>
  <c r="D7425" i="12" s="1"/>
  <c r="E7425" i="12" s="1"/>
  <c r="C7425" i="12"/>
  <c r="F7425" i="12" s="1"/>
  <c r="A7426" i="12"/>
  <c r="G7424" i="12"/>
  <c r="H7424" i="12" s="1"/>
  <c r="B7426" i="12" l="1"/>
  <c r="D7426" i="12" s="1"/>
  <c r="E7426" i="12" s="1"/>
  <c r="C7426" i="12"/>
  <c r="F7426" i="12" s="1"/>
  <c r="A7427" i="12"/>
  <c r="G7425" i="12"/>
  <c r="H7425" i="12" s="1"/>
  <c r="B7427" i="12" l="1"/>
  <c r="D7427" i="12" s="1"/>
  <c r="E7427" i="12" s="1"/>
  <c r="A7428" i="12"/>
  <c r="C7427" i="12"/>
  <c r="F7427" i="12" s="1"/>
  <c r="G7427" i="12" s="1"/>
  <c r="H7427" i="12" s="1"/>
  <c r="G7426" i="12"/>
  <c r="H7426" i="12" s="1"/>
  <c r="B7428" i="12" l="1"/>
  <c r="D7428" i="12" s="1"/>
  <c r="E7428" i="12" s="1"/>
  <c r="C7428" i="12"/>
  <c r="F7428" i="12" s="1"/>
  <c r="A7429" i="12"/>
  <c r="B7429" i="12" l="1"/>
  <c r="D7429" i="12" s="1"/>
  <c r="E7429" i="12" s="1"/>
  <c r="C7429" i="12"/>
  <c r="F7429" i="12" s="1"/>
  <c r="A7430" i="12"/>
  <c r="G7428" i="12"/>
  <c r="H7428" i="12" s="1"/>
  <c r="B7430" i="12" l="1"/>
  <c r="D7430" i="12" s="1"/>
  <c r="E7430" i="12" s="1"/>
  <c r="C7430" i="12"/>
  <c r="F7430" i="12" s="1"/>
  <c r="A7431" i="12"/>
  <c r="G7429" i="12"/>
  <c r="H7429" i="12" s="1"/>
  <c r="B7431" i="12" l="1"/>
  <c r="D7431" i="12" s="1"/>
  <c r="E7431" i="12" s="1"/>
  <c r="A7432" i="12"/>
  <c r="C7431" i="12"/>
  <c r="F7431" i="12" s="1"/>
  <c r="G7431" i="12" s="1"/>
  <c r="H7431" i="12" s="1"/>
  <c r="G7430" i="12"/>
  <c r="H7430" i="12" s="1"/>
  <c r="B7432" i="12" l="1"/>
  <c r="D7432" i="12" s="1"/>
  <c r="E7432" i="12" s="1"/>
  <c r="C7432" i="12"/>
  <c r="F7432" i="12" s="1"/>
  <c r="A7433" i="12"/>
  <c r="B7433" i="12" l="1"/>
  <c r="D7433" i="12" s="1"/>
  <c r="E7433" i="12" s="1"/>
  <c r="C7433" i="12"/>
  <c r="F7433" i="12" s="1"/>
  <c r="A7434" i="12"/>
  <c r="G7432" i="12"/>
  <c r="H7432" i="12" s="1"/>
  <c r="B7434" i="12" l="1"/>
  <c r="D7434" i="12" s="1"/>
  <c r="E7434" i="12" s="1"/>
  <c r="C7434" i="12"/>
  <c r="F7434" i="12" s="1"/>
  <c r="A7435" i="12"/>
  <c r="G7433" i="12"/>
  <c r="H7433" i="12" s="1"/>
  <c r="B7435" i="12" l="1"/>
  <c r="D7435" i="12" s="1"/>
  <c r="E7435" i="12" s="1"/>
  <c r="A7436" i="12"/>
  <c r="C7435" i="12"/>
  <c r="F7435" i="12" s="1"/>
  <c r="G7435" i="12" s="1"/>
  <c r="H7435" i="12" s="1"/>
  <c r="G7434" i="12"/>
  <c r="H7434" i="12" s="1"/>
  <c r="B7436" i="12" l="1"/>
  <c r="D7436" i="12" s="1"/>
  <c r="E7436" i="12" s="1"/>
  <c r="C7436" i="12"/>
  <c r="F7436" i="12" s="1"/>
  <c r="A7437" i="12"/>
  <c r="B7437" i="12" l="1"/>
  <c r="D7437" i="12" s="1"/>
  <c r="E7437" i="12" s="1"/>
  <c r="C7437" i="12"/>
  <c r="F7437" i="12" s="1"/>
  <c r="A7438" i="12"/>
  <c r="G7436" i="12"/>
  <c r="H7436" i="12" s="1"/>
  <c r="B7438" i="12" l="1"/>
  <c r="D7438" i="12" s="1"/>
  <c r="E7438" i="12" s="1"/>
  <c r="C7438" i="12"/>
  <c r="F7438" i="12" s="1"/>
  <c r="A7439" i="12"/>
  <c r="G7437" i="12"/>
  <c r="H7437" i="12" s="1"/>
  <c r="B7439" i="12" l="1"/>
  <c r="D7439" i="12" s="1"/>
  <c r="E7439" i="12" s="1"/>
  <c r="A7440" i="12"/>
  <c r="C7439" i="12"/>
  <c r="F7439" i="12" s="1"/>
  <c r="G7439" i="12" s="1"/>
  <c r="H7439" i="12" s="1"/>
  <c r="G7438" i="12"/>
  <c r="H7438" i="12" s="1"/>
  <c r="B7440" i="12" l="1"/>
  <c r="D7440" i="12" s="1"/>
  <c r="E7440" i="12" s="1"/>
  <c r="A7441" i="12"/>
  <c r="C7440" i="12"/>
  <c r="F7440" i="12" s="1"/>
  <c r="G7440" i="12" s="1"/>
  <c r="H7440" i="12" s="1"/>
  <c r="B7441" i="12" l="1"/>
  <c r="D7441" i="12" s="1"/>
  <c r="E7441" i="12" s="1"/>
  <c r="A7442" i="12"/>
  <c r="C7441" i="12"/>
  <c r="F7441" i="12" s="1"/>
  <c r="G7441" i="12" l="1"/>
  <c r="H7441" i="12" s="1"/>
  <c r="B7442" i="12"/>
  <c r="D7442" i="12" s="1"/>
  <c r="E7442" i="12" s="1"/>
  <c r="A7443" i="12"/>
  <c r="C7442" i="12"/>
  <c r="F7442" i="12" s="1"/>
  <c r="G7442" i="12" s="1"/>
  <c r="H7442" i="12" s="1"/>
  <c r="B7443" i="12" l="1"/>
  <c r="D7443" i="12" s="1"/>
  <c r="E7443" i="12" s="1"/>
  <c r="A7444" i="12"/>
  <c r="C7443" i="12"/>
  <c r="F7443" i="12" s="1"/>
  <c r="G7443" i="12" s="1"/>
  <c r="H7443" i="12" s="1"/>
  <c r="B7444" i="12" l="1"/>
  <c r="D7444" i="12" s="1"/>
  <c r="E7444" i="12" s="1"/>
  <c r="A7445" i="12"/>
  <c r="C7444" i="12"/>
  <c r="F7444" i="12" s="1"/>
  <c r="G7444" i="12" l="1"/>
  <c r="H7444" i="12" s="1"/>
  <c r="B7445" i="12"/>
  <c r="D7445" i="12" s="1"/>
  <c r="E7445" i="12" s="1"/>
  <c r="A7446" i="12"/>
  <c r="C7445" i="12"/>
  <c r="F7445" i="12" s="1"/>
  <c r="G7445" i="12" s="1"/>
  <c r="H7445" i="12" s="1"/>
  <c r="B7446" i="12" l="1"/>
  <c r="D7446" i="12" s="1"/>
  <c r="E7446" i="12" s="1"/>
  <c r="A7447" i="12"/>
  <c r="C7446" i="12"/>
  <c r="F7446" i="12" s="1"/>
  <c r="G7446" i="12" l="1"/>
  <c r="H7446" i="12" s="1"/>
  <c r="B7447" i="12"/>
  <c r="D7447" i="12" s="1"/>
  <c r="E7447" i="12" s="1"/>
  <c r="A7448" i="12"/>
  <c r="C7447" i="12"/>
  <c r="F7447" i="12" s="1"/>
  <c r="G7447" i="12" s="1"/>
  <c r="H7447" i="12" s="1"/>
  <c r="B7448" i="12" l="1"/>
  <c r="D7448" i="12" s="1"/>
  <c r="E7448" i="12" s="1"/>
  <c r="A7449" i="12"/>
  <c r="C7448" i="12"/>
  <c r="F7448" i="12" s="1"/>
  <c r="G7448" i="12" s="1"/>
  <c r="H7448" i="12" s="1"/>
  <c r="B7449" i="12" l="1"/>
  <c r="D7449" i="12" s="1"/>
  <c r="E7449" i="12" s="1"/>
  <c r="A7450" i="12"/>
  <c r="C7449" i="12"/>
  <c r="F7449" i="12" s="1"/>
  <c r="G7449" i="12" s="1"/>
  <c r="H7449" i="12" s="1"/>
  <c r="B7450" i="12" l="1"/>
  <c r="D7450" i="12" s="1"/>
  <c r="E7450" i="12" s="1"/>
  <c r="A7451" i="12"/>
  <c r="C7450" i="12"/>
  <c r="F7450" i="12" s="1"/>
  <c r="G7450" i="12" s="1"/>
  <c r="H7450" i="12" s="1"/>
  <c r="B7451" i="12" l="1"/>
  <c r="D7451" i="12" s="1"/>
  <c r="E7451" i="12" s="1"/>
  <c r="A7452" i="12"/>
  <c r="C7451" i="12"/>
  <c r="F7451" i="12" s="1"/>
  <c r="G7451" i="12" s="1"/>
  <c r="H7451" i="12" s="1"/>
  <c r="B7452" i="12" l="1"/>
  <c r="D7452" i="12" s="1"/>
  <c r="E7452" i="12" s="1"/>
  <c r="A7453" i="12"/>
  <c r="C7452" i="12"/>
  <c r="F7452" i="12" s="1"/>
  <c r="G7452" i="12" s="1"/>
  <c r="H7452" i="12" s="1"/>
  <c r="B7453" i="12" l="1"/>
  <c r="D7453" i="12" s="1"/>
  <c r="E7453" i="12" s="1"/>
  <c r="A7454" i="12"/>
  <c r="C7453" i="12"/>
  <c r="F7453" i="12" s="1"/>
  <c r="G7453" i="12" l="1"/>
  <c r="H7453" i="12" s="1"/>
  <c r="B7454" i="12"/>
  <c r="D7454" i="12" s="1"/>
  <c r="E7454" i="12" s="1"/>
  <c r="A7455" i="12"/>
  <c r="C7454" i="12"/>
  <c r="F7454" i="12" s="1"/>
  <c r="G7454" i="12" l="1"/>
  <c r="H7454" i="12" s="1"/>
  <c r="B7455" i="12"/>
  <c r="D7455" i="12" s="1"/>
  <c r="E7455" i="12" s="1"/>
  <c r="A7456" i="12"/>
  <c r="C7455" i="12"/>
  <c r="F7455" i="12" s="1"/>
  <c r="G7455" i="12" s="1"/>
  <c r="H7455" i="12" s="1"/>
  <c r="B7456" i="12" l="1"/>
  <c r="D7456" i="12" s="1"/>
  <c r="E7456" i="12" s="1"/>
  <c r="A7457" i="12"/>
  <c r="C7456" i="12"/>
  <c r="F7456" i="12" s="1"/>
  <c r="G7456" i="12" s="1"/>
  <c r="H7456" i="12" s="1"/>
  <c r="B7457" i="12" l="1"/>
  <c r="D7457" i="12" s="1"/>
  <c r="E7457" i="12" s="1"/>
  <c r="A7458" i="12"/>
  <c r="C7457" i="12"/>
  <c r="F7457" i="12" s="1"/>
  <c r="G7457" i="12" l="1"/>
  <c r="H7457" i="12" s="1"/>
  <c r="B7458" i="12"/>
  <c r="D7458" i="12" s="1"/>
  <c r="E7458" i="12" s="1"/>
  <c r="A7459" i="12"/>
  <c r="C7458" i="12"/>
  <c r="F7458" i="12" s="1"/>
  <c r="G7458" i="12" s="1"/>
  <c r="H7458" i="12" s="1"/>
  <c r="B7459" i="12" l="1"/>
  <c r="D7459" i="12" s="1"/>
  <c r="E7459" i="12" s="1"/>
  <c r="A7460" i="12"/>
  <c r="C7459" i="12"/>
  <c r="F7459" i="12" s="1"/>
  <c r="G7459" i="12" s="1"/>
  <c r="H7459" i="12" s="1"/>
  <c r="B7460" i="12" l="1"/>
  <c r="D7460" i="12" s="1"/>
  <c r="E7460" i="12" s="1"/>
  <c r="A7461" i="12"/>
  <c r="C7460" i="12"/>
  <c r="F7460" i="12" s="1"/>
  <c r="G7460" i="12" s="1"/>
  <c r="H7460" i="12" s="1"/>
  <c r="B7461" i="12" l="1"/>
  <c r="D7461" i="12" s="1"/>
  <c r="E7461" i="12" s="1"/>
  <c r="A7462" i="12"/>
  <c r="C7461" i="12"/>
  <c r="F7461" i="12" s="1"/>
  <c r="G7461" i="12" s="1"/>
  <c r="H7461" i="12" s="1"/>
  <c r="B7462" i="12" l="1"/>
  <c r="D7462" i="12" s="1"/>
  <c r="E7462" i="12" s="1"/>
  <c r="A7463" i="12"/>
  <c r="C7462" i="12"/>
  <c r="F7462" i="12" s="1"/>
  <c r="G7462" i="12" s="1"/>
  <c r="H7462" i="12" s="1"/>
  <c r="B7463" i="12" l="1"/>
  <c r="D7463" i="12" s="1"/>
  <c r="E7463" i="12" s="1"/>
  <c r="A7464" i="12"/>
  <c r="C7463" i="12"/>
  <c r="F7463" i="12" s="1"/>
  <c r="G7463" i="12" l="1"/>
  <c r="H7463" i="12" s="1"/>
  <c r="B7464" i="12"/>
  <c r="D7464" i="12" s="1"/>
  <c r="E7464" i="12" s="1"/>
  <c r="A7465" i="12"/>
  <c r="C7464" i="12"/>
  <c r="F7464" i="12" s="1"/>
  <c r="G7464" i="12" l="1"/>
  <c r="H7464" i="12" s="1"/>
  <c r="B7465" i="12"/>
  <c r="D7465" i="12" s="1"/>
  <c r="E7465" i="12" s="1"/>
  <c r="A7466" i="12"/>
  <c r="C7465" i="12"/>
  <c r="F7465" i="12" s="1"/>
  <c r="G7465" i="12" s="1"/>
  <c r="H7465" i="12" s="1"/>
  <c r="B7466" i="12" l="1"/>
  <c r="D7466" i="12" s="1"/>
  <c r="E7466" i="12" s="1"/>
  <c r="A7467" i="12"/>
  <c r="C7466" i="12"/>
  <c r="F7466" i="12" s="1"/>
  <c r="G7466" i="12" s="1"/>
  <c r="H7466" i="12" s="1"/>
  <c r="B7467" i="12" l="1"/>
  <c r="D7467" i="12" s="1"/>
  <c r="E7467" i="12" s="1"/>
  <c r="A7468" i="12"/>
  <c r="C7467" i="12"/>
  <c r="F7467" i="12" s="1"/>
  <c r="G7467" i="12" s="1"/>
  <c r="H7467" i="12" s="1"/>
  <c r="B7468" i="12" l="1"/>
  <c r="D7468" i="12" s="1"/>
  <c r="E7468" i="12" s="1"/>
  <c r="A7469" i="12"/>
  <c r="C7468" i="12"/>
  <c r="F7468" i="12" s="1"/>
  <c r="G7468" i="12" s="1"/>
  <c r="H7468" i="12" s="1"/>
  <c r="B7469" i="12" l="1"/>
  <c r="D7469" i="12" s="1"/>
  <c r="E7469" i="12" s="1"/>
  <c r="A7470" i="12"/>
  <c r="C7469" i="12"/>
  <c r="F7469" i="12" s="1"/>
  <c r="G7469" i="12" s="1"/>
  <c r="H7469" i="12" s="1"/>
  <c r="B7470" i="12" l="1"/>
  <c r="D7470" i="12" s="1"/>
  <c r="E7470" i="12" s="1"/>
  <c r="A7471" i="12"/>
  <c r="C7470" i="12"/>
  <c r="F7470" i="12" s="1"/>
  <c r="G7470" i="12" s="1"/>
  <c r="H7470" i="12" s="1"/>
  <c r="B7471" i="12" l="1"/>
  <c r="D7471" i="12" s="1"/>
  <c r="E7471" i="12" s="1"/>
  <c r="A7472" i="12"/>
  <c r="C7471" i="12"/>
  <c r="F7471" i="12" s="1"/>
  <c r="G7471" i="12" s="1"/>
  <c r="H7471" i="12" s="1"/>
  <c r="B7472" i="12" l="1"/>
  <c r="D7472" i="12" s="1"/>
  <c r="E7472" i="12" s="1"/>
  <c r="A7473" i="12"/>
  <c r="C7472" i="12"/>
  <c r="F7472" i="12" s="1"/>
  <c r="G7472" i="12" l="1"/>
  <c r="H7472" i="12" s="1"/>
  <c r="B7473" i="12"/>
  <c r="D7473" i="12" s="1"/>
  <c r="E7473" i="12" s="1"/>
  <c r="A7474" i="12"/>
  <c r="C7473" i="12"/>
  <c r="F7473" i="12" s="1"/>
  <c r="G7473" i="12" s="1"/>
  <c r="H7473" i="12" s="1"/>
  <c r="B7474" i="12" l="1"/>
  <c r="D7474" i="12" s="1"/>
  <c r="E7474" i="12" s="1"/>
  <c r="A7475" i="12"/>
  <c r="C7474" i="12"/>
  <c r="F7474" i="12" s="1"/>
  <c r="G7474" i="12" s="1"/>
  <c r="H7474" i="12" s="1"/>
  <c r="B7475" i="12" l="1"/>
  <c r="D7475" i="12" s="1"/>
  <c r="E7475" i="12" s="1"/>
  <c r="A7476" i="12"/>
  <c r="C7475" i="12"/>
  <c r="F7475" i="12" s="1"/>
  <c r="G7475" i="12" s="1"/>
  <c r="H7475" i="12" s="1"/>
  <c r="B7476" i="12" l="1"/>
  <c r="D7476" i="12" s="1"/>
  <c r="E7476" i="12" s="1"/>
  <c r="A7477" i="12"/>
  <c r="C7476" i="12"/>
  <c r="F7476" i="12" s="1"/>
  <c r="G7476" i="12" s="1"/>
  <c r="H7476" i="12" s="1"/>
  <c r="B7477" i="12" l="1"/>
  <c r="D7477" i="12" s="1"/>
  <c r="E7477" i="12" s="1"/>
  <c r="A7478" i="12"/>
  <c r="C7477" i="12"/>
  <c r="F7477" i="12" s="1"/>
  <c r="G7477" i="12" s="1"/>
  <c r="H7477" i="12" s="1"/>
  <c r="B7478" i="12" l="1"/>
  <c r="D7478" i="12" s="1"/>
  <c r="E7478" i="12" s="1"/>
  <c r="A7479" i="12"/>
  <c r="C7478" i="12"/>
  <c r="F7478" i="12" s="1"/>
  <c r="G7478" i="12" s="1"/>
  <c r="H7478" i="12" s="1"/>
  <c r="C7479" i="12" l="1"/>
  <c r="F7479" i="12" s="1"/>
  <c r="B7479" i="12"/>
  <c r="D7479" i="12" s="1"/>
  <c r="E7479" i="12" s="1"/>
  <c r="A7480" i="12"/>
  <c r="C7480" i="12" l="1"/>
  <c r="F7480" i="12" s="1"/>
  <c r="B7480" i="12"/>
  <c r="D7480" i="12" s="1"/>
  <c r="E7480" i="12" s="1"/>
  <c r="A7481" i="12"/>
  <c r="G7479" i="12"/>
  <c r="H7479" i="12" s="1"/>
  <c r="C7481" i="12" l="1"/>
  <c r="F7481" i="12" s="1"/>
  <c r="B7481" i="12"/>
  <c r="D7481" i="12" s="1"/>
  <c r="E7481" i="12" s="1"/>
  <c r="A7482" i="12"/>
  <c r="G7480" i="12"/>
  <c r="H7480" i="12" s="1"/>
  <c r="C7482" i="12" l="1"/>
  <c r="F7482" i="12" s="1"/>
  <c r="B7482" i="12"/>
  <c r="D7482" i="12" s="1"/>
  <c r="E7482" i="12" s="1"/>
  <c r="A7483" i="12"/>
  <c r="G7481" i="12"/>
  <c r="H7481" i="12" s="1"/>
  <c r="C7483" i="12" l="1"/>
  <c r="F7483" i="12" s="1"/>
  <c r="B7483" i="12"/>
  <c r="D7483" i="12" s="1"/>
  <c r="E7483" i="12" s="1"/>
  <c r="A7484" i="12"/>
  <c r="G7482" i="12"/>
  <c r="H7482" i="12" s="1"/>
  <c r="C7484" i="12" l="1"/>
  <c r="F7484" i="12" s="1"/>
  <c r="B7484" i="12"/>
  <c r="D7484" i="12" s="1"/>
  <c r="E7484" i="12" s="1"/>
  <c r="A7485" i="12"/>
  <c r="G7483" i="12"/>
  <c r="H7483" i="12" s="1"/>
  <c r="C7485" i="12" l="1"/>
  <c r="F7485" i="12" s="1"/>
  <c r="B7485" i="12"/>
  <c r="D7485" i="12" s="1"/>
  <c r="E7485" i="12" s="1"/>
  <c r="A7486" i="12"/>
  <c r="G7484" i="12"/>
  <c r="H7484" i="12" s="1"/>
  <c r="C7486" i="12" l="1"/>
  <c r="F7486" i="12" s="1"/>
  <c r="B7486" i="12"/>
  <c r="D7486" i="12" s="1"/>
  <c r="E7486" i="12" s="1"/>
  <c r="A7487" i="12"/>
  <c r="G7485" i="12"/>
  <c r="H7485" i="12" s="1"/>
  <c r="C7487" i="12" l="1"/>
  <c r="F7487" i="12" s="1"/>
  <c r="B7487" i="12"/>
  <c r="D7487" i="12" s="1"/>
  <c r="E7487" i="12" s="1"/>
  <c r="A7488" i="12"/>
  <c r="G7486" i="12"/>
  <c r="H7486" i="12" s="1"/>
  <c r="C7488" i="12" l="1"/>
  <c r="F7488" i="12" s="1"/>
  <c r="B7488" i="12"/>
  <c r="D7488" i="12" s="1"/>
  <c r="E7488" i="12" s="1"/>
  <c r="A7489" i="12"/>
  <c r="G7487" i="12"/>
  <c r="H7487" i="12" s="1"/>
  <c r="C7489" i="12" l="1"/>
  <c r="F7489" i="12" s="1"/>
  <c r="B7489" i="12"/>
  <c r="D7489" i="12" s="1"/>
  <c r="E7489" i="12" s="1"/>
  <c r="A7490" i="12"/>
  <c r="G7488" i="12"/>
  <c r="H7488" i="12" s="1"/>
  <c r="C7490" i="12" l="1"/>
  <c r="F7490" i="12" s="1"/>
  <c r="B7490" i="12"/>
  <c r="D7490" i="12" s="1"/>
  <c r="E7490" i="12" s="1"/>
  <c r="A7491" i="12"/>
  <c r="G7489" i="12"/>
  <c r="H7489" i="12" s="1"/>
  <c r="C7491" i="12" l="1"/>
  <c r="F7491" i="12" s="1"/>
  <c r="B7491" i="12"/>
  <c r="D7491" i="12" s="1"/>
  <c r="E7491" i="12" s="1"/>
  <c r="A7492" i="12"/>
  <c r="G7490" i="12"/>
  <c r="H7490" i="12" s="1"/>
  <c r="C7492" i="12" l="1"/>
  <c r="F7492" i="12" s="1"/>
  <c r="B7492" i="12"/>
  <c r="D7492" i="12" s="1"/>
  <c r="E7492" i="12" s="1"/>
  <c r="A7493" i="12"/>
  <c r="G7491" i="12"/>
  <c r="H7491" i="12" s="1"/>
  <c r="C7493" i="12" l="1"/>
  <c r="F7493" i="12" s="1"/>
  <c r="B7493" i="12"/>
  <c r="D7493" i="12" s="1"/>
  <c r="E7493" i="12" s="1"/>
  <c r="A7494" i="12"/>
  <c r="G7492" i="12"/>
  <c r="H7492" i="12" s="1"/>
  <c r="C7494" i="12" l="1"/>
  <c r="F7494" i="12" s="1"/>
  <c r="B7494" i="12"/>
  <c r="D7494" i="12" s="1"/>
  <c r="E7494" i="12" s="1"/>
  <c r="A7495" i="12"/>
  <c r="G7493" i="12"/>
  <c r="H7493" i="12" s="1"/>
  <c r="C7495" i="12" l="1"/>
  <c r="F7495" i="12" s="1"/>
  <c r="B7495" i="12"/>
  <c r="D7495" i="12" s="1"/>
  <c r="E7495" i="12" s="1"/>
  <c r="A7496" i="12"/>
  <c r="G7494" i="12"/>
  <c r="H7494" i="12" s="1"/>
  <c r="C7496" i="12" l="1"/>
  <c r="F7496" i="12" s="1"/>
  <c r="B7496" i="12"/>
  <c r="D7496" i="12" s="1"/>
  <c r="E7496" i="12" s="1"/>
  <c r="A7497" i="12"/>
  <c r="G7495" i="12"/>
  <c r="H7495" i="12" s="1"/>
  <c r="C7497" i="12" l="1"/>
  <c r="F7497" i="12" s="1"/>
  <c r="B7497" i="12"/>
  <c r="D7497" i="12" s="1"/>
  <c r="E7497" i="12" s="1"/>
  <c r="A7498" i="12"/>
  <c r="G7496" i="12"/>
  <c r="H7496" i="12" s="1"/>
  <c r="C7498" i="12" l="1"/>
  <c r="F7498" i="12" s="1"/>
  <c r="B7498" i="12"/>
  <c r="D7498" i="12" s="1"/>
  <c r="E7498" i="12" s="1"/>
  <c r="A7499" i="12"/>
  <c r="G7497" i="12"/>
  <c r="H7497" i="12" s="1"/>
  <c r="C7499" i="12" l="1"/>
  <c r="F7499" i="12" s="1"/>
  <c r="B7499" i="12"/>
  <c r="D7499" i="12" s="1"/>
  <c r="E7499" i="12" s="1"/>
  <c r="A7500" i="12"/>
  <c r="G7498" i="12"/>
  <c r="H7498" i="12" s="1"/>
  <c r="C7500" i="12" l="1"/>
  <c r="F7500" i="12" s="1"/>
  <c r="B7500" i="12"/>
  <c r="D7500" i="12" s="1"/>
  <c r="E7500" i="12" s="1"/>
  <c r="A7501" i="12"/>
  <c r="G7499" i="12"/>
  <c r="H7499" i="12" s="1"/>
  <c r="C7501" i="12" l="1"/>
  <c r="F7501" i="12" s="1"/>
  <c r="B7501" i="12"/>
  <c r="D7501" i="12" s="1"/>
  <c r="E7501" i="12" s="1"/>
  <c r="A7502" i="12"/>
  <c r="G7500" i="12"/>
  <c r="H7500" i="12" s="1"/>
  <c r="C7502" i="12" l="1"/>
  <c r="F7502" i="12" s="1"/>
  <c r="G7502" i="12" s="1"/>
  <c r="H7502" i="12" s="1"/>
  <c r="B7502" i="12"/>
  <c r="D7502" i="12" s="1"/>
  <c r="E7502" i="12" s="1"/>
  <c r="A7503" i="12"/>
  <c r="G7501" i="12"/>
  <c r="H7501" i="12" s="1"/>
  <c r="C7503" i="12" l="1"/>
  <c r="F7503" i="12" s="1"/>
  <c r="B7503" i="12"/>
  <c r="D7503" i="12" s="1"/>
  <c r="E7503" i="12" s="1"/>
  <c r="A7504" i="12"/>
  <c r="C7504" i="12" l="1"/>
  <c r="F7504" i="12" s="1"/>
  <c r="G7504" i="12" s="1"/>
  <c r="H7504" i="12" s="1"/>
  <c r="B7504" i="12"/>
  <c r="D7504" i="12" s="1"/>
  <c r="E7504" i="12" s="1"/>
  <c r="A7505" i="12"/>
  <c r="G7503" i="12"/>
  <c r="H7503" i="12" s="1"/>
  <c r="C7505" i="12" l="1"/>
  <c r="F7505" i="12" s="1"/>
  <c r="B7505" i="12"/>
  <c r="D7505" i="12" s="1"/>
  <c r="E7505" i="12" s="1"/>
  <c r="A7506" i="12"/>
  <c r="C7506" i="12" l="1"/>
  <c r="F7506" i="12" s="1"/>
  <c r="B7506" i="12"/>
  <c r="D7506" i="12" s="1"/>
  <c r="E7506" i="12" s="1"/>
  <c r="A7507" i="12"/>
  <c r="G7505" i="12"/>
  <c r="H7505" i="12" s="1"/>
  <c r="C7507" i="12" l="1"/>
  <c r="F7507" i="12" s="1"/>
  <c r="B7507" i="12"/>
  <c r="D7507" i="12" s="1"/>
  <c r="E7507" i="12" s="1"/>
  <c r="A7508" i="12"/>
  <c r="G7506" i="12"/>
  <c r="H7506" i="12" s="1"/>
  <c r="C7508" i="12" l="1"/>
  <c r="F7508" i="12" s="1"/>
  <c r="B7508" i="12"/>
  <c r="D7508" i="12" s="1"/>
  <c r="E7508" i="12" s="1"/>
  <c r="A7509" i="12"/>
  <c r="G7507" i="12"/>
  <c r="H7507" i="12" s="1"/>
  <c r="C7509" i="12" l="1"/>
  <c r="F7509" i="12" s="1"/>
  <c r="B7509" i="12"/>
  <c r="D7509" i="12" s="1"/>
  <c r="E7509" i="12" s="1"/>
  <c r="A7510" i="12"/>
  <c r="G7508" i="12"/>
  <c r="H7508" i="12" s="1"/>
  <c r="C7510" i="12" l="1"/>
  <c r="F7510" i="12" s="1"/>
  <c r="B7510" i="12"/>
  <c r="D7510" i="12" s="1"/>
  <c r="E7510" i="12" s="1"/>
  <c r="A7511" i="12"/>
  <c r="G7509" i="12"/>
  <c r="H7509" i="12" s="1"/>
  <c r="C7511" i="12" l="1"/>
  <c r="F7511" i="12" s="1"/>
  <c r="B7511" i="12"/>
  <c r="D7511" i="12" s="1"/>
  <c r="E7511" i="12" s="1"/>
  <c r="A7512" i="12"/>
  <c r="G7510" i="12"/>
  <c r="H7510" i="12" s="1"/>
  <c r="C7512" i="12" l="1"/>
  <c r="F7512" i="12" s="1"/>
  <c r="B7512" i="12"/>
  <c r="D7512" i="12" s="1"/>
  <c r="E7512" i="12" s="1"/>
  <c r="A7513" i="12"/>
  <c r="G7511" i="12"/>
  <c r="H7511" i="12" s="1"/>
  <c r="C7513" i="12" l="1"/>
  <c r="F7513" i="12" s="1"/>
  <c r="B7513" i="12"/>
  <c r="D7513" i="12" s="1"/>
  <c r="E7513" i="12" s="1"/>
  <c r="A7514" i="12"/>
  <c r="G7512" i="12"/>
  <c r="H7512" i="12" s="1"/>
  <c r="C7514" i="12" l="1"/>
  <c r="F7514" i="12" s="1"/>
  <c r="B7514" i="12"/>
  <c r="D7514" i="12" s="1"/>
  <c r="E7514" i="12" s="1"/>
  <c r="A7515" i="12"/>
  <c r="G7513" i="12"/>
  <c r="H7513" i="12" s="1"/>
  <c r="C7515" i="12" l="1"/>
  <c r="F7515" i="12" s="1"/>
  <c r="B7515" i="12"/>
  <c r="D7515" i="12" s="1"/>
  <c r="E7515" i="12" s="1"/>
  <c r="A7516" i="12"/>
  <c r="G7514" i="12"/>
  <c r="H7514" i="12" s="1"/>
  <c r="C7516" i="12" l="1"/>
  <c r="F7516" i="12" s="1"/>
  <c r="B7516" i="12"/>
  <c r="D7516" i="12" s="1"/>
  <c r="E7516" i="12" s="1"/>
  <c r="A7517" i="12"/>
  <c r="G7515" i="12"/>
  <c r="H7515" i="12" s="1"/>
  <c r="C7517" i="12" l="1"/>
  <c r="F7517" i="12" s="1"/>
  <c r="B7517" i="12"/>
  <c r="D7517" i="12" s="1"/>
  <c r="E7517" i="12" s="1"/>
  <c r="A7518" i="12"/>
  <c r="G7516" i="12"/>
  <c r="H7516" i="12" s="1"/>
  <c r="C7518" i="12" l="1"/>
  <c r="F7518" i="12" s="1"/>
  <c r="B7518" i="12"/>
  <c r="D7518" i="12" s="1"/>
  <c r="E7518" i="12" s="1"/>
  <c r="A7519" i="12"/>
  <c r="G7517" i="12"/>
  <c r="H7517" i="12" s="1"/>
  <c r="C7519" i="12" l="1"/>
  <c r="F7519" i="12" s="1"/>
  <c r="B7519" i="12"/>
  <c r="D7519" i="12" s="1"/>
  <c r="E7519" i="12" s="1"/>
  <c r="A7520" i="12"/>
  <c r="G7518" i="12"/>
  <c r="H7518" i="12" s="1"/>
  <c r="C7520" i="12" l="1"/>
  <c r="F7520" i="12" s="1"/>
  <c r="B7520" i="12"/>
  <c r="D7520" i="12" s="1"/>
  <c r="E7520" i="12" s="1"/>
  <c r="A7521" i="12"/>
  <c r="G7519" i="12"/>
  <c r="H7519" i="12" s="1"/>
  <c r="C7521" i="12" l="1"/>
  <c r="F7521" i="12" s="1"/>
  <c r="B7521" i="12"/>
  <c r="D7521" i="12" s="1"/>
  <c r="E7521" i="12" s="1"/>
  <c r="A7522" i="12"/>
  <c r="G7520" i="12"/>
  <c r="H7520" i="12" s="1"/>
  <c r="C7522" i="12" l="1"/>
  <c r="F7522" i="12" s="1"/>
  <c r="B7522" i="12"/>
  <c r="D7522" i="12" s="1"/>
  <c r="E7522" i="12" s="1"/>
  <c r="A7523" i="12"/>
  <c r="G7521" i="12"/>
  <c r="H7521" i="12" s="1"/>
  <c r="C7523" i="12" l="1"/>
  <c r="F7523" i="12" s="1"/>
  <c r="B7523" i="12"/>
  <c r="D7523" i="12" s="1"/>
  <c r="E7523" i="12" s="1"/>
  <c r="A7524" i="12"/>
  <c r="G7522" i="12"/>
  <c r="H7522" i="12" s="1"/>
  <c r="C7524" i="12" l="1"/>
  <c r="F7524" i="12" s="1"/>
  <c r="B7524" i="12"/>
  <c r="D7524" i="12" s="1"/>
  <c r="E7524" i="12" s="1"/>
  <c r="A7525" i="12"/>
  <c r="G7523" i="12"/>
  <c r="H7523" i="12" s="1"/>
  <c r="C7525" i="12" l="1"/>
  <c r="F7525" i="12" s="1"/>
  <c r="B7525" i="12"/>
  <c r="D7525" i="12" s="1"/>
  <c r="E7525" i="12" s="1"/>
  <c r="A7526" i="12"/>
  <c r="G7524" i="12"/>
  <c r="H7524" i="12" s="1"/>
  <c r="C7526" i="12" l="1"/>
  <c r="F7526" i="12" s="1"/>
  <c r="B7526" i="12"/>
  <c r="D7526" i="12" s="1"/>
  <c r="E7526" i="12" s="1"/>
  <c r="A7527" i="12"/>
  <c r="G7525" i="12"/>
  <c r="H7525" i="12" s="1"/>
  <c r="C7527" i="12" l="1"/>
  <c r="F7527" i="12" s="1"/>
  <c r="B7527" i="12"/>
  <c r="D7527" i="12" s="1"/>
  <c r="E7527" i="12" s="1"/>
  <c r="A7528" i="12"/>
  <c r="G7526" i="12"/>
  <c r="H7526" i="12" s="1"/>
  <c r="C7528" i="12" l="1"/>
  <c r="F7528" i="12" s="1"/>
  <c r="B7528" i="12"/>
  <c r="D7528" i="12" s="1"/>
  <c r="E7528" i="12" s="1"/>
  <c r="A7529" i="12"/>
  <c r="G7527" i="12"/>
  <c r="H7527" i="12" s="1"/>
  <c r="C7529" i="12" l="1"/>
  <c r="F7529" i="12" s="1"/>
  <c r="B7529" i="12"/>
  <c r="D7529" i="12" s="1"/>
  <c r="E7529" i="12" s="1"/>
  <c r="A7530" i="12"/>
  <c r="G7528" i="12"/>
  <c r="H7528" i="12" s="1"/>
  <c r="C7530" i="12" l="1"/>
  <c r="F7530" i="12" s="1"/>
  <c r="B7530" i="12"/>
  <c r="D7530" i="12" s="1"/>
  <c r="E7530" i="12" s="1"/>
  <c r="A7531" i="12"/>
  <c r="G7529" i="12"/>
  <c r="H7529" i="12" s="1"/>
  <c r="C7531" i="12" l="1"/>
  <c r="F7531" i="12" s="1"/>
  <c r="B7531" i="12"/>
  <c r="D7531" i="12" s="1"/>
  <c r="E7531" i="12" s="1"/>
  <c r="A7532" i="12"/>
  <c r="G7530" i="12"/>
  <c r="H7530" i="12" s="1"/>
  <c r="C7532" i="12" l="1"/>
  <c r="F7532" i="12" s="1"/>
  <c r="B7532" i="12"/>
  <c r="D7532" i="12" s="1"/>
  <c r="E7532" i="12" s="1"/>
  <c r="A7533" i="12"/>
  <c r="G7531" i="12"/>
  <c r="H7531" i="12" s="1"/>
  <c r="C7533" i="12" l="1"/>
  <c r="F7533" i="12" s="1"/>
  <c r="G7533" i="12" s="1"/>
  <c r="H7533" i="12" s="1"/>
  <c r="B7533" i="12"/>
  <c r="D7533" i="12" s="1"/>
  <c r="E7533" i="12" s="1"/>
  <c r="A7534" i="12"/>
  <c r="G7532" i="12"/>
  <c r="H7532" i="12" s="1"/>
  <c r="C7534" i="12" l="1"/>
  <c r="F7534" i="12" s="1"/>
  <c r="B7534" i="12"/>
  <c r="D7534" i="12" s="1"/>
  <c r="E7534" i="12" s="1"/>
  <c r="A7535" i="12"/>
  <c r="C7535" i="12" l="1"/>
  <c r="F7535" i="12" s="1"/>
  <c r="B7535" i="12"/>
  <c r="D7535" i="12" s="1"/>
  <c r="E7535" i="12" s="1"/>
  <c r="A7536" i="12"/>
  <c r="G7534" i="12"/>
  <c r="H7534" i="12" s="1"/>
  <c r="C7536" i="12" l="1"/>
  <c r="F7536" i="12" s="1"/>
  <c r="B7536" i="12"/>
  <c r="D7536" i="12" s="1"/>
  <c r="E7536" i="12" s="1"/>
  <c r="A7537" i="12"/>
  <c r="G7535" i="12"/>
  <c r="H7535" i="12" s="1"/>
  <c r="C7537" i="12" l="1"/>
  <c r="F7537" i="12" s="1"/>
  <c r="B7537" i="12"/>
  <c r="D7537" i="12" s="1"/>
  <c r="E7537" i="12" s="1"/>
  <c r="A7538" i="12"/>
  <c r="G7536" i="12"/>
  <c r="H7536" i="12" s="1"/>
  <c r="C7538" i="12" l="1"/>
  <c r="F7538" i="12" s="1"/>
  <c r="B7538" i="12"/>
  <c r="D7538" i="12" s="1"/>
  <c r="E7538" i="12" s="1"/>
  <c r="A7539" i="12"/>
  <c r="G7537" i="12"/>
  <c r="H7537" i="12" s="1"/>
  <c r="C7539" i="12" l="1"/>
  <c r="F7539" i="12" s="1"/>
  <c r="B7539" i="12"/>
  <c r="D7539" i="12" s="1"/>
  <c r="E7539" i="12" s="1"/>
  <c r="A7540" i="12"/>
  <c r="G7538" i="12"/>
  <c r="H7538" i="12" s="1"/>
  <c r="C7540" i="12" l="1"/>
  <c r="F7540" i="12" s="1"/>
  <c r="B7540" i="12"/>
  <c r="D7540" i="12" s="1"/>
  <c r="E7540" i="12" s="1"/>
  <c r="A7541" i="12"/>
  <c r="G7539" i="12"/>
  <c r="H7539" i="12" s="1"/>
  <c r="C7541" i="12" l="1"/>
  <c r="F7541" i="12" s="1"/>
  <c r="B7541" i="12"/>
  <c r="D7541" i="12" s="1"/>
  <c r="E7541" i="12" s="1"/>
  <c r="A7542" i="12"/>
  <c r="G7540" i="12"/>
  <c r="H7540" i="12" s="1"/>
  <c r="C7542" i="12" l="1"/>
  <c r="F7542" i="12" s="1"/>
  <c r="B7542" i="12"/>
  <c r="D7542" i="12" s="1"/>
  <c r="E7542" i="12" s="1"/>
  <c r="A7543" i="12"/>
  <c r="G7541" i="12"/>
  <c r="H7541" i="12" s="1"/>
  <c r="C7543" i="12" l="1"/>
  <c r="F7543" i="12" s="1"/>
  <c r="G7543" i="12" s="1"/>
  <c r="H7543" i="12" s="1"/>
  <c r="B7543" i="12"/>
  <c r="D7543" i="12" s="1"/>
  <c r="E7543" i="12" s="1"/>
  <c r="A7544" i="12"/>
  <c r="G7542" i="12"/>
  <c r="H7542" i="12" s="1"/>
  <c r="C7544" i="12" l="1"/>
  <c r="F7544" i="12" s="1"/>
  <c r="B7544" i="12"/>
  <c r="D7544" i="12" s="1"/>
  <c r="E7544" i="12" s="1"/>
  <c r="A7545" i="12"/>
  <c r="C7545" i="12" l="1"/>
  <c r="F7545" i="12" s="1"/>
  <c r="B7545" i="12"/>
  <c r="D7545" i="12" s="1"/>
  <c r="E7545" i="12" s="1"/>
  <c r="A7546" i="12"/>
  <c r="G7544" i="12"/>
  <c r="H7544" i="12" s="1"/>
  <c r="C7546" i="12" l="1"/>
  <c r="F7546" i="12" s="1"/>
  <c r="B7546" i="12"/>
  <c r="D7546" i="12" s="1"/>
  <c r="E7546" i="12" s="1"/>
  <c r="A7547" i="12"/>
  <c r="G7545" i="12"/>
  <c r="H7545" i="12" s="1"/>
  <c r="C7547" i="12" l="1"/>
  <c r="F7547" i="12" s="1"/>
  <c r="B7547" i="12"/>
  <c r="D7547" i="12" s="1"/>
  <c r="E7547" i="12" s="1"/>
  <c r="A7548" i="12"/>
  <c r="G7546" i="12"/>
  <c r="H7546" i="12" s="1"/>
  <c r="C7548" i="12" l="1"/>
  <c r="F7548" i="12" s="1"/>
  <c r="B7548" i="12"/>
  <c r="D7548" i="12" s="1"/>
  <c r="E7548" i="12" s="1"/>
  <c r="A7549" i="12"/>
  <c r="G7547" i="12"/>
  <c r="H7547" i="12" s="1"/>
  <c r="C7549" i="12" l="1"/>
  <c r="F7549" i="12" s="1"/>
  <c r="B7549" i="12"/>
  <c r="D7549" i="12" s="1"/>
  <c r="E7549" i="12" s="1"/>
  <c r="A7550" i="12"/>
  <c r="G7548" i="12"/>
  <c r="H7548" i="12" s="1"/>
  <c r="C7550" i="12" l="1"/>
  <c r="F7550" i="12" s="1"/>
  <c r="B7550" i="12"/>
  <c r="D7550" i="12" s="1"/>
  <c r="E7550" i="12" s="1"/>
  <c r="A7551" i="12"/>
  <c r="G7549" i="12"/>
  <c r="H7549" i="12" s="1"/>
  <c r="C7551" i="12" l="1"/>
  <c r="F7551" i="12" s="1"/>
  <c r="B7551" i="12"/>
  <c r="D7551" i="12" s="1"/>
  <c r="E7551" i="12" s="1"/>
  <c r="A7552" i="12"/>
  <c r="G7550" i="12"/>
  <c r="H7550" i="12" s="1"/>
  <c r="C7552" i="12" l="1"/>
  <c r="F7552" i="12" s="1"/>
  <c r="G7552" i="12" s="1"/>
  <c r="H7552" i="12" s="1"/>
  <c r="B7552" i="12"/>
  <c r="D7552" i="12" s="1"/>
  <c r="E7552" i="12" s="1"/>
  <c r="A7553" i="12"/>
  <c r="G7551" i="12"/>
  <c r="H7551" i="12" s="1"/>
  <c r="C7553" i="12" l="1"/>
  <c r="F7553" i="12" s="1"/>
  <c r="B7553" i="12"/>
  <c r="D7553" i="12" s="1"/>
  <c r="E7553" i="12" s="1"/>
  <c r="A7554" i="12"/>
  <c r="C7554" i="12" l="1"/>
  <c r="F7554" i="12" s="1"/>
  <c r="B7554" i="12"/>
  <c r="D7554" i="12" s="1"/>
  <c r="E7554" i="12" s="1"/>
  <c r="A7555" i="12"/>
  <c r="G7553" i="12"/>
  <c r="H7553" i="12" s="1"/>
  <c r="C7555" i="12" l="1"/>
  <c r="F7555" i="12" s="1"/>
  <c r="B7555" i="12"/>
  <c r="D7555" i="12" s="1"/>
  <c r="E7555" i="12" s="1"/>
  <c r="A7556" i="12"/>
  <c r="G7554" i="12"/>
  <c r="H7554" i="12" s="1"/>
  <c r="C7556" i="12" l="1"/>
  <c r="F7556" i="12" s="1"/>
  <c r="B7556" i="12"/>
  <c r="D7556" i="12" s="1"/>
  <c r="E7556" i="12" s="1"/>
  <c r="A7557" i="12"/>
  <c r="G7555" i="12"/>
  <c r="H7555" i="12" s="1"/>
  <c r="C7557" i="12" l="1"/>
  <c r="F7557" i="12" s="1"/>
  <c r="B7557" i="12"/>
  <c r="D7557" i="12" s="1"/>
  <c r="E7557" i="12" s="1"/>
  <c r="A7558" i="12"/>
  <c r="G7556" i="12"/>
  <c r="H7556" i="12" s="1"/>
  <c r="C7558" i="12" l="1"/>
  <c r="F7558" i="12" s="1"/>
  <c r="B7558" i="12"/>
  <c r="D7558" i="12" s="1"/>
  <c r="E7558" i="12" s="1"/>
  <c r="A7559" i="12"/>
  <c r="G7557" i="12"/>
  <c r="H7557" i="12" s="1"/>
  <c r="C7559" i="12" l="1"/>
  <c r="F7559" i="12" s="1"/>
  <c r="B7559" i="12"/>
  <c r="D7559" i="12" s="1"/>
  <c r="E7559" i="12" s="1"/>
  <c r="A7560" i="12"/>
  <c r="G7558" i="12"/>
  <c r="H7558" i="12" s="1"/>
  <c r="C7560" i="12" l="1"/>
  <c r="F7560" i="12" s="1"/>
  <c r="G7560" i="12" s="1"/>
  <c r="H7560" i="12" s="1"/>
  <c r="B7560" i="12"/>
  <c r="D7560" i="12" s="1"/>
  <c r="E7560" i="12" s="1"/>
  <c r="A7561" i="12"/>
  <c r="G7559" i="12"/>
  <c r="H7559" i="12" s="1"/>
  <c r="C7561" i="12" l="1"/>
  <c r="F7561" i="12" s="1"/>
  <c r="B7561" i="12"/>
  <c r="D7561" i="12" s="1"/>
  <c r="E7561" i="12" s="1"/>
  <c r="A7562" i="12"/>
  <c r="C7562" i="12" l="1"/>
  <c r="F7562" i="12" s="1"/>
  <c r="B7562" i="12"/>
  <c r="D7562" i="12" s="1"/>
  <c r="E7562" i="12" s="1"/>
  <c r="A7563" i="12"/>
  <c r="G7561" i="12"/>
  <c r="H7561" i="12" s="1"/>
  <c r="C7563" i="12" l="1"/>
  <c r="F7563" i="12" s="1"/>
  <c r="B7563" i="12"/>
  <c r="D7563" i="12" s="1"/>
  <c r="E7563" i="12" s="1"/>
  <c r="A7564" i="12"/>
  <c r="G7562" i="12"/>
  <c r="H7562" i="12" s="1"/>
  <c r="C7564" i="12" l="1"/>
  <c r="F7564" i="12" s="1"/>
  <c r="B7564" i="12"/>
  <c r="D7564" i="12" s="1"/>
  <c r="E7564" i="12" s="1"/>
  <c r="A7565" i="12"/>
  <c r="G7563" i="12"/>
  <c r="H7563" i="12" s="1"/>
  <c r="C7565" i="12" l="1"/>
  <c r="F7565" i="12" s="1"/>
  <c r="B7565" i="12"/>
  <c r="D7565" i="12" s="1"/>
  <c r="E7565" i="12" s="1"/>
  <c r="A7566" i="12"/>
  <c r="G7564" i="12"/>
  <c r="H7564" i="12" s="1"/>
  <c r="C7566" i="12" l="1"/>
  <c r="F7566" i="12" s="1"/>
  <c r="B7566" i="12"/>
  <c r="D7566" i="12" s="1"/>
  <c r="E7566" i="12" s="1"/>
  <c r="A7567" i="12"/>
  <c r="G7565" i="12"/>
  <c r="H7565" i="12" s="1"/>
  <c r="C7567" i="12" l="1"/>
  <c r="F7567" i="12" s="1"/>
  <c r="B7567" i="12"/>
  <c r="D7567" i="12" s="1"/>
  <c r="E7567" i="12" s="1"/>
  <c r="A7568" i="12"/>
  <c r="G7566" i="12"/>
  <c r="H7566" i="12" s="1"/>
  <c r="C7568" i="12" l="1"/>
  <c r="F7568" i="12" s="1"/>
  <c r="B7568" i="12"/>
  <c r="D7568" i="12" s="1"/>
  <c r="E7568" i="12" s="1"/>
  <c r="A7569" i="12"/>
  <c r="G7567" i="12"/>
  <c r="H7567" i="12" s="1"/>
  <c r="C7569" i="12" l="1"/>
  <c r="F7569" i="12" s="1"/>
  <c r="B7569" i="12"/>
  <c r="D7569" i="12" s="1"/>
  <c r="E7569" i="12" s="1"/>
  <c r="A7570" i="12"/>
  <c r="G7568" i="12"/>
  <c r="H7568" i="12" s="1"/>
  <c r="C7570" i="12" l="1"/>
  <c r="F7570" i="12" s="1"/>
  <c r="B7570" i="12"/>
  <c r="D7570" i="12" s="1"/>
  <c r="E7570" i="12" s="1"/>
  <c r="A7571" i="12"/>
  <c r="G7569" i="12"/>
  <c r="H7569" i="12" s="1"/>
  <c r="C7571" i="12" l="1"/>
  <c r="F7571" i="12" s="1"/>
  <c r="B7571" i="12"/>
  <c r="D7571" i="12" s="1"/>
  <c r="E7571" i="12" s="1"/>
  <c r="A7572" i="12"/>
  <c r="G7570" i="12"/>
  <c r="H7570" i="12" s="1"/>
  <c r="C7572" i="12" l="1"/>
  <c r="F7572" i="12" s="1"/>
  <c r="B7572" i="12"/>
  <c r="D7572" i="12" s="1"/>
  <c r="E7572" i="12" s="1"/>
  <c r="A7573" i="12"/>
  <c r="G7571" i="12"/>
  <c r="H7571" i="12" s="1"/>
  <c r="C7573" i="12" l="1"/>
  <c r="F7573" i="12" s="1"/>
  <c r="B7573" i="12"/>
  <c r="D7573" i="12" s="1"/>
  <c r="E7573" i="12" s="1"/>
  <c r="A7574" i="12"/>
  <c r="G7572" i="12"/>
  <c r="H7572" i="12" s="1"/>
  <c r="C7574" i="12" l="1"/>
  <c r="F7574" i="12" s="1"/>
  <c r="B7574" i="12"/>
  <c r="D7574" i="12" s="1"/>
  <c r="E7574" i="12" s="1"/>
  <c r="A7575" i="12"/>
  <c r="G7573" i="12"/>
  <c r="H7573" i="12" s="1"/>
  <c r="C7575" i="12" l="1"/>
  <c r="F7575" i="12" s="1"/>
  <c r="B7575" i="12"/>
  <c r="D7575" i="12" s="1"/>
  <c r="E7575" i="12" s="1"/>
  <c r="A7576" i="12"/>
  <c r="G7574" i="12"/>
  <c r="H7574" i="12" s="1"/>
  <c r="C7576" i="12" l="1"/>
  <c r="F7576" i="12" s="1"/>
  <c r="B7576" i="12"/>
  <c r="D7576" i="12" s="1"/>
  <c r="E7576" i="12" s="1"/>
  <c r="A7577" i="12"/>
  <c r="G7575" i="12"/>
  <c r="H7575" i="12" s="1"/>
  <c r="C7577" i="12" l="1"/>
  <c r="F7577" i="12" s="1"/>
  <c r="B7577" i="12"/>
  <c r="D7577" i="12" s="1"/>
  <c r="E7577" i="12" s="1"/>
  <c r="A7578" i="12"/>
  <c r="G7576" i="12"/>
  <c r="H7576" i="12" s="1"/>
  <c r="C7578" i="12" l="1"/>
  <c r="F7578" i="12" s="1"/>
  <c r="B7578" i="12"/>
  <c r="D7578" i="12" s="1"/>
  <c r="E7578" i="12" s="1"/>
  <c r="A7579" i="12"/>
  <c r="G7577" i="12"/>
  <c r="H7577" i="12" s="1"/>
  <c r="C7579" i="12" l="1"/>
  <c r="F7579" i="12" s="1"/>
  <c r="B7579" i="12"/>
  <c r="D7579" i="12" s="1"/>
  <c r="E7579" i="12" s="1"/>
  <c r="A7580" i="12"/>
  <c r="G7578" i="12"/>
  <c r="H7578" i="12" s="1"/>
  <c r="C7580" i="12" l="1"/>
  <c r="F7580" i="12" s="1"/>
  <c r="B7580" i="12"/>
  <c r="D7580" i="12" s="1"/>
  <c r="E7580" i="12" s="1"/>
  <c r="A7581" i="12"/>
  <c r="G7579" i="12"/>
  <c r="H7579" i="12" s="1"/>
  <c r="C7581" i="12" l="1"/>
  <c r="F7581" i="12" s="1"/>
  <c r="B7581" i="12"/>
  <c r="D7581" i="12" s="1"/>
  <c r="E7581" i="12" s="1"/>
  <c r="A7582" i="12"/>
  <c r="G7580" i="12"/>
  <c r="H7580" i="12" s="1"/>
  <c r="C7582" i="12" l="1"/>
  <c r="F7582" i="12" s="1"/>
  <c r="G7582" i="12" s="1"/>
  <c r="H7582" i="12" s="1"/>
  <c r="B7582" i="12"/>
  <c r="D7582" i="12" s="1"/>
  <c r="E7582" i="12" s="1"/>
  <c r="A7583" i="12"/>
  <c r="G7581" i="12"/>
  <c r="H7581" i="12" s="1"/>
  <c r="C7583" i="12" l="1"/>
  <c r="F7583" i="12" s="1"/>
  <c r="B7583" i="12"/>
  <c r="D7583" i="12" s="1"/>
  <c r="E7583" i="12" s="1"/>
  <c r="A7584" i="12"/>
  <c r="C7584" i="12" l="1"/>
  <c r="F7584" i="12" s="1"/>
  <c r="B7584" i="12"/>
  <c r="D7584" i="12" s="1"/>
  <c r="E7584" i="12" s="1"/>
  <c r="A7585" i="12"/>
  <c r="G7583" i="12"/>
  <c r="H7583" i="12" s="1"/>
  <c r="C7585" i="12" l="1"/>
  <c r="F7585" i="12" s="1"/>
  <c r="B7585" i="12"/>
  <c r="D7585" i="12" s="1"/>
  <c r="E7585" i="12" s="1"/>
  <c r="A7586" i="12"/>
  <c r="G7584" i="12"/>
  <c r="H7584" i="12" s="1"/>
  <c r="C7586" i="12" l="1"/>
  <c r="F7586" i="12" s="1"/>
  <c r="B7586" i="12"/>
  <c r="D7586" i="12" s="1"/>
  <c r="E7586" i="12" s="1"/>
  <c r="A7587" i="12"/>
  <c r="G7585" i="12"/>
  <c r="H7585" i="12" s="1"/>
  <c r="C7587" i="12" l="1"/>
  <c r="F7587" i="12" s="1"/>
  <c r="B7587" i="12"/>
  <c r="D7587" i="12" s="1"/>
  <c r="E7587" i="12" s="1"/>
  <c r="A7588" i="12"/>
  <c r="G7586" i="12"/>
  <c r="H7586" i="12" s="1"/>
  <c r="C7588" i="12" l="1"/>
  <c r="F7588" i="12" s="1"/>
  <c r="B7588" i="12"/>
  <c r="D7588" i="12" s="1"/>
  <c r="E7588" i="12" s="1"/>
  <c r="A7589" i="12"/>
  <c r="G7587" i="12"/>
  <c r="H7587" i="12" s="1"/>
  <c r="C7589" i="12" l="1"/>
  <c r="F7589" i="12" s="1"/>
  <c r="B7589" i="12"/>
  <c r="D7589" i="12" s="1"/>
  <c r="E7589" i="12" s="1"/>
  <c r="A7590" i="12"/>
  <c r="G7588" i="12"/>
  <c r="H7588" i="12" s="1"/>
  <c r="C7590" i="12" l="1"/>
  <c r="F7590" i="12" s="1"/>
  <c r="B7590" i="12"/>
  <c r="D7590" i="12" s="1"/>
  <c r="E7590" i="12" s="1"/>
  <c r="A7591" i="12"/>
  <c r="G7589" i="12"/>
  <c r="H7589" i="12" s="1"/>
  <c r="C7591" i="12" l="1"/>
  <c r="F7591" i="12" s="1"/>
  <c r="B7591" i="12"/>
  <c r="D7591" i="12" s="1"/>
  <c r="E7591" i="12" s="1"/>
  <c r="A7592" i="12"/>
  <c r="G7590" i="12"/>
  <c r="H7590" i="12" s="1"/>
  <c r="C7592" i="12" l="1"/>
  <c r="F7592" i="12" s="1"/>
  <c r="B7592" i="12"/>
  <c r="D7592" i="12" s="1"/>
  <c r="E7592" i="12" s="1"/>
  <c r="A7593" i="12"/>
  <c r="G7591" i="12"/>
  <c r="H7591" i="12" s="1"/>
  <c r="C7593" i="12" l="1"/>
  <c r="F7593" i="12" s="1"/>
  <c r="B7593" i="12"/>
  <c r="D7593" i="12" s="1"/>
  <c r="E7593" i="12" s="1"/>
  <c r="A7594" i="12"/>
  <c r="G7592" i="12"/>
  <c r="H7592" i="12" s="1"/>
  <c r="C7594" i="12" l="1"/>
  <c r="F7594" i="12" s="1"/>
  <c r="B7594" i="12"/>
  <c r="D7594" i="12" s="1"/>
  <c r="E7594" i="12" s="1"/>
  <c r="A7595" i="12"/>
  <c r="G7593" i="12"/>
  <c r="H7593" i="12" s="1"/>
  <c r="C7595" i="12" l="1"/>
  <c r="F7595" i="12" s="1"/>
  <c r="B7595" i="12"/>
  <c r="D7595" i="12" s="1"/>
  <c r="E7595" i="12" s="1"/>
  <c r="A7596" i="12"/>
  <c r="G7594" i="12"/>
  <c r="H7594" i="12" s="1"/>
  <c r="C7596" i="12" l="1"/>
  <c r="F7596" i="12" s="1"/>
  <c r="B7596" i="12"/>
  <c r="D7596" i="12" s="1"/>
  <c r="E7596" i="12" s="1"/>
  <c r="A7597" i="12"/>
  <c r="G7595" i="12"/>
  <c r="H7595" i="12" s="1"/>
  <c r="C7597" i="12" l="1"/>
  <c r="F7597" i="12" s="1"/>
  <c r="B7597" i="12"/>
  <c r="D7597" i="12" s="1"/>
  <c r="E7597" i="12" s="1"/>
  <c r="A7598" i="12"/>
  <c r="G7596" i="12"/>
  <c r="H7596" i="12" s="1"/>
  <c r="C7598" i="12" l="1"/>
  <c r="F7598" i="12" s="1"/>
  <c r="B7598" i="12"/>
  <c r="D7598" i="12" s="1"/>
  <c r="E7598" i="12" s="1"/>
  <c r="A7599" i="12"/>
  <c r="G7597" i="12"/>
  <c r="H7597" i="12" s="1"/>
  <c r="C7599" i="12" l="1"/>
  <c r="F7599" i="12" s="1"/>
  <c r="B7599" i="12"/>
  <c r="D7599" i="12" s="1"/>
  <c r="E7599" i="12" s="1"/>
  <c r="A7600" i="12"/>
  <c r="G7598" i="12"/>
  <c r="H7598" i="12" s="1"/>
  <c r="C7600" i="12" l="1"/>
  <c r="F7600" i="12" s="1"/>
  <c r="B7600" i="12"/>
  <c r="D7600" i="12" s="1"/>
  <c r="E7600" i="12" s="1"/>
  <c r="A7601" i="12"/>
  <c r="G7599" i="12"/>
  <c r="H7599" i="12" s="1"/>
  <c r="C7601" i="12" l="1"/>
  <c r="F7601" i="12" s="1"/>
  <c r="B7601" i="12"/>
  <c r="D7601" i="12" s="1"/>
  <c r="E7601" i="12" s="1"/>
  <c r="A7602" i="12"/>
  <c r="G7600" i="12"/>
  <c r="H7600" i="12" s="1"/>
  <c r="C7602" i="12" l="1"/>
  <c r="F7602" i="12" s="1"/>
  <c r="B7602" i="12"/>
  <c r="D7602" i="12" s="1"/>
  <c r="E7602" i="12" s="1"/>
  <c r="A7603" i="12"/>
  <c r="G7601" i="12"/>
  <c r="H7601" i="12" s="1"/>
  <c r="C7603" i="12" l="1"/>
  <c r="F7603" i="12" s="1"/>
  <c r="B7603" i="12"/>
  <c r="D7603" i="12" s="1"/>
  <c r="E7603" i="12" s="1"/>
  <c r="A7604" i="12"/>
  <c r="G7602" i="12"/>
  <c r="H7602" i="12" s="1"/>
  <c r="C7604" i="12" l="1"/>
  <c r="F7604" i="12" s="1"/>
  <c r="B7604" i="12"/>
  <c r="D7604" i="12" s="1"/>
  <c r="E7604" i="12" s="1"/>
  <c r="A7605" i="12"/>
  <c r="G7603" i="12"/>
  <c r="H7603" i="12" s="1"/>
  <c r="C7605" i="12" l="1"/>
  <c r="F7605" i="12" s="1"/>
  <c r="B7605" i="12"/>
  <c r="D7605" i="12" s="1"/>
  <c r="E7605" i="12" s="1"/>
  <c r="A7606" i="12"/>
  <c r="G7604" i="12"/>
  <c r="H7604" i="12" s="1"/>
  <c r="C7606" i="12" l="1"/>
  <c r="F7606" i="12" s="1"/>
  <c r="B7606" i="12"/>
  <c r="D7606" i="12" s="1"/>
  <c r="E7606" i="12" s="1"/>
  <c r="A7607" i="12"/>
  <c r="G7605" i="12"/>
  <c r="H7605" i="12" s="1"/>
  <c r="C7607" i="12" l="1"/>
  <c r="F7607" i="12" s="1"/>
  <c r="B7607" i="12"/>
  <c r="D7607" i="12" s="1"/>
  <c r="E7607" i="12" s="1"/>
  <c r="A7608" i="12"/>
  <c r="G7606" i="12"/>
  <c r="H7606" i="12" s="1"/>
  <c r="C7608" i="12" l="1"/>
  <c r="F7608" i="12" s="1"/>
  <c r="B7608" i="12"/>
  <c r="D7608" i="12" s="1"/>
  <c r="E7608" i="12" s="1"/>
  <c r="A7609" i="12"/>
  <c r="G7607" i="12"/>
  <c r="H7607" i="12" s="1"/>
  <c r="C7609" i="12" l="1"/>
  <c r="F7609" i="12" s="1"/>
  <c r="B7609" i="12"/>
  <c r="D7609" i="12" s="1"/>
  <c r="E7609" i="12" s="1"/>
  <c r="A7610" i="12"/>
  <c r="G7608" i="12"/>
  <c r="H7608" i="12" s="1"/>
  <c r="C7610" i="12" l="1"/>
  <c r="F7610" i="12" s="1"/>
  <c r="B7610" i="12"/>
  <c r="D7610" i="12" s="1"/>
  <c r="E7610" i="12" s="1"/>
  <c r="A7611" i="12"/>
  <c r="G7609" i="12"/>
  <c r="H7609" i="12" s="1"/>
  <c r="C7611" i="12" l="1"/>
  <c r="F7611" i="12" s="1"/>
  <c r="B7611" i="12"/>
  <c r="D7611" i="12" s="1"/>
  <c r="E7611" i="12" s="1"/>
  <c r="A7612" i="12"/>
  <c r="G7610" i="12"/>
  <c r="H7610" i="12" s="1"/>
  <c r="C7612" i="12" l="1"/>
  <c r="F7612" i="12" s="1"/>
  <c r="B7612" i="12"/>
  <c r="D7612" i="12" s="1"/>
  <c r="E7612" i="12" s="1"/>
  <c r="A7613" i="12"/>
  <c r="G7611" i="12"/>
  <c r="H7611" i="12" s="1"/>
  <c r="C7613" i="12" l="1"/>
  <c r="F7613" i="12" s="1"/>
  <c r="G7613" i="12" s="1"/>
  <c r="H7613" i="12" s="1"/>
  <c r="B7613" i="12"/>
  <c r="D7613" i="12" s="1"/>
  <c r="E7613" i="12" s="1"/>
  <c r="A7614" i="12"/>
  <c r="G7612" i="12"/>
  <c r="H7612" i="12" s="1"/>
  <c r="C7614" i="12" l="1"/>
  <c r="F7614" i="12" s="1"/>
  <c r="B7614" i="12"/>
  <c r="D7614" i="12" s="1"/>
  <c r="E7614" i="12" s="1"/>
  <c r="A7615" i="12"/>
  <c r="C7615" i="12" l="1"/>
  <c r="F7615" i="12" s="1"/>
  <c r="B7615" i="12"/>
  <c r="D7615" i="12" s="1"/>
  <c r="E7615" i="12" s="1"/>
  <c r="A7616" i="12"/>
  <c r="G7614" i="12"/>
  <c r="H7614" i="12" s="1"/>
  <c r="C7616" i="12" l="1"/>
  <c r="F7616" i="12" s="1"/>
  <c r="B7616" i="12"/>
  <c r="D7616" i="12" s="1"/>
  <c r="E7616" i="12" s="1"/>
  <c r="A7617" i="12"/>
  <c r="G7615" i="12"/>
  <c r="H7615" i="12" s="1"/>
  <c r="C7617" i="12" l="1"/>
  <c r="F7617" i="12" s="1"/>
  <c r="B7617" i="12"/>
  <c r="D7617" i="12" s="1"/>
  <c r="E7617" i="12" s="1"/>
  <c r="A7618" i="12"/>
  <c r="G7616" i="12"/>
  <c r="H7616" i="12" s="1"/>
  <c r="C7618" i="12" l="1"/>
  <c r="F7618" i="12" s="1"/>
  <c r="B7618" i="12"/>
  <c r="D7618" i="12" s="1"/>
  <c r="E7618" i="12" s="1"/>
  <c r="A7619" i="12"/>
  <c r="G7617" i="12"/>
  <c r="H7617" i="12" s="1"/>
  <c r="C7619" i="12" l="1"/>
  <c r="F7619" i="12" s="1"/>
  <c r="B7619" i="12"/>
  <c r="D7619" i="12" s="1"/>
  <c r="E7619" i="12" s="1"/>
  <c r="A7620" i="12"/>
  <c r="G7618" i="12"/>
  <c r="H7618" i="12" s="1"/>
  <c r="C7620" i="12" l="1"/>
  <c r="F7620" i="12" s="1"/>
  <c r="B7620" i="12"/>
  <c r="D7620" i="12" s="1"/>
  <c r="E7620" i="12" s="1"/>
  <c r="A7621" i="12"/>
  <c r="G7619" i="12"/>
  <c r="H7619" i="12" s="1"/>
  <c r="C7621" i="12" l="1"/>
  <c r="F7621" i="12" s="1"/>
  <c r="B7621" i="12"/>
  <c r="D7621" i="12" s="1"/>
  <c r="E7621" i="12" s="1"/>
  <c r="A7622" i="12"/>
  <c r="G7620" i="12"/>
  <c r="H7620" i="12" s="1"/>
  <c r="C7622" i="12" l="1"/>
  <c r="F7622" i="12" s="1"/>
  <c r="B7622" i="12"/>
  <c r="D7622" i="12" s="1"/>
  <c r="E7622" i="12" s="1"/>
  <c r="A7623" i="12"/>
  <c r="G7621" i="12"/>
  <c r="H7621" i="12" s="1"/>
  <c r="C7623" i="12" l="1"/>
  <c r="F7623" i="12" s="1"/>
  <c r="B7623" i="12"/>
  <c r="D7623" i="12" s="1"/>
  <c r="E7623" i="12" s="1"/>
  <c r="A7624" i="12"/>
  <c r="G7622" i="12"/>
  <c r="H7622" i="12" s="1"/>
  <c r="C7624" i="12" l="1"/>
  <c r="F7624" i="12" s="1"/>
  <c r="B7624" i="12"/>
  <c r="D7624" i="12" s="1"/>
  <c r="E7624" i="12" s="1"/>
  <c r="A7625" i="12"/>
  <c r="G7623" i="12"/>
  <c r="H7623" i="12" s="1"/>
  <c r="C7625" i="12" l="1"/>
  <c r="F7625" i="12" s="1"/>
  <c r="B7625" i="12"/>
  <c r="D7625" i="12" s="1"/>
  <c r="E7625" i="12" s="1"/>
  <c r="A7626" i="12"/>
  <c r="G7624" i="12"/>
  <c r="H7624" i="12" s="1"/>
  <c r="C7626" i="12" l="1"/>
  <c r="F7626" i="12" s="1"/>
  <c r="B7626" i="12"/>
  <c r="D7626" i="12" s="1"/>
  <c r="E7626" i="12" s="1"/>
  <c r="A7627" i="12"/>
  <c r="G7625" i="12"/>
  <c r="H7625" i="12" s="1"/>
  <c r="C7627" i="12" l="1"/>
  <c r="F7627" i="12" s="1"/>
  <c r="B7627" i="12"/>
  <c r="D7627" i="12" s="1"/>
  <c r="E7627" i="12" s="1"/>
  <c r="A7628" i="12"/>
  <c r="G7626" i="12"/>
  <c r="H7626" i="12" s="1"/>
  <c r="C7628" i="12" l="1"/>
  <c r="F7628" i="12" s="1"/>
  <c r="B7628" i="12"/>
  <c r="D7628" i="12" s="1"/>
  <c r="E7628" i="12" s="1"/>
  <c r="A7629" i="12"/>
  <c r="G7627" i="12"/>
  <c r="H7627" i="12" s="1"/>
  <c r="C7629" i="12" l="1"/>
  <c r="F7629" i="12" s="1"/>
  <c r="B7629" i="12"/>
  <c r="D7629" i="12" s="1"/>
  <c r="E7629" i="12" s="1"/>
  <c r="A7630" i="12"/>
  <c r="G7628" i="12"/>
  <c r="H7628" i="12" s="1"/>
  <c r="C7630" i="12" l="1"/>
  <c r="F7630" i="12" s="1"/>
  <c r="B7630" i="12"/>
  <c r="D7630" i="12" s="1"/>
  <c r="E7630" i="12" s="1"/>
  <c r="A7631" i="12"/>
  <c r="G7629" i="12"/>
  <c r="H7629" i="12" s="1"/>
  <c r="C7631" i="12" l="1"/>
  <c r="F7631" i="12" s="1"/>
  <c r="B7631" i="12"/>
  <c r="D7631" i="12" s="1"/>
  <c r="E7631" i="12" s="1"/>
  <c r="A7632" i="12"/>
  <c r="G7630" i="12"/>
  <c r="H7630" i="12" s="1"/>
  <c r="C7632" i="12" l="1"/>
  <c r="F7632" i="12" s="1"/>
  <c r="B7632" i="12"/>
  <c r="D7632" i="12" s="1"/>
  <c r="E7632" i="12" s="1"/>
  <c r="A7633" i="12"/>
  <c r="G7631" i="12"/>
  <c r="H7631" i="12" s="1"/>
  <c r="C7633" i="12" l="1"/>
  <c r="F7633" i="12" s="1"/>
  <c r="B7633" i="12"/>
  <c r="D7633" i="12" s="1"/>
  <c r="E7633" i="12" s="1"/>
  <c r="A7634" i="12"/>
  <c r="G7632" i="12"/>
  <c r="H7632" i="12" s="1"/>
  <c r="C7634" i="12" l="1"/>
  <c r="F7634" i="12" s="1"/>
  <c r="B7634" i="12"/>
  <c r="D7634" i="12" s="1"/>
  <c r="E7634" i="12" s="1"/>
  <c r="A7635" i="12"/>
  <c r="G7633" i="12"/>
  <c r="H7633" i="12" s="1"/>
  <c r="C7635" i="12" l="1"/>
  <c r="F7635" i="12" s="1"/>
  <c r="B7635" i="12"/>
  <c r="D7635" i="12" s="1"/>
  <c r="E7635" i="12" s="1"/>
  <c r="A7636" i="12"/>
  <c r="G7634" i="12"/>
  <c r="H7634" i="12" s="1"/>
  <c r="C7636" i="12" l="1"/>
  <c r="F7636" i="12" s="1"/>
  <c r="B7636" i="12"/>
  <c r="D7636" i="12" s="1"/>
  <c r="E7636" i="12" s="1"/>
  <c r="A7637" i="12"/>
  <c r="G7635" i="12"/>
  <c r="H7635" i="12" s="1"/>
  <c r="C7637" i="12" l="1"/>
  <c r="F7637" i="12" s="1"/>
  <c r="B7637" i="12"/>
  <c r="D7637" i="12" s="1"/>
  <c r="E7637" i="12" s="1"/>
  <c r="A7638" i="12"/>
  <c r="G7636" i="12"/>
  <c r="H7636" i="12" s="1"/>
  <c r="C7638" i="12" l="1"/>
  <c r="F7638" i="12" s="1"/>
  <c r="B7638" i="12"/>
  <c r="D7638" i="12" s="1"/>
  <c r="E7638" i="12" s="1"/>
  <c r="A7639" i="12"/>
  <c r="G7637" i="12"/>
  <c r="H7637" i="12" s="1"/>
  <c r="C7639" i="12" l="1"/>
  <c r="F7639" i="12" s="1"/>
  <c r="B7639" i="12"/>
  <c r="D7639" i="12" s="1"/>
  <c r="E7639" i="12" s="1"/>
  <c r="A7640" i="12"/>
  <c r="G7638" i="12"/>
  <c r="H7638" i="12" s="1"/>
  <c r="C7640" i="12" l="1"/>
  <c r="F7640" i="12" s="1"/>
  <c r="B7640" i="12"/>
  <c r="D7640" i="12" s="1"/>
  <c r="E7640" i="12" s="1"/>
  <c r="A7641" i="12"/>
  <c r="G7639" i="12"/>
  <c r="H7639" i="12" s="1"/>
  <c r="C7641" i="12" l="1"/>
  <c r="F7641" i="12" s="1"/>
  <c r="B7641" i="12"/>
  <c r="D7641" i="12" s="1"/>
  <c r="E7641" i="12" s="1"/>
  <c r="A7642" i="12"/>
  <c r="G7640" i="12"/>
  <c r="H7640" i="12" s="1"/>
  <c r="C7642" i="12" l="1"/>
  <c r="F7642" i="12" s="1"/>
  <c r="B7642" i="12"/>
  <c r="D7642" i="12" s="1"/>
  <c r="E7642" i="12" s="1"/>
  <c r="A7643" i="12"/>
  <c r="G7641" i="12"/>
  <c r="H7641" i="12" s="1"/>
  <c r="C7643" i="12" l="1"/>
  <c r="F7643" i="12" s="1"/>
  <c r="B7643" i="12"/>
  <c r="D7643" i="12" s="1"/>
  <c r="E7643" i="12" s="1"/>
  <c r="A7644" i="12"/>
  <c r="G7642" i="12"/>
  <c r="H7642" i="12" s="1"/>
  <c r="C7644" i="12" l="1"/>
  <c r="F7644" i="12" s="1"/>
  <c r="B7644" i="12"/>
  <c r="D7644" i="12" s="1"/>
  <c r="E7644" i="12" s="1"/>
  <c r="A7645" i="12"/>
  <c r="G7643" i="12"/>
  <c r="H7643" i="12" s="1"/>
  <c r="C7645" i="12" l="1"/>
  <c r="F7645" i="12" s="1"/>
  <c r="G7645" i="12" s="1"/>
  <c r="H7645" i="12" s="1"/>
  <c r="B7645" i="12"/>
  <c r="D7645" i="12" s="1"/>
  <c r="E7645" i="12" s="1"/>
  <c r="A7646" i="12"/>
  <c r="G7644" i="12"/>
  <c r="H7644" i="12" s="1"/>
  <c r="C7646" i="12" l="1"/>
  <c r="F7646" i="12" s="1"/>
  <c r="B7646" i="12"/>
  <c r="D7646" i="12" s="1"/>
  <c r="E7646" i="12" s="1"/>
  <c r="A7647" i="12"/>
  <c r="C7647" i="12" l="1"/>
  <c r="F7647" i="12" s="1"/>
  <c r="G7647" i="12" s="1"/>
  <c r="H7647" i="12" s="1"/>
  <c r="B7647" i="12"/>
  <c r="D7647" i="12" s="1"/>
  <c r="E7647" i="12" s="1"/>
  <c r="A7648" i="12"/>
  <c r="G7646" i="12"/>
  <c r="H7646" i="12" s="1"/>
  <c r="C7648" i="12" l="1"/>
  <c r="F7648" i="12" s="1"/>
  <c r="B7648" i="12"/>
  <c r="D7648" i="12" s="1"/>
  <c r="E7648" i="12" s="1"/>
  <c r="A7649" i="12"/>
  <c r="C7649" i="12" l="1"/>
  <c r="F7649" i="12" s="1"/>
  <c r="B7649" i="12"/>
  <c r="D7649" i="12" s="1"/>
  <c r="E7649" i="12" s="1"/>
  <c r="A7650" i="12"/>
  <c r="G7648" i="12"/>
  <c r="H7648" i="12" s="1"/>
  <c r="C7650" i="12" l="1"/>
  <c r="F7650" i="12" s="1"/>
  <c r="B7650" i="12"/>
  <c r="D7650" i="12" s="1"/>
  <c r="E7650" i="12" s="1"/>
  <c r="A7651" i="12"/>
  <c r="G7649" i="12"/>
  <c r="H7649" i="12" s="1"/>
  <c r="C7651" i="12" l="1"/>
  <c r="F7651" i="12" s="1"/>
  <c r="B7651" i="12"/>
  <c r="D7651" i="12" s="1"/>
  <c r="E7651" i="12" s="1"/>
  <c r="A7652" i="12"/>
  <c r="G7650" i="12"/>
  <c r="H7650" i="12" s="1"/>
  <c r="C7652" i="12" l="1"/>
  <c r="F7652" i="12" s="1"/>
  <c r="B7652" i="12"/>
  <c r="D7652" i="12" s="1"/>
  <c r="E7652" i="12" s="1"/>
  <c r="A7653" i="12"/>
  <c r="G7651" i="12"/>
  <c r="H7651" i="12" s="1"/>
  <c r="C7653" i="12" l="1"/>
  <c r="F7653" i="12" s="1"/>
  <c r="B7653" i="12"/>
  <c r="D7653" i="12" s="1"/>
  <c r="E7653" i="12" s="1"/>
  <c r="A7654" i="12"/>
  <c r="G7652" i="12"/>
  <c r="H7652" i="12" s="1"/>
  <c r="C7654" i="12" l="1"/>
  <c r="F7654" i="12" s="1"/>
  <c r="B7654" i="12"/>
  <c r="D7654" i="12" s="1"/>
  <c r="E7654" i="12" s="1"/>
  <c r="A7655" i="12"/>
  <c r="G7653" i="12"/>
  <c r="H7653" i="12" s="1"/>
  <c r="C7655" i="12" l="1"/>
  <c r="F7655" i="12" s="1"/>
  <c r="B7655" i="12"/>
  <c r="D7655" i="12" s="1"/>
  <c r="E7655" i="12" s="1"/>
  <c r="A7656" i="12"/>
  <c r="G7654" i="12"/>
  <c r="H7654" i="12" s="1"/>
  <c r="C7656" i="12" l="1"/>
  <c r="F7656" i="12" s="1"/>
  <c r="B7656" i="12"/>
  <c r="D7656" i="12" s="1"/>
  <c r="E7656" i="12" s="1"/>
  <c r="A7657" i="12"/>
  <c r="G7655" i="12"/>
  <c r="H7655" i="12" s="1"/>
  <c r="C7657" i="12" l="1"/>
  <c r="F7657" i="12" s="1"/>
  <c r="B7657" i="12"/>
  <c r="D7657" i="12" s="1"/>
  <c r="E7657" i="12" s="1"/>
  <c r="A7658" i="12"/>
  <c r="G7656" i="12"/>
  <c r="H7656" i="12" s="1"/>
  <c r="C7658" i="12" l="1"/>
  <c r="F7658" i="12" s="1"/>
  <c r="B7658" i="12"/>
  <c r="D7658" i="12" s="1"/>
  <c r="E7658" i="12" s="1"/>
  <c r="A7659" i="12"/>
  <c r="G7657" i="12"/>
  <c r="H7657" i="12" s="1"/>
  <c r="C7659" i="12" l="1"/>
  <c r="F7659" i="12" s="1"/>
  <c r="B7659" i="12"/>
  <c r="D7659" i="12" s="1"/>
  <c r="E7659" i="12" s="1"/>
  <c r="A7660" i="12"/>
  <c r="G7658" i="12"/>
  <c r="H7658" i="12" s="1"/>
  <c r="C7660" i="12" l="1"/>
  <c r="F7660" i="12" s="1"/>
  <c r="B7660" i="12"/>
  <c r="D7660" i="12" s="1"/>
  <c r="E7660" i="12" s="1"/>
  <c r="A7661" i="12"/>
  <c r="G7659" i="12"/>
  <c r="H7659" i="12" s="1"/>
  <c r="C7661" i="12" l="1"/>
  <c r="F7661" i="12" s="1"/>
  <c r="B7661" i="12"/>
  <c r="D7661" i="12" s="1"/>
  <c r="E7661" i="12" s="1"/>
  <c r="A7662" i="12"/>
  <c r="G7660" i="12"/>
  <c r="H7660" i="12" s="1"/>
  <c r="C7662" i="12" l="1"/>
  <c r="F7662" i="12" s="1"/>
  <c r="B7662" i="12"/>
  <c r="D7662" i="12" s="1"/>
  <c r="E7662" i="12" s="1"/>
  <c r="A7663" i="12"/>
  <c r="G7661" i="12"/>
  <c r="H7661" i="12" s="1"/>
  <c r="C7663" i="12" l="1"/>
  <c r="F7663" i="12" s="1"/>
  <c r="B7663" i="12"/>
  <c r="D7663" i="12" s="1"/>
  <c r="E7663" i="12" s="1"/>
  <c r="A7664" i="12"/>
  <c r="G7662" i="12"/>
  <c r="H7662" i="12" s="1"/>
  <c r="C7664" i="12" l="1"/>
  <c r="F7664" i="12" s="1"/>
  <c r="B7664" i="12"/>
  <c r="D7664" i="12" s="1"/>
  <c r="E7664" i="12" s="1"/>
  <c r="A7665" i="12"/>
  <c r="G7663" i="12"/>
  <c r="H7663" i="12" s="1"/>
  <c r="C7665" i="12" l="1"/>
  <c r="F7665" i="12" s="1"/>
  <c r="B7665" i="12"/>
  <c r="D7665" i="12" s="1"/>
  <c r="E7665" i="12" s="1"/>
  <c r="A7666" i="12"/>
  <c r="G7664" i="12"/>
  <c r="H7664" i="12" s="1"/>
  <c r="C7666" i="12" l="1"/>
  <c r="F7666" i="12" s="1"/>
  <c r="B7666" i="12"/>
  <c r="D7666" i="12" s="1"/>
  <c r="E7666" i="12" s="1"/>
  <c r="A7667" i="12"/>
  <c r="G7665" i="12"/>
  <c r="H7665" i="12" s="1"/>
  <c r="C7667" i="12" l="1"/>
  <c r="F7667" i="12" s="1"/>
  <c r="B7667" i="12"/>
  <c r="D7667" i="12" s="1"/>
  <c r="E7667" i="12" s="1"/>
  <c r="A7668" i="12"/>
  <c r="G7666" i="12"/>
  <c r="H7666" i="12" s="1"/>
  <c r="C7668" i="12" l="1"/>
  <c r="F7668" i="12" s="1"/>
  <c r="B7668" i="12"/>
  <c r="D7668" i="12" s="1"/>
  <c r="E7668" i="12" s="1"/>
  <c r="A7669" i="12"/>
  <c r="G7667" i="12"/>
  <c r="H7667" i="12" s="1"/>
  <c r="C7669" i="12" l="1"/>
  <c r="F7669" i="12" s="1"/>
  <c r="A7670" i="12"/>
  <c r="B7669" i="12"/>
  <c r="D7669" i="12" s="1"/>
  <c r="E7669" i="12" s="1"/>
  <c r="G7668" i="12"/>
  <c r="H7668" i="12" s="1"/>
  <c r="C7670" i="12" l="1"/>
  <c r="F7670" i="12" s="1"/>
  <c r="A7671" i="12"/>
  <c r="B7670" i="12"/>
  <c r="D7670" i="12" s="1"/>
  <c r="E7670" i="12" s="1"/>
  <c r="G7669" i="12"/>
  <c r="H7669" i="12" s="1"/>
  <c r="C7671" i="12" l="1"/>
  <c r="F7671" i="12" s="1"/>
  <c r="B7671" i="12"/>
  <c r="D7671" i="12" s="1"/>
  <c r="E7671" i="12" s="1"/>
  <c r="A7672" i="12"/>
  <c r="G7670" i="12"/>
  <c r="H7670" i="12" s="1"/>
  <c r="C7672" i="12" l="1"/>
  <c r="F7672" i="12" s="1"/>
  <c r="B7672" i="12"/>
  <c r="D7672" i="12" s="1"/>
  <c r="E7672" i="12" s="1"/>
  <c r="A7673" i="12"/>
  <c r="G7671" i="12"/>
  <c r="H7671" i="12" s="1"/>
  <c r="C7673" i="12" l="1"/>
  <c r="F7673" i="12" s="1"/>
  <c r="A7674" i="12"/>
  <c r="B7673" i="12"/>
  <c r="D7673" i="12" s="1"/>
  <c r="E7673" i="12" s="1"/>
  <c r="G7672" i="12"/>
  <c r="H7672" i="12" s="1"/>
  <c r="C7674" i="12" l="1"/>
  <c r="F7674" i="12" s="1"/>
  <c r="A7675" i="12"/>
  <c r="B7674" i="12"/>
  <c r="D7674" i="12" s="1"/>
  <c r="E7674" i="12" s="1"/>
  <c r="G7673" i="12"/>
  <c r="H7673" i="12" s="1"/>
  <c r="C7675" i="12" l="1"/>
  <c r="F7675" i="12" s="1"/>
  <c r="B7675" i="12"/>
  <c r="D7675" i="12" s="1"/>
  <c r="E7675" i="12" s="1"/>
  <c r="A7676" i="12"/>
  <c r="G7674" i="12"/>
  <c r="H7674" i="12" s="1"/>
  <c r="C7676" i="12" l="1"/>
  <c r="F7676" i="12" s="1"/>
  <c r="B7676" i="12"/>
  <c r="D7676" i="12" s="1"/>
  <c r="E7676" i="12" s="1"/>
  <c r="A7677" i="12"/>
  <c r="G7675" i="12"/>
  <c r="H7675" i="12" s="1"/>
  <c r="C7677" i="12" l="1"/>
  <c r="F7677" i="12" s="1"/>
  <c r="A7678" i="12"/>
  <c r="B7677" i="12"/>
  <c r="D7677" i="12" s="1"/>
  <c r="E7677" i="12" s="1"/>
  <c r="G7676" i="12"/>
  <c r="H7676" i="12" s="1"/>
  <c r="C7678" i="12" l="1"/>
  <c r="F7678" i="12" s="1"/>
  <c r="A7679" i="12"/>
  <c r="B7678" i="12"/>
  <c r="D7678" i="12" s="1"/>
  <c r="E7678" i="12" s="1"/>
  <c r="G7677" i="12"/>
  <c r="H7677" i="12" s="1"/>
  <c r="C7679" i="12" l="1"/>
  <c r="F7679" i="12" s="1"/>
  <c r="B7679" i="12"/>
  <c r="D7679" i="12" s="1"/>
  <c r="E7679" i="12" s="1"/>
  <c r="A7680" i="12"/>
  <c r="G7678" i="12"/>
  <c r="H7678" i="12" s="1"/>
  <c r="C7680" i="12" l="1"/>
  <c r="F7680" i="12" s="1"/>
  <c r="B7680" i="12"/>
  <c r="D7680" i="12" s="1"/>
  <c r="E7680" i="12" s="1"/>
  <c r="A7681" i="12"/>
  <c r="G7679" i="12"/>
  <c r="H7679" i="12" s="1"/>
  <c r="C7681" i="12" l="1"/>
  <c r="F7681" i="12" s="1"/>
  <c r="A7682" i="12"/>
  <c r="B7681" i="12"/>
  <c r="D7681" i="12" s="1"/>
  <c r="E7681" i="12" s="1"/>
  <c r="G7680" i="12"/>
  <c r="H7680" i="12" s="1"/>
  <c r="C7682" i="12" l="1"/>
  <c r="F7682" i="12" s="1"/>
  <c r="A7683" i="12"/>
  <c r="B7682" i="12"/>
  <c r="D7682" i="12" s="1"/>
  <c r="E7682" i="12" s="1"/>
  <c r="G7681" i="12"/>
  <c r="H7681" i="12" s="1"/>
  <c r="C7683" i="12" l="1"/>
  <c r="F7683" i="12" s="1"/>
  <c r="B7683" i="12"/>
  <c r="D7683" i="12" s="1"/>
  <c r="E7683" i="12" s="1"/>
  <c r="A7684" i="12"/>
  <c r="G7682" i="12"/>
  <c r="H7682" i="12" s="1"/>
  <c r="C7684" i="12" l="1"/>
  <c r="F7684" i="12" s="1"/>
  <c r="B7684" i="12"/>
  <c r="D7684" i="12" s="1"/>
  <c r="E7684" i="12" s="1"/>
  <c r="A7685" i="12"/>
  <c r="G7683" i="12"/>
  <c r="H7683" i="12" s="1"/>
  <c r="C7685" i="12" l="1"/>
  <c r="F7685" i="12" s="1"/>
  <c r="A7686" i="12"/>
  <c r="B7685" i="12"/>
  <c r="D7685" i="12" s="1"/>
  <c r="E7685" i="12" s="1"/>
  <c r="G7684" i="12"/>
  <c r="H7684" i="12" s="1"/>
  <c r="C7686" i="12" l="1"/>
  <c r="F7686" i="12" s="1"/>
  <c r="A7687" i="12"/>
  <c r="B7686" i="12"/>
  <c r="D7686" i="12" s="1"/>
  <c r="E7686" i="12" s="1"/>
  <c r="G7685" i="12"/>
  <c r="H7685" i="12" s="1"/>
  <c r="C7687" i="12" l="1"/>
  <c r="F7687" i="12" s="1"/>
  <c r="B7687" i="12"/>
  <c r="D7687" i="12" s="1"/>
  <c r="E7687" i="12" s="1"/>
  <c r="A7688" i="12"/>
  <c r="G7686" i="12"/>
  <c r="H7686" i="12" s="1"/>
  <c r="C7688" i="12" l="1"/>
  <c r="F7688" i="12" s="1"/>
  <c r="B7688" i="12"/>
  <c r="D7688" i="12" s="1"/>
  <c r="E7688" i="12" s="1"/>
  <c r="A7689" i="12"/>
  <c r="G7687" i="12"/>
  <c r="H7687" i="12" s="1"/>
  <c r="C7689" i="12" l="1"/>
  <c r="F7689" i="12" s="1"/>
  <c r="A7690" i="12"/>
  <c r="B7689" i="12"/>
  <c r="D7689" i="12" s="1"/>
  <c r="E7689" i="12" s="1"/>
  <c r="G7688" i="12"/>
  <c r="H7688" i="12" s="1"/>
  <c r="C7690" i="12" l="1"/>
  <c r="F7690" i="12" s="1"/>
  <c r="A7691" i="12"/>
  <c r="B7690" i="12"/>
  <c r="D7690" i="12" s="1"/>
  <c r="E7690" i="12" s="1"/>
  <c r="G7689" i="12"/>
  <c r="H7689" i="12" s="1"/>
  <c r="C7691" i="12" l="1"/>
  <c r="F7691" i="12" s="1"/>
  <c r="B7691" i="12"/>
  <c r="D7691" i="12" s="1"/>
  <c r="E7691" i="12" s="1"/>
  <c r="A7692" i="12"/>
  <c r="G7690" i="12"/>
  <c r="H7690" i="12" s="1"/>
  <c r="C7692" i="12" l="1"/>
  <c r="F7692" i="12" s="1"/>
  <c r="B7692" i="12"/>
  <c r="D7692" i="12" s="1"/>
  <c r="E7692" i="12" s="1"/>
  <c r="A7693" i="12"/>
  <c r="G7691" i="12"/>
  <c r="H7691" i="12" s="1"/>
  <c r="C7693" i="12" l="1"/>
  <c r="F7693" i="12" s="1"/>
  <c r="A7694" i="12"/>
  <c r="B7693" i="12"/>
  <c r="D7693" i="12" s="1"/>
  <c r="E7693" i="12" s="1"/>
  <c r="G7692" i="12"/>
  <c r="H7692" i="12" s="1"/>
  <c r="C7694" i="12" l="1"/>
  <c r="F7694" i="12" s="1"/>
  <c r="A7695" i="12"/>
  <c r="B7694" i="12"/>
  <c r="D7694" i="12" s="1"/>
  <c r="E7694" i="12" s="1"/>
  <c r="G7693" i="12"/>
  <c r="H7693" i="12" s="1"/>
  <c r="C7695" i="12" l="1"/>
  <c r="F7695" i="12" s="1"/>
  <c r="B7695" i="12"/>
  <c r="D7695" i="12" s="1"/>
  <c r="E7695" i="12" s="1"/>
  <c r="A7696" i="12"/>
  <c r="G7694" i="12"/>
  <c r="H7694" i="12" s="1"/>
  <c r="C7696" i="12" l="1"/>
  <c r="F7696" i="12" s="1"/>
  <c r="B7696" i="12"/>
  <c r="D7696" i="12" s="1"/>
  <c r="E7696" i="12" s="1"/>
  <c r="A7697" i="12"/>
  <c r="G7695" i="12"/>
  <c r="H7695" i="12" s="1"/>
  <c r="C7697" i="12" l="1"/>
  <c r="F7697" i="12" s="1"/>
  <c r="A7698" i="12"/>
  <c r="B7697" i="12"/>
  <c r="D7697" i="12" s="1"/>
  <c r="E7697" i="12" s="1"/>
  <c r="G7696" i="12"/>
  <c r="H7696" i="12" s="1"/>
  <c r="C7698" i="12" l="1"/>
  <c r="F7698" i="12" s="1"/>
  <c r="A7699" i="12"/>
  <c r="B7698" i="12"/>
  <c r="D7698" i="12" s="1"/>
  <c r="E7698" i="12" s="1"/>
  <c r="G7697" i="12"/>
  <c r="H7697" i="12" s="1"/>
  <c r="C7699" i="12" l="1"/>
  <c r="F7699" i="12" s="1"/>
  <c r="B7699" i="12"/>
  <c r="D7699" i="12" s="1"/>
  <c r="E7699" i="12" s="1"/>
  <c r="A7700" i="12"/>
  <c r="G7698" i="12"/>
  <c r="H7698" i="12" s="1"/>
  <c r="C7700" i="12" l="1"/>
  <c r="F7700" i="12" s="1"/>
  <c r="B7700" i="12"/>
  <c r="D7700" i="12" s="1"/>
  <c r="E7700" i="12" s="1"/>
  <c r="A7701" i="12"/>
  <c r="G7699" i="12"/>
  <c r="H7699" i="12" s="1"/>
  <c r="C7701" i="12" l="1"/>
  <c r="F7701" i="12" s="1"/>
  <c r="A7702" i="12"/>
  <c r="B7701" i="12"/>
  <c r="D7701" i="12" s="1"/>
  <c r="E7701" i="12" s="1"/>
  <c r="G7700" i="12"/>
  <c r="H7700" i="12" s="1"/>
  <c r="C7702" i="12" l="1"/>
  <c r="F7702" i="12" s="1"/>
  <c r="A7703" i="12"/>
  <c r="B7702" i="12"/>
  <c r="D7702" i="12" s="1"/>
  <c r="E7702" i="12" s="1"/>
  <c r="G7701" i="12"/>
  <c r="H7701" i="12" s="1"/>
  <c r="C7703" i="12" l="1"/>
  <c r="F7703" i="12" s="1"/>
  <c r="B7703" i="12"/>
  <c r="D7703" i="12" s="1"/>
  <c r="E7703" i="12" s="1"/>
  <c r="A7704" i="12"/>
  <c r="G7702" i="12"/>
  <c r="H7702" i="12" s="1"/>
  <c r="C7704" i="12" l="1"/>
  <c r="F7704" i="12" s="1"/>
  <c r="B7704" i="12"/>
  <c r="D7704" i="12" s="1"/>
  <c r="E7704" i="12" s="1"/>
  <c r="A7705" i="12"/>
  <c r="G7703" i="12"/>
  <c r="H7703" i="12" s="1"/>
  <c r="C7705" i="12" l="1"/>
  <c r="F7705" i="12" s="1"/>
  <c r="A7706" i="12"/>
  <c r="B7705" i="12"/>
  <c r="D7705" i="12" s="1"/>
  <c r="E7705" i="12" s="1"/>
  <c r="G7704" i="12"/>
  <c r="H7704" i="12" s="1"/>
  <c r="C7706" i="12" l="1"/>
  <c r="F7706" i="12" s="1"/>
  <c r="A7707" i="12"/>
  <c r="B7706" i="12"/>
  <c r="D7706" i="12" s="1"/>
  <c r="E7706" i="12" s="1"/>
  <c r="G7705" i="12"/>
  <c r="H7705" i="12" s="1"/>
  <c r="C7707" i="12" l="1"/>
  <c r="F7707" i="12" s="1"/>
  <c r="B7707" i="12"/>
  <c r="D7707" i="12" s="1"/>
  <c r="E7707" i="12" s="1"/>
  <c r="A7708" i="12"/>
  <c r="G7706" i="12"/>
  <c r="H7706" i="12" s="1"/>
  <c r="C7708" i="12" l="1"/>
  <c r="F7708" i="12" s="1"/>
  <c r="B7708" i="12"/>
  <c r="D7708" i="12" s="1"/>
  <c r="E7708" i="12" s="1"/>
  <c r="A7709" i="12"/>
  <c r="G7707" i="12"/>
  <c r="H7707" i="12" s="1"/>
  <c r="C7709" i="12" l="1"/>
  <c r="F7709" i="12" s="1"/>
  <c r="A7710" i="12"/>
  <c r="B7709" i="12"/>
  <c r="D7709" i="12" s="1"/>
  <c r="E7709" i="12" s="1"/>
  <c r="G7708" i="12"/>
  <c r="H7708" i="12" s="1"/>
  <c r="C7710" i="12" l="1"/>
  <c r="F7710" i="12" s="1"/>
  <c r="A7711" i="12"/>
  <c r="B7710" i="12"/>
  <c r="D7710" i="12" s="1"/>
  <c r="E7710" i="12" s="1"/>
  <c r="G7709" i="12"/>
  <c r="H7709" i="12" s="1"/>
  <c r="C7711" i="12" l="1"/>
  <c r="F7711" i="12" s="1"/>
  <c r="B7711" i="12"/>
  <c r="D7711" i="12" s="1"/>
  <c r="E7711" i="12" s="1"/>
  <c r="A7712" i="12"/>
  <c r="G7710" i="12"/>
  <c r="H7710" i="12" s="1"/>
  <c r="C7712" i="12" l="1"/>
  <c r="F7712" i="12" s="1"/>
  <c r="B7712" i="12"/>
  <c r="D7712" i="12" s="1"/>
  <c r="E7712" i="12" s="1"/>
  <c r="A7713" i="12"/>
  <c r="G7711" i="12"/>
  <c r="H7711" i="12" s="1"/>
  <c r="C7713" i="12" l="1"/>
  <c r="F7713" i="12" s="1"/>
  <c r="A7714" i="12"/>
  <c r="B7713" i="12"/>
  <c r="D7713" i="12" s="1"/>
  <c r="E7713" i="12" s="1"/>
  <c r="G7712" i="12"/>
  <c r="H7712" i="12" s="1"/>
  <c r="C7714" i="12" l="1"/>
  <c r="F7714" i="12" s="1"/>
  <c r="A7715" i="12"/>
  <c r="B7714" i="12"/>
  <c r="D7714" i="12" s="1"/>
  <c r="E7714" i="12" s="1"/>
  <c r="G7713" i="12"/>
  <c r="H7713" i="12" s="1"/>
  <c r="C7715" i="12" l="1"/>
  <c r="F7715" i="12" s="1"/>
  <c r="B7715" i="12"/>
  <c r="D7715" i="12" s="1"/>
  <c r="E7715" i="12" s="1"/>
  <c r="A7716" i="12"/>
  <c r="G7714" i="12"/>
  <c r="H7714" i="12" s="1"/>
  <c r="C7716" i="12" l="1"/>
  <c r="F7716" i="12" s="1"/>
  <c r="B7716" i="12"/>
  <c r="D7716" i="12" s="1"/>
  <c r="E7716" i="12" s="1"/>
  <c r="A7717" i="12"/>
  <c r="G7715" i="12"/>
  <c r="H7715" i="12" s="1"/>
  <c r="C7717" i="12" l="1"/>
  <c r="F7717" i="12" s="1"/>
  <c r="A7718" i="12"/>
  <c r="B7717" i="12"/>
  <c r="D7717" i="12" s="1"/>
  <c r="E7717" i="12" s="1"/>
  <c r="G7716" i="12"/>
  <c r="H7716" i="12" s="1"/>
  <c r="C7718" i="12" l="1"/>
  <c r="F7718" i="12" s="1"/>
  <c r="A7719" i="12"/>
  <c r="B7718" i="12"/>
  <c r="D7718" i="12" s="1"/>
  <c r="E7718" i="12" s="1"/>
  <c r="G7717" i="12"/>
  <c r="H7717" i="12" s="1"/>
  <c r="C7719" i="12" l="1"/>
  <c r="F7719" i="12" s="1"/>
  <c r="B7719" i="12"/>
  <c r="D7719" i="12" s="1"/>
  <c r="E7719" i="12" s="1"/>
  <c r="A7720" i="12"/>
  <c r="G7718" i="12"/>
  <c r="H7718" i="12" s="1"/>
  <c r="C7720" i="12" l="1"/>
  <c r="F7720" i="12" s="1"/>
  <c r="B7720" i="12"/>
  <c r="D7720" i="12" s="1"/>
  <c r="E7720" i="12" s="1"/>
  <c r="A7721" i="12"/>
  <c r="G7719" i="12"/>
  <c r="H7719" i="12" s="1"/>
  <c r="C7721" i="12" l="1"/>
  <c r="F7721" i="12" s="1"/>
  <c r="A7722" i="12"/>
  <c r="B7721" i="12"/>
  <c r="D7721" i="12" s="1"/>
  <c r="E7721" i="12" s="1"/>
  <c r="G7720" i="12"/>
  <c r="H7720" i="12" s="1"/>
  <c r="C7722" i="12" l="1"/>
  <c r="F7722" i="12" s="1"/>
  <c r="A7723" i="12"/>
  <c r="B7722" i="12"/>
  <c r="D7722" i="12" s="1"/>
  <c r="E7722" i="12" s="1"/>
  <c r="G7721" i="12"/>
  <c r="H7721" i="12" s="1"/>
  <c r="C7723" i="12" l="1"/>
  <c r="F7723" i="12" s="1"/>
  <c r="G7723" i="12" s="1"/>
  <c r="H7723" i="12" s="1"/>
  <c r="B7723" i="12"/>
  <c r="D7723" i="12" s="1"/>
  <c r="E7723" i="12" s="1"/>
  <c r="A7724" i="12"/>
  <c r="G7722" i="12"/>
  <c r="H7722" i="12" s="1"/>
  <c r="C7724" i="12" l="1"/>
  <c r="F7724" i="12" s="1"/>
  <c r="B7724" i="12"/>
  <c r="D7724" i="12" s="1"/>
  <c r="E7724" i="12" s="1"/>
  <c r="A7725" i="12"/>
  <c r="C7725" i="12" l="1"/>
  <c r="F7725" i="12" s="1"/>
  <c r="A7726" i="12"/>
  <c r="B7725" i="12"/>
  <c r="D7725" i="12" s="1"/>
  <c r="E7725" i="12" s="1"/>
  <c r="G7724" i="12"/>
  <c r="H7724" i="12" s="1"/>
  <c r="C7726" i="12" l="1"/>
  <c r="F7726" i="12" s="1"/>
  <c r="A7727" i="12"/>
  <c r="B7726" i="12"/>
  <c r="D7726" i="12" s="1"/>
  <c r="E7726" i="12" s="1"/>
  <c r="G7725" i="12"/>
  <c r="H7725" i="12" s="1"/>
  <c r="C7727" i="12" l="1"/>
  <c r="F7727" i="12" s="1"/>
  <c r="B7727" i="12"/>
  <c r="D7727" i="12" s="1"/>
  <c r="E7727" i="12" s="1"/>
  <c r="A7728" i="12"/>
  <c r="G7726" i="12"/>
  <c r="H7726" i="12" s="1"/>
  <c r="C7728" i="12" l="1"/>
  <c r="F7728" i="12" s="1"/>
  <c r="B7728" i="12"/>
  <c r="D7728" i="12" s="1"/>
  <c r="E7728" i="12" s="1"/>
  <c r="A7729" i="12"/>
  <c r="G7727" i="12"/>
  <c r="H7727" i="12" s="1"/>
  <c r="C7729" i="12" l="1"/>
  <c r="F7729" i="12" s="1"/>
  <c r="A7730" i="12"/>
  <c r="B7729" i="12"/>
  <c r="D7729" i="12" s="1"/>
  <c r="E7729" i="12" s="1"/>
  <c r="G7728" i="12"/>
  <c r="H7728" i="12" s="1"/>
  <c r="C7730" i="12" l="1"/>
  <c r="F7730" i="12" s="1"/>
  <c r="A7731" i="12"/>
  <c r="B7730" i="12"/>
  <c r="D7730" i="12" s="1"/>
  <c r="E7730" i="12" s="1"/>
  <c r="G7729" i="12"/>
  <c r="H7729" i="12" s="1"/>
  <c r="C7731" i="12" l="1"/>
  <c r="F7731" i="12" s="1"/>
  <c r="B7731" i="12"/>
  <c r="D7731" i="12" s="1"/>
  <c r="E7731" i="12" s="1"/>
  <c r="A7732" i="12"/>
  <c r="G7730" i="12"/>
  <c r="H7730" i="12" s="1"/>
  <c r="C7732" i="12" l="1"/>
  <c r="F7732" i="12" s="1"/>
  <c r="B7732" i="12"/>
  <c r="D7732" i="12" s="1"/>
  <c r="E7732" i="12" s="1"/>
  <c r="A7733" i="12"/>
  <c r="G7731" i="12"/>
  <c r="H7731" i="12" s="1"/>
  <c r="C7733" i="12" l="1"/>
  <c r="F7733" i="12" s="1"/>
  <c r="A7734" i="12"/>
  <c r="B7733" i="12"/>
  <c r="D7733" i="12" s="1"/>
  <c r="E7733" i="12" s="1"/>
  <c r="G7732" i="12"/>
  <c r="H7732" i="12" s="1"/>
  <c r="C7734" i="12" l="1"/>
  <c r="F7734" i="12" s="1"/>
  <c r="A7735" i="12"/>
  <c r="B7734" i="12"/>
  <c r="D7734" i="12" s="1"/>
  <c r="E7734" i="12" s="1"/>
  <c r="G7733" i="12"/>
  <c r="H7733" i="12" s="1"/>
  <c r="C7735" i="12" l="1"/>
  <c r="F7735" i="12" s="1"/>
  <c r="B7735" i="12"/>
  <c r="D7735" i="12" s="1"/>
  <c r="E7735" i="12" s="1"/>
  <c r="A7736" i="12"/>
  <c r="G7734" i="12"/>
  <c r="H7734" i="12" s="1"/>
  <c r="C7736" i="12" l="1"/>
  <c r="F7736" i="12" s="1"/>
  <c r="B7736" i="12"/>
  <c r="D7736" i="12" s="1"/>
  <c r="E7736" i="12" s="1"/>
  <c r="A7737" i="12"/>
  <c r="G7735" i="12"/>
  <c r="H7735" i="12" s="1"/>
  <c r="C7737" i="12" l="1"/>
  <c r="F7737" i="12" s="1"/>
  <c r="A7738" i="12"/>
  <c r="B7737" i="12"/>
  <c r="D7737" i="12" s="1"/>
  <c r="E7737" i="12" s="1"/>
  <c r="G7736" i="12"/>
  <c r="H7736" i="12" s="1"/>
  <c r="C7738" i="12" l="1"/>
  <c r="F7738" i="12" s="1"/>
  <c r="A7739" i="12"/>
  <c r="B7738" i="12"/>
  <c r="D7738" i="12" s="1"/>
  <c r="E7738" i="12" s="1"/>
  <c r="G7737" i="12"/>
  <c r="H7737" i="12" s="1"/>
  <c r="C7739" i="12" l="1"/>
  <c r="F7739" i="12" s="1"/>
  <c r="B7739" i="12"/>
  <c r="D7739" i="12" s="1"/>
  <c r="E7739" i="12" s="1"/>
  <c r="A7740" i="12"/>
  <c r="G7738" i="12"/>
  <c r="H7738" i="12" s="1"/>
  <c r="C7740" i="12" l="1"/>
  <c r="F7740" i="12" s="1"/>
  <c r="B7740" i="12"/>
  <c r="D7740" i="12" s="1"/>
  <c r="E7740" i="12" s="1"/>
  <c r="A7741" i="12"/>
  <c r="G7739" i="12"/>
  <c r="H7739" i="12" s="1"/>
  <c r="C7741" i="12" l="1"/>
  <c r="F7741" i="12" s="1"/>
  <c r="A7742" i="12"/>
  <c r="B7741" i="12"/>
  <c r="D7741" i="12" s="1"/>
  <c r="E7741" i="12" s="1"/>
  <c r="G7740" i="12"/>
  <c r="H7740" i="12" s="1"/>
  <c r="C7742" i="12" l="1"/>
  <c r="F7742" i="12" s="1"/>
  <c r="A7743" i="12"/>
  <c r="B7742" i="12"/>
  <c r="D7742" i="12" s="1"/>
  <c r="E7742" i="12" s="1"/>
  <c r="G7741" i="12"/>
  <c r="H7741" i="12" s="1"/>
  <c r="C7743" i="12" l="1"/>
  <c r="F7743" i="12" s="1"/>
  <c r="B7743" i="12"/>
  <c r="D7743" i="12" s="1"/>
  <c r="E7743" i="12" s="1"/>
  <c r="A7744" i="12"/>
  <c r="G7742" i="12"/>
  <c r="H7742" i="12" s="1"/>
  <c r="C7744" i="12" l="1"/>
  <c r="F7744" i="12" s="1"/>
  <c r="B7744" i="12"/>
  <c r="D7744" i="12" s="1"/>
  <c r="E7744" i="12" s="1"/>
  <c r="A7745" i="12"/>
  <c r="G7743" i="12"/>
  <c r="H7743" i="12" s="1"/>
  <c r="C7745" i="12" l="1"/>
  <c r="F7745" i="12" s="1"/>
  <c r="A7746" i="12"/>
  <c r="B7745" i="12"/>
  <c r="D7745" i="12" s="1"/>
  <c r="E7745" i="12" s="1"/>
  <c r="G7744" i="12"/>
  <c r="H7744" i="12" s="1"/>
  <c r="C7746" i="12" l="1"/>
  <c r="F7746" i="12" s="1"/>
  <c r="A7747" i="12"/>
  <c r="B7746" i="12"/>
  <c r="D7746" i="12" s="1"/>
  <c r="E7746" i="12" s="1"/>
  <c r="G7745" i="12"/>
  <c r="H7745" i="12" s="1"/>
  <c r="C7747" i="12" l="1"/>
  <c r="F7747" i="12" s="1"/>
  <c r="B7747" i="12"/>
  <c r="D7747" i="12" s="1"/>
  <c r="E7747" i="12" s="1"/>
  <c r="A7748" i="12"/>
  <c r="G7746" i="12"/>
  <c r="H7746" i="12" s="1"/>
  <c r="C7748" i="12" l="1"/>
  <c r="F7748" i="12" s="1"/>
  <c r="B7748" i="12"/>
  <c r="D7748" i="12" s="1"/>
  <c r="E7748" i="12" s="1"/>
  <c r="A7749" i="12"/>
  <c r="G7747" i="12"/>
  <c r="H7747" i="12" s="1"/>
  <c r="C7749" i="12" l="1"/>
  <c r="F7749" i="12" s="1"/>
  <c r="A7750" i="12"/>
  <c r="B7749" i="12"/>
  <c r="D7749" i="12" s="1"/>
  <c r="E7749" i="12" s="1"/>
  <c r="G7748" i="12"/>
  <c r="H7748" i="12" s="1"/>
  <c r="C7750" i="12" l="1"/>
  <c r="F7750" i="12" s="1"/>
  <c r="A7751" i="12"/>
  <c r="B7750" i="12"/>
  <c r="D7750" i="12" s="1"/>
  <c r="E7750" i="12" s="1"/>
  <c r="G7749" i="12"/>
  <c r="H7749" i="12" s="1"/>
  <c r="C7751" i="12" l="1"/>
  <c r="F7751" i="12" s="1"/>
  <c r="B7751" i="12"/>
  <c r="D7751" i="12" s="1"/>
  <c r="E7751" i="12" s="1"/>
  <c r="A7752" i="12"/>
  <c r="G7750" i="12"/>
  <c r="H7750" i="12" s="1"/>
  <c r="C7752" i="12" l="1"/>
  <c r="F7752" i="12" s="1"/>
  <c r="B7752" i="12"/>
  <c r="D7752" i="12" s="1"/>
  <c r="E7752" i="12" s="1"/>
  <c r="A7753" i="12"/>
  <c r="G7751" i="12"/>
  <c r="H7751" i="12" s="1"/>
  <c r="C7753" i="12" l="1"/>
  <c r="F7753" i="12" s="1"/>
  <c r="A7754" i="12"/>
  <c r="B7753" i="12"/>
  <c r="D7753" i="12" s="1"/>
  <c r="E7753" i="12" s="1"/>
  <c r="G7752" i="12"/>
  <c r="H7752" i="12" s="1"/>
  <c r="C7754" i="12" l="1"/>
  <c r="F7754" i="12" s="1"/>
  <c r="A7755" i="12"/>
  <c r="B7754" i="12"/>
  <c r="D7754" i="12" s="1"/>
  <c r="E7754" i="12" s="1"/>
  <c r="G7753" i="12"/>
  <c r="H7753" i="12" s="1"/>
  <c r="C7755" i="12" l="1"/>
  <c r="F7755" i="12" s="1"/>
  <c r="B7755" i="12"/>
  <c r="D7755" i="12" s="1"/>
  <c r="E7755" i="12" s="1"/>
  <c r="A7756" i="12"/>
  <c r="G7754" i="12"/>
  <c r="H7754" i="12" s="1"/>
  <c r="C7756" i="12" l="1"/>
  <c r="F7756" i="12" s="1"/>
  <c r="B7756" i="12"/>
  <c r="D7756" i="12" s="1"/>
  <c r="E7756" i="12" s="1"/>
  <c r="A7757" i="12"/>
  <c r="G7755" i="12"/>
  <c r="H7755" i="12" s="1"/>
  <c r="C7757" i="12" l="1"/>
  <c r="F7757" i="12" s="1"/>
  <c r="A7758" i="12"/>
  <c r="B7757" i="12"/>
  <c r="D7757" i="12" s="1"/>
  <c r="E7757" i="12" s="1"/>
  <c r="G7756" i="12"/>
  <c r="H7756" i="12" s="1"/>
  <c r="C7758" i="12" l="1"/>
  <c r="F7758" i="12" s="1"/>
  <c r="A7759" i="12"/>
  <c r="B7758" i="12"/>
  <c r="D7758" i="12" s="1"/>
  <c r="E7758" i="12" s="1"/>
  <c r="G7757" i="12"/>
  <c r="H7757" i="12" s="1"/>
  <c r="C7759" i="12" l="1"/>
  <c r="F7759" i="12" s="1"/>
  <c r="B7759" i="12"/>
  <c r="D7759" i="12" s="1"/>
  <c r="E7759" i="12" s="1"/>
  <c r="A7760" i="12"/>
  <c r="G7758" i="12"/>
  <c r="H7758" i="12" s="1"/>
  <c r="C7760" i="12" l="1"/>
  <c r="F7760" i="12" s="1"/>
  <c r="B7760" i="12"/>
  <c r="D7760" i="12" s="1"/>
  <c r="E7760" i="12" s="1"/>
  <c r="A7761" i="12"/>
  <c r="G7759" i="12"/>
  <c r="H7759" i="12" s="1"/>
  <c r="C7761" i="12" l="1"/>
  <c r="F7761" i="12" s="1"/>
  <c r="A7762" i="12"/>
  <c r="B7761" i="12"/>
  <c r="D7761" i="12" s="1"/>
  <c r="E7761" i="12" s="1"/>
  <c r="G7760" i="12"/>
  <c r="H7760" i="12" s="1"/>
  <c r="C7762" i="12" l="1"/>
  <c r="F7762" i="12" s="1"/>
  <c r="A7763" i="12"/>
  <c r="B7762" i="12"/>
  <c r="D7762" i="12" s="1"/>
  <c r="E7762" i="12" s="1"/>
  <c r="G7761" i="12"/>
  <c r="H7761" i="12" s="1"/>
  <c r="C7763" i="12" l="1"/>
  <c r="F7763" i="12" s="1"/>
  <c r="B7763" i="12"/>
  <c r="D7763" i="12" s="1"/>
  <c r="E7763" i="12" s="1"/>
  <c r="A7764" i="12"/>
  <c r="G7762" i="12"/>
  <c r="H7762" i="12" s="1"/>
  <c r="C7764" i="12" l="1"/>
  <c r="F7764" i="12" s="1"/>
  <c r="B7764" i="12"/>
  <c r="D7764" i="12" s="1"/>
  <c r="E7764" i="12" s="1"/>
  <c r="A7765" i="12"/>
  <c r="G7763" i="12"/>
  <c r="H7763" i="12" s="1"/>
  <c r="C7765" i="12" l="1"/>
  <c r="F7765" i="12" s="1"/>
  <c r="A7766" i="12"/>
  <c r="B7765" i="12"/>
  <c r="D7765" i="12" s="1"/>
  <c r="E7765" i="12" s="1"/>
  <c r="G7764" i="12"/>
  <c r="H7764" i="12" s="1"/>
  <c r="C7766" i="12" l="1"/>
  <c r="F7766" i="12" s="1"/>
  <c r="G7766" i="12" s="1"/>
  <c r="H7766" i="12" s="1"/>
  <c r="A7767" i="12"/>
  <c r="B7766" i="12"/>
  <c r="D7766" i="12" s="1"/>
  <c r="E7766" i="12" s="1"/>
  <c r="G7765" i="12"/>
  <c r="H7765" i="12" s="1"/>
  <c r="C7767" i="12" l="1"/>
  <c r="F7767" i="12" s="1"/>
  <c r="B7767" i="12"/>
  <c r="D7767" i="12" s="1"/>
  <c r="E7767" i="12" s="1"/>
  <c r="A7768" i="12"/>
  <c r="C7768" i="12" l="1"/>
  <c r="F7768" i="12" s="1"/>
  <c r="B7768" i="12"/>
  <c r="D7768" i="12" s="1"/>
  <c r="E7768" i="12" s="1"/>
  <c r="A7769" i="12"/>
  <c r="G7767" i="12"/>
  <c r="H7767" i="12" s="1"/>
  <c r="C7769" i="12" l="1"/>
  <c r="F7769" i="12" s="1"/>
  <c r="A7770" i="12"/>
  <c r="B7769" i="12"/>
  <c r="D7769" i="12" s="1"/>
  <c r="E7769" i="12" s="1"/>
  <c r="G7768" i="12"/>
  <c r="H7768" i="12" s="1"/>
  <c r="C7770" i="12" l="1"/>
  <c r="F7770" i="12" s="1"/>
  <c r="A7771" i="12"/>
  <c r="B7770" i="12"/>
  <c r="D7770" i="12" s="1"/>
  <c r="E7770" i="12" s="1"/>
  <c r="G7769" i="12"/>
  <c r="H7769" i="12" s="1"/>
  <c r="C7771" i="12" l="1"/>
  <c r="F7771" i="12" s="1"/>
  <c r="B7771" i="12"/>
  <c r="D7771" i="12" s="1"/>
  <c r="E7771" i="12" s="1"/>
  <c r="A7772" i="12"/>
  <c r="G7770" i="12"/>
  <c r="H7770" i="12" s="1"/>
  <c r="C7772" i="12" l="1"/>
  <c r="F7772" i="12" s="1"/>
  <c r="B7772" i="12"/>
  <c r="D7772" i="12" s="1"/>
  <c r="E7772" i="12" s="1"/>
  <c r="A7773" i="12"/>
  <c r="G7771" i="12"/>
  <c r="H7771" i="12" s="1"/>
  <c r="C7773" i="12" l="1"/>
  <c r="F7773" i="12" s="1"/>
  <c r="A7774" i="12"/>
  <c r="B7773" i="12"/>
  <c r="D7773" i="12" s="1"/>
  <c r="E7773" i="12" s="1"/>
  <c r="G7772" i="12"/>
  <c r="H7772" i="12" s="1"/>
  <c r="C7774" i="12" l="1"/>
  <c r="F7774" i="12" s="1"/>
  <c r="A7775" i="12"/>
  <c r="B7774" i="12"/>
  <c r="D7774" i="12" s="1"/>
  <c r="E7774" i="12" s="1"/>
  <c r="G7773" i="12"/>
  <c r="H7773" i="12" s="1"/>
  <c r="C7775" i="12" l="1"/>
  <c r="F7775" i="12" s="1"/>
  <c r="B7775" i="12"/>
  <c r="D7775" i="12" s="1"/>
  <c r="E7775" i="12" s="1"/>
  <c r="A7776" i="12"/>
  <c r="G7774" i="12"/>
  <c r="H7774" i="12" s="1"/>
  <c r="C7776" i="12" l="1"/>
  <c r="F7776" i="12" s="1"/>
  <c r="B7776" i="12"/>
  <c r="D7776" i="12" s="1"/>
  <c r="E7776" i="12" s="1"/>
  <c r="A7777" i="12"/>
  <c r="G7775" i="12"/>
  <c r="H7775" i="12" s="1"/>
  <c r="C7777" i="12" l="1"/>
  <c r="F7777" i="12" s="1"/>
  <c r="A7778" i="12"/>
  <c r="B7777" i="12"/>
  <c r="D7777" i="12" s="1"/>
  <c r="E7777" i="12" s="1"/>
  <c r="G7776" i="12"/>
  <c r="H7776" i="12" s="1"/>
  <c r="C7778" i="12" l="1"/>
  <c r="F7778" i="12" s="1"/>
  <c r="A7779" i="12"/>
  <c r="B7778" i="12"/>
  <c r="D7778" i="12" s="1"/>
  <c r="E7778" i="12" s="1"/>
  <c r="G7777" i="12"/>
  <c r="H7777" i="12" s="1"/>
  <c r="C7779" i="12" l="1"/>
  <c r="F7779" i="12" s="1"/>
  <c r="B7779" i="12"/>
  <c r="D7779" i="12" s="1"/>
  <c r="E7779" i="12" s="1"/>
  <c r="A7780" i="12"/>
  <c r="G7778" i="12"/>
  <c r="H7778" i="12" s="1"/>
  <c r="C7780" i="12" l="1"/>
  <c r="F7780" i="12" s="1"/>
  <c r="B7780" i="12"/>
  <c r="D7780" i="12" s="1"/>
  <c r="E7780" i="12" s="1"/>
  <c r="A7781" i="12"/>
  <c r="G7779" i="12"/>
  <c r="H7779" i="12" s="1"/>
  <c r="C7781" i="12" l="1"/>
  <c r="F7781" i="12" s="1"/>
  <c r="A7782" i="12"/>
  <c r="B7781" i="12"/>
  <c r="D7781" i="12" s="1"/>
  <c r="E7781" i="12" s="1"/>
  <c r="G7780" i="12"/>
  <c r="H7780" i="12" s="1"/>
  <c r="C7782" i="12" l="1"/>
  <c r="F7782" i="12" s="1"/>
  <c r="A7783" i="12"/>
  <c r="B7782" i="12"/>
  <c r="D7782" i="12" s="1"/>
  <c r="E7782" i="12" s="1"/>
  <c r="G7781" i="12"/>
  <c r="H7781" i="12" s="1"/>
  <c r="C7783" i="12" l="1"/>
  <c r="F7783" i="12" s="1"/>
  <c r="B7783" i="12"/>
  <c r="D7783" i="12" s="1"/>
  <c r="E7783" i="12" s="1"/>
  <c r="A7784" i="12"/>
  <c r="G7782" i="12"/>
  <c r="H7782" i="12" s="1"/>
  <c r="C7784" i="12" l="1"/>
  <c r="F7784" i="12" s="1"/>
  <c r="B7784" i="12"/>
  <c r="D7784" i="12" s="1"/>
  <c r="E7784" i="12" s="1"/>
  <c r="A7785" i="12"/>
  <c r="G7783" i="12"/>
  <c r="H7783" i="12" s="1"/>
  <c r="C7785" i="12" l="1"/>
  <c r="F7785" i="12" s="1"/>
  <c r="A7786" i="12"/>
  <c r="B7785" i="12"/>
  <c r="D7785" i="12" s="1"/>
  <c r="E7785" i="12" s="1"/>
  <c r="G7784" i="12"/>
  <c r="H7784" i="12" s="1"/>
  <c r="C7786" i="12" l="1"/>
  <c r="F7786" i="12" s="1"/>
  <c r="A7787" i="12"/>
  <c r="B7786" i="12"/>
  <c r="D7786" i="12" s="1"/>
  <c r="E7786" i="12" s="1"/>
  <c r="G7785" i="12"/>
  <c r="H7785" i="12" s="1"/>
  <c r="C7787" i="12" l="1"/>
  <c r="F7787" i="12" s="1"/>
  <c r="B7787" i="12"/>
  <c r="D7787" i="12" s="1"/>
  <c r="E7787" i="12" s="1"/>
  <c r="A7788" i="12"/>
  <c r="G7786" i="12"/>
  <c r="H7786" i="12" s="1"/>
  <c r="C7788" i="12" l="1"/>
  <c r="F7788" i="12" s="1"/>
  <c r="B7788" i="12"/>
  <c r="D7788" i="12" s="1"/>
  <c r="E7788" i="12" s="1"/>
  <c r="A7789" i="12"/>
  <c r="G7787" i="12"/>
  <c r="H7787" i="12" s="1"/>
  <c r="C7789" i="12" l="1"/>
  <c r="F7789" i="12" s="1"/>
  <c r="B7789" i="12"/>
  <c r="D7789" i="12" s="1"/>
  <c r="E7789" i="12" s="1"/>
  <c r="A7790" i="12"/>
  <c r="G7788" i="12"/>
  <c r="H7788" i="12" s="1"/>
  <c r="C7790" i="12" l="1"/>
  <c r="F7790" i="12" s="1"/>
  <c r="B7790" i="12"/>
  <c r="D7790" i="12" s="1"/>
  <c r="E7790" i="12" s="1"/>
  <c r="A7791" i="12"/>
  <c r="G7789" i="12"/>
  <c r="H7789" i="12" s="1"/>
  <c r="C7791" i="12" l="1"/>
  <c r="F7791" i="12" s="1"/>
  <c r="B7791" i="12"/>
  <c r="D7791" i="12" s="1"/>
  <c r="E7791" i="12" s="1"/>
  <c r="A7792" i="12"/>
  <c r="G7790" i="12"/>
  <c r="H7790" i="12" s="1"/>
  <c r="C7792" i="12" l="1"/>
  <c r="F7792" i="12" s="1"/>
  <c r="B7792" i="12"/>
  <c r="D7792" i="12" s="1"/>
  <c r="E7792" i="12" s="1"/>
  <c r="A7793" i="12"/>
  <c r="G7791" i="12"/>
  <c r="H7791" i="12" s="1"/>
  <c r="C7793" i="12" l="1"/>
  <c r="F7793" i="12" s="1"/>
  <c r="B7793" i="12"/>
  <c r="D7793" i="12" s="1"/>
  <c r="E7793" i="12" s="1"/>
  <c r="A7794" i="12"/>
  <c r="G7792" i="12"/>
  <c r="H7792" i="12" s="1"/>
  <c r="C7794" i="12" l="1"/>
  <c r="F7794" i="12" s="1"/>
  <c r="B7794" i="12"/>
  <c r="D7794" i="12" s="1"/>
  <c r="E7794" i="12" s="1"/>
  <c r="A7795" i="12"/>
  <c r="G7793" i="12"/>
  <c r="H7793" i="12" s="1"/>
  <c r="C7795" i="12" l="1"/>
  <c r="F7795" i="12" s="1"/>
  <c r="B7795" i="12"/>
  <c r="D7795" i="12" s="1"/>
  <c r="E7795" i="12" s="1"/>
  <c r="A7796" i="12"/>
  <c r="G7794" i="12"/>
  <c r="H7794" i="12" s="1"/>
  <c r="C7796" i="12" l="1"/>
  <c r="F7796" i="12" s="1"/>
  <c r="B7796" i="12"/>
  <c r="D7796" i="12" s="1"/>
  <c r="E7796" i="12" s="1"/>
  <c r="A7797" i="12"/>
  <c r="G7795" i="12"/>
  <c r="H7795" i="12" s="1"/>
  <c r="C7797" i="12" l="1"/>
  <c r="F7797" i="12" s="1"/>
  <c r="B7797" i="12"/>
  <c r="D7797" i="12" s="1"/>
  <c r="E7797" i="12" s="1"/>
  <c r="A7798" i="12"/>
  <c r="G7796" i="12"/>
  <c r="H7796" i="12" s="1"/>
  <c r="C7798" i="12" l="1"/>
  <c r="F7798" i="12" s="1"/>
  <c r="B7798" i="12"/>
  <c r="D7798" i="12" s="1"/>
  <c r="E7798" i="12" s="1"/>
  <c r="A7799" i="12"/>
  <c r="G7797" i="12"/>
  <c r="H7797" i="12" s="1"/>
  <c r="C7799" i="12" l="1"/>
  <c r="F7799" i="12" s="1"/>
  <c r="B7799" i="12"/>
  <c r="D7799" i="12" s="1"/>
  <c r="E7799" i="12" s="1"/>
  <c r="A7800" i="12"/>
  <c r="G7798" i="12"/>
  <c r="H7798" i="12" s="1"/>
  <c r="C7800" i="12" l="1"/>
  <c r="F7800" i="12" s="1"/>
  <c r="B7800" i="12"/>
  <c r="D7800" i="12" s="1"/>
  <c r="E7800" i="12" s="1"/>
  <c r="A7801" i="12"/>
  <c r="G7799" i="12"/>
  <c r="H7799" i="12" s="1"/>
  <c r="C7801" i="12" l="1"/>
  <c r="F7801" i="12" s="1"/>
  <c r="B7801" i="12"/>
  <c r="D7801" i="12" s="1"/>
  <c r="E7801" i="12" s="1"/>
  <c r="A7802" i="12"/>
  <c r="G7800" i="12"/>
  <c r="H7800" i="12" s="1"/>
  <c r="C7802" i="12" l="1"/>
  <c r="F7802" i="12" s="1"/>
  <c r="B7802" i="12"/>
  <c r="D7802" i="12" s="1"/>
  <c r="E7802" i="12" s="1"/>
  <c r="A7803" i="12"/>
  <c r="G7801" i="12"/>
  <c r="H7801" i="12" s="1"/>
  <c r="C7803" i="12" l="1"/>
  <c r="F7803" i="12" s="1"/>
  <c r="B7803" i="12"/>
  <c r="D7803" i="12" s="1"/>
  <c r="E7803" i="12" s="1"/>
  <c r="A7804" i="12"/>
  <c r="G7802" i="12"/>
  <c r="H7802" i="12" s="1"/>
  <c r="C7804" i="12" l="1"/>
  <c r="F7804" i="12" s="1"/>
  <c r="B7804" i="12"/>
  <c r="D7804" i="12" s="1"/>
  <c r="E7804" i="12" s="1"/>
  <c r="A7805" i="12"/>
  <c r="G7803" i="12"/>
  <c r="H7803" i="12" s="1"/>
  <c r="C7805" i="12" l="1"/>
  <c r="F7805" i="12" s="1"/>
  <c r="G7805" i="12" s="1"/>
  <c r="H7805" i="12" s="1"/>
  <c r="B7805" i="12"/>
  <c r="D7805" i="12" s="1"/>
  <c r="E7805" i="12" s="1"/>
  <c r="A7806" i="12"/>
  <c r="G7804" i="12"/>
  <c r="H7804" i="12" s="1"/>
  <c r="C7806" i="12" l="1"/>
  <c r="F7806" i="12" s="1"/>
  <c r="B7806" i="12"/>
  <c r="D7806" i="12" s="1"/>
  <c r="E7806" i="12" s="1"/>
  <c r="A7807" i="12"/>
  <c r="C7807" i="12" l="1"/>
  <c r="F7807" i="12" s="1"/>
  <c r="B7807" i="12"/>
  <c r="D7807" i="12" s="1"/>
  <c r="E7807" i="12" s="1"/>
  <c r="A7808" i="12"/>
  <c r="G7806" i="12"/>
  <c r="H7806" i="12" s="1"/>
  <c r="C7808" i="12" l="1"/>
  <c r="F7808" i="12" s="1"/>
  <c r="B7808" i="12"/>
  <c r="D7808" i="12" s="1"/>
  <c r="E7808" i="12" s="1"/>
  <c r="A7809" i="12"/>
  <c r="G7807" i="12"/>
  <c r="H7807" i="12" s="1"/>
  <c r="C7809" i="12" l="1"/>
  <c r="F7809" i="12" s="1"/>
  <c r="B7809" i="12"/>
  <c r="D7809" i="12" s="1"/>
  <c r="E7809" i="12" s="1"/>
  <c r="A7810" i="12"/>
  <c r="G7808" i="12"/>
  <c r="H7808" i="12" s="1"/>
  <c r="C7810" i="12" l="1"/>
  <c r="F7810" i="12" s="1"/>
  <c r="B7810" i="12"/>
  <c r="D7810" i="12" s="1"/>
  <c r="E7810" i="12" s="1"/>
  <c r="A7811" i="12"/>
  <c r="G7809" i="12"/>
  <c r="H7809" i="12" s="1"/>
  <c r="C7811" i="12" l="1"/>
  <c r="F7811" i="12" s="1"/>
  <c r="B7811" i="12"/>
  <c r="D7811" i="12" s="1"/>
  <c r="E7811" i="12" s="1"/>
  <c r="A7812" i="12"/>
  <c r="G7810" i="12"/>
  <c r="H7810" i="12" s="1"/>
  <c r="C7812" i="12" l="1"/>
  <c r="F7812" i="12" s="1"/>
  <c r="B7812" i="12"/>
  <c r="D7812" i="12" s="1"/>
  <c r="E7812" i="12" s="1"/>
  <c r="A7813" i="12"/>
  <c r="G7811" i="12"/>
  <c r="H7811" i="12" s="1"/>
  <c r="C7813" i="12" l="1"/>
  <c r="F7813" i="12" s="1"/>
  <c r="B7813" i="12"/>
  <c r="D7813" i="12" s="1"/>
  <c r="E7813" i="12" s="1"/>
  <c r="A7814" i="12"/>
  <c r="G7812" i="12"/>
  <c r="H7812" i="12" s="1"/>
  <c r="C7814" i="12" l="1"/>
  <c r="F7814" i="12" s="1"/>
  <c r="B7814" i="12"/>
  <c r="D7814" i="12" s="1"/>
  <c r="E7814" i="12" s="1"/>
  <c r="A7815" i="12"/>
  <c r="G7813" i="12"/>
  <c r="H7813" i="12" s="1"/>
  <c r="C7815" i="12" l="1"/>
  <c r="F7815" i="12" s="1"/>
  <c r="B7815" i="12"/>
  <c r="D7815" i="12" s="1"/>
  <c r="E7815" i="12" s="1"/>
  <c r="A7816" i="12"/>
  <c r="G7814" i="12"/>
  <c r="H7814" i="12" s="1"/>
  <c r="C7816" i="12" l="1"/>
  <c r="F7816" i="12" s="1"/>
  <c r="B7816" i="12"/>
  <c r="D7816" i="12" s="1"/>
  <c r="E7816" i="12" s="1"/>
  <c r="A7817" i="12"/>
  <c r="G7815" i="12"/>
  <c r="H7815" i="12" s="1"/>
  <c r="C7817" i="12" l="1"/>
  <c r="F7817" i="12" s="1"/>
  <c r="B7817" i="12"/>
  <c r="D7817" i="12" s="1"/>
  <c r="E7817" i="12" s="1"/>
  <c r="A7818" i="12"/>
  <c r="G7816" i="12"/>
  <c r="H7816" i="12" s="1"/>
  <c r="C7818" i="12" l="1"/>
  <c r="F7818" i="12" s="1"/>
  <c r="B7818" i="12"/>
  <c r="D7818" i="12" s="1"/>
  <c r="E7818" i="12" s="1"/>
  <c r="A7819" i="12"/>
  <c r="G7817" i="12"/>
  <c r="H7817" i="12" s="1"/>
  <c r="C7819" i="12" l="1"/>
  <c r="F7819" i="12" s="1"/>
  <c r="B7819" i="12"/>
  <c r="D7819" i="12" s="1"/>
  <c r="E7819" i="12" s="1"/>
  <c r="A7820" i="12"/>
  <c r="G7818" i="12"/>
  <c r="H7818" i="12" s="1"/>
  <c r="C7820" i="12" l="1"/>
  <c r="F7820" i="12" s="1"/>
  <c r="B7820" i="12"/>
  <c r="D7820" i="12" s="1"/>
  <c r="E7820" i="12" s="1"/>
  <c r="A7821" i="12"/>
  <c r="G7819" i="12"/>
  <c r="H7819" i="12" s="1"/>
  <c r="C7821" i="12" l="1"/>
  <c r="F7821" i="12" s="1"/>
  <c r="G7821" i="12" s="1"/>
  <c r="H7821" i="12" s="1"/>
  <c r="B7821" i="12"/>
  <c r="D7821" i="12" s="1"/>
  <c r="E7821" i="12" s="1"/>
  <c r="A7822" i="12"/>
  <c r="G7820" i="12"/>
  <c r="H7820" i="12" s="1"/>
  <c r="C7822" i="12" l="1"/>
  <c r="F7822" i="12" s="1"/>
  <c r="B7822" i="12"/>
  <c r="D7822" i="12" s="1"/>
  <c r="E7822" i="12" s="1"/>
  <c r="A7823" i="12"/>
  <c r="C7823" i="12" l="1"/>
  <c r="F7823" i="12" s="1"/>
  <c r="B7823" i="12"/>
  <c r="D7823" i="12" s="1"/>
  <c r="E7823" i="12" s="1"/>
  <c r="A7824" i="12"/>
  <c r="G7822" i="12"/>
  <c r="H7822" i="12" s="1"/>
  <c r="C7824" i="12" l="1"/>
  <c r="F7824" i="12" s="1"/>
  <c r="B7824" i="12"/>
  <c r="D7824" i="12" s="1"/>
  <c r="E7824" i="12" s="1"/>
  <c r="A7825" i="12"/>
  <c r="G7823" i="12"/>
  <c r="H7823" i="12" s="1"/>
  <c r="C7825" i="12" l="1"/>
  <c r="F7825" i="12" s="1"/>
  <c r="B7825" i="12"/>
  <c r="D7825" i="12" s="1"/>
  <c r="E7825" i="12" s="1"/>
  <c r="A7826" i="12"/>
  <c r="G7824" i="12"/>
  <c r="H7824" i="12" s="1"/>
  <c r="C7826" i="12" l="1"/>
  <c r="F7826" i="12" s="1"/>
  <c r="B7826" i="12"/>
  <c r="D7826" i="12" s="1"/>
  <c r="E7826" i="12" s="1"/>
  <c r="A7827" i="12"/>
  <c r="G7825" i="12"/>
  <c r="H7825" i="12" s="1"/>
  <c r="C7827" i="12" l="1"/>
  <c r="F7827" i="12" s="1"/>
  <c r="B7827" i="12"/>
  <c r="D7827" i="12" s="1"/>
  <c r="E7827" i="12" s="1"/>
  <c r="A7828" i="12"/>
  <c r="G7826" i="12"/>
  <c r="H7826" i="12" s="1"/>
  <c r="C7828" i="12" l="1"/>
  <c r="F7828" i="12" s="1"/>
  <c r="B7828" i="12"/>
  <c r="D7828" i="12" s="1"/>
  <c r="E7828" i="12" s="1"/>
  <c r="A7829" i="12"/>
  <c r="G7827" i="12"/>
  <c r="H7827" i="12" s="1"/>
  <c r="C7829" i="12" l="1"/>
  <c r="F7829" i="12" s="1"/>
  <c r="B7829" i="12"/>
  <c r="D7829" i="12" s="1"/>
  <c r="E7829" i="12" s="1"/>
  <c r="A7830" i="12"/>
  <c r="G7828" i="12"/>
  <c r="H7828" i="12" s="1"/>
  <c r="C7830" i="12" l="1"/>
  <c r="F7830" i="12" s="1"/>
  <c r="B7830" i="12"/>
  <c r="D7830" i="12" s="1"/>
  <c r="E7830" i="12" s="1"/>
  <c r="A7831" i="12"/>
  <c r="G7829" i="12"/>
  <c r="H7829" i="12" s="1"/>
  <c r="C7831" i="12" l="1"/>
  <c r="F7831" i="12" s="1"/>
  <c r="B7831" i="12"/>
  <c r="D7831" i="12" s="1"/>
  <c r="E7831" i="12" s="1"/>
  <c r="A7832" i="12"/>
  <c r="G7830" i="12"/>
  <c r="H7830" i="12" s="1"/>
  <c r="C7832" i="12" l="1"/>
  <c r="F7832" i="12" s="1"/>
  <c r="B7832" i="12"/>
  <c r="D7832" i="12" s="1"/>
  <c r="E7832" i="12" s="1"/>
  <c r="A7833" i="12"/>
  <c r="G7831" i="12"/>
  <c r="H7831" i="12" s="1"/>
  <c r="C7833" i="12" l="1"/>
  <c r="F7833" i="12" s="1"/>
  <c r="B7833" i="12"/>
  <c r="D7833" i="12" s="1"/>
  <c r="E7833" i="12" s="1"/>
  <c r="A7834" i="12"/>
  <c r="G7832" i="12"/>
  <c r="H7832" i="12" s="1"/>
  <c r="C7834" i="12" l="1"/>
  <c r="F7834" i="12" s="1"/>
  <c r="B7834" i="12"/>
  <c r="D7834" i="12" s="1"/>
  <c r="E7834" i="12" s="1"/>
  <c r="A7835" i="12"/>
  <c r="G7833" i="12"/>
  <c r="H7833" i="12" s="1"/>
  <c r="C7835" i="12" l="1"/>
  <c r="F7835" i="12" s="1"/>
  <c r="B7835" i="12"/>
  <c r="D7835" i="12" s="1"/>
  <c r="E7835" i="12" s="1"/>
  <c r="A7836" i="12"/>
  <c r="G7834" i="12"/>
  <c r="H7834" i="12" s="1"/>
  <c r="C7836" i="12" l="1"/>
  <c r="F7836" i="12" s="1"/>
  <c r="B7836" i="12"/>
  <c r="D7836" i="12" s="1"/>
  <c r="E7836" i="12" s="1"/>
  <c r="A7837" i="12"/>
  <c r="G7835" i="12"/>
  <c r="H7835" i="12" s="1"/>
  <c r="C7837" i="12" l="1"/>
  <c r="F7837" i="12" s="1"/>
  <c r="B7837" i="12"/>
  <c r="D7837" i="12" s="1"/>
  <c r="E7837" i="12" s="1"/>
  <c r="A7838" i="12"/>
  <c r="G7836" i="12"/>
  <c r="H7836" i="12" s="1"/>
  <c r="C7838" i="12" l="1"/>
  <c r="F7838" i="12" s="1"/>
  <c r="B7838" i="12"/>
  <c r="D7838" i="12" s="1"/>
  <c r="E7838" i="12" s="1"/>
  <c r="A7839" i="12"/>
  <c r="G7837" i="12"/>
  <c r="H7837" i="12" s="1"/>
  <c r="C7839" i="12" l="1"/>
  <c r="F7839" i="12" s="1"/>
  <c r="B7839" i="12"/>
  <c r="D7839" i="12" s="1"/>
  <c r="E7839" i="12" s="1"/>
  <c r="A7840" i="12"/>
  <c r="G7838" i="12"/>
  <c r="H7838" i="12" s="1"/>
  <c r="C7840" i="12" l="1"/>
  <c r="F7840" i="12" s="1"/>
  <c r="B7840" i="12"/>
  <c r="D7840" i="12" s="1"/>
  <c r="E7840" i="12" s="1"/>
  <c r="A7841" i="12"/>
  <c r="G7839" i="12"/>
  <c r="H7839" i="12" s="1"/>
  <c r="C7841" i="12" l="1"/>
  <c r="F7841" i="12" s="1"/>
  <c r="B7841" i="12"/>
  <c r="D7841" i="12" s="1"/>
  <c r="E7841" i="12" s="1"/>
  <c r="A7842" i="12"/>
  <c r="G7840" i="12"/>
  <c r="H7840" i="12" s="1"/>
  <c r="C7842" i="12" l="1"/>
  <c r="F7842" i="12" s="1"/>
  <c r="B7842" i="12"/>
  <c r="D7842" i="12" s="1"/>
  <c r="E7842" i="12" s="1"/>
  <c r="A7843" i="12"/>
  <c r="G7841" i="12"/>
  <c r="H7841" i="12" s="1"/>
  <c r="C7843" i="12" l="1"/>
  <c r="F7843" i="12" s="1"/>
  <c r="B7843" i="12"/>
  <c r="D7843" i="12" s="1"/>
  <c r="E7843" i="12" s="1"/>
  <c r="A7844" i="12"/>
  <c r="G7842" i="12"/>
  <c r="H7842" i="12" s="1"/>
  <c r="C7844" i="12" l="1"/>
  <c r="F7844" i="12" s="1"/>
  <c r="B7844" i="12"/>
  <c r="D7844" i="12" s="1"/>
  <c r="E7844" i="12" s="1"/>
  <c r="A7845" i="12"/>
  <c r="G7843" i="12"/>
  <c r="H7843" i="12" s="1"/>
  <c r="C7845" i="12" l="1"/>
  <c r="F7845" i="12" s="1"/>
  <c r="B7845" i="12"/>
  <c r="D7845" i="12" s="1"/>
  <c r="E7845" i="12" s="1"/>
  <c r="A7846" i="12"/>
  <c r="G7844" i="12"/>
  <c r="H7844" i="12" s="1"/>
  <c r="C7846" i="12" l="1"/>
  <c r="F7846" i="12" s="1"/>
  <c r="B7846" i="12"/>
  <c r="D7846" i="12" s="1"/>
  <c r="E7846" i="12" s="1"/>
  <c r="A7847" i="12"/>
  <c r="G7845" i="12"/>
  <c r="H7845" i="12" s="1"/>
  <c r="C7847" i="12" l="1"/>
  <c r="F7847" i="12" s="1"/>
  <c r="G7847" i="12" s="1"/>
  <c r="H7847" i="12" s="1"/>
  <c r="B7847" i="12"/>
  <c r="D7847" i="12" s="1"/>
  <c r="E7847" i="12" s="1"/>
  <c r="A7848" i="12"/>
  <c r="G7846" i="12"/>
  <c r="H7846" i="12" s="1"/>
  <c r="C7848" i="12" l="1"/>
  <c r="F7848" i="12" s="1"/>
  <c r="B7848" i="12"/>
  <c r="D7848" i="12" s="1"/>
  <c r="E7848" i="12" s="1"/>
  <c r="A7849" i="12"/>
  <c r="C7849" i="12" l="1"/>
  <c r="F7849" i="12" s="1"/>
  <c r="B7849" i="12"/>
  <c r="D7849" i="12" s="1"/>
  <c r="E7849" i="12" s="1"/>
  <c r="A7850" i="12"/>
  <c r="G7848" i="12"/>
  <c r="H7848" i="12" s="1"/>
  <c r="C7850" i="12" l="1"/>
  <c r="F7850" i="12" s="1"/>
  <c r="B7850" i="12"/>
  <c r="D7850" i="12" s="1"/>
  <c r="E7850" i="12" s="1"/>
  <c r="A7851" i="12"/>
  <c r="G7849" i="12"/>
  <c r="H7849" i="12" s="1"/>
  <c r="C7851" i="12" l="1"/>
  <c r="F7851" i="12" s="1"/>
  <c r="B7851" i="12"/>
  <c r="D7851" i="12" s="1"/>
  <c r="E7851" i="12" s="1"/>
  <c r="A7852" i="12"/>
  <c r="G7850" i="12"/>
  <c r="H7850" i="12" s="1"/>
  <c r="C7852" i="12" l="1"/>
  <c r="F7852" i="12" s="1"/>
  <c r="B7852" i="12"/>
  <c r="D7852" i="12" s="1"/>
  <c r="E7852" i="12" s="1"/>
  <c r="A7853" i="12"/>
  <c r="G7851" i="12"/>
  <c r="H7851" i="12" s="1"/>
  <c r="C7853" i="12" l="1"/>
  <c r="F7853" i="12" s="1"/>
  <c r="B7853" i="12"/>
  <c r="D7853" i="12" s="1"/>
  <c r="E7853" i="12" s="1"/>
  <c r="A7854" i="12"/>
  <c r="G7852" i="12"/>
  <c r="H7852" i="12" s="1"/>
  <c r="C7854" i="12" l="1"/>
  <c r="F7854" i="12" s="1"/>
  <c r="G7854" i="12" s="1"/>
  <c r="H7854" i="12" s="1"/>
  <c r="B7854" i="12"/>
  <c r="D7854" i="12" s="1"/>
  <c r="E7854" i="12" s="1"/>
  <c r="A7855" i="12"/>
  <c r="G7853" i="12"/>
  <c r="H7853" i="12" s="1"/>
  <c r="C7855" i="12" l="1"/>
  <c r="F7855" i="12" s="1"/>
  <c r="B7855" i="12"/>
  <c r="D7855" i="12" s="1"/>
  <c r="E7855" i="12" s="1"/>
  <c r="A7856" i="12"/>
  <c r="C7856" i="12" l="1"/>
  <c r="F7856" i="12" s="1"/>
  <c r="B7856" i="12"/>
  <c r="D7856" i="12" s="1"/>
  <c r="E7856" i="12" s="1"/>
  <c r="A7857" i="12"/>
  <c r="G7855" i="12"/>
  <c r="H7855" i="12" s="1"/>
  <c r="C7857" i="12" l="1"/>
  <c r="F7857" i="12" s="1"/>
  <c r="B7857" i="12"/>
  <c r="D7857" i="12" s="1"/>
  <c r="E7857" i="12" s="1"/>
  <c r="A7858" i="12"/>
  <c r="G7856" i="12"/>
  <c r="H7856" i="12" s="1"/>
  <c r="C7858" i="12" l="1"/>
  <c r="F7858" i="12" s="1"/>
  <c r="B7858" i="12"/>
  <c r="D7858" i="12" s="1"/>
  <c r="E7858" i="12" s="1"/>
  <c r="A7859" i="12"/>
  <c r="G7857" i="12"/>
  <c r="H7857" i="12" s="1"/>
  <c r="C7859" i="12" l="1"/>
  <c r="F7859" i="12" s="1"/>
  <c r="B7859" i="12"/>
  <c r="D7859" i="12" s="1"/>
  <c r="E7859" i="12" s="1"/>
  <c r="A7860" i="12"/>
  <c r="G7858" i="12"/>
  <c r="H7858" i="12" s="1"/>
  <c r="C7860" i="12" l="1"/>
  <c r="F7860" i="12" s="1"/>
  <c r="B7860" i="12"/>
  <c r="D7860" i="12" s="1"/>
  <c r="E7860" i="12" s="1"/>
  <c r="A7861" i="12"/>
  <c r="G7859" i="12"/>
  <c r="H7859" i="12" s="1"/>
  <c r="C7861" i="12" l="1"/>
  <c r="F7861" i="12" s="1"/>
  <c r="B7861" i="12"/>
  <c r="D7861" i="12" s="1"/>
  <c r="E7861" i="12" s="1"/>
  <c r="A7862" i="12"/>
  <c r="G7860" i="12"/>
  <c r="H7860" i="12" s="1"/>
  <c r="C7862" i="12" l="1"/>
  <c r="F7862" i="12" s="1"/>
  <c r="B7862" i="12"/>
  <c r="D7862" i="12" s="1"/>
  <c r="E7862" i="12" s="1"/>
  <c r="A7863" i="12"/>
  <c r="G7861" i="12"/>
  <c r="H7861" i="12" s="1"/>
  <c r="C7863" i="12" l="1"/>
  <c r="F7863" i="12" s="1"/>
  <c r="B7863" i="12"/>
  <c r="D7863" i="12" s="1"/>
  <c r="E7863" i="12" s="1"/>
  <c r="A7864" i="12"/>
  <c r="G7862" i="12"/>
  <c r="H7862" i="12" s="1"/>
  <c r="C7864" i="12" l="1"/>
  <c r="F7864" i="12" s="1"/>
  <c r="B7864" i="12"/>
  <c r="D7864" i="12" s="1"/>
  <c r="E7864" i="12" s="1"/>
  <c r="A7865" i="12"/>
  <c r="G7863" i="12"/>
  <c r="H7863" i="12" s="1"/>
  <c r="C7865" i="12" l="1"/>
  <c r="F7865" i="12" s="1"/>
  <c r="B7865" i="12"/>
  <c r="D7865" i="12" s="1"/>
  <c r="E7865" i="12" s="1"/>
  <c r="A7866" i="12"/>
  <c r="G7864" i="12"/>
  <c r="H7864" i="12" s="1"/>
  <c r="C7866" i="12" l="1"/>
  <c r="F7866" i="12" s="1"/>
  <c r="B7866" i="12"/>
  <c r="D7866" i="12" s="1"/>
  <c r="E7866" i="12" s="1"/>
  <c r="A7867" i="12"/>
  <c r="G7865" i="12"/>
  <c r="H7865" i="12" s="1"/>
  <c r="C7867" i="12" l="1"/>
  <c r="F7867" i="12" s="1"/>
  <c r="B7867" i="12"/>
  <c r="D7867" i="12" s="1"/>
  <c r="E7867" i="12" s="1"/>
  <c r="A7868" i="12"/>
  <c r="G7866" i="12"/>
  <c r="H7866" i="12" s="1"/>
  <c r="C7868" i="12" l="1"/>
  <c r="F7868" i="12" s="1"/>
  <c r="B7868" i="12"/>
  <c r="D7868" i="12" s="1"/>
  <c r="E7868" i="12" s="1"/>
  <c r="A7869" i="12"/>
  <c r="G7867" i="12"/>
  <c r="H7867" i="12" s="1"/>
  <c r="C7869" i="12" l="1"/>
  <c r="F7869" i="12" s="1"/>
  <c r="B7869" i="12"/>
  <c r="D7869" i="12" s="1"/>
  <c r="E7869" i="12" s="1"/>
  <c r="A7870" i="12"/>
  <c r="G7868" i="12"/>
  <c r="H7868" i="12" s="1"/>
  <c r="C7870" i="12" l="1"/>
  <c r="F7870" i="12" s="1"/>
  <c r="B7870" i="12"/>
  <c r="D7870" i="12" s="1"/>
  <c r="E7870" i="12" s="1"/>
  <c r="A7871" i="12"/>
  <c r="G7869" i="12"/>
  <c r="H7869" i="12" s="1"/>
  <c r="C7871" i="12" l="1"/>
  <c r="F7871" i="12" s="1"/>
  <c r="G7871" i="12" s="1"/>
  <c r="H7871" i="12" s="1"/>
  <c r="B7871" i="12"/>
  <c r="D7871" i="12" s="1"/>
  <c r="E7871" i="12" s="1"/>
  <c r="A7872" i="12"/>
  <c r="G7870" i="12"/>
  <c r="H7870" i="12" s="1"/>
  <c r="C7872" i="12" l="1"/>
  <c r="F7872" i="12" s="1"/>
  <c r="B7872" i="12"/>
  <c r="D7872" i="12" s="1"/>
  <c r="E7872" i="12" s="1"/>
  <c r="A7873" i="12"/>
  <c r="C7873" i="12" l="1"/>
  <c r="F7873" i="12" s="1"/>
  <c r="G7873" i="12" s="1"/>
  <c r="H7873" i="12" s="1"/>
  <c r="B7873" i="12"/>
  <c r="D7873" i="12" s="1"/>
  <c r="E7873" i="12" s="1"/>
  <c r="A7874" i="12"/>
  <c r="G7872" i="12"/>
  <c r="H7872" i="12" s="1"/>
  <c r="C7874" i="12" l="1"/>
  <c r="F7874" i="12" s="1"/>
  <c r="B7874" i="12"/>
  <c r="D7874" i="12" s="1"/>
  <c r="E7874" i="12" s="1"/>
  <c r="A7875" i="12"/>
  <c r="C7875" i="12" l="1"/>
  <c r="F7875" i="12" s="1"/>
  <c r="G7875" i="12" s="1"/>
  <c r="H7875" i="12" s="1"/>
  <c r="B7875" i="12"/>
  <c r="D7875" i="12" s="1"/>
  <c r="E7875" i="12" s="1"/>
  <c r="A7876" i="12"/>
  <c r="G7874" i="12"/>
  <c r="H7874" i="12" s="1"/>
  <c r="C7876" i="12" l="1"/>
  <c r="F7876" i="12" s="1"/>
  <c r="B7876" i="12"/>
  <c r="D7876" i="12" s="1"/>
  <c r="E7876" i="12" s="1"/>
  <c r="A7877" i="12"/>
  <c r="C7877" i="12" l="1"/>
  <c r="F7877" i="12" s="1"/>
  <c r="B7877" i="12"/>
  <c r="D7877" i="12" s="1"/>
  <c r="E7877" i="12" s="1"/>
  <c r="A7878" i="12"/>
  <c r="G7876" i="12"/>
  <c r="H7876" i="12" s="1"/>
  <c r="C7878" i="12" l="1"/>
  <c r="F7878" i="12" s="1"/>
  <c r="B7878" i="12"/>
  <c r="D7878" i="12" s="1"/>
  <c r="E7878" i="12" s="1"/>
  <c r="A7879" i="12"/>
  <c r="G7877" i="12"/>
  <c r="H7877" i="12" s="1"/>
  <c r="C7879" i="12" l="1"/>
  <c r="F7879" i="12" s="1"/>
  <c r="B7879" i="12"/>
  <c r="D7879" i="12" s="1"/>
  <c r="E7879" i="12" s="1"/>
  <c r="A7880" i="12"/>
  <c r="G7878" i="12"/>
  <c r="H7878" i="12" s="1"/>
  <c r="C7880" i="12" l="1"/>
  <c r="F7880" i="12" s="1"/>
  <c r="B7880" i="12"/>
  <c r="D7880" i="12" s="1"/>
  <c r="E7880" i="12" s="1"/>
  <c r="A7881" i="12"/>
  <c r="G7879" i="12"/>
  <c r="H7879" i="12" s="1"/>
  <c r="C7881" i="12" l="1"/>
  <c r="F7881" i="12" s="1"/>
  <c r="B7881" i="12"/>
  <c r="D7881" i="12" s="1"/>
  <c r="E7881" i="12" s="1"/>
  <c r="A7882" i="12"/>
  <c r="G7880" i="12"/>
  <c r="H7880" i="12" s="1"/>
  <c r="C7882" i="12" l="1"/>
  <c r="F7882" i="12" s="1"/>
  <c r="B7882" i="12"/>
  <c r="D7882" i="12" s="1"/>
  <c r="E7882" i="12" s="1"/>
  <c r="A7883" i="12"/>
  <c r="G7881" i="12"/>
  <c r="H7881" i="12" s="1"/>
  <c r="C7883" i="12" l="1"/>
  <c r="F7883" i="12" s="1"/>
  <c r="B7883" i="12"/>
  <c r="D7883" i="12" s="1"/>
  <c r="E7883" i="12" s="1"/>
  <c r="A7884" i="12"/>
  <c r="G7882" i="12"/>
  <c r="H7882" i="12" s="1"/>
  <c r="C7884" i="12" l="1"/>
  <c r="F7884" i="12" s="1"/>
  <c r="B7884" i="12"/>
  <c r="D7884" i="12" s="1"/>
  <c r="E7884" i="12" s="1"/>
  <c r="A7885" i="12"/>
  <c r="G7883" i="12"/>
  <c r="H7883" i="12" s="1"/>
  <c r="C7885" i="12" l="1"/>
  <c r="F7885" i="12" s="1"/>
  <c r="B7885" i="12"/>
  <c r="D7885" i="12" s="1"/>
  <c r="E7885" i="12" s="1"/>
  <c r="A7886" i="12"/>
  <c r="G7884" i="12"/>
  <c r="H7884" i="12" s="1"/>
  <c r="C7886" i="12" l="1"/>
  <c r="F7886" i="12" s="1"/>
  <c r="B7886" i="12"/>
  <c r="D7886" i="12" s="1"/>
  <c r="E7886" i="12" s="1"/>
  <c r="A7887" i="12"/>
  <c r="G7885" i="12"/>
  <c r="H7885" i="12" s="1"/>
  <c r="C7887" i="12" l="1"/>
  <c r="F7887" i="12" s="1"/>
  <c r="B7887" i="12"/>
  <c r="D7887" i="12" s="1"/>
  <c r="E7887" i="12" s="1"/>
  <c r="A7888" i="12"/>
  <c r="G7886" i="12"/>
  <c r="H7886" i="12" s="1"/>
  <c r="C7888" i="12" l="1"/>
  <c r="F7888" i="12" s="1"/>
  <c r="B7888" i="12"/>
  <c r="D7888" i="12" s="1"/>
  <c r="E7888" i="12" s="1"/>
  <c r="A7889" i="12"/>
  <c r="G7887" i="12"/>
  <c r="H7887" i="12" s="1"/>
  <c r="C7889" i="12" l="1"/>
  <c r="F7889" i="12" s="1"/>
  <c r="G7889" i="12" s="1"/>
  <c r="H7889" i="12" s="1"/>
  <c r="B7889" i="12"/>
  <c r="D7889" i="12" s="1"/>
  <c r="E7889" i="12" s="1"/>
  <c r="A7890" i="12"/>
  <c r="G7888" i="12"/>
  <c r="H7888" i="12" s="1"/>
  <c r="C7890" i="12" l="1"/>
  <c r="F7890" i="12" s="1"/>
  <c r="B7890" i="12"/>
  <c r="D7890" i="12" s="1"/>
  <c r="E7890" i="12" s="1"/>
  <c r="A7891" i="12"/>
  <c r="C7891" i="12" l="1"/>
  <c r="F7891" i="12" s="1"/>
  <c r="B7891" i="12"/>
  <c r="D7891" i="12" s="1"/>
  <c r="E7891" i="12" s="1"/>
  <c r="A7892" i="12"/>
  <c r="G7890" i="12"/>
  <c r="H7890" i="12" s="1"/>
  <c r="C7892" i="12" l="1"/>
  <c r="F7892" i="12" s="1"/>
  <c r="B7892" i="12"/>
  <c r="D7892" i="12" s="1"/>
  <c r="E7892" i="12" s="1"/>
  <c r="A7893" i="12"/>
  <c r="G7891" i="12"/>
  <c r="H7891" i="12" s="1"/>
  <c r="C7893" i="12" l="1"/>
  <c r="F7893" i="12" s="1"/>
  <c r="B7893" i="12"/>
  <c r="D7893" i="12" s="1"/>
  <c r="E7893" i="12" s="1"/>
  <c r="A7894" i="12"/>
  <c r="G7892" i="12"/>
  <c r="H7892" i="12" s="1"/>
  <c r="C7894" i="12" l="1"/>
  <c r="F7894" i="12" s="1"/>
  <c r="B7894" i="12"/>
  <c r="D7894" i="12" s="1"/>
  <c r="E7894" i="12" s="1"/>
  <c r="A7895" i="12"/>
  <c r="G7893" i="12"/>
  <c r="H7893" i="12" s="1"/>
  <c r="C7895" i="12" l="1"/>
  <c r="F7895" i="12" s="1"/>
  <c r="B7895" i="12"/>
  <c r="D7895" i="12" s="1"/>
  <c r="E7895" i="12" s="1"/>
  <c r="A7896" i="12"/>
  <c r="G7894" i="12"/>
  <c r="H7894" i="12" s="1"/>
  <c r="C7896" i="12" l="1"/>
  <c r="F7896" i="12" s="1"/>
  <c r="B7896" i="12"/>
  <c r="D7896" i="12" s="1"/>
  <c r="E7896" i="12" s="1"/>
  <c r="A7897" i="12"/>
  <c r="G7895" i="12"/>
  <c r="H7895" i="12" s="1"/>
  <c r="C7897" i="12" l="1"/>
  <c r="F7897" i="12" s="1"/>
  <c r="B7897" i="12"/>
  <c r="D7897" i="12" s="1"/>
  <c r="E7897" i="12" s="1"/>
  <c r="A7898" i="12"/>
  <c r="G7896" i="12"/>
  <c r="H7896" i="12" s="1"/>
  <c r="C7898" i="12" l="1"/>
  <c r="F7898" i="12" s="1"/>
  <c r="B7898" i="12"/>
  <c r="D7898" i="12" s="1"/>
  <c r="E7898" i="12" s="1"/>
  <c r="A7899" i="12"/>
  <c r="G7897" i="12"/>
  <c r="H7897" i="12" s="1"/>
  <c r="C7899" i="12" l="1"/>
  <c r="F7899" i="12" s="1"/>
  <c r="B7899" i="12"/>
  <c r="D7899" i="12" s="1"/>
  <c r="E7899" i="12" s="1"/>
  <c r="A7900" i="12"/>
  <c r="G7898" i="12"/>
  <c r="H7898" i="12" s="1"/>
  <c r="C7900" i="12" l="1"/>
  <c r="F7900" i="12" s="1"/>
  <c r="B7900" i="12"/>
  <c r="D7900" i="12" s="1"/>
  <c r="E7900" i="12" s="1"/>
  <c r="A7901" i="12"/>
  <c r="G7899" i="12"/>
  <c r="H7899" i="12" s="1"/>
  <c r="C7901" i="12" l="1"/>
  <c r="F7901" i="12" s="1"/>
  <c r="B7901" i="12"/>
  <c r="D7901" i="12" s="1"/>
  <c r="E7901" i="12" s="1"/>
  <c r="A7902" i="12"/>
  <c r="G7900" i="12"/>
  <c r="H7900" i="12" s="1"/>
  <c r="C7902" i="12" l="1"/>
  <c r="F7902" i="12" s="1"/>
  <c r="B7902" i="12"/>
  <c r="D7902" i="12" s="1"/>
  <c r="E7902" i="12" s="1"/>
  <c r="A7903" i="12"/>
  <c r="G7901" i="12"/>
  <c r="H7901" i="12" s="1"/>
  <c r="C7903" i="12" l="1"/>
  <c r="F7903" i="12" s="1"/>
  <c r="B7903" i="12"/>
  <c r="D7903" i="12" s="1"/>
  <c r="E7903" i="12" s="1"/>
  <c r="A7904" i="12"/>
  <c r="G7902" i="12"/>
  <c r="H7902" i="12" s="1"/>
  <c r="C7904" i="12" l="1"/>
  <c r="F7904" i="12" s="1"/>
  <c r="B7904" i="12"/>
  <c r="D7904" i="12" s="1"/>
  <c r="E7904" i="12" s="1"/>
  <c r="A7905" i="12"/>
  <c r="G7903" i="12"/>
  <c r="H7903" i="12" s="1"/>
  <c r="C7905" i="12" l="1"/>
  <c r="F7905" i="12" s="1"/>
  <c r="B7905" i="12"/>
  <c r="D7905" i="12" s="1"/>
  <c r="E7905" i="12" s="1"/>
  <c r="A7906" i="12"/>
  <c r="G7904" i="12"/>
  <c r="H7904" i="12" s="1"/>
  <c r="C7906" i="12" l="1"/>
  <c r="F7906" i="12" s="1"/>
  <c r="B7906" i="12"/>
  <c r="D7906" i="12" s="1"/>
  <c r="E7906" i="12" s="1"/>
  <c r="A7907" i="12"/>
  <c r="G7905" i="12"/>
  <c r="H7905" i="12" s="1"/>
  <c r="C7907" i="12" l="1"/>
  <c r="F7907" i="12" s="1"/>
  <c r="B7907" i="12"/>
  <c r="D7907" i="12" s="1"/>
  <c r="E7907" i="12" s="1"/>
  <c r="A7908" i="12"/>
  <c r="G7906" i="12"/>
  <c r="H7906" i="12" s="1"/>
  <c r="C7908" i="12" l="1"/>
  <c r="F7908" i="12" s="1"/>
  <c r="B7908" i="12"/>
  <c r="D7908" i="12" s="1"/>
  <c r="E7908" i="12" s="1"/>
  <c r="A7909" i="12"/>
  <c r="G7907" i="12"/>
  <c r="H7907" i="12" s="1"/>
  <c r="C7909" i="12" l="1"/>
  <c r="F7909" i="12" s="1"/>
  <c r="B7909" i="12"/>
  <c r="D7909" i="12" s="1"/>
  <c r="E7909" i="12" s="1"/>
  <c r="A7910" i="12"/>
  <c r="G7908" i="12"/>
  <c r="H7908" i="12" s="1"/>
  <c r="C7910" i="12" l="1"/>
  <c r="F7910" i="12" s="1"/>
  <c r="B7910" i="12"/>
  <c r="D7910" i="12" s="1"/>
  <c r="E7910" i="12" s="1"/>
  <c r="A7911" i="12"/>
  <c r="G7909" i="12"/>
  <c r="H7909" i="12" s="1"/>
  <c r="C7911" i="12" l="1"/>
  <c r="F7911" i="12" s="1"/>
  <c r="B7911" i="12"/>
  <c r="D7911" i="12" s="1"/>
  <c r="E7911" i="12" s="1"/>
  <c r="A7912" i="12"/>
  <c r="G7910" i="12"/>
  <c r="H7910" i="12" s="1"/>
  <c r="C7912" i="12" l="1"/>
  <c r="F7912" i="12" s="1"/>
  <c r="B7912" i="12"/>
  <c r="D7912" i="12" s="1"/>
  <c r="E7912" i="12" s="1"/>
  <c r="A7913" i="12"/>
  <c r="G7911" i="12"/>
  <c r="H7911" i="12" s="1"/>
  <c r="C7913" i="12" l="1"/>
  <c r="F7913" i="12" s="1"/>
  <c r="B7913" i="12"/>
  <c r="D7913" i="12" s="1"/>
  <c r="E7913" i="12" s="1"/>
  <c r="A7914" i="12"/>
  <c r="G7912" i="12"/>
  <c r="H7912" i="12" s="1"/>
  <c r="C7914" i="12" l="1"/>
  <c r="F7914" i="12" s="1"/>
  <c r="B7914" i="12"/>
  <c r="D7914" i="12" s="1"/>
  <c r="E7914" i="12" s="1"/>
  <c r="A7915" i="12"/>
  <c r="G7913" i="12"/>
  <c r="H7913" i="12" s="1"/>
  <c r="C7915" i="12" l="1"/>
  <c r="F7915" i="12" s="1"/>
  <c r="B7915" i="12"/>
  <c r="D7915" i="12" s="1"/>
  <c r="E7915" i="12" s="1"/>
  <c r="A7916" i="12"/>
  <c r="G7914" i="12"/>
  <c r="H7914" i="12" s="1"/>
  <c r="C7916" i="12" l="1"/>
  <c r="F7916" i="12" s="1"/>
  <c r="B7916" i="12"/>
  <c r="D7916" i="12" s="1"/>
  <c r="E7916" i="12" s="1"/>
  <c r="A7917" i="12"/>
  <c r="G7915" i="12"/>
  <c r="H7915" i="12" s="1"/>
  <c r="C7917" i="12" l="1"/>
  <c r="F7917" i="12" s="1"/>
  <c r="B7917" i="12"/>
  <c r="D7917" i="12" s="1"/>
  <c r="E7917" i="12" s="1"/>
  <c r="A7918" i="12"/>
  <c r="G7916" i="12"/>
  <c r="H7916" i="12" s="1"/>
  <c r="C7918" i="12" l="1"/>
  <c r="F7918" i="12" s="1"/>
  <c r="A7919" i="12"/>
  <c r="B7918" i="12"/>
  <c r="D7918" i="12" s="1"/>
  <c r="E7918" i="12" s="1"/>
  <c r="G7917" i="12"/>
  <c r="H7917" i="12" s="1"/>
  <c r="C7919" i="12" l="1"/>
  <c r="F7919" i="12" s="1"/>
  <c r="A7920" i="12"/>
  <c r="B7919" i="12"/>
  <c r="D7919" i="12" s="1"/>
  <c r="E7919" i="12" s="1"/>
  <c r="G7918" i="12"/>
  <c r="H7918" i="12" s="1"/>
  <c r="C7920" i="12" l="1"/>
  <c r="F7920" i="12" s="1"/>
  <c r="B7920" i="12"/>
  <c r="D7920" i="12" s="1"/>
  <c r="E7920" i="12" s="1"/>
  <c r="A7921" i="12"/>
  <c r="G7919" i="12"/>
  <c r="H7919" i="12" s="1"/>
  <c r="C7921" i="12" l="1"/>
  <c r="F7921" i="12" s="1"/>
  <c r="B7921" i="12"/>
  <c r="D7921" i="12" s="1"/>
  <c r="E7921" i="12" s="1"/>
  <c r="A7922" i="12"/>
  <c r="G7920" i="12"/>
  <c r="H7920" i="12" s="1"/>
  <c r="C7922" i="12" l="1"/>
  <c r="F7922" i="12" s="1"/>
  <c r="A7923" i="12"/>
  <c r="B7922" i="12"/>
  <c r="D7922" i="12" s="1"/>
  <c r="E7922" i="12" s="1"/>
  <c r="G7921" i="12"/>
  <c r="H7921" i="12" s="1"/>
  <c r="C7923" i="12" l="1"/>
  <c r="F7923" i="12" s="1"/>
  <c r="A7924" i="12"/>
  <c r="B7923" i="12"/>
  <c r="D7923" i="12" s="1"/>
  <c r="E7923" i="12" s="1"/>
  <c r="G7922" i="12"/>
  <c r="H7922" i="12" s="1"/>
  <c r="C7924" i="12" l="1"/>
  <c r="F7924" i="12" s="1"/>
  <c r="A7925" i="12"/>
  <c r="B7924" i="12"/>
  <c r="D7924" i="12" s="1"/>
  <c r="E7924" i="12" s="1"/>
  <c r="G7923" i="12"/>
  <c r="H7923" i="12" s="1"/>
  <c r="C7925" i="12" l="1"/>
  <c r="F7925" i="12" s="1"/>
  <c r="A7926" i="12"/>
  <c r="B7925" i="12"/>
  <c r="D7925" i="12" s="1"/>
  <c r="E7925" i="12" s="1"/>
  <c r="G7924" i="12"/>
  <c r="H7924" i="12" s="1"/>
  <c r="C7926" i="12" l="1"/>
  <c r="F7926" i="12" s="1"/>
  <c r="A7927" i="12"/>
  <c r="B7926" i="12"/>
  <c r="D7926" i="12" s="1"/>
  <c r="E7926" i="12" s="1"/>
  <c r="G7925" i="12"/>
  <c r="H7925" i="12" s="1"/>
  <c r="C7927" i="12" l="1"/>
  <c r="F7927" i="12" s="1"/>
  <c r="A7928" i="12"/>
  <c r="B7927" i="12"/>
  <c r="D7927" i="12" s="1"/>
  <c r="E7927" i="12" s="1"/>
  <c r="G7926" i="12"/>
  <c r="H7926" i="12" s="1"/>
  <c r="C7928" i="12" l="1"/>
  <c r="F7928" i="12" s="1"/>
  <c r="A7929" i="12"/>
  <c r="B7928" i="12"/>
  <c r="D7928" i="12" s="1"/>
  <c r="E7928" i="12" s="1"/>
  <c r="G7927" i="12"/>
  <c r="H7927" i="12" s="1"/>
  <c r="C7929" i="12" l="1"/>
  <c r="F7929" i="12" s="1"/>
  <c r="A7930" i="12"/>
  <c r="B7929" i="12"/>
  <c r="D7929" i="12" s="1"/>
  <c r="E7929" i="12" s="1"/>
  <c r="G7928" i="12"/>
  <c r="H7928" i="12" s="1"/>
  <c r="C7930" i="12" l="1"/>
  <c r="F7930" i="12" s="1"/>
  <c r="A7931" i="12"/>
  <c r="B7930" i="12"/>
  <c r="D7930" i="12" s="1"/>
  <c r="E7930" i="12" s="1"/>
  <c r="G7929" i="12"/>
  <c r="H7929" i="12" s="1"/>
  <c r="C7931" i="12" l="1"/>
  <c r="F7931" i="12" s="1"/>
  <c r="A7932" i="12"/>
  <c r="B7931" i="12"/>
  <c r="D7931" i="12" s="1"/>
  <c r="E7931" i="12" s="1"/>
  <c r="G7930" i="12"/>
  <c r="H7930" i="12" s="1"/>
  <c r="C7932" i="12" l="1"/>
  <c r="F7932" i="12" s="1"/>
  <c r="A7933" i="12"/>
  <c r="B7932" i="12"/>
  <c r="D7932" i="12" s="1"/>
  <c r="E7932" i="12" s="1"/>
  <c r="G7931" i="12"/>
  <c r="H7931" i="12" s="1"/>
  <c r="C7933" i="12" l="1"/>
  <c r="F7933" i="12" s="1"/>
  <c r="A7934" i="12"/>
  <c r="B7933" i="12"/>
  <c r="D7933" i="12" s="1"/>
  <c r="E7933" i="12" s="1"/>
  <c r="G7932" i="12"/>
  <c r="H7932" i="12" s="1"/>
  <c r="C7934" i="12" l="1"/>
  <c r="F7934" i="12" s="1"/>
  <c r="A7935" i="12"/>
  <c r="B7934" i="12"/>
  <c r="D7934" i="12" s="1"/>
  <c r="E7934" i="12" s="1"/>
  <c r="G7933" i="12"/>
  <c r="H7933" i="12" s="1"/>
  <c r="C7935" i="12" l="1"/>
  <c r="F7935" i="12" s="1"/>
  <c r="A7936" i="12"/>
  <c r="B7935" i="12"/>
  <c r="D7935" i="12" s="1"/>
  <c r="E7935" i="12" s="1"/>
  <c r="G7934" i="12"/>
  <c r="H7934" i="12" s="1"/>
  <c r="C7936" i="12" l="1"/>
  <c r="F7936" i="12" s="1"/>
  <c r="A7937" i="12"/>
  <c r="B7936" i="12"/>
  <c r="D7936" i="12" s="1"/>
  <c r="E7936" i="12" s="1"/>
  <c r="G7935" i="12"/>
  <c r="H7935" i="12" s="1"/>
  <c r="C7937" i="12" l="1"/>
  <c r="F7937" i="12" s="1"/>
  <c r="A7938" i="12"/>
  <c r="B7937" i="12"/>
  <c r="D7937" i="12" s="1"/>
  <c r="E7937" i="12" s="1"/>
  <c r="G7936" i="12"/>
  <c r="H7936" i="12" s="1"/>
  <c r="C7938" i="12" l="1"/>
  <c r="F7938" i="12" s="1"/>
  <c r="A7939" i="12"/>
  <c r="B7938" i="12"/>
  <c r="D7938" i="12" s="1"/>
  <c r="E7938" i="12" s="1"/>
  <c r="G7937" i="12"/>
  <c r="H7937" i="12" s="1"/>
  <c r="C7939" i="12" l="1"/>
  <c r="F7939" i="12" s="1"/>
  <c r="A7940" i="12"/>
  <c r="B7939" i="12"/>
  <c r="D7939" i="12" s="1"/>
  <c r="E7939" i="12" s="1"/>
  <c r="G7938" i="12"/>
  <c r="H7938" i="12" s="1"/>
  <c r="C7940" i="12" l="1"/>
  <c r="F7940" i="12" s="1"/>
  <c r="A7941" i="12"/>
  <c r="B7940" i="12"/>
  <c r="D7940" i="12" s="1"/>
  <c r="E7940" i="12" s="1"/>
  <c r="G7939" i="12"/>
  <c r="H7939" i="12" s="1"/>
  <c r="C7941" i="12" l="1"/>
  <c r="F7941" i="12" s="1"/>
  <c r="A7942" i="12"/>
  <c r="B7941" i="12"/>
  <c r="D7941" i="12" s="1"/>
  <c r="E7941" i="12" s="1"/>
  <c r="G7940" i="12"/>
  <c r="H7940" i="12" s="1"/>
  <c r="C7942" i="12" l="1"/>
  <c r="F7942" i="12" s="1"/>
  <c r="A7943" i="12"/>
  <c r="B7942" i="12"/>
  <c r="D7942" i="12" s="1"/>
  <c r="E7942" i="12" s="1"/>
  <c r="G7941" i="12"/>
  <c r="H7941" i="12" s="1"/>
  <c r="C7943" i="12" l="1"/>
  <c r="F7943" i="12" s="1"/>
  <c r="A7944" i="12"/>
  <c r="B7943" i="12"/>
  <c r="D7943" i="12" s="1"/>
  <c r="E7943" i="12" s="1"/>
  <c r="G7942" i="12"/>
  <c r="H7942" i="12" s="1"/>
  <c r="C7944" i="12" l="1"/>
  <c r="F7944" i="12" s="1"/>
  <c r="A7945" i="12"/>
  <c r="B7944" i="12"/>
  <c r="D7944" i="12" s="1"/>
  <c r="E7944" i="12" s="1"/>
  <c r="G7943" i="12"/>
  <c r="H7943" i="12" s="1"/>
  <c r="C7945" i="12" l="1"/>
  <c r="F7945" i="12" s="1"/>
  <c r="A7946" i="12"/>
  <c r="B7945" i="12"/>
  <c r="D7945" i="12" s="1"/>
  <c r="E7945" i="12" s="1"/>
  <c r="G7944" i="12"/>
  <c r="H7944" i="12" s="1"/>
  <c r="C7946" i="12" l="1"/>
  <c r="F7946" i="12" s="1"/>
  <c r="A7947" i="12"/>
  <c r="B7946" i="12"/>
  <c r="D7946" i="12" s="1"/>
  <c r="E7946" i="12" s="1"/>
  <c r="G7945" i="12"/>
  <c r="H7945" i="12" s="1"/>
  <c r="C7947" i="12" l="1"/>
  <c r="F7947" i="12" s="1"/>
  <c r="A7948" i="12"/>
  <c r="B7947" i="12"/>
  <c r="D7947" i="12" s="1"/>
  <c r="E7947" i="12" s="1"/>
  <c r="G7946" i="12"/>
  <c r="H7946" i="12" s="1"/>
  <c r="C7948" i="12" l="1"/>
  <c r="F7948" i="12" s="1"/>
  <c r="A7949" i="12"/>
  <c r="B7948" i="12"/>
  <c r="D7948" i="12" s="1"/>
  <c r="E7948" i="12" s="1"/>
  <c r="G7947" i="12"/>
  <c r="H7947" i="12" s="1"/>
  <c r="C7949" i="12" l="1"/>
  <c r="F7949" i="12" s="1"/>
  <c r="A7950" i="12"/>
  <c r="B7949" i="12"/>
  <c r="D7949" i="12" s="1"/>
  <c r="E7949" i="12" s="1"/>
  <c r="G7948" i="12"/>
  <c r="H7948" i="12" s="1"/>
  <c r="C7950" i="12" l="1"/>
  <c r="F7950" i="12" s="1"/>
  <c r="A7951" i="12"/>
  <c r="B7950" i="12"/>
  <c r="D7950" i="12" s="1"/>
  <c r="E7950" i="12" s="1"/>
  <c r="G7949" i="12"/>
  <c r="H7949" i="12" s="1"/>
  <c r="C7951" i="12" l="1"/>
  <c r="F7951" i="12" s="1"/>
  <c r="A7952" i="12"/>
  <c r="B7951" i="12"/>
  <c r="D7951" i="12" s="1"/>
  <c r="E7951" i="12" s="1"/>
  <c r="G7950" i="12"/>
  <c r="H7950" i="12" s="1"/>
  <c r="C7952" i="12" l="1"/>
  <c r="F7952" i="12" s="1"/>
  <c r="A7953" i="12"/>
  <c r="B7952" i="12"/>
  <c r="D7952" i="12" s="1"/>
  <c r="E7952" i="12" s="1"/>
  <c r="G7951" i="12"/>
  <c r="H7951" i="12" s="1"/>
  <c r="C7953" i="12" l="1"/>
  <c r="F7953" i="12" s="1"/>
  <c r="A7954" i="12"/>
  <c r="B7953" i="12"/>
  <c r="D7953" i="12" s="1"/>
  <c r="E7953" i="12" s="1"/>
  <c r="G7952" i="12"/>
  <c r="H7952" i="12" s="1"/>
  <c r="C7954" i="12" l="1"/>
  <c r="F7954" i="12" s="1"/>
  <c r="B7954" i="12"/>
  <c r="D7954" i="12" s="1"/>
  <c r="E7954" i="12" s="1"/>
  <c r="A7955" i="12"/>
  <c r="G7953" i="12"/>
  <c r="H7953" i="12" s="1"/>
  <c r="C7955" i="12" l="1"/>
  <c r="F7955" i="12" s="1"/>
  <c r="B7955" i="12"/>
  <c r="D7955" i="12" s="1"/>
  <c r="E7955" i="12" s="1"/>
  <c r="A7956" i="12"/>
  <c r="G7954" i="12"/>
  <c r="H7954" i="12" s="1"/>
  <c r="C7956" i="12" l="1"/>
  <c r="F7956" i="12" s="1"/>
  <c r="B7956" i="12"/>
  <c r="D7956" i="12" s="1"/>
  <c r="E7956" i="12" s="1"/>
  <c r="A7957" i="12"/>
  <c r="G7955" i="12"/>
  <c r="H7955" i="12" s="1"/>
  <c r="C7957" i="12" l="1"/>
  <c r="F7957" i="12" s="1"/>
  <c r="B7957" i="12"/>
  <c r="D7957" i="12" s="1"/>
  <c r="E7957" i="12" s="1"/>
  <c r="A7958" i="12"/>
  <c r="G7956" i="12"/>
  <c r="H7956" i="12" s="1"/>
  <c r="C7958" i="12" l="1"/>
  <c r="F7958" i="12" s="1"/>
  <c r="B7958" i="12"/>
  <c r="D7958" i="12" s="1"/>
  <c r="E7958" i="12" s="1"/>
  <c r="A7959" i="12"/>
  <c r="G7957" i="12"/>
  <c r="H7957" i="12" s="1"/>
  <c r="C7959" i="12" l="1"/>
  <c r="F7959" i="12" s="1"/>
  <c r="B7959" i="12"/>
  <c r="D7959" i="12" s="1"/>
  <c r="E7959" i="12" s="1"/>
  <c r="A7960" i="12"/>
  <c r="G7958" i="12"/>
  <c r="H7958" i="12" s="1"/>
  <c r="C7960" i="12" l="1"/>
  <c r="F7960" i="12" s="1"/>
  <c r="B7960" i="12"/>
  <c r="D7960" i="12" s="1"/>
  <c r="E7960" i="12" s="1"/>
  <c r="A7961" i="12"/>
  <c r="G7959" i="12"/>
  <c r="H7959" i="12" s="1"/>
  <c r="C7961" i="12" l="1"/>
  <c r="F7961" i="12" s="1"/>
  <c r="B7961" i="12"/>
  <c r="D7961" i="12" s="1"/>
  <c r="E7961" i="12" s="1"/>
  <c r="A7962" i="12"/>
  <c r="G7960" i="12"/>
  <c r="H7960" i="12" s="1"/>
  <c r="C7962" i="12" l="1"/>
  <c r="F7962" i="12" s="1"/>
  <c r="B7962" i="12"/>
  <c r="D7962" i="12" s="1"/>
  <c r="E7962" i="12" s="1"/>
  <c r="A7963" i="12"/>
  <c r="G7961" i="12"/>
  <c r="H7961" i="12" s="1"/>
  <c r="C7963" i="12" l="1"/>
  <c r="F7963" i="12" s="1"/>
  <c r="B7963" i="12"/>
  <c r="D7963" i="12" s="1"/>
  <c r="E7963" i="12" s="1"/>
  <c r="A7964" i="12"/>
  <c r="G7962" i="12"/>
  <c r="H7962" i="12" s="1"/>
  <c r="C7964" i="12" l="1"/>
  <c r="F7964" i="12" s="1"/>
  <c r="B7964" i="12"/>
  <c r="D7964" i="12" s="1"/>
  <c r="E7964" i="12" s="1"/>
  <c r="A7965" i="12"/>
  <c r="G7963" i="12"/>
  <c r="H7963" i="12" s="1"/>
  <c r="C7965" i="12" l="1"/>
  <c r="F7965" i="12" s="1"/>
  <c r="G7965" i="12" s="1"/>
  <c r="H7965" i="12" s="1"/>
  <c r="B7965" i="12"/>
  <c r="D7965" i="12" s="1"/>
  <c r="E7965" i="12" s="1"/>
  <c r="A7966" i="12"/>
  <c r="G7964" i="12"/>
  <c r="H7964" i="12" s="1"/>
  <c r="C7966" i="12" l="1"/>
  <c r="F7966" i="12" s="1"/>
  <c r="B7966" i="12"/>
  <c r="D7966" i="12" s="1"/>
  <c r="E7966" i="12" s="1"/>
  <c r="A7967" i="12"/>
  <c r="C7967" i="12" l="1"/>
  <c r="F7967" i="12" s="1"/>
  <c r="B7967" i="12"/>
  <c r="D7967" i="12" s="1"/>
  <c r="E7967" i="12" s="1"/>
  <c r="A7968" i="12"/>
  <c r="G7966" i="12"/>
  <c r="H7966" i="12" s="1"/>
  <c r="C7968" i="12" l="1"/>
  <c r="F7968" i="12" s="1"/>
  <c r="B7968" i="12"/>
  <c r="D7968" i="12" s="1"/>
  <c r="E7968" i="12" s="1"/>
  <c r="A7969" i="12"/>
  <c r="G7967" i="12"/>
  <c r="H7967" i="12" s="1"/>
  <c r="C7969" i="12" l="1"/>
  <c r="F7969" i="12" s="1"/>
  <c r="B7969" i="12"/>
  <c r="D7969" i="12" s="1"/>
  <c r="E7969" i="12" s="1"/>
  <c r="A7970" i="12"/>
  <c r="G7968" i="12"/>
  <c r="H7968" i="12" s="1"/>
  <c r="C7970" i="12" l="1"/>
  <c r="F7970" i="12" s="1"/>
  <c r="B7970" i="12"/>
  <c r="D7970" i="12" s="1"/>
  <c r="E7970" i="12" s="1"/>
  <c r="A7971" i="12"/>
  <c r="G7969" i="12"/>
  <c r="H7969" i="12" s="1"/>
  <c r="C7971" i="12" l="1"/>
  <c r="F7971" i="12" s="1"/>
  <c r="B7971" i="12"/>
  <c r="D7971" i="12" s="1"/>
  <c r="E7971" i="12" s="1"/>
  <c r="A7972" i="12"/>
  <c r="G7970" i="12"/>
  <c r="H7970" i="12" s="1"/>
  <c r="C7972" i="12" l="1"/>
  <c r="F7972" i="12" s="1"/>
  <c r="B7972" i="12"/>
  <c r="D7972" i="12" s="1"/>
  <c r="E7972" i="12" s="1"/>
  <c r="A7973" i="12"/>
  <c r="G7971" i="12"/>
  <c r="H7971" i="12" s="1"/>
  <c r="C7973" i="12" l="1"/>
  <c r="F7973" i="12" s="1"/>
  <c r="B7973" i="12"/>
  <c r="D7973" i="12" s="1"/>
  <c r="E7973" i="12" s="1"/>
  <c r="A7974" i="12"/>
  <c r="G7972" i="12"/>
  <c r="H7972" i="12" s="1"/>
  <c r="C7974" i="12" l="1"/>
  <c r="F7974" i="12" s="1"/>
  <c r="B7974" i="12"/>
  <c r="D7974" i="12" s="1"/>
  <c r="E7974" i="12" s="1"/>
  <c r="A7975" i="12"/>
  <c r="G7973" i="12"/>
  <c r="H7973" i="12" s="1"/>
  <c r="C7975" i="12" l="1"/>
  <c r="F7975" i="12" s="1"/>
  <c r="B7975" i="12"/>
  <c r="D7975" i="12" s="1"/>
  <c r="E7975" i="12" s="1"/>
  <c r="A7976" i="12"/>
  <c r="G7974" i="12"/>
  <c r="H7974" i="12" s="1"/>
  <c r="C7976" i="12" l="1"/>
  <c r="F7976" i="12" s="1"/>
  <c r="B7976" i="12"/>
  <c r="D7976" i="12" s="1"/>
  <c r="E7976" i="12" s="1"/>
  <c r="A7977" i="12"/>
  <c r="G7975" i="12"/>
  <c r="H7975" i="12" s="1"/>
  <c r="C7977" i="12" l="1"/>
  <c r="F7977" i="12" s="1"/>
  <c r="B7977" i="12"/>
  <c r="D7977" i="12" s="1"/>
  <c r="E7977" i="12" s="1"/>
  <c r="A7978" i="12"/>
  <c r="G7976" i="12"/>
  <c r="H7976" i="12" s="1"/>
  <c r="C7978" i="12" l="1"/>
  <c r="F7978" i="12" s="1"/>
  <c r="B7978" i="12"/>
  <c r="D7978" i="12" s="1"/>
  <c r="E7978" i="12" s="1"/>
  <c r="A7979" i="12"/>
  <c r="G7977" i="12"/>
  <c r="H7977" i="12" s="1"/>
  <c r="C7979" i="12" l="1"/>
  <c r="F7979" i="12" s="1"/>
  <c r="B7979" i="12"/>
  <c r="D7979" i="12" s="1"/>
  <c r="E7979" i="12" s="1"/>
  <c r="A7980" i="12"/>
  <c r="G7978" i="12"/>
  <c r="H7978" i="12" s="1"/>
  <c r="C7980" i="12" l="1"/>
  <c r="F7980" i="12" s="1"/>
  <c r="B7980" i="12"/>
  <c r="D7980" i="12" s="1"/>
  <c r="E7980" i="12" s="1"/>
  <c r="A7981" i="12"/>
  <c r="G7979" i="12"/>
  <c r="H7979" i="12" s="1"/>
  <c r="C7981" i="12" l="1"/>
  <c r="F7981" i="12" s="1"/>
  <c r="B7981" i="12"/>
  <c r="D7981" i="12" s="1"/>
  <c r="E7981" i="12" s="1"/>
  <c r="A7982" i="12"/>
  <c r="G7980" i="12"/>
  <c r="H7980" i="12" s="1"/>
  <c r="C7982" i="12" l="1"/>
  <c r="F7982" i="12" s="1"/>
  <c r="B7982" i="12"/>
  <c r="D7982" i="12" s="1"/>
  <c r="E7982" i="12" s="1"/>
  <c r="A7983" i="12"/>
  <c r="G7981" i="12"/>
  <c r="H7981" i="12" s="1"/>
  <c r="C7983" i="12" l="1"/>
  <c r="F7983" i="12" s="1"/>
  <c r="B7983" i="12"/>
  <c r="D7983" i="12" s="1"/>
  <c r="E7983" i="12" s="1"/>
  <c r="A7984" i="12"/>
  <c r="G7982" i="12"/>
  <c r="H7982" i="12" s="1"/>
  <c r="C7984" i="12" l="1"/>
  <c r="F7984" i="12" s="1"/>
  <c r="B7984" i="12"/>
  <c r="D7984" i="12" s="1"/>
  <c r="E7984" i="12" s="1"/>
  <c r="A7985" i="12"/>
  <c r="G7983" i="12"/>
  <c r="H7983" i="12" s="1"/>
  <c r="C7985" i="12" l="1"/>
  <c r="F7985" i="12" s="1"/>
  <c r="G7985" i="12" s="1"/>
  <c r="H7985" i="12" s="1"/>
  <c r="B7985" i="12"/>
  <c r="D7985" i="12" s="1"/>
  <c r="E7985" i="12" s="1"/>
  <c r="A7986" i="12"/>
  <c r="G7984" i="12"/>
  <c r="H7984" i="12" s="1"/>
  <c r="C7986" i="12" l="1"/>
  <c r="F7986" i="12" s="1"/>
  <c r="B7986" i="12"/>
  <c r="D7986" i="12" s="1"/>
  <c r="E7986" i="12" s="1"/>
  <c r="A7987" i="12"/>
  <c r="C7987" i="12" l="1"/>
  <c r="F7987" i="12" s="1"/>
  <c r="B7987" i="12"/>
  <c r="D7987" i="12" s="1"/>
  <c r="E7987" i="12" s="1"/>
  <c r="A7988" i="12"/>
  <c r="G7986" i="12"/>
  <c r="H7986" i="12" s="1"/>
  <c r="C7988" i="12" l="1"/>
  <c r="F7988" i="12" s="1"/>
  <c r="B7988" i="12"/>
  <c r="D7988" i="12" s="1"/>
  <c r="E7988" i="12" s="1"/>
  <c r="A7989" i="12"/>
  <c r="G7987" i="12"/>
  <c r="H7987" i="12" s="1"/>
  <c r="C7989" i="12" l="1"/>
  <c r="F7989" i="12" s="1"/>
  <c r="B7989" i="12"/>
  <c r="D7989" i="12" s="1"/>
  <c r="E7989" i="12" s="1"/>
  <c r="A7990" i="12"/>
  <c r="G7988" i="12"/>
  <c r="H7988" i="12" s="1"/>
  <c r="C7990" i="12" l="1"/>
  <c r="F7990" i="12" s="1"/>
  <c r="B7990" i="12"/>
  <c r="D7990" i="12" s="1"/>
  <c r="E7990" i="12" s="1"/>
  <c r="A7991" i="12"/>
  <c r="G7989" i="12"/>
  <c r="H7989" i="12" s="1"/>
  <c r="C7991" i="12" l="1"/>
  <c r="F7991" i="12" s="1"/>
  <c r="B7991" i="12"/>
  <c r="D7991" i="12" s="1"/>
  <c r="E7991" i="12" s="1"/>
  <c r="A7992" i="12"/>
  <c r="G7990" i="12"/>
  <c r="H7990" i="12" s="1"/>
  <c r="C7992" i="12" l="1"/>
  <c r="F7992" i="12" s="1"/>
  <c r="B7992" i="12"/>
  <c r="D7992" i="12" s="1"/>
  <c r="E7992" i="12" s="1"/>
  <c r="A7993" i="12"/>
  <c r="G7991" i="12"/>
  <c r="H7991" i="12" s="1"/>
  <c r="C7993" i="12" l="1"/>
  <c r="F7993" i="12" s="1"/>
  <c r="B7993" i="12"/>
  <c r="D7993" i="12" s="1"/>
  <c r="E7993" i="12" s="1"/>
  <c r="A7994" i="12"/>
  <c r="G7992" i="12"/>
  <c r="H7992" i="12" s="1"/>
  <c r="C7994" i="12" l="1"/>
  <c r="F7994" i="12" s="1"/>
  <c r="B7994" i="12"/>
  <c r="D7994" i="12" s="1"/>
  <c r="E7994" i="12" s="1"/>
  <c r="A7995" i="12"/>
  <c r="G7993" i="12"/>
  <c r="H7993" i="12" s="1"/>
  <c r="C7995" i="12" l="1"/>
  <c r="F7995" i="12" s="1"/>
  <c r="B7995" i="12"/>
  <c r="D7995" i="12" s="1"/>
  <c r="E7995" i="12" s="1"/>
  <c r="A7996" i="12"/>
  <c r="G7994" i="12"/>
  <c r="H7994" i="12" s="1"/>
  <c r="C7996" i="12" l="1"/>
  <c r="F7996" i="12" s="1"/>
  <c r="B7996" i="12"/>
  <c r="D7996" i="12" s="1"/>
  <c r="E7996" i="12" s="1"/>
  <c r="A7997" i="12"/>
  <c r="G7995" i="12"/>
  <c r="H7995" i="12" s="1"/>
  <c r="C7997" i="12" l="1"/>
  <c r="F7997" i="12" s="1"/>
  <c r="B7997" i="12"/>
  <c r="D7997" i="12" s="1"/>
  <c r="E7997" i="12" s="1"/>
  <c r="A7998" i="12"/>
  <c r="G7996" i="12"/>
  <c r="H7996" i="12" s="1"/>
  <c r="C7998" i="12" l="1"/>
  <c r="F7998" i="12" s="1"/>
  <c r="B7998" i="12"/>
  <c r="D7998" i="12" s="1"/>
  <c r="E7998" i="12" s="1"/>
  <c r="A7999" i="12"/>
  <c r="G7997" i="12"/>
  <c r="H7997" i="12" s="1"/>
  <c r="C7999" i="12" l="1"/>
  <c r="F7999" i="12" s="1"/>
  <c r="B7999" i="12"/>
  <c r="D7999" i="12" s="1"/>
  <c r="E7999" i="12" s="1"/>
  <c r="A8000" i="12"/>
  <c r="G7998" i="12"/>
  <c r="H7998" i="12" s="1"/>
  <c r="C8000" i="12" l="1"/>
  <c r="F8000" i="12" s="1"/>
  <c r="B8000" i="12"/>
  <c r="D8000" i="12" s="1"/>
  <c r="E8000" i="12" s="1"/>
  <c r="A8001" i="12"/>
  <c r="G7999" i="12"/>
  <c r="H7999" i="12" s="1"/>
  <c r="C8001" i="12" l="1"/>
  <c r="F8001" i="12" s="1"/>
  <c r="B8001" i="12"/>
  <c r="D8001" i="12" s="1"/>
  <c r="E8001" i="12" s="1"/>
  <c r="A8002" i="12"/>
  <c r="G8000" i="12"/>
  <c r="H8000" i="12" s="1"/>
  <c r="C8002" i="12" l="1"/>
  <c r="F8002" i="12" s="1"/>
  <c r="B8002" i="12"/>
  <c r="D8002" i="12" s="1"/>
  <c r="E8002" i="12" s="1"/>
  <c r="A8003" i="12"/>
  <c r="G8001" i="12"/>
  <c r="H8001" i="12" s="1"/>
  <c r="C8003" i="12" l="1"/>
  <c r="F8003" i="12" s="1"/>
  <c r="B8003" i="12"/>
  <c r="D8003" i="12" s="1"/>
  <c r="E8003" i="12" s="1"/>
  <c r="A8004" i="12"/>
  <c r="G8002" i="12"/>
  <c r="H8002" i="12" s="1"/>
  <c r="C8004" i="12" l="1"/>
  <c r="F8004" i="12" s="1"/>
  <c r="B8004" i="12"/>
  <c r="D8004" i="12" s="1"/>
  <c r="E8004" i="12" s="1"/>
  <c r="A8005" i="12"/>
  <c r="G8003" i="12"/>
  <c r="H8003" i="12" s="1"/>
  <c r="C8005" i="12" l="1"/>
  <c r="F8005" i="12" s="1"/>
  <c r="B8005" i="12"/>
  <c r="D8005" i="12" s="1"/>
  <c r="E8005" i="12" s="1"/>
  <c r="A8006" i="12"/>
  <c r="G8004" i="12"/>
  <c r="H8004" i="12" s="1"/>
  <c r="C8006" i="12" l="1"/>
  <c r="F8006" i="12" s="1"/>
  <c r="B8006" i="12"/>
  <c r="D8006" i="12" s="1"/>
  <c r="E8006" i="12" s="1"/>
  <c r="A8007" i="12"/>
  <c r="G8005" i="12"/>
  <c r="H8005" i="12" s="1"/>
  <c r="C8007" i="12" l="1"/>
  <c r="F8007" i="12" s="1"/>
  <c r="B8007" i="12"/>
  <c r="D8007" i="12" s="1"/>
  <c r="E8007" i="12" s="1"/>
  <c r="A8008" i="12"/>
  <c r="G8006" i="12"/>
  <c r="H8006" i="12" s="1"/>
  <c r="C8008" i="12" l="1"/>
  <c r="F8008" i="12" s="1"/>
  <c r="B8008" i="12"/>
  <c r="D8008" i="12" s="1"/>
  <c r="E8008" i="12" s="1"/>
  <c r="A8009" i="12"/>
  <c r="G8007" i="12"/>
  <c r="H8007" i="12" s="1"/>
  <c r="C8009" i="12" l="1"/>
  <c r="F8009" i="12" s="1"/>
  <c r="B8009" i="12"/>
  <c r="D8009" i="12" s="1"/>
  <c r="E8009" i="12" s="1"/>
  <c r="A8010" i="12"/>
  <c r="G8008" i="12"/>
  <c r="H8008" i="12" s="1"/>
  <c r="C8010" i="12" l="1"/>
  <c r="F8010" i="12" s="1"/>
  <c r="B8010" i="12"/>
  <c r="D8010" i="12" s="1"/>
  <c r="E8010" i="12" s="1"/>
  <c r="A8011" i="12"/>
  <c r="G8009" i="12"/>
  <c r="H8009" i="12" s="1"/>
  <c r="C8011" i="12" l="1"/>
  <c r="F8011" i="12" s="1"/>
  <c r="B8011" i="12"/>
  <c r="D8011" i="12" s="1"/>
  <c r="E8011" i="12" s="1"/>
  <c r="A8012" i="12"/>
  <c r="G8010" i="12"/>
  <c r="H8010" i="12" s="1"/>
  <c r="C8012" i="12" l="1"/>
  <c r="F8012" i="12" s="1"/>
  <c r="B8012" i="12"/>
  <c r="D8012" i="12" s="1"/>
  <c r="E8012" i="12" s="1"/>
  <c r="A8013" i="12"/>
  <c r="G8011" i="12"/>
  <c r="H8011" i="12" s="1"/>
  <c r="C8013" i="12" l="1"/>
  <c r="F8013" i="12" s="1"/>
  <c r="B8013" i="12"/>
  <c r="D8013" i="12" s="1"/>
  <c r="E8013" i="12" s="1"/>
  <c r="A8014" i="12"/>
  <c r="G8012" i="12"/>
  <c r="H8012" i="12" s="1"/>
  <c r="C8014" i="12" l="1"/>
  <c r="F8014" i="12" s="1"/>
  <c r="B8014" i="12"/>
  <c r="D8014" i="12" s="1"/>
  <c r="E8014" i="12" s="1"/>
  <c r="A8015" i="12"/>
  <c r="G8013" i="12"/>
  <c r="H8013" i="12" s="1"/>
  <c r="C8015" i="12" l="1"/>
  <c r="F8015" i="12" s="1"/>
  <c r="B8015" i="12"/>
  <c r="D8015" i="12" s="1"/>
  <c r="E8015" i="12" s="1"/>
  <c r="A8016" i="12"/>
  <c r="G8014" i="12"/>
  <c r="H8014" i="12" s="1"/>
  <c r="C8016" i="12" l="1"/>
  <c r="F8016" i="12" s="1"/>
  <c r="B8016" i="12"/>
  <c r="D8016" i="12" s="1"/>
  <c r="E8016" i="12" s="1"/>
  <c r="A8017" i="12"/>
  <c r="G8015" i="12"/>
  <c r="H8015" i="12" s="1"/>
  <c r="C8017" i="12" l="1"/>
  <c r="F8017" i="12" s="1"/>
  <c r="B8017" i="12"/>
  <c r="D8017" i="12" s="1"/>
  <c r="E8017" i="12" s="1"/>
  <c r="A8018" i="12"/>
  <c r="G8016" i="12"/>
  <c r="H8016" i="12" s="1"/>
  <c r="C8018" i="12" l="1"/>
  <c r="F8018" i="12" s="1"/>
  <c r="G8018" i="12" s="1"/>
  <c r="H8018" i="12" s="1"/>
  <c r="B8018" i="12"/>
  <c r="D8018" i="12" s="1"/>
  <c r="E8018" i="12" s="1"/>
  <c r="A8019" i="12"/>
  <c r="G8017" i="12"/>
  <c r="H8017" i="12" s="1"/>
  <c r="C8019" i="12" l="1"/>
  <c r="F8019" i="12" s="1"/>
  <c r="B8019" i="12"/>
  <c r="D8019" i="12" s="1"/>
  <c r="E8019" i="12" s="1"/>
  <c r="A8020" i="12"/>
  <c r="C8020" i="12" l="1"/>
  <c r="F8020" i="12" s="1"/>
  <c r="G8020" i="12" s="1"/>
  <c r="H8020" i="12" s="1"/>
  <c r="B8020" i="12"/>
  <c r="D8020" i="12" s="1"/>
  <c r="E8020" i="12" s="1"/>
  <c r="A8021" i="12"/>
  <c r="G8019" i="12"/>
  <c r="H8019" i="12" s="1"/>
  <c r="C8021" i="12" l="1"/>
  <c r="F8021" i="12" s="1"/>
  <c r="B8021" i="12"/>
  <c r="D8021" i="12" s="1"/>
  <c r="E8021" i="12" s="1"/>
  <c r="A8022" i="12"/>
  <c r="C8022" i="12" l="1"/>
  <c r="F8022" i="12" s="1"/>
  <c r="B8022" i="12"/>
  <c r="D8022" i="12" s="1"/>
  <c r="E8022" i="12" s="1"/>
  <c r="A8023" i="12"/>
  <c r="G8021" i="12"/>
  <c r="H8021" i="12" s="1"/>
  <c r="C8023" i="12" l="1"/>
  <c r="F8023" i="12" s="1"/>
  <c r="B8023" i="12"/>
  <c r="D8023" i="12" s="1"/>
  <c r="E8023" i="12" s="1"/>
  <c r="A8024" i="12"/>
  <c r="G8022" i="12"/>
  <c r="H8022" i="12" s="1"/>
  <c r="C8024" i="12" l="1"/>
  <c r="F8024" i="12" s="1"/>
  <c r="B8024" i="12"/>
  <c r="D8024" i="12" s="1"/>
  <c r="E8024" i="12" s="1"/>
  <c r="A8025" i="12"/>
  <c r="G8023" i="12"/>
  <c r="H8023" i="12" s="1"/>
  <c r="C8025" i="12" l="1"/>
  <c r="F8025" i="12" s="1"/>
  <c r="B8025" i="12"/>
  <c r="D8025" i="12" s="1"/>
  <c r="E8025" i="12" s="1"/>
  <c r="A8026" i="12"/>
  <c r="G8024" i="12"/>
  <c r="H8024" i="12" s="1"/>
  <c r="C8026" i="12" l="1"/>
  <c r="F8026" i="12" s="1"/>
  <c r="B8026" i="12"/>
  <c r="D8026" i="12" s="1"/>
  <c r="E8026" i="12" s="1"/>
  <c r="A8027" i="12"/>
  <c r="G8025" i="12"/>
  <c r="H8025" i="12" s="1"/>
  <c r="C8027" i="12" l="1"/>
  <c r="F8027" i="12" s="1"/>
  <c r="B8027" i="12"/>
  <c r="D8027" i="12" s="1"/>
  <c r="E8027" i="12" s="1"/>
  <c r="A8028" i="12"/>
  <c r="G8026" i="12"/>
  <c r="H8026" i="12" s="1"/>
  <c r="C8028" i="12" l="1"/>
  <c r="F8028" i="12" s="1"/>
  <c r="G8028" i="12" s="1"/>
  <c r="H8028" i="12" s="1"/>
  <c r="B8028" i="12"/>
  <c r="D8028" i="12" s="1"/>
  <c r="E8028" i="12" s="1"/>
  <c r="A8029" i="12"/>
  <c r="G8027" i="12"/>
  <c r="H8027" i="12" s="1"/>
  <c r="C8029" i="12" l="1"/>
  <c r="F8029" i="12" s="1"/>
  <c r="B8029" i="12"/>
  <c r="D8029" i="12" s="1"/>
  <c r="E8029" i="12" s="1"/>
  <c r="A8030" i="12"/>
  <c r="C8030" i="12" l="1"/>
  <c r="F8030" i="12" s="1"/>
  <c r="G8030" i="12" s="1"/>
  <c r="H8030" i="12" s="1"/>
  <c r="B8030" i="12"/>
  <c r="D8030" i="12" s="1"/>
  <c r="E8030" i="12" s="1"/>
  <c r="A8031" i="12"/>
  <c r="G8029" i="12"/>
  <c r="H8029" i="12" s="1"/>
  <c r="C8031" i="12" l="1"/>
  <c r="F8031" i="12" s="1"/>
  <c r="B8031" i="12"/>
  <c r="D8031" i="12" s="1"/>
  <c r="E8031" i="12" s="1"/>
  <c r="A8032" i="12"/>
  <c r="C8032" i="12" l="1"/>
  <c r="F8032" i="12" s="1"/>
  <c r="B8032" i="12"/>
  <c r="D8032" i="12" s="1"/>
  <c r="E8032" i="12" s="1"/>
  <c r="A8033" i="12"/>
  <c r="G8031" i="12"/>
  <c r="H8031" i="12" s="1"/>
  <c r="C8033" i="12" l="1"/>
  <c r="F8033" i="12" s="1"/>
  <c r="B8033" i="12"/>
  <c r="D8033" i="12" s="1"/>
  <c r="E8033" i="12" s="1"/>
  <c r="A8034" i="12"/>
  <c r="G8032" i="12"/>
  <c r="H8032" i="12" s="1"/>
  <c r="C8034" i="12" l="1"/>
  <c r="F8034" i="12" s="1"/>
  <c r="B8034" i="12"/>
  <c r="D8034" i="12" s="1"/>
  <c r="E8034" i="12" s="1"/>
  <c r="A8035" i="12"/>
  <c r="G8033" i="12"/>
  <c r="H8033" i="12" s="1"/>
  <c r="C8035" i="12" l="1"/>
  <c r="F8035" i="12" s="1"/>
  <c r="B8035" i="12"/>
  <c r="D8035" i="12" s="1"/>
  <c r="E8035" i="12" s="1"/>
  <c r="A8036" i="12"/>
  <c r="G8034" i="12"/>
  <c r="H8034" i="12" s="1"/>
  <c r="C8036" i="12" l="1"/>
  <c r="F8036" i="12" s="1"/>
  <c r="G8036" i="12" s="1"/>
  <c r="H8036" i="12" s="1"/>
  <c r="B8036" i="12"/>
  <c r="D8036" i="12" s="1"/>
  <c r="E8036" i="12" s="1"/>
  <c r="A8037" i="12"/>
  <c r="G8035" i="12"/>
  <c r="H8035" i="12" s="1"/>
  <c r="C8037" i="12" l="1"/>
  <c r="F8037" i="12" s="1"/>
  <c r="B8037" i="12"/>
  <c r="D8037" i="12" s="1"/>
  <c r="E8037" i="12" s="1"/>
  <c r="A8038" i="12"/>
  <c r="C8038" i="12" l="1"/>
  <c r="F8038" i="12" s="1"/>
  <c r="B8038" i="12"/>
  <c r="D8038" i="12" s="1"/>
  <c r="E8038" i="12" s="1"/>
  <c r="A8039" i="12"/>
  <c r="G8037" i="12"/>
  <c r="H8037" i="12" s="1"/>
  <c r="C8039" i="12" l="1"/>
  <c r="F8039" i="12" s="1"/>
  <c r="B8039" i="12"/>
  <c r="D8039" i="12" s="1"/>
  <c r="E8039" i="12" s="1"/>
  <c r="A8040" i="12"/>
  <c r="G8038" i="12"/>
  <c r="H8038" i="12" s="1"/>
  <c r="C8040" i="12" l="1"/>
  <c r="F8040" i="12" s="1"/>
  <c r="B8040" i="12"/>
  <c r="D8040" i="12" s="1"/>
  <c r="E8040" i="12" s="1"/>
  <c r="A8041" i="12"/>
  <c r="G8039" i="12"/>
  <c r="H8039" i="12" s="1"/>
  <c r="C8041" i="12" l="1"/>
  <c r="F8041" i="12" s="1"/>
  <c r="G8041" i="12" s="1"/>
  <c r="H8041" i="12" s="1"/>
  <c r="B8041" i="12"/>
  <c r="D8041" i="12" s="1"/>
  <c r="E8041" i="12" s="1"/>
  <c r="A8042" i="12"/>
  <c r="G8040" i="12"/>
  <c r="H8040" i="12" s="1"/>
  <c r="C8042" i="12" l="1"/>
  <c r="F8042" i="12" s="1"/>
  <c r="B8042" i="12"/>
  <c r="D8042" i="12" s="1"/>
  <c r="E8042" i="12" s="1"/>
  <c r="A8043" i="12"/>
  <c r="C8043" i="12" l="1"/>
  <c r="F8043" i="12" s="1"/>
  <c r="B8043" i="12"/>
  <c r="D8043" i="12" s="1"/>
  <c r="E8043" i="12" s="1"/>
  <c r="A8044" i="12"/>
  <c r="G8042" i="12"/>
  <c r="H8042" i="12" s="1"/>
  <c r="C8044" i="12" l="1"/>
  <c r="F8044" i="12" s="1"/>
  <c r="B8044" i="12"/>
  <c r="D8044" i="12" s="1"/>
  <c r="E8044" i="12" s="1"/>
  <c r="A8045" i="12"/>
  <c r="G8043" i="12"/>
  <c r="H8043" i="12" s="1"/>
  <c r="C8045" i="12" l="1"/>
  <c r="F8045" i="12" s="1"/>
  <c r="B8045" i="12"/>
  <c r="D8045" i="12" s="1"/>
  <c r="E8045" i="12" s="1"/>
  <c r="A8046" i="12"/>
  <c r="G8044" i="12"/>
  <c r="H8044" i="12" s="1"/>
  <c r="C8046" i="12" l="1"/>
  <c r="F8046" i="12" s="1"/>
  <c r="G8046" i="12" s="1"/>
  <c r="H8046" i="12" s="1"/>
  <c r="B8046" i="12"/>
  <c r="D8046" i="12" s="1"/>
  <c r="E8046" i="12" s="1"/>
  <c r="A8047" i="12"/>
  <c r="G8045" i="12"/>
  <c r="H8045" i="12" s="1"/>
  <c r="C8047" i="12" l="1"/>
  <c r="F8047" i="12" s="1"/>
  <c r="B8047" i="12"/>
  <c r="D8047" i="12" s="1"/>
  <c r="E8047" i="12" s="1"/>
  <c r="A8048" i="12"/>
  <c r="C8048" i="12" l="1"/>
  <c r="F8048" i="12" s="1"/>
  <c r="B8048" i="12"/>
  <c r="D8048" i="12" s="1"/>
  <c r="E8048" i="12" s="1"/>
  <c r="A8049" i="12"/>
  <c r="G8047" i="12"/>
  <c r="H8047" i="12" s="1"/>
  <c r="C8049" i="12" l="1"/>
  <c r="F8049" i="12" s="1"/>
  <c r="G8049" i="12" s="1"/>
  <c r="H8049" i="12" s="1"/>
  <c r="B8049" i="12"/>
  <c r="D8049" i="12" s="1"/>
  <c r="E8049" i="12" s="1"/>
  <c r="A8050" i="12"/>
  <c r="G8048" i="12"/>
  <c r="H8048" i="12" s="1"/>
  <c r="C8050" i="12" l="1"/>
  <c r="F8050" i="12" s="1"/>
  <c r="B8050" i="12"/>
  <c r="D8050" i="12" s="1"/>
  <c r="E8050" i="12" s="1"/>
  <c r="A8051" i="12"/>
  <c r="C8051" i="12" l="1"/>
  <c r="F8051" i="12" s="1"/>
  <c r="G8051" i="12" s="1"/>
  <c r="H8051" i="12" s="1"/>
  <c r="B8051" i="12"/>
  <c r="D8051" i="12" s="1"/>
  <c r="E8051" i="12" s="1"/>
  <c r="A8052" i="12"/>
  <c r="G8050" i="12"/>
  <c r="H8050" i="12" s="1"/>
  <c r="C8052" i="12" l="1"/>
  <c r="F8052" i="12" s="1"/>
  <c r="B8052" i="12"/>
  <c r="D8052" i="12" s="1"/>
  <c r="E8052" i="12" s="1"/>
  <c r="A8053" i="12"/>
  <c r="C8053" i="12" l="1"/>
  <c r="F8053" i="12" s="1"/>
  <c r="G8053" i="12" s="1"/>
  <c r="H8053" i="12" s="1"/>
  <c r="B8053" i="12"/>
  <c r="D8053" i="12" s="1"/>
  <c r="E8053" i="12" s="1"/>
  <c r="A8054" i="12"/>
  <c r="G8052" i="12"/>
  <c r="H8052" i="12" s="1"/>
  <c r="C8054" i="12" l="1"/>
  <c r="F8054" i="12" s="1"/>
  <c r="B8054" i="12"/>
  <c r="D8054" i="12" s="1"/>
  <c r="E8054" i="12" s="1"/>
  <c r="A8055" i="12"/>
  <c r="C8055" i="12" l="1"/>
  <c r="F8055" i="12" s="1"/>
  <c r="G8055" i="12" s="1"/>
  <c r="H8055" i="12" s="1"/>
  <c r="B8055" i="12"/>
  <c r="D8055" i="12" s="1"/>
  <c r="E8055" i="12" s="1"/>
  <c r="A8056" i="12"/>
  <c r="G8054" i="12"/>
  <c r="H8054" i="12" s="1"/>
  <c r="C8056" i="12" l="1"/>
  <c r="F8056" i="12" s="1"/>
  <c r="B8056" i="12"/>
  <c r="D8056" i="12" s="1"/>
  <c r="E8056" i="12" s="1"/>
  <c r="A8057" i="12"/>
  <c r="C8057" i="12" l="1"/>
  <c r="F8057" i="12" s="1"/>
  <c r="B8057" i="12"/>
  <c r="D8057" i="12" s="1"/>
  <c r="E8057" i="12" s="1"/>
  <c r="A8058" i="12"/>
  <c r="G8056" i="12"/>
  <c r="H8056" i="12" s="1"/>
  <c r="C8058" i="12" l="1"/>
  <c r="F8058" i="12" s="1"/>
  <c r="B8058" i="12"/>
  <c r="D8058" i="12" s="1"/>
  <c r="E8058" i="12" s="1"/>
  <c r="A8059" i="12"/>
  <c r="G8057" i="12"/>
  <c r="H8057" i="12" s="1"/>
  <c r="C8059" i="12" l="1"/>
  <c r="F8059" i="12" s="1"/>
  <c r="B8059" i="12"/>
  <c r="D8059" i="12" s="1"/>
  <c r="E8059" i="12" s="1"/>
  <c r="A8060" i="12"/>
  <c r="G8058" i="12"/>
  <c r="H8058" i="12" s="1"/>
  <c r="C8060" i="12" l="1"/>
  <c r="F8060" i="12" s="1"/>
  <c r="B8060" i="12"/>
  <c r="D8060" i="12" s="1"/>
  <c r="E8060" i="12" s="1"/>
  <c r="A8061" i="12"/>
  <c r="G8059" i="12"/>
  <c r="H8059" i="12" s="1"/>
  <c r="C8061" i="12" l="1"/>
  <c r="F8061" i="12" s="1"/>
  <c r="B8061" i="12"/>
  <c r="D8061" i="12" s="1"/>
  <c r="E8061" i="12" s="1"/>
  <c r="A8062" i="12"/>
  <c r="G8060" i="12"/>
  <c r="H8060" i="12" s="1"/>
  <c r="C8062" i="12" l="1"/>
  <c r="F8062" i="12" s="1"/>
  <c r="B8062" i="12"/>
  <c r="D8062" i="12" s="1"/>
  <c r="E8062" i="12" s="1"/>
  <c r="A8063" i="12"/>
  <c r="G8061" i="12"/>
  <c r="H8061" i="12" s="1"/>
  <c r="C8063" i="12" l="1"/>
  <c r="F8063" i="12" s="1"/>
  <c r="B8063" i="12"/>
  <c r="D8063" i="12" s="1"/>
  <c r="E8063" i="12" s="1"/>
  <c r="A8064" i="12"/>
  <c r="G8062" i="12"/>
  <c r="H8062" i="12" s="1"/>
  <c r="C8064" i="12" l="1"/>
  <c r="F8064" i="12" s="1"/>
  <c r="B8064" i="12"/>
  <c r="D8064" i="12" s="1"/>
  <c r="E8064" i="12" s="1"/>
  <c r="A8065" i="12"/>
  <c r="G8063" i="12"/>
  <c r="H8063" i="12" s="1"/>
  <c r="C8065" i="12" l="1"/>
  <c r="F8065" i="12" s="1"/>
  <c r="B8065" i="12"/>
  <c r="D8065" i="12" s="1"/>
  <c r="E8065" i="12" s="1"/>
  <c r="A8066" i="12"/>
  <c r="G8064" i="12"/>
  <c r="H8064" i="12" s="1"/>
  <c r="C8066" i="12" l="1"/>
  <c r="F8066" i="12" s="1"/>
  <c r="B8066" i="12"/>
  <c r="D8066" i="12" s="1"/>
  <c r="E8066" i="12" s="1"/>
  <c r="A8067" i="12"/>
  <c r="G8065" i="12"/>
  <c r="H8065" i="12" s="1"/>
  <c r="C8067" i="12" l="1"/>
  <c r="F8067" i="12" s="1"/>
  <c r="B8067" i="12"/>
  <c r="D8067" i="12" s="1"/>
  <c r="E8067" i="12" s="1"/>
  <c r="A8068" i="12"/>
  <c r="G8066" i="12"/>
  <c r="H8066" i="12" s="1"/>
  <c r="C8068" i="12" l="1"/>
  <c r="F8068" i="12" s="1"/>
  <c r="B8068" i="12"/>
  <c r="D8068" i="12" s="1"/>
  <c r="E8068" i="12" s="1"/>
  <c r="A8069" i="12"/>
  <c r="G8067" i="12"/>
  <c r="H8067" i="12" s="1"/>
  <c r="C8069" i="12" l="1"/>
  <c r="F8069" i="12" s="1"/>
  <c r="B8069" i="12"/>
  <c r="D8069" i="12" s="1"/>
  <c r="E8069" i="12" s="1"/>
  <c r="A8070" i="12"/>
  <c r="G8068" i="12"/>
  <c r="H8068" i="12" s="1"/>
  <c r="C8070" i="12" l="1"/>
  <c r="F8070" i="12" s="1"/>
  <c r="B8070" i="12"/>
  <c r="D8070" i="12" s="1"/>
  <c r="E8070" i="12" s="1"/>
  <c r="A8071" i="12"/>
  <c r="G8069" i="12"/>
  <c r="H8069" i="12" s="1"/>
  <c r="C8071" i="12" l="1"/>
  <c r="F8071" i="12" s="1"/>
  <c r="B8071" i="12"/>
  <c r="D8071" i="12" s="1"/>
  <c r="E8071" i="12" s="1"/>
  <c r="A8072" i="12"/>
  <c r="G8070" i="12"/>
  <c r="H8070" i="12" s="1"/>
  <c r="C8072" i="12" l="1"/>
  <c r="F8072" i="12" s="1"/>
  <c r="B8072" i="12"/>
  <c r="D8072" i="12" s="1"/>
  <c r="E8072" i="12" s="1"/>
  <c r="A8073" i="12"/>
  <c r="G8071" i="12"/>
  <c r="H8071" i="12" s="1"/>
  <c r="C8073" i="12" l="1"/>
  <c r="F8073" i="12" s="1"/>
  <c r="B8073" i="12"/>
  <c r="D8073" i="12" s="1"/>
  <c r="E8073" i="12" s="1"/>
  <c r="A8074" i="12"/>
  <c r="G8072" i="12"/>
  <c r="H8072" i="12" s="1"/>
  <c r="C8074" i="12" l="1"/>
  <c r="F8074" i="12" s="1"/>
  <c r="B8074" i="12"/>
  <c r="D8074" i="12" s="1"/>
  <c r="E8074" i="12" s="1"/>
  <c r="A8075" i="12"/>
  <c r="G8073" i="12"/>
  <c r="H8073" i="12" s="1"/>
  <c r="C8075" i="12" l="1"/>
  <c r="F8075" i="12" s="1"/>
  <c r="B8075" i="12"/>
  <c r="D8075" i="12" s="1"/>
  <c r="E8075" i="12" s="1"/>
  <c r="A8076" i="12"/>
  <c r="G8074" i="12"/>
  <c r="H8074" i="12" s="1"/>
  <c r="C8076" i="12" l="1"/>
  <c r="F8076" i="12" s="1"/>
  <c r="B8076" i="12"/>
  <c r="D8076" i="12" s="1"/>
  <c r="E8076" i="12" s="1"/>
  <c r="A8077" i="12"/>
  <c r="G8075" i="12"/>
  <c r="H8075" i="12" s="1"/>
  <c r="C8077" i="12" l="1"/>
  <c r="F8077" i="12" s="1"/>
  <c r="B8077" i="12"/>
  <c r="D8077" i="12" s="1"/>
  <c r="E8077" i="12" s="1"/>
  <c r="A8078" i="12"/>
  <c r="G8076" i="12"/>
  <c r="H8076" i="12" s="1"/>
  <c r="C8078" i="12" l="1"/>
  <c r="F8078" i="12" s="1"/>
  <c r="B8078" i="12"/>
  <c r="D8078" i="12" s="1"/>
  <c r="E8078" i="12" s="1"/>
  <c r="A8079" i="12"/>
  <c r="G8077" i="12"/>
  <c r="H8077" i="12" s="1"/>
  <c r="C8079" i="12" l="1"/>
  <c r="F8079" i="12" s="1"/>
  <c r="B8079" i="12"/>
  <c r="D8079" i="12" s="1"/>
  <c r="E8079" i="12" s="1"/>
  <c r="A8080" i="12"/>
  <c r="G8078" i="12"/>
  <c r="H8078" i="12" s="1"/>
  <c r="C8080" i="12" l="1"/>
  <c r="F8080" i="12" s="1"/>
  <c r="B8080" i="12"/>
  <c r="D8080" i="12" s="1"/>
  <c r="E8080" i="12" s="1"/>
  <c r="A8081" i="12"/>
  <c r="G8079" i="12"/>
  <c r="H8079" i="12" s="1"/>
  <c r="C8081" i="12" l="1"/>
  <c r="F8081" i="12" s="1"/>
  <c r="B8081" i="12"/>
  <c r="D8081" i="12" s="1"/>
  <c r="E8081" i="12" s="1"/>
  <c r="A8082" i="12"/>
  <c r="G8080" i="12"/>
  <c r="H8080" i="12" s="1"/>
  <c r="C8082" i="12" l="1"/>
  <c r="F8082" i="12" s="1"/>
  <c r="B8082" i="12"/>
  <c r="D8082" i="12" s="1"/>
  <c r="E8082" i="12" s="1"/>
  <c r="A8083" i="12"/>
  <c r="G8081" i="12"/>
  <c r="H8081" i="12" s="1"/>
  <c r="C8083" i="12" l="1"/>
  <c r="F8083" i="12" s="1"/>
  <c r="B8083" i="12"/>
  <c r="D8083" i="12" s="1"/>
  <c r="E8083" i="12" s="1"/>
  <c r="A8084" i="12"/>
  <c r="G8082" i="12"/>
  <c r="H8082" i="12" s="1"/>
  <c r="C8084" i="12" l="1"/>
  <c r="F8084" i="12" s="1"/>
  <c r="B8084" i="12"/>
  <c r="D8084" i="12" s="1"/>
  <c r="E8084" i="12" s="1"/>
  <c r="A8085" i="12"/>
  <c r="G8083" i="12"/>
  <c r="H8083" i="12" s="1"/>
  <c r="C8085" i="12" l="1"/>
  <c r="F8085" i="12" s="1"/>
  <c r="B8085" i="12"/>
  <c r="D8085" i="12" s="1"/>
  <c r="E8085" i="12" s="1"/>
  <c r="A8086" i="12"/>
  <c r="G8084" i="12"/>
  <c r="H8084" i="12" s="1"/>
  <c r="C8086" i="12" l="1"/>
  <c r="F8086" i="12" s="1"/>
  <c r="B8086" i="12"/>
  <c r="D8086" i="12" s="1"/>
  <c r="E8086" i="12" s="1"/>
  <c r="A8087" i="12"/>
  <c r="G8085" i="12"/>
  <c r="H8085" i="12" s="1"/>
  <c r="C8087" i="12" l="1"/>
  <c r="F8087" i="12" s="1"/>
  <c r="B8087" i="12"/>
  <c r="D8087" i="12" s="1"/>
  <c r="E8087" i="12" s="1"/>
  <c r="A8088" i="12"/>
  <c r="G8086" i="12"/>
  <c r="H8086" i="12" s="1"/>
  <c r="C8088" i="12" l="1"/>
  <c r="F8088" i="12" s="1"/>
  <c r="B8088" i="12"/>
  <c r="D8088" i="12" s="1"/>
  <c r="E8088" i="12" s="1"/>
  <c r="A8089" i="12"/>
  <c r="G8087" i="12"/>
  <c r="H8087" i="12" s="1"/>
  <c r="C8089" i="12" l="1"/>
  <c r="F8089" i="12" s="1"/>
  <c r="B8089" i="12"/>
  <c r="D8089" i="12" s="1"/>
  <c r="E8089" i="12" s="1"/>
  <c r="A8090" i="12"/>
  <c r="G8088" i="12"/>
  <c r="H8088" i="12" s="1"/>
  <c r="C8090" i="12" l="1"/>
  <c r="F8090" i="12" s="1"/>
  <c r="B8090" i="12"/>
  <c r="D8090" i="12" s="1"/>
  <c r="E8090" i="12" s="1"/>
  <c r="A8091" i="12"/>
  <c r="G8089" i="12"/>
  <c r="H8089" i="12" s="1"/>
  <c r="C8091" i="12" l="1"/>
  <c r="F8091" i="12" s="1"/>
  <c r="B8091" i="12"/>
  <c r="D8091" i="12" s="1"/>
  <c r="E8091" i="12" s="1"/>
  <c r="A8092" i="12"/>
  <c r="G8090" i="12"/>
  <c r="H8090" i="12" s="1"/>
  <c r="C8092" i="12" l="1"/>
  <c r="F8092" i="12" s="1"/>
  <c r="B8092" i="12"/>
  <c r="D8092" i="12" s="1"/>
  <c r="E8092" i="12" s="1"/>
  <c r="A8093" i="12"/>
  <c r="G8091" i="12"/>
  <c r="H8091" i="12" s="1"/>
  <c r="C8093" i="12" l="1"/>
  <c r="F8093" i="12" s="1"/>
  <c r="B8093" i="12"/>
  <c r="D8093" i="12" s="1"/>
  <c r="E8093" i="12" s="1"/>
  <c r="A8094" i="12"/>
  <c r="G8092" i="12"/>
  <c r="H8092" i="12" s="1"/>
  <c r="C8094" i="12" l="1"/>
  <c r="F8094" i="12" s="1"/>
  <c r="B8094" i="12"/>
  <c r="D8094" i="12" s="1"/>
  <c r="E8094" i="12" s="1"/>
  <c r="A8095" i="12"/>
  <c r="G8093" i="12"/>
  <c r="H8093" i="12" s="1"/>
  <c r="C8095" i="12" l="1"/>
  <c r="F8095" i="12" s="1"/>
  <c r="B8095" i="12"/>
  <c r="D8095" i="12" s="1"/>
  <c r="E8095" i="12" s="1"/>
  <c r="A8096" i="12"/>
  <c r="G8094" i="12"/>
  <c r="H8094" i="12" s="1"/>
  <c r="C8096" i="12" l="1"/>
  <c r="F8096" i="12" s="1"/>
  <c r="B8096" i="12"/>
  <c r="D8096" i="12" s="1"/>
  <c r="E8096" i="12" s="1"/>
  <c r="A8097" i="12"/>
  <c r="G8095" i="12"/>
  <c r="H8095" i="12" s="1"/>
  <c r="C8097" i="12" l="1"/>
  <c r="F8097" i="12" s="1"/>
  <c r="B8097" i="12"/>
  <c r="D8097" i="12" s="1"/>
  <c r="E8097" i="12" s="1"/>
  <c r="A8098" i="12"/>
  <c r="G8096" i="12"/>
  <c r="H8096" i="12" s="1"/>
  <c r="C8098" i="12" l="1"/>
  <c r="F8098" i="12" s="1"/>
  <c r="B8098" i="12"/>
  <c r="D8098" i="12" s="1"/>
  <c r="E8098" i="12" s="1"/>
  <c r="A8099" i="12"/>
  <c r="G8097" i="12"/>
  <c r="H8097" i="12" s="1"/>
  <c r="C8099" i="12" l="1"/>
  <c r="F8099" i="12" s="1"/>
  <c r="B8099" i="12"/>
  <c r="D8099" i="12" s="1"/>
  <c r="E8099" i="12" s="1"/>
  <c r="A8100" i="12"/>
  <c r="G8098" i="12"/>
  <c r="H8098" i="12" s="1"/>
  <c r="C8100" i="12" l="1"/>
  <c r="F8100" i="12" s="1"/>
  <c r="B8100" i="12"/>
  <c r="D8100" i="12" s="1"/>
  <c r="E8100" i="12" s="1"/>
  <c r="A8101" i="12"/>
  <c r="G8099" i="12"/>
  <c r="H8099" i="12" s="1"/>
  <c r="C8101" i="12" l="1"/>
  <c r="F8101" i="12" s="1"/>
  <c r="B8101" i="12"/>
  <c r="D8101" i="12" s="1"/>
  <c r="E8101" i="12" s="1"/>
  <c r="A8102" i="12"/>
  <c r="G8100" i="12"/>
  <c r="H8100" i="12" s="1"/>
  <c r="C8102" i="12" l="1"/>
  <c r="F8102" i="12" s="1"/>
  <c r="B8102" i="12"/>
  <c r="D8102" i="12" s="1"/>
  <c r="E8102" i="12" s="1"/>
  <c r="A8103" i="12"/>
  <c r="G8101" i="12"/>
  <c r="H8101" i="12" s="1"/>
  <c r="C8103" i="12" l="1"/>
  <c r="F8103" i="12" s="1"/>
  <c r="B8103" i="12"/>
  <c r="D8103" i="12" s="1"/>
  <c r="E8103" i="12" s="1"/>
  <c r="A8104" i="12"/>
  <c r="G8102" i="12"/>
  <c r="H8102" i="12" s="1"/>
  <c r="C8104" i="12" l="1"/>
  <c r="F8104" i="12" s="1"/>
  <c r="B8104" i="12"/>
  <c r="D8104" i="12" s="1"/>
  <c r="E8104" i="12" s="1"/>
  <c r="A8105" i="12"/>
  <c r="G8103" i="12"/>
  <c r="H8103" i="12" s="1"/>
  <c r="C8105" i="12" l="1"/>
  <c r="F8105" i="12" s="1"/>
  <c r="B8105" i="12"/>
  <c r="D8105" i="12" s="1"/>
  <c r="E8105" i="12" s="1"/>
  <c r="A8106" i="12"/>
  <c r="G8104" i="12"/>
  <c r="H8104" i="12" s="1"/>
  <c r="C8106" i="12" l="1"/>
  <c r="F8106" i="12" s="1"/>
  <c r="B8106" i="12"/>
  <c r="D8106" i="12" s="1"/>
  <c r="E8106" i="12" s="1"/>
  <c r="A8107" i="12"/>
  <c r="G8105" i="12"/>
  <c r="H8105" i="12" s="1"/>
  <c r="C8107" i="12" l="1"/>
  <c r="F8107" i="12" s="1"/>
  <c r="B8107" i="12"/>
  <c r="D8107" i="12" s="1"/>
  <c r="E8107" i="12" s="1"/>
  <c r="A8108" i="12"/>
  <c r="G8106" i="12"/>
  <c r="H8106" i="12" s="1"/>
  <c r="C8108" i="12" l="1"/>
  <c r="F8108" i="12" s="1"/>
  <c r="B8108" i="12"/>
  <c r="D8108" i="12" s="1"/>
  <c r="E8108" i="12" s="1"/>
  <c r="A8109" i="12"/>
  <c r="G8107" i="12"/>
  <c r="H8107" i="12" s="1"/>
  <c r="C8109" i="12" l="1"/>
  <c r="F8109" i="12" s="1"/>
  <c r="B8109" i="12"/>
  <c r="D8109" i="12" s="1"/>
  <c r="E8109" i="12" s="1"/>
  <c r="A8110" i="12"/>
  <c r="G8108" i="12"/>
  <c r="H8108" i="12" s="1"/>
  <c r="C8110" i="12" l="1"/>
  <c r="F8110" i="12" s="1"/>
  <c r="B8110" i="12"/>
  <c r="D8110" i="12" s="1"/>
  <c r="E8110" i="12" s="1"/>
  <c r="A8111" i="12"/>
  <c r="G8109" i="12"/>
  <c r="H8109" i="12" s="1"/>
  <c r="C8111" i="12" l="1"/>
  <c r="F8111" i="12" s="1"/>
  <c r="B8111" i="12"/>
  <c r="D8111" i="12" s="1"/>
  <c r="E8111" i="12" s="1"/>
  <c r="A8112" i="12"/>
  <c r="G8110" i="12"/>
  <c r="H8110" i="12" s="1"/>
  <c r="C8112" i="12" l="1"/>
  <c r="F8112" i="12" s="1"/>
  <c r="B8112" i="12"/>
  <c r="D8112" i="12" s="1"/>
  <c r="E8112" i="12" s="1"/>
  <c r="A8113" i="12"/>
  <c r="G8111" i="12"/>
  <c r="H8111" i="12" s="1"/>
  <c r="C8113" i="12" l="1"/>
  <c r="F8113" i="12" s="1"/>
  <c r="B8113" i="12"/>
  <c r="D8113" i="12" s="1"/>
  <c r="E8113" i="12" s="1"/>
  <c r="A8114" i="12"/>
  <c r="G8112" i="12"/>
  <c r="H8112" i="12" s="1"/>
  <c r="C8114" i="12" l="1"/>
  <c r="F8114" i="12" s="1"/>
  <c r="B8114" i="12"/>
  <c r="D8114" i="12" s="1"/>
  <c r="E8114" i="12" s="1"/>
  <c r="A8115" i="12"/>
  <c r="G8113" i="12"/>
  <c r="H8113" i="12" s="1"/>
  <c r="C8115" i="12" l="1"/>
  <c r="F8115" i="12" s="1"/>
  <c r="B8115" i="12"/>
  <c r="D8115" i="12" s="1"/>
  <c r="E8115" i="12" s="1"/>
  <c r="A8116" i="12"/>
  <c r="G8114" i="12"/>
  <c r="H8114" i="12" s="1"/>
  <c r="C8116" i="12" l="1"/>
  <c r="F8116" i="12" s="1"/>
  <c r="B8116" i="12"/>
  <c r="D8116" i="12" s="1"/>
  <c r="E8116" i="12" s="1"/>
  <c r="A8117" i="12"/>
  <c r="G8115" i="12"/>
  <c r="H8115" i="12" s="1"/>
  <c r="C8117" i="12" l="1"/>
  <c r="F8117" i="12" s="1"/>
  <c r="B8117" i="12"/>
  <c r="D8117" i="12" s="1"/>
  <c r="E8117" i="12" s="1"/>
  <c r="A8118" i="12"/>
  <c r="G8116" i="12"/>
  <c r="H8116" i="12" s="1"/>
  <c r="C8118" i="12" l="1"/>
  <c r="F8118" i="12" s="1"/>
  <c r="B8118" i="12"/>
  <c r="D8118" i="12" s="1"/>
  <c r="E8118" i="12" s="1"/>
  <c r="A8119" i="12"/>
  <c r="G8117" i="12"/>
  <c r="H8117" i="12" s="1"/>
  <c r="C8119" i="12" l="1"/>
  <c r="F8119" i="12" s="1"/>
  <c r="B8119" i="12"/>
  <c r="D8119" i="12" s="1"/>
  <c r="E8119" i="12" s="1"/>
  <c r="A8120" i="12"/>
  <c r="G8118" i="12"/>
  <c r="H8118" i="12" s="1"/>
  <c r="C8120" i="12" l="1"/>
  <c r="F8120" i="12" s="1"/>
  <c r="B8120" i="12"/>
  <c r="D8120" i="12" s="1"/>
  <c r="E8120" i="12" s="1"/>
  <c r="A8121" i="12"/>
  <c r="G8119" i="12"/>
  <c r="H8119" i="12" s="1"/>
  <c r="C8121" i="12" l="1"/>
  <c r="F8121" i="12" s="1"/>
  <c r="B8121" i="12"/>
  <c r="D8121" i="12" s="1"/>
  <c r="E8121" i="12" s="1"/>
  <c r="A8122" i="12"/>
  <c r="G8120" i="12"/>
  <c r="H8120" i="12" s="1"/>
  <c r="C8122" i="12" l="1"/>
  <c r="F8122" i="12" s="1"/>
  <c r="B8122" i="12"/>
  <c r="D8122" i="12" s="1"/>
  <c r="E8122" i="12" s="1"/>
  <c r="A8123" i="12"/>
  <c r="G8121" i="12"/>
  <c r="H8121" i="12" s="1"/>
  <c r="C8123" i="12" l="1"/>
  <c r="F8123" i="12" s="1"/>
  <c r="B8123" i="12"/>
  <c r="D8123" i="12" s="1"/>
  <c r="E8123" i="12" s="1"/>
  <c r="A8124" i="12"/>
  <c r="G8122" i="12"/>
  <c r="H8122" i="12" s="1"/>
  <c r="C8124" i="12" l="1"/>
  <c r="F8124" i="12" s="1"/>
  <c r="B8124" i="12"/>
  <c r="D8124" i="12" s="1"/>
  <c r="E8124" i="12" s="1"/>
  <c r="A8125" i="12"/>
  <c r="G8123" i="12"/>
  <c r="H8123" i="12" s="1"/>
  <c r="C8125" i="12" l="1"/>
  <c r="F8125" i="12" s="1"/>
  <c r="B8125" i="12"/>
  <c r="D8125" i="12" s="1"/>
  <c r="E8125" i="12" s="1"/>
  <c r="A8126" i="12"/>
  <c r="G8124" i="12"/>
  <c r="H8124" i="12" s="1"/>
  <c r="C8126" i="12" l="1"/>
  <c r="F8126" i="12" s="1"/>
  <c r="B8126" i="12"/>
  <c r="D8126" i="12" s="1"/>
  <c r="E8126" i="12" s="1"/>
  <c r="A8127" i="12"/>
  <c r="G8125" i="12"/>
  <c r="H8125" i="12" s="1"/>
  <c r="C8127" i="12" l="1"/>
  <c r="F8127" i="12" s="1"/>
  <c r="B8127" i="12"/>
  <c r="D8127" i="12" s="1"/>
  <c r="E8127" i="12" s="1"/>
  <c r="A8128" i="12"/>
  <c r="G8126" i="12"/>
  <c r="H8126" i="12" s="1"/>
  <c r="C8128" i="12" l="1"/>
  <c r="F8128" i="12" s="1"/>
  <c r="B8128" i="12"/>
  <c r="D8128" i="12" s="1"/>
  <c r="E8128" i="12" s="1"/>
  <c r="A8129" i="12"/>
  <c r="G8127" i="12"/>
  <c r="H8127" i="12" s="1"/>
  <c r="C8129" i="12" l="1"/>
  <c r="F8129" i="12" s="1"/>
  <c r="B8129" i="12"/>
  <c r="D8129" i="12" s="1"/>
  <c r="E8129" i="12" s="1"/>
  <c r="A8130" i="12"/>
  <c r="G8128" i="12"/>
  <c r="H8128" i="12" s="1"/>
  <c r="C8130" i="12" l="1"/>
  <c r="F8130" i="12" s="1"/>
  <c r="B8130" i="12"/>
  <c r="D8130" i="12" s="1"/>
  <c r="E8130" i="12" s="1"/>
  <c r="A8131" i="12"/>
  <c r="G8129" i="12"/>
  <c r="H8129" i="12" s="1"/>
  <c r="C8131" i="12" l="1"/>
  <c r="F8131" i="12" s="1"/>
  <c r="B8131" i="12"/>
  <c r="D8131" i="12" s="1"/>
  <c r="E8131" i="12" s="1"/>
  <c r="A8132" i="12"/>
  <c r="G8130" i="12"/>
  <c r="H8130" i="12" s="1"/>
  <c r="C8132" i="12" l="1"/>
  <c r="F8132" i="12" s="1"/>
  <c r="B8132" i="12"/>
  <c r="D8132" i="12" s="1"/>
  <c r="E8132" i="12" s="1"/>
  <c r="A8133" i="12"/>
  <c r="G8131" i="12"/>
  <c r="H8131" i="12" s="1"/>
  <c r="C8133" i="12" l="1"/>
  <c r="F8133" i="12" s="1"/>
  <c r="B8133" i="12"/>
  <c r="D8133" i="12" s="1"/>
  <c r="E8133" i="12" s="1"/>
  <c r="A8134" i="12"/>
  <c r="G8132" i="12"/>
  <c r="H8132" i="12" s="1"/>
  <c r="C8134" i="12" l="1"/>
  <c r="F8134" i="12" s="1"/>
  <c r="B8134" i="12"/>
  <c r="D8134" i="12" s="1"/>
  <c r="E8134" i="12" s="1"/>
  <c r="A8135" i="12"/>
  <c r="G8133" i="12"/>
  <c r="H8133" i="12" s="1"/>
  <c r="C8135" i="12" l="1"/>
  <c r="F8135" i="12" s="1"/>
  <c r="B8135" i="12"/>
  <c r="D8135" i="12" s="1"/>
  <c r="E8135" i="12" s="1"/>
  <c r="A8136" i="12"/>
  <c r="G8134" i="12"/>
  <c r="H8134" i="12" s="1"/>
  <c r="C8136" i="12" l="1"/>
  <c r="F8136" i="12" s="1"/>
  <c r="B8136" i="12"/>
  <c r="D8136" i="12" s="1"/>
  <c r="E8136" i="12" s="1"/>
  <c r="A8137" i="12"/>
  <c r="G8135" i="12"/>
  <c r="H8135" i="12" s="1"/>
  <c r="C8137" i="12" l="1"/>
  <c r="F8137" i="12" s="1"/>
  <c r="B8137" i="12"/>
  <c r="D8137" i="12" s="1"/>
  <c r="E8137" i="12" s="1"/>
  <c r="A8138" i="12"/>
  <c r="G8136" i="12"/>
  <c r="H8136" i="12" s="1"/>
  <c r="C8138" i="12" l="1"/>
  <c r="F8138" i="12" s="1"/>
  <c r="B8138" i="12"/>
  <c r="D8138" i="12" s="1"/>
  <c r="E8138" i="12" s="1"/>
  <c r="A8139" i="12"/>
  <c r="G8137" i="12"/>
  <c r="H8137" i="12" s="1"/>
  <c r="C8139" i="12" l="1"/>
  <c r="F8139" i="12" s="1"/>
  <c r="B8139" i="12"/>
  <c r="D8139" i="12" s="1"/>
  <c r="E8139" i="12" s="1"/>
  <c r="A8140" i="12"/>
  <c r="G8138" i="12"/>
  <c r="H8138" i="12" s="1"/>
  <c r="C8140" i="12" l="1"/>
  <c r="F8140" i="12" s="1"/>
  <c r="B8140" i="12"/>
  <c r="D8140" i="12" s="1"/>
  <c r="E8140" i="12" s="1"/>
  <c r="A8141" i="12"/>
  <c r="G8139" i="12"/>
  <c r="H8139" i="12" s="1"/>
  <c r="C8141" i="12" l="1"/>
  <c r="F8141" i="12" s="1"/>
  <c r="B8141" i="12"/>
  <c r="D8141" i="12" s="1"/>
  <c r="E8141" i="12" s="1"/>
  <c r="A8142" i="12"/>
  <c r="G8140" i="12"/>
  <c r="H8140" i="12" s="1"/>
  <c r="C8142" i="12" l="1"/>
  <c r="F8142" i="12" s="1"/>
  <c r="B8142" i="12"/>
  <c r="D8142" i="12" s="1"/>
  <c r="E8142" i="12" s="1"/>
  <c r="A8143" i="12"/>
  <c r="G8141" i="12"/>
  <c r="H8141" i="12" s="1"/>
  <c r="C8143" i="12" l="1"/>
  <c r="F8143" i="12" s="1"/>
  <c r="B8143" i="12"/>
  <c r="D8143" i="12" s="1"/>
  <c r="E8143" i="12" s="1"/>
  <c r="A8144" i="12"/>
  <c r="G8142" i="12"/>
  <c r="H8142" i="12" s="1"/>
  <c r="C8144" i="12" l="1"/>
  <c r="F8144" i="12" s="1"/>
  <c r="B8144" i="12"/>
  <c r="D8144" i="12" s="1"/>
  <c r="E8144" i="12" s="1"/>
  <c r="A8145" i="12"/>
  <c r="G8143" i="12"/>
  <c r="H8143" i="12" s="1"/>
  <c r="C8145" i="12" l="1"/>
  <c r="F8145" i="12" s="1"/>
  <c r="B8145" i="12"/>
  <c r="D8145" i="12" s="1"/>
  <c r="E8145" i="12" s="1"/>
  <c r="A8146" i="12"/>
  <c r="G8144" i="12"/>
  <c r="H8144" i="12" s="1"/>
  <c r="C8146" i="12" l="1"/>
  <c r="F8146" i="12" s="1"/>
  <c r="B8146" i="12"/>
  <c r="D8146" i="12" s="1"/>
  <c r="E8146" i="12" s="1"/>
  <c r="A8147" i="12"/>
  <c r="G8145" i="12"/>
  <c r="H8145" i="12" s="1"/>
  <c r="C8147" i="12" l="1"/>
  <c r="F8147" i="12" s="1"/>
  <c r="B8147" i="12"/>
  <c r="D8147" i="12" s="1"/>
  <c r="E8147" i="12" s="1"/>
  <c r="A8148" i="12"/>
  <c r="G8146" i="12"/>
  <c r="H8146" i="12" s="1"/>
  <c r="C8148" i="12" l="1"/>
  <c r="F8148" i="12" s="1"/>
  <c r="B8148" i="12"/>
  <c r="D8148" i="12" s="1"/>
  <c r="E8148" i="12" s="1"/>
  <c r="A8149" i="12"/>
  <c r="G8147" i="12"/>
  <c r="H8147" i="12" s="1"/>
  <c r="C8149" i="12" l="1"/>
  <c r="F8149" i="12" s="1"/>
  <c r="B8149" i="12"/>
  <c r="D8149" i="12" s="1"/>
  <c r="E8149" i="12" s="1"/>
  <c r="A8150" i="12"/>
  <c r="G8148" i="12"/>
  <c r="H8148" i="12" s="1"/>
  <c r="C8150" i="12" l="1"/>
  <c r="F8150" i="12" s="1"/>
  <c r="B8150" i="12"/>
  <c r="D8150" i="12" s="1"/>
  <c r="E8150" i="12" s="1"/>
  <c r="A8151" i="12"/>
  <c r="G8149" i="12"/>
  <c r="H8149" i="12" s="1"/>
  <c r="C8151" i="12" l="1"/>
  <c r="F8151" i="12" s="1"/>
  <c r="B8151" i="12"/>
  <c r="D8151" i="12" s="1"/>
  <c r="E8151" i="12" s="1"/>
  <c r="A8152" i="12"/>
  <c r="G8150" i="12"/>
  <c r="H8150" i="12" s="1"/>
  <c r="C8152" i="12" l="1"/>
  <c r="F8152" i="12" s="1"/>
  <c r="B8152" i="12"/>
  <c r="D8152" i="12" s="1"/>
  <c r="E8152" i="12" s="1"/>
  <c r="A8153" i="12"/>
  <c r="G8151" i="12"/>
  <c r="H8151" i="12" s="1"/>
  <c r="C8153" i="12" l="1"/>
  <c r="F8153" i="12" s="1"/>
  <c r="B8153" i="12"/>
  <c r="D8153" i="12" s="1"/>
  <c r="E8153" i="12" s="1"/>
  <c r="A8154" i="12"/>
  <c r="G8152" i="12"/>
  <c r="H8152" i="12" s="1"/>
  <c r="C8154" i="12" l="1"/>
  <c r="F8154" i="12" s="1"/>
  <c r="B8154" i="12"/>
  <c r="D8154" i="12" s="1"/>
  <c r="E8154" i="12" s="1"/>
  <c r="A8155" i="12"/>
  <c r="G8153" i="12"/>
  <c r="H8153" i="12" s="1"/>
  <c r="C8155" i="12" l="1"/>
  <c r="F8155" i="12" s="1"/>
  <c r="B8155" i="12"/>
  <c r="D8155" i="12" s="1"/>
  <c r="E8155" i="12" s="1"/>
  <c r="A8156" i="12"/>
  <c r="G8154" i="12"/>
  <c r="H8154" i="12" s="1"/>
  <c r="C8156" i="12" l="1"/>
  <c r="F8156" i="12" s="1"/>
  <c r="B8156" i="12"/>
  <c r="D8156" i="12" s="1"/>
  <c r="E8156" i="12" s="1"/>
  <c r="A8157" i="12"/>
  <c r="G8155" i="12"/>
  <c r="H8155" i="12" s="1"/>
  <c r="C8157" i="12" l="1"/>
  <c r="F8157" i="12" s="1"/>
  <c r="B8157" i="12"/>
  <c r="D8157" i="12" s="1"/>
  <c r="E8157" i="12" s="1"/>
  <c r="A8158" i="12"/>
  <c r="G8156" i="12"/>
  <c r="H8156" i="12" s="1"/>
  <c r="C8158" i="12" l="1"/>
  <c r="F8158" i="12" s="1"/>
  <c r="B8158" i="12"/>
  <c r="D8158" i="12" s="1"/>
  <c r="E8158" i="12" s="1"/>
  <c r="A8159" i="12"/>
  <c r="G8157" i="12"/>
  <c r="H8157" i="12" s="1"/>
  <c r="C8159" i="12" l="1"/>
  <c r="F8159" i="12" s="1"/>
  <c r="B8159" i="12"/>
  <c r="D8159" i="12" s="1"/>
  <c r="E8159" i="12" s="1"/>
  <c r="A8160" i="12"/>
  <c r="G8158" i="12"/>
  <c r="H8158" i="12" s="1"/>
  <c r="C8160" i="12" l="1"/>
  <c r="F8160" i="12" s="1"/>
  <c r="B8160" i="12"/>
  <c r="D8160" i="12" s="1"/>
  <c r="E8160" i="12" s="1"/>
  <c r="A8161" i="12"/>
  <c r="G8159" i="12"/>
  <c r="H8159" i="12" s="1"/>
  <c r="C8161" i="12" l="1"/>
  <c r="F8161" i="12" s="1"/>
  <c r="B8161" i="12"/>
  <c r="D8161" i="12" s="1"/>
  <c r="E8161" i="12" s="1"/>
  <c r="A8162" i="12"/>
  <c r="G8160" i="12"/>
  <c r="H8160" i="12" s="1"/>
  <c r="C8162" i="12" l="1"/>
  <c r="F8162" i="12" s="1"/>
  <c r="B8162" i="12"/>
  <c r="D8162" i="12" s="1"/>
  <c r="E8162" i="12" s="1"/>
  <c r="A8163" i="12"/>
  <c r="G8161" i="12"/>
  <c r="H8161" i="12" s="1"/>
  <c r="C8163" i="12" l="1"/>
  <c r="F8163" i="12" s="1"/>
  <c r="B8163" i="12"/>
  <c r="D8163" i="12" s="1"/>
  <c r="E8163" i="12" s="1"/>
  <c r="A8164" i="12"/>
  <c r="G8162" i="12"/>
  <c r="H8162" i="12" s="1"/>
  <c r="C8164" i="12" l="1"/>
  <c r="F8164" i="12" s="1"/>
  <c r="B8164" i="12"/>
  <c r="D8164" i="12" s="1"/>
  <c r="E8164" i="12" s="1"/>
  <c r="A8165" i="12"/>
  <c r="G8163" i="12"/>
  <c r="H8163" i="12" s="1"/>
  <c r="C8165" i="12" l="1"/>
  <c r="F8165" i="12" s="1"/>
  <c r="B8165" i="12"/>
  <c r="D8165" i="12" s="1"/>
  <c r="E8165" i="12" s="1"/>
  <c r="A8166" i="12"/>
  <c r="G8164" i="12"/>
  <c r="H8164" i="12" s="1"/>
  <c r="C8166" i="12" l="1"/>
  <c r="F8166" i="12" s="1"/>
  <c r="B8166" i="12"/>
  <c r="D8166" i="12" s="1"/>
  <c r="E8166" i="12" s="1"/>
  <c r="A8167" i="12"/>
  <c r="G8165" i="12"/>
  <c r="H8165" i="12" s="1"/>
  <c r="C8167" i="12" l="1"/>
  <c r="F8167" i="12" s="1"/>
  <c r="B8167" i="12"/>
  <c r="D8167" i="12" s="1"/>
  <c r="E8167" i="12" s="1"/>
  <c r="A8168" i="12"/>
  <c r="G8166" i="12"/>
  <c r="H8166" i="12" s="1"/>
  <c r="C8168" i="12" l="1"/>
  <c r="F8168" i="12" s="1"/>
  <c r="B8168" i="12"/>
  <c r="D8168" i="12" s="1"/>
  <c r="E8168" i="12" s="1"/>
  <c r="A8169" i="12"/>
  <c r="G8167" i="12"/>
  <c r="H8167" i="12" s="1"/>
  <c r="C8169" i="12" l="1"/>
  <c r="F8169" i="12" s="1"/>
  <c r="B8169" i="12"/>
  <c r="D8169" i="12" s="1"/>
  <c r="E8169" i="12" s="1"/>
  <c r="A8170" i="12"/>
  <c r="G8168" i="12"/>
  <c r="H8168" i="12" s="1"/>
  <c r="C8170" i="12" l="1"/>
  <c r="F8170" i="12" s="1"/>
  <c r="B8170" i="12"/>
  <c r="D8170" i="12" s="1"/>
  <c r="E8170" i="12" s="1"/>
  <c r="A8171" i="12"/>
  <c r="G8169" i="12"/>
  <c r="H8169" i="12" s="1"/>
  <c r="C8171" i="12" l="1"/>
  <c r="F8171" i="12" s="1"/>
  <c r="B8171" i="12"/>
  <c r="D8171" i="12" s="1"/>
  <c r="E8171" i="12" s="1"/>
  <c r="A8172" i="12"/>
  <c r="G8170" i="12"/>
  <c r="H8170" i="12" s="1"/>
  <c r="C8172" i="12" l="1"/>
  <c r="F8172" i="12" s="1"/>
  <c r="B8172" i="12"/>
  <c r="D8172" i="12" s="1"/>
  <c r="E8172" i="12" s="1"/>
  <c r="A8173" i="12"/>
  <c r="G8171" i="12"/>
  <c r="H8171" i="12" s="1"/>
  <c r="C8173" i="12" l="1"/>
  <c r="F8173" i="12" s="1"/>
  <c r="B8173" i="12"/>
  <c r="D8173" i="12" s="1"/>
  <c r="E8173" i="12" s="1"/>
  <c r="A8174" i="12"/>
  <c r="G8172" i="12"/>
  <c r="H8172" i="12" s="1"/>
  <c r="C8174" i="12" l="1"/>
  <c r="F8174" i="12" s="1"/>
  <c r="B8174" i="12"/>
  <c r="D8174" i="12" s="1"/>
  <c r="E8174" i="12" s="1"/>
  <c r="A8175" i="12"/>
  <c r="G8173" i="12"/>
  <c r="H8173" i="12" s="1"/>
  <c r="C8175" i="12" l="1"/>
  <c r="F8175" i="12" s="1"/>
  <c r="B8175" i="12"/>
  <c r="D8175" i="12" s="1"/>
  <c r="E8175" i="12" s="1"/>
  <c r="A8176" i="12"/>
  <c r="G8174" i="12"/>
  <c r="H8174" i="12" s="1"/>
  <c r="C8176" i="12" l="1"/>
  <c r="F8176" i="12" s="1"/>
  <c r="B8176" i="12"/>
  <c r="D8176" i="12" s="1"/>
  <c r="E8176" i="12" s="1"/>
  <c r="A8177" i="12"/>
  <c r="G8175" i="12"/>
  <c r="H8175" i="12" s="1"/>
  <c r="A8178" i="12" l="1"/>
  <c r="C8177" i="12"/>
  <c r="F8177" i="12" s="1"/>
  <c r="B8177" i="12"/>
  <c r="D8177" i="12" s="1"/>
  <c r="E8177" i="12" s="1"/>
  <c r="G8176" i="12"/>
  <c r="H8176" i="12" s="1"/>
  <c r="G8177" i="12" l="1"/>
  <c r="H8177" i="12" s="1"/>
  <c r="B8178" i="12"/>
  <c r="D8178" i="12" s="1"/>
  <c r="E8178" i="12" s="1"/>
  <c r="A8179" i="12"/>
  <c r="C8178" i="12"/>
  <c r="F8178" i="12" s="1"/>
  <c r="G8178" i="12" l="1"/>
  <c r="H8178" i="12" s="1"/>
  <c r="C8179" i="12"/>
  <c r="F8179" i="12" s="1"/>
  <c r="G8179" i="12" s="1"/>
  <c r="H8179" i="12" s="1"/>
  <c r="B8179" i="12"/>
  <c r="D8179" i="12" s="1"/>
  <c r="E8179" i="12" s="1"/>
  <c r="A8180" i="12"/>
  <c r="C8180" i="12" l="1"/>
  <c r="F8180" i="12" s="1"/>
  <c r="B8180" i="12"/>
  <c r="D8180" i="12" s="1"/>
  <c r="E8180" i="12" s="1"/>
  <c r="A8181" i="12"/>
  <c r="A8182" i="12" l="1"/>
  <c r="C8181" i="12"/>
  <c r="F8181" i="12" s="1"/>
  <c r="B8181" i="12"/>
  <c r="D8181" i="12" s="1"/>
  <c r="E8181" i="12" s="1"/>
  <c r="G8180" i="12"/>
  <c r="H8180" i="12" s="1"/>
  <c r="G8181" i="12" l="1"/>
  <c r="H8181" i="12" s="1"/>
  <c r="B8182" i="12"/>
  <c r="D8182" i="12" s="1"/>
  <c r="E8182" i="12" s="1"/>
  <c r="A8183" i="12"/>
  <c r="C8182" i="12"/>
  <c r="F8182" i="12" s="1"/>
  <c r="G8182" i="12" l="1"/>
  <c r="H8182" i="12" s="1"/>
  <c r="C8183" i="12"/>
  <c r="F8183" i="12" s="1"/>
  <c r="G8183" i="12" s="1"/>
  <c r="H8183" i="12" s="1"/>
  <c r="B8183" i="12"/>
  <c r="D8183" i="12" s="1"/>
  <c r="E8183" i="12" s="1"/>
  <c r="A8184" i="12"/>
  <c r="C8184" i="12" l="1"/>
  <c r="F8184" i="12" s="1"/>
  <c r="B8184" i="12"/>
  <c r="D8184" i="12" s="1"/>
  <c r="E8184" i="12" s="1"/>
  <c r="A8185" i="12"/>
  <c r="A8186" i="12" l="1"/>
  <c r="C8185" i="12"/>
  <c r="F8185" i="12" s="1"/>
  <c r="G8185" i="12" s="1"/>
  <c r="H8185" i="12" s="1"/>
  <c r="B8185" i="12"/>
  <c r="D8185" i="12" s="1"/>
  <c r="E8185" i="12" s="1"/>
  <c r="G8184" i="12"/>
  <c r="H8184" i="12" s="1"/>
  <c r="B8186" i="12" l="1"/>
  <c r="D8186" i="12" s="1"/>
  <c r="E8186" i="12" s="1"/>
  <c r="A8187" i="12"/>
  <c r="C8186" i="12"/>
  <c r="F8186" i="12" s="1"/>
  <c r="G8186" i="12" s="1"/>
  <c r="H8186" i="12" s="1"/>
  <c r="C8187" i="12" l="1"/>
  <c r="F8187" i="12" s="1"/>
  <c r="B8187" i="12"/>
  <c r="D8187" i="12" s="1"/>
  <c r="E8187" i="12" s="1"/>
  <c r="A8188" i="12"/>
  <c r="C8188" i="12" l="1"/>
  <c r="F8188" i="12" s="1"/>
  <c r="B8188" i="12"/>
  <c r="D8188" i="12" s="1"/>
  <c r="E8188" i="12" s="1"/>
  <c r="A8189" i="12"/>
  <c r="G8187" i="12"/>
  <c r="H8187" i="12" s="1"/>
  <c r="A8190" i="12" l="1"/>
  <c r="C8189" i="12"/>
  <c r="F8189" i="12" s="1"/>
  <c r="B8189" i="12"/>
  <c r="D8189" i="12" s="1"/>
  <c r="E8189" i="12" s="1"/>
  <c r="G8188" i="12"/>
  <c r="H8188" i="12" s="1"/>
  <c r="G8189" i="12" l="1"/>
  <c r="H8189" i="12" s="1"/>
  <c r="B8190" i="12"/>
  <c r="D8190" i="12" s="1"/>
  <c r="E8190" i="12" s="1"/>
  <c r="A8191" i="12"/>
  <c r="C8190" i="12"/>
  <c r="F8190" i="12" s="1"/>
  <c r="G8190" i="12" s="1"/>
  <c r="H8190" i="12" s="1"/>
  <c r="C8191" i="12" l="1"/>
  <c r="F8191" i="12" s="1"/>
  <c r="B8191" i="12"/>
  <c r="D8191" i="12" s="1"/>
  <c r="E8191" i="12" s="1"/>
  <c r="A8192" i="12"/>
  <c r="C8192" i="12" l="1"/>
  <c r="F8192" i="12" s="1"/>
  <c r="G8192" i="12" s="1"/>
  <c r="H8192" i="12" s="1"/>
  <c r="B8192" i="12"/>
  <c r="D8192" i="12" s="1"/>
  <c r="E8192" i="12" s="1"/>
  <c r="A8193" i="12"/>
  <c r="G8191" i="12"/>
  <c r="H8191" i="12" s="1"/>
  <c r="A8194" i="12" l="1"/>
  <c r="C8193" i="12"/>
  <c r="F8193" i="12" s="1"/>
  <c r="B8193" i="12"/>
  <c r="D8193" i="12" s="1"/>
  <c r="E8193" i="12" s="1"/>
  <c r="G8193" i="12" l="1"/>
  <c r="H8193" i="12" s="1"/>
  <c r="B8194" i="12"/>
  <c r="D8194" i="12" s="1"/>
  <c r="E8194" i="12" s="1"/>
  <c r="A8195" i="12"/>
  <c r="C8194" i="12"/>
  <c r="F8194" i="12" s="1"/>
  <c r="G8194" i="12" l="1"/>
  <c r="H8194" i="12" s="1"/>
  <c r="C8195" i="12"/>
  <c r="F8195" i="12" s="1"/>
  <c r="B8195" i="12"/>
  <c r="D8195" i="12" s="1"/>
  <c r="E8195" i="12" s="1"/>
  <c r="A8196" i="12"/>
  <c r="C8196" i="12" l="1"/>
  <c r="F8196" i="12" s="1"/>
  <c r="B8196" i="12"/>
  <c r="D8196" i="12" s="1"/>
  <c r="E8196" i="12" s="1"/>
  <c r="A8197" i="12"/>
  <c r="G8195" i="12"/>
  <c r="H8195" i="12" s="1"/>
  <c r="A8198" i="12" l="1"/>
  <c r="C8197" i="12"/>
  <c r="F8197" i="12" s="1"/>
  <c r="G8197" i="12" s="1"/>
  <c r="H8197" i="12" s="1"/>
  <c r="B8197" i="12"/>
  <c r="D8197" i="12" s="1"/>
  <c r="E8197" i="12" s="1"/>
  <c r="G8196" i="12"/>
  <c r="H8196" i="12" s="1"/>
  <c r="B8198" i="12" l="1"/>
  <c r="D8198" i="12" s="1"/>
  <c r="E8198" i="12" s="1"/>
  <c r="A8199" i="12"/>
  <c r="C8198" i="12"/>
  <c r="F8198" i="12" s="1"/>
  <c r="G8198" i="12" s="1"/>
  <c r="H8198" i="12" s="1"/>
  <c r="C8199" i="12" l="1"/>
  <c r="F8199" i="12" s="1"/>
  <c r="B8199" i="12"/>
  <c r="D8199" i="12" s="1"/>
  <c r="E8199" i="12" s="1"/>
  <c r="A8200" i="12"/>
  <c r="C8200" i="12" l="1"/>
  <c r="F8200" i="12" s="1"/>
  <c r="B8200" i="12"/>
  <c r="D8200" i="12" s="1"/>
  <c r="E8200" i="12" s="1"/>
  <c r="A8201" i="12"/>
  <c r="G8199" i="12"/>
  <c r="H8199" i="12" s="1"/>
  <c r="A8202" i="12" l="1"/>
  <c r="C8201" i="12"/>
  <c r="F8201" i="12" s="1"/>
  <c r="B8201" i="12"/>
  <c r="D8201" i="12" s="1"/>
  <c r="E8201" i="12" s="1"/>
  <c r="G8200" i="12"/>
  <c r="H8200" i="12" s="1"/>
  <c r="G8201" i="12" l="1"/>
  <c r="H8201" i="12" s="1"/>
  <c r="B8202" i="12"/>
  <c r="D8202" i="12" s="1"/>
  <c r="E8202" i="12" s="1"/>
  <c r="A8203" i="12"/>
  <c r="C8202" i="12"/>
  <c r="F8202" i="12" s="1"/>
  <c r="G8202" i="12" s="1"/>
  <c r="H8202" i="12" s="1"/>
  <c r="C8203" i="12" l="1"/>
  <c r="F8203" i="12" s="1"/>
  <c r="B8203" i="12"/>
  <c r="D8203" i="12" s="1"/>
  <c r="E8203" i="12" s="1"/>
  <c r="A8204" i="12"/>
  <c r="C8204" i="12" l="1"/>
  <c r="F8204" i="12" s="1"/>
  <c r="A8205" i="12"/>
  <c r="B8204" i="12"/>
  <c r="D8204" i="12" s="1"/>
  <c r="E8204" i="12" s="1"/>
  <c r="G8203" i="12"/>
  <c r="H8203" i="12" s="1"/>
  <c r="C8205" i="12" l="1"/>
  <c r="F8205" i="12" s="1"/>
  <c r="B8205" i="12"/>
  <c r="D8205" i="12" s="1"/>
  <c r="E8205" i="12" s="1"/>
  <c r="A8206" i="12"/>
  <c r="G8204" i="12"/>
  <c r="H8204" i="12" s="1"/>
  <c r="C8206" i="12" l="1"/>
  <c r="F8206" i="12" s="1"/>
  <c r="A8207" i="12"/>
  <c r="B8206" i="12"/>
  <c r="D8206" i="12" s="1"/>
  <c r="E8206" i="12" s="1"/>
  <c r="G8205" i="12"/>
  <c r="H8205" i="12" s="1"/>
  <c r="C8207" i="12" l="1"/>
  <c r="F8207" i="12" s="1"/>
  <c r="B8207" i="12"/>
  <c r="D8207" i="12" s="1"/>
  <c r="E8207" i="12" s="1"/>
  <c r="A8208" i="12"/>
  <c r="G8206" i="12"/>
  <c r="H8206" i="12" s="1"/>
  <c r="C8208" i="12" l="1"/>
  <c r="F8208" i="12" s="1"/>
  <c r="A8209" i="12"/>
  <c r="B8208" i="12"/>
  <c r="D8208" i="12" s="1"/>
  <c r="E8208" i="12" s="1"/>
  <c r="G8207" i="12"/>
  <c r="H8207" i="12" s="1"/>
  <c r="C8209" i="12" l="1"/>
  <c r="F8209" i="12" s="1"/>
  <c r="B8209" i="12"/>
  <c r="D8209" i="12" s="1"/>
  <c r="E8209" i="12" s="1"/>
  <c r="A8210" i="12"/>
  <c r="G8208" i="12"/>
  <c r="H8208" i="12" s="1"/>
  <c r="C8210" i="12" l="1"/>
  <c r="F8210" i="12" s="1"/>
  <c r="A8211" i="12"/>
  <c r="B8210" i="12"/>
  <c r="D8210" i="12" s="1"/>
  <c r="E8210" i="12" s="1"/>
  <c r="G8209" i="12"/>
  <c r="H8209" i="12" s="1"/>
  <c r="C8211" i="12" l="1"/>
  <c r="F8211" i="12" s="1"/>
  <c r="B8211" i="12"/>
  <c r="D8211" i="12" s="1"/>
  <c r="E8211" i="12" s="1"/>
  <c r="A8212" i="12"/>
  <c r="G8210" i="12"/>
  <c r="H8210" i="12" s="1"/>
  <c r="C8212" i="12" l="1"/>
  <c r="F8212" i="12" s="1"/>
  <c r="B8212" i="12"/>
  <c r="D8212" i="12" s="1"/>
  <c r="E8212" i="12" s="1"/>
  <c r="A8213" i="12"/>
  <c r="G8211" i="12"/>
  <c r="H8211" i="12" s="1"/>
  <c r="C8213" i="12" l="1"/>
  <c r="F8213" i="12" s="1"/>
  <c r="B8213" i="12"/>
  <c r="D8213" i="12" s="1"/>
  <c r="E8213" i="12" s="1"/>
  <c r="A8214" i="12"/>
  <c r="G8212" i="12"/>
  <c r="H8212" i="12" s="1"/>
  <c r="C8214" i="12" l="1"/>
  <c r="F8214" i="12" s="1"/>
  <c r="B8214" i="12"/>
  <c r="D8214" i="12" s="1"/>
  <c r="E8214" i="12" s="1"/>
  <c r="A8215" i="12"/>
  <c r="G8213" i="12"/>
  <c r="H8213" i="12" s="1"/>
  <c r="C8215" i="12" l="1"/>
  <c r="F8215" i="12" s="1"/>
  <c r="B8215" i="12"/>
  <c r="D8215" i="12" s="1"/>
  <c r="E8215" i="12" s="1"/>
  <c r="A8216" i="12"/>
  <c r="G8214" i="12"/>
  <c r="H8214" i="12" s="1"/>
  <c r="C8216" i="12" l="1"/>
  <c r="F8216" i="12" s="1"/>
  <c r="B8216" i="12"/>
  <c r="D8216" i="12" s="1"/>
  <c r="E8216" i="12" s="1"/>
  <c r="A8217" i="12"/>
  <c r="G8215" i="12"/>
  <c r="H8215" i="12" s="1"/>
  <c r="C8217" i="12" l="1"/>
  <c r="F8217" i="12" s="1"/>
  <c r="G8217" i="12" s="1"/>
  <c r="H8217" i="12" s="1"/>
  <c r="B8217" i="12"/>
  <c r="D8217" i="12" s="1"/>
  <c r="E8217" i="12" s="1"/>
  <c r="A8218" i="12"/>
  <c r="G8216" i="12"/>
  <c r="H8216" i="12" s="1"/>
  <c r="C8218" i="12" l="1"/>
  <c r="F8218" i="12" s="1"/>
  <c r="B8218" i="12"/>
  <c r="D8218" i="12" s="1"/>
  <c r="E8218" i="12" s="1"/>
  <c r="A8219" i="12"/>
  <c r="C8219" i="12" l="1"/>
  <c r="F8219" i="12" s="1"/>
  <c r="B8219" i="12"/>
  <c r="D8219" i="12" s="1"/>
  <c r="E8219" i="12" s="1"/>
  <c r="A8220" i="12"/>
  <c r="G8218" i="12"/>
  <c r="H8218" i="12" s="1"/>
  <c r="C8220" i="12" l="1"/>
  <c r="F8220" i="12" s="1"/>
  <c r="B8220" i="12"/>
  <c r="D8220" i="12" s="1"/>
  <c r="E8220" i="12" s="1"/>
  <c r="A8221" i="12"/>
  <c r="G8219" i="12"/>
  <c r="H8219" i="12" s="1"/>
  <c r="C8221" i="12" l="1"/>
  <c r="F8221" i="12" s="1"/>
  <c r="B8221" i="12"/>
  <c r="D8221" i="12" s="1"/>
  <c r="E8221" i="12" s="1"/>
  <c r="A8222" i="12"/>
  <c r="G8220" i="12"/>
  <c r="H8220" i="12" s="1"/>
  <c r="C8222" i="12" l="1"/>
  <c r="F8222" i="12" s="1"/>
  <c r="B8222" i="12"/>
  <c r="D8222" i="12" s="1"/>
  <c r="E8222" i="12" s="1"/>
  <c r="A8223" i="12"/>
  <c r="G8221" i="12"/>
  <c r="H8221" i="12" s="1"/>
  <c r="C8223" i="12" l="1"/>
  <c r="F8223" i="12" s="1"/>
  <c r="B8223" i="12"/>
  <c r="D8223" i="12" s="1"/>
  <c r="E8223" i="12" s="1"/>
  <c r="A8224" i="12"/>
  <c r="G8222" i="12"/>
  <c r="H8222" i="12" s="1"/>
  <c r="C8224" i="12" l="1"/>
  <c r="F8224" i="12" s="1"/>
  <c r="B8224" i="12"/>
  <c r="D8224" i="12" s="1"/>
  <c r="E8224" i="12" s="1"/>
  <c r="A8225" i="12"/>
  <c r="G8223" i="12"/>
  <c r="H8223" i="12" s="1"/>
  <c r="C8225" i="12" l="1"/>
  <c r="F8225" i="12" s="1"/>
  <c r="B8225" i="12"/>
  <c r="D8225" i="12" s="1"/>
  <c r="E8225" i="12" s="1"/>
  <c r="A8226" i="12"/>
  <c r="G8224" i="12"/>
  <c r="H8224" i="12" s="1"/>
  <c r="C8226" i="12" l="1"/>
  <c r="F8226" i="12" s="1"/>
  <c r="B8226" i="12"/>
  <c r="D8226" i="12" s="1"/>
  <c r="E8226" i="12" s="1"/>
  <c r="A8227" i="12"/>
  <c r="G8225" i="12"/>
  <c r="H8225" i="12" s="1"/>
  <c r="C8227" i="12" l="1"/>
  <c r="F8227" i="12" s="1"/>
  <c r="B8227" i="12"/>
  <c r="D8227" i="12" s="1"/>
  <c r="E8227" i="12" s="1"/>
  <c r="A8228" i="12"/>
  <c r="G8226" i="12"/>
  <c r="H8226" i="12" s="1"/>
  <c r="C8228" i="12" l="1"/>
  <c r="F8228" i="12" s="1"/>
  <c r="B8228" i="12"/>
  <c r="D8228" i="12" s="1"/>
  <c r="E8228" i="12" s="1"/>
  <c r="A8229" i="12"/>
  <c r="G8227" i="12"/>
  <c r="H8227" i="12" s="1"/>
  <c r="C8229" i="12" l="1"/>
  <c r="F8229" i="12" s="1"/>
  <c r="B8229" i="12"/>
  <c r="D8229" i="12" s="1"/>
  <c r="E8229" i="12" s="1"/>
  <c r="A8230" i="12"/>
  <c r="G8228" i="12"/>
  <c r="H8228" i="12" s="1"/>
  <c r="C8230" i="12" l="1"/>
  <c r="F8230" i="12" s="1"/>
  <c r="B8230" i="12"/>
  <c r="D8230" i="12" s="1"/>
  <c r="E8230" i="12" s="1"/>
  <c r="A8231" i="12"/>
  <c r="G8229" i="12"/>
  <c r="H8229" i="12" s="1"/>
  <c r="C8231" i="12" l="1"/>
  <c r="F8231" i="12" s="1"/>
  <c r="B8231" i="12"/>
  <c r="D8231" i="12" s="1"/>
  <c r="E8231" i="12" s="1"/>
  <c r="A8232" i="12"/>
  <c r="G8230" i="12"/>
  <c r="H8230" i="12" s="1"/>
  <c r="C8232" i="12" l="1"/>
  <c r="F8232" i="12" s="1"/>
  <c r="B8232" i="12"/>
  <c r="D8232" i="12" s="1"/>
  <c r="E8232" i="12" s="1"/>
  <c r="A8233" i="12"/>
  <c r="G8231" i="12"/>
  <c r="H8231" i="12" s="1"/>
  <c r="C8233" i="12" l="1"/>
  <c r="F8233" i="12" s="1"/>
  <c r="B8233" i="12"/>
  <c r="D8233" i="12" s="1"/>
  <c r="E8233" i="12" s="1"/>
  <c r="A8234" i="12"/>
  <c r="G8232" i="12"/>
  <c r="H8232" i="12" s="1"/>
  <c r="C8234" i="12" l="1"/>
  <c r="F8234" i="12" s="1"/>
  <c r="B8234" i="12"/>
  <c r="D8234" i="12" s="1"/>
  <c r="E8234" i="12" s="1"/>
  <c r="A8235" i="12"/>
  <c r="G8233" i="12"/>
  <c r="H8233" i="12" s="1"/>
  <c r="C8235" i="12" l="1"/>
  <c r="F8235" i="12" s="1"/>
  <c r="B8235" i="12"/>
  <c r="D8235" i="12" s="1"/>
  <c r="E8235" i="12" s="1"/>
  <c r="A8236" i="12"/>
  <c r="G8234" i="12"/>
  <c r="H8234" i="12" s="1"/>
  <c r="C8236" i="12" l="1"/>
  <c r="F8236" i="12" s="1"/>
  <c r="B8236" i="12"/>
  <c r="D8236" i="12" s="1"/>
  <c r="E8236" i="12" s="1"/>
  <c r="A8237" i="12"/>
  <c r="G8235" i="12"/>
  <c r="H8235" i="12" s="1"/>
  <c r="C8237" i="12" l="1"/>
  <c r="F8237" i="12" s="1"/>
  <c r="B8237" i="12"/>
  <c r="D8237" i="12" s="1"/>
  <c r="E8237" i="12" s="1"/>
  <c r="A8238" i="12"/>
  <c r="G8236" i="12"/>
  <c r="H8236" i="12" s="1"/>
  <c r="C8238" i="12" l="1"/>
  <c r="F8238" i="12" s="1"/>
  <c r="G8238" i="12" s="1"/>
  <c r="H8238" i="12" s="1"/>
  <c r="B8238" i="12"/>
  <c r="D8238" i="12" s="1"/>
  <c r="E8238" i="12" s="1"/>
  <c r="A8239" i="12"/>
  <c r="G8237" i="12"/>
  <c r="H8237" i="12" s="1"/>
  <c r="C8239" i="12" l="1"/>
  <c r="F8239" i="12" s="1"/>
  <c r="B8239" i="12"/>
  <c r="D8239" i="12" s="1"/>
  <c r="E8239" i="12" s="1"/>
  <c r="A8240" i="12"/>
  <c r="C8240" i="12" l="1"/>
  <c r="F8240" i="12" s="1"/>
  <c r="B8240" i="12"/>
  <c r="D8240" i="12" s="1"/>
  <c r="E8240" i="12" s="1"/>
  <c r="A8241" i="12"/>
  <c r="G8239" i="12"/>
  <c r="H8239" i="12" s="1"/>
  <c r="C8241" i="12" l="1"/>
  <c r="F8241" i="12" s="1"/>
  <c r="B8241" i="12"/>
  <c r="D8241" i="12" s="1"/>
  <c r="E8241" i="12" s="1"/>
  <c r="A8242" i="12"/>
  <c r="G8240" i="12"/>
  <c r="H8240" i="12" s="1"/>
  <c r="C8242" i="12" l="1"/>
  <c r="F8242" i="12" s="1"/>
  <c r="B8242" i="12"/>
  <c r="D8242" i="12" s="1"/>
  <c r="E8242" i="12" s="1"/>
  <c r="A8243" i="12"/>
  <c r="G8241" i="12"/>
  <c r="H8241" i="12" s="1"/>
  <c r="C8243" i="12" l="1"/>
  <c r="F8243" i="12" s="1"/>
  <c r="B8243" i="12"/>
  <c r="D8243" i="12" s="1"/>
  <c r="E8243" i="12" s="1"/>
  <c r="A8244" i="12"/>
  <c r="G8242" i="12"/>
  <c r="H8242" i="12" s="1"/>
  <c r="C8244" i="12" l="1"/>
  <c r="F8244" i="12" s="1"/>
  <c r="B8244" i="12"/>
  <c r="D8244" i="12" s="1"/>
  <c r="E8244" i="12" s="1"/>
  <c r="A8245" i="12"/>
  <c r="G8243" i="12"/>
  <c r="H8243" i="12" s="1"/>
  <c r="C8245" i="12" l="1"/>
  <c r="F8245" i="12" s="1"/>
  <c r="B8245" i="12"/>
  <c r="D8245" i="12" s="1"/>
  <c r="E8245" i="12" s="1"/>
  <c r="A8246" i="12"/>
  <c r="G8244" i="12"/>
  <c r="H8244" i="12" s="1"/>
  <c r="C8246" i="12" l="1"/>
  <c r="F8246" i="12" s="1"/>
  <c r="B8246" i="12"/>
  <c r="D8246" i="12" s="1"/>
  <c r="E8246" i="12" s="1"/>
  <c r="A8247" i="12"/>
  <c r="G8245" i="12"/>
  <c r="H8245" i="12" s="1"/>
  <c r="C8247" i="12" l="1"/>
  <c r="F8247" i="12" s="1"/>
  <c r="B8247" i="12"/>
  <c r="D8247" i="12" s="1"/>
  <c r="E8247" i="12" s="1"/>
  <c r="A8248" i="12"/>
  <c r="G8246" i="12"/>
  <c r="H8246" i="12" s="1"/>
  <c r="C8248" i="12" l="1"/>
  <c r="F8248" i="12" s="1"/>
  <c r="B8248" i="12"/>
  <c r="D8248" i="12" s="1"/>
  <c r="E8248" i="12" s="1"/>
  <c r="A8249" i="12"/>
  <c r="G8247" i="12"/>
  <c r="H8247" i="12" s="1"/>
  <c r="C8249" i="12" l="1"/>
  <c r="F8249" i="12" s="1"/>
  <c r="B8249" i="12"/>
  <c r="D8249" i="12" s="1"/>
  <c r="E8249" i="12" s="1"/>
  <c r="A8250" i="12"/>
  <c r="G8248" i="12"/>
  <c r="H8248" i="12" s="1"/>
  <c r="C8250" i="12" l="1"/>
  <c r="F8250" i="12" s="1"/>
  <c r="B8250" i="12"/>
  <c r="D8250" i="12" s="1"/>
  <c r="E8250" i="12" s="1"/>
  <c r="A8251" i="12"/>
  <c r="G8249" i="12"/>
  <c r="H8249" i="12" s="1"/>
  <c r="C8251" i="12" l="1"/>
  <c r="F8251" i="12" s="1"/>
  <c r="B8251" i="12"/>
  <c r="D8251" i="12" s="1"/>
  <c r="E8251" i="12" s="1"/>
  <c r="A8252" i="12"/>
  <c r="G8250" i="12"/>
  <c r="H8250" i="12" s="1"/>
  <c r="C8252" i="12" l="1"/>
  <c r="F8252" i="12" s="1"/>
  <c r="B8252" i="12"/>
  <c r="D8252" i="12" s="1"/>
  <c r="E8252" i="12" s="1"/>
  <c r="A8253" i="12"/>
  <c r="G8251" i="12"/>
  <c r="H8251" i="12" s="1"/>
  <c r="C8253" i="12" l="1"/>
  <c r="F8253" i="12" s="1"/>
  <c r="B8253" i="12"/>
  <c r="D8253" i="12" s="1"/>
  <c r="E8253" i="12" s="1"/>
  <c r="A8254" i="12"/>
  <c r="G8252" i="12"/>
  <c r="H8252" i="12" s="1"/>
  <c r="C8254" i="12" l="1"/>
  <c r="F8254" i="12" s="1"/>
  <c r="B8254" i="12"/>
  <c r="D8254" i="12" s="1"/>
  <c r="E8254" i="12" s="1"/>
  <c r="A8255" i="12"/>
  <c r="G8253" i="12"/>
  <c r="H8253" i="12" s="1"/>
  <c r="C8255" i="12" l="1"/>
  <c r="F8255" i="12" s="1"/>
  <c r="B8255" i="12"/>
  <c r="D8255" i="12" s="1"/>
  <c r="E8255" i="12" s="1"/>
  <c r="A8256" i="12"/>
  <c r="G8254" i="12"/>
  <c r="H8254" i="12" s="1"/>
  <c r="C8256" i="12" l="1"/>
  <c r="F8256" i="12" s="1"/>
  <c r="B8256" i="12"/>
  <c r="D8256" i="12" s="1"/>
  <c r="E8256" i="12" s="1"/>
  <c r="A8257" i="12"/>
  <c r="G8255" i="12"/>
  <c r="H8255" i="12" s="1"/>
  <c r="C8257" i="12" l="1"/>
  <c r="F8257" i="12" s="1"/>
  <c r="B8257" i="12"/>
  <c r="D8257" i="12" s="1"/>
  <c r="E8257" i="12" s="1"/>
  <c r="A8258" i="12"/>
  <c r="G8256" i="12"/>
  <c r="H8256" i="12" s="1"/>
  <c r="C8258" i="12" l="1"/>
  <c r="F8258" i="12" s="1"/>
  <c r="B8258" i="12"/>
  <c r="D8258" i="12" s="1"/>
  <c r="E8258" i="12" s="1"/>
  <c r="A8259" i="12"/>
  <c r="G8257" i="12"/>
  <c r="H8257" i="12" s="1"/>
  <c r="C8259" i="12" l="1"/>
  <c r="F8259" i="12" s="1"/>
  <c r="B8259" i="12"/>
  <c r="D8259" i="12" s="1"/>
  <c r="E8259" i="12" s="1"/>
  <c r="A8260" i="12"/>
  <c r="G8258" i="12"/>
  <c r="H8258" i="12" s="1"/>
  <c r="C8260" i="12" l="1"/>
  <c r="F8260" i="12" s="1"/>
  <c r="B8260" i="12"/>
  <c r="D8260" i="12" s="1"/>
  <c r="E8260" i="12" s="1"/>
  <c r="A8261" i="12"/>
  <c r="G8259" i="12"/>
  <c r="H8259" i="12" s="1"/>
  <c r="C8261" i="12" l="1"/>
  <c r="F8261" i="12" s="1"/>
  <c r="B8261" i="12"/>
  <c r="D8261" i="12" s="1"/>
  <c r="E8261" i="12" s="1"/>
  <c r="A8262" i="12"/>
  <c r="G8260" i="12"/>
  <c r="H8260" i="12" s="1"/>
  <c r="C8262" i="12" l="1"/>
  <c r="F8262" i="12" s="1"/>
  <c r="B8262" i="12"/>
  <c r="D8262" i="12" s="1"/>
  <c r="E8262" i="12" s="1"/>
  <c r="A8263" i="12"/>
  <c r="G8261" i="12"/>
  <c r="H8261" i="12" s="1"/>
  <c r="C8263" i="12" l="1"/>
  <c r="F8263" i="12" s="1"/>
  <c r="B8263" i="12"/>
  <c r="D8263" i="12" s="1"/>
  <c r="E8263" i="12" s="1"/>
  <c r="A8264" i="12"/>
  <c r="G8262" i="12"/>
  <c r="H8262" i="12" s="1"/>
  <c r="C8264" i="12" l="1"/>
  <c r="F8264" i="12" s="1"/>
  <c r="G8264" i="12" s="1"/>
  <c r="H8264" i="12" s="1"/>
  <c r="B8264" i="12"/>
  <c r="D8264" i="12" s="1"/>
  <c r="E8264" i="12" s="1"/>
  <c r="A8265" i="12"/>
  <c r="G8263" i="12"/>
  <c r="H8263" i="12" s="1"/>
  <c r="C8265" i="12" l="1"/>
  <c r="F8265" i="12" s="1"/>
  <c r="B8265" i="12"/>
  <c r="D8265" i="12" s="1"/>
  <c r="E8265" i="12" s="1"/>
  <c r="A8266" i="12"/>
  <c r="C8266" i="12" l="1"/>
  <c r="F8266" i="12" s="1"/>
  <c r="B8266" i="12"/>
  <c r="D8266" i="12" s="1"/>
  <c r="E8266" i="12" s="1"/>
  <c r="A8267" i="12"/>
  <c r="G8265" i="12"/>
  <c r="H8265" i="12" s="1"/>
  <c r="C8267" i="12" l="1"/>
  <c r="F8267" i="12" s="1"/>
  <c r="B8267" i="12"/>
  <c r="D8267" i="12" s="1"/>
  <c r="E8267" i="12" s="1"/>
  <c r="A8268" i="12"/>
  <c r="G8266" i="12"/>
  <c r="H8266" i="12" s="1"/>
  <c r="C8268" i="12" l="1"/>
  <c r="F8268" i="12" s="1"/>
  <c r="B8268" i="12"/>
  <c r="D8268" i="12" s="1"/>
  <c r="E8268" i="12" s="1"/>
  <c r="A8269" i="12"/>
  <c r="G8267" i="12"/>
  <c r="H8267" i="12" s="1"/>
  <c r="C8269" i="12" l="1"/>
  <c r="F8269" i="12" s="1"/>
  <c r="B8269" i="12"/>
  <c r="D8269" i="12" s="1"/>
  <c r="E8269" i="12" s="1"/>
  <c r="A8270" i="12"/>
  <c r="G8268" i="12"/>
  <c r="H8268" i="12" s="1"/>
  <c r="C8270" i="12" l="1"/>
  <c r="F8270" i="12" s="1"/>
  <c r="B8270" i="12"/>
  <c r="D8270" i="12" s="1"/>
  <c r="E8270" i="12" s="1"/>
  <c r="A8271" i="12"/>
  <c r="G8269" i="12"/>
  <c r="H8269" i="12" s="1"/>
  <c r="C8271" i="12" l="1"/>
  <c r="F8271" i="12" s="1"/>
  <c r="B8271" i="12"/>
  <c r="D8271" i="12" s="1"/>
  <c r="E8271" i="12" s="1"/>
  <c r="A8272" i="12"/>
  <c r="G8270" i="12"/>
  <c r="H8270" i="12" s="1"/>
  <c r="C8272" i="12" l="1"/>
  <c r="F8272" i="12" s="1"/>
  <c r="B8272" i="12"/>
  <c r="D8272" i="12" s="1"/>
  <c r="E8272" i="12" s="1"/>
  <c r="A8273" i="12"/>
  <c r="G8271" i="12"/>
  <c r="H8271" i="12" s="1"/>
  <c r="C8273" i="12" l="1"/>
  <c r="F8273" i="12" s="1"/>
  <c r="B8273" i="12"/>
  <c r="D8273" i="12" s="1"/>
  <c r="E8273" i="12" s="1"/>
  <c r="A8274" i="12"/>
  <c r="G8272" i="12"/>
  <c r="H8272" i="12" s="1"/>
  <c r="C8274" i="12" l="1"/>
  <c r="F8274" i="12" s="1"/>
  <c r="B8274" i="12"/>
  <c r="D8274" i="12" s="1"/>
  <c r="E8274" i="12" s="1"/>
  <c r="A8275" i="12"/>
  <c r="G8273" i="12"/>
  <c r="H8273" i="12" s="1"/>
  <c r="C8275" i="12" l="1"/>
  <c r="F8275" i="12" s="1"/>
  <c r="B8275" i="12"/>
  <c r="D8275" i="12" s="1"/>
  <c r="E8275" i="12" s="1"/>
  <c r="A8276" i="12"/>
  <c r="G8274" i="12"/>
  <c r="H8274" i="12" s="1"/>
  <c r="C8276" i="12" l="1"/>
  <c r="F8276" i="12" s="1"/>
  <c r="B8276" i="12"/>
  <c r="D8276" i="12" s="1"/>
  <c r="E8276" i="12" s="1"/>
  <c r="A8277" i="12"/>
  <c r="G8275" i="12"/>
  <c r="H8275" i="12" s="1"/>
  <c r="C8277" i="12" l="1"/>
  <c r="F8277" i="12" s="1"/>
  <c r="B8277" i="12"/>
  <c r="D8277" i="12" s="1"/>
  <c r="E8277" i="12" s="1"/>
  <c r="A8278" i="12"/>
  <c r="G8276" i="12"/>
  <c r="H8276" i="12" s="1"/>
  <c r="C8278" i="12" l="1"/>
  <c r="F8278" i="12" s="1"/>
  <c r="B8278" i="12"/>
  <c r="D8278" i="12" s="1"/>
  <c r="E8278" i="12" s="1"/>
  <c r="A8279" i="12"/>
  <c r="G8277" i="12"/>
  <c r="H8277" i="12" s="1"/>
  <c r="C8279" i="12" l="1"/>
  <c r="F8279" i="12" s="1"/>
  <c r="B8279" i="12"/>
  <c r="D8279" i="12" s="1"/>
  <c r="E8279" i="12" s="1"/>
  <c r="A8280" i="12"/>
  <c r="G8278" i="12"/>
  <c r="H8278" i="12" s="1"/>
  <c r="C8280" i="12" l="1"/>
  <c r="F8280" i="12" s="1"/>
  <c r="B8280" i="12"/>
  <c r="D8280" i="12" s="1"/>
  <c r="E8280" i="12" s="1"/>
  <c r="A8281" i="12"/>
  <c r="G8279" i="12"/>
  <c r="H8279" i="12" s="1"/>
  <c r="C8281" i="12" l="1"/>
  <c r="F8281" i="12" s="1"/>
  <c r="B8281" i="12"/>
  <c r="D8281" i="12" s="1"/>
  <c r="E8281" i="12" s="1"/>
  <c r="A8282" i="12"/>
  <c r="G8280" i="12"/>
  <c r="H8280" i="12" s="1"/>
  <c r="C8282" i="12" l="1"/>
  <c r="F8282" i="12" s="1"/>
  <c r="B8282" i="12"/>
  <c r="D8282" i="12" s="1"/>
  <c r="E8282" i="12" s="1"/>
  <c r="A8283" i="12"/>
  <c r="G8281" i="12"/>
  <c r="H8281" i="12" s="1"/>
  <c r="C8283" i="12" l="1"/>
  <c r="F8283" i="12" s="1"/>
  <c r="B8283" i="12"/>
  <c r="D8283" i="12" s="1"/>
  <c r="E8283" i="12" s="1"/>
  <c r="A8284" i="12"/>
  <c r="G8282" i="12"/>
  <c r="H8282" i="12" s="1"/>
  <c r="C8284" i="12" l="1"/>
  <c r="F8284" i="12" s="1"/>
  <c r="B8284" i="12"/>
  <c r="D8284" i="12" s="1"/>
  <c r="E8284" i="12" s="1"/>
  <c r="A8285" i="12"/>
  <c r="G8283" i="12"/>
  <c r="H8283" i="12" s="1"/>
  <c r="C8285" i="12" l="1"/>
  <c r="F8285" i="12" s="1"/>
  <c r="B8285" i="12"/>
  <c r="D8285" i="12" s="1"/>
  <c r="E8285" i="12" s="1"/>
  <c r="A8286" i="12"/>
  <c r="G8284" i="12"/>
  <c r="H8284" i="12" s="1"/>
  <c r="C8286" i="12" l="1"/>
  <c r="F8286" i="12" s="1"/>
  <c r="B8286" i="12"/>
  <c r="D8286" i="12" s="1"/>
  <c r="E8286" i="12" s="1"/>
  <c r="A8287" i="12"/>
  <c r="G8285" i="12"/>
  <c r="H8285" i="12" s="1"/>
  <c r="C8287" i="12" l="1"/>
  <c r="F8287" i="12" s="1"/>
  <c r="B8287" i="12"/>
  <c r="D8287" i="12" s="1"/>
  <c r="E8287" i="12" s="1"/>
  <c r="A8288" i="12"/>
  <c r="G8286" i="12"/>
  <c r="H8286" i="12" s="1"/>
  <c r="C8288" i="12" l="1"/>
  <c r="F8288" i="12" s="1"/>
  <c r="B8288" i="12"/>
  <c r="D8288" i="12" s="1"/>
  <c r="E8288" i="12" s="1"/>
  <c r="A8289" i="12"/>
  <c r="G8287" i="12"/>
  <c r="H8287" i="12" s="1"/>
  <c r="C8289" i="12" l="1"/>
  <c r="F8289" i="12" s="1"/>
  <c r="B8289" i="12"/>
  <c r="D8289" i="12" s="1"/>
  <c r="E8289" i="12" s="1"/>
  <c r="A8290" i="12"/>
  <c r="G8288" i="12"/>
  <c r="H8288" i="12" s="1"/>
  <c r="C8290" i="12" l="1"/>
  <c r="F8290" i="12" s="1"/>
  <c r="B8290" i="12"/>
  <c r="D8290" i="12" s="1"/>
  <c r="E8290" i="12" s="1"/>
  <c r="A8291" i="12"/>
  <c r="G8289" i="12"/>
  <c r="H8289" i="12" s="1"/>
  <c r="C8291" i="12" l="1"/>
  <c r="F8291" i="12" s="1"/>
  <c r="B8291" i="12"/>
  <c r="D8291" i="12" s="1"/>
  <c r="E8291" i="12" s="1"/>
  <c r="A8292" i="12"/>
  <c r="G8290" i="12"/>
  <c r="H8290" i="12" s="1"/>
  <c r="C8292" i="12" l="1"/>
  <c r="F8292" i="12" s="1"/>
  <c r="B8292" i="12"/>
  <c r="D8292" i="12" s="1"/>
  <c r="E8292" i="12" s="1"/>
  <c r="A8293" i="12"/>
  <c r="G8291" i="12"/>
  <c r="H8291" i="12" s="1"/>
  <c r="C8293" i="12" l="1"/>
  <c r="F8293" i="12" s="1"/>
  <c r="B8293" i="12"/>
  <c r="D8293" i="12" s="1"/>
  <c r="E8293" i="12" s="1"/>
  <c r="A8294" i="12"/>
  <c r="G8292" i="12"/>
  <c r="H8292" i="12" s="1"/>
  <c r="C8294" i="12" l="1"/>
  <c r="F8294" i="12" s="1"/>
  <c r="B8294" i="12"/>
  <c r="D8294" i="12" s="1"/>
  <c r="E8294" i="12" s="1"/>
  <c r="A8295" i="12"/>
  <c r="G8293" i="12"/>
  <c r="H8293" i="12" s="1"/>
  <c r="C8295" i="12" l="1"/>
  <c r="F8295" i="12" s="1"/>
  <c r="B8295" i="12"/>
  <c r="D8295" i="12" s="1"/>
  <c r="E8295" i="12" s="1"/>
  <c r="A8296" i="12"/>
  <c r="G8294" i="12"/>
  <c r="H8294" i="12" s="1"/>
  <c r="C8296" i="12" l="1"/>
  <c r="F8296" i="12" s="1"/>
  <c r="B8296" i="12"/>
  <c r="D8296" i="12" s="1"/>
  <c r="E8296" i="12" s="1"/>
  <c r="A8297" i="12"/>
  <c r="G8295" i="12"/>
  <c r="H8295" i="12" s="1"/>
  <c r="C8297" i="12" l="1"/>
  <c r="F8297" i="12" s="1"/>
  <c r="B8297" i="12"/>
  <c r="D8297" i="12" s="1"/>
  <c r="E8297" i="12" s="1"/>
  <c r="A8298" i="12"/>
  <c r="G8296" i="12"/>
  <c r="H8296" i="12" s="1"/>
  <c r="C8298" i="12" l="1"/>
  <c r="F8298" i="12" s="1"/>
  <c r="B8298" i="12"/>
  <c r="D8298" i="12" s="1"/>
  <c r="E8298" i="12" s="1"/>
  <c r="A8299" i="12"/>
  <c r="G8297" i="12"/>
  <c r="H8297" i="12" s="1"/>
  <c r="C8299" i="12" l="1"/>
  <c r="F8299" i="12" s="1"/>
  <c r="B8299" i="12"/>
  <c r="D8299" i="12" s="1"/>
  <c r="E8299" i="12" s="1"/>
  <c r="A8300" i="12"/>
  <c r="G8298" i="12"/>
  <c r="H8298" i="12" s="1"/>
  <c r="C8300" i="12" l="1"/>
  <c r="F8300" i="12" s="1"/>
  <c r="B8300" i="12"/>
  <c r="D8300" i="12" s="1"/>
  <c r="E8300" i="12" s="1"/>
  <c r="A8301" i="12"/>
  <c r="G8299" i="12"/>
  <c r="H8299" i="12" s="1"/>
  <c r="C8301" i="12" l="1"/>
  <c r="F8301" i="12" s="1"/>
  <c r="B8301" i="12"/>
  <c r="D8301" i="12" s="1"/>
  <c r="E8301" i="12" s="1"/>
  <c r="A8302" i="12"/>
  <c r="G8300" i="12"/>
  <c r="H8300" i="12" s="1"/>
  <c r="C8302" i="12" l="1"/>
  <c r="F8302" i="12" s="1"/>
  <c r="B8302" i="12"/>
  <c r="D8302" i="12" s="1"/>
  <c r="E8302" i="12" s="1"/>
  <c r="A8303" i="12"/>
  <c r="G8301" i="12"/>
  <c r="H8301" i="12" s="1"/>
  <c r="C8303" i="12" l="1"/>
  <c r="F8303" i="12" s="1"/>
  <c r="G8303" i="12" s="1"/>
  <c r="H8303" i="12" s="1"/>
  <c r="B8303" i="12"/>
  <c r="D8303" i="12" s="1"/>
  <c r="E8303" i="12" s="1"/>
  <c r="A8304" i="12"/>
  <c r="G8302" i="12"/>
  <c r="H8302" i="12" s="1"/>
  <c r="C8304" i="12" l="1"/>
  <c r="F8304" i="12" s="1"/>
  <c r="B8304" i="12"/>
  <c r="D8304" i="12" s="1"/>
  <c r="E8304" i="12" s="1"/>
  <c r="A8305" i="12"/>
  <c r="C8305" i="12" l="1"/>
  <c r="F8305" i="12" s="1"/>
  <c r="B8305" i="12"/>
  <c r="D8305" i="12" s="1"/>
  <c r="E8305" i="12" s="1"/>
  <c r="A8306" i="12"/>
  <c r="G8304" i="12"/>
  <c r="H8304" i="12" s="1"/>
  <c r="C8306" i="12" l="1"/>
  <c r="F8306" i="12" s="1"/>
  <c r="B8306" i="12"/>
  <c r="D8306" i="12" s="1"/>
  <c r="E8306" i="12" s="1"/>
  <c r="A8307" i="12"/>
  <c r="G8305" i="12"/>
  <c r="H8305" i="12" s="1"/>
  <c r="C8307" i="12" l="1"/>
  <c r="F8307" i="12" s="1"/>
  <c r="B8307" i="12"/>
  <c r="D8307" i="12" s="1"/>
  <c r="E8307" i="12" s="1"/>
  <c r="A8308" i="12"/>
  <c r="G8306" i="12"/>
  <c r="H8306" i="12" s="1"/>
  <c r="C8308" i="12" l="1"/>
  <c r="F8308" i="12" s="1"/>
  <c r="B8308" i="12"/>
  <c r="D8308" i="12" s="1"/>
  <c r="E8308" i="12" s="1"/>
  <c r="A8309" i="12"/>
  <c r="G8307" i="12"/>
  <c r="H8307" i="12" s="1"/>
  <c r="C8309" i="12" l="1"/>
  <c r="F8309" i="12" s="1"/>
  <c r="B8309" i="12"/>
  <c r="D8309" i="12" s="1"/>
  <c r="E8309" i="12" s="1"/>
  <c r="A8310" i="12"/>
  <c r="G8308" i="12"/>
  <c r="H8308" i="12" s="1"/>
  <c r="C8310" i="12" l="1"/>
  <c r="F8310" i="12" s="1"/>
  <c r="G8310" i="12" s="1"/>
  <c r="H8310" i="12" s="1"/>
  <c r="B8310" i="12"/>
  <c r="D8310" i="12" s="1"/>
  <c r="E8310" i="12" s="1"/>
  <c r="A8311" i="12"/>
  <c r="G8309" i="12"/>
  <c r="H8309" i="12" s="1"/>
  <c r="C8311" i="12" l="1"/>
  <c r="F8311" i="12" s="1"/>
  <c r="B8311" i="12"/>
  <c r="D8311" i="12" s="1"/>
  <c r="E8311" i="12" s="1"/>
  <c r="A8312" i="12"/>
  <c r="C8312" i="12" l="1"/>
  <c r="F8312" i="12" s="1"/>
  <c r="B8312" i="12"/>
  <c r="D8312" i="12" s="1"/>
  <c r="E8312" i="12" s="1"/>
  <c r="A8313" i="12"/>
  <c r="G8311" i="12"/>
  <c r="H8311" i="12" s="1"/>
  <c r="C8313" i="12" l="1"/>
  <c r="F8313" i="12" s="1"/>
  <c r="B8313" i="12"/>
  <c r="D8313" i="12" s="1"/>
  <c r="E8313" i="12" s="1"/>
  <c r="A8314" i="12"/>
  <c r="G8312" i="12"/>
  <c r="H8312" i="12" s="1"/>
  <c r="C8314" i="12" l="1"/>
  <c r="F8314" i="12" s="1"/>
  <c r="B8314" i="12"/>
  <c r="D8314" i="12" s="1"/>
  <c r="E8314" i="12" s="1"/>
  <c r="A8315" i="12"/>
  <c r="G8313" i="12"/>
  <c r="H8313" i="12" s="1"/>
  <c r="C8315" i="12" l="1"/>
  <c r="F8315" i="12" s="1"/>
  <c r="B8315" i="12"/>
  <c r="D8315" i="12" s="1"/>
  <c r="E8315" i="12" s="1"/>
  <c r="A8316" i="12"/>
  <c r="G8314" i="12"/>
  <c r="H8314" i="12" s="1"/>
  <c r="C8316" i="12" l="1"/>
  <c r="F8316" i="12" s="1"/>
  <c r="B8316" i="12"/>
  <c r="D8316" i="12" s="1"/>
  <c r="E8316" i="12" s="1"/>
  <c r="A8317" i="12"/>
  <c r="G8315" i="12"/>
  <c r="H8315" i="12" s="1"/>
  <c r="C8317" i="12" l="1"/>
  <c r="F8317" i="12" s="1"/>
  <c r="G8317" i="12" s="1"/>
  <c r="H8317" i="12" s="1"/>
  <c r="B8317" i="12"/>
  <c r="D8317" i="12" s="1"/>
  <c r="E8317" i="12" s="1"/>
  <c r="A8318" i="12"/>
  <c r="G8316" i="12"/>
  <c r="H8316" i="12" s="1"/>
  <c r="C8318" i="12" l="1"/>
  <c r="F8318" i="12" s="1"/>
  <c r="B8318" i="12"/>
  <c r="D8318" i="12" s="1"/>
  <c r="E8318" i="12" s="1"/>
  <c r="A8319" i="12"/>
  <c r="C8319" i="12" l="1"/>
  <c r="F8319" i="12" s="1"/>
  <c r="B8319" i="12"/>
  <c r="D8319" i="12" s="1"/>
  <c r="E8319" i="12" s="1"/>
  <c r="A8320" i="12"/>
  <c r="G8318" i="12"/>
  <c r="H8318" i="12" s="1"/>
  <c r="C8320" i="12" l="1"/>
  <c r="F8320" i="12" s="1"/>
  <c r="G8320" i="12" s="1"/>
  <c r="H8320" i="12" s="1"/>
  <c r="B8320" i="12"/>
  <c r="D8320" i="12" s="1"/>
  <c r="E8320" i="12" s="1"/>
  <c r="A8321" i="12"/>
  <c r="G8319" i="12"/>
  <c r="H8319" i="12" s="1"/>
  <c r="C8321" i="12" l="1"/>
  <c r="F8321" i="12" s="1"/>
  <c r="B8321" i="12"/>
  <c r="D8321" i="12" s="1"/>
  <c r="E8321" i="12" s="1"/>
  <c r="A8322" i="12"/>
  <c r="C8322" i="12" l="1"/>
  <c r="F8322" i="12" s="1"/>
  <c r="B8322" i="12"/>
  <c r="D8322" i="12" s="1"/>
  <c r="E8322" i="12" s="1"/>
  <c r="A8323" i="12"/>
  <c r="G8321" i="12"/>
  <c r="H8321" i="12" s="1"/>
  <c r="C8323" i="12" l="1"/>
  <c r="F8323" i="12" s="1"/>
  <c r="B8323" i="12"/>
  <c r="D8323" i="12" s="1"/>
  <c r="E8323" i="12" s="1"/>
  <c r="A8324" i="12"/>
  <c r="G8322" i="12"/>
  <c r="H8322" i="12" s="1"/>
  <c r="C8324" i="12" l="1"/>
  <c r="F8324" i="12" s="1"/>
  <c r="B8324" i="12"/>
  <c r="D8324" i="12" s="1"/>
  <c r="E8324" i="12" s="1"/>
  <c r="A8325" i="12"/>
  <c r="G8323" i="12"/>
  <c r="H8323" i="12" s="1"/>
  <c r="C8325" i="12" l="1"/>
  <c r="F8325" i="12" s="1"/>
  <c r="G8325" i="12" s="1"/>
  <c r="H8325" i="12" s="1"/>
  <c r="B8325" i="12"/>
  <c r="D8325" i="12" s="1"/>
  <c r="E8325" i="12" s="1"/>
  <c r="A8326" i="12"/>
  <c r="G8324" i="12"/>
  <c r="H8324" i="12" s="1"/>
  <c r="C8326" i="12" l="1"/>
  <c r="F8326" i="12" s="1"/>
  <c r="B8326" i="12"/>
  <c r="D8326" i="12" s="1"/>
  <c r="E8326" i="12" s="1"/>
  <c r="A8327" i="12"/>
  <c r="C8327" i="12" l="1"/>
  <c r="F8327" i="12" s="1"/>
  <c r="B8327" i="12"/>
  <c r="D8327" i="12" s="1"/>
  <c r="E8327" i="12" s="1"/>
  <c r="A8328" i="12"/>
  <c r="G8326" i="12"/>
  <c r="H8326" i="12" s="1"/>
  <c r="C8328" i="12" l="1"/>
  <c r="F8328" i="12" s="1"/>
  <c r="B8328" i="12"/>
  <c r="D8328" i="12" s="1"/>
  <c r="E8328" i="12" s="1"/>
  <c r="A8329" i="12"/>
  <c r="G8327" i="12"/>
  <c r="H8327" i="12" s="1"/>
  <c r="C8329" i="12" l="1"/>
  <c r="F8329" i="12" s="1"/>
  <c r="B8329" i="12"/>
  <c r="D8329" i="12" s="1"/>
  <c r="E8329" i="12" s="1"/>
  <c r="A8330" i="12"/>
  <c r="G8328" i="12"/>
  <c r="H8328" i="12" s="1"/>
  <c r="C8330" i="12" l="1"/>
  <c r="F8330" i="12" s="1"/>
  <c r="B8330" i="12"/>
  <c r="D8330" i="12" s="1"/>
  <c r="E8330" i="12" s="1"/>
  <c r="A8331" i="12"/>
  <c r="G8329" i="12"/>
  <c r="H8329" i="12" s="1"/>
  <c r="C8331" i="12" l="1"/>
  <c r="F8331" i="12" s="1"/>
  <c r="B8331" i="12"/>
  <c r="D8331" i="12" s="1"/>
  <c r="E8331" i="12" s="1"/>
  <c r="A8332" i="12"/>
  <c r="G8330" i="12"/>
  <c r="H8330" i="12" s="1"/>
  <c r="C8332" i="12" l="1"/>
  <c r="F8332" i="12" s="1"/>
  <c r="B8332" i="12"/>
  <c r="D8332" i="12" s="1"/>
  <c r="E8332" i="12" s="1"/>
  <c r="A8333" i="12"/>
  <c r="G8331" i="12"/>
  <c r="H8331" i="12" s="1"/>
  <c r="C8333" i="12" l="1"/>
  <c r="F8333" i="12" s="1"/>
  <c r="B8333" i="12"/>
  <c r="D8333" i="12" s="1"/>
  <c r="E8333" i="12" s="1"/>
  <c r="A8334" i="12"/>
  <c r="G8332" i="12"/>
  <c r="H8332" i="12" s="1"/>
  <c r="C8334" i="12" l="1"/>
  <c r="F8334" i="12" s="1"/>
  <c r="B8334" i="12"/>
  <c r="D8334" i="12" s="1"/>
  <c r="E8334" i="12" s="1"/>
  <c r="A8335" i="12"/>
  <c r="G8333" i="12"/>
  <c r="H8333" i="12" s="1"/>
  <c r="C8335" i="12" l="1"/>
  <c r="F8335" i="12" s="1"/>
  <c r="B8335" i="12"/>
  <c r="D8335" i="12" s="1"/>
  <c r="E8335" i="12" s="1"/>
  <c r="A8336" i="12"/>
  <c r="G8334" i="12"/>
  <c r="H8334" i="12" s="1"/>
  <c r="C8336" i="12" l="1"/>
  <c r="F8336" i="12" s="1"/>
  <c r="B8336" i="12"/>
  <c r="D8336" i="12" s="1"/>
  <c r="E8336" i="12" s="1"/>
  <c r="A8337" i="12"/>
  <c r="G8335" i="12"/>
  <c r="H8335" i="12" s="1"/>
  <c r="C8337" i="12" l="1"/>
  <c r="F8337" i="12" s="1"/>
  <c r="B8337" i="12"/>
  <c r="D8337" i="12" s="1"/>
  <c r="E8337" i="12" s="1"/>
  <c r="A8338" i="12"/>
  <c r="G8336" i="12"/>
  <c r="H8336" i="12" s="1"/>
  <c r="C8338" i="12" l="1"/>
  <c r="F8338" i="12" s="1"/>
  <c r="B8338" i="12"/>
  <c r="D8338" i="12" s="1"/>
  <c r="E8338" i="12" s="1"/>
  <c r="A8339" i="12"/>
  <c r="G8337" i="12"/>
  <c r="H8337" i="12" s="1"/>
  <c r="C8339" i="12" l="1"/>
  <c r="F8339" i="12" s="1"/>
  <c r="B8339" i="12"/>
  <c r="D8339" i="12" s="1"/>
  <c r="E8339" i="12" s="1"/>
  <c r="A8340" i="12"/>
  <c r="G8338" i="12"/>
  <c r="H8338" i="12" s="1"/>
  <c r="C8340" i="12" l="1"/>
  <c r="F8340" i="12" s="1"/>
  <c r="B8340" i="12"/>
  <c r="D8340" i="12" s="1"/>
  <c r="E8340" i="12" s="1"/>
  <c r="A8341" i="12"/>
  <c r="G8339" i="12"/>
  <c r="H8339" i="12" s="1"/>
  <c r="C8341" i="12" l="1"/>
  <c r="F8341" i="12" s="1"/>
  <c r="B8341" i="12"/>
  <c r="D8341" i="12" s="1"/>
  <c r="E8341" i="12" s="1"/>
  <c r="A8342" i="12"/>
  <c r="G8340" i="12"/>
  <c r="H8340" i="12" s="1"/>
  <c r="C8342" i="12" l="1"/>
  <c r="F8342" i="12" s="1"/>
  <c r="B8342" i="12"/>
  <c r="D8342" i="12" s="1"/>
  <c r="E8342" i="12" s="1"/>
  <c r="A8343" i="12"/>
  <c r="G8341" i="12"/>
  <c r="H8341" i="12" s="1"/>
  <c r="C8343" i="12" l="1"/>
  <c r="F8343" i="12" s="1"/>
  <c r="B8343" i="12"/>
  <c r="D8343" i="12" s="1"/>
  <c r="E8343" i="12" s="1"/>
  <c r="A8344" i="12"/>
  <c r="G8342" i="12"/>
  <c r="H8342" i="12" s="1"/>
  <c r="C8344" i="12" l="1"/>
  <c r="F8344" i="12" s="1"/>
  <c r="B8344" i="12"/>
  <c r="D8344" i="12" s="1"/>
  <c r="E8344" i="12" s="1"/>
  <c r="A8345" i="12"/>
  <c r="G8343" i="12"/>
  <c r="H8343" i="12" s="1"/>
  <c r="C8345" i="12" l="1"/>
  <c r="F8345" i="12" s="1"/>
  <c r="B8345" i="12"/>
  <c r="D8345" i="12" s="1"/>
  <c r="E8345" i="12" s="1"/>
  <c r="A8346" i="12"/>
  <c r="G8344" i="12"/>
  <c r="H8344" i="12" s="1"/>
  <c r="C8346" i="12" l="1"/>
  <c r="F8346" i="12" s="1"/>
  <c r="B8346" i="12"/>
  <c r="D8346" i="12" s="1"/>
  <c r="E8346" i="12" s="1"/>
  <c r="A8347" i="12"/>
  <c r="G8345" i="12"/>
  <c r="H8345" i="12" s="1"/>
  <c r="C8347" i="12" l="1"/>
  <c r="F8347" i="12" s="1"/>
  <c r="G8347" i="12" s="1"/>
  <c r="H8347" i="12" s="1"/>
  <c r="B8347" i="12"/>
  <c r="D8347" i="12" s="1"/>
  <c r="E8347" i="12" s="1"/>
  <c r="A8348" i="12"/>
  <c r="G8346" i="12"/>
  <c r="H8346" i="12" s="1"/>
  <c r="C8348" i="12" l="1"/>
  <c r="F8348" i="12" s="1"/>
  <c r="B8348" i="12"/>
  <c r="D8348" i="12" s="1"/>
  <c r="E8348" i="12" s="1"/>
  <c r="A8349" i="12"/>
  <c r="C8349" i="12" l="1"/>
  <c r="F8349" i="12" s="1"/>
  <c r="B8349" i="12"/>
  <c r="D8349" i="12" s="1"/>
  <c r="E8349" i="12" s="1"/>
  <c r="A8350" i="12"/>
  <c r="G8348" i="12"/>
  <c r="H8348" i="12" s="1"/>
  <c r="C8350" i="12" l="1"/>
  <c r="F8350" i="12" s="1"/>
  <c r="B8350" i="12"/>
  <c r="D8350" i="12" s="1"/>
  <c r="E8350" i="12" s="1"/>
  <c r="A8351" i="12"/>
  <c r="G8349" i="12"/>
  <c r="H8349" i="12" s="1"/>
  <c r="C8351" i="12" l="1"/>
  <c r="F8351" i="12" s="1"/>
  <c r="B8351" i="12"/>
  <c r="D8351" i="12" s="1"/>
  <c r="E8351" i="12" s="1"/>
  <c r="A8352" i="12"/>
  <c r="G8350" i="12"/>
  <c r="H8350" i="12" s="1"/>
  <c r="C8352" i="12" l="1"/>
  <c r="F8352" i="12" s="1"/>
  <c r="B8352" i="12"/>
  <c r="D8352" i="12" s="1"/>
  <c r="E8352" i="12" s="1"/>
  <c r="A8353" i="12"/>
  <c r="G8351" i="12"/>
  <c r="H8351" i="12" s="1"/>
  <c r="C8353" i="12" l="1"/>
  <c r="F8353" i="12" s="1"/>
  <c r="B8353" i="12"/>
  <c r="D8353" i="12" s="1"/>
  <c r="E8353" i="12" s="1"/>
  <c r="A8354" i="12"/>
  <c r="G8352" i="12"/>
  <c r="H8352" i="12" s="1"/>
  <c r="C8354" i="12" l="1"/>
  <c r="F8354" i="12" s="1"/>
  <c r="B8354" i="12"/>
  <c r="D8354" i="12" s="1"/>
  <c r="E8354" i="12" s="1"/>
  <c r="A8355" i="12"/>
  <c r="G8353" i="12"/>
  <c r="H8353" i="12" s="1"/>
  <c r="C8355" i="12" l="1"/>
  <c r="F8355" i="12" s="1"/>
  <c r="B8355" i="12"/>
  <c r="D8355" i="12" s="1"/>
  <c r="E8355" i="12" s="1"/>
  <c r="A8356" i="12"/>
  <c r="G8354" i="12"/>
  <c r="H8354" i="12" s="1"/>
  <c r="C8356" i="12" l="1"/>
  <c r="F8356" i="12" s="1"/>
  <c r="G8356" i="12" s="1"/>
  <c r="H8356" i="12" s="1"/>
  <c r="B8356" i="12"/>
  <c r="D8356" i="12" s="1"/>
  <c r="E8356" i="12" s="1"/>
  <c r="A8357" i="12"/>
  <c r="G8355" i="12"/>
  <c r="H8355" i="12" s="1"/>
  <c r="C8357" i="12" l="1"/>
  <c r="F8357" i="12" s="1"/>
  <c r="B8357" i="12"/>
  <c r="D8357" i="12" s="1"/>
  <c r="E8357" i="12" s="1"/>
  <c r="A8358" i="12"/>
  <c r="C8358" i="12" l="1"/>
  <c r="F8358" i="12" s="1"/>
  <c r="B8358" i="12"/>
  <c r="D8358" i="12" s="1"/>
  <c r="E8358" i="12" s="1"/>
  <c r="A8359" i="12"/>
  <c r="G8357" i="12"/>
  <c r="H8357" i="12" s="1"/>
  <c r="C8359" i="12" l="1"/>
  <c r="F8359" i="12" s="1"/>
  <c r="B8359" i="12"/>
  <c r="D8359" i="12" s="1"/>
  <c r="E8359" i="12" s="1"/>
  <c r="A8360" i="12"/>
  <c r="G8358" i="12"/>
  <c r="H8358" i="12" s="1"/>
  <c r="C8360" i="12" l="1"/>
  <c r="F8360" i="12" s="1"/>
  <c r="B8360" i="12"/>
  <c r="D8360" i="12" s="1"/>
  <c r="E8360" i="12" s="1"/>
  <c r="A8361" i="12"/>
  <c r="G8359" i="12"/>
  <c r="H8359" i="12" s="1"/>
  <c r="C8361" i="12" l="1"/>
  <c r="F8361" i="12" s="1"/>
  <c r="B8361" i="12"/>
  <c r="D8361" i="12" s="1"/>
  <c r="E8361" i="12" s="1"/>
  <c r="A8362" i="12"/>
  <c r="G8360" i="12"/>
  <c r="H8360" i="12" s="1"/>
  <c r="C8362" i="12" l="1"/>
  <c r="F8362" i="12" s="1"/>
  <c r="B8362" i="12"/>
  <c r="D8362" i="12" s="1"/>
  <c r="E8362" i="12" s="1"/>
  <c r="A8363" i="12"/>
  <c r="G8361" i="12"/>
  <c r="H8361" i="12" s="1"/>
  <c r="C8363" i="12" l="1"/>
  <c r="F8363" i="12" s="1"/>
  <c r="B8363" i="12"/>
  <c r="D8363" i="12" s="1"/>
  <c r="E8363" i="12" s="1"/>
  <c r="A8364" i="12"/>
  <c r="G8362" i="12"/>
  <c r="H8362" i="12" s="1"/>
  <c r="C8364" i="12" l="1"/>
  <c r="F8364" i="12" s="1"/>
  <c r="B8364" i="12"/>
  <c r="D8364" i="12" s="1"/>
  <c r="E8364" i="12" s="1"/>
  <c r="A8365" i="12"/>
  <c r="G8363" i="12"/>
  <c r="H8363" i="12" s="1"/>
  <c r="C8365" i="12" l="1"/>
  <c r="F8365" i="12" s="1"/>
  <c r="B8365" i="12"/>
  <c r="D8365" i="12" s="1"/>
  <c r="E8365" i="12" s="1"/>
  <c r="A8366" i="12"/>
  <c r="G8364" i="12"/>
  <c r="H8364" i="12" s="1"/>
  <c r="C8366" i="12" l="1"/>
  <c r="F8366" i="12" s="1"/>
  <c r="B8366" i="12"/>
  <c r="D8366" i="12" s="1"/>
  <c r="E8366" i="12" s="1"/>
  <c r="A8367" i="12"/>
  <c r="G8365" i="12"/>
  <c r="H8365" i="12" s="1"/>
  <c r="C8367" i="12" l="1"/>
  <c r="F8367" i="12" s="1"/>
  <c r="B8367" i="12"/>
  <c r="D8367" i="12" s="1"/>
  <c r="E8367" i="12" s="1"/>
  <c r="A8368" i="12"/>
  <c r="G8366" i="12"/>
  <c r="H8366" i="12" s="1"/>
  <c r="C8368" i="12" l="1"/>
  <c r="F8368" i="12" s="1"/>
  <c r="B8368" i="12"/>
  <c r="D8368" i="12" s="1"/>
  <c r="E8368" i="12" s="1"/>
  <c r="A8369" i="12"/>
  <c r="G8367" i="12"/>
  <c r="H8367" i="12" s="1"/>
  <c r="C8369" i="12" l="1"/>
  <c r="F8369" i="12" s="1"/>
  <c r="B8369" i="12"/>
  <c r="D8369" i="12" s="1"/>
  <c r="E8369" i="12" s="1"/>
  <c r="A8370" i="12"/>
  <c r="G8368" i="12"/>
  <c r="H8368" i="12" s="1"/>
  <c r="C8370" i="12" l="1"/>
  <c r="F8370" i="12" s="1"/>
  <c r="B8370" i="12"/>
  <c r="D8370" i="12" s="1"/>
  <c r="E8370" i="12" s="1"/>
  <c r="A8371" i="12"/>
  <c r="G8369" i="12"/>
  <c r="H8369" i="12" s="1"/>
  <c r="C8371" i="12" l="1"/>
  <c r="F8371" i="12" s="1"/>
  <c r="B8371" i="12"/>
  <c r="D8371" i="12" s="1"/>
  <c r="E8371" i="12" s="1"/>
  <c r="A8372" i="12"/>
  <c r="G8370" i="12"/>
  <c r="H8370" i="12" s="1"/>
  <c r="C8372" i="12" l="1"/>
  <c r="F8372" i="12" s="1"/>
  <c r="B8372" i="12"/>
  <c r="D8372" i="12" s="1"/>
  <c r="E8372" i="12" s="1"/>
  <c r="A8373" i="12"/>
  <c r="G8371" i="12"/>
  <c r="H8371" i="12" s="1"/>
  <c r="C8373" i="12" l="1"/>
  <c r="F8373" i="12" s="1"/>
  <c r="B8373" i="12"/>
  <c r="D8373" i="12" s="1"/>
  <c r="E8373" i="12" s="1"/>
  <c r="A8374" i="12"/>
  <c r="G8372" i="12"/>
  <c r="H8372" i="12" s="1"/>
  <c r="C8374" i="12" l="1"/>
  <c r="F8374" i="12" s="1"/>
  <c r="B8374" i="12"/>
  <c r="D8374" i="12" s="1"/>
  <c r="E8374" i="12" s="1"/>
  <c r="A8375" i="12"/>
  <c r="G8373" i="12"/>
  <c r="H8373" i="12" s="1"/>
  <c r="C8375" i="12" l="1"/>
  <c r="F8375" i="12" s="1"/>
  <c r="B8375" i="12"/>
  <c r="D8375" i="12" s="1"/>
  <c r="E8375" i="12" s="1"/>
  <c r="A8376" i="12"/>
  <c r="G8374" i="12"/>
  <c r="H8374" i="12" s="1"/>
  <c r="C8376" i="12" l="1"/>
  <c r="F8376" i="12" s="1"/>
  <c r="B8376" i="12"/>
  <c r="D8376" i="12" s="1"/>
  <c r="E8376" i="12" s="1"/>
  <c r="A8377" i="12"/>
  <c r="G8375" i="12"/>
  <c r="H8375" i="12" s="1"/>
  <c r="C8377" i="12" l="1"/>
  <c r="F8377" i="12" s="1"/>
  <c r="B8377" i="12"/>
  <c r="D8377" i="12" s="1"/>
  <c r="E8377" i="12" s="1"/>
  <c r="A8378" i="12"/>
  <c r="G8376" i="12"/>
  <c r="H8376" i="12" s="1"/>
  <c r="C8378" i="12" l="1"/>
  <c r="F8378" i="12" s="1"/>
  <c r="B8378" i="12"/>
  <c r="D8378" i="12" s="1"/>
  <c r="E8378" i="12" s="1"/>
  <c r="A8379" i="12"/>
  <c r="G8377" i="12"/>
  <c r="H8377" i="12" s="1"/>
  <c r="C8379" i="12" l="1"/>
  <c r="F8379" i="12" s="1"/>
  <c r="B8379" i="12"/>
  <c r="D8379" i="12" s="1"/>
  <c r="E8379" i="12" s="1"/>
  <c r="A8380" i="12"/>
  <c r="G8378" i="12"/>
  <c r="H8378" i="12" s="1"/>
  <c r="C8380" i="12" l="1"/>
  <c r="F8380" i="12" s="1"/>
  <c r="G8380" i="12" s="1"/>
  <c r="H8380" i="12" s="1"/>
  <c r="B8380" i="12"/>
  <c r="D8380" i="12" s="1"/>
  <c r="E8380" i="12" s="1"/>
  <c r="A8381" i="12"/>
  <c r="G8379" i="12"/>
  <c r="H8379" i="12" s="1"/>
  <c r="C8381" i="12" l="1"/>
  <c r="F8381" i="12" s="1"/>
  <c r="B8381" i="12"/>
  <c r="D8381" i="12" s="1"/>
  <c r="E8381" i="12" s="1"/>
  <c r="A8382" i="12"/>
  <c r="C8382" i="12" l="1"/>
  <c r="F8382" i="12" s="1"/>
  <c r="B8382" i="12"/>
  <c r="D8382" i="12" s="1"/>
  <c r="E8382" i="12" s="1"/>
  <c r="A8383" i="12"/>
  <c r="G8381" i="12"/>
  <c r="H8381" i="12" s="1"/>
  <c r="C8383" i="12" l="1"/>
  <c r="F8383" i="12" s="1"/>
  <c r="B8383" i="12"/>
  <c r="D8383" i="12" s="1"/>
  <c r="E8383" i="12" s="1"/>
  <c r="A8384" i="12"/>
  <c r="G8382" i="12"/>
  <c r="H8382" i="12" s="1"/>
  <c r="C8384" i="12" l="1"/>
  <c r="F8384" i="12" s="1"/>
  <c r="B8384" i="12"/>
  <c r="D8384" i="12" s="1"/>
  <c r="E8384" i="12" s="1"/>
  <c r="A8385" i="12"/>
  <c r="G8383" i="12"/>
  <c r="H8383" i="12" s="1"/>
  <c r="C8385" i="12" l="1"/>
  <c r="F8385" i="12" s="1"/>
  <c r="B8385" i="12"/>
  <c r="D8385" i="12" s="1"/>
  <c r="E8385" i="12" s="1"/>
  <c r="A8386" i="12"/>
  <c r="G8384" i="12"/>
  <c r="H8384" i="12" s="1"/>
  <c r="C8386" i="12" l="1"/>
  <c r="F8386" i="12" s="1"/>
  <c r="B8386" i="12"/>
  <c r="D8386" i="12" s="1"/>
  <c r="E8386" i="12" s="1"/>
  <c r="A8387" i="12"/>
  <c r="G8385" i="12"/>
  <c r="H8385" i="12" s="1"/>
  <c r="C8387" i="12" l="1"/>
  <c r="F8387" i="12" s="1"/>
  <c r="B8387" i="12"/>
  <c r="D8387" i="12" s="1"/>
  <c r="E8387" i="12" s="1"/>
  <c r="A8388" i="12"/>
  <c r="G8386" i="12"/>
  <c r="H8386" i="12" s="1"/>
  <c r="C8388" i="12" l="1"/>
  <c r="F8388" i="12" s="1"/>
  <c r="B8388" i="12"/>
  <c r="D8388" i="12" s="1"/>
  <c r="E8388" i="12" s="1"/>
  <c r="A8389" i="12"/>
  <c r="G8387" i="12"/>
  <c r="H8387" i="12" s="1"/>
  <c r="C8389" i="12" l="1"/>
  <c r="F8389" i="12" s="1"/>
  <c r="B8389" i="12"/>
  <c r="D8389" i="12" s="1"/>
  <c r="E8389" i="12" s="1"/>
  <c r="A8390" i="12"/>
  <c r="G8388" i="12"/>
  <c r="H8388" i="12" s="1"/>
  <c r="C8390" i="12" l="1"/>
  <c r="F8390" i="12" s="1"/>
  <c r="B8390" i="12"/>
  <c r="D8390" i="12" s="1"/>
  <c r="E8390" i="12" s="1"/>
  <c r="A8391" i="12"/>
  <c r="G8389" i="12"/>
  <c r="H8389" i="12" s="1"/>
  <c r="C8391" i="12" l="1"/>
  <c r="F8391" i="12" s="1"/>
  <c r="B8391" i="12"/>
  <c r="D8391" i="12" s="1"/>
  <c r="E8391" i="12" s="1"/>
  <c r="A8392" i="12"/>
  <c r="G8390" i="12"/>
  <c r="H8390" i="12" s="1"/>
  <c r="C8392" i="12" l="1"/>
  <c r="F8392" i="12" s="1"/>
  <c r="B8392" i="12"/>
  <c r="D8392" i="12" s="1"/>
  <c r="E8392" i="12" s="1"/>
  <c r="A8393" i="12"/>
  <c r="G8391" i="12"/>
  <c r="H8391" i="12" s="1"/>
  <c r="C8393" i="12" l="1"/>
  <c r="F8393" i="12" s="1"/>
  <c r="B8393" i="12"/>
  <c r="D8393" i="12" s="1"/>
  <c r="E8393" i="12" s="1"/>
  <c r="A8394" i="12"/>
  <c r="G8392" i="12"/>
  <c r="H8392" i="12" s="1"/>
  <c r="C8394" i="12" l="1"/>
  <c r="F8394" i="12" s="1"/>
  <c r="B8394" i="12"/>
  <c r="D8394" i="12" s="1"/>
  <c r="E8394" i="12" s="1"/>
  <c r="A8395" i="12"/>
  <c r="G8393" i="12"/>
  <c r="H8393" i="12" s="1"/>
  <c r="C8395" i="12" l="1"/>
  <c r="F8395" i="12" s="1"/>
  <c r="B8395" i="12"/>
  <c r="D8395" i="12" s="1"/>
  <c r="E8395" i="12" s="1"/>
  <c r="A8396" i="12"/>
  <c r="G8394" i="12"/>
  <c r="H8394" i="12" s="1"/>
  <c r="C8396" i="12" l="1"/>
  <c r="F8396" i="12" s="1"/>
  <c r="B8396" i="12"/>
  <c r="D8396" i="12" s="1"/>
  <c r="E8396" i="12" s="1"/>
  <c r="A8397" i="12"/>
  <c r="G8395" i="12"/>
  <c r="H8395" i="12" s="1"/>
  <c r="C8397" i="12" l="1"/>
  <c r="F8397" i="12" s="1"/>
  <c r="G8397" i="12" s="1"/>
  <c r="H8397" i="12" s="1"/>
  <c r="B8397" i="12"/>
  <c r="D8397" i="12" s="1"/>
  <c r="E8397" i="12" s="1"/>
  <c r="A8398" i="12"/>
  <c r="G8396" i="12"/>
  <c r="H8396" i="12" s="1"/>
  <c r="C8398" i="12" l="1"/>
  <c r="F8398" i="12" s="1"/>
  <c r="B8398" i="12"/>
  <c r="D8398" i="12" s="1"/>
  <c r="E8398" i="12" s="1"/>
  <c r="A8399" i="12"/>
  <c r="C8399" i="12" l="1"/>
  <c r="F8399" i="12" s="1"/>
  <c r="B8399" i="12"/>
  <c r="D8399" i="12" s="1"/>
  <c r="E8399" i="12" s="1"/>
  <c r="A8400" i="12"/>
  <c r="G8398" i="12"/>
  <c r="H8398" i="12" s="1"/>
  <c r="C8400" i="12" l="1"/>
  <c r="F8400" i="12" s="1"/>
  <c r="B8400" i="12"/>
  <c r="D8400" i="12" s="1"/>
  <c r="E8400" i="12" s="1"/>
  <c r="A8401" i="12"/>
  <c r="G8399" i="12"/>
  <c r="H8399" i="12" s="1"/>
  <c r="C8401" i="12" l="1"/>
  <c r="F8401" i="12" s="1"/>
  <c r="B8401" i="12"/>
  <c r="D8401" i="12" s="1"/>
  <c r="E8401" i="12" s="1"/>
  <c r="A8402" i="12"/>
  <c r="G8400" i="12"/>
  <c r="H8400" i="12" s="1"/>
  <c r="C8402" i="12" l="1"/>
  <c r="F8402" i="12" s="1"/>
  <c r="B8402" i="12"/>
  <c r="D8402" i="12" s="1"/>
  <c r="E8402" i="12" s="1"/>
  <c r="A8403" i="12"/>
  <c r="G8401" i="12"/>
  <c r="H8401" i="12" s="1"/>
  <c r="C8403" i="12" l="1"/>
  <c r="F8403" i="12" s="1"/>
  <c r="B8403" i="12"/>
  <c r="D8403" i="12" s="1"/>
  <c r="E8403" i="12" s="1"/>
  <c r="A8404" i="12"/>
  <c r="G8402" i="12"/>
  <c r="H8402" i="12" s="1"/>
  <c r="C8404" i="12" l="1"/>
  <c r="F8404" i="12" s="1"/>
  <c r="B8404" i="12"/>
  <c r="D8404" i="12" s="1"/>
  <c r="E8404" i="12" s="1"/>
  <c r="A8405" i="12"/>
  <c r="G8403" i="12"/>
  <c r="H8403" i="12" s="1"/>
  <c r="C8405" i="12" l="1"/>
  <c r="F8405" i="12" s="1"/>
  <c r="B8405" i="12"/>
  <c r="D8405" i="12" s="1"/>
  <c r="E8405" i="12" s="1"/>
  <c r="A8406" i="12"/>
  <c r="G8404" i="12"/>
  <c r="H8404" i="12" s="1"/>
  <c r="C8406" i="12" l="1"/>
  <c r="F8406" i="12" s="1"/>
  <c r="B8406" i="12"/>
  <c r="D8406" i="12" s="1"/>
  <c r="E8406" i="12" s="1"/>
  <c r="A8407" i="12"/>
  <c r="G8405" i="12"/>
  <c r="H8405" i="12" s="1"/>
  <c r="C8407" i="12" l="1"/>
  <c r="F8407" i="12" s="1"/>
  <c r="B8407" i="12"/>
  <c r="D8407" i="12" s="1"/>
  <c r="E8407" i="12" s="1"/>
  <c r="A8408" i="12"/>
  <c r="G8406" i="12"/>
  <c r="H8406" i="12" s="1"/>
  <c r="C8408" i="12" l="1"/>
  <c r="F8408" i="12" s="1"/>
  <c r="B8408" i="12"/>
  <c r="D8408" i="12" s="1"/>
  <c r="E8408" i="12" s="1"/>
  <c r="A8409" i="12"/>
  <c r="G8407" i="12"/>
  <c r="H8407" i="12" s="1"/>
  <c r="C8409" i="12" l="1"/>
  <c r="F8409" i="12" s="1"/>
  <c r="B8409" i="12"/>
  <c r="D8409" i="12" s="1"/>
  <c r="E8409" i="12" s="1"/>
  <c r="A8410" i="12"/>
  <c r="G8408" i="12"/>
  <c r="H8408" i="12" s="1"/>
  <c r="C8410" i="12" l="1"/>
  <c r="F8410" i="12" s="1"/>
  <c r="B8410" i="12"/>
  <c r="D8410" i="12" s="1"/>
  <c r="E8410" i="12" s="1"/>
  <c r="A8411" i="12"/>
  <c r="G8409" i="12"/>
  <c r="H8409" i="12" s="1"/>
  <c r="C8411" i="12" l="1"/>
  <c r="F8411" i="12" s="1"/>
  <c r="B8411" i="12"/>
  <c r="D8411" i="12" s="1"/>
  <c r="E8411" i="12" s="1"/>
  <c r="A8412" i="12"/>
  <c r="G8410" i="12"/>
  <c r="H8410" i="12" s="1"/>
  <c r="C8412" i="12" l="1"/>
  <c r="F8412" i="12" s="1"/>
  <c r="B8412" i="12"/>
  <c r="D8412" i="12" s="1"/>
  <c r="E8412" i="12" s="1"/>
  <c r="A8413" i="12"/>
  <c r="G8411" i="12"/>
  <c r="H8411" i="12" s="1"/>
  <c r="C8413" i="12" l="1"/>
  <c r="F8413" i="12" s="1"/>
  <c r="B8413" i="12"/>
  <c r="D8413" i="12" s="1"/>
  <c r="E8413" i="12" s="1"/>
  <c r="A8414" i="12"/>
  <c r="G8412" i="12"/>
  <c r="H8412" i="12" s="1"/>
  <c r="C8414" i="12" l="1"/>
  <c r="F8414" i="12" s="1"/>
  <c r="G8414" i="12" s="1"/>
  <c r="H8414" i="12" s="1"/>
  <c r="B8414" i="12"/>
  <c r="D8414" i="12" s="1"/>
  <c r="E8414" i="12" s="1"/>
  <c r="A8415" i="12"/>
  <c r="G8413" i="12"/>
  <c r="H8413" i="12" s="1"/>
  <c r="C8415" i="12" l="1"/>
  <c r="F8415" i="12" s="1"/>
  <c r="B8415" i="12"/>
  <c r="D8415" i="12" s="1"/>
  <c r="E8415" i="12" s="1"/>
  <c r="A8416" i="12"/>
  <c r="C8416" i="12" l="1"/>
  <c r="F8416" i="12" s="1"/>
  <c r="B8416" i="12"/>
  <c r="D8416" i="12" s="1"/>
  <c r="E8416" i="12" s="1"/>
  <c r="A8417" i="12"/>
  <c r="G8415" i="12"/>
  <c r="H8415" i="12" s="1"/>
  <c r="C8417" i="12" l="1"/>
  <c r="F8417" i="12" s="1"/>
  <c r="B8417" i="12"/>
  <c r="D8417" i="12" s="1"/>
  <c r="E8417" i="12" s="1"/>
  <c r="A8418" i="12"/>
  <c r="G8416" i="12"/>
  <c r="H8416" i="12" s="1"/>
  <c r="C8418" i="12" l="1"/>
  <c r="F8418" i="12" s="1"/>
  <c r="B8418" i="12"/>
  <c r="D8418" i="12" s="1"/>
  <c r="E8418" i="12" s="1"/>
  <c r="A8419" i="12"/>
  <c r="G8417" i="12"/>
  <c r="H8417" i="12" s="1"/>
  <c r="C8419" i="12" l="1"/>
  <c r="F8419" i="12" s="1"/>
  <c r="B8419" i="12"/>
  <c r="D8419" i="12" s="1"/>
  <c r="E8419" i="12" s="1"/>
  <c r="A8420" i="12"/>
  <c r="G8418" i="12"/>
  <c r="H8418" i="12" s="1"/>
  <c r="C8420" i="12" l="1"/>
  <c r="F8420" i="12" s="1"/>
  <c r="B8420" i="12"/>
  <c r="D8420" i="12" s="1"/>
  <c r="E8420" i="12" s="1"/>
  <c r="A8421" i="12"/>
  <c r="G8419" i="12"/>
  <c r="H8419" i="12" s="1"/>
  <c r="C8421" i="12" l="1"/>
  <c r="F8421" i="12" s="1"/>
  <c r="B8421" i="12"/>
  <c r="D8421" i="12" s="1"/>
  <c r="E8421" i="12" s="1"/>
  <c r="A8422" i="12"/>
  <c r="G8420" i="12"/>
  <c r="H8420" i="12" s="1"/>
  <c r="C8422" i="12" l="1"/>
  <c r="F8422" i="12" s="1"/>
  <c r="B8422" i="12"/>
  <c r="D8422" i="12" s="1"/>
  <c r="E8422" i="12" s="1"/>
  <c r="A8423" i="12"/>
  <c r="G8421" i="12"/>
  <c r="H8421" i="12" s="1"/>
  <c r="C8423" i="12" l="1"/>
  <c r="F8423" i="12" s="1"/>
  <c r="B8423" i="12"/>
  <c r="D8423" i="12" s="1"/>
  <c r="E8423" i="12" s="1"/>
  <c r="A8424" i="12"/>
  <c r="G8422" i="12"/>
  <c r="H8422" i="12" s="1"/>
  <c r="C8424" i="12" l="1"/>
  <c r="F8424" i="12" s="1"/>
  <c r="B8424" i="12"/>
  <c r="D8424" i="12" s="1"/>
  <c r="E8424" i="12" s="1"/>
  <c r="A8425" i="12"/>
  <c r="G8423" i="12"/>
  <c r="H8423" i="12" s="1"/>
  <c r="C8425" i="12" l="1"/>
  <c r="F8425" i="12" s="1"/>
  <c r="B8425" i="12"/>
  <c r="D8425" i="12" s="1"/>
  <c r="E8425" i="12" s="1"/>
  <c r="A8426" i="12"/>
  <c r="G8424" i="12"/>
  <c r="H8424" i="12" s="1"/>
  <c r="C8426" i="12" l="1"/>
  <c r="F8426" i="12" s="1"/>
  <c r="B8426" i="12"/>
  <c r="D8426" i="12" s="1"/>
  <c r="E8426" i="12" s="1"/>
  <c r="A8427" i="12"/>
  <c r="G8425" i="12"/>
  <c r="H8425" i="12" s="1"/>
  <c r="C8427" i="12" l="1"/>
  <c r="F8427" i="12" s="1"/>
  <c r="G8427" i="12" s="1"/>
  <c r="H8427" i="12" s="1"/>
  <c r="B8427" i="12"/>
  <c r="D8427" i="12" s="1"/>
  <c r="E8427" i="12" s="1"/>
  <c r="A8428" i="12"/>
  <c r="G8426" i="12"/>
  <c r="H8426" i="12" s="1"/>
  <c r="C8428" i="12" l="1"/>
  <c r="F8428" i="12" s="1"/>
  <c r="B8428" i="12"/>
  <c r="D8428" i="12" s="1"/>
  <c r="E8428" i="12" s="1"/>
  <c r="A8429" i="12"/>
  <c r="C8429" i="12" l="1"/>
  <c r="F8429" i="12" s="1"/>
  <c r="B8429" i="12"/>
  <c r="D8429" i="12" s="1"/>
  <c r="E8429" i="12" s="1"/>
  <c r="A8430" i="12"/>
  <c r="G8428" i="12"/>
  <c r="H8428" i="12" s="1"/>
  <c r="C8430" i="12" l="1"/>
  <c r="F8430" i="12" s="1"/>
  <c r="B8430" i="12"/>
  <c r="D8430" i="12" s="1"/>
  <c r="E8430" i="12" s="1"/>
  <c r="A8431" i="12"/>
  <c r="G8429" i="12"/>
  <c r="H8429" i="12" s="1"/>
  <c r="C8431" i="12" l="1"/>
  <c r="F8431" i="12" s="1"/>
  <c r="B8431" i="12"/>
  <c r="D8431" i="12" s="1"/>
  <c r="E8431" i="12" s="1"/>
  <c r="A8432" i="12"/>
  <c r="G8430" i="12"/>
  <c r="H8430" i="12" s="1"/>
  <c r="C8432" i="12" l="1"/>
  <c r="F8432" i="12" s="1"/>
  <c r="B8432" i="12"/>
  <c r="D8432" i="12" s="1"/>
  <c r="E8432" i="12" s="1"/>
  <c r="A8433" i="12"/>
  <c r="G8431" i="12"/>
  <c r="H8431" i="12" s="1"/>
  <c r="C8433" i="12" l="1"/>
  <c r="F8433" i="12" s="1"/>
  <c r="G8433" i="12" s="1"/>
  <c r="H8433" i="12" s="1"/>
  <c r="B8433" i="12"/>
  <c r="D8433" i="12" s="1"/>
  <c r="E8433" i="12" s="1"/>
  <c r="A8434" i="12"/>
  <c r="G8432" i="12"/>
  <c r="H8432" i="12" s="1"/>
  <c r="C8434" i="12" l="1"/>
  <c r="F8434" i="12" s="1"/>
  <c r="B8434" i="12"/>
  <c r="D8434" i="12" s="1"/>
  <c r="E8434" i="12" s="1"/>
  <c r="A8435" i="12"/>
  <c r="C8435" i="12" l="1"/>
  <c r="F8435" i="12" s="1"/>
  <c r="A8436" i="12"/>
  <c r="B8435" i="12"/>
  <c r="D8435" i="12" s="1"/>
  <c r="E8435" i="12" s="1"/>
  <c r="G8434" i="12"/>
  <c r="H8434" i="12" s="1"/>
  <c r="C8436" i="12" l="1"/>
  <c r="F8436" i="12" s="1"/>
  <c r="A8437" i="12"/>
  <c r="B8436" i="12"/>
  <c r="D8436" i="12" s="1"/>
  <c r="E8436" i="12" s="1"/>
  <c r="G8435" i="12"/>
  <c r="H8435" i="12" s="1"/>
  <c r="C8437" i="12" l="1"/>
  <c r="F8437" i="12" s="1"/>
  <c r="B8437" i="12"/>
  <c r="D8437" i="12" s="1"/>
  <c r="E8437" i="12" s="1"/>
  <c r="A8438" i="12"/>
  <c r="G8436" i="12"/>
  <c r="H8436" i="12" s="1"/>
  <c r="C8438" i="12" l="1"/>
  <c r="F8438" i="12" s="1"/>
  <c r="B8438" i="12"/>
  <c r="D8438" i="12" s="1"/>
  <c r="E8438" i="12" s="1"/>
  <c r="A8439" i="12"/>
  <c r="G8437" i="12"/>
  <c r="H8437" i="12" s="1"/>
  <c r="C8439" i="12" l="1"/>
  <c r="F8439" i="12" s="1"/>
  <c r="A8440" i="12"/>
  <c r="B8439" i="12"/>
  <c r="D8439" i="12" s="1"/>
  <c r="E8439" i="12" s="1"/>
  <c r="G8438" i="12"/>
  <c r="H8438" i="12" s="1"/>
  <c r="C8440" i="12" l="1"/>
  <c r="F8440" i="12" s="1"/>
  <c r="A8441" i="12"/>
  <c r="B8440" i="12"/>
  <c r="D8440" i="12" s="1"/>
  <c r="E8440" i="12" s="1"/>
  <c r="G8439" i="12"/>
  <c r="H8439" i="12" s="1"/>
  <c r="C8441" i="12" l="1"/>
  <c r="F8441" i="12" s="1"/>
  <c r="B8441" i="12"/>
  <c r="D8441" i="12" s="1"/>
  <c r="E8441" i="12" s="1"/>
  <c r="A8442" i="12"/>
  <c r="G8440" i="12"/>
  <c r="H8440" i="12" s="1"/>
  <c r="C8442" i="12" l="1"/>
  <c r="F8442" i="12" s="1"/>
  <c r="B8442" i="12"/>
  <c r="D8442" i="12" s="1"/>
  <c r="E8442" i="12" s="1"/>
  <c r="A8443" i="12"/>
  <c r="G8441" i="12"/>
  <c r="H8441" i="12" s="1"/>
  <c r="C8443" i="12" l="1"/>
  <c r="F8443" i="12" s="1"/>
  <c r="A8444" i="12"/>
  <c r="B8443" i="12"/>
  <c r="D8443" i="12" s="1"/>
  <c r="E8443" i="12" s="1"/>
  <c r="G8442" i="12"/>
  <c r="H8442" i="12" s="1"/>
  <c r="C8444" i="12" l="1"/>
  <c r="F8444" i="12" s="1"/>
  <c r="A8445" i="12"/>
  <c r="B8444" i="12"/>
  <c r="D8444" i="12" s="1"/>
  <c r="E8444" i="12" s="1"/>
  <c r="G8443" i="12"/>
  <c r="H8443" i="12" s="1"/>
  <c r="C8445" i="12" l="1"/>
  <c r="F8445" i="12" s="1"/>
  <c r="B8445" i="12"/>
  <c r="D8445" i="12" s="1"/>
  <c r="E8445" i="12" s="1"/>
  <c r="A8446" i="12"/>
  <c r="G8444" i="12"/>
  <c r="H8444" i="12" s="1"/>
  <c r="C8446" i="12" l="1"/>
  <c r="F8446" i="12" s="1"/>
  <c r="G8446" i="12" s="1"/>
  <c r="H8446" i="12" s="1"/>
  <c r="B8446" i="12"/>
  <c r="D8446" i="12" s="1"/>
  <c r="E8446" i="12" s="1"/>
  <c r="A8447" i="12"/>
  <c r="G8445" i="12"/>
  <c r="H8445" i="12" s="1"/>
  <c r="C8447" i="12" l="1"/>
  <c r="F8447" i="12" s="1"/>
  <c r="A8448" i="12"/>
  <c r="B8447" i="12"/>
  <c r="D8447" i="12" s="1"/>
  <c r="E8447" i="12" s="1"/>
  <c r="C8448" i="12" l="1"/>
  <c r="F8448" i="12" s="1"/>
  <c r="A8449" i="12"/>
  <c r="B8448" i="12"/>
  <c r="D8448" i="12" s="1"/>
  <c r="E8448" i="12" s="1"/>
  <c r="G8447" i="12"/>
  <c r="H8447" i="12" s="1"/>
  <c r="C8449" i="12" l="1"/>
  <c r="F8449" i="12" s="1"/>
  <c r="B8449" i="12"/>
  <c r="D8449" i="12" s="1"/>
  <c r="E8449" i="12" s="1"/>
  <c r="A8450" i="12"/>
  <c r="G8448" i="12"/>
  <c r="H8448" i="12" s="1"/>
  <c r="C8450" i="12" l="1"/>
  <c r="F8450" i="12" s="1"/>
  <c r="B8450" i="12"/>
  <c r="D8450" i="12" s="1"/>
  <c r="E8450" i="12" s="1"/>
  <c r="A8451" i="12"/>
  <c r="G8449" i="12"/>
  <c r="H8449" i="12" s="1"/>
  <c r="C8451" i="12" l="1"/>
  <c r="F8451" i="12" s="1"/>
  <c r="A8452" i="12"/>
  <c r="B8451" i="12"/>
  <c r="D8451" i="12" s="1"/>
  <c r="E8451" i="12" s="1"/>
  <c r="G8450" i="12"/>
  <c r="H8450" i="12" s="1"/>
  <c r="C8452" i="12" l="1"/>
  <c r="F8452" i="12" s="1"/>
  <c r="A8453" i="12"/>
  <c r="B8452" i="12"/>
  <c r="D8452" i="12" s="1"/>
  <c r="E8452" i="12" s="1"/>
  <c r="G8451" i="12"/>
  <c r="H8451" i="12" s="1"/>
  <c r="C8453" i="12" l="1"/>
  <c r="F8453" i="12" s="1"/>
  <c r="B8453" i="12"/>
  <c r="D8453" i="12" s="1"/>
  <c r="E8453" i="12" s="1"/>
  <c r="A8454" i="12"/>
  <c r="G8452" i="12"/>
  <c r="H8452" i="12" s="1"/>
  <c r="C8454" i="12" l="1"/>
  <c r="F8454" i="12" s="1"/>
  <c r="G8454" i="12" s="1"/>
  <c r="H8454" i="12" s="1"/>
  <c r="B8454" i="12"/>
  <c r="D8454" i="12" s="1"/>
  <c r="E8454" i="12" s="1"/>
  <c r="A8455" i="12"/>
  <c r="G8453" i="12"/>
  <c r="H8453" i="12" s="1"/>
  <c r="C8455" i="12" l="1"/>
  <c r="F8455" i="12" s="1"/>
  <c r="A8456" i="12"/>
  <c r="B8455" i="12"/>
  <c r="D8455" i="12" s="1"/>
  <c r="E8455" i="12" s="1"/>
  <c r="C8456" i="12" l="1"/>
  <c r="F8456" i="12" s="1"/>
  <c r="A8457" i="12"/>
  <c r="B8456" i="12"/>
  <c r="D8456" i="12" s="1"/>
  <c r="E8456" i="12" s="1"/>
  <c r="G8455" i="12"/>
  <c r="H8455" i="12" s="1"/>
  <c r="C8457" i="12" l="1"/>
  <c r="F8457" i="12" s="1"/>
  <c r="B8457" i="12"/>
  <c r="D8457" i="12" s="1"/>
  <c r="E8457" i="12" s="1"/>
  <c r="A8458" i="12"/>
  <c r="G8456" i="12"/>
  <c r="H8456" i="12" s="1"/>
  <c r="C8458" i="12" l="1"/>
  <c r="F8458" i="12" s="1"/>
  <c r="B8458" i="12"/>
  <c r="D8458" i="12" s="1"/>
  <c r="E8458" i="12" s="1"/>
  <c r="A8459" i="12"/>
  <c r="G8457" i="12"/>
  <c r="H8457" i="12" s="1"/>
  <c r="C8459" i="12" l="1"/>
  <c r="F8459" i="12" s="1"/>
  <c r="A8460" i="12"/>
  <c r="B8459" i="12"/>
  <c r="D8459" i="12" s="1"/>
  <c r="E8459" i="12" s="1"/>
  <c r="G8458" i="12"/>
  <c r="H8458" i="12" s="1"/>
  <c r="C8460" i="12" l="1"/>
  <c r="F8460" i="12" s="1"/>
  <c r="A8461" i="12"/>
  <c r="B8460" i="12"/>
  <c r="D8460" i="12" s="1"/>
  <c r="E8460" i="12" s="1"/>
  <c r="G8459" i="12"/>
  <c r="H8459" i="12" s="1"/>
  <c r="C8461" i="12" l="1"/>
  <c r="F8461" i="12" s="1"/>
  <c r="B8461" i="12"/>
  <c r="D8461" i="12" s="1"/>
  <c r="E8461" i="12" s="1"/>
  <c r="A8462" i="12"/>
  <c r="G8460" i="12"/>
  <c r="H8460" i="12" s="1"/>
  <c r="A8463" i="12" l="1"/>
  <c r="C8462" i="12"/>
  <c r="F8462" i="12" s="1"/>
  <c r="B8462" i="12"/>
  <c r="D8462" i="12" s="1"/>
  <c r="E8462" i="12" s="1"/>
  <c r="G8461" i="12"/>
  <c r="H8461" i="12" s="1"/>
  <c r="G8462" i="12" l="1"/>
  <c r="H8462" i="12" s="1"/>
  <c r="A8464" i="12"/>
  <c r="C8463" i="12"/>
  <c r="F8463" i="12" s="1"/>
  <c r="B8463" i="12"/>
  <c r="D8463" i="12" s="1"/>
  <c r="E8463" i="12" s="1"/>
  <c r="A8465" i="12" l="1"/>
  <c r="C8464" i="12"/>
  <c r="F8464" i="12" s="1"/>
  <c r="B8464" i="12"/>
  <c r="D8464" i="12" s="1"/>
  <c r="E8464" i="12" s="1"/>
  <c r="G8463" i="12"/>
  <c r="H8463" i="12" s="1"/>
  <c r="G8464" i="12" l="1"/>
  <c r="H8464" i="12" s="1"/>
  <c r="A8466" i="12"/>
  <c r="C8465" i="12"/>
  <c r="F8465" i="12" s="1"/>
  <c r="B8465" i="12"/>
  <c r="D8465" i="12" s="1"/>
  <c r="E8465" i="12" s="1"/>
  <c r="A8467" i="12" l="1"/>
  <c r="C8466" i="12"/>
  <c r="F8466" i="12" s="1"/>
  <c r="B8466" i="12"/>
  <c r="D8466" i="12" s="1"/>
  <c r="E8466" i="12" s="1"/>
  <c r="G8465" i="12"/>
  <c r="H8465" i="12" s="1"/>
  <c r="G8466" i="12" l="1"/>
  <c r="H8466" i="12" s="1"/>
  <c r="A8468" i="12"/>
  <c r="C8467" i="12"/>
  <c r="F8467" i="12" s="1"/>
  <c r="B8467" i="12"/>
  <c r="D8467" i="12" s="1"/>
  <c r="E8467" i="12" s="1"/>
  <c r="A8469" i="12" l="1"/>
  <c r="C8468" i="12"/>
  <c r="F8468" i="12" s="1"/>
  <c r="B8468" i="12"/>
  <c r="D8468" i="12" s="1"/>
  <c r="E8468" i="12" s="1"/>
  <c r="G8467" i="12"/>
  <c r="H8467" i="12" s="1"/>
  <c r="G8468" i="12" l="1"/>
  <c r="H8468" i="12" s="1"/>
  <c r="A8470" i="12"/>
  <c r="C8469" i="12"/>
  <c r="F8469" i="12" s="1"/>
  <c r="B8469" i="12"/>
  <c r="D8469" i="12" s="1"/>
  <c r="E8469" i="12" s="1"/>
  <c r="A8471" i="12" l="1"/>
  <c r="C8470" i="12"/>
  <c r="F8470" i="12" s="1"/>
  <c r="B8470" i="12"/>
  <c r="D8470" i="12" s="1"/>
  <c r="E8470" i="12" s="1"/>
  <c r="G8469" i="12"/>
  <c r="H8469" i="12" s="1"/>
  <c r="G8470" i="12" l="1"/>
  <c r="H8470" i="12" s="1"/>
  <c r="A8472" i="12"/>
  <c r="C8471" i="12"/>
  <c r="F8471" i="12" s="1"/>
  <c r="B8471" i="12"/>
  <c r="D8471" i="12" s="1"/>
  <c r="E8471" i="12" s="1"/>
  <c r="G8471" i="12" l="1"/>
  <c r="H8471" i="12" s="1"/>
  <c r="A8473" i="12"/>
  <c r="C8472" i="12"/>
  <c r="F8472" i="12" s="1"/>
  <c r="G8472" i="12" s="1"/>
  <c r="H8472" i="12" s="1"/>
  <c r="B8472" i="12"/>
  <c r="D8472" i="12" s="1"/>
  <c r="E8472" i="12" s="1"/>
  <c r="A8474" i="12" l="1"/>
  <c r="C8473" i="12"/>
  <c r="F8473" i="12" s="1"/>
  <c r="G8473" i="12" s="1"/>
  <c r="H8473" i="12" s="1"/>
  <c r="B8473" i="12"/>
  <c r="D8473" i="12" s="1"/>
  <c r="E8473" i="12" s="1"/>
  <c r="A8475" i="12" l="1"/>
  <c r="C8474" i="12"/>
  <c r="F8474" i="12" s="1"/>
  <c r="B8474" i="12"/>
  <c r="D8474" i="12" s="1"/>
  <c r="E8474" i="12" s="1"/>
  <c r="G8474" i="12" l="1"/>
  <c r="H8474" i="12" s="1"/>
  <c r="A8476" i="12"/>
  <c r="C8475" i="12"/>
  <c r="F8475" i="12" s="1"/>
  <c r="G8475" i="12" s="1"/>
  <c r="H8475" i="12" s="1"/>
  <c r="B8475" i="12"/>
  <c r="D8475" i="12" s="1"/>
  <c r="E8475" i="12" s="1"/>
  <c r="A8477" i="12" l="1"/>
  <c r="C8476" i="12"/>
  <c r="F8476" i="12" s="1"/>
  <c r="G8476" i="12" s="1"/>
  <c r="H8476" i="12" s="1"/>
  <c r="B8476" i="12"/>
  <c r="D8476" i="12" s="1"/>
  <c r="E8476" i="12" s="1"/>
  <c r="A8478" i="12" l="1"/>
  <c r="C8477" i="12"/>
  <c r="F8477" i="12" s="1"/>
  <c r="G8477" i="12" s="1"/>
  <c r="H8477" i="12" s="1"/>
  <c r="B8477" i="12"/>
  <c r="D8477" i="12" s="1"/>
  <c r="E8477" i="12" s="1"/>
  <c r="A8479" i="12" l="1"/>
  <c r="C8478" i="12"/>
  <c r="F8478" i="12" s="1"/>
  <c r="B8478" i="12"/>
  <c r="D8478" i="12" s="1"/>
  <c r="E8478" i="12" s="1"/>
  <c r="G8478" i="12" l="1"/>
  <c r="H8478" i="12" s="1"/>
  <c r="A8480" i="12"/>
  <c r="C8479" i="12"/>
  <c r="F8479" i="12" s="1"/>
  <c r="G8479" i="12" s="1"/>
  <c r="H8479" i="12" s="1"/>
  <c r="B8479" i="12"/>
  <c r="D8479" i="12" s="1"/>
  <c r="E8479" i="12" s="1"/>
  <c r="A8481" i="12" l="1"/>
  <c r="C8480" i="12"/>
  <c r="F8480" i="12" s="1"/>
  <c r="G8480" i="12" s="1"/>
  <c r="H8480" i="12" s="1"/>
  <c r="B8480" i="12"/>
  <c r="D8480" i="12" s="1"/>
  <c r="E8480" i="12" s="1"/>
  <c r="A8482" i="12" l="1"/>
  <c r="C8481" i="12"/>
  <c r="F8481" i="12" s="1"/>
  <c r="G8481" i="12" s="1"/>
  <c r="H8481" i="12" s="1"/>
  <c r="B8481" i="12"/>
  <c r="D8481" i="12" s="1"/>
  <c r="E8481" i="12" s="1"/>
  <c r="A8483" i="12" l="1"/>
  <c r="C8482" i="12"/>
  <c r="F8482" i="12" s="1"/>
  <c r="G8482" i="12" s="1"/>
  <c r="H8482" i="12" s="1"/>
  <c r="B8482" i="12"/>
  <c r="D8482" i="12" s="1"/>
  <c r="E8482" i="12" s="1"/>
  <c r="A8484" i="12" l="1"/>
  <c r="C8483" i="12"/>
  <c r="F8483" i="12" s="1"/>
  <c r="G8483" i="12" s="1"/>
  <c r="H8483" i="12" s="1"/>
  <c r="B8483" i="12"/>
  <c r="D8483" i="12" s="1"/>
  <c r="E8483" i="12" s="1"/>
  <c r="A8485" i="12" l="1"/>
  <c r="C8484" i="12"/>
  <c r="F8484" i="12" s="1"/>
  <c r="G8484" i="12" s="1"/>
  <c r="H8484" i="12" s="1"/>
  <c r="B8484" i="12"/>
  <c r="D8484" i="12" s="1"/>
  <c r="E8484" i="12" s="1"/>
  <c r="A8486" i="12" l="1"/>
  <c r="C8485" i="12"/>
  <c r="F8485" i="12" s="1"/>
  <c r="G8485" i="12" s="1"/>
  <c r="H8485" i="12" s="1"/>
  <c r="B8485" i="12"/>
  <c r="D8485" i="12" s="1"/>
  <c r="E8485" i="12" s="1"/>
  <c r="A8487" i="12" l="1"/>
  <c r="C8486" i="12"/>
  <c r="F8486" i="12" s="1"/>
  <c r="G8486" i="12" s="1"/>
  <c r="H8486" i="12" s="1"/>
  <c r="B8486" i="12"/>
  <c r="D8486" i="12" s="1"/>
  <c r="E8486" i="12" s="1"/>
  <c r="A8488" i="12" l="1"/>
  <c r="C8487" i="12"/>
  <c r="F8487" i="12" s="1"/>
  <c r="G8487" i="12" s="1"/>
  <c r="H8487" i="12" s="1"/>
  <c r="B8487" i="12"/>
  <c r="D8487" i="12" s="1"/>
  <c r="E8487" i="12" s="1"/>
  <c r="A8489" i="12" l="1"/>
  <c r="C8488" i="12"/>
  <c r="F8488" i="12" s="1"/>
  <c r="G8488" i="12" s="1"/>
  <c r="H8488" i="12" s="1"/>
  <c r="B8488" i="12"/>
  <c r="D8488" i="12" s="1"/>
  <c r="E8488" i="12" s="1"/>
  <c r="A8490" i="12" l="1"/>
  <c r="C8489" i="12"/>
  <c r="F8489" i="12" s="1"/>
  <c r="G8489" i="12" s="1"/>
  <c r="H8489" i="12" s="1"/>
  <c r="B8489" i="12"/>
  <c r="D8489" i="12" s="1"/>
  <c r="E8489" i="12" s="1"/>
  <c r="B8490" i="12" l="1"/>
  <c r="D8490" i="12" s="1"/>
  <c r="E8490" i="12" s="1"/>
  <c r="A8491" i="12"/>
  <c r="C8490" i="12"/>
  <c r="F8490" i="12" s="1"/>
  <c r="G8490" i="12" s="1"/>
  <c r="H8490" i="12" s="1"/>
  <c r="B8491" i="12" l="1"/>
  <c r="D8491" i="12" s="1"/>
  <c r="E8491" i="12" s="1"/>
  <c r="A8492" i="12"/>
  <c r="C8491" i="12"/>
  <c r="F8491" i="12" s="1"/>
  <c r="G8491" i="12" s="1"/>
  <c r="H8491" i="12" s="1"/>
  <c r="B8492" i="12" l="1"/>
  <c r="D8492" i="12" s="1"/>
  <c r="E8492" i="12" s="1"/>
  <c r="A8493" i="12"/>
  <c r="C8492" i="12"/>
  <c r="F8492" i="12" s="1"/>
  <c r="G8492" i="12" s="1"/>
  <c r="H8492" i="12" s="1"/>
  <c r="B8493" i="12" l="1"/>
  <c r="D8493" i="12" s="1"/>
  <c r="E8493" i="12" s="1"/>
  <c r="A8494" i="12"/>
  <c r="C8493" i="12"/>
  <c r="F8493" i="12" s="1"/>
  <c r="G8493" i="12" s="1"/>
  <c r="H8493" i="12" s="1"/>
  <c r="B8494" i="12" l="1"/>
  <c r="D8494" i="12" s="1"/>
  <c r="E8494" i="12" s="1"/>
  <c r="A8495" i="12"/>
  <c r="C8494" i="12"/>
  <c r="F8494" i="12" s="1"/>
  <c r="G8494" i="12" l="1"/>
  <c r="H8494" i="12" s="1"/>
  <c r="B8495" i="12"/>
  <c r="D8495" i="12" s="1"/>
  <c r="E8495" i="12" s="1"/>
  <c r="A8496" i="12"/>
  <c r="C8495" i="12"/>
  <c r="F8495" i="12" s="1"/>
  <c r="G8495" i="12" s="1"/>
  <c r="H8495" i="12" s="1"/>
  <c r="B8496" i="12" l="1"/>
  <c r="D8496" i="12" s="1"/>
  <c r="E8496" i="12" s="1"/>
  <c r="A8497" i="12"/>
  <c r="C8496" i="12"/>
  <c r="F8496" i="12" s="1"/>
  <c r="G8496" i="12" s="1"/>
  <c r="H8496" i="12" s="1"/>
  <c r="B8497" i="12" l="1"/>
  <c r="D8497" i="12" s="1"/>
  <c r="E8497" i="12" s="1"/>
  <c r="A8498" i="12"/>
  <c r="C8497" i="12"/>
  <c r="F8497" i="12" s="1"/>
  <c r="G8497" i="12" l="1"/>
  <c r="H8497" i="12" s="1"/>
  <c r="B8498" i="12"/>
  <c r="D8498" i="12" s="1"/>
  <c r="E8498" i="12" s="1"/>
  <c r="A8499" i="12"/>
  <c r="C8498" i="12"/>
  <c r="F8498" i="12" s="1"/>
  <c r="G8498" i="12" l="1"/>
  <c r="H8498" i="12" s="1"/>
  <c r="B8499" i="12"/>
  <c r="D8499" i="12" s="1"/>
  <c r="E8499" i="12" s="1"/>
  <c r="A8500" i="12"/>
  <c r="C8499" i="12"/>
  <c r="F8499" i="12" s="1"/>
  <c r="G8499" i="12" l="1"/>
  <c r="H8499" i="12" s="1"/>
  <c r="B8500" i="12"/>
  <c r="D8500" i="12" s="1"/>
  <c r="E8500" i="12" s="1"/>
  <c r="A8501" i="12"/>
  <c r="C8500" i="12"/>
  <c r="F8500" i="12" s="1"/>
  <c r="G8500" i="12" l="1"/>
  <c r="H8500" i="12" s="1"/>
  <c r="B8501" i="12"/>
  <c r="D8501" i="12" s="1"/>
  <c r="E8501" i="12" s="1"/>
  <c r="A8502" i="12"/>
  <c r="C8501" i="12"/>
  <c r="F8501" i="12" s="1"/>
  <c r="G8501" i="12" l="1"/>
  <c r="H8501" i="12" s="1"/>
  <c r="B8502" i="12"/>
  <c r="D8502" i="12" s="1"/>
  <c r="E8502" i="12" s="1"/>
  <c r="A8503" i="12"/>
  <c r="C8502" i="12"/>
  <c r="F8502" i="12" s="1"/>
  <c r="G8502" i="12" s="1"/>
  <c r="H8502" i="12" s="1"/>
  <c r="B8503" i="12" l="1"/>
  <c r="D8503" i="12" s="1"/>
  <c r="E8503" i="12" s="1"/>
  <c r="A8504" i="12"/>
  <c r="C8503" i="12"/>
  <c r="F8503" i="12" s="1"/>
  <c r="G8503" i="12" s="1"/>
  <c r="H8503" i="12" s="1"/>
  <c r="B8504" i="12" l="1"/>
  <c r="D8504" i="12" s="1"/>
  <c r="E8504" i="12" s="1"/>
  <c r="A8505" i="12"/>
  <c r="C8504" i="12"/>
  <c r="F8504" i="12" s="1"/>
  <c r="G8504" i="12" l="1"/>
  <c r="H8504" i="12" s="1"/>
  <c r="B8505" i="12"/>
  <c r="D8505" i="12" s="1"/>
  <c r="E8505" i="12" s="1"/>
  <c r="A8506" i="12"/>
  <c r="C8505" i="12"/>
  <c r="F8505" i="12" s="1"/>
  <c r="G8505" i="12" s="1"/>
  <c r="H8505" i="12" s="1"/>
  <c r="B8506" i="12" l="1"/>
  <c r="D8506" i="12" s="1"/>
  <c r="E8506" i="12" s="1"/>
  <c r="A8507" i="12"/>
  <c r="C8506" i="12"/>
  <c r="F8506" i="12" s="1"/>
  <c r="G8506" i="12" s="1"/>
  <c r="H8506" i="12" s="1"/>
  <c r="B8507" i="12" l="1"/>
  <c r="D8507" i="12" s="1"/>
  <c r="E8507" i="12" s="1"/>
  <c r="A8508" i="12"/>
  <c r="C8507" i="12"/>
  <c r="F8507" i="12" s="1"/>
  <c r="G8507" i="12" s="1"/>
  <c r="H8507" i="12" s="1"/>
  <c r="B8508" i="12" l="1"/>
  <c r="D8508" i="12" s="1"/>
  <c r="E8508" i="12" s="1"/>
  <c r="A8509" i="12"/>
  <c r="C8508" i="12"/>
  <c r="F8508" i="12" s="1"/>
  <c r="G8508" i="12" l="1"/>
  <c r="H8508" i="12" s="1"/>
  <c r="B8509" i="12"/>
  <c r="D8509" i="12" s="1"/>
  <c r="E8509" i="12" s="1"/>
  <c r="A8510" i="12"/>
  <c r="C8509" i="12"/>
  <c r="F8509" i="12" s="1"/>
  <c r="G8509" i="12" l="1"/>
  <c r="H8509" i="12" s="1"/>
  <c r="B8510" i="12"/>
  <c r="D8510" i="12" s="1"/>
  <c r="E8510" i="12" s="1"/>
  <c r="A8511" i="12"/>
  <c r="C8510" i="12"/>
  <c r="F8510" i="12" s="1"/>
  <c r="G8510" i="12" l="1"/>
  <c r="H8510" i="12" s="1"/>
  <c r="B8511" i="12"/>
  <c r="D8511" i="12" s="1"/>
  <c r="E8511" i="12" s="1"/>
  <c r="A8512" i="12"/>
  <c r="C8511" i="12"/>
  <c r="F8511" i="12" s="1"/>
  <c r="G8511" i="12" l="1"/>
  <c r="H8511" i="12" s="1"/>
  <c r="B8512" i="12"/>
  <c r="D8512" i="12" s="1"/>
  <c r="E8512" i="12" s="1"/>
  <c r="A8513" i="12"/>
  <c r="C8512" i="12"/>
  <c r="F8512" i="12" s="1"/>
  <c r="G8512" i="12" l="1"/>
  <c r="H8512" i="12" s="1"/>
  <c r="B8513" i="12"/>
  <c r="D8513" i="12" s="1"/>
  <c r="E8513" i="12" s="1"/>
  <c r="A8514" i="12"/>
  <c r="C8513" i="12"/>
  <c r="F8513" i="12" s="1"/>
  <c r="G8513" i="12" l="1"/>
  <c r="H8513" i="12" s="1"/>
  <c r="B8514" i="12"/>
  <c r="D8514" i="12" s="1"/>
  <c r="E8514" i="12" s="1"/>
  <c r="A8515" i="12"/>
  <c r="C8514" i="12"/>
  <c r="F8514" i="12" s="1"/>
  <c r="G8514" i="12" l="1"/>
  <c r="H8514" i="12" s="1"/>
  <c r="B8515" i="12"/>
  <c r="D8515" i="12" s="1"/>
  <c r="E8515" i="12" s="1"/>
  <c r="A8516" i="12"/>
  <c r="C8515" i="12"/>
  <c r="F8515" i="12" s="1"/>
  <c r="G8515" i="12" s="1"/>
  <c r="H8515" i="12" s="1"/>
  <c r="B8516" i="12" l="1"/>
  <c r="D8516" i="12" s="1"/>
  <c r="E8516" i="12" s="1"/>
  <c r="A8517" i="12"/>
  <c r="C8516" i="12"/>
  <c r="F8516" i="12" s="1"/>
  <c r="G8516" i="12" l="1"/>
  <c r="H8516" i="12" s="1"/>
  <c r="B8517" i="12"/>
  <c r="D8517" i="12" s="1"/>
  <c r="E8517" i="12" s="1"/>
  <c r="A8518" i="12"/>
  <c r="C8517" i="12"/>
  <c r="F8517" i="12" s="1"/>
  <c r="G8517" i="12" s="1"/>
  <c r="H8517" i="12" s="1"/>
  <c r="B8518" i="12" l="1"/>
  <c r="D8518" i="12" s="1"/>
  <c r="E8518" i="12" s="1"/>
  <c r="A8519" i="12"/>
  <c r="C8518" i="12"/>
  <c r="F8518" i="12" s="1"/>
  <c r="G8518" i="12" s="1"/>
  <c r="H8518" i="12" s="1"/>
  <c r="B8519" i="12" l="1"/>
  <c r="D8519" i="12" s="1"/>
  <c r="E8519" i="12" s="1"/>
  <c r="A8520" i="12"/>
  <c r="C8519" i="12"/>
  <c r="F8519" i="12" s="1"/>
  <c r="G8519" i="12" s="1"/>
  <c r="H8519" i="12" s="1"/>
  <c r="B8520" i="12" l="1"/>
  <c r="D8520" i="12" s="1"/>
  <c r="E8520" i="12" s="1"/>
  <c r="A8521" i="12"/>
  <c r="C8520" i="12"/>
  <c r="F8520" i="12" s="1"/>
  <c r="G8520" i="12" l="1"/>
  <c r="H8520" i="12" s="1"/>
  <c r="B8521" i="12"/>
  <c r="D8521" i="12" s="1"/>
  <c r="E8521" i="12" s="1"/>
  <c r="A8522" i="12"/>
  <c r="C8521" i="12"/>
  <c r="F8521" i="12" s="1"/>
  <c r="G8521" i="12" l="1"/>
  <c r="H8521" i="12" s="1"/>
  <c r="B8522" i="12"/>
  <c r="D8522" i="12" s="1"/>
  <c r="E8522" i="12" s="1"/>
  <c r="A8523" i="12"/>
  <c r="C8522" i="12"/>
  <c r="F8522" i="12" s="1"/>
  <c r="G8522" i="12" s="1"/>
  <c r="H8522" i="12" s="1"/>
  <c r="B8523" i="12" l="1"/>
  <c r="D8523" i="12" s="1"/>
  <c r="E8523" i="12" s="1"/>
  <c r="A8524" i="12"/>
  <c r="C8523" i="12"/>
  <c r="F8523" i="12" s="1"/>
  <c r="G8523" i="12" s="1"/>
  <c r="H8523" i="12" s="1"/>
  <c r="B8524" i="12" l="1"/>
  <c r="D8524" i="12" s="1"/>
  <c r="E8524" i="12" s="1"/>
  <c r="A8525" i="12"/>
  <c r="C8524" i="12"/>
  <c r="F8524" i="12" s="1"/>
  <c r="G8524" i="12" s="1"/>
  <c r="H8524" i="12" s="1"/>
  <c r="B8525" i="12" l="1"/>
  <c r="D8525" i="12" s="1"/>
  <c r="E8525" i="12" s="1"/>
  <c r="A8526" i="12"/>
  <c r="C8525" i="12"/>
  <c r="F8525" i="12" s="1"/>
  <c r="G8525" i="12" s="1"/>
  <c r="H8525" i="12" s="1"/>
  <c r="B8526" i="12" l="1"/>
  <c r="D8526" i="12" s="1"/>
  <c r="E8526" i="12" s="1"/>
  <c r="A8527" i="12"/>
  <c r="C8526" i="12"/>
  <c r="F8526" i="12" s="1"/>
  <c r="G8526" i="12" s="1"/>
  <c r="H8526" i="12" s="1"/>
  <c r="B8527" i="12" l="1"/>
  <c r="D8527" i="12" s="1"/>
  <c r="E8527" i="12" s="1"/>
  <c r="A8528" i="12"/>
  <c r="C8527" i="12"/>
  <c r="F8527" i="12" s="1"/>
  <c r="G8527" i="12" s="1"/>
  <c r="H8527" i="12" s="1"/>
  <c r="B8528" i="12" l="1"/>
  <c r="D8528" i="12" s="1"/>
  <c r="E8528" i="12" s="1"/>
  <c r="A8529" i="12"/>
  <c r="C8528" i="12"/>
  <c r="F8528" i="12" s="1"/>
  <c r="G8528" i="12" s="1"/>
  <c r="H8528" i="12" s="1"/>
  <c r="B8529" i="12" l="1"/>
  <c r="D8529" i="12" s="1"/>
  <c r="E8529" i="12" s="1"/>
  <c r="A8530" i="12"/>
  <c r="C8529" i="12"/>
  <c r="F8529" i="12" s="1"/>
  <c r="G8529" i="12" s="1"/>
  <c r="H8529" i="12" s="1"/>
  <c r="B8530" i="12" l="1"/>
  <c r="D8530" i="12" s="1"/>
  <c r="E8530" i="12" s="1"/>
  <c r="A8531" i="12"/>
  <c r="C8530" i="12"/>
  <c r="F8530" i="12" s="1"/>
  <c r="G8530" i="12" l="1"/>
  <c r="H8530" i="12" s="1"/>
  <c r="B8531" i="12"/>
  <c r="D8531" i="12" s="1"/>
  <c r="E8531" i="12" s="1"/>
  <c r="A8532" i="12"/>
  <c r="C8531" i="12"/>
  <c r="F8531" i="12" s="1"/>
  <c r="G8531" i="12" s="1"/>
  <c r="H8531" i="12" s="1"/>
  <c r="B8532" i="12" l="1"/>
  <c r="D8532" i="12" s="1"/>
  <c r="E8532" i="12" s="1"/>
  <c r="A8533" i="12"/>
  <c r="C8532" i="12"/>
  <c r="F8532" i="12" s="1"/>
  <c r="G8532" i="12" s="1"/>
  <c r="H8532" i="12" s="1"/>
  <c r="B8533" i="12" l="1"/>
  <c r="D8533" i="12" s="1"/>
  <c r="E8533" i="12" s="1"/>
  <c r="A8534" i="12"/>
  <c r="C8533" i="12"/>
  <c r="F8533" i="12" s="1"/>
  <c r="G8533" i="12" s="1"/>
  <c r="H8533" i="12" s="1"/>
  <c r="B8534" i="12" l="1"/>
  <c r="D8534" i="12" s="1"/>
  <c r="E8534" i="12" s="1"/>
  <c r="A8535" i="12"/>
  <c r="C8534" i="12"/>
  <c r="F8534" i="12" s="1"/>
  <c r="G8534" i="12" s="1"/>
  <c r="H8534" i="12" s="1"/>
  <c r="B8535" i="12" l="1"/>
  <c r="D8535" i="12" s="1"/>
  <c r="E8535" i="12" s="1"/>
  <c r="A8536" i="12"/>
  <c r="C8535" i="12"/>
  <c r="F8535" i="12" s="1"/>
  <c r="G8535" i="12" s="1"/>
  <c r="H8535" i="12" s="1"/>
  <c r="B8536" i="12" l="1"/>
  <c r="D8536" i="12" s="1"/>
  <c r="E8536" i="12" s="1"/>
  <c r="A8537" i="12"/>
  <c r="C8536" i="12"/>
  <c r="F8536" i="12" s="1"/>
  <c r="G8536" i="12" s="1"/>
  <c r="H8536" i="12" s="1"/>
  <c r="B8537" i="12" l="1"/>
  <c r="D8537" i="12" s="1"/>
  <c r="E8537" i="12" s="1"/>
  <c r="A8538" i="12"/>
  <c r="C8537" i="12"/>
  <c r="F8537" i="12" s="1"/>
  <c r="G8537" i="12" s="1"/>
  <c r="H8537" i="12" s="1"/>
  <c r="B8538" i="12" l="1"/>
  <c r="D8538" i="12" s="1"/>
  <c r="E8538" i="12" s="1"/>
  <c r="A8539" i="12"/>
  <c r="C8538" i="12"/>
  <c r="F8538" i="12" s="1"/>
  <c r="G8538" i="12" s="1"/>
  <c r="H8538" i="12" s="1"/>
  <c r="B8539" i="12" l="1"/>
  <c r="D8539" i="12" s="1"/>
  <c r="E8539" i="12" s="1"/>
  <c r="A8540" i="12"/>
  <c r="C8539" i="12"/>
  <c r="F8539" i="12" s="1"/>
  <c r="G8539" i="12" l="1"/>
  <c r="H8539" i="12" s="1"/>
  <c r="B8540" i="12"/>
  <c r="D8540" i="12" s="1"/>
  <c r="E8540" i="12" s="1"/>
  <c r="A8541" i="12"/>
  <c r="C8540" i="12"/>
  <c r="F8540" i="12" s="1"/>
  <c r="G8540" i="12" l="1"/>
  <c r="H8540" i="12" s="1"/>
  <c r="B8541" i="12"/>
  <c r="D8541" i="12" s="1"/>
  <c r="E8541" i="12" s="1"/>
  <c r="A8542" i="12"/>
  <c r="C8541" i="12"/>
  <c r="F8541" i="12" s="1"/>
  <c r="G8541" i="12" l="1"/>
  <c r="H8541" i="12" s="1"/>
  <c r="B8542" i="12"/>
  <c r="D8542" i="12" s="1"/>
  <c r="E8542" i="12" s="1"/>
  <c r="A8543" i="12"/>
  <c r="C8542" i="12"/>
  <c r="F8542" i="12" s="1"/>
  <c r="G8542" i="12" s="1"/>
  <c r="H8542" i="12" s="1"/>
  <c r="B8543" i="12" l="1"/>
  <c r="D8543" i="12" s="1"/>
  <c r="E8543" i="12" s="1"/>
  <c r="A8544" i="12"/>
  <c r="C8543" i="12"/>
  <c r="F8543" i="12" s="1"/>
  <c r="G8543" i="12" s="1"/>
  <c r="H8543" i="12" s="1"/>
  <c r="B8544" i="12" l="1"/>
  <c r="D8544" i="12" s="1"/>
  <c r="E8544" i="12" s="1"/>
  <c r="A8545" i="12"/>
  <c r="C8544" i="12"/>
  <c r="F8544" i="12" s="1"/>
  <c r="G8544" i="12" s="1"/>
  <c r="H8544" i="12" s="1"/>
  <c r="B8545" i="12" l="1"/>
  <c r="D8545" i="12" s="1"/>
  <c r="E8545" i="12" s="1"/>
  <c r="A8546" i="12"/>
  <c r="C8545" i="12"/>
  <c r="F8545" i="12" s="1"/>
  <c r="G8545" i="12" l="1"/>
  <c r="H8545" i="12" s="1"/>
  <c r="B8546" i="12"/>
  <c r="D8546" i="12" s="1"/>
  <c r="E8546" i="12" s="1"/>
  <c r="A8547" i="12"/>
  <c r="C8546" i="12"/>
  <c r="F8546" i="12" s="1"/>
  <c r="G8546" i="12" s="1"/>
  <c r="H8546" i="12" s="1"/>
  <c r="B8547" i="12" l="1"/>
  <c r="D8547" i="12" s="1"/>
  <c r="E8547" i="12" s="1"/>
  <c r="A8548" i="12"/>
  <c r="C8547" i="12"/>
  <c r="F8547" i="12" s="1"/>
  <c r="G8547" i="12" s="1"/>
  <c r="H8547" i="12" s="1"/>
  <c r="B8548" i="12" l="1"/>
  <c r="D8548" i="12" s="1"/>
  <c r="E8548" i="12" s="1"/>
  <c r="A8549" i="12"/>
  <c r="C8548" i="12"/>
  <c r="F8548" i="12" s="1"/>
  <c r="G8548" i="12" l="1"/>
  <c r="H8548" i="12" s="1"/>
  <c r="B8549" i="12"/>
  <c r="D8549" i="12" s="1"/>
  <c r="E8549" i="12" s="1"/>
  <c r="A8550" i="12"/>
  <c r="C8549" i="12"/>
  <c r="F8549" i="12" s="1"/>
  <c r="G8549" i="12" s="1"/>
  <c r="H8549" i="12" s="1"/>
  <c r="B8550" i="12" l="1"/>
  <c r="D8550" i="12" s="1"/>
  <c r="E8550" i="12" s="1"/>
  <c r="A8551" i="12"/>
  <c r="C8550" i="12"/>
  <c r="F8550" i="12" s="1"/>
  <c r="G8550" i="12" s="1"/>
  <c r="H8550" i="12" s="1"/>
  <c r="B8551" i="12" l="1"/>
  <c r="D8551" i="12" s="1"/>
  <c r="E8551" i="12" s="1"/>
  <c r="A8552" i="12"/>
  <c r="C8551" i="12"/>
  <c r="F8551" i="12" s="1"/>
  <c r="G8551" i="12" s="1"/>
  <c r="H8551" i="12" s="1"/>
  <c r="B8552" i="12" l="1"/>
  <c r="D8552" i="12" s="1"/>
  <c r="E8552" i="12" s="1"/>
  <c r="A8553" i="12"/>
  <c r="C8552" i="12"/>
  <c r="F8552" i="12" s="1"/>
  <c r="G8552" i="12" s="1"/>
  <c r="H8552" i="12" s="1"/>
  <c r="B8553" i="12" l="1"/>
  <c r="D8553" i="12" s="1"/>
  <c r="E8553" i="12" s="1"/>
  <c r="A8554" i="12"/>
  <c r="C8553" i="12"/>
  <c r="F8553" i="12" s="1"/>
  <c r="G8553" i="12" l="1"/>
  <c r="H8553" i="12" s="1"/>
  <c r="B8554" i="12"/>
  <c r="D8554" i="12" s="1"/>
  <c r="E8554" i="12" s="1"/>
  <c r="A8555" i="12"/>
  <c r="C8554" i="12"/>
  <c r="F8554" i="12" s="1"/>
  <c r="G8554" i="12" s="1"/>
  <c r="H8554" i="12" s="1"/>
  <c r="B8555" i="12" l="1"/>
  <c r="D8555" i="12" s="1"/>
  <c r="E8555" i="12" s="1"/>
  <c r="A8556" i="12"/>
  <c r="C8555" i="12"/>
  <c r="F8555" i="12" s="1"/>
  <c r="G8555" i="12" s="1"/>
  <c r="H8555" i="12" s="1"/>
  <c r="B8556" i="12" l="1"/>
  <c r="D8556" i="12" s="1"/>
  <c r="E8556" i="12" s="1"/>
  <c r="A8557" i="12"/>
  <c r="C8556" i="12"/>
  <c r="F8556" i="12" s="1"/>
  <c r="G8556" i="12" s="1"/>
  <c r="H8556" i="12" s="1"/>
  <c r="B8557" i="12" l="1"/>
  <c r="D8557" i="12" s="1"/>
  <c r="E8557" i="12" s="1"/>
  <c r="A8558" i="12"/>
  <c r="C8557" i="12"/>
  <c r="F8557" i="12" s="1"/>
  <c r="G8557" i="12" s="1"/>
  <c r="H8557" i="12" s="1"/>
  <c r="B8558" i="12" l="1"/>
  <c r="D8558" i="12" s="1"/>
  <c r="E8558" i="12" s="1"/>
  <c r="A8559" i="12"/>
  <c r="C8558" i="12"/>
  <c r="F8558" i="12" s="1"/>
  <c r="G8558" i="12" l="1"/>
  <c r="H8558" i="12" s="1"/>
  <c r="B8559" i="12"/>
  <c r="D8559" i="12" s="1"/>
  <c r="E8559" i="12" s="1"/>
  <c r="A8560" i="12"/>
  <c r="C8559" i="12"/>
  <c r="F8559" i="12" s="1"/>
  <c r="G8559" i="12" l="1"/>
  <c r="H8559" i="12" s="1"/>
  <c r="B8560" i="12"/>
  <c r="D8560" i="12" s="1"/>
  <c r="E8560" i="12" s="1"/>
  <c r="A8561" i="12"/>
  <c r="C8560" i="12"/>
  <c r="F8560" i="12" s="1"/>
  <c r="G8560" i="12" s="1"/>
  <c r="H8560" i="12" s="1"/>
  <c r="B8561" i="12" l="1"/>
  <c r="D8561" i="12" s="1"/>
  <c r="E8561" i="12" s="1"/>
  <c r="A8562" i="12"/>
  <c r="C8561" i="12"/>
  <c r="F8561" i="12" s="1"/>
  <c r="G8561" i="12" l="1"/>
  <c r="H8561" i="12" s="1"/>
  <c r="B8562" i="12"/>
  <c r="D8562" i="12" s="1"/>
  <c r="E8562" i="12" s="1"/>
  <c r="A8563" i="12"/>
  <c r="C8562" i="12"/>
  <c r="F8562" i="12" s="1"/>
  <c r="G8562" i="12" s="1"/>
  <c r="H8562" i="12" s="1"/>
  <c r="B8563" i="12" l="1"/>
  <c r="D8563" i="12" s="1"/>
  <c r="E8563" i="12" s="1"/>
  <c r="A8564" i="12"/>
  <c r="C8563" i="12"/>
  <c r="F8563" i="12" s="1"/>
  <c r="G8563" i="12" s="1"/>
  <c r="H8563" i="12" s="1"/>
  <c r="B8564" i="12" l="1"/>
  <c r="D8564" i="12" s="1"/>
  <c r="E8564" i="12" s="1"/>
  <c r="A8565" i="12"/>
  <c r="C8564" i="12"/>
  <c r="F8564" i="12" s="1"/>
  <c r="G8564" i="12" s="1"/>
  <c r="H8564" i="12" s="1"/>
  <c r="B8565" i="12" l="1"/>
  <c r="D8565" i="12" s="1"/>
  <c r="E8565" i="12" s="1"/>
  <c r="A8566" i="12"/>
  <c r="C8565" i="12"/>
  <c r="F8565" i="12" s="1"/>
  <c r="G8565" i="12" s="1"/>
  <c r="H8565" i="12" s="1"/>
  <c r="B8566" i="12" l="1"/>
  <c r="D8566" i="12" s="1"/>
  <c r="E8566" i="12" s="1"/>
  <c r="A8567" i="12"/>
  <c r="C8566" i="12"/>
  <c r="F8566" i="12" s="1"/>
  <c r="G8566" i="12" s="1"/>
  <c r="H8566" i="12" s="1"/>
  <c r="B8567" i="12" l="1"/>
  <c r="D8567" i="12" s="1"/>
  <c r="E8567" i="12" s="1"/>
  <c r="A8568" i="12"/>
  <c r="C8567" i="12"/>
  <c r="F8567" i="12" s="1"/>
  <c r="G8567" i="12" s="1"/>
  <c r="H8567" i="12" s="1"/>
  <c r="B8568" i="12" l="1"/>
  <c r="D8568" i="12" s="1"/>
  <c r="E8568" i="12" s="1"/>
  <c r="A8569" i="12"/>
  <c r="C8568" i="12"/>
  <c r="F8568" i="12" s="1"/>
  <c r="G8568" i="12" l="1"/>
  <c r="H8568" i="12" s="1"/>
  <c r="B8569" i="12"/>
  <c r="D8569" i="12" s="1"/>
  <c r="E8569" i="12" s="1"/>
  <c r="A8570" i="12"/>
  <c r="C8569" i="12"/>
  <c r="F8569" i="12" s="1"/>
  <c r="G8569" i="12" s="1"/>
  <c r="H8569" i="12" s="1"/>
  <c r="B8570" i="12" l="1"/>
  <c r="D8570" i="12" s="1"/>
  <c r="E8570" i="12" s="1"/>
  <c r="A8571" i="12"/>
  <c r="C8570" i="12"/>
  <c r="F8570" i="12" s="1"/>
  <c r="G8570" i="12" s="1"/>
  <c r="H8570" i="12" s="1"/>
  <c r="B8571" i="12" l="1"/>
  <c r="D8571" i="12" s="1"/>
  <c r="E8571" i="12" s="1"/>
  <c r="A8572" i="12"/>
  <c r="C8571" i="12"/>
  <c r="F8571" i="12" s="1"/>
  <c r="G8571" i="12" s="1"/>
  <c r="H8571" i="12" s="1"/>
  <c r="B8572" i="12" l="1"/>
  <c r="D8572" i="12" s="1"/>
  <c r="E8572" i="12" s="1"/>
  <c r="A8573" i="12"/>
  <c r="C8572" i="12"/>
  <c r="F8572" i="12" s="1"/>
  <c r="G8572" i="12" s="1"/>
  <c r="H8572" i="12" s="1"/>
  <c r="B8573" i="12" l="1"/>
  <c r="D8573" i="12" s="1"/>
  <c r="E8573" i="12" s="1"/>
  <c r="A8574" i="12"/>
  <c r="C8573" i="12"/>
  <c r="F8573" i="12" s="1"/>
  <c r="G8573" i="12" s="1"/>
  <c r="H8573" i="12" s="1"/>
  <c r="B8574" i="12" l="1"/>
  <c r="D8574" i="12" s="1"/>
  <c r="E8574" i="12" s="1"/>
  <c r="A8575" i="12"/>
  <c r="C8574" i="12"/>
  <c r="F8574" i="12" s="1"/>
  <c r="G8574" i="12" s="1"/>
  <c r="H8574" i="12" s="1"/>
  <c r="B8575" i="12" l="1"/>
  <c r="D8575" i="12" s="1"/>
  <c r="E8575" i="12" s="1"/>
  <c r="A8576" i="12"/>
  <c r="C8575" i="12"/>
  <c r="F8575" i="12" s="1"/>
  <c r="G8575" i="12" l="1"/>
  <c r="H8575" i="12" s="1"/>
  <c r="B8576" i="12"/>
  <c r="D8576" i="12" s="1"/>
  <c r="E8576" i="12" s="1"/>
  <c r="A8577" i="12"/>
  <c r="C8576" i="12"/>
  <c r="F8576" i="12" s="1"/>
  <c r="G8576" i="12" l="1"/>
  <c r="H8576" i="12" s="1"/>
  <c r="B8577" i="12"/>
  <c r="D8577" i="12" s="1"/>
  <c r="E8577" i="12" s="1"/>
  <c r="A8578" i="12"/>
  <c r="C8577" i="12"/>
  <c r="F8577" i="12" s="1"/>
  <c r="G8577" i="12" s="1"/>
  <c r="H8577" i="12" s="1"/>
  <c r="B8578" i="12" l="1"/>
  <c r="D8578" i="12" s="1"/>
  <c r="E8578" i="12" s="1"/>
  <c r="A8579" i="12"/>
  <c r="C8578" i="12"/>
  <c r="F8578" i="12" s="1"/>
  <c r="G8578" i="12" s="1"/>
  <c r="H8578" i="12" s="1"/>
  <c r="B8579" i="12" l="1"/>
  <c r="D8579" i="12" s="1"/>
  <c r="E8579" i="12" s="1"/>
  <c r="A8580" i="12"/>
  <c r="C8579" i="12"/>
  <c r="F8579" i="12" s="1"/>
  <c r="G8579" i="12" s="1"/>
  <c r="H8579" i="12" s="1"/>
  <c r="B8580" i="12" l="1"/>
  <c r="D8580" i="12" s="1"/>
  <c r="E8580" i="12" s="1"/>
  <c r="A8581" i="12"/>
  <c r="C8580" i="12"/>
  <c r="F8580" i="12" s="1"/>
  <c r="G8580" i="12" s="1"/>
  <c r="H8580" i="12" s="1"/>
  <c r="B8581" i="12" l="1"/>
  <c r="D8581" i="12" s="1"/>
  <c r="E8581" i="12" s="1"/>
  <c r="A8582" i="12"/>
  <c r="C8581" i="12"/>
  <c r="F8581" i="12" s="1"/>
  <c r="G8581" i="12" s="1"/>
  <c r="H8581" i="12" s="1"/>
  <c r="B8582" i="12" l="1"/>
  <c r="D8582" i="12" s="1"/>
  <c r="E8582" i="12" s="1"/>
  <c r="A8583" i="12"/>
  <c r="C8582" i="12"/>
  <c r="F8582" i="12" s="1"/>
  <c r="G8582" i="12" s="1"/>
  <c r="H8582" i="12" s="1"/>
  <c r="B8583" i="12" l="1"/>
  <c r="D8583" i="12" s="1"/>
  <c r="E8583" i="12" s="1"/>
  <c r="A8584" i="12"/>
  <c r="C8583" i="12"/>
  <c r="F8583" i="12" s="1"/>
  <c r="G8583" i="12" s="1"/>
  <c r="H8583" i="12" s="1"/>
  <c r="B8584" i="12" l="1"/>
  <c r="D8584" i="12" s="1"/>
  <c r="E8584" i="12" s="1"/>
  <c r="A8585" i="12"/>
  <c r="C8584" i="12"/>
  <c r="F8584" i="12" s="1"/>
  <c r="G8584" i="12" s="1"/>
  <c r="H8584" i="12" s="1"/>
  <c r="B8585" i="12" l="1"/>
  <c r="D8585" i="12" s="1"/>
  <c r="E8585" i="12" s="1"/>
  <c r="A8586" i="12"/>
  <c r="C8585" i="12"/>
  <c r="F8585" i="12" s="1"/>
  <c r="G8585" i="12" s="1"/>
  <c r="H8585" i="12" s="1"/>
  <c r="B8586" i="12" l="1"/>
  <c r="D8586" i="12" s="1"/>
  <c r="E8586" i="12" s="1"/>
  <c r="A8587" i="12"/>
  <c r="C8586" i="12"/>
  <c r="F8586" i="12" s="1"/>
  <c r="G8586" i="12" s="1"/>
  <c r="H8586" i="12" s="1"/>
  <c r="B8587" i="12" l="1"/>
  <c r="D8587" i="12" s="1"/>
  <c r="E8587" i="12" s="1"/>
  <c r="A8588" i="12"/>
  <c r="C8587" i="12"/>
  <c r="F8587" i="12" s="1"/>
  <c r="G8587" i="12" s="1"/>
  <c r="H8587" i="12" s="1"/>
  <c r="B8588" i="12" l="1"/>
  <c r="D8588" i="12" s="1"/>
  <c r="E8588" i="12" s="1"/>
  <c r="A8589" i="12"/>
  <c r="C8588" i="12"/>
  <c r="F8588" i="12" s="1"/>
  <c r="G8588" i="12" s="1"/>
  <c r="H8588" i="12" s="1"/>
  <c r="B8589" i="12" l="1"/>
  <c r="D8589" i="12" s="1"/>
  <c r="E8589" i="12" s="1"/>
  <c r="A8590" i="12"/>
  <c r="C8589" i="12"/>
  <c r="F8589" i="12" s="1"/>
  <c r="G8589" i="12" l="1"/>
  <c r="H8589" i="12" s="1"/>
  <c r="B8590" i="12"/>
  <c r="D8590" i="12" s="1"/>
  <c r="E8590" i="12" s="1"/>
  <c r="A8591" i="12"/>
  <c r="C8590" i="12"/>
  <c r="F8590" i="12" s="1"/>
  <c r="G8590" i="12" s="1"/>
  <c r="H8590" i="12" s="1"/>
  <c r="B8591" i="12" l="1"/>
  <c r="D8591" i="12" s="1"/>
  <c r="E8591" i="12" s="1"/>
  <c r="A8592" i="12"/>
  <c r="C8591" i="12"/>
  <c r="F8591" i="12" s="1"/>
  <c r="G8591" i="12" l="1"/>
  <c r="H8591" i="12" s="1"/>
  <c r="B8592" i="12"/>
  <c r="D8592" i="12" s="1"/>
  <c r="E8592" i="12" s="1"/>
  <c r="A8593" i="12"/>
  <c r="C8592" i="12"/>
  <c r="F8592" i="12" s="1"/>
  <c r="G8592" i="12" s="1"/>
  <c r="H8592" i="12" s="1"/>
  <c r="B8593" i="12" l="1"/>
  <c r="D8593" i="12" s="1"/>
  <c r="E8593" i="12" s="1"/>
  <c r="A8594" i="12"/>
  <c r="C8593" i="12"/>
  <c r="F8593" i="12" s="1"/>
  <c r="G8593" i="12" s="1"/>
  <c r="H8593" i="12" s="1"/>
  <c r="B8594" i="12" l="1"/>
  <c r="D8594" i="12" s="1"/>
  <c r="E8594" i="12" s="1"/>
  <c r="A8595" i="12"/>
  <c r="C8594" i="12"/>
  <c r="F8594" i="12" s="1"/>
  <c r="G8594" i="12" s="1"/>
  <c r="H8594" i="12" s="1"/>
  <c r="B8595" i="12" l="1"/>
  <c r="D8595" i="12" s="1"/>
  <c r="E8595" i="12" s="1"/>
  <c r="A8596" i="12"/>
  <c r="C8595" i="12"/>
  <c r="F8595" i="12" s="1"/>
  <c r="G8595" i="12" s="1"/>
  <c r="H8595" i="12" s="1"/>
  <c r="B8596" i="12" l="1"/>
  <c r="D8596" i="12" s="1"/>
  <c r="E8596" i="12" s="1"/>
  <c r="A8597" i="12"/>
  <c r="C8596" i="12"/>
  <c r="F8596" i="12" s="1"/>
  <c r="G8596" i="12" s="1"/>
  <c r="H8596" i="12" s="1"/>
  <c r="B8597" i="12" l="1"/>
  <c r="D8597" i="12" s="1"/>
  <c r="E8597" i="12" s="1"/>
  <c r="A8598" i="12"/>
  <c r="C8597" i="12"/>
  <c r="F8597" i="12" s="1"/>
  <c r="G8597" i="12" s="1"/>
  <c r="H8597" i="12" s="1"/>
  <c r="B8598" i="12" l="1"/>
  <c r="D8598" i="12" s="1"/>
  <c r="E8598" i="12" s="1"/>
  <c r="A8599" i="12"/>
  <c r="C8598" i="12"/>
  <c r="F8598" i="12" s="1"/>
  <c r="G8598" i="12" s="1"/>
  <c r="H8598" i="12" s="1"/>
  <c r="B8599" i="12" l="1"/>
  <c r="D8599" i="12" s="1"/>
  <c r="E8599" i="12" s="1"/>
  <c r="A8600" i="12"/>
  <c r="C8599" i="12"/>
  <c r="F8599" i="12" s="1"/>
  <c r="G8599" i="12" s="1"/>
  <c r="H8599" i="12" s="1"/>
  <c r="B8600" i="12" l="1"/>
  <c r="D8600" i="12" s="1"/>
  <c r="E8600" i="12" s="1"/>
  <c r="A8601" i="12"/>
  <c r="C8600" i="12"/>
  <c r="F8600" i="12" s="1"/>
  <c r="G8600" i="12" s="1"/>
  <c r="H8600" i="12" s="1"/>
  <c r="B8601" i="12" l="1"/>
  <c r="D8601" i="12" s="1"/>
  <c r="E8601" i="12" s="1"/>
  <c r="A8602" i="12"/>
  <c r="C8601" i="12"/>
  <c r="F8601" i="12" s="1"/>
  <c r="G8601" i="12" s="1"/>
  <c r="H8601" i="12" s="1"/>
  <c r="B8602" i="12" l="1"/>
  <c r="D8602" i="12" s="1"/>
  <c r="E8602" i="12" s="1"/>
  <c r="A8603" i="12"/>
  <c r="C8602" i="12"/>
  <c r="F8602" i="12" s="1"/>
  <c r="G8602" i="12" s="1"/>
  <c r="H8602" i="12" s="1"/>
  <c r="B8603" i="12" l="1"/>
  <c r="D8603" i="12" s="1"/>
  <c r="E8603" i="12" s="1"/>
  <c r="A8604" i="12"/>
  <c r="C8603" i="12"/>
  <c r="F8603" i="12" s="1"/>
  <c r="G8603" i="12" s="1"/>
  <c r="H8603" i="12" s="1"/>
  <c r="B8604" i="12" l="1"/>
  <c r="D8604" i="12" s="1"/>
  <c r="E8604" i="12" s="1"/>
  <c r="A8605" i="12"/>
  <c r="C8604" i="12"/>
  <c r="F8604" i="12" s="1"/>
  <c r="G8604" i="12" s="1"/>
  <c r="H8604" i="12" s="1"/>
  <c r="B8605" i="12" l="1"/>
  <c r="D8605" i="12" s="1"/>
  <c r="E8605" i="12" s="1"/>
  <c r="A8606" i="12"/>
  <c r="C8605" i="12"/>
  <c r="F8605" i="12" s="1"/>
  <c r="G8605" i="12" l="1"/>
  <c r="H8605" i="12" s="1"/>
  <c r="B8606" i="12"/>
  <c r="D8606" i="12" s="1"/>
  <c r="E8606" i="12" s="1"/>
  <c r="A8607" i="12"/>
  <c r="C8606" i="12"/>
  <c r="F8606" i="12" s="1"/>
  <c r="G8606" i="12" l="1"/>
  <c r="H8606" i="12" s="1"/>
  <c r="B8607" i="12"/>
  <c r="D8607" i="12" s="1"/>
  <c r="E8607" i="12" s="1"/>
  <c r="A8608" i="12"/>
  <c r="C8607" i="12"/>
  <c r="F8607" i="12" s="1"/>
  <c r="G8607" i="12" l="1"/>
  <c r="H8607" i="12" s="1"/>
  <c r="B8608" i="12"/>
  <c r="D8608" i="12" s="1"/>
  <c r="E8608" i="12" s="1"/>
  <c r="A8609" i="12"/>
  <c r="C8608" i="12"/>
  <c r="F8608" i="12" s="1"/>
  <c r="G8608" i="12" l="1"/>
  <c r="H8608" i="12" s="1"/>
  <c r="B8609" i="12"/>
  <c r="D8609" i="12" s="1"/>
  <c r="E8609" i="12" s="1"/>
  <c r="A8610" i="12"/>
  <c r="C8609" i="12"/>
  <c r="F8609" i="12" s="1"/>
  <c r="G8609" i="12" s="1"/>
  <c r="H8609" i="12" s="1"/>
  <c r="B8610" i="12" l="1"/>
  <c r="D8610" i="12" s="1"/>
  <c r="E8610" i="12" s="1"/>
  <c r="A8611" i="12"/>
  <c r="C8610" i="12"/>
  <c r="F8610" i="12" s="1"/>
  <c r="G8610" i="12" l="1"/>
  <c r="H8610" i="12" s="1"/>
  <c r="B8611" i="12"/>
  <c r="D8611" i="12" s="1"/>
  <c r="E8611" i="12" s="1"/>
  <c r="A8612" i="12"/>
  <c r="C8611" i="12"/>
  <c r="F8611" i="12" s="1"/>
  <c r="G8611" i="12" s="1"/>
  <c r="H8611" i="12" s="1"/>
  <c r="B8612" i="12" l="1"/>
  <c r="D8612" i="12" s="1"/>
  <c r="E8612" i="12" s="1"/>
  <c r="A8613" i="12"/>
  <c r="C8612" i="12"/>
  <c r="F8612" i="12" s="1"/>
  <c r="G8612" i="12" s="1"/>
  <c r="H8612" i="12" s="1"/>
  <c r="B8613" i="12" l="1"/>
  <c r="D8613" i="12" s="1"/>
  <c r="E8613" i="12" s="1"/>
  <c r="A8614" i="12"/>
  <c r="C8613" i="12"/>
  <c r="F8613" i="12" s="1"/>
  <c r="G8613" i="12" s="1"/>
  <c r="H8613" i="12" s="1"/>
  <c r="B8614" i="12" l="1"/>
  <c r="D8614" i="12" s="1"/>
  <c r="E8614" i="12" s="1"/>
  <c r="A8615" i="12"/>
  <c r="C8614" i="12"/>
  <c r="F8614" i="12" s="1"/>
  <c r="G8614" i="12" s="1"/>
  <c r="H8614" i="12" s="1"/>
  <c r="B8615" i="12" l="1"/>
  <c r="D8615" i="12" s="1"/>
  <c r="E8615" i="12" s="1"/>
  <c r="A8616" i="12"/>
  <c r="C8615" i="12"/>
  <c r="F8615" i="12" s="1"/>
  <c r="G8615" i="12" s="1"/>
  <c r="H8615" i="12" s="1"/>
  <c r="B8616" i="12" l="1"/>
  <c r="D8616" i="12" s="1"/>
  <c r="E8616" i="12" s="1"/>
  <c r="A8617" i="12"/>
  <c r="C8616" i="12"/>
  <c r="F8616" i="12" s="1"/>
  <c r="G8616" i="12" s="1"/>
  <c r="H8616" i="12" s="1"/>
  <c r="B8617" i="12" l="1"/>
  <c r="D8617" i="12" s="1"/>
  <c r="E8617" i="12" s="1"/>
  <c r="A8618" i="12"/>
  <c r="C8617" i="12"/>
  <c r="F8617" i="12" s="1"/>
  <c r="G8617" i="12" l="1"/>
  <c r="H8617" i="12" s="1"/>
  <c r="B8618" i="12"/>
  <c r="D8618" i="12" s="1"/>
  <c r="E8618" i="12" s="1"/>
  <c r="A8619" i="12"/>
  <c r="C8618" i="12"/>
  <c r="F8618" i="12" s="1"/>
  <c r="G8618" i="12" l="1"/>
  <c r="H8618" i="12" s="1"/>
  <c r="B8619" i="12"/>
  <c r="D8619" i="12" s="1"/>
  <c r="E8619" i="12" s="1"/>
  <c r="A8620" i="12"/>
  <c r="C8619" i="12"/>
  <c r="F8619" i="12" s="1"/>
  <c r="G8619" i="12" l="1"/>
  <c r="H8619" i="12" s="1"/>
  <c r="B8620" i="12"/>
  <c r="D8620" i="12" s="1"/>
  <c r="E8620" i="12" s="1"/>
  <c r="A8621" i="12"/>
  <c r="C8620" i="12"/>
  <c r="F8620" i="12" s="1"/>
  <c r="G8620" i="12" s="1"/>
  <c r="H8620" i="12" s="1"/>
  <c r="B8621" i="12" l="1"/>
  <c r="D8621" i="12" s="1"/>
  <c r="E8621" i="12" s="1"/>
  <c r="A8622" i="12"/>
  <c r="C8621" i="12"/>
  <c r="F8621" i="12" s="1"/>
  <c r="G8621" i="12" l="1"/>
  <c r="H8621" i="12" s="1"/>
  <c r="B8622" i="12"/>
  <c r="D8622" i="12" s="1"/>
  <c r="E8622" i="12" s="1"/>
  <c r="A8623" i="12"/>
  <c r="C8622" i="12"/>
  <c r="F8622" i="12" s="1"/>
  <c r="G8622" i="12" s="1"/>
  <c r="H8622" i="12" s="1"/>
  <c r="B8623" i="12" l="1"/>
  <c r="D8623" i="12" s="1"/>
  <c r="E8623" i="12" s="1"/>
  <c r="A8624" i="12"/>
  <c r="C8623" i="12"/>
  <c r="F8623" i="12" s="1"/>
  <c r="G8623" i="12" s="1"/>
  <c r="H8623" i="12" s="1"/>
  <c r="B8624" i="12" l="1"/>
  <c r="D8624" i="12" s="1"/>
  <c r="E8624" i="12" s="1"/>
  <c r="A8625" i="12"/>
  <c r="C8624" i="12"/>
  <c r="F8624" i="12" s="1"/>
  <c r="G8624" i="12" l="1"/>
  <c r="H8624" i="12" s="1"/>
  <c r="B8625" i="12"/>
  <c r="D8625" i="12" s="1"/>
  <c r="E8625" i="12" s="1"/>
  <c r="A8626" i="12"/>
  <c r="C8625" i="12"/>
  <c r="F8625" i="12" s="1"/>
  <c r="G8625" i="12" s="1"/>
  <c r="H8625" i="12" s="1"/>
  <c r="B8626" i="12" l="1"/>
  <c r="D8626" i="12" s="1"/>
  <c r="E8626" i="12" s="1"/>
  <c r="A8627" i="12"/>
  <c r="C8626" i="12"/>
  <c r="F8626" i="12" s="1"/>
  <c r="G8626" i="12" l="1"/>
  <c r="H8626" i="12" s="1"/>
  <c r="B8627" i="12"/>
  <c r="D8627" i="12" s="1"/>
  <c r="E8627" i="12" s="1"/>
  <c r="A8628" i="12"/>
  <c r="C8627" i="12"/>
  <c r="F8627" i="12" s="1"/>
  <c r="G8627" i="12" s="1"/>
  <c r="H8627" i="12" s="1"/>
  <c r="B8628" i="12" l="1"/>
  <c r="D8628" i="12" s="1"/>
  <c r="E8628" i="12" s="1"/>
  <c r="A8629" i="12"/>
  <c r="C8628" i="12"/>
  <c r="F8628" i="12" s="1"/>
  <c r="G8628" i="12" s="1"/>
  <c r="H8628" i="12" s="1"/>
  <c r="B8629" i="12" l="1"/>
  <c r="D8629" i="12" s="1"/>
  <c r="E8629" i="12" s="1"/>
  <c r="A8630" i="12"/>
  <c r="C8629" i="12"/>
  <c r="F8629" i="12" s="1"/>
  <c r="G8629" i="12" s="1"/>
  <c r="H8629" i="12" s="1"/>
  <c r="B8630" i="12" l="1"/>
  <c r="D8630" i="12" s="1"/>
  <c r="E8630" i="12" s="1"/>
  <c r="A8631" i="12"/>
  <c r="C8630" i="12"/>
  <c r="F8630" i="12" s="1"/>
  <c r="G8630" i="12" s="1"/>
  <c r="H8630" i="12" s="1"/>
  <c r="B8631" i="12" l="1"/>
  <c r="D8631" i="12" s="1"/>
  <c r="E8631" i="12" s="1"/>
  <c r="A8632" i="12"/>
  <c r="C8631" i="12"/>
  <c r="F8631" i="12" s="1"/>
  <c r="G8631" i="12" l="1"/>
  <c r="H8631" i="12" s="1"/>
  <c r="B8632" i="12"/>
  <c r="D8632" i="12" s="1"/>
  <c r="E8632" i="12" s="1"/>
  <c r="A8633" i="12"/>
  <c r="C8632" i="12"/>
  <c r="F8632" i="12" s="1"/>
  <c r="G8632" i="12" l="1"/>
  <c r="H8632" i="12" s="1"/>
  <c r="B8633" i="12"/>
  <c r="D8633" i="12" s="1"/>
  <c r="E8633" i="12" s="1"/>
  <c r="A8634" i="12"/>
  <c r="C8633" i="12"/>
  <c r="F8633" i="12" s="1"/>
  <c r="G8633" i="12" l="1"/>
  <c r="H8633" i="12" s="1"/>
  <c r="B8634" i="12"/>
  <c r="D8634" i="12" s="1"/>
  <c r="E8634" i="12" s="1"/>
  <c r="A8635" i="12"/>
  <c r="C8634" i="12"/>
  <c r="F8634" i="12" s="1"/>
  <c r="G8634" i="12" s="1"/>
  <c r="H8634" i="12" s="1"/>
  <c r="B8635" i="12" l="1"/>
  <c r="D8635" i="12" s="1"/>
  <c r="E8635" i="12" s="1"/>
  <c r="A8636" i="12"/>
  <c r="C8635" i="12"/>
  <c r="F8635" i="12" s="1"/>
  <c r="G8635" i="12" s="1"/>
  <c r="H8635" i="12" s="1"/>
  <c r="B8636" i="12" l="1"/>
  <c r="D8636" i="12" s="1"/>
  <c r="E8636" i="12" s="1"/>
  <c r="A8637" i="12"/>
  <c r="C8636" i="12"/>
  <c r="F8636" i="12" s="1"/>
  <c r="G8636" i="12" l="1"/>
  <c r="H8636" i="12" s="1"/>
  <c r="B8637" i="12"/>
  <c r="D8637" i="12" s="1"/>
  <c r="E8637" i="12" s="1"/>
  <c r="A8638" i="12"/>
  <c r="C8637" i="12"/>
  <c r="F8637" i="12" s="1"/>
  <c r="G8637" i="12" s="1"/>
  <c r="H8637" i="12" s="1"/>
  <c r="B8638" i="12" l="1"/>
  <c r="D8638" i="12" s="1"/>
  <c r="E8638" i="12" s="1"/>
  <c r="A8639" i="12"/>
  <c r="C8638" i="12"/>
  <c r="F8638" i="12" s="1"/>
  <c r="G8638" i="12" s="1"/>
  <c r="H8638" i="12" s="1"/>
  <c r="B8639" i="12" l="1"/>
  <c r="D8639" i="12" s="1"/>
  <c r="E8639" i="12" s="1"/>
  <c r="A8640" i="12"/>
  <c r="C8639" i="12"/>
  <c r="F8639" i="12" s="1"/>
  <c r="G8639" i="12" s="1"/>
  <c r="H8639" i="12" s="1"/>
  <c r="B8640" i="12" l="1"/>
  <c r="D8640" i="12" s="1"/>
  <c r="E8640" i="12" s="1"/>
  <c r="A8641" i="12"/>
  <c r="C8640" i="12"/>
  <c r="F8640" i="12" s="1"/>
  <c r="G8640" i="12" l="1"/>
  <c r="H8640" i="12" s="1"/>
  <c r="B8641" i="12"/>
  <c r="D8641" i="12" s="1"/>
  <c r="E8641" i="12" s="1"/>
  <c r="A8642" i="12"/>
  <c r="C8641" i="12"/>
  <c r="F8641" i="12" s="1"/>
  <c r="G8641" i="12" s="1"/>
  <c r="H8641" i="12" s="1"/>
  <c r="B8642" i="12" l="1"/>
  <c r="D8642" i="12" s="1"/>
  <c r="E8642" i="12" s="1"/>
  <c r="A8643" i="12"/>
  <c r="C8642" i="12"/>
  <c r="F8642" i="12" s="1"/>
  <c r="G8642" i="12" l="1"/>
  <c r="H8642" i="12" s="1"/>
  <c r="B8643" i="12"/>
  <c r="D8643" i="12" s="1"/>
  <c r="E8643" i="12" s="1"/>
  <c r="A8644" i="12"/>
  <c r="C8643" i="12"/>
  <c r="F8643" i="12" s="1"/>
  <c r="G8643" i="12" s="1"/>
  <c r="H8643" i="12" s="1"/>
  <c r="B8644" i="12" l="1"/>
  <c r="D8644" i="12" s="1"/>
  <c r="E8644" i="12" s="1"/>
  <c r="A8645" i="12"/>
  <c r="C8644" i="12"/>
  <c r="F8644" i="12" s="1"/>
  <c r="G8644" i="12" s="1"/>
  <c r="H8644" i="12" s="1"/>
  <c r="B8645" i="12" l="1"/>
  <c r="D8645" i="12" s="1"/>
  <c r="E8645" i="12" s="1"/>
  <c r="A8646" i="12"/>
  <c r="C8645" i="12"/>
  <c r="F8645" i="12" s="1"/>
  <c r="G8645" i="12" s="1"/>
  <c r="H8645" i="12" s="1"/>
  <c r="B8646" i="12" l="1"/>
  <c r="D8646" i="12" s="1"/>
  <c r="E8646" i="12" s="1"/>
  <c r="A8647" i="12"/>
  <c r="C8646" i="12"/>
  <c r="F8646" i="12" s="1"/>
  <c r="G8646" i="12" s="1"/>
  <c r="H8646" i="12" s="1"/>
  <c r="B8647" i="12" l="1"/>
  <c r="D8647" i="12" s="1"/>
  <c r="E8647" i="12" s="1"/>
  <c r="A8648" i="12"/>
  <c r="C8647" i="12"/>
  <c r="F8647" i="12" s="1"/>
  <c r="G8647" i="12" s="1"/>
  <c r="H8647" i="12" s="1"/>
  <c r="B8648" i="12" l="1"/>
  <c r="D8648" i="12" s="1"/>
  <c r="E8648" i="12" s="1"/>
  <c r="A8649" i="12"/>
  <c r="C8648" i="12"/>
  <c r="F8648" i="12" s="1"/>
  <c r="G8648" i="12" l="1"/>
  <c r="H8648" i="12" s="1"/>
  <c r="B8649" i="12"/>
  <c r="D8649" i="12" s="1"/>
  <c r="E8649" i="12" s="1"/>
  <c r="A8650" i="12"/>
  <c r="C8649" i="12"/>
  <c r="F8649" i="12" s="1"/>
  <c r="G8649" i="12" l="1"/>
  <c r="H8649" i="12" s="1"/>
  <c r="B8650" i="12"/>
  <c r="D8650" i="12" s="1"/>
  <c r="E8650" i="12" s="1"/>
  <c r="A8651" i="12"/>
  <c r="C8650" i="12"/>
  <c r="F8650" i="12" s="1"/>
  <c r="G8650" i="12" l="1"/>
  <c r="H8650" i="12" s="1"/>
  <c r="B8651" i="12"/>
  <c r="D8651" i="12" s="1"/>
  <c r="E8651" i="12" s="1"/>
  <c r="A8652" i="12"/>
  <c r="C8651" i="12"/>
  <c r="F8651" i="12" s="1"/>
  <c r="G8651" i="12" s="1"/>
  <c r="H8651" i="12" s="1"/>
  <c r="B8652" i="12" l="1"/>
  <c r="D8652" i="12" s="1"/>
  <c r="E8652" i="12" s="1"/>
  <c r="A8653" i="12"/>
  <c r="C8652" i="12"/>
  <c r="F8652" i="12" s="1"/>
  <c r="G8652" i="12" s="1"/>
  <c r="H8652" i="12" s="1"/>
  <c r="B8653" i="12" l="1"/>
  <c r="D8653" i="12" s="1"/>
  <c r="E8653" i="12" s="1"/>
  <c r="A8654" i="12"/>
  <c r="C8653" i="12"/>
  <c r="F8653" i="12" s="1"/>
  <c r="G8653" i="12" s="1"/>
  <c r="H8653" i="12" s="1"/>
  <c r="B8654" i="12" l="1"/>
  <c r="D8654" i="12" s="1"/>
  <c r="E8654" i="12" s="1"/>
  <c r="A8655" i="12"/>
  <c r="C8654" i="12"/>
  <c r="F8654" i="12" s="1"/>
  <c r="G8654" i="12" s="1"/>
  <c r="H8654" i="12" s="1"/>
  <c r="B8655" i="12" l="1"/>
  <c r="D8655" i="12" s="1"/>
  <c r="E8655" i="12" s="1"/>
  <c r="A8656" i="12"/>
  <c r="C8655" i="12"/>
  <c r="F8655" i="12" s="1"/>
  <c r="G8655" i="12" l="1"/>
  <c r="H8655" i="12" s="1"/>
  <c r="B8656" i="12"/>
  <c r="D8656" i="12" s="1"/>
  <c r="E8656" i="12" s="1"/>
  <c r="A8657" i="12"/>
  <c r="C8656" i="12"/>
  <c r="F8656" i="12" s="1"/>
  <c r="G8656" i="12" l="1"/>
  <c r="H8656" i="12" s="1"/>
  <c r="B8657" i="12"/>
  <c r="D8657" i="12" s="1"/>
  <c r="E8657" i="12" s="1"/>
  <c r="A8658" i="12"/>
  <c r="C8657" i="12"/>
  <c r="F8657" i="12" s="1"/>
  <c r="G8657" i="12" s="1"/>
  <c r="H8657" i="12" s="1"/>
  <c r="B8658" i="12" l="1"/>
  <c r="D8658" i="12" s="1"/>
  <c r="E8658" i="12" s="1"/>
  <c r="A8659" i="12"/>
  <c r="C8658" i="12"/>
  <c r="F8658" i="12" s="1"/>
  <c r="G8658" i="12" s="1"/>
  <c r="H8658" i="12" s="1"/>
  <c r="B8659" i="12" l="1"/>
  <c r="D8659" i="12" s="1"/>
  <c r="E8659" i="12" s="1"/>
  <c r="A8660" i="12"/>
  <c r="C8659" i="12"/>
  <c r="F8659" i="12" s="1"/>
  <c r="G8659" i="12" s="1"/>
  <c r="H8659" i="12" s="1"/>
  <c r="B8660" i="12" l="1"/>
  <c r="D8660" i="12" s="1"/>
  <c r="E8660" i="12" s="1"/>
  <c r="A8661" i="12"/>
  <c r="C8660" i="12"/>
  <c r="F8660" i="12" s="1"/>
  <c r="G8660" i="12" s="1"/>
  <c r="H8660" i="12" s="1"/>
  <c r="B8661" i="12" l="1"/>
  <c r="D8661" i="12" s="1"/>
  <c r="E8661" i="12" s="1"/>
  <c r="A8662" i="12"/>
  <c r="C8661" i="12"/>
  <c r="F8661" i="12" s="1"/>
  <c r="G8661" i="12" s="1"/>
  <c r="H8661" i="12" s="1"/>
  <c r="B8662" i="12" l="1"/>
  <c r="D8662" i="12" s="1"/>
  <c r="E8662" i="12" s="1"/>
  <c r="A8663" i="12"/>
  <c r="C8662" i="12"/>
  <c r="F8662" i="12" s="1"/>
  <c r="G8662" i="12" s="1"/>
  <c r="H8662" i="12" s="1"/>
  <c r="B8663" i="12" l="1"/>
  <c r="D8663" i="12" s="1"/>
  <c r="E8663" i="12" s="1"/>
  <c r="A8664" i="12"/>
  <c r="C8663" i="12"/>
  <c r="F8663" i="12" s="1"/>
  <c r="G8663" i="12" l="1"/>
  <c r="H8663" i="12" s="1"/>
  <c r="B8664" i="12"/>
  <c r="D8664" i="12" s="1"/>
  <c r="E8664" i="12" s="1"/>
  <c r="A8665" i="12"/>
  <c r="C8664" i="12"/>
  <c r="F8664" i="12" s="1"/>
  <c r="G8664" i="12" s="1"/>
  <c r="H8664" i="12" s="1"/>
  <c r="B8665" i="12" l="1"/>
  <c r="D8665" i="12" s="1"/>
  <c r="E8665" i="12" s="1"/>
  <c r="A8666" i="12"/>
  <c r="C8665" i="12"/>
  <c r="F8665" i="12" s="1"/>
  <c r="G8665" i="12" s="1"/>
  <c r="H8665" i="12" s="1"/>
  <c r="B8666" i="12" l="1"/>
  <c r="D8666" i="12" s="1"/>
  <c r="E8666" i="12" s="1"/>
  <c r="A8667" i="12"/>
  <c r="C8666" i="12"/>
  <c r="F8666" i="12" s="1"/>
  <c r="G8666" i="12" l="1"/>
  <c r="H8666" i="12" s="1"/>
  <c r="B8667" i="12"/>
  <c r="D8667" i="12" s="1"/>
  <c r="E8667" i="12" s="1"/>
  <c r="A8668" i="12"/>
  <c r="C8667" i="12"/>
  <c r="F8667" i="12" s="1"/>
  <c r="G8667" i="12" l="1"/>
  <c r="H8667" i="12" s="1"/>
  <c r="B8668" i="12"/>
  <c r="D8668" i="12" s="1"/>
  <c r="E8668" i="12" s="1"/>
  <c r="A8669" i="12"/>
  <c r="C8668" i="12"/>
  <c r="F8668" i="12" s="1"/>
  <c r="G8668" i="12" l="1"/>
  <c r="H8668" i="12" s="1"/>
  <c r="B8669" i="12"/>
  <c r="D8669" i="12" s="1"/>
  <c r="E8669" i="12" s="1"/>
  <c r="A8670" i="12"/>
  <c r="C8669" i="12"/>
  <c r="F8669" i="12" s="1"/>
  <c r="G8669" i="12" l="1"/>
  <c r="H8669" i="12" s="1"/>
  <c r="B8670" i="12"/>
  <c r="D8670" i="12" s="1"/>
  <c r="E8670" i="12" s="1"/>
  <c r="A8671" i="12"/>
  <c r="C8670" i="12"/>
  <c r="F8670" i="12" s="1"/>
  <c r="G8670" i="12" l="1"/>
  <c r="H8670" i="12" s="1"/>
  <c r="B8671" i="12"/>
  <c r="D8671" i="12" s="1"/>
  <c r="E8671" i="12" s="1"/>
  <c r="A8672" i="12"/>
  <c r="C8671" i="12"/>
  <c r="F8671" i="12" s="1"/>
  <c r="G8671" i="12" s="1"/>
  <c r="H8671" i="12" s="1"/>
  <c r="B8672" i="12" l="1"/>
  <c r="D8672" i="12" s="1"/>
  <c r="E8672" i="12" s="1"/>
  <c r="A8673" i="12"/>
  <c r="C8672" i="12"/>
  <c r="F8672" i="12" s="1"/>
  <c r="G8672" i="12" s="1"/>
  <c r="H8672" i="12" s="1"/>
  <c r="B8673" i="12" l="1"/>
  <c r="D8673" i="12" s="1"/>
  <c r="E8673" i="12" s="1"/>
  <c r="A8674" i="12"/>
  <c r="C8673" i="12"/>
  <c r="F8673" i="12" s="1"/>
  <c r="G8673" i="12" l="1"/>
  <c r="H8673" i="12" s="1"/>
  <c r="B8674" i="12"/>
  <c r="D8674" i="12" s="1"/>
  <c r="E8674" i="12" s="1"/>
  <c r="A8675" i="12"/>
  <c r="C8674" i="12"/>
  <c r="F8674" i="12" s="1"/>
  <c r="G8674" i="12" l="1"/>
  <c r="H8674" i="12" s="1"/>
  <c r="B8675" i="12"/>
  <c r="D8675" i="12" s="1"/>
  <c r="E8675" i="12" s="1"/>
  <c r="A8676" i="12"/>
  <c r="C8675" i="12"/>
  <c r="F8675" i="12" s="1"/>
  <c r="G8675" i="12" l="1"/>
  <c r="H8675" i="12" s="1"/>
  <c r="B8676" i="12"/>
  <c r="D8676" i="12" s="1"/>
  <c r="E8676" i="12" s="1"/>
  <c r="A8677" i="12"/>
  <c r="C8676" i="12"/>
  <c r="F8676" i="12" s="1"/>
  <c r="G8676" i="12" l="1"/>
  <c r="H8676" i="12" s="1"/>
  <c r="B8677" i="12"/>
  <c r="D8677" i="12" s="1"/>
  <c r="E8677" i="12" s="1"/>
  <c r="A8678" i="12"/>
  <c r="C8677" i="12"/>
  <c r="F8677" i="12" s="1"/>
  <c r="G8677" i="12" s="1"/>
  <c r="H8677" i="12" s="1"/>
  <c r="B8678" i="12" l="1"/>
  <c r="D8678" i="12" s="1"/>
  <c r="E8678" i="12" s="1"/>
  <c r="A8679" i="12"/>
  <c r="C8678" i="12"/>
  <c r="F8678" i="12" s="1"/>
  <c r="G8678" i="12" s="1"/>
  <c r="H8678" i="12" s="1"/>
  <c r="B8679" i="12" l="1"/>
  <c r="D8679" i="12" s="1"/>
  <c r="E8679" i="12" s="1"/>
  <c r="A8680" i="12"/>
  <c r="C8679" i="12"/>
  <c r="F8679" i="12" s="1"/>
  <c r="G8679" i="12" l="1"/>
  <c r="H8679" i="12" s="1"/>
  <c r="B8680" i="12"/>
  <c r="D8680" i="12" s="1"/>
  <c r="E8680" i="12" s="1"/>
  <c r="A8681" i="12"/>
  <c r="C8680" i="12"/>
  <c r="F8680" i="12" s="1"/>
  <c r="G8680" i="12" l="1"/>
  <c r="H8680" i="12" s="1"/>
  <c r="B8681" i="12"/>
  <c r="D8681" i="12" s="1"/>
  <c r="E8681" i="12" s="1"/>
  <c r="A8682" i="12"/>
  <c r="C8681" i="12"/>
  <c r="F8681" i="12" s="1"/>
  <c r="G8681" i="12" s="1"/>
  <c r="H8681" i="12" s="1"/>
  <c r="B8682" i="12" l="1"/>
  <c r="D8682" i="12" s="1"/>
  <c r="E8682" i="12" s="1"/>
  <c r="A8683" i="12"/>
  <c r="C8682" i="12"/>
  <c r="F8682" i="12" s="1"/>
  <c r="G8682" i="12" l="1"/>
  <c r="H8682" i="12" s="1"/>
  <c r="B8683" i="12"/>
  <c r="D8683" i="12" s="1"/>
  <c r="E8683" i="12" s="1"/>
  <c r="A8684" i="12"/>
  <c r="C8683" i="12"/>
  <c r="F8683" i="12" s="1"/>
  <c r="G8683" i="12" s="1"/>
  <c r="H8683" i="12" s="1"/>
  <c r="B8684" i="12" l="1"/>
  <c r="D8684" i="12" s="1"/>
  <c r="E8684" i="12" s="1"/>
  <c r="A8685" i="12"/>
  <c r="C8684" i="12"/>
  <c r="F8684" i="12" s="1"/>
  <c r="G8684" i="12" s="1"/>
  <c r="H8684" i="12" s="1"/>
  <c r="B8685" i="12" l="1"/>
  <c r="D8685" i="12" s="1"/>
  <c r="E8685" i="12" s="1"/>
  <c r="A8686" i="12"/>
  <c r="C8685" i="12"/>
  <c r="F8685" i="12" s="1"/>
  <c r="G8685" i="12" l="1"/>
  <c r="H8685" i="12" s="1"/>
  <c r="B8686" i="12"/>
  <c r="D8686" i="12" s="1"/>
  <c r="E8686" i="12" s="1"/>
  <c r="A8687" i="12"/>
  <c r="C8686" i="12"/>
  <c r="F8686" i="12" s="1"/>
  <c r="G8686" i="12" l="1"/>
  <c r="H8686" i="12" s="1"/>
  <c r="B8687" i="12"/>
  <c r="D8687" i="12" s="1"/>
  <c r="E8687" i="12" s="1"/>
  <c r="A8688" i="12"/>
  <c r="C8687" i="12"/>
  <c r="F8687" i="12" s="1"/>
  <c r="G8687" i="12" l="1"/>
  <c r="H8687" i="12" s="1"/>
  <c r="B8688" i="12"/>
  <c r="D8688" i="12" s="1"/>
  <c r="E8688" i="12" s="1"/>
  <c r="A8689" i="12"/>
  <c r="C8688" i="12"/>
  <c r="F8688" i="12" s="1"/>
  <c r="G8688" i="12" l="1"/>
  <c r="H8688" i="12" s="1"/>
  <c r="B8689" i="12"/>
  <c r="D8689" i="12" s="1"/>
  <c r="E8689" i="12" s="1"/>
  <c r="A8690" i="12"/>
  <c r="C8689" i="12"/>
  <c r="F8689" i="12" s="1"/>
  <c r="G8689" i="12" s="1"/>
  <c r="H8689" i="12" s="1"/>
  <c r="B8690" i="12" l="1"/>
  <c r="D8690" i="12" s="1"/>
  <c r="E8690" i="12" s="1"/>
  <c r="A8691" i="12"/>
  <c r="C8690" i="12"/>
  <c r="F8690" i="12" s="1"/>
  <c r="G8690" i="12" s="1"/>
  <c r="H8690" i="12" s="1"/>
  <c r="B8691" i="12" l="1"/>
  <c r="D8691" i="12" s="1"/>
  <c r="E8691" i="12" s="1"/>
  <c r="A8692" i="12"/>
  <c r="C8691" i="12"/>
  <c r="F8691" i="12" s="1"/>
  <c r="G8691" i="12" s="1"/>
  <c r="H8691" i="12" s="1"/>
  <c r="B8692" i="12" l="1"/>
  <c r="D8692" i="12" s="1"/>
  <c r="E8692" i="12" s="1"/>
  <c r="A8693" i="12"/>
  <c r="C8692" i="12"/>
  <c r="F8692" i="12" s="1"/>
  <c r="G8692" i="12" s="1"/>
  <c r="H8692" i="12" s="1"/>
  <c r="B8693" i="12" l="1"/>
  <c r="D8693" i="12" s="1"/>
  <c r="E8693" i="12" s="1"/>
  <c r="A8694" i="12"/>
  <c r="C8693" i="12"/>
  <c r="F8693" i="12" s="1"/>
  <c r="G8693" i="12" s="1"/>
  <c r="H8693" i="12" s="1"/>
  <c r="B8694" i="12" l="1"/>
  <c r="D8694" i="12" s="1"/>
  <c r="E8694" i="12" s="1"/>
  <c r="A8695" i="12"/>
  <c r="C8694" i="12"/>
  <c r="F8694" i="12" s="1"/>
  <c r="G8694" i="12" s="1"/>
  <c r="H8694" i="12" s="1"/>
  <c r="B8695" i="12" l="1"/>
  <c r="D8695" i="12" s="1"/>
  <c r="E8695" i="12" s="1"/>
  <c r="A8696" i="12"/>
  <c r="C8695" i="12"/>
  <c r="F8695" i="12" s="1"/>
  <c r="G8695" i="12" l="1"/>
  <c r="H8695" i="12" s="1"/>
  <c r="B8696" i="12"/>
  <c r="D8696" i="12" s="1"/>
  <c r="E8696" i="12" s="1"/>
  <c r="A8697" i="12"/>
  <c r="C8696" i="12"/>
  <c r="F8696" i="12" s="1"/>
  <c r="G8696" i="12" s="1"/>
  <c r="H8696" i="12" s="1"/>
  <c r="B8697" i="12" l="1"/>
  <c r="D8697" i="12" s="1"/>
  <c r="E8697" i="12" s="1"/>
  <c r="A8698" i="12"/>
  <c r="C8697" i="12"/>
  <c r="F8697" i="12" s="1"/>
  <c r="G8697" i="12" s="1"/>
  <c r="H8697" i="12" s="1"/>
  <c r="B8698" i="12" l="1"/>
  <c r="D8698" i="12" s="1"/>
  <c r="E8698" i="12" s="1"/>
  <c r="A8699" i="12"/>
  <c r="C8698" i="12"/>
  <c r="F8698" i="12" s="1"/>
  <c r="G8698" i="12" s="1"/>
  <c r="H8698" i="12" s="1"/>
  <c r="B8699" i="12" l="1"/>
  <c r="D8699" i="12" s="1"/>
  <c r="E8699" i="12" s="1"/>
  <c r="A8700" i="12"/>
  <c r="C8699" i="12"/>
  <c r="F8699" i="12" s="1"/>
  <c r="G8699" i="12" s="1"/>
  <c r="H8699" i="12" s="1"/>
  <c r="B8700" i="12" l="1"/>
  <c r="D8700" i="12" s="1"/>
  <c r="E8700" i="12" s="1"/>
  <c r="A8701" i="12"/>
  <c r="C8700" i="12"/>
  <c r="F8700" i="12" s="1"/>
  <c r="G8700" i="12" s="1"/>
  <c r="H8700" i="12" s="1"/>
  <c r="B8701" i="12" l="1"/>
  <c r="D8701" i="12" s="1"/>
  <c r="E8701" i="12" s="1"/>
  <c r="A8702" i="12"/>
  <c r="C8701" i="12"/>
  <c r="F8701" i="12" s="1"/>
  <c r="G8701" i="12" s="1"/>
  <c r="H8701" i="12" s="1"/>
  <c r="B8702" i="12" l="1"/>
  <c r="D8702" i="12" s="1"/>
  <c r="E8702" i="12" s="1"/>
  <c r="A8703" i="12"/>
  <c r="C8702" i="12"/>
  <c r="F8702" i="12" s="1"/>
  <c r="G8702" i="12" l="1"/>
  <c r="H8702" i="12" s="1"/>
  <c r="B8703" i="12"/>
  <c r="D8703" i="12" s="1"/>
  <c r="E8703" i="12" s="1"/>
  <c r="A8704" i="12"/>
  <c r="C8703" i="12"/>
  <c r="F8703" i="12" s="1"/>
  <c r="G8703" i="12" s="1"/>
  <c r="H8703" i="12" s="1"/>
  <c r="B8704" i="12" l="1"/>
  <c r="D8704" i="12" s="1"/>
  <c r="E8704" i="12" s="1"/>
  <c r="A8705" i="12"/>
  <c r="C8704" i="12"/>
  <c r="F8704" i="12" s="1"/>
  <c r="G8704" i="12" s="1"/>
  <c r="H8704" i="12" s="1"/>
  <c r="B8705" i="12" l="1"/>
  <c r="D8705" i="12" s="1"/>
  <c r="E8705" i="12" s="1"/>
  <c r="A8706" i="12"/>
  <c r="C8705" i="12"/>
  <c r="F8705" i="12" s="1"/>
  <c r="G8705" i="12" s="1"/>
  <c r="H8705" i="12" s="1"/>
  <c r="B8706" i="12" l="1"/>
  <c r="D8706" i="12" s="1"/>
  <c r="E8706" i="12" s="1"/>
  <c r="A8707" i="12"/>
  <c r="C8706" i="12"/>
  <c r="F8706" i="12" s="1"/>
  <c r="G8706" i="12" s="1"/>
  <c r="H8706" i="12" s="1"/>
  <c r="B8707" i="12" l="1"/>
  <c r="D8707" i="12" s="1"/>
  <c r="E8707" i="12" s="1"/>
  <c r="A8708" i="12"/>
  <c r="C8707" i="12"/>
  <c r="F8707" i="12" s="1"/>
  <c r="G8707" i="12" s="1"/>
  <c r="H8707" i="12" s="1"/>
  <c r="B8708" i="12" l="1"/>
  <c r="D8708" i="12" s="1"/>
  <c r="E8708" i="12" s="1"/>
  <c r="A8709" i="12"/>
  <c r="C8708" i="12"/>
  <c r="F8708" i="12" s="1"/>
  <c r="G8708" i="12" l="1"/>
  <c r="H8708" i="12" s="1"/>
  <c r="B8709" i="12"/>
  <c r="D8709" i="12" s="1"/>
  <c r="E8709" i="12" s="1"/>
  <c r="A8710" i="12"/>
  <c r="C8709" i="12"/>
  <c r="F8709" i="12" s="1"/>
  <c r="G8709" i="12" l="1"/>
  <c r="H8709" i="12" s="1"/>
  <c r="B8710" i="12"/>
  <c r="D8710" i="12" s="1"/>
  <c r="E8710" i="12" s="1"/>
  <c r="A8711" i="12"/>
  <c r="C8710" i="12"/>
  <c r="F8710" i="12" s="1"/>
  <c r="G8710" i="12" l="1"/>
  <c r="H8710" i="12" s="1"/>
  <c r="B8711" i="12"/>
  <c r="D8711" i="12" s="1"/>
  <c r="E8711" i="12" s="1"/>
  <c r="A8712" i="12"/>
  <c r="C8711" i="12"/>
  <c r="F8711" i="12" s="1"/>
  <c r="G8711" i="12" l="1"/>
  <c r="H8711" i="12" s="1"/>
  <c r="B8712" i="12"/>
  <c r="D8712" i="12" s="1"/>
  <c r="E8712" i="12" s="1"/>
  <c r="A8713" i="12"/>
  <c r="C8712" i="12"/>
  <c r="F8712" i="12" s="1"/>
  <c r="G8712" i="12" s="1"/>
  <c r="H8712" i="12" s="1"/>
  <c r="B8713" i="12" l="1"/>
  <c r="D8713" i="12" s="1"/>
  <c r="E8713" i="12" s="1"/>
  <c r="A8714" i="12"/>
  <c r="C8713" i="12"/>
  <c r="F8713" i="12" s="1"/>
  <c r="G8713" i="12" s="1"/>
  <c r="H8713" i="12" s="1"/>
  <c r="B8714" i="12" l="1"/>
  <c r="D8714" i="12" s="1"/>
  <c r="E8714" i="12" s="1"/>
  <c r="A8715" i="12"/>
  <c r="C8714" i="12"/>
  <c r="F8714" i="12" s="1"/>
  <c r="G8714" i="12" l="1"/>
  <c r="H8714" i="12" s="1"/>
  <c r="B8715" i="12"/>
  <c r="D8715" i="12" s="1"/>
  <c r="E8715" i="12" s="1"/>
  <c r="A8716" i="12"/>
  <c r="C8715" i="12"/>
  <c r="F8715" i="12" s="1"/>
  <c r="G8715" i="12" l="1"/>
  <c r="H8715" i="12" s="1"/>
  <c r="B8716" i="12"/>
  <c r="D8716" i="12" s="1"/>
  <c r="E8716" i="12" s="1"/>
  <c r="A8717" i="12"/>
  <c r="C8716" i="12"/>
  <c r="F8716" i="12" s="1"/>
  <c r="G8716" i="12" s="1"/>
  <c r="H8716" i="12" s="1"/>
  <c r="B8717" i="12" l="1"/>
  <c r="D8717" i="12" s="1"/>
  <c r="E8717" i="12" s="1"/>
  <c r="A8718" i="12"/>
  <c r="C8717" i="12"/>
  <c r="F8717" i="12" s="1"/>
  <c r="G8717" i="12" s="1"/>
  <c r="H8717" i="12" s="1"/>
  <c r="B8718" i="12" l="1"/>
  <c r="D8718" i="12" s="1"/>
  <c r="E8718" i="12" s="1"/>
  <c r="A8719" i="12"/>
  <c r="C8718" i="12"/>
  <c r="F8718" i="12" s="1"/>
  <c r="G8718" i="12" s="1"/>
  <c r="H8718" i="12" s="1"/>
  <c r="B8719" i="12" l="1"/>
  <c r="D8719" i="12" s="1"/>
  <c r="E8719" i="12" s="1"/>
  <c r="A8720" i="12"/>
  <c r="C8719" i="12"/>
  <c r="F8719" i="12" s="1"/>
  <c r="G8719" i="12" l="1"/>
  <c r="H8719" i="12" s="1"/>
  <c r="B8720" i="12"/>
  <c r="D8720" i="12" s="1"/>
  <c r="E8720" i="12" s="1"/>
  <c r="A8721" i="12"/>
  <c r="C8720" i="12"/>
  <c r="F8720" i="12" s="1"/>
  <c r="G8720" i="12" s="1"/>
  <c r="H8720" i="12" s="1"/>
  <c r="B8721" i="12" l="1"/>
  <c r="D8721" i="12" s="1"/>
  <c r="E8721" i="12" s="1"/>
  <c r="A8722" i="12"/>
  <c r="C8721" i="12"/>
  <c r="F8721" i="12" s="1"/>
  <c r="G8721" i="12" l="1"/>
  <c r="H8721" i="12" s="1"/>
  <c r="B8722" i="12"/>
  <c r="D8722" i="12" s="1"/>
  <c r="E8722" i="12" s="1"/>
  <c r="A8723" i="12"/>
  <c r="C8722" i="12"/>
  <c r="F8722" i="12" s="1"/>
  <c r="G8722" i="12" s="1"/>
  <c r="H8722" i="12" s="1"/>
  <c r="B8723" i="12" l="1"/>
  <c r="D8723" i="12" s="1"/>
  <c r="E8723" i="12" s="1"/>
  <c r="A8724" i="12"/>
  <c r="C8723" i="12"/>
  <c r="F8723" i="12" s="1"/>
  <c r="G8723" i="12" s="1"/>
  <c r="H8723" i="12" s="1"/>
  <c r="B8724" i="12" l="1"/>
  <c r="D8724" i="12" s="1"/>
  <c r="E8724" i="12" s="1"/>
  <c r="A8725" i="12"/>
  <c r="C8724" i="12"/>
  <c r="F8724" i="12" s="1"/>
  <c r="G8724" i="12" s="1"/>
  <c r="H8724" i="12" s="1"/>
  <c r="B8725" i="12" l="1"/>
  <c r="D8725" i="12" s="1"/>
  <c r="E8725" i="12" s="1"/>
  <c r="A8726" i="12"/>
  <c r="C8725" i="12"/>
  <c r="F8725" i="12" s="1"/>
  <c r="G8725" i="12" s="1"/>
  <c r="H8725" i="12" s="1"/>
  <c r="B8726" i="12" l="1"/>
  <c r="D8726" i="12" s="1"/>
  <c r="E8726" i="12" s="1"/>
  <c r="A8727" i="12"/>
  <c r="C8726" i="12"/>
  <c r="F8726" i="12" s="1"/>
  <c r="G8726" i="12" l="1"/>
  <c r="H8726" i="12" s="1"/>
  <c r="B8727" i="12"/>
  <c r="D8727" i="12" s="1"/>
  <c r="E8727" i="12" s="1"/>
  <c r="A8728" i="12"/>
  <c r="C8727" i="12"/>
  <c r="F8727" i="12" s="1"/>
  <c r="G8727" i="12" s="1"/>
  <c r="H8727" i="12" s="1"/>
  <c r="B8728" i="12" l="1"/>
  <c r="D8728" i="12" s="1"/>
  <c r="E8728" i="12" s="1"/>
  <c r="A8729" i="12"/>
  <c r="C8728" i="12"/>
  <c r="F8728" i="12" s="1"/>
  <c r="G8728" i="12" s="1"/>
  <c r="H8728" i="12" s="1"/>
  <c r="B8729" i="12" l="1"/>
  <c r="D8729" i="12" s="1"/>
  <c r="E8729" i="12" s="1"/>
  <c r="A8730" i="12"/>
  <c r="C8729" i="12"/>
  <c r="F8729" i="12" s="1"/>
  <c r="G8729" i="12" l="1"/>
  <c r="H8729" i="12" s="1"/>
  <c r="B8730" i="12"/>
  <c r="D8730" i="12" s="1"/>
  <c r="E8730" i="12" s="1"/>
  <c r="A8731" i="12"/>
  <c r="C8730" i="12"/>
  <c r="F8730" i="12" s="1"/>
  <c r="G8730" i="12" s="1"/>
  <c r="H8730" i="12" s="1"/>
  <c r="B8731" i="12" l="1"/>
  <c r="D8731" i="12" s="1"/>
  <c r="E8731" i="12" s="1"/>
  <c r="A8732" i="12"/>
  <c r="C8731" i="12"/>
  <c r="F8731" i="12" s="1"/>
  <c r="G8731" i="12" s="1"/>
  <c r="H8731" i="12" s="1"/>
  <c r="B8732" i="12" l="1"/>
  <c r="D8732" i="12" s="1"/>
  <c r="E8732" i="12" s="1"/>
  <c r="A8733" i="12"/>
  <c r="C8732" i="12"/>
  <c r="F8732" i="12" s="1"/>
  <c r="G8732" i="12" s="1"/>
  <c r="H8732" i="12" s="1"/>
  <c r="B8733" i="12" l="1"/>
  <c r="D8733" i="12" s="1"/>
  <c r="E8733" i="12" s="1"/>
  <c r="A8734" i="12"/>
  <c r="C8733" i="12"/>
  <c r="F8733" i="12" s="1"/>
  <c r="G8733" i="12" l="1"/>
  <c r="H8733" i="12" s="1"/>
  <c r="B8734" i="12"/>
  <c r="D8734" i="12" s="1"/>
  <c r="E8734" i="12" s="1"/>
  <c r="A8735" i="12"/>
  <c r="C8734" i="12"/>
  <c r="F8734" i="12" s="1"/>
  <c r="G8734" i="12" l="1"/>
  <c r="H8734" i="12" s="1"/>
  <c r="B8735" i="12"/>
  <c r="D8735" i="12" s="1"/>
  <c r="E8735" i="12" s="1"/>
  <c r="A8736" i="12"/>
  <c r="C8735" i="12"/>
  <c r="F8735" i="12" s="1"/>
  <c r="G8735" i="12" s="1"/>
  <c r="H8735" i="12" s="1"/>
  <c r="B8736" i="12" l="1"/>
  <c r="D8736" i="12" s="1"/>
  <c r="E8736" i="12" s="1"/>
  <c r="A8737" i="12"/>
  <c r="C8736" i="12"/>
  <c r="F8736" i="12" s="1"/>
  <c r="G8736" i="12" l="1"/>
  <c r="H8736" i="12" s="1"/>
  <c r="B8737" i="12"/>
  <c r="D8737" i="12" s="1"/>
  <c r="E8737" i="12" s="1"/>
  <c r="A8738" i="12"/>
  <c r="C8737" i="12"/>
  <c r="F8737" i="12" s="1"/>
  <c r="G8737" i="12" s="1"/>
  <c r="H8737" i="12" s="1"/>
  <c r="B8738" i="12" l="1"/>
  <c r="D8738" i="12" s="1"/>
  <c r="E8738" i="12" s="1"/>
  <c r="A8739" i="12"/>
  <c r="C8738" i="12"/>
  <c r="F8738" i="12" s="1"/>
  <c r="G8738" i="12" s="1"/>
  <c r="H8738" i="12" s="1"/>
  <c r="B8739" i="12" l="1"/>
  <c r="D8739" i="12" s="1"/>
  <c r="E8739" i="12" s="1"/>
  <c r="A8740" i="12"/>
  <c r="C8739" i="12"/>
  <c r="F8739" i="12" s="1"/>
  <c r="G8739" i="12" l="1"/>
  <c r="H8739" i="12" s="1"/>
  <c r="B8740" i="12"/>
  <c r="D8740" i="12" s="1"/>
  <c r="E8740" i="12" s="1"/>
  <c r="A8741" i="12"/>
  <c r="C8740" i="12"/>
  <c r="F8740" i="12" s="1"/>
  <c r="G8740" i="12" l="1"/>
  <c r="H8740" i="12" s="1"/>
  <c r="B8741" i="12"/>
  <c r="D8741" i="12" s="1"/>
  <c r="E8741" i="12" s="1"/>
  <c r="A8742" i="12"/>
  <c r="C8741" i="12"/>
  <c r="F8741" i="12" s="1"/>
  <c r="G8741" i="12" l="1"/>
  <c r="H8741" i="12" s="1"/>
  <c r="B8742" i="12"/>
  <c r="D8742" i="12" s="1"/>
  <c r="E8742" i="12" s="1"/>
  <c r="A8743" i="12"/>
  <c r="C8742" i="12"/>
  <c r="F8742" i="12" s="1"/>
  <c r="G8742" i="12" s="1"/>
  <c r="H8742" i="12" s="1"/>
  <c r="B8743" i="12" l="1"/>
  <c r="D8743" i="12" s="1"/>
  <c r="E8743" i="12" s="1"/>
  <c r="A8744" i="12"/>
  <c r="C8743" i="12"/>
  <c r="F8743" i="12" s="1"/>
  <c r="G8743" i="12" s="1"/>
  <c r="H8743" i="12" s="1"/>
  <c r="B8744" i="12" l="1"/>
  <c r="D8744" i="12" s="1"/>
  <c r="E8744" i="12" s="1"/>
  <c r="A8745" i="12"/>
  <c r="C8744" i="12"/>
  <c r="F8744" i="12" s="1"/>
  <c r="G8744" i="12" l="1"/>
  <c r="H8744" i="12" s="1"/>
  <c r="B8745" i="12"/>
  <c r="D8745" i="12" s="1"/>
  <c r="E8745" i="12" s="1"/>
  <c r="A8746" i="12"/>
  <c r="C8745" i="12"/>
  <c r="F8745" i="12" s="1"/>
  <c r="G8745" i="12" s="1"/>
  <c r="H8745" i="12" s="1"/>
  <c r="B8746" i="12" l="1"/>
  <c r="D8746" i="12" s="1"/>
  <c r="E8746" i="12" s="1"/>
  <c r="A8747" i="12"/>
  <c r="C8746" i="12"/>
  <c r="F8746" i="12" s="1"/>
  <c r="G8746" i="12" s="1"/>
  <c r="H8746" i="12" s="1"/>
  <c r="B8747" i="12" l="1"/>
  <c r="D8747" i="12" s="1"/>
  <c r="E8747" i="12" s="1"/>
  <c r="A8748" i="12"/>
  <c r="C8747" i="12"/>
  <c r="F8747" i="12" s="1"/>
  <c r="G8747" i="12" s="1"/>
  <c r="H8747" i="12" s="1"/>
  <c r="A8749" i="12" l="1"/>
  <c r="C8748" i="12"/>
  <c r="F8748" i="12" s="1"/>
  <c r="G8748" i="12" s="1"/>
  <c r="H8748" i="12" s="1"/>
  <c r="B8748" i="12"/>
  <c r="D8748" i="12" s="1"/>
  <c r="E8748" i="12" s="1"/>
  <c r="B8749" i="12" l="1"/>
  <c r="D8749" i="12" s="1"/>
  <c r="E8749" i="12" s="1"/>
  <c r="A8750" i="12"/>
  <c r="C8749" i="12"/>
  <c r="F8749" i="12" s="1"/>
  <c r="G8749" i="12" s="1"/>
  <c r="H8749" i="12" s="1"/>
  <c r="B8750" i="12" l="1"/>
  <c r="D8750" i="12" s="1"/>
  <c r="E8750" i="12" s="1"/>
  <c r="A8751" i="12"/>
  <c r="C8750" i="12"/>
  <c r="F8750" i="12" s="1"/>
  <c r="G8750" i="12" s="1"/>
  <c r="H8750" i="12" s="1"/>
  <c r="B8751" i="12" l="1"/>
  <c r="D8751" i="12" s="1"/>
  <c r="E8751" i="12" s="1"/>
  <c r="A8752" i="12"/>
  <c r="C8751" i="12"/>
  <c r="F8751" i="12" s="1"/>
  <c r="G8751" i="12" s="1"/>
  <c r="H8751" i="12" s="1"/>
  <c r="B8752" i="12" l="1"/>
  <c r="D8752" i="12" s="1"/>
  <c r="E8752" i="12" s="1"/>
  <c r="A8753" i="12"/>
  <c r="C8752" i="12"/>
  <c r="F8752" i="12" s="1"/>
  <c r="G8752" i="12" s="1"/>
  <c r="H8752" i="12" s="1"/>
  <c r="B8753" i="12" l="1"/>
  <c r="D8753" i="12" s="1"/>
  <c r="E8753" i="12" s="1"/>
  <c r="A8754" i="12"/>
  <c r="C8753" i="12"/>
  <c r="F8753" i="12" s="1"/>
  <c r="G8753" i="12" s="1"/>
  <c r="H8753" i="12" s="1"/>
  <c r="B8754" i="12" l="1"/>
  <c r="D8754" i="12" s="1"/>
  <c r="E8754" i="12" s="1"/>
  <c r="A8755" i="12"/>
  <c r="C8754" i="12"/>
  <c r="F8754" i="12" s="1"/>
  <c r="G8754" i="12" s="1"/>
  <c r="H8754" i="12" s="1"/>
  <c r="B8755" i="12" l="1"/>
  <c r="D8755" i="12" s="1"/>
  <c r="E8755" i="12" s="1"/>
  <c r="A8756" i="12"/>
  <c r="C8755" i="12"/>
  <c r="F8755" i="12" s="1"/>
  <c r="G8755" i="12" s="1"/>
  <c r="H8755" i="12" s="1"/>
  <c r="B8756" i="12" l="1"/>
  <c r="D8756" i="12" s="1"/>
  <c r="E8756" i="12" s="1"/>
  <c r="A8757" i="12"/>
  <c r="C8756" i="12"/>
  <c r="F8756" i="12" s="1"/>
  <c r="G8756" i="12" l="1"/>
  <c r="H8756" i="12" s="1"/>
  <c r="B8757" i="12"/>
  <c r="D8757" i="12" s="1"/>
  <c r="E8757" i="12" s="1"/>
  <c r="A8758" i="12"/>
  <c r="C8757" i="12"/>
  <c r="F8757" i="12" s="1"/>
  <c r="G8757" i="12" l="1"/>
  <c r="H8757" i="12" s="1"/>
  <c r="B8758" i="12"/>
  <c r="D8758" i="12" s="1"/>
  <c r="E8758" i="12" s="1"/>
  <c r="A8759" i="12"/>
  <c r="C8758" i="12"/>
  <c r="F8758" i="12" s="1"/>
  <c r="G8758" i="12" l="1"/>
  <c r="H8758" i="12" s="1"/>
  <c r="B8759" i="12"/>
  <c r="D8759" i="12" s="1"/>
  <c r="E8759" i="12" s="1"/>
  <c r="A8760" i="12"/>
  <c r="C8759" i="12"/>
  <c r="F8759" i="12" s="1"/>
  <c r="G8759" i="12" l="1"/>
  <c r="H8759" i="12" s="1"/>
  <c r="B8760" i="12"/>
  <c r="D8760" i="12" s="1"/>
  <c r="E8760" i="12" s="1"/>
  <c r="A8761" i="12"/>
  <c r="C8760" i="12"/>
  <c r="F8760" i="12" s="1"/>
  <c r="G8760" i="12" l="1"/>
  <c r="H8760" i="12" s="1"/>
  <c r="B8761" i="12"/>
  <c r="D8761" i="12" s="1"/>
  <c r="E8761" i="12" s="1"/>
  <c r="A8762" i="12"/>
  <c r="C8761" i="12"/>
  <c r="F8761" i="12" s="1"/>
  <c r="G8761" i="12" l="1"/>
  <c r="H8761" i="12" s="1"/>
  <c r="B8762" i="12"/>
  <c r="D8762" i="12" s="1"/>
  <c r="E8762" i="12" s="1"/>
  <c r="A8763" i="12"/>
  <c r="C8762" i="12"/>
  <c r="F8762" i="12" s="1"/>
  <c r="G8762" i="12" l="1"/>
  <c r="H8762" i="12" s="1"/>
  <c r="B8763" i="12"/>
  <c r="D8763" i="12" s="1"/>
  <c r="E8763" i="12" s="1"/>
  <c r="A8764" i="12"/>
  <c r="C8763" i="12"/>
  <c r="F8763" i="12" s="1"/>
  <c r="G8763" i="12" l="1"/>
  <c r="H8763" i="12" s="1"/>
  <c r="B8764" i="12"/>
  <c r="D8764" i="12" s="1"/>
  <c r="E8764" i="12" s="1"/>
  <c r="A8765" i="12"/>
  <c r="C8764" i="12"/>
  <c r="F8764" i="12" s="1"/>
  <c r="G8764" i="12" s="1"/>
  <c r="H8764" i="12" s="1"/>
  <c r="B8765" i="12" l="1"/>
  <c r="D8765" i="12" s="1"/>
  <c r="E8765" i="12" s="1"/>
  <c r="A8766" i="12"/>
  <c r="C8765" i="12"/>
  <c r="F8765" i="12" s="1"/>
  <c r="G8765" i="12" s="1"/>
  <c r="H8765" i="12" s="1"/>
  <c r="B8766" i="12" l="1"/>
  <c r="D8766" i="12" s="1"/>
  <c r="E8766" i="12" s="1"/>
  <c r="A8767" i="12"/>
  <c r="C8766" i="12"/>
  <c r="F8766" i="12" s="1"/>
  <c r="G8766" i="12" s="1"/>
  <c r="H8766" i="12" s="1"/>
  <c r="B8767" i="12" l="1"/>
  <c r="D8767" i="12" s="1"/>
  <c r="E8767" i="12" s="1"/>
  <c r="A8768" i="12"/>
  <c r="C8767" i="12"/>
  <c r="F8767" i="12" s="1"/>
  <c r="G8767" i="12" l="1"/>
  <c r="H8767" i="12" s="1"/>
  <c r="B8768" i="12"/>
  <c r="D8768" i="12" s="1"/>
  <c r="E8768" i="12" s="1"/>
  <c r="A8769" i="12"/>
  <c r="C8768" i="12"/>
  <c r="F8768" i="12" s="1"/>
  <c r="G8768" i="12" s="1"/>
  <c r="H8768" i="12" s="1"/>
  <c r="B8769" i="12" l="1"/>
  <c r="D8769" i="12" s="1"/>
  <c r="E8769" i="12" s="1"/>
  <c r="A8770" i="12"/>
  <c r="C8769" i="12"/>
  <c r="F8769" i="12" s="1"/>
  <c r="G8769" i="12" s="1"/>
  <c r="H8769" i="12" s="1"/>
  <c r="B8770" i="12" l="1"/>
  <c r="D8770" i="12" s="1"/>
  <c r="E8770" i="12" s="1"/>
  <c r="A8771" i="12"/>
  <c r="C8770" i="12"/>
  <c r="F8770" i="12" s="1"/>
  <c r="G8770" i="12" s="1"/>
  <c r="H8770" i="12" s="1"/>
  <c r="B8771" i="12" l="1"/>
  <c r="D8771" i="12" s="1"/>
  <c r="E8771" i="12" s="1"/>
  <c r="A8772" i="12"/>
  <c r="C8771" i="12"/>
  <c r="F8771" i="12" s="1"/>
  <c r="G8771" i="12" s="1"/>
  <c r="H8771" i="12" s="1"/>
  <c r="B8772" i="12" l="1"/>
  <c r="D8772" i="12" s="1"/>
  <c r="E8772" i="12" s="1"/>
  <c r="A8773" i="12"/>
  <c r="C8772" i="12"/>
  <c r="F8772" i="12" s="1"/>
  <c r="G8772" i="12" s="1"/>
  <c r="H8772" i="12" s="1"/>
  <c r="B8773" i="12" l="1"/>
  <c r="D8773" i="12" s="1"/>
  <c r="E8773" i="12" s="1"/>
  <c r="A8774" i="12"/>
  <c r="C8773" i="12"/>
  <c r="F8773" i="12" s="1"/>
  <c r="G8773" i="12" l="1"/>
  <c r="H8773" i="12" s="1"/>
  <c r="B8774" i="12"/>
  <c r="D8774" i="12" s="1"/>
  <c r="E8774" i="12" s="1"/>
  <c r="A8775" i="12"/>
  <c r="C8774" i="12"/>
  <c r="F8774" i="12" s="1"/>
  <c r="G8774" i="12" l="1"/>
  <c r="H8774" i="12" s="1"/>
  <c r="B8775" i="12"/>
  <c r="D8775" i="12" s="1"/>
  <c r="E8775" i="12" s="1"/>
  <c r="A8776" i="12"/>
  <c r="C8775" i="12"/>
  <c r="F8775" i="12" s="1"/>
  <c r="G8775" i="12" s="1"/>
  <c r="H8775" i="12" s="1"/>
  <c r="B8776" i="12" l="1"/>
  <c r="D8776" i="12" s="1"/>
  <c r="E8776" i="12" s="1"/>
  <c r="A8777" i="12"/>
  <c r="C8776" i="12"/>
  <c r="F8776" i="12" s="1"/>
  <c r="G8776" i="12" s="1"/>
  <c r="H8776" i="12" s="1"/>
  <c r="B8777" i="12" l="1"/>
  <c r="D8777" i="12" s="1"/>
  <c r="E8777" i="12" s="1"/>
  <c r="A8778" i="12"/>
  <c r="C8777" i="12"/>
  <c r="F8777" i="12" s="1"/>
  <c r="G8777" i="12" s="1"/>
  <c r="H8777" i="12" s="1"/>
  <c r="B8778" i="12" l="1"/>
  <c r="D8778" i="12" s="1"/>
  <c r="E8778" i="12" s="1"/>
  <c r="A8779" i="12"/>
  <c r="C8778" i="12"/>
  <c r="F8778" i="12" s="1"/>
  <c r="G8778" i="12" s="1"/>
  <c r="H8778" i="12" s="1"/>
  <c r="B8779" i="12" l="1"/>
  <c r="D8779" i="12" s="1"/>
  <c r="E8779" i="12" s="1"/>
  <c r="A8780" i="12"/>
  <c r="C8779" i="12"/>
  <c r="F8779" i="12" s="1"/>
  <c r="G8779" i="12" s="1"/>
  <c r="H8779" i="12" s="1"/>
  <c r="B8780" i="12" l="1"/>
  <c r="D8780" i="12" s="1"/>
  <c r="E8780" i="12" s="1"/>
  <c r="A8781" i="12"/>
  <c r="C8780" i="12"/>
  <c r="F8780" i="12" s="1"/>
  <c r="G8780" i="12" s="1"/>
  <c r="H8780" i="12" s="1"/>
  <c r="B8781" i="12" l="1"/>
  <c r="D8781" i="12" s="1"/>
  <c r="E8781" i="12" s="1"/>
  <c r="A8782" i="12"/>
  <c r="C8781" i="12"/>
  <c r="F8781" i="12" s="1"/>
  <c r="G8781" i="12" s="1"/>
  <c r="H8781" i="12" s="1"/>
  <c r="B8782" i="12" l="1"/>
  <c r="D8782" i="12" s="1"/>
  <c r="E8782" i="12" s="1"/>
  <c r="A8783" i="12"/>
  <c r="C8782" i="12"/>
  <c r="F8782" i="12" s="1"/>
  <c r="G8782" i="12" s="1"/>
  <c r="H8782" i="12" s="1"/>
  <c r="B8783" i="12" l="1"/>
  <c r="D8783" i="12" s="1"/>
  <c r="E8783" i="12" s="1"/>
  <c r="A8784" i="12"/>
  <c r="C8783" i="12"/>
  <c r="F8783" i="12" s="1"/>
  <c r="G8783" i="12" s="1"/>
  <c r="H8783" i="12" s="1"/>
  <c r="B8784" i="12" l="1"/>
  <c r="D8784" i="12" s="1"/>
  <c r="E8784" i="12" s="1"/>
  <c r="A8785" i="12"/>
  <c r="C8784" i="12"/>
  <c r="F8784" i="12" s="1"/>
  <c r="G8784" i="12" l="1"/>
  <c r="H8784" i="12" s="1"/>
  <c r="B8785" i="12"/>
  <c r="D8785" i="12" s="1"/>
  <c r="E8785" i="12" s="1"/>
  <c r="A8786" i="12"/>
  <c r="C8785" i="12"/>
  <c r="F8785" i="12" s="1"/>
  <c r="G8785" i="12" s="1"/>
  <c r="H8785" i="12" s="1"/>
  <c r="B8786" i="12" l="1"/>
  <c r="D8786" i="12" s="1"/>
  <c r="E8786" i="12" s="1"/>
  <c r="A8787" i="12"/>
  <c r="C8786" i="12"/>
  <c r="F8786" i="12" s="1"/>
  <c r="G8786" i="12" l="1"/>
  <c r="H8786" i="12" s="1"/>
  <c r="B8787" i="12"/>
  <c r="D8787" i="12" s="1"/>
  <c r="E8787" i="12" s="1"/>
  <c r="A8788" i="12"/>
  <c r="C8787" i="12"/>
  <c r="F8787" i="12" s="1"/>
  <c r="G8787" i="12" l="1"/>
  <c r="H8787" i="12" s="1"/>
  <c r="B8788" i="12"/>
  <c r="D8788" i="12" s="1"/>
  <c r="E8788" i="12" s="1"/>
  <c r="A8789" i="12"/>
  <c r="C8788" i="12"/>
  <c r="F8788" i="12" s="1"/>
  <c r="G8788" i="12" l="1"/>
  <c r="H8788" i="12" s="1"/>
  <c r="B8789" i="12"/>
  <c r="D8789" i="12" s="1"/>
  <c r="E8789" i="12" s="1"/>
  <c r="A8790" i="12"/>
  <c r="C8789" i="12"/>
  <c r="F8789" i="12" s="1"/>
  <c r="G8789" i="12" s="1"/>
  <c r="H8789" i="12" s="1"/>
  <c r="B8790" i="12" l="1"/>
  <c r="D8790" i="12" s="1"/>
  <c r="E8790" i="12" s="1"/>
  <c r="A8791" i="12"/>
  <c r="C8790" i="12"/>
  <c r="F8790" i="12" s="1"/>
  <c r="G8790" i="12" s="1"/>
  <c r="H8790" i="12" s="1"/>
  <c r="B8791" i="12" l="1"/>
  <c r="D8791" i="12" s="1"/>
  <c r="E8791" i="12" s="1"/>
  <c r="A8792" i="12"/>
  <c r="C8791" i="12"/>
  <c r="F8791" i="12" s="1"/>
  <c r="G8791" i="12" l="1"/>
  <c r="H8791" i="12" s="1"/>
  <c r="B8792" i="12"/>
  <c r="D8792" i="12" s="1"/>
  <c r="E8792" i="12" s="1"/>
  <c r="A8793" i="12"/>
  <c r="C8792" i="12"/>
  <c r="F8792" i="12" s="1"/>
  <c r="G8792" i="12" l="1"/>
  <c r="H8792" i="12" s="1"/>
  <c r="B8793" i="12"/>
  <c r="D8793" i="12" s="1"/>
  <c r="E8793" i="12" s="1"/>
  <c r="A8794" i="12"/>
  <c r="C8793" i="12"/>
  <c r="F8793" i="12" s="1"/>
  <c r="G8793" i="12" l="1"/>
  <c r="H8793" i="12" s="1"/>
  <c r="B8794" i="12"/>
  <c r="D8794" i="12" s="1"/>
  <c r="E8794" i="12" s="1"/>
  <c r="A8795" i="12"/>
  <c r="C8794" i="12"/>
  <c r="F8794" i="12" s="1"/>
  <c r="G8794" i="12" l="1"/>
  <c r="H8794" i="12" s="1"/>
  <c r="B8795" i="12"/>
  <c r="D8795" i="12" s="1"/>
  <c r="E8795" i="12" s="1"/>
  <c r="A8796" i="12"/>
  <c r="C8795" i="12"/>
  <c r="F8795" i="12" s="1"/>
  <c r="G8795" i="12" l="1"/>
  <c r="H8795" i="12" s="1"/>
  <c r="B8796" i="12"/>
  <c r="D8796" i="12" s="1"/>
  <c r="E8796" i="12" s="1"/>
  <c r="A8797" i="12"/>
  <c r="C8796" i="12"/>
  <c r="F8796" i="12" s="1"/>
  <c r="G8796" i="12" s="1"/>
  <c r="H8796" i="12" s="1"/>
  <c r="B8797" i="12" l="1"/>
  <c r="D8797" i="12" s="1"/>
  <c r="E8797" i="12" s="1"/>
  <c r="A8798" i="12"/>
  <c r="C8797" i="12"/>
  <c r="F8797" i="12" s="1"/>
  <c r="G8797" i="12" s="1"/>
  <c r="H8797" i="12" s="1"/>
  <c r="B8798" i="12" l="1"/>
  <c r="D8798" i="12" s="1"/>
  <c r="E8798" i="12" s="1"/>
  <c r="A8799" i="12"/>
  <c r="C8798" i="12"/>
  <c r="F8798" i="12" s="1"/>
  <c r="G8798" i="12" s="1"/>
  <c r="H8798" i="12" s="1"/>
  <c r="B8799" i="12" l="1"/>
  <c r="D8799" i="12" s="1"/>
  <c r="E8799" i="12" s="1"/>
  <c r="A8800" i="12"/>
  <c r="C8799" i="12"/>
  <c r="F8799" i="12" s="1"/>
  <c r="G8799" i="12" s="1"/>
  <c r="H8799" i="12" s="1"/>
  <c r="B8800" i="12" l="1"/>
  <c r="D8800" i="12" s="1"/>
  <c r="E8800" i="12" s="1"/>
  <c r="A8801" i="12"/>
  <c r="C8800" i="12"/>
  <c r="F8800" i="12" s="1"/>
  <c r="G8800" i="12" s="1"/>
  <c r="H8800" i="12" s="1"/>
  <c r="B8801" i="12" l="1"/>
  <c r="D8801" i="12" s="1"/>
  <c r="E8801" i="12" s="1"/>
  <c r="A8802" i="12"/>
  <c r="C8801" i="12"/>
  <c r="F8801" i="12" s="1"/>
  <c r="G8801" i="12" s="1"/>
  <c r="H8801" i="12" s="1"/>
  <c r="B8802" i="12" l="1"/>
  <c r="D8802" i="12" s="1"/>
  <c r="E8802" i="12" s="1"/>
  <c r="A8803" i="12"/>
  <c r="C8802" i="12"/>
  <c r="F8802" i="12" s="1"/>
  <c r="G8802" i="12" l="1"/>
  <c r="H8802" i="12" s="1"/>
  <c r="B8803" i="12"/>
  <c r="D8803" i="12" s="1"/>
  <c r="E8803" i="12" s="1"/>
  <c r="A8804" i="12"/>
  <c r="C8803" i="12"/>
  <c r="F8803" i="12" s="1"/>
  <c r="G8803" i="12" l="1"/>
  <c r="H8803" i="12" s="1"/>
  <c r="B8804" i="12"/>
  <c r="D8804" i="12" s="1"/>
  <c r="E8804" i="12" s="1"/>
  <c r="A8805" i="12"/>
  <c r="C8804" i="12"/>
  <c r="F8804" i="12" s="1"/>
  <c r="G8804" i="12" l="1"/>
  <c r="H8804" i="12" s="1"/>
  <c r="B8805" i="12"/>
  <c r="D8805" i="12" s="1"/>
  <c r="E8805" i="12" s="1"/>
  <c r="A8806" i="12"/>
  <c r="C8805" i="12"/>
  <c r="F8805" i="12" s="1"/>
  <c r="G8805" i="12" s="1"/>
  <c r="H8805" i="12" s="1"/>
  <c r="B8806" i="12" l="1"/>
  <c r="D8806" i="12" s="1"/>
  <c r="E8806" i="12" s="1"/>
  <c r="A8807" i="12"/>
  <c r="C8806" i="12"/>
  <c r="F8806" i="12" s="1"/>
  <c r="G8806" i="12" s="1"/>
  <c r="H8806" i="12" s="1"/>
  <c r="B8807" i="12" l="1"/>
  <c r="D8807" i="12" s="1"/>
  <c r="E8807" i="12" s="1"/>
  <c r="A8808" i="12"/>
  <c r="C8807" i="12"/>
  <c r="F8807" i="12" s="1"/>
  <c r="G8807" i="12" s="1"/>
  <c r="H8807" i="12" s="1"/>
  <c r="B8808" i="12" l="1"/>
  <c r="D8808" i="12" s="1"/>
  <c r="E8808" i="12" s="1"/>
  <c r="A8809" i="12"/>
  <c r="C8808" i="12"/>
  <c r="F8808" i="12" s="1"/>
  <c r="G8808" i="12" s="1"/>
  <c r="H8808" i="12" s="1"/>
  <c r="B8809" i="12" l="1"/>
  <c r="D8809" i="12" s="1"/>
  <c r="E8809" i="12" s="1"/>
  <c r="A8810" i="12"/>
  <c r="C8809" i="12"/>
  <c r="F8809" i="12" s="1"/>
  <c r="G8809" i="12" s="1"/>
  <c r="H8809" i="12" s="1"/>
  <c r="B8810" i="12" l="1"/>
  <c r="D8810" i="12" s="1"/>
  <c r="E8810" i="12" s="1"/>
  <c r="A8811" i="12"/>
  <c r="C8810" i="12"/>
  <c r="F8810" i="12" s="1"/>
  <c r="G8810" i="12" l="1"/>
  <c r="H8810" i="12" s="1"/>
  <c r="B8811" i="12"/>
  <c r="D8811" i="12" s="1"/>
  <c r="E8811" i="12" s="1"/>
  <c r="A8812" i="12"/>
  <c r="C8811" i="12"/>
  <c r="F8811" i="12" s="1"/>
  <c r="G8811" i="12" l="1"/>
  <c r="H8811" i="12" s="1"/>
  <c r="B8812" i="12"/>
  <c r="D8812" i="12" s="1"/>
  <c r="E8812" i="12" s="1"/>
  <c r="A8813" i="12"/>
  <c r="C8812" i="12"/>
  <c r="F8812" i="12" s="1"/>
  <c r="G8812" i="12" s="1"/>
  <c r="H8812" i="12" s="1"/>
  <c r="B8813" i="12" l="1"/>
  <c r="D8813" i="12" s="1"/>
  <c r="E8813" i="12" s="1"/>
  <c r="A8814" i="12"/>
  <c r="C8813" i="12"/>
  <c r="F8813" i="12" s="1"/>
  <c r="G8813" i="12" l="1"/>
  <c r="H8813" i="12" s="1"/>
  <c r="B8814" i="12"/>
  <c r="D8814" i="12" s="1"/>
  <c r="E8814" i="12" s="1"/>
  <c r="A8815" i="12"/>
  <c r="C8814" i="12"/>
  <c r="F8814" i="12" s="1"/>
  <c r="G8814" i="12" s="1"/>
  <c r="H8814" i="12" s="1"/>
  <c r="B8815" i="12" l="1"/>
  <c r="D8815" i="12" s="1"/>
  <c r="E8815" i="12" s="1"/>
  <c r="A8816" i="12"/>
  <c r="C8815" i="12"/>
  <c r="F8815" i="12" s="1"/>
  <c r="G8815" i="12" s="1"/>
  <c r="H8815" i="12" s="1"/>
  <c r="B8816" i="12" l="1"/>
  <c r="D8816" i="12" s="1"/>
  <c r="E8816" i="12" s="1"/>
  <c r="A8817" i="12"/>
  <c r="C8816" i="12"/>
  <c r="F8816" i="12" s="1"/>
  <c r="G8816" i="12" s="1"/>
  <c r="H8816" i="12" s="1"/>
  <c r="B8817" i="12" l="1"/>
  <c r="D8817" i="12" s="1"/>
  <c r="E8817" i="12" s="1"/>
  <c r="A8818" i="12"/>
  <c r="C8817" i="12"/>
  <c r="F8817" i="12" s="1"/>
  <c r="G8817" i="12" s="1"/>
  <c r="H8817" i="12" s="1"/>
  <c r="B8818" i="12" l="1"/>
  <c r="D8818" i="12" s="1"/>
  <c r="E8818" i="12" s="1"/>
  <c r="A8819" i="12"/>
  <c r="C8818" i="12"/>
  <c r="F8818" i="12" s="1"/>
  <c r="G8818" i="12" s="1"/>
  <c r="H8818" i="12" s="1"/>
  <c r="B8819" i="12" l="1"/>
  <c r="D8819" i="12" s="1"/>
  <c r="E8819" i="12" s="1"/>
  <c r="A8820" i="12"/>
  <c r="C8819" i="12"/>
  <c r="F8819" i="12" s="1"/>
  <c r="G8819" i="12" s="1"/>
  <c r="H8819" i="12" s="1"/>
  <c r="B8820" i="12" l="1"/>
  <c r="D8820" i="12" s="1"/>
  <c r="E8820" i="12" s="1"/>
  <c r="A8821" i="12"/>
  <c r="C8820" i="12"/>
  <c r="F8820" i="12" s="1"/>
  <c r="G8820" i="12" s="1"/>
  <c r="H8820" i="12" s="1"/>
  <c r="B8821" i="12" l="1"/>
  <c r="D8821" i="12" s="1"/>
  <c r="E8821" i="12" s="1"/>
  <c r="A8822" i="12"/>
  <c r="C8821" i="12"/>
  <c r="F8821" i="12" s="1"/>
  <c r="G8821" i="12" s="1"/>
  <c r="H8821" i="12" s="1"/>
  <c r="B8822" i="12" l="1"/>
  <c r="D8822" i="12" s="1"/>
  <c r="E8822" i="12" s="1"/>
  <c r="A8823" i="12"/>
  <c r="C8822" i="12"/>
  <c r="F8822" i="12" s="1"/>
  <c r="G8822" i="12" s="1"/>
  <c r="H8822" i="12" s="1"/>
  <c r="B8823" i="12" l="1"/>
  <c r="D8823" i="12" s="1"/>
  <c r="E8823" i="12" s="1"/>
  <c r="A8824" i="12"/>
  <c r="C8823" i="12"/>
  <c r="F8823" i="12" s="1"/>
  <c r="G8823" i="12" l="1"/>
  <c r="H8823" i="12" s="1"/>
  <c r="B8824" i="12"/>
  <c r="D8824" i="12" s="1"/>
  <c r="E8824" i="12" s="1"/>
  <c r="A8825" i="12"/>
  <c r="C8824" i="12"/>
  <c r="F8824" i="12" s="1"/>
  <c r="G8824" i="12" l="1"/>
  <c r="H8824" i="12" s="1"/>
  <c r="B8825" i="12"/>
  <c r="D8825" i="12" s="1"/>
  <c r="E8825" i="12" s="1"/>
  <c r="A8826" i="12"/>
  <c r="C8825" i="12"/>
  <c r="F8825" i="12" s="1"/>
  <c r="G8825" i="12" s="1"/>
  <c r="H8825" i="12" s="1"/>
  <c r="B8826" i="12" l="1"/>
  <c r="D8826" i="12" s="1"/>
  <c r="E8826" i="12" s="1"/>
  <c r="A8827" i="12"/>
  <c r="C8826" i="12"/>
  <c r="F8826" i="12" s="1"/>
  <c r="G8826" i="12" s="1"/>
  <c r="H8826" i="12" s="1"/>
  <c r="B8827" i="12" l="1"/>
  <c r="D8827" i="12" s="1"/>
  <c r="E8827" i="12" s="1"/>
  <c r="A8828" i="12"/>
  <c r="C8827" i="12"/>
  <c r="F8827" i="12" s="1"/>
  <c r="G8827" i="12" s="1"/>
  <c r="H8827" i="12" s="1"/>
  <c r="B8828" i="12" l="1"/>
  <c r="D8828" i="12" s="1"/>
  <c r="E8828" i="12" s="1"/>
  <c r="A8829" i="12"/>
  <c r="C8828" i="12"/>
  <c r="F8828" i="12" s="1"/>
  <c r="G8828" i="12" l="1"/>
  <c r="H8828" i="12" s="1"/>
  <c r="B8829" i="12"/>
  <c r="D8829" i="12" s="1"/>
  <c r="E8829" i="12" s="1"/>
  <c r="A8830" i="12"/>
  <c r="C8829" i="12"/>
  <c r="F8829" i="12" s="1"/>
  <c r="G8829" i="12" l="1"/>
  <c r="H8829" i="12" s="1"/>
  <c r="B8830" i="12"/>
  <c r="D8830" i="12" s="1"/>
  <c r="E8830" i="12" s="1"/>
  <c r="A8831" i="12"/>
  <c r="C8830" i="12"/>
  <c r="F8830" i="12" s="1"/>
  <c r="G8830" i="12" l="1"/>
  <c r="H8830" i="12" s="1"/>
  <c r="B8831" i="12"/>
  <c r="D8831" i="12" s="1"/>
  <c r="E8831" i="12" s="1"/>
  <c r="A8832" i="12"/>
  <c r="C8831" i="12"/>
  <c r="F8831" i="12" s="1"/>
  <c r="G8831" i="12" l="1"/>
  <c r="H8831" i="12" s="1"/>
  <c r="B8832" i="12"/>
  <c r="D8832" i="12" s="1"/>
  <c r="E8832" i="12" s="1"/>
  <c r="A8833" i="12"/>
  <c r="C8832" i="12"/>
  <c r="F8832" i="12" s="1"/>
  <c r="G8832" i="12" s="1"/>
  <c r="H8832" i="12" s="1"/>
  <c r="B8833" i="12" l="1"/>
  <c r="D8833" i="12" s="1"/>
  <c r="E8833" i="12" s="1"/>
  <c r="A8834" i="12"/>
  <c r="C8833" i="12"/>
  <c r="F8833" i="12" s="1"/>
  <c r="G8833" i="12" s="1"/>
  <c r="H8833" i="12" s="1"/>
  <c r="B8834" i="12" l="1"/>
  <c r="D8834" i="12" s="1"/>
  <c r="E8834" i="12" s="1"/>
  <c r="A8835" i="12"/>
  <c r="C8834" i="12"/>
  <c r="F8834" i="12" s="1"/>
  <c r="G8834" i="12" s="1"/>
  <c r="H8834" i="12" s="1"/>
  <c r="B8835" i="12" l="1"/>
  <c r="D8835" i="12" s="1"/>
  <c r="E8835" i="12" s="1"/>
  <c r="A8836" i="12"/>
  <c r="C8835" i="12"/>
  <c r="F8835" i="12" s="1"/>
  <c r="G8835" i="12" s="1"/>
  <c r="H8835" i="12" s="1"/>
  <c r="B8836" i="12" l="1"/>
  <c r="D8836" i="12" s="1"/>
  <c r="E8836" i="12" s="1"/>
  <c r="A8837" i="12"/>
  <c r="C8836" i="12"/>
  <c r="F8836" i="12" s="1"/>
  <c r="G8836" i="12" s="1"/>
  <c r="H8836" i="12" s="1"/>
  <c r="B8837" i="12" l="1"/>
  <c r="D8837" i="12" s="1"/>
  <c r="E8837" i="12" s="1"/>
  <c r="A8838" i="12"/>
  <c r="C8837" i="12"/>
  <c r="F8837" i="12" s="1"/>
  <c r="G8837" i="12" s="1"/>
  <c r="H8837" i="12" s="1"/>
  <c r="B8838" i="12" l="1"/>
  <c r="D8838" i="12" s="1"/>
  <c r="E8838" i="12" s="1"/>
  <c r="A8839" i="12"/>
  <c r="C8838" i="12"/>
  <c r="F8838" i="12" s="1"/>
  <c r="G8838" i="12" s="1"/>
  <c r="H8838" i="12" s="1"/>
  <c r="B8839" i="12" l="1"/>
  <c r="D8839" i="12" s="1"/>
  <c r="E8839" i="12" s="1"/>
  <c r="A8840" i="12"/>
  <c r="C8839" i="12"/>
  <c r="F8839" i="12" s="1"/>
  <c r="G8839" i="12" s="1"/>
  <c r="H8839" i="12" s="1"/>
  <c r="B8840" i="12" l="1"/>
  <c r="D8840" i="12" s="1"/>
  <c r="E8840" i="12" s="1"/>
  <c r="A8841" i="12"/>
  <c r="C8840" i="12"/>
  <c r="F8840" i="12" s="1"/>
  <c r="G8840" i="12" l="1"/>
  <c r="H8840" i="12" s="1"/>
  <c r="B8841" i="12"/>
  <c r="D8841" i="12" s="1"/>
  <c r="E8841" i="12" s="1"/>
  <c r="A8842" i="12"/>
  <c r="C8841" i="12"/>
  <c r="F8841" i="12" s="1"/>
  <c r="G8841" i="12" s="1"/>
  <c r="H8841" i="12" s="1"/>
  <c r="B8842" i="12" l="1"/>
  <c r="D8842" i="12" s="1"/>
  <c r="E8842" i="12" s="1"/>
  <c r="A8843" i="12"/>
  <c r="C8842" i="12"/>
  <c r="F8842" i="12" s="1"/>
  <c r="G8842" i="12" s="1"/>
  <c r="H8842" i="12" s="1"/>
  <c r="B8843" i="12" l="1"/>
  <c r="D8843" i="12" s="1"/>
  <c r="E8843" i="12" s="1"/>
  <c r="A8844" i="12"/>
  <c r="C8843" i="12"/>
  <c r="F8843" i="12" s="1"/>
  <c r="G8843" i="12" s="1"/>
  <c r="H8843" i="12" s="1"/>
  <c r="B8844" i="12" l="1"/>
  <c r="D8844" i="12" s="1"/>
  <c r="E8844" i="12" s="1"/>
  <c r="A8845" i="12"/>
  <c r="C8844" i="12"/>
  <c r="F8844" i="12" s="1"/>
  <c r="G8844" i="12" s="1"/>
  <c r="H8844" i="12" s="1"/>
  <c r="B8845" i="12" l="1"/>
  <c r="D8845" i="12" s="1"/>
  <c r="E8845" i="12" s="1"/>
  <c r="A8846" i="12"/>
  <c r="C8845" i="12"/>
  <c r="F8845" i="12" s="1"/>
  <c r="G8845" i="12" s="1"/>
  <c r="H8845" i="12" s="1"/>
  <c r="B8846" i="12" l="1"/>
  <c r="D8846" i="12" s="1"/>
  <c r="E8846" i="12" s="1"/>
  <c r="A8847" i="12"/>
  <c r="C8846" i="12"/>
  <c r="F8846" i="12" s="1"/>
  <c r="G8846" i="12" l="1"/>
  <c r="H8846" i="12" s="1"/>
  <c r="B8847" i="12"/>
  <c r="D8847" i="12" s="1"/>
  <c r="E8847" i="12" s="1"/>
  <c r="A8848" i="12"/>
  <c r="C8847" i="12"/>
  <c r="F8847" i="12" s="1"/>
  <c r="G8847" i="12" s="1"/>
  <c r="H8847" i="12" s="1"/>
  <c r="B8848" i="12" l="1"/>
  <c r="D8848" i="12" s="1"/>
  <c r="E8848" i="12" s="1"/>
  <c r="A8849" i="12"/>
  <c r="C8848" i="12"/>
  <c r="F8848" i="12" s="1"/>
  <c r="G8848" i="12" s="1"/>
  <c r="H8848" i="12" s="1"/>
  <c r="B8849" i="12" l="1"/>
  <c r="D8849" i="12" s="1"/>
  <c r="E8849" i="12" s="1"/>
  <c r="A8850" i="12"/>
  <c r="C8849" i="12"/>
  <c r="F8849" i="12" s="1"/>
  <c r="G8849" i="12" s="1"/>
  <c r="H8849" i="12" s="1"/>
  <c r="B8850" i="12" l="1"/>
  <c r="D8850" i="12" s="1"/>
  <c r="E8850" i="12" s="1"/>
  <c r="A8851" i="12"/>
  <c r="C8850" i="12"/>
  <c r="F8850" i="12" s="1"/>
  <c r="G8850" i="12" l="1"/>
  <c r="H8850" i="12" s="1"/>
  <c r="B8851" i="12"/>
  <c r="D8851" i="12" s="1"/>
  <c r="E8851" i="12" s="1"/>
  <c r="A8852" i="12"/>
  <c r="C8851" i="12"/>
  <c r="F8851" i="12" s="1"/>
  <c r="G8851" i="12" l="1"/>
  <c r="H8851" i="12" s="1"/>
  <c r="B8852" i="12"/>
  <c r="D8852" i="12" s="1"/>
  <c r="E8852" i="12" s="1"/>
  <c r="A8853" i="12"/>
  <c r="C8852" i="12"/>
  <c r="F8852" i="12" s="1"/>
  <c r="G8852" i="12" l="1"/>
  <c r="H8852" i="12" s="1"/>
  <c r="B8853" i="12"/>
  <c r="D8853" i="12" s="1"/>
  <c r="E8853" i="12" s="1"/>
  <c r="A8854" i="12"/>
  <c r="C8853" i="12"/>
  <c r="F8853" i="12" s="1"/>
  <c r="G8853" i="12" s="1"/>
  <c r="H8853" i="12" s="1"/>
  <c r="B8854" i="12" l="1"/>
  <c r="D8854" i="12" s="1"/>
  <c r="E8854" i="12" s="1"/>
  <c r="A8855" i="12"/>
  <c r="C8854" i="12"/>
  <c r="F8854" i="12" s="1"/>
  <c r="G8854" i="12" s="1"/>
  <c r="H8854" i="12" s="1"/>
  <c r="B8855" i="12" l="1"/>
  <c r="D8855" i="12" s="1"/>
  <c r="E8855" i="12" s="1"/>
  <c r="A8856" i="12"/>
  <c r="C8855" i="12"/>
  <c r="F8855" i="12" s="1"/>
  <c r="G8855" i="12" s="1"/>
  <c r="H8855" i="12" s="1"/>
  <c r="B8856" i="12" l="1"/>
  <c r="D8856" i="12" s="1"/>
  <c r="E8856" i="12" s="1"/>
  <c r="A8857" i="12"/>
  <c r="C8856" i="12"/>
  <c r="F8856" i="12" s="1"/>
  <c r="G8856" i="12" s="1"/>
  <c r="H8856" i="12" s="1"/>
  <c r="B8857" i="12" l="1"/>
  <c r="D8857" i="12" s="1"/>
  <c r="E8857" i="12" s="1"/>
  <c r="A8858" i="12"/>
  <c r="C8857" i="12"/>
  <c r="F8857" i="12" s="1"/>
  <c r="G8857" i="12" l="1"/>
  <c r="H8857" i="12" s="1"/>
  <c r="B8858" i="12"/>
  <c r="D8858" i="12" s="1"/>
  <c r="E8858" i="12" s="1"/>
  <c r="A8859" i="12"/>
  <c r="C8858" i="12"/>
  <c r="F8858" i="12" s="1"/>
  <c r="G8858" i="12" s="1"/>
  <c r="H8858" i="12" s="1"/>
  <c r="B8859" i="12" l="1"/>
  <c r="D8859" i="12" s="1"/>
  <c r="E8859" i="12" s="1"/>
  <c r="A8860" i="12"/>
  <c r="C8859" i="12"/>
  <c r="F8859" i="12" s="1"/>
  <c r="G8859" i="12" s="1"/>
  <c r="H8859" i="12" s="1"/>
  <c r="A8861" i="12" l="1"/>
  <c r="B8860" i="12"/>
  <c r="D8860" i="12" s="1"/>
  <c r="E8860" i="12" s="1"/>
  <c r="C8860" i="12"/>
  <c r="F8860" i="12" s="1"/>
  <c r="G8860" i="12" l="1"/>
  <c r="H8860" i="12" s="1"/>
  <c r="A8862" i="12"/>
  <c r="C8861" i="12"/>
  <c r="F8861" i="12" s="1"/>
  <c r="G8861" i="12" s="1"/>
  <c r="H8861" i="12" s="1"/>
  <c r="B8861" i="12"/>
  <c r="D8861" i="12" s="1"/>
  <c r="E8861" i="12" s="1"/>
  <c r="A8863" i="12" l="1"/>
  <c r="C8862" i="12"/>
  <c r="F8862" i="12" s="1"/>
  <c r="G8862" i="12" s="1"/>
  <c r="H8862" i="12" s="1"/>
  <c r="B8862" i="12"/>
  <c r="D8862" i="12" s="1"/>
  <c r="E8862" i="12" s="1"/>
  <c r="A8864" i="12" l="1"/>
  <c r="C8863" i="12"/>
  <c r="F8863" i="12" s="1"/>
  <c r="G8863" i="12" s="1"/>
  <c r="H8863" i="12" s="1"/>
  <c r="B8863" i="12"/>
  <c r="D8863" i="12" s="1"/>
  <c r="E8863" i="12" s="1"/>
  <c r="A8865" i="12" l="1"/>
  <c r="B8864" i="12"/>
  <c r="D8864" i="12" s="1"/>
  <c r="E8864" i="12" s="1"/>
  <c r="C8864" i="12"/>
  <c r="F8864" i="12" s="1"/>
  <c r="G8864" i="12" l="1"/>
  <c r="H8864" i="12" s="1"/>
  <c r="A8866" i="12"/>
  <c r="C8865" i="12"/>
  <c r="F8865" i="12" s="1"/>
  <c r="G8865" i="12" s="1"/>
  <c r="H8865" i="12" s="1"/>
  <c r="B8865" i="12"/>
  <c r="D8865" i="12" s="1"/>
  <c r="E8865" i="12" s="1"/>
  <c r="A8867" i="12" l="1"/>
  <c r="C8866" i="12"/>
  <c r="F8866" i="12" s="1"/>
  <c r="G8866" i="12" s="1"/>
  <c r="H8866" i="12" s="1"/>
  <c r="B8866" i="12"/>
  <c r="D8866" i="12" s="1"/>
  <c r="E8866" i="12" s="1"/>
  <c r="A8868" i="12" l="1"/>
  <c r="C8867" i="12"/>
  <c r="F8867" i="12" s="1"/>
  <c r="G8867" i="12" s="1"/>
  <c r="H8867" i="12" s="1"/>
  <c r="B8867" i="12"/>
  <c r="D8867" i="12" s="1"/>
  <c r="E8867" i="12" s="1"/>
  <c r="A8869" i="12" l="1"/>
  <c r="B8868" i="12"/>
  <c r="D8868" i="12" s="1"/>
  <c r="E8868" i="12" s="1"/>
  <c r="C8868" i="12"/>
  <c r="F8868" i="12" s="1"/>
  <c r="G8868" i="12" l="1"/>
  <c r="H8868" i="12" s="1"/>
  <c r="A8870" i="12"/>
  <c r="C8869" i="12"/>
  <c r="F8869" i="12" s="1"/>
  <c r="G8869" i="12" s="1"/>
  <c r="H8869" i="12" s="1"/>
  <c r="B8869" i="12"/>
  <c r="D8869" i="12" s="1"/>
  <c r="E8869" i="12" s="1"/>
  <c r="A8871" i="12" l="1"/>
  <c r="C8870" i="12"/>
  <c r="F8870" i="12" s="1"/>
  <c r="B8870" i="12"/>
  <c r="D8870" i="12" s="1"/>
  <c r="E8870" i="12" s="1"/>
  <c r="G8870" i="12" l="1"/>
  <c r="H8870" i="12" s="1"/>
  <c r="A8872" i="12"/>
  <c r="C8871" i="12"/>
  <c r="F8871" i="12" s="1"/>
  <c r="G8871" i="12" s="1"/>
  <c r="H8871" i="12" s="1"/>
  <c r="B8871" i="12"/>
  <c r="D8871" i="12" s="1"/>
  <c r="E8871" i="12" s="1"/>
  <c r="A8873" i="12" l="1"/>
  <c r="B8872" i="12"/>
  <c r="D8872" i="12" s="1"/>
  <c r="E8872" i="12" s="1"/>
  <c r="C8872" i="12"/>
  <c r="F8872" i="12" s="1"/>
  <c r="G8872" i="12" l="1"/>
  <c r="H8872" i="12" s="1"/>
  <c r="A8874" i="12"/>
  <c r="C8873" i="12"/>
  <c r="F8873" i="12" s="1"/>
  <c r="G8873" i="12" s="1"/>
  <c r="H8873" i="12" s="1"/>
  <c r="B8873" i="12"/>
  <c r="D8873" i="12" s="1"/>
  <c r="E8873" i="12" s="1"/>
  <c r="A8875" i="12" l="1"/>
  <c r="C8874" i="12"/>
  <c r="F8874" i="12" s="1"/>
  <c r="G8874" i="12" s="1"/>
  <c r="H8874" i="12" s="1"/>
  <c r="B8874" i="12"/>
  <c r="D8874" i="12" s="1"/>
  <c r="E8874" i="12" s="1"/>
  <c r="A8876" i="12" l="1"/>
  <c r="C8875" i="12"/>
  <c r="F8875" i="12" s="1"/>
  <c r="G8875" i="12" s="1"/>
  <c r="H8875" i="12" s="1"/>
  <c r="B8875" i="12"/>
  <c r="D8875" i="12" s="1"/>
  <c r="E8875" i="12" s="1"/>
  <c r="A8877" i="12" l="1"/>
  <c r="B8876" i="12"/>
  <c r="D8876" i="12" s="1"/>
  <c r="E8876" i="12" s="1"/>
  <c r="C8876" i="12"/>
  <c r="F8876" i="12" s="1"/>
  <c r="G8876" i="12" s="1"/>
  <c r="H8876" i="12" s="1"/>
  <c r="A8878" i="12" l="1"/>
  <c r="C8877" i="12"/>
  <c r="F8877" i="12" s="1"/>
  <c r="B8877" i="12"/>
  <c r="D8877" i="12" s="1"/>
  <c r="E8877" i="12" s="1"/>
  <c r="G8877" i="12" l="1"/>
  <c r="H8877" i="12" s="1"/>
  <c r="A8879" i="12"/>
  <c r="C8878" i="12"/>
  <c r="F8878" i="12" s="1"/>
  <c r="B8878" i="12"/>
  <c r="D8878" i="12" s="1"/>
  <c r="E8878" i="12" s="1"/>
  <c r="A8880" i="12" l="1"/>
  <c r="C8879" i="12"/>
  <c r="F8879" i="12" s="1"/>
  <c r="B8879" i="12"/>
  <c r="D8879" i="12" s="1"/>
  <c r="E8879" i="12" s="1"/>
  <c r="G8878" i="12"/>
  <c r="H8878" i="12" s="1"/>
  <c r="G8879" i="12" l="1"/>
  <c r="H8879" i="12" s="1"/>
  <c r="A8881" i="12"/>
  <c r="B8880" i="12"/>
  <c r="D8880" i="12" s="1"/>
  <c r="E8880" i="12" s="1"/>
  <c r="C8880" i="12"/>
  <c r="F8880" i="12" s="1"/>
  <c r="G8880" i="12" s="1"/>
  <c r="H8880" i="12" s="1"/>
  <c r="A8882" i="12" l="1"/>
  <c r="C8881" i="12"/>
  <c r="F8881" i="12" s="1"/>
  <c r="B8881" i="12"/>
  <c r="D8881" i="12" s="1"/>
  <c r="E8881" i="12" s="1"/>
  <c r="G8881" i="12" l="1"/>
  <c r="H8881" i="12" s="1"/>
  <c r="A8883" i="12"/>
  <c r="C8882" i="12"/>
  <c r="F8882" i="12" s="1"/>
  <c r="B8882" i="12"/>
  <c r="D8882" i="12" s="1"/>
  <c r="E8882" i="12" s="1"/>
  <c r="A8884" i="12" l="1"/>
  <c r="B8883" i="12"/>
  <c r="D8883" i="12" s="1"/>
  <c r="E8883" i="12" s="1"/>
  <c r="C8883" i="12"/>
  <c r="F8883" i="12" s="1"/>
  <c r="G8882" i="12"/>
  <c r="H8882" i="12" s="1"/>
  <c r="G8883" i="12" l="1"/>
  <c r="H8883" i="12" s="1"/>
  <c r="A8885" i="12"/>
  <c r="C8884" i="12"/>
  <c r="F8884" i="12" s="1"/>
  <c r="B8884" i="12"/>
  <c r="D8884" i="12" s="1"/>
  <c r="E8884" i="12" s="1"/>
  <c r="A8886" i="12" l="1"/>
  <c r="C8885" i="12"/>
  <c r="F8885" i="12" s="1"/>
  <c r="B8885" i="12"/>
  <c r="D8885" i="12" s="1"/>
  <c r="E8885" i="12" s="1"/>
  <c r="G8884" i="12"/>
  <c r="H8884" i="12" s="1"/>
  <c r="G8885" i="12" l="1"/>
  <c r="H8885" i="12" s="1"/>
  <c r="A8887" i="12"/>
  <c r="B8886" i="12"/>
  <c r="D8886" i="12" s="1"/>
  <c r="E8886" i="12" s="1"/>
  <c r="C8886" i="12"/>
  <c r="F8886" i="12" s="1"/>
  <c r="G8886" i="12" l="1"/>
  <c r="H8886" i="12" s="1"/>
  <c r="A8888" i="12"/>
  <c r="C8887" i="12"/>
  <c r="F8887" i="12" s="1"/>
  <c r="B8887" i="12"/>
  <c r="D8887" i="12" s="1"/>
  <c r="E8887" i="12" s="1"/>
  <c r="A8889" i="12" l="1"/>
  <c r="C8888" i="12"/>
  <c r="F8888" i="12" s="1"/>
  <c r="B8888" i="12"/>
  <c r="D8888" i="12" s="1"/>
  <c r="E8888" i="12" s="1"/>
  <c r="G8887" i="12"/>
  <c r="H8887" i="12" s="1"/>
  <c r="G8888" i="12" l="1"/>
  <c r="H8888" i="12" s="1"/>
  <c r="A8890" i="12"/>
  <c r="C8889" i="12"/>
  <c r="F8889" i="12" s="1"/>
  <c r="B8889" i="12"/>
  <c r="D8889" i="12" s="1"/>
  <c r="E8889" i="12" s="1"/>
  <c r="A8891" i="12" l="1"/>
  <c r="C8890" i="12"/>
  <c r="F8890" i="12" s="1"/>
  <c r="B8890" i="12"/>
  <c r="D8890" i="12" s="1"/>
  <c r="E8890" i="12" s="1"/>
  <c r="G8889" i="12"/>
  <c r="H8889" i="12" s="1"/>
  <c r="G8890" i="12" l="1"/>
  <c r="H8890" i="12" s="1"/>
  <c r="A8892" i="12"/>
  <c r="B8891" i="12"/>
  <c r="D8891" i="12" s="1"/>
  <c r="E8891" i="12" s="1"/>
  <c r="C8891" i="12"/>
  <c r="F8891" i="12" s="1"/>
  <c r="G8891" i="12" l="1"/>
  <c r="H8891" i="12" s="1"/>
  <c r="A8893" i="12"/>
  <c r="C8892" i="12"/>
  <c r="F8892" i="12" s="1"/>
  <c r="B8892" i="12"/>
  <c r="D8892" i="12" s="1"/>
  <c r="E8892" i="12" s="1"/>
  <c r="A8894" i="12" l="1"/>
  <c r="C8893" i="12"/>
  <c r="F8893" i="12" s="1"/>
  <c r="B8893" i="12"/>
  <c r="D8893" i="12" s="1"/>
  <c r="E8893" i="12" s="1"/>
  <c r="G8892" i="12"/>
  <c r="H8892" i="12" s="1"/>
  <c r="G8893" i="12" l="1"/>
  <c r="H8893" i="12" s="1"/>
  <c r="A8895" i="12"/>
  <c r="B8894" i="12"/>
  <c r="D8894" i="12" s="1"/>
  <c r="E8894" i="12" s="1"/>
  <c r="C8894" i="12"/>
  <c r="F8894" i="12" s="1"/>
  <c r="G8894" i="12" l="1"/>
  <c r="H8894" i="12" s="1"/>
  <c r="A8896" i="12"/>
  <c r="C8895" i="12"/>
  <c r="F8895" i="12" s="1"/>
  <c r="G8895" i="12" s="1"/>
  <c r="H8895" i="12" s="1"/>
  <c r="B8895" i="12"/>
  <c r="D8895" i="12" s="1"/>
  <c r="E8895" i="12" s="1"/>
  <c r="A8897" i="12" l="1"/>
  <c r="C8896" i="12"/>
  <c r="F8896" i="12" s="1"/>
  <c r="B8896" i="12"/>
  <c r="D8896" i="12" s="1"/>
  <c r="E8896" i="12" s="1"/>
  <c r="G8896" i="12" l="1"/>
  <c r="H8896" i="12" s="1"/>
  <c r="A8898" i="12"/>
  <c r="C8897" i="12"/>
  <c r="F8897" i="12" s="1"/>
  <c r="B8897" i="12"/>
  <c r="D8897" i="12" s="1"/>
  <c r="E8897" i="12" s="1"/>
  <c r="A8899" i="12" l="1"/>
  <c r="C8898" i="12"/>
  <c r="F8898" i="12" s="1"/>
  <c r="B8898" i="12"/>
  <c r="D8898" i="12" s="1"/>
  <c r="E8898" i="12" s="1"/>
  <c r="G8897" i="12"/>
  <c r="H8897" i="12" s="1"/>
  <c r="G8898" i="12" l="1"/>
  <c r="H8898" i="12" s="1"/>
  <c r="A8900" i="12"/>
  <c r="B8899" i="12"/>
  <c r="D8899" i="12" s="1"/>
  <c r="E8899" i="12" s="1"/>
  <c r="C8899" i="12"/>
  <c r="F8899" i="12" s="1"/>
  <c r="G8899" i="12" l="1"/>
  <c r="H8899" i="12" s="1"/>
  <c r="A8901" i="12"/>
  <c r="C8900" i="12"/>
  <c r="F8900" i="12" s="1"/>
  <c r="B8900" i="12"/>
  <c r="D8900" i="12" s="1"/>
  <c r="E8900" i="12" s="1"/>
  <c r="A8902" i="12" l="1"/>
  <c r="C8901" i="12"/>
  <c r="F8901" i="12" s="1"/>
  <c r="B8901" i="12"/>
  <c r="D8901" i="12" s="1"/>
  <c r="E8901" i="12" s="1"/>
  <c r="G8900" i="12"/>
  <c r="H8900" i="12" s="1"/>
  <c r="G8901" i="12" l="1"/>
  <c r="H8901" i="12" s="1"/>
  <c r="A8903" i="12"/>
  <c r="B8902" i="12"/>
  <c r="D8902" i="12" s="1"/>
  <c r="E8902" i="12" s="1"/>
  <c r="C8902" i="12"/>
  <c r="F8902" i="12" s="1"/>
  <c r="G8902" i="12" l="1"/>
  <c r="H8902" i="12" s="1"/>
  <c r="A8904" i="12"/>
  <c r="C8903" i="12"/>
  <c r="F8903" i="12" s="1"/>
  <c r="B8903" i="12"/>
  <c r="D8903" i="12" s="1"/>
  <c r="E8903" i="12" s="1"/>
  <c r="B8904" i="12" l="1"/>
  <c r="D8904" i="12" s="1"/>
  <c r="E8904" i="12" s="1"/>
  <c r="A8905" i="12"/>
  <c r="C8904" i="12"/>
  <c r="F8904" i="12" s="1"/>
  <c r="G8904" i="12" s="1"/>
  <c r="H8904" i="12" s="1"/>
  <c r="G8903" i="12"/>
  <c r="H8903" i="12" s="1"/>
  <c r="B8905" i="12" l="1"/>
  <c r="D8905" i="12" s="1"/>
  <c r="E8905" i="12" s="1"/>
  <c r="A8906" i="12"/>
  <c r="C8905" i="12"/>
  <c r="F8905" i="12" s="1"/>
  <c r="G8905" i="12" s="1"/>
  <c r="H8905" i="12" s="1"/>
  <c r="B8906" i="12" l="1"/>
  <c r="D8906" i="12" s="1"/>
  <c r="E8906" i="12" s="1"/>
  <c r="A8907" i="12"/>
  <c r="C8906" i="12"/>
  <c r="F8906" i="12" s="1"/>
  <c r="G8906" i="12" s="1"/>
  <c r="H8906" i="12" s="1"/>
  <c r="B8907" i="12" l="1"/>
  <c r="D8907" i="12" s="1"/>
  <c r="E8907" i="12" s="1"/>
  <c r="A8908" i="12"/>
  <c r="C8907" i="12"/>
  <c r="F8907" i="12" s="1"/>
  <c r="G8907" i="12" l="1"/>
  <c r="H8907" i="12" s="1"/>
  <c r="B8908" i="12"/>
  <c r="D8908" i="12" s="1"/>
  <c r="E8908" i="12" s="1"/>
  <c r="A8909" i="12"/>
  <c r="C8908" i="12"/>
  <c r="F8908" i="12" s="1"/>
  <c r="G8908" i="12" s="1"/>
  <c r="H8908" i="12" s="1"/>
  <c r="B8909" i="12" l="1"/>
  <c r="D8909" i="12" s="1"/>
  <c r="E8909" i="12" s="1"/>
  <c r="A8910" i="12"/>
  <c r="C8909" i="12"/>
  <c r="F8909" i="12" s="1"/>
  <c r="G8909" i="12" s="1"/>
  <c r="H8909" i="12" s="1"/>
  <c r="C8910" i="12" l="1"/>
  <c r="F8910" i="12" s="1"/>
  <c r="B8910" i="12"/>
  <c r="D8910" i="12" s="1"/>
  <c r="E8910" i="12" s="1"/>
  <c r="A8911" i="12"/>
  <c r="C8911" i="12" l="1"/>
  <c r="F8911" i="12" s="1"/>
  <c r="B8911" i="12"/>
  <c r="D8911" i="12" s="1"/>
  <c r="E8911" i="12" s="1"/>
  <c r="A8912" i="12"/>
  <c r="G8910" i="12"/>
  <c r="H8910" i="12" s="1"/>
  <c r="C8912" i="12" l="1"/>
  <c r="F8912" i="12" s="1"/>
  <c r="B8912" i="12"/>
  <c r="D8912" i="12" s="1"/>
  <c r="E8912" i="12" s="1"/>
  <c r="A8913" i="12"/>
  <c r="G8911" i="12"/>
  <c r="H8911" i="12" s="1"/>
  <c r="C8913" i="12" l="1"/>
  <c r="F8913" i="12" s="1"/>
  <c r="B8913" i="12"/>
  <c r="D8913" i="12" s="1"/>
  <c r="E8913" i="12" s="1"/>
  <c r="A8914" i="12"/>
  <c r="G8912" i="12"/>
  <c r="H8912" i="12" s="1"/>
  <c r="C8914" i="12" l="1"/>
  <c r="F8914" i="12" s="1"/>
  <c r="G8914" i="12" s="1"/>
  <c r="H8914" i="12" s="1"/>
  <c r="B8914" i="12"/>
  <c r="D8914" i="12" s="1"/>
  <c r="E8914" i="12" s="1"/>
  <c r="A8915" i="12"/>
  <c r="G8913" i="12"/>
  <c r="H8913" i="12" s="1"/>
  <c r="C8915" i="12" l="1"/>
  <c r="F8915" i="12" s="1"/>
  <c r="B8915" i="12"/>
  <c r="D8915" i="12" s="1"/>
  <c r="E8915" i="12" s="1"/>
  <c r="A8916" i="12"/>
  <c r="C8916" i="12" l="1"/>
  <c r="F8916" i="12" s="1"/>
  <c r="G8916" i="12" s="1"/>
  <c r="H8916" i="12" s="1"/>
  <c r="B8916" i="12"/>
  <c r="D8916" i="12" s="1"/>
  <c r="E8916" i="12" s="1"/>
  <c r="A8917" i="12"/>
  <c r="G8915" i="12"/>
  <c r="H8915" i="12" s="1"/>
  <c r="C8917" i="12" l="1"/>
  <c r="F8917" i="12" s="1"/>
  <c r="B8917" i="12"/>
  <c r="D8917" i="12" s="1"/>
  <c r="E8917" i="12" s="1"/>
  <c r="A8918" i="12"/>
  <c r="C8918" i="12" l="1"/>
  <c r="F8918" i="12" s="1"/>
  <c r="B8918" i="12"/>
  <c r="D8918" i="12" s="1"/>
  <c r="E8918" i="12" s="1"/>
  <c r="A8919" i="12"/>
  <c r="G8917" i="12"/>
  <c r="H8917" i="12" s="1"/>
  <c r="C8919" i="12" l="1"/>
  <c r="F8919" i="12" s="1"/>
  <c r="B8919" i="12"/>
  <c r="D8919" i="12" s="1"/>
  <c r="E8919" i="12" s="1"/>
  <c r="A8920" i="12"/>
  <c r="G8918" i="12"/>
  <c r="H8918" i="12" s="1"/>
  <c r="C8920" i="12" l="1"/>
  <c r="F8920" i="12" s="1"/>
  <c r="B8920" i="12"/>
  <c r="D8920" i="12" s="1"/>
  <c r="E8920" i="12" s="1"/>
  <c r="A8921" i="12"/>
  <c r="G8919" i="12"/>
  <c r="H8919" i="12" s="1"/>
  <c r="C8921" i="12" l="1"/>
  <c r="F8921" i="12" s="1"/>
  <c r="B8921" i="12"/>
  <c r="D8921" i="12" s="1"/>
  <c r="E8921" i="12" s="1"/>
  <c r="A8922" i="12"/>
  <c r="G8920" i="12"/>
  <c r="H8920" i="12" s="1"/>
  <c r="C8922" i="12" l="1"/>
  <c r="F8922" i="12" s="1"/>
  <c r="B8922" i="12"/>
  <c r="D8922" i="12" s="1"/>
  <c r="E8922" i="12" s="1"/>
  <c r="A8923" i="12"/>
  <c r="G8921" i="12"/>
  <c r="H8921" i="12" s="1"/>
  <c r="C8923" i="12" l="1"/>
  <c r="F8923" i="12" s="1"/>
  <c r="B8923" i="12"/>
  <c r="D8923" i="12" s="1"/>
  <c r="E8923" i="12" s="1"/>
  <c r="A8924" i="12"/>
  <c r="G8922" i="12"/>
  <c r="H8922" i="12" s="1"/>
  <c r="C8924" i="12" l="1"/>
  <c r="F8924" i="12" s="1"/>
  <c r="B8924" i="12"/>
  <c r="D8924" i="12" s="1"/>
  <c r="E8924" i="12" s="1"/>
  <c r="A8925" i="12"/>
  <c r="G8923" i="12"/>
  <c r="H8923" i="12" s="1"/>
  <c r="C8925" i="12" l="1"/>
  <c r="F8925" i="12" s="1"/>
  <c r="B8925" i="12"/>
  <c r="D8925" i="12" s="1"/>
  <c r="E8925" i="12" s="1"/>
  <c r="A8926" i="12"/>
  <c r="G8924" i="12"/>
  <c r="H8924" i="12" s="1"/>
  <c r="C8926" i="12" l="1"/>
  <c r="F8926" i="12" s="1"/>
  <c r="B8926" i="12"/>
  <c r="D8926" i="12" s="1"/>
  <c r="E8926" i="12" s="1"/>
  <c r="A8927" i="12"/>
  <c r="G8925" i="12"/>
  <c r="H8925" i="12" s="1"/>
  <c r="C8927" i="12" l="1"/>
  <c r="F8927" i="12" s="1"/>
  <c r="B8927" i="12"/>
  <c r="D8927" i="12" s="1"/>
  <c r="E8927" i="12" s="1"/>
  <c r="A8928" i="12"/>
  <c r="G8926" i="12"/>
  <c r="H8926" i="12" s="1"/>
  <c r="C8928" i="12" l="1"/>
  <c r="F8928" i="12" s="1"/>
  <c r="B8928" i="12"/>
  <c r="D8928" i="12" s="1"/>
  <c r="E8928" i="12" s="1"/>
  <c r="A8929" i="12"/>
  <c r="G8927" i="12"/>
  <c r="H8927" i="12" s="1"/>
  <c r="C8929" i="12" l="1"/>
  <c r="F8929" i="12" s="1"/>
  <c r="B8929" i="12"/>
  <c r="D8929" i="12" s="1"/>
  <c r="E8929" i="12" s="1"/>
  <c r="A8930" i="12"/>
  <c r="G8928" i="12"/>
  <c r="H8928" i="12" s="1"/>
  <c r="C8930" i="12" l="1"/>
  <c r="F8930" i="12" s="1"/>
  <c r="B8930" i="12"/>
  <c r="D8930" i="12" s="1"/>
  <c r="E8930" i="12" s="1"/>
  <c r="A8931" i="12"/>
  <c r="G8929" i="12"/>
  <c r="H8929" i="12" s="1"/>
  <c r="C8931" i="12" l="1"/>
  <c r="F8931" i="12" s="1"/>
  <c r="B8931" i="12"/>
  <c r="D8931" i="12" s="1"/>
  <c r="E8931" i="12" s="1"/>
  <c r="A8932" i="12"/>
  <c r="G8930" i="12"/>
  <c r="H8930" i="12" s="1"/>
  <c r="C8932" i="12" l="1"/>
  <c r="F8932" i="12" s="1"/>
  <c r="B8932" i="12"/>
  <c r="D8932" i="12" s="1"/>
  <c r="E8932" i="12" s="1"/>
  <c r="A8933" i="12"/>
  <c r="G8931" i="12"/>
  <c r="H8931" i="12" s="1"/>
  <c r="C8933" i="12" l="1"/>
  <c r="F8933" i="12" s="1"/>
  <c r="B8933" i="12"/>
  <c r="D8933" i="12" s="1"/>
  <c r="E8933" i="12" s="1"/>
  <c r="A8934" i="12"/>
  <c r="G8932" i="12"/>
  <c r="H8932" i="12" s="1"/>
  <c r="C8934" i="12" l="1"/>
  <c r="F8934" i="12" s="1"/>
  <c r="B8934" i="12"/>
  <c r="D8934" i="12" s="1"/>
  <c r="E8934" i="12" s="1"/>
  <c r="A8935" i="12"/>
  <c r="G8933" i="12"/>
  <c r="H8933" i="12" s="1"/>
  <c r="C8935" i="12" l="1"/>
  <c r="F8935" i="12" s="1"/>
  <c r="B8935" i="12"/>
  <c r="D8935" i="12" s="1"/>
  <c r="E8935" i="12" s="1"/>
  <c r="A8936" i="12"/>
  <c r="G8934" i="12"/>
  <c r="H8934" i="12" s="1"/>
  <c r="C8936" i="12" l="1"/>
  <c r="F8936" i="12" s="1"/>
  <c r="B8936" i="12"/>
  <c r="D8936" i="12" s="1"/>
  <c r="E8936" i="12" s="1"/>
  <c r="A8937" i="12"/>
  <c r="G8935" i="12"/>
  <c r="H8935" i="12" s="1"/>
  <c r="C8937" i="12" l="1"/>
  <c r="F8937" i="12" s="1"/>
  <c r="B8937" i="12"/>
  <c r="D8937" i="12" s="1"/>
  <c r="E8937" i="12" s="1"/>
  <c r="A8938" i="12"/>
  <c r="G8936" i="12"/>
  <c r="H8936" i="12" s="1"/>
  <c r="C8938" i="12" l="1"/>
  <c r="F8938" i="12" s="1"/>
  <c r="B8938" i="12"/>
  <c r="D8938" i="12" s="1"/>
  <c r="E8938" i="12" s="1"/>
  <c r="A8939" i="12"/>
  <c r="G8937" i="12"/>
  <c r="H8937" i="12" s="1"/>
  <c r="C8939" i="12" l="1"/>
  <c r="F8939" i="12" s="1"/>
  <c r="B8939" i="12"/>
  <c r="D8939" i="12" s="1"/>
  <c r="E8939" i="12" s="1"/>
  <c r="A8940" i="12"/>
  <c r="G8938" i="12"/>
  <c r="H8938" i="12" s="1"/>
  <c r="C8940" i="12" l="1"/>
  <c r="F8940" i="12" s="1"/>
  <c r="G8940" i="12" s="1"/>
  <c r="H8940" i="12" s="1"/>
  <c r="B8940" i="12"/>
  <c r="D8940" i="12" s="1"/>
  <c r="E8940" i="12" s="1"/>
  <c r="A8941" i="12"/>
  <c r="G8939" i="12"/>
  <c r="H8939" i="12" s="1"/>
  <c r="C8941" i="12" l="1"/>
  <c r="F8941" i="12" s="1"/>
  <c r="B8941" i="12"/>
  <c r="D8941" i="12" s="1"/>
  <c r="E8941" i="12" s="1"/>
  <c r="A8942" i="12"/>
  <c r="C8942" i="12" l="1"/>
  <c r="F8942" i="12" s="1"/>
  <c r="B8942" i="12"/>
  <c r="D8942" i="12" s="1"/>
  <c r="E8942" i="12" s="1"/>
  <c r="A8943" i="12"/>
  <c r="G8941" i="12"/>
  <c r="H8941" i="12" s="1"/>
  <c r="C8943" i="12" l="1"/>
  <c r="F8943" i="12" s="1"/>
  <c r="B8943" i="12"/>
  <c r="D8943" i="12" s="1"/>
  <c r="E8943" i="12" s="1"/>
  <c r="A8944" i="12"/>
  <c r="G8942" i="12"/>
  <c r="H8942" i="12" s="1"/>
  <c r="C8944" i="12" l="1"/>
  <c r="F8944" i="12" s="1"/>
  <c r="B8944" i="12"/>
  <c r="D8944" i="12" s="1"/>
  <c r="E8944" i="12" s="1"/>
  <c r="A8945" i="12"/>
  <c r="G8943" i="12"/>
  <c r="H8943" i="12" s="1"/>
  <c r="C8945" i="12" l="1"/>
  <c r="F8945" i="12" s="1"/>
  <c r="B8945" i="12"/>
  <c r="D8945" i="12" s="1"/>
  <c r="E8945" i="12" s="1"/>
  <c r="A8946" i="12"/>
  <c r="G8944" i="12"/>
  <c r="H8944" i="12" s="1"/>
  <c r="C8946" i="12" l="1"/>
  <c r="F8946" i="12" s="1"/>
  <c r="B8946" i="12"/>
  <c r="D8946" i="12" s="1"/>
  <c r="E8946" i="12" s="1"/>
  <c r="A8947" i="12"/>
  <c r="G8945" i="12"/>
  <c r="H8945" i="12" s="1"/>
  <c r="C8947" i="12" l="1"/>
  <c r="F8947" i="12" s="1"/>
  <c r="B8947" i="12"/>
  <c r="D8947" i="12" s="1"/>
  <c r="E8947" i="12" s="1"/>
  <c r="A8948" i="12"/>
  <c r="G8946" i="12"/>
  <c r="H8946" i="12" s="1"/>
  <c r="C8948" i="12" l="1"/>
  <c r="F8948" i="12" s="1"/>
  <c r="B8948" i="12"/>
  <c r="D8948" i="12" s="1"/>
  <c r="E8948" i="12" s="1"/>
  <c r="A8949" i="12"/>
  <c r="G8947" i="12"/>
  <c r="H8947" i="12" s="1"/>
  <c r="C8949" i="12" l="1"/>
  <c r="F8949" i="12" s="1"/>
  <c r="B8949" i="12"/>
  <c r="D8949" i="12" s="1"/>
  <c r="E8949" i="12" s="1"/>
  <c r="A8950" i="12"/>
  <c r="G8948" i="12"/>
  <c r="H8948" i="12" s="1"/>
  <c r="C8950" i="12" l="1"/>
  <c r="F8950" i="12" s="1"/>
  <c r="B8950" i="12"/>
  <c r="D8950" i="12" s="1"/>
  <c r="E8950" i="12" s="1"/>
  <c r="A8951" i="12"/>
  <c r="G8949" i="12"/>
  <c r="H8949" i="12" s="1"/>
  <c r="C8951" i="12" l="1"/>
  <c r="F8951" i="12" s="1"/>
  <c r="G8951" i="12" s="1"/>
  <c r="H8951" i="12" s="1"/>
  <c r="B8951" i="12"/>
  <c r="D8951" i="12" s="1"/>
  <c r="E8951" i="12" s="1"/>
  <c r="A8952" i="12"/>
  <c r="G8950" i="12"/>
  <c r="H8950" i="12" s="1"/>
  <c r="C8952" i="12" l="1"/>
  <c r="F8952" i="12" s="1"/>
  <c r="B8952" i="12"/>
  <c r="D8952" i="12" s="1"/>
  <c r="E8952" i="12" s="1"/>
  <c r="A8953" i="12"/>
  <c r="C8953" i="12" l="1"/>
  <c r="F8953" i="12" s="1"/>
  <c r="B8953" i="12"/>
  <c r="D8953" i="12" s="1"/>
  <c r="E8953" i="12" s="1"/>
  <c r="A8954" i="12"/>
  <c r="G8952" i="12"/>
  <c r="H8952" i="12" s="1"/>
  <c r="C8954" i="12" l="1"/>
  <c r="F8954" i="12" s="1"/>
  <c r="B8954" i="12"/>
  <c r="D8954" i="12" s="1"/>
  <c r="E8954" i="12" s="1"/>
  <c r="A8955" i="12"/>
  <c r="G8953" i="12"/>
  <c r="H8953" i="12" s="1"/>
  <c r="C8955" i="12" l="1"/>
  <c r="F8955" i="12" s="1"/>
  <c r="B8955" i="12"/>
  <c r="D8955" i="12" s="1"/>
  <c r="E8955" i="12" s="1"/>
  <c r="A8956" i="12"/>
  <c r="G8954" i="12"/>
  <c r="H8954" i="12" s="1"/>
  <c r="C8956" i="12" l="1"/>
  <c r="F8956" i="12" s="1"/>
  <c r="B8956" i="12"/>
  <c r="D8956" i="12" s="1"/>
  <c r="E8956" i="12" s="1"/>
  <c r="A8957" i="12"/>
  <c r="G8955" i="12"/>
  <c r="H8955" i="12" s="1"/>
  <c r="C8957" i="12" l="1"/>
  <c r="F8957" i="12" s="1"/>
  <c r="B8957" i="12"/>
  <c r="D8957" i="12" s="1"/>
  <c r="E8957" i="12" s="1"/>
  <c r="A8958" i="12"/>
  <c r="G8956" i="12"/>
  <c r="H8956" i="12" s="1"/>
  <c r="C8958" i="12" l="1"/>
  <c r="F8958" i="12" s="1"/>
  <c r="B8958" i="12"/>
  <c r="D8958" i="12" s="1"/>
  <c r="E8958" i="12" s="1"/>
  <c r="A8959" i="12"/>
  <c r="G8957" i="12"/>
  <c r="H8957" i="12" s="1"/>
  <c r="C8959" i="12" l="1"/>
  <c r="F8959" i="12" s="1"/>
  <c r="B8959" i="12"/>
  <c r="D8959" i="12" s="1"/>
  <c r="E8959" i="12" s="1"/>
  <c r="A8960" i="12"/>
  <c r="G8958" i="12"/>
  <c r="H8958" i="12" s="1"/>
  <c r="C8960" i="12" l="1"/>
  <c r="F8960" i="12" s="1"/>
  <c r="B8960" i="12"/>
  <c r="D8960" i="12" s="1"/>
  <c r="E8960" i="12" s="1"/>
  <c r="A8961" i="12"/>
  <c r="G8959" i="12"/>
  <c r="H8959" i="12" s="1"/>
  <c r="C8961" i="12" l="1"/>
  <c r="F8961" i="12" s="1"/>
  <c r="B8961" i="12"/>
  <c r="D8961" i="12" s="1"/>
  <c r="E8961" i="12" s="1"/>
  <c r="A8962" i="12"/>
  <c r="G8960" i="12"/>
  <c r="H8960" i="12" s="1"/>
  <c r="C8962" i="12" l="1"/>
  <c r="F8962" i="12" s="1"/>
  <c r="B8962" i="12"/>
  <c r="D8962" i="12" s="1"/>
  <c r="E8962" i="12" s="1"/>
  <c r="A8963" i="12"/>
  <c r="G8961" i="12"/>
  <c r="H8961" i="12" s="1"/>
  <c r="C8963" i="12" l="1"/>
  <c r="F8963" i="12" s="1"/>
  <c r="B8963" i="12"/>
  <c r="D8963" i="12" s="1"/>
  <c r="E8963" i="12" s="1"/>
  <c r="A8964" i="12"/>
  <c r="G8962" i="12"/>
  <c r="H8962" i="12" s="1"/>
  <c r="C8964" i="12" l="1"/>
  <c r="F8964" i="12" s="1"/>
  <c r="B8964" i="12"/>
  <c r="D8964" i="12" s="1"/>
  <c r="E8964" i="12" s="1"/>
  <c r="A8965" i="12"/>
  <c r="G8963" i="12"/>
  <c r="H8963" i="12" s="1"/>
  <c r="C8965" i="12" l="1"/>
  <c r="F8965" i="12" s="1"/>
  <c r="B8965" i="12"/>
  <c r="D8965" i="12" s="1"/>
  <c r="E8965" i="12" s="1"/>
  <c r="A8966" i="12"/>
  <c r="G8964" i="12"/>
  <c r="H8964" i="12" s="1"/>
  <c r="C8966" i="12" l="1"/>
  <c r="F8966" i="12" s="1"/>
  <c r="B8966" i="12"/>
  <c r="D8966" i="12" s="1"/>
  <c r="E8966" i="12" s="1"/>
  <c r="A8967" i="12"/>
  <c r="G8965" i="12"/>
  <c r="H8965" i="12" s="1"/>
  <c r="C8967" i="12" l="1"/>
  <c r="F8967" i="12" s="1"/>
  <c r="B8967" i="12"/>
  <c r="D8967" i="12" s="1"/>
  <c r="E8967" i="12" s="1"/>
  <c r="A8968" i="12"/>
  <c r="G8966" i="12"/>
  <c r="H8966" i="12" s="1"/>
  <c r="C8968" i="12" l="1"/>
  <c r="F8968" i="12" s="1"/>
  <c r="B8968" i="12"/>
  <c r="D8968" i="12" s="1"/>
  <c r="E8968" i="12" s="1"/>
  <c r="A8969" i="12"/>
  <c r="G8967" i="12"/>
  <c r="H8967" i="12" s="1"/>
  <c r="C8969" i="12" l="1"/>
  <c r="F8969" i="12" s="1"/>
  <c r="B8969" i="12"/>
  <c r="D8969" i="12" s="1"/>
  <c r="E8969" i="12" s="1"/>
  <c r="A8970" i="12"/>
  <c r="G8968" i="12"/>
  <c r="H8968" i="12" s="1"/>
  <c r="C8970" i="12" l="1"/>
  <c r="F8970" i="12" s="1"/>
  <c r="B8970" i="12"/>
  <c r="D8970" i="12" s="1"/>
  <c r="E8970" i="12" s="1"/>
  <c r="A8971" i="12"/>
  <c r="G8969" i="12"/>
  <c r="H8969" i="12" s="1"/>
  <c r="C8971" i="12" l="1"/>
  <c r="F8971" i="12" s="1"/>
  <c r="B8971" i="12"/>
  <c r="D8971" i="12" s="1"/>
  <c r="E8971" i="12" s="1"/>
  <c r="A8972" i="12"/>
  <c r="G8970" i="12"/>
  <c r="H8970" i="12" s="1"/>
  <c r="C8972" i="12" l="1"/>
  <c r="F8972" i="12" s="1"/>
  <c r="B8972" i="12"/>
  <c r="D8972" i="12" s="1"/>
  <c r="E8972" i="12" s="1"/>
  <c r="A8973" i="12"/>
  <c r="G8971" i="12"/>
  <c r="H8971" i="12" s="1"/>
  <c r="C8973" i="12" l="1"/>
  <c r="F8973" i="12" s="1"/>
  <c r="B8973" i="12"/>
  <c r="D8973" i="12" s="1"/>
  <c r="E8973" i="12" s="1"/>
  <c r="A8974" i="12"/>
  <c r="G8972" i="12"/>
  <c r="H8972" i="12" s="1"/>
  <c r="C8974" i="12" l="1"/>
  <c r="F8974" i="12" s="1"/>
  <c r="B8974" i="12"/>
  <c r="D8974" i="12" s="1"/>
  <c r="E8974" i="12" s="1"/>
  <c r="A8975" i="12"/>
  <c r="G8973" i="12"/>
  <c r="H8973" i="12" s="1"/>
  <c r="C8975" i="12" l="1"/>
  <c r="F8975" i="12" s="1"/>
  <c r="G8975" i="12" s="1"/>
  <c r="H8975" i="12" s="1"/>
  <c r="B8975" i="12"/>
  <c r="D8975" i="12" s="1"/>
  <c r="E8975" i="12" s="1"/>
  <c r="A8976" i="12"/>
  <c r="G8974" i="12"/>
  <c r="H8974" i="12" s="1"/>
  <c r="C8976" i="12" l="1"/>
  <c r="F8976" i="12" s="1"/>
  <c r="B8976" i="12"/>
  <c r="D8976" i="12" s="1"/>
  <c r="E8976" i="12" s="1"/>
  <c r="A8977" i="12"/>
  <c r="C8977" i="12" l="1"/>
  <c r="F8977" i="12" s="1"/>
  <c r="B8977" i="12"/>
  <c r="D8977" i="12" s="1"/>
  <c r="E8977" i="12" s="1"/>
  <c r="A8978" i="12"/>
  <c r="G8976" i="12"/>
  <c r="H8976" i="12" s="1"/>
  <c r="C8978" i="12" l="1"/>
  <c r="F8978" i="12" s="1"/>
  <c r="B8978" i="12"/>
  <c r="D8978" i="12" s="1"/>
  <c r="E8978" i="12" s="1"/>
  <c r="A8979" i="12"/>
  <c r="G8977" i="12"/>
  <c r="H8977" i="12" s="1"/>
  <c r="C8979" i="12" l="1"/>
  <c r="F8979" i="12" s="1"/>
  <c r="B8979" i="12"/>
  <c r="D8979" i="12" s="1"/>
  <c r="E8979" i="12" s="1"/>
  <c r="A8980" i="12"/>
  <c r="G8978" i="12"/>
  <c r="H8978" i="12" s="1"/>
  <c r="C8980" i="12" l="1"/>
  <c r="F8980" i="12" s="1"/>
  <c r="B8980" i="12"/>
  <c r="D8980" i="12" s="1"/>
  <c r="E8980" i="12" s="1"/>
  <c r="A8981" i="12"/>
  <c r="G8979" i="12"/>
  <c r="H8979" i="12" s="1"/>
  <c r="C8981" i="12" l="1"/>
  <c r="F8981" i="12" s="1"/>
  <c r="B8981" i="12"/>
  <c r="D8981" i="12" s="1"/>
  <c r="E8981" i="12" s="1"/>
  <c r="A8982" i="12"/>
  <c r="G8980" i="12"/>
  <c r="H8980" i="12" s="1"/>
  <c r="C8982" i="12" l="1"/>
  <c r="F8982" i="12" s="1"/>
  <c r="B8982" i="12"/>
  <c r="D8982" i="12" s="1"/>
  <c r="E8982" i="12" s="1"/>
  <c r="A8983" i="12"/>
  <c r="G8981" i="12"/>
  <c r="H8981" i="12" s="1"/>
  <c r="C8983" i="12" l="1"/>
  <c r="F8983" i="12" s="1"/>
  <c r="B8983" i="12"/>
  <c r="D8983" i="12" s="1"/>
  <c r="E8983" i="12" s="1"/>
  <c r="A8984" i="12"/>
  <c r="G8982" i="12"/>
  <c r="H8982" i="12" s="1"/>
  <c r="C8984" i="12" l="1"/>
  <c r="F8984" i="12" s="1"/>
  <c r="B8984" i="12"/>
  <c r="D8984" i="12" s="1"/>
  <c r="E8984" i="12" s="1"/>
  <c r="A8985" i="12"/>
  <c r="G8983" i="12"/>
  <c r="H8983" i="12" s="1"/>
  <c r="C8985" i="12" l="1"/>
  <c r="F8985" i="12" s="1"/>
  <c r="B8985" i="12"/>
  <c r="D8985" i="12" s="1"/>
  <c r="E8985" i="12" s="1"/>
  <c r="A8986" i="12"/>
  <c r="G8984" i="12"/>
  <c r="H8984" i="12" s="1"/>
  <c r="C8986" i="12" l="1"/>
  <c r="F8986" i="12" s="1"/>
  <c r="B8986" i="12"/>
  <c r="D8986" i="12" s="1"/>
  <c r="E8986" i="12" s="1"/>
  <c r="A8987" i="12"/>
  <c r="G8985" i="12"/>
  <c r="H8985" i="12" s="1"/>
  <c r="C8987" i="12" l="1"/>
  <c r="F8987" i="12" s="1"/>
  <c r="B8987" i="12"/>
  <c r="D8987" i="12" s="1"/>
  <c r="E8987" i="12" s="1"/>
  <c r="A8988" i="12"/>
  <c r="G8986" i="12"/>
  <c r="H8986" i="12" s="1"/>
  <c r="C8988" i="12" l="1"/>
  <c r="F8988" i="12" s="1"/>
  <c r="B8988" i="12"/>
  <c r="D8988" i="12" s="1"/>
  <c r="E8988" i="12" s="1"/>
  <c r="A8989" i="12"/>
  <c r="G8987" i="12"/>
  <c r="H8987" i="12" s="1"/>
  <c r="C8989" i="12" l="1"/>
  <c r="F8989" i="12" s="1"/>
  <c r="B8989" i="12"/>
  <c r="D8989" i="12" s="1"/>
  <c r="E8989" i="12" s="1"/>
  <c r="A8990" i="12"/>
  <c r="G8988" i="12"/>
  <c r="H8988" i="12" s="1"/>
  <c r="C8990" i="12" l="1"/>
  <c r="F8990" i="12" s="1"/>
  <c r="B8990" i="12"/>
  <c r="D8990" i="12" s="1"/>
  <c r="E8990" i="12" s="1"/>
  <c r="A8991" i="12"/>
  <c r="G8989" i="12"/>
  <c r="H8989" i="12" s="1"/>
  <c r="C8991" i="12" l="1"/>
  <c r="F8991" i="12" s="1"/>
  <c r="B8991" i="12"/>
  <c r="D8991" i="12" s="1"/>
  <c r="E8991" i="12" s="1"/>
  <c r="A8992" i="12"/>
  <c r="G8990" i="12"/>
  <c r="H8990" i="12" s="1"/>
  <c r="C8992" i="12" l="1"/>
  <c r="F8992" i="12" s="1"/>
  <c r="B8992" i="12"/>
  <c r="D8992" i="12" s="1"/>
  <c r="E8992" i="12" s="1"/>
  <c r="A8993" i="12"/>
  <c r="G8991" i="12"/>
  <c r="H8991" i="12" s="1"/>
  <c r="C8993" i="12" l="1"/>
  <c r="F8993" i="12" s="1"/>
  <c r="B8993" i="12"/>
  <c r="D8993" i="12" s="1"/>
  <c r="E8993" i="12" s="1"/>
  <c r="A8994" i="12"/>
  <c r="G8992" i="12"/>
  <c r="H8992" i="12" s="1"/>
  <c r="C8994" i="12" l="1"/>
  <c r="F8994" i="12" s="1"/>
  <c r="B8994" i="12"/>
  <c r="D8994" i="12" s="1"/>
  <c r="E8994" i="12" s="1"/>
  <c r="A8995" i="12"/>
  <c r="G8993" i="12"/>
  <c r="H8993" i="12" s="1"/>
  <c r="C8995" i="12" l="1"/>
  <c r="F8995" i="12" s="1"/>
  <c r="B8995" i="12"/>
  <c r="D8995" i="12" s="1"/>
  <c r="E8995" i="12" s="1"/>
  <c r="A8996" i="12"/>
  <c r="G8994" i="12"/>
  <c r="H8994" i="12" s="1"/>
  <c r="C8996" i="12" l="1"/>
  <c r="F8996" i="12" s="1"/>
  <c r="B8996" i="12"/>
  <c r="D8996" i="12" s="1"/>
  <c r="E8996" i="12" s="1"/>
  <c r="A8997" i="12"/>
  <c r="G8995" i="12"/>
  <c r="H8995" i="12" s="1"/>
  <c r="C8997" i="12" l="1"/>
  <c r="F8997" i="12" s="1"/>
  <c r="B8997" i="12"/>
  <c r="D8997" i="12" s="1"/>
  <c r="E8997" i="12" s="1"/>
  <c r="A8998" i="12"/>
  <c r="G8996" i="12"/>
  <c r="H8996" i="12" s="1"/>
  <c r="C8998" i="12" l="1"/>
  <c r="F8998" i="12" s="1"/>
  <c r="B8998" i="12"/>
  <c r="D8998" i="12" s="1"/>
  <c r="E8998" i="12" s="1"/>
  <c r="A8999" i="12"/>
  <c r="G8997" i="12"/>
  <c r="H8997" i="12" s="1"/>
  <c r="A9000" i="12" l="1"/>
  <c r="C8999" i="12"/>
  <c r="F8999" i="12" s="1"/>
  <c r="B8999" i="12"/>
  <c r="D8999" i="12" s="1"/>
  <c r="E8999" i="12" s="1"/>
  <c r="G8998" i="12"/>
  <c r="H8998" i="12" s="1"/>
  <c r="G8999" i="12" l="1"/>
  <c r="H8999" i="12" s="1"/>
  <c r="A9001" i="12"/>
  <c r="B9000" i="12"/>
  <c r="D9000" i="12" s="1"/>
  <c r="E9000" i="12" s="1"/>
  <c r="C9000" i="12"/>
  <c r="F9000" i="12" s="1"/>
  <c r="G9000" i="12" l="1"/>
  <c r="H9000" i="12" s="1"/>
  <c r="C9001" i="12"/>
  <c r="F9001" i="12" s="1"/>
  <c r="B9001" i="12"/>
  <c r="D9001" i="12" s="1"/>
  <c r="E9001" i="12" s="1"/>
  <c r="A9002" i="12"/>
  <c r="C9002" i="12" l="1"/>
  <c r="F9002" i="12" s="1"/>
  <c r="B9002" i="12"/>
  <c r="D9002" i="12" s="1"/>
  <c r="E9002" i="12" s="1"/>
  <c r="A9003" i="12"/>
  <c r="G9001" i="12"/>
  <c r="H9001" i="12" s="1"/>
  <c r="A9004" i="12" l="1"/>
  <c r="C9003" i="12"/>
  <c r="F9003" i="12" s="1"/>
  <c r="B9003" i="12"/>
  <c r="D9003" i="12" s="1"/>
  <c r="E9003" i="12" s="1"/>
  <c r="G9002" i="12"/>
  <c r="H9002" i="12" s="1"/>
  <c r="G9003" i="12" l="1"/>
  <c r="H9003" i="12" s="1"/>
  <c r="A9005" i="12"/>
  <c r="B9004" i="12"/>
  <c r="D9004" i="12" s="1"/>
  <c r="E9004" i="12" s="1"/>
  <c r="C9004" i="12"/>
  <c r="F9004" i="12" s="1"/>
  <c r="G9004" i="12" l="1"/>
  <c r="H9004" i="12" s="1"/>
  <c r="C9005" i="12"/>
  <c r="F9005" i="12" s="1"/>
  <c r="B9005" i="12"/>
  <c r="D9005" i="12" s="1"/>
  <c r="E9005" i="12" s="1"/>
  <c r="A9006" i="12"/>
  <c r="C9006" i="12" l="1"/>
  <c r="F9006" i="12" s="1"/>
  <c r="B9006" i="12"/>
  <c r="D9006" i="12" s="1"/>
  <c r="E9006" i="12" s="1"/>
  <c r="A9007" i="12"/>
  <c r="G9005" i="12"/>
  <c r="H9005" i="12" s="1"/>
  <c r="A9008" i="12" l="1"/>
  <c r="C9007" i="12"/>
  <c r="F9007" i="12" s="1"/>
  <c r="B9007" i="12"/>
  <c r="D9007" i="12" s="1"/>
  <c r="E9007" i="12" s="1"/>
  <c r="G9006" i="12"/>
  <c r="H9006" i="12" s="1"/>
  <c r="G9007" i="12" l="1"/>
  <c r="H9007" i="12" s="1"/>
  <c r="A9009" i="12"/>
  <c r="B9008" i="12"/>
  <c r="D9008" i="12" s="1"/>
  <c r="E9008" i="12" s="1"/>
  <c r="C9008" i="12"/>
  <c r="F9008" i="12" s="1"/>
  <c r="G9008" i="12" s="1"/>
  <c r="H9008" i="12" s="1"/>
  <c r="C9009" i="12" l="1"/>
  <c r="F9009" i="12" s="1"/>
  <c r="B9009" i="12"/>
  <c r="D9009" i="12" s="1"/>
  <c r="E9009" i="12" s="1"/>
  <c r="A9010" i="12"/>
  <c r="A9011" i="12" l="1"/>
  <c r="C9010" i="12"/>
  <c r="F9010" i="12" s="1"/>
  <c r="G9010" i="12" s="1"/>
  <c r="H9010" i="12" s="1"/>
  <c r="B9010" i="12"/>
  <c r="D9010" i="12" s="1"/>
  <c r="E9010" i="12" s="1"/>
  <c r="G9009" i="12"/>
  <c r="H9009" i="12" s="1"/>
  <c r="A9012" i="12" l="1"/>
  <c r="B9011" i="12"/>
  <c r="D9011" i="12" s="1"/>
  <c r="E9011" i="12" s="1"/>
  <c r="C9011" i="12"/>
  <c r="F9011" i="12" s="1"/>
  <c r="G9011" i="12" l="1"/>
  <c r="H9011" i="12" s="1"/>
  <c r="C9012" i="12"/>
  <c r="F9012" i="12" s="1"/>
  <c r="B9012" i="12"/>
  <c r="D9012" i="12" s="1"/>
  <c r="E9012" i="12" s="1"/>
  <c r="A9013" i="12"/>
  <c r="A9014" i="12" l="1"/>
  <c r="C9013" i="12"/>
  <c r="F9013" i="12" s="1"/>
  <c r="G9013" i="12" s="1"/>
  <c r="H9013" i="12" s="1"/>
  <c r="B9013" i="12"/>
  <c r="D9013" i="12" s="1"/>
  <c r="E9013" i="12" s="1"/>
  <c r="G9012" i="12"/>
  <c r="H9012" i="12" s="1"/>
  <c r="B9014" i="12" l="1"/>
  <c r="D9014" i="12" s="1"/>
  <c r="E9014" i="12" s="1"/>
  <c r="A9015" i="12"/>
  <c r="C9014" i="12"/>
  <c r="F9014" i="12" s="1"/>
  <c r="G9014" i="12" s="1"/>
  <c r="H9014" i="12" s="1"/>
  <c r="C9015" i="12" l="1"/>
  <c r="F9015" i="12" s="1"/>
  <c r="B9015" i="12"/>
  <c r="D9015" i="12" s="1"/>
  <c r="E9015" i="12" s="1"/>
  <c r="A9016" i="12"/>
  <c r="A9017" i="12" l="1"/>
  <c r="C9016" i="12"/>
  <c r="F9016" i="12" s="1"/>
  <c r="B9016" i="12"/>
  <c r="D9016" i="12" s="1"/>
  <c r="E9016" i="12" s="1"/>
  <c r="G9015" i="12"/>
  <c r="H9015" i="12" s="1"/>
  <c r="G9016" i="12" l="1"/>
  <c r="H9016" i="12" s="1"/>
  <c r="C9017" i="12"/>
  <c r="F9017" i="12" s="1"/>
  <c r="B9017" i="12"/>
  <c r="D9017" i="12" s="1"/>
  <c r="E9017" i="12" s="1"/>
  <c r="A9018" i="12"/>
  <c r="A9019" i="12" l="1"/>
  <c r="C9018" i="12"/>
  <c r="F9018" i="12" s="1"/>
  <c r="B9018" i="12"/>
  <c r="D9018" i="12" s="1"/>
  <c r="E9018" i="12" s="1"/>
  <c r="G9017" i="12"/>
  <c r="H9017" i="12" s="1"/>
  <c r="G9018" i="12" l="1"/>
  <c r="H9018" i="12" s="1"/>
  <c r="A9020" i="12"/>
  <c r="B9019" i="12"/>
  <c r="D9019" i="12" s="1"/>
  <c r="E9019" i="12" s="1"/>
  <c r="C9019" i="12"/>
  <c r="F9019" i="12" s="1"/>
  <c r="G9019" i="12" l="1"/>
  <c r="H9019" i="12" s="1"/>
  <c r="C9020" i="12"/>
  <c r="F9020" i="12" s="1"/>
  <c r="B9020" i="12"/>
  <c r="D9020" i="12" s="1"/>
  <c r="E9020" i="12" s="1"/>
  <c r="A9021" i="12"/>
  <c r="A9022" i="12" l="1"/>
  <c r="C9021" i="12"/>
  <c r="F9021" i="12" s="1"/>
  <c r="G9021" i="12" s="1"/>
  <c r="H9021" i="12" s="1"/>
  <c r="B9021" i="12"/>
  <c r="D9021" i="12" s="1"/>
  <c r="E9021" i="12" s="1"/>
  <c r="G9020" i="12"/>
  <c r="H9020" i="12" s="1"/>
  <c r="B9022" i="12" l="1"/>
  <c r="D9022" i="12" s="1"/>
  <c r="E9022" i="12" s="1"/>
  <c r="A9023" i="12"/>
  <c r="C9022" i="12"/>
  <c r="F9022" i="12" s="1"/>
  <c r="G9022" i="12" s="1"/>
  <c r="H9022" i="12" s="1"/>
  <c r="C9023" i="12" l="1"/>
  <c r="F9023" i="12" s="1"/>
  <c r="G9023" i="12" s="1"/>
  <c r="H9023" i="12" s="1"/>
  <c r="B9023" i="12"/>
  <c r="D9023" i="12" s="1"/>
  <c r="E9023" i="12" s="1"/>
  <c r="A9024" i="12"/>
  <c r="A9025" i="12" l="1"/>
  <c r="C9024" i="12"/>
  <c r="F9024" i="12" s="1"/>
  <c r="B9024" i="12"/>
  <c r="D9024" i="12" s="1"/>
  <c r="E9024" i="12" s="1"/>
  <c r="G9024" i="12" l="1"/>
  <c r="H9024" i="12" s="1"/>
  <c r="C9025" i="12"/>
  <c r="F9025" i="12" s="1"/>
  <c r="B9025" i="12"/>
  <c r="D9025" i="12" s="1"/>
  <c r="E9025" i="12" s="1"/>
  <c r="A9026" i="12"/>
  <c r="A9027" i="12" l="1"/>
  <c r="C9026" i="12"/>
  <c r="F9026" i="12" s="1"/>
  <c r="B9026" i="12"/>
  <c r="D9026" i="12" s="1"/>
  <c r="E9026" i="12" s="1"/>
  <c r="G9025" i="12"/>
  <c r="H9025" i="12" s="1"/>
  <c r="G9026" i="12" l="1"/>
  <c r="H9026" i="12" s="1"/>
  <c r="A9028" i="12"/>
  <c r="B9027" i="12"/>
  <c r="D9027" i="12" s="1"/>
  <c r="E9027" i="12" s="1"/>
  <c r="C9027" i="12"/>
  <c r="F9027" i="12" s="1"/>
  <c r="G9027" i="12" l="1"/>
  <c r="H9027" i="12" s="1"/>
  <c r="C9028" i="12"/>
  <c r="F9028" i="12" s="1"/>
  <c r="B9028" i="12"/>
  <c r="D9028" i="12" s="1"/>
  <c r="E9028" i="12" s="1"/>
  <c r="A9029" i="12"/>
  <c r="A9030" i="12" l="1"/>
  <c r="C9029" i="12"/>
  <c r="F9029" i="12" s="1"/>
  <c r="B9029" i="12"/>
  <c r="D9029" i="12" s="1"/>
  <c r="E9029" i="12" s="1"/>
  <c r="G9028" i="12"/>
  <c r="H9028" i="12" s="1"/>
  <c r="G9029" i="12" l="1"/>
  <c r="H9029" i="12" s="1"/>
  <c r="B9030" i="12"/>
  <c r="D9030" i="12" s="1"/>
  <c r="E9030" i="12" s="1"/>
  <c r="A9031" i="12"/>
  <c r="C9030" i="12"/>
  <c r="F9030" i="12" s="1"/>
  <c r="G9030" i="12" l="1"/>
  <c r="H9030" i="12" s="1"/>
  <c r="C9031" i="12"/>
  <c r="F9031" i="12" s="1"/>
  <c r="G9031" i="12" s="1"/>
  <c r="H9031" i="12" s="1"/>
  <c r="B9031" i="12"/>
  <c r="D9031" i="12" s="1"/>
  <c r="E9031" i="12" s="1"/>
  <c r="A9032" i="12"/>
  <c r="A9033" i="12" l="1"/>
  <c r="C9032" i="12"/>
  <c r="F9032" i="12" s="1"/>
  <c r="B9032" i="12"/>
  <c r="D9032" i="12" s="1"/>
  <c r="E9032" i="12" s="1"/>
  <c r="G9032" i="12" l="1"/>
  <c r="H9032" i="12" s="1"/>
  <c r="C9033" i="12"/>
  <c r="F9033" i="12" s="1"/>
  <c r="B9033" i="12"/>
  <c r="D9033" i="12" s="1"/>
  <c r="E9033" i="12" s="1"/>
  <c r="A9034" i="12"/>
  <c r="A9035" i="12" l="1"/>
  <c r="C9034" i="12"/>
  <c r="F9034" i="12" s="1"/>
  <c r="B9034" i="12"/>
  <c r="D9034" i="12" s="1"/>
  <c r="E9034" i="12" s="1"/>
  <c r="G9033" i="12"/>
  <c r="H9033" i="12" s="1"/>
  <c r="G9034" i="12" l="1"/>
  <c r="H9034" i="12" s="1"/>
  <c r="A9036" i="12"/>
  <c r="B9035" i="12"/>
  <c r="D9035" i="12" s="1"/>
  <c r="E9035" i="12" s="1"/>
  <c r="C9035" i="12"/>
  <c r="F9035" i="12" s="1"/>
  <c r="G9035" i="12" s="1"/>
  <c r="H9035" i="12" s="1"/>
  <c r="C9036" i="12" l="1"/>
  <c r="F9036" i="12" s="1"/>
  <c r="B9036" i="12"/>
  <c r="D9036" i="12" s="1"/>
  <c r="E9036" i="12" s="1"/>
  <c r="A9037" i="12"/>
  <c r="A9038" i="12" l="1"/>
  <c r="C9037" i="12"/>
  <c r="F9037" i="12" s="1"/>
  <c r="B9037" i="12"/>
  <c r="D9037" i="12" s="1"/>
  <c r="E9037" i="12" s="1"/>
  <c r="G9036" i="12"/>
  <c r="H9036" i="12" s="1"/>
  <c r="G9037" i="12" l="1"/>
  <c r="H9037" i="12" s="1"/>
  <c r="B9038" i="12"/>
  <c r="D9038" i="12" s="1"/>
  <c r="E9038" i="12" s="1"/>
  <c r="A9039" i="12"/>
  <c r="C9038" i="12"/>
  <c r="F9038" i="12" s="1"/>
  <c r="G9038" i="12" l="1"/>
  <c r="H9038" i="12" s="1"/>
  <c r="C9039" i="12"/>
  <c r="F9039" i="12" s="1"/>
  <c r="B9039" i="12"/>
  <c r="D9039" i="12" s="1"/>
  <c r="E9039" i="12" s="1"/>
  <c r="A9040" i="12"/>
  <c r="A9041" i="12" l="1"/>
  <c r="C9040" i="12"/>
  <c r="F9040" i="12" s="1"/>
  <c r="B9040" i="12"/>
  <c r="D9040" i="12" s="1"/>
  <c r="E9040" i="12" s="1"/>
  <c r="G9039" i="12"/>
  <c r="H9039" i="12" s="1"/>
  <c r="G9040" i="12" l="1"/>
  <c r="H9040" i="12" s="1"/>
  <c r="C9041" i="12"/>
  <c r="F9041" i="12" s="1"/>
  <c r="B9041" i="12"/>
  <c r="D9041" i="12" s="1"/>
  <c r="E9041" i="12" s="1"/>
  <c r="A9042" i="12"/>
  <c r="A9043" i="12" l="1"/>
  <c r="C9042" i="12"/>
  <c r="F9042" i="12" s="1"/>
  <c r="G9042" i="12" s="1"/>
  <c r="H9042" i="12" s="1"/>
  <c r="B9042" i="12"/>
  <c r="D9042" i="12" s="1"/>
  <c r="E9042" i="12" s="1"/>
  <c r="G9041" i="12"/>
  <c r="H9041" i="12" s="1"/>
  <c r="A9044" i="12" l="1"/>
  <c r="B9043" i="12"/>
  <c r="D9043" i="12" s="1"/>
  <c r="E9043" i="12" s="1"/>
  <c r="C9043" i="12"/>
  <c r="F9043" i="12" s="1"/>
  <c r="G9043" i="12" l="1"/>
  <c r="H9043" i="12" s="1"/>
  <c r="C9044" i="12"/>
  <c r="F9044" i="12" s="1"/>
  <c r="B9044" i="12"/>
  <c r="D9044" i="12" s="1"/>
  <c r="E9044" i="12" s="1"/>
  <c r="A9045" i="12"/>
  <c r="A9046" i="12" l="1"/>
  <c r="C9045" i="12"/>
  <c r="F9045" i="12" s="1"/>
  <c r="B9045" i="12"/>
  <c r="D9045" i="12" s="1"/>
  <c r="E9045" i="12" s="1"/>
  <c r="G9044" i="12"/>
  <c r="H9044" i="12" s="1"/>
  <c r="G9045" i="12" l="1"/>
  <c r="H9045" i="12" s="1"/>
  <c r="B9046" i="12"/>
  <c r="D9046" i="12" s="1"/>
  <c r="E9046" i="12" s="1"/>
  <c r="A9047" i="12"/>
  <c r="C9046" i="12"/>
  <c r="F9046" i="12" s="1"/>
  <c r="G9046" i="12" l="1"/>
  <c r="H9046" i="12" s="1"/>
  <c r="C9047" i="12"/>
  <c r="F9047" i="12" s="1"/>
  <c r="B9047" i="12"/>
  <c r="D9047" i="12" s="1"/>
  <c r="E9047" i="12" s="1"/>
  <c r="A9048" i="12"/>
  <c r="A9049" i="12" l="1"/>
  <c r="C9048" i="12"/>
  <c r="F9048" i="12" s="1"/>
  <c r="B9048" i="12"/>
  <c r="D9048" i="12" s="1"/>
  <c r="E9048" i="12" s="1"/>
  <c r="G9047" i="12"/>
  <c r="H9047" i="12" s="1"/>
  <c r="G9048" i="12" l="1"/>
  <c r="H9048" i="12" s="1"/>
  <c r="C9049" i="12"/>
  <c r="F9049" i="12" s="1"/>
  <c r="B9049" i="12"/>
  <c r="D9049" i="12" s="1"/>
  <c r="E9049" i="12" s="1"/>
  <c r="A9050" i="12"/>
  <c r="A9051" i="12" l="1"/>
  <c r="C9050" i="12"/>
  <c r="F9050" i="12" s="1"/>
  <c r="B9050" i="12"/>
  <c r="D9050" i="12" s="1"/>
  <c r="E9050" i="12" s="1"/>
  <c r="G9049" i="12"/>
  <c r="H9049" i="12" s="1"/>
  <c r="G9050" i="12" l="1"/>
  <c r="H9050" i="12" s="1"/>
  <c r="A9052" i="12"/>
  <c r="B9051" i="12"/>
  <c r="D9051" i="12" s="1"/>
  <c r="E9051" i="12" s="1"/>
  <c r="C9051" i="12"/>
  <c r="F9051" i="12" s="1"/>
  <c r="G9051" i="12" l="1"/>
  <c r="H9051" i="12" s="1"/>
  <c r="C9052" i="12"/>
  <c r="F9052" i="12" s="1"/>
  <c r="G9052" i="12" s="1"/>
  <c r="H9052" i="12" s="1"/>
  <c r="B9052" i="12"/>
  <c r="D9052" i="12" s="1"/>
  <c r="E9052" i="12" s="1"/>
  <c r="A9053" i="12"/>
  <c r="A9054" i="12" l="1"/>
  <c r="C9053" i="12"/>
  <c r="F9053" i="12" s="1"/>
  <c r="B9053" i="12"/>
  <c r="D9053" i="12" s="1"/>
  <c r="E9053" i="12" s="1"/>
  <c r="G9053" i="12" l="1"/>
  <c r="H9053" i="12" s="1"/>
  <c r="B9054" i="12"/>
  <c r="D9054" i="12" s="1"/>
  <c r="E9054" i="12" s="1"/>
  <c r="A9055" i="12"/>
  <c r="C9054" i="12"/>
  <c r="F9054" i="12" s="1"/>
  <c r="G9054" i="12" s="1"/>
  <c r="H9054" i="12" s="1"/>
  <c r="C9055" i="12" l="1"/>
  <c r="F9055" i="12" s="1"/>
  <c r="B9055" i="12"/>
  <c r="D9055" i="12" s="1"/>
  <c r="E9055" i="12" s="1"/>
  <c r="A9056" i="12"/>
  <c r="A9057" i="12" l="1"/>
  <c r="C9056" i="12"/>
  <c r="F9056" i="12" s="1"/>
  <c r="B9056" i="12"/>
  <c r="D9056" i="12" s="1"/>
  <c r="E9056" i="12" s="1"/>
  <c r="G9055" i="12"/>
  <c r="H9055" i="12" s="1"/>
  <c r="G9056" i="12" l="1"/>
  <c r="H9056" i="12" s="1"/>
  <c r="C9057" i="12"/>
  <c r="F9057" i="12" s="1"/>
  <c r="G9057" i="12" s="1"/>
  <c r="H9057" i="12" s="1"/>
  <c r="B9057" i="12"/>
  <c r="D9057" i="12" s="1"/>
  <c r="E9057" i="12" s="1"/>
  <c r="A9058" i="12"/>
  <c r="A9059" i="12" l="1"/>
  <c r="C9058" i="12"/>
  <c r="F9058" i="12" s="1"/>
  <c r="B9058" i="12"/>
  <c r="D9058" i="12" s="1"/>
  <c r="E9058" i="12" s="1"/>
  <c r="G9058" i="12" l="1"/>
  <c r="H9058" i="12" s="1"/>
  <c r="A9060" i="12"/>
  <c r="B9059" i="12"/>
  <c r="D9059" i="12" s="1"/>
  <c r="E9059" i="12" s="1"/>
  <c r="C9059" i="12"/>
  <c r="F9059" i="12" s="1"/>
  <c r="G9059" i="12" l="1"/>
  <c r="H9059" i="12" s="1"/>
  <c r="C9060" i="12"/>
  <c r="F9060" i="12" s="1"/>
  <c r="B9060" i="12"/>
  <c r="D9060" i="12" s="1"/>
  <c r="E9060" i="12" s="1"/>
  <c r="A9061" i="12"/>
  <c r="A9062" i="12" l="1"/>
  <c r="C9061" i="12"/>
  <c r="F9061" i="12" s="1"/>
  <c r="B9061" i="12"/>
  <c r="D9061" i="12" s="1"/>
  <c r="E9061" i="12" s="1"/>
  <c r="G9060" i="12"/>
  <c r="H9060" i="12" s="1"/>
  <c r="G9061" i="12" l="1"/>
  <c r="H9061" i="12" s="1"/>
  <c r="B9062" i="12"/>
  <c r="D9062" i="12" s="1"/>
  <c r="E9062" i="12" s="1"/>
  <c r="A9063" i="12"/>
  <c r="C9062" i="12"/>
  <c r="F9062" i="12" s="1"/>
  <c r="G9062" i="12" l="1"/>
  <c r="H9062" i="12" s="1"/>
  <c r="C9063" i="12"/>
  <c r="F9063" i="12" s="1"/>
  <c r="B9063" i="12"/>
  <c r="D9063" i="12" s="1"/>
  <c r="E9063" i="12" s="1"/>
  <c r="A9064" i="12"/>
  <c r="A9065" i="12" l="1"/>
  <c r="C9064" i="12"/>
  <c r="F9064" i="12" s="1"/>
  <c r="B9064" i="12"/>
  <c r="D9064" i="12" s="1"/>
  <c r="E9064" i="12" s="1"/>
  <c r="G9063" i="12"/>
  <c r="H9063" i="12" s="1"/>
  <c r="G9064" i="12" l="1"/>
  <c r="H9064" i="12" s="1"/>
  <c r="C9065" i="12"/>
  <c r="F9065" i="12" s="1"/>
  <c r="B9065" i="12"/>
  <c r="D9065" i="12" s="1"/>
  <c r="E9065" i="12" s="1"/>
  <c r="A9066" i="12"/>
  <c r="A9067" i="12" l="1"/>
  <c r="C9066" i="12"/>
  <c r="F9066" i="12" s="1"/>
  <c r="B9066" i="12"/>
  <c r="D9066" i="12" s="1"/>
  <c r="E9066" i="12" s="1"/>
  <c r="G9065" i="12"/>
  <c r="H9065" i="12" s="1"/>
  <c r="G9066" i="12" l="1"/>
  <c r="H9066" i="12" s="1"/>
  <c r="A9068" i="12"/>
  <c r="B9067" i="12"/>
  <c r="D9067" i="12" s="1"/>
  <c r="E9067" i="12" s="1"/>
  <c r="C9067" i="12"/>
  <c r="F9067" i="12" s="1"/>
  <c r="G9067" i="12" l="1"/>
  <c r="H9067" i="12" s="1"/>
  <c r="C9068" i="12"/>
  <c r="F9068" i="12" s="1"/>
  <c r="B9068" i="12"/>
  <c r="D9068" i="12" s="1"/>
  <c r="E9068" i="12" s="1"/>
  <c r="A9069" i="12"/>
  <c r="A9070" i="12" l="1"/>
  <c r="C9069" i="12"/>
  <c r="F9069" i="12" s="1"/>
  <c r="B9069" i="12"/>
  <c r="D9069" i="12" s="1"/>
  <c r="E9069" i="12" s="1"/>
  <c r="G9068" i="12"/>
  <c r="H9068" i="12" s="1"/>
  <c r="G9069" i="12" l="1"/>
  <c r="H9069" i="12" s="1"/>
  <c r="B9070" i="12"/>
  <c r="D9070" i="12" s="1"/>
  <c r="E9070" i="12" s="1"/>
  <c r="A9071" i="12"/>
  <c r="C9070" i="12"/>
  <c r="F9070" i="12" s="1"/>
  <c r="G9070" i="12" l="1"/>
  <c r="H9070" i="12" s="1"/>
  <c r="C9071" i="12"/>
  <c r="F9071" i="12" s="1"/>
  <c r="B9071" i="12"/>
  <c r="D9071" i="12" s="1"/>
  <c r="E9071" i="12" s="1"/>
  <c r="A9072" i="12"/>
  <c r="A9073" i="12" l="1"/>
  <c r="C9072" i="12"/>
  <c r="F9072" i="12" s="1"/>
  <c r="G9072" i="12" s="1"/>
  <c r="H9072" i="12" s="1"/>
  <c r="B9072" i="12"/>
  <c r="D9072" i="12" s="1"/>
  <c r="E9072" i="12" s="1"/>
  <c r="G9071" i="12"/>
  <c r="H9071" i="12" s="1"/>
  <c r="C9073" i="12" l="1"/>
  <c r="F9073" i="12" s="1"/>
  <c r="B9073" i="12"/>
  <c r="D9073" i="12" s="1"/>
  <c r="E9073" i="12" s="1"/>
  <c r="A9074" i="12"/>
  <c r="A9075" i="12" l="1"/>
  <c r="C9074" i="12"/>
  <c r="F9074" i="12" s="1"/>
  <c r="B9074" i="12"/>
  <c r="D9074" i="12" s="1"/>
  <c r="E9074" i="12" s="1"/>
  <c r="G9073" i="12"/>
  <c r="H9073" i="12" s="1"/>
  <c r="G9074" i="12" l="1"/>
  <c r="H9074" i="12" s="1"/>
  <c r="A9076" i="12"/>
  <c r="B9075" i="12"/>
  <c r="D9075" i="12" s="1"/>
  <c r="E9075" i="12" s="1"/>
  <c r="C9075" i="12"/>
  <c r="F9075" i="12" s="1"/>
  <c r="G9075" i="12" s="1"/>
  <c r="H9075" i="12" s="1"/>
  <c r="B9076" i="12" l="1"/>
  <c r="D9076" i="12" s="1"/>
  <c r="E9076" i="12" s="1"/>
  <c r="A9077" i="12"/>
  <c r="C9076" i="12"/>
  <c r="F9076" i="12" s="1"/>
  <c r="G9076" i="12" s="1"/>
  <c r="H9076" i="12" s="1"/>
  <c r="B9077" i="12" l="1"/>
  <c r="D9077" i="12" s="1"/>
  <c r="E9077" i="12" s="1"/>
  <c r="A9078" i="12"/>
  <c r="C9077" i="12"/>
  <c r="F9077" i="12" s="1"/>
  <c r="G9077" i="12" s="1"/>
  <c r="H9077" i="12" s="1"/>
  <c r="B9078" i="12" l="1"/>
  <c r="D9078" i="12" s="1"/>
  <c r="E9078" i="12" s="1"/>
  <c r="A9079" i="12"/>
  <c r="C9078" i="12"/>
  <c r="F9078" i="12" s="1"/>
  <c r="G9078" i="12" l="1"/>
  <c r="H9078" i="12" s="1"/>
  <c r="B9079" i="12"/>
  <c r="D9079" i="12" s="1"/>
  <c r="E9079" i="12" s="1"/>
  <c r="A9080" i="12"/>
  <c r="C9079" i="12"/>
  <c r="F9079" i="12" s="1"/>
  <c r="G9079" i="12" l="1"/>
  <c r="H9079" i="12" s="1"/>
  <c r="B9080" i="12"/>
  <c r="D9080" i="12" s="1"/>
  <c r="E9080" i="12" s="1"/>
  <c r="A9081" i="12"/>
  <c r="C9080" i="12"/>
  <c r="F9080" i="12" s="1"/>
  <c r="G9080" i="12" l="1"/>
  <c r="H9080" i="12" s="1"/>
  <c r="B9081" i="12"/>
  <c r="D9081" i="12" s="1"/>
  <c r="E9081" i="12" s="1"/>
  <c r="A9082" i="12"/>
  <c r="C9081" i="12"/>
  <c r="F9081" i="12" s="1"/>
  <c r="G9081" i="12" l="1"/>
  <c r="H9081" i="12" s="1"/>
  <c r="B9082" i="12"/>
  <c r="D9082" i="12" s="1"/>
  <c r="E9082" i="12" s="1"/>
  <c r="A9083" i="12"/>
  <c r="C9082" i="12"/>
  <c r="F9082" i="12" s="1"/>
  <c r="G9082" i="12" s="1"/>
  <c r="H9082" i="12" s="1"/>
  <c r="B9083" i="12" l="1"/>
  <c r="D9083" i="12" s="1"/>
  <c r="E9083" i="12" s="1"/>
  <c r="A9084" i="12"/>
  <c r="C9083" i="12"/>
  <c r="F9083" i="12" s="1"/>
  <c r="G9083" i="12" s="1"/>
  <c r="H9083" i="12" s="1"/>
  <c r="B9084" i="12" l="1"/>
  <c r="D9084" i="12" s="1"/>
  <c r="E9084" i="12" s="1"/>
  <c r="A9085" i="12"/>
  <c r="C9084" i="12"/>
  <c r="F9084" i="12" s="1"/>
  <c r="G9084" i="12" s="1"/>
  <c r="H9084" i="12" s="1"/>
  <c r="B9085" i="12" l="1"/>
  <c r="D9085" i="12" s="1"/>
  <c r="E9085" i="12" s="1"/>
  <c r="A9086" i="12"/>
  <c r="C9085" i="12"/>
  <c r="F9085" i="12" s="1"/>
  <c r="G9085" i="12" s="1"/>
  <c r="H9085" i="12" s="1"/>
  <c r="B9086" i="12" l="1"/>
  <c r="D9086" i="12" s="1"/>
  <c r="E9086" i="12" s="1"/>
  <c r="A9087" i="12"/>
  <c r="C9086" i="12"/>
  <c r="F9086" i="12" s="1"/>
  <c r="G9086" i="12" s="1"/>
  <c r="H9086" i="12" s="1"/>
  <c r="B9087" i="12" l="1"/>
  <c r="D9087" i="12" s="1"/>
  <c r="E9087" i="12" s="1"/>
  <c r="A9088" i="12"/>
  <c r="C9087" i="12"/>
  <c r="F9087" i="12" s="1"/>
  <c r="G9087" i="12" l="1"/>
  <c r="H9087" i="12" s="1"/>
  <c r="B9088" i="12"/>
  <c r="D9088" i="12" s="1"/>
  <c r="E9088" i="12" s="1"/>
  <c r="A9089" i="12"/>
  <c r="C9088" i="12"/>
  <c r="F9088" i="12" s="1"/>
  <c r="G9088" i="12" s="1"/>
  <c r="H9088" i="12" s="1"/>
  <c r="B9089" i="12" l="1"/>
  <c r="D9089" i="12" s="1"/>
  <c r="E9089" i="12" s="1"/>
  <c r="A9090" i="12"/>
  <c r="C9089" i="12"/>
  <c r="F9089" i="12" s="1"/>
  <c r="G9089" i="12" l="1"/>
  <c r="H9089" i="12" s="1"/>
  <c r="B9090" i="12"/>
  <c r="D9090" i="12" s="1"/>
  <c r="E9090" i="12" s="1"/>
  <c r="A9091" i="12"/>
  <c r="C9090" i="12"/>
  <c r="F9090" i="12" s="1"/>
  <c r="G9090" i="12" s="1"/>
  <c r="H9090" i="12" s="1"/>
  <c r="B9091" i="12" l="1"/>
  <c r="D9091" i="12" s="1"/>
  <c r="E9091" i="12" s="1"/>
  <c r="A9092" i="12"/>
  <c r="C9091" i="12"/>
  <c r="F9091" i="12" s="1"/>
  <c r="G9091" i="12" s="1"/>
  <c r="H9091" i="12" s="1"/>
  <c r="B9092" i="12" l="1"/>
  <c r="D9092" i="12" s="1"/>
  <c r="E9092" i="12" s="1"/>
  <c r="A9093" i="12"/>
  <c r="C9092" i="12"/>
  <c r="F9092" i="12" s="1"/>
  <c r="G9092" i="12" s="1"/>
  <c r="H9092" i="12" s="1"/>
  <c r="B9093" i="12" l="1"/>
  <c r="D9093" i="12" s="1"/>
  <c r="E9093" i="12" s="1"/>
  <c r="A9094" i="12"/>
  <c r="C9093" i="12"/>
  <c r="F9093" i="12" s="1"/>
  <c r="G9093" i="12" s="1"/>
  <c r="H9093" i="12" s="1"/>
  <c r="B9094" i="12" l="1"/>
  <c r="D9094" i="12" s="1"/>
  <c r="E9094" i="12" s="1"/>
  <c r="A9095" i="12"/>
  <c r="C9094" i="12"/>
  <c r="F9094" i="12" s="1"/>
  <c r="G9094" i="12" s="1"/>
  <c r="H9094" i="12" s="1"/>
  <c r="B9095" i="12" l="1"/>
  <c r="D9095" i="12" s="1"/>
  <c r="E9095" i="12" s="1"/>
  <c r="A9096" i="12"/>
  <c r="C9095" i="12"/>
  <c r="F9095" i="12" s="1"/>
  <c r="G9095" i="12" s="1"/>
  <c r="H9095" i="12" s="1"/>
  <c r="B9096" i="12" l="1"/>
  <c r="D9096" i="12" s="1"/>
  <c r="E9096" i="12" s="1"/>
  <c r="A9097" i="12"/>
  <c r="C9096" i="12"/>
  <c r="F9096" i="12" s="1"/>
  <c r="G9096" i="12" s="1"/>
  <c r="H9096" i="12" s="1"/>
  <c r="B9097" i="12" l="1"/>
  <c r="D9097" i="12" s="1"/>
  <c r="E9097" i="12" s="1"/>
  <c r="A9098" i="12"/>
  <c r="C9097" i="12"/>
  <c r="F9097" i="12" s="1"/>
  <c r="G9097" i="12" s="1"/>
  <c r="H9097" i="12" s="1"/>
  <c r="B9098" i="12" l="1"/>
  <c r="D9098" i="12" s="1"/>
  <c r="E9098" i="12" s="1"/>
  <c r="A9099" i="12"/>
  <c r="C9098" i="12"/>
  <c r="F9098" i="12" s="1"/>
  <c r="G9098" i="12" s="1"/>
  <c r="H9098" i="12" s="1"/>
  <c r="B9099" i="12" l="1"/>
  <c r="D9099" i="12" s="1"/>
  <c r="E9099" i="12" s="1"/>
  <c r="A9100" i="12"/>
  <c r="C9099" i="12"/>
  <c r="F9099" i="12" s="1"/>
  <c r="G9099" i="12" s="1"/>
  <c r="H9099" i="12" s="1"/>
  <c r="B9100" i="12" l="1"/>
  <c r="D9100" i="12" s="1"/>
  <c r="E9100" i="12" s="1"/>
  <c r="A9101" i="12"/>
  <c r="C9100" i="12"/>
  <c r="F9100" i="12" s="1"/>
  <c r="G9100" i="12" s="1"/>
  <c r="H9100" i="12" s="1"/>
  <c r="B9101" i="12" l="1"/>
  <c r="D9101" i="12" s="1"/>
  <c r="E9101" i="12" s="1"/>
  <c r="A9102" i="12"/>
  <c r="C9101" i="12"/>
  <c r="F9101" i="12" s="1"/>
  <c r="G9101" i="12" s="1"/>
  <c r="H9101" i="12" s="1"/>
  <c r="B9102" i="12" l="1"/>
  <c r="D9102" i="12" s="1"/>
  <c r="E9102" i="12" s="1"/>
  <c r="A9103" i="12"/>
  <c r="C9102" i="12"/>
  <c r="F9102" i="12" s="1"/>
  <c r="G9102" i="12" l="1"/>
  <c r="H9102" i="12" s="1"/>
  <c r="B9103" i="12"/>
  <c r="D9103" i="12" s="1"/>
  <c r="E9103" i="12" s="1"/>
  <c r="A9104" i="12"/>
  <c r="C9103" i="12"/>
  <c r="F9103" i="12" s="1"/>
  <c r="G9103" i="12" l="1"/>
  <c r="H9103" i="12" s="1"/>
  <c r="B9104" i="12"/>
  <c r="D9104" i="12" s="1"/>
  <c r="E9104" i="12" s="1"/>
  <c r="A9105" i="12"/>
  <c r="C9104" i="12"/>
  <c r="F9104" i="12" s="1"/>
  <c r="G9104" i="12" s="1"/>
  <c r="H9104" i="12" s="1"/>
  <c r="B9105" i="12" l="1"/>
  <c r="D9105" i="12" s="1"/>
  <c r="E9105" i="12" s="1"/>
  <c r="A9106" i="12"/>
  <c r="C9105" i="12"/>
  <c r="F9105" i="12" s="1"/>
  <c r="G9105" i="12" s="1"/>
  <c r="H9105" i="12" s="1"/>
  <c r="B9106" i="12" l="1"/>
  <c r="D9106" i="12" s="1"/>
  <c r="E9106" i="12" s="1"/>
  <c r="A9107" i="12"/>
  <c r="C9106" i="12"/>
  <c r="F9106" i="12" s="1"/>
  <c r="G9106" i="12" s="1"/>
  <c r="H9106" i="12" s="1"/>
  <c r="B9107" i="12" l="1"/>
  <c r="D9107" i="12" s="1"/>
  <c r="E9107" i="12" s="1"/>
  <c r="A9108" i="12"/>
  <c r="C9107" i="12"/>
  <c r="F9107" i="12" s="1"/>
  <c r="G9107" i="12" s="1"/>
  <c r="H9107" i="12" s="1"/>
  <c r="B9108" i="12" l="1"/>
  <c r="D9108" i="12" s="1"/>
  <c r="E9108" i="12" s="1"/>
  <c r="A9109" i="12"/>
  <c r="C9108" i="12"/>
  <c r="F9108" i="12" s="1"/>
  <c r="G9108" i="12" s="1"/>
  <c r="H9108" i="12" s="1"/>
  <c r="B9109" i="12" l="1"/>
  <c r="D9109" i="12" s="1"/>
  <c r="E9109" i="12" s="1"/>
  <c r="A9110" i="12"/>
  <c r="C9109" i="12"/>
  <c r="F9109" i="12" s="1"/>
  <c r="G9109" i="12" s="1"/>
  <c r="H9109" i="12" s="1"/>
  <c r="B9110" i="12" l="1"/>
  <c r="D9110" i="12" s="1"/>
  <c r="E9110" i="12" s="1"/>
  <c r="A9111" i="12"/>
  <c r="C9110" i="12"/>
  <c r="F9110" i="12" s="1"/>
  <c r="G9110" i="12" l="1"/>
  <c r="H9110" i="12" s="1"/>
  <c r="B9111" i="12"/>
  <c r="D9111" i="12" s="1"/>
  <c r="E9111" i="12" s="1"/>
  <c r="A9112" i="12"/>
  <c r="C9111" i="12"/>
  <c r="F9111" i="12" s="1"/>
  <c r="G9111" i="12" l="1"/>
  <c r="H9111" i="12" s="1"/>
  <c r="B9112" i="12"/>
  <c r="D9112" i="12" s="1"/>
  <c r="E9112" i="12" s="1"/>
  <c r="A9113" i="12"/>
  <c r="C9112" i="12"/>
  <c r="F9112" i="12" s="1"/>
  <c r="G9112" i="12" s="1"/>
  <c r="H9112" i="12" s="1"/>
  <c r="B9113" i="12" l="1"/>
  <c r="D9113" i="12" s="1"/>
  <c r="E9113" i="12" s="1"/>
  <c r="A9114" i="12"/>
  <c r="C9113" i="12"/>
  <c r="F9113" i="12" s="1"/>
  <c r="G9113" i="12" s="1"/>
  <c r="H9113" i="12" s="1"/>
  <c r="B9114" i="12" l="1"/>
  <c r="D9114" i="12" s="1"/>
  <c r="E9114" i="12" s="1"/>
  <c r="A9115" i="12"/>
  <c r="C9114" i="12"/>
  <c r="F9114" i="12" s="1"/>
  <c r="G9114" i="12" s="1"/>
  <c r="H9114" i="12" s="1"/>
  <c r="B9115" i="12" l="1"/>
  <c r="D9115" i="12" s="1"/>
  <c r="E9115" i="12" s="1"/>
  <c r="A9116" i="12"/>
  <c r="C9115" i="12"/>
  <c r="F9115" i="12" s="1"/>
  <c r="G9115" i="12" s="1"/>
  <c r="H9115" i="12" s="1"/>
  <c r="B9116" i="12" l="1"/>
  <c r="D9116" i="12" s="1"/>
  <c r="E9116" i="12" s="1"/>
  <c r="A9117" i="12"/>
  <c r="C9116" i="12"/>
  <c r="F9116" i="12" s="1"/>
  <c r="G9116" i="12" s="1"/>
  <c r="H9116" i="12" s="1"/>
  <c r="B9117" i="12" l="1"/>
  <c r="D9117" i="12" s="1"/>
  <c r="E9117" i="12" s="1"/>
  <c r="A9118" i="12"/>
  <c r="C9117" i="12"/>
  <c r="F9117" i="12" s="1"/>
  <c r="G9117" i="12" s="1"/>
  <c r="H9117" i="12" s="1"/>
  <c r="C9118" i="12" l="1"/>
  <c r="F9118" i="12" s="1"/>
  <c r="B9118" i="12"/>
  <c r="D9118" i="12" s="1"/>
  <c r="E9118" i="12" s="1"/>
  <c r="A9119" i="12"/>
  <c r="C9119" i="12" l="1"/>
  <c r="F9119" i="12" s="1"/>
  <c r="B9119" i="12"/>
  <c r="D9119" i="12" s="1"/>
  <c r="E9119" i="12" s="1"/>
  <c r="A9120" i="12"/>
  <c r="G9118" i="12"/>
  <c r="H9118" i="12" s="1"/>
  <c r="C9120" i="12" l="1"/>
  <c r="F9120" i="12" s="1"/>
  <c r="G9120" i="12" s="1"/>
  <c r="H9120" i="12" s="1"/>
  <c r="B9120" i="12"/>
  <c r="D9120" i="12" s="1"/>
  <c r="E9120" i="12" s="1"/>
  <c r="A9121" i="12"/>
  <c r="G9119" i="12"/>
  <c r="H9119" i="12" s="1"/>
  <c r="C9121" i="12" l="1"/>
  <c r="F9121" i="12" s="1"/>
  <c r="B9121" i="12"/>
  <c r="D9121" i="12" s="1"/>
  <c r="E9121" i="12" s="1"/>
  <c r="A9122" i="12"/>
  <c r="C9122" i="12" l="1"/>
  <c r="F9122" i="12" s="1"/>
  <c r="B9122" i="12"/>
  <c r="D9122" i="12" s="1"/>
  <c r="E9122" i="12" s="1"/>
  <c r="A9123" i="12"/>
  <c r="G9121" i="12"/>
  <c r="H9121" i="12" s="1"/>
  <c r="C9123" i="12" l="1"/>
  <c r="F9123" i="12" s="1"/>
  <c r="B9123" i="12"/>
  <c r="D9123" i="12" s="1"/>
  <c r="E9123" i="12" s="1"/>
  <c r="A9124" i="12"/>
  <c r="G9122" i="12"/>
  <c r="H9122" i="12" s="1"/>
  <c r="C9124" i="12" l="1"/>
  <c r="F9124" i="12" s="1"/>
  <c r="B9124" i="12"/>
  <c r="D9124" i="12" s="1"/>
  <c r="E9124" i="12" s="1"/>
  <c r="A9125" i="12"/>
  <c r="G9123" i="12"/>
  <c r="H9123" i="12" s="1"/>
  <c r="C9125" i="12" l="1"/>
  <c r="F9125" i="12" s="1"/>
  <c r="B9125" i="12"/>
  <c r="D9125" i="12" s="1"/>
  <c r="E9125" i="12" s="1"/>
  <c r="A9126" i="12"/>
  <c r="G9124" i="12"/>
  <c r="H9124" i="12" s="1"/>
  <c r="C9126" i="12" l="1"/>
  <c r="F9126" i="12" s="1"/>
  <c r="B9126" i="12"/>
  <c r="D9126" i="12" s="1"/>
  <c r="E9126" i="12" s="1"/>
  <c r="A9127" i="12"/>
  <c r="G9125" i="12"/>
  <c r="H9125" i="12" s="1"/>
  <c r="C9127" i="12" l="1"/>
  <c r="F9127" i="12" s="1"/>
  <c r="B9127" i="12"/>
  <c r="D9127" i="12" s="1"/>
  <c r="E9127" i="12" s="1"/>
  <c r="A9128" i="12"/>
  <c r="G9126" i="12"/>
  <c r="H9126" i="12" s="1"/>
  <c r="C9128" i="12" l="1"/>
  <c r="F9128" i="12" s="1"/>
  <c r="B9128" i="12"/>
  <c r="D9128" i="12" s="1"/>
  <c r="E9128" i="12" s="1"/>
  <c r="A9129" i="12"/>
  <c r="G9127" i="12"/>
  <c r="H9127" i="12" s="1"/>
  <c r="C9129" i="12" l="1"/>
  <c r="F9129" i="12" s="1"/>
  <c r="B9129" i="12"/>
  <c r="D9129" i="12" s="1"/>
  <c r="E9129" i="12" s="1"/>
  <c r="A9130" i="12"/>
  <c r="G9128" i="12"/>
  <c r="H9128" i="12" s="1"/>
  <c r="C9130" i="12" l="1"/>
  <c r="F9130" i="12" s="1"/>
  <c r="B9130" i="12"/>
  <c r="D9130" i="12" s="1"/>
  <c r="E9130" i="12" s="1"/>
  <c r="A9131" i="12"/>
  <c r="G9129" i="12"/>
  <c r="H9129" i="12" s="1"/>
  <c r="C9131" i="12" l="1"/>
  <c r="F9131" i="12" s="1"/>
  <c r="B9131" i="12"/>
  <c r="D9131" i="12" s="1"/>
  <c r="E9131" i="12" s="1"/>
  <c r="A9132" i="12"/>
  <c r="G9130" i="12"/>
  <c r="H9130" i="12" s="1"/>
  <c r="C9132" i="12" l="1"/>
  <c r="F9132" i="12" s="1"/>
  <c r="B9132" i="12"/>
  <c r="D9132" i="12" s="1"/>
  <c r="E9132" i="12" s="1"/>
  <c r="A9133" i="12"/>
  <c r="G9131" i="12"/>
  <c r="H9131" i="12" s="1"/>
  <c r="C9133" i="12" l="1"/>
  <c r="F9133" i="12" s="1"/>
  <c r="B9133" i="12"/>
  <c r="D9133" i="12" s="1"/>
  <c r="E9133" i="12" s="1"/>
  <c r="A9134" i="12"/>
  <c r="G9132" i="12"/>
  <c r="H9132" i="12" s="1"/>
  <c r="C9134" i="12" l="1"/>
  <c r="F9134" i="12" s="1"/>
  <c r="B9134" i="12"/>
  <c r="D9134" i="12" s="1"/>
  <c r="E9134" i="12" s="1"/>
  <c r="A9135" i="12"/>
  <c r="G9133" i="12"/>
  <c r="H9133" i="12" s="1"/>
  <c r="C9135" i="12" l="1"/>
  <c r="F9135" i="12" s="1"/>
  <c r="B9135" i="12"/>
  <c r="D9135" i="12" s="1"/>
  <c r="E9135" i="12" s="1"/>
  <c r="A9136" i="12"/>
  <c r="G9134" i="12"/>
  <c r="H9134" i="12" s="1"/>
  <c r="C9136" i="12" l="1"/>
  <c r="F9136" i="12" s="1"/>
  <c r="B9136" i="12"/>
  <c r="D9136" i="12" s="1"/>
  <c r="E9136" i="12" s="1"/>
  <c r="A9137" i="12"/>
  <c r="G9135" i="12"/>
  <c r="H9135" i="12" s="1"/>
  <c r="C9137" i="12" l="1"/>
  <c r="F9137" i="12" s="1"/>
  <c r="B9137" i="12"/>
  <c r="D9137" i="12" s="1"/>
  <c r="E9137" i="12" s="1"/>
  <c r="A9138" i="12"/>
  <c r="G9136" i="12"/>
  <c r="H9136" i="12" s="1"/>
  <c r="C9138" i="12" l="1"/>
  <c r="F9138" i="12" s="1"/>
  <c r="B9138" i="12"/>
  <c r="D9138" i="12" s="1"/>
  <c r="E9138" i="12" s="1"/>
  <c r="A9139" i="12"/>
  <c r="G9137" i="12"/>
  <c r="H9137" i="12" s="1"/>
  <c r="C9139" i="12" l="1"/>
  <c r="F9139" i="12" s="1"/>
  <c r="B9139" i="12"/>
  <c r="D9139" i="12" s="1"/>
  <c r="E9139" i="12" s="1"/>
  <c r="A9140" i="12"/>
  <c r="G9138" i="12"/>
  <c r="H9138" i="12" s="1"/>
  <c r="C9140" i="12" l="1"/>
  <c r="F9140" i="12" s="1"/>
  <c r="G9140" i="12" s="1"/>
  <c r="H9140" i="12" s="1"/>
  <c r="B9140" i="12"/>
  <c r="D9140" i="12" s="1"/>
  <c r="E9140" i="12" s="1"/>
  <c r="A9141" i="12"/>
  <c r="G9139" i="12"/>
  <c r="H9139" i="12" s="1"/>
  <c r="C9141" i="12" l="1"/>
  <c r="F9141" i="12" s="1"/>
  <c r="B9141" i="12"/>
  <c r="D9141" i="12" s="1"/>
  <c r="E9141" i="12" s="1"/>
  <c r="A9142" i="12"/>
  <c r="C9142" i="12" l="1"/>
  <c r="F9142" i="12" s="1"/>
  <c r="B9142" i="12"/>
  <c r="D9142" i="12" s="1"/>
  <c r="E9142" i="12" s="1"/>
  <c r="A9143" i="12"/>
  <c r="G9141" i="12"/>
  <c r="H9141" i="12" s="1"/>
  <c r="C9143" i="12" l="1"/>
  <c r="F9143" i="12" s="1"/>
  <c r="B9143" i="12"/>
  <c r="D9143" i="12" s="1"/>
  <c r="E9143" i="12" s="1"/>
  <c r="A9144" i="12"/>
  <c r="G9142" i="12"/>
  <c r="H9142" i="12" s="1"/>
  <c r="C9144" i="12" l="1"/>
  <c r="F9144" i="12" s="1"/>
  <c r="B9144" i="12"/>
  <c r="D9144" i="12" s="1"/>
  <c r="E9144" i="12" s="1"/>
  <c r="A9145" i="12"/>
  <c r="G9143" i="12"/>
  <c r="H9143" i="12" s="1"/>
  <c r="C9145" i="12" l="1"/>
  <c r="F9145" i="12" s="1"/>
  <c r="B9145" i="12"/>
  <c r="D9145" i="12" s="1"/>
  <c r="E9145" i="12" s="1"/>
  <c r="A9146" i="12"/>
  <c r="G9144" i="12"/>
  <c r="H9144" i="12" s="1"/>
  <c r="C9146" i="12" l="1"/>
  <c r="F9146" i="12" s="1"/>
  <c r="B9146" i="12"/>
  <c r="D9146" i="12" s="1"/>
  <c r="E9146" i="12" s="1"/>
  <c r="A9147" i="12"/>
  <c r="G9145" i="12"/>
  <c r="H9145" i="12" s="1"/>
  <c r="C9147" i="12" l="1"/>
  <c r="F9147" i="12" s="1"/>
  <c r="B9147" i="12"/>
  <c r="D9147" i="12" s="1"/>
  <c r="E9147" i="12" s="1"/>
  <c r="A9148" i="12"/>
  <c r="G9146" i="12"/>
  <c r="H9146" i="12" s="1"/>
  <c r="C9148" i="12" l="1"/>
  <c r="F9148" i="12" s="1"/>
  <c r="B9148" i="12"/>
  <c r="D9148" i="12" s="1"/>
  <c r="E9148" i="12" s="1"/>
  <c r="A9149" i="12"/>
  <c r="G9147" i="12"/>
  <c r="H9147" i="12" s="1"/>
  <c r="C9149" i="12" l="1"/>
  <c r="F9149" i="12" s="1"/>
  <c r="B9149" i="12"/>
  <c r="D9149" i="12" s="1"/>
  <c r="E9149" i="12" s="1"/>
  <c r="A9150" i="12"/>
  <c r="G9148" i="12"/>
  <c r="H9148" i="12" s="1"/>
  <c r="C9150" i="12" l="1"/>
  <c r="F9150" i="12" s="1"/>
  <c r="B9150" i="12"/>
  <c r="D9150" i="12" s="1"/>
  <c r="E9150" i="12" s="1"/>
  <c r="A9151" i="12"/>
  <c r="G9149" i="12"/>
  <c r="H9149" i="12" s="1"/>
  <c r="C9151" i="12" l="1"/>
  <c r="F9151" i="12" s="1"/>
  <c r="B9151" i="12"/>
  <c r="D9151" i="12" s="1"/>
  <c r="E9151" i="12" s="1"/>
  <c r="A9152" i="12"/>
  <c r="G9150" i="12"/>
  <c r="H9150" i="12" s="1"/>
  <c r="C9152" i="12" l="1"/>
  <c r="F9152" i="12" s="1"/>
  <c r="B9152" i="12"/>
  <c r="D9152" i="12" s="1"/>
  <c r="E9152" i="12" s="1"/>
  <c r="A9153" i="12"/>
  <c r="G9151" i="12"/>
  <c r="H9151" i="12" s="1"/>
  <c r="C9153" i="12" l="1"/>
  <c r="F9153" i="12" s="1"/>
  <c r="B9153" i="12"/>
  <c r="D9153" i="12" s="1"/>
  <c r="E9153" i="12" s="1"/>
  <c r="A9154" i="12"/>
  <c r="G9152" i="12"/>
  <c r="H9152" i="12" s="1"/>
  <c r="C9154" i="12" l="1"/>
  <c r="F9154" i="12" s="1"/>
  <c r="B9154" i="12"/>
  <c r="D9154" i="12" s="1"/>
  <c r="E9154" i="12" s="1"/>
  <c r="A9155" i="12"/>
  <c r="G9153" i="12"/>
  <c r="H9153" i="12" s="1"/>
  <c r="C9155" i="12" l="1"/>
  <c r="F9155" i="12" s="1"/>
  <c r="B9155" i="12"/>
  <c r="D9155" i="12" s="1"/>
  <c r="E9155" i="12" s="1"/>
  <c r="A9156" i="12"/>
  <c r="G9154" i="12"/>
  <c r="H9154" i="12" s="1"/>
  <c r="C9156" i="12" l="1"/>
  <c r="F9156" i="12" s="1"/>
  <c r="B9156" i="12"/>
  <c r="D9156" i="12" s="1"/>
  <c r="E9156" i="12" s="1"/>
  <c r="A9157" i="12"/>
  <c r="G9155" i="12"/>
  <c r="H9155" i="12" s="1"/>
  <c r="C9157" i="12" l="1"/>
  <c r="F9157" i="12" s="1"/>
  <c r="B9157" i="12"/>
  <c r="D9157" i="12" s="1"/>
  <c r="E9157" i="12" s="1"/>
  <c r="A9158" i="12"/>
  <c r="G9156" i="12"/>
  <c r="H9156" i="12" s="1"/>
  <c r="C9158" i="12" l="1"/>
  <c r="F9158" i="12" s="1"/>
  <c r="B9158" i="12"/>
  <c r="D9158" i="12" s="1"/>
  <c r="E9158" i="12" s="1"/>
  <c r="A9159" i="12"/>
  <c r="G9157" i="12"/>
  <c r="H9157" i="12" s="1"/>
  <c r="C9159" i="12" l="1"/>
  <c r="F9159" i="12" s="1"/>
  <c r="B9159" i="12"/>
  <c r="D9159" i="12" s="1"/>
  <c r="E9159" i="12" s="1"/>
  <c r="A9160" i="12"/>
  <c r="G9158" i="12"/>
  <c r="H9158" i="12" s="1"/>
  <c r="C9160" i="12" l="1"/>
  <c r="F9160" i="12" s="1"/>
  <c r="B9160" i="12"/>
  <c r="D9160" i="12" s="1"/>
  <c r="E9160" i="12" s="1"/>
  <c r="A9161" i="12"/>
  <c r="G9159" i="12"/>
  <c r="H9159" i="12" s="1"/>
  <c r="C9161" i="12" l="1"/>
  <c r="F9161" i="12" s="1"/>
  <c r="B9161" i="12"/>
  <c r="D9161" i="12" s="1"/>
  <c r="E9161" i="12" s="1"/>
  <c r="A9162" i="12"/>
  <c r="G9160" i="12"/>
  <c r="H9160" i="12" s="1"/>
  <c r="C9162" i="12" l="1"/>
  <c r="F9162" i="12" s="1"/>
  <c r="G9162" i="12" s="1"/>
  <c r="H9162" i="12" s="1"/>
  <c r="B9162" i="12"/>
  <c r="D9162" i="12" s="1"/>
  <c r="E9162" i="12" s="1"/>
  <c r="A9163" i="12"/>
  <c r="G9161" i="12"/>
  <c r="H9161" i="12" s="1"/>
  <c r="C9163" i="12" l="1"/>
  <c r="F9163" i="12" s="1"/>
  <c r="B9163" i="12"/>
  <c r="D9163" i="12" s="1"/>
  <c r="E9163" i="12" s="1"/>
  <c r="A9164" i="12"/>
  <c r="C9164" i="12" l="1"/>
  <c r="F9164" i="12" s="1"/>
  <c r="B9164" i="12"/>
  <c r="D9164" i="12" s="1"/>
  <c r="E9164" i="12" s="1"/>
  <c r="A9165" i="12"/>
  <c r="G9163" i="12"/>
  <c r="H9163" i="12" s="1"/>
  <c r="C9165" i="12" l="1"/>
  <c r="F9165" i="12" s="1"/>
  <c r="B9165" i="12"/>
  <c r="D9165" i="12" s="1"/>
  <c r="E9165" i="12" s="1"/>
  <c r="A9166" i="12"/>
  <c r="G9164" i="12"/>
  <c r="H9164" i="12" s="1"/>
  <c r="C9166" i="12" l="1"/>
  <c r="F9166" i="12" s="1"/>
  <c r="B9166" i="12"/>
  <c r="D9166" i="12" s="1"/>
  <c r="E9166" i="12" s="1"/>
  <c r="A9167" i="12"/>
  <c r="G9165" i="12"/>
  <c r="H9165" i="12" s="1"/>
  <c r="G9166" i="12" l="1"/>
  <c r="H9166" i="12" s="1"/>
  <c r="C9167" i="12"/>
  <c r="F9167" i="12" s="1"/>
  <c r="B9167" i="12"/>
  <c r="D9167" i="12" s="1"/>
  <c r="E9167" i="12" s="1"/>
  <c r="A9168" i="12"/>
  <c r="C9168" i="12" l="1"/>
  <c r="F9168" i="12" s="1"/>
  <c r="B9168" i="12"/>
  <c r="D9168" i="12" s="1"/>
  <c r="E9168" i="12" s="1"/>
  <c r="A9169" i="12"/>
  <c r="G9167" i="12"/>
  <c r="H9167" i="12" s="1"/>
  <c r="C9169" i="12" l="1"/>
  <c r="F9169" i="12" s="1"/>
  <c r="B9169" i="12"/>
  <c r="D9169" i="12" s="1"/>
  <c r="E9169" i="12" s="1"/>
  <c r="A9170" i="12"/>
  <c r="G9168" i="12"/>
  <c r="H9168" i="12" s="1"/>
  <c r="C9170" i="12" l="1"/>
  <c r="F9170" i="12" s="1"/>
  <c r="B9170" i="12"/>
  <c r="D9170" i="12" s="1"/>
  <c r="E9170" i="12" s="1"/>
  <c r="A9171" i="12"/>
  <c r="G9169" i="12"/>
  <c r="H9169" i="12" s="1"/>
  <c r="C9171" i="12" l="1"/>
  <c r="F9171" i="12" s="1"/>
  <c r="B9171" i="12"/>
  <c r="D9171" i="12" s="1"/>
  <c r="E9171" i="12" s="1"/>
  <c r="A9172" i="12"/>
  <c r="G9170" i="12"/>
  <c r="H9170" i="12" s="1"/>
  <c r="C9172" i="12" l="1"/>
  <c r="F9172" i="12" s="1"/>
  <c r="B9172" i="12"/>
  <c r="D9172" i="12" s="1"/>
  <c r="E9172" i="12" s="1"/>
  <c r="A9173" i="12"/>
  <c r="G9171" i="12"/>
  <c r="H9171" i="12" s="1"/>
  <c r="C9173" i="12" l="1"/>
  <c r="F9173" i="12" s="1"/>
  <c r="G9173" i="12" s="1"/>
  <c r="H9173" i="12" s="1"/>
  <c r="B9173" i="12"/>
  <c r="D9173" i="12" s="1"/>
  <c r="E9173" i="12" s="1"/>
  <c r="A9174" i="12"/>
  <c r="G9172" i="12"/>
  <c r="H9172" i="12" s="1"/>
  <c r="A9175" i="12" l="1"/>
  <c r="C9174" i="12"/>
  <c r="F9174" i="12" s="1"/>
  <c r="B9174" i="12"/>
  <c r="D9174" i="12" s="1"/>
  <c r="E9174" i="12" s="1"/>
  <c r="G9174" i="12" l="1"/>
  <c r="H9174" i="12" s="1"/>
  <c r="A9176" i="12"/>
  <c r="C9175" i="12"/>
  <c r="F9175" i="12" s="1"/>
  <c r="B9175" i="12"/>
  <c r="D9175" i="12" s="1"/>
  <c r="E9175" i="12" s="1"/>
  <c r="A9177" i="12" l="1"/>
  <c r="C9176" i="12"/>
  <c r="F9176" i="12" s="1"/>
  <c r="G9176" i="12" s="1"/>
  <c r="H9176" i="12" s="1"/>
  <c r="B9176" i="12"/>
  <c r="D9176" i="12" s="1"/>
  <c r="E9176" i="12" s="1"/>
  <c r="G9175" i="12"/>
  <c r="H9175" i="12" s="1"/>
  <c r="A9178" i="12" l="1"/>
  <c r="C9177" i="12"/>
  <c r="F9177" i="12" s="1"/>
  <c r="B9177" i="12"/>
  <c r="D9177" i="12" s="1"/>
  <c r="E9177" i="12" s="1"/>
  <c r="G9177" i="12" l="1"/>
  <c r="H9177" i="12" s="1"/>
  <c r="A9179" i="12"/>
  <c r="B9178" i="12"/>
  <c r="D9178" i="12" s="1"/>
  <c r="E9178" i="12" s="1"/>
  <c r="C9178" i="12"/>
  <c r="F9178" i="12" s="1"/>
  <c r="G9178" i="12" l="1"/>
  <c r="H9178" i="12" s="1"/>
  <c r="A9180" i="12"/>
  <c r="C9179" i="12"/>
  <c r="F9179" i="12" s="1"/>
  <c r="B9179" i="12"/>
  <c r="D9179" i="12" s="1"/>
  <c r="E9179" i="12" s="1"/>
  <c r="A9181" i="12" l="1"/>
  <c r="C9180" i="12"/>
  <c r="F9180" i="12" s="1"/>
  <c r="B9180" i="12"/>
  <c r="D9180" i="12" s="1"/>
  <c r="E9180" i="12" s="1"/>
  <c r="G9179" i="12"/>
  <c r="H9179" i="12" s="1"/>
  <c r="G9180" i="12" l="1"/>
  <c r="H9180" i="12" s="1"/>
  <c r="A9182" i="12"/>
  <c r="C9181" i="12"/>
  <c r="F9181" i="12" s="1"/>
  <c r="B9181" i="12"/>
  <c r="D9181" i="12" s="1"/>
  <c r="E9181" i="12" s="1"/>
  <c r="A9183" i="12" l="1"/>
  <c r="B9182" i="12"/>
  <c r="D9182" i="12" s="1"/>
  <c r="E9182" i="12" s="1"/>
  <c r="C9182" i="12"/>
  <c r="F9182" i="12" s="1"/>
  <c r="G9181" i="12"/>
  <c r="H9181" i="12" s="1"/>
  <c r="G9182" i="12" l="1"/>
  <c r="H9182" i="12" s="1"/>
  <c r="A9184" i="12"/>
  <c r="C9183" i="12"/>
  <c r="F9183" i="12" s="1"/>
  <c r="B9183" i="12"/>
  <c r="D9183" i="12" s="1"/>
  <c r="E9183" i="12" s="1"/>
  <c r="A9185" i="12" l="1"/>
  <c r="C9184" i="12"/>
  <c r="F9184" i="12" s="1"/>
  <c r="B9184" i="12"/>
  <c r="D9184" i="12" s="1"/>
  <c r="E9184" i="12" s="1"/>
  <c r="G9183" i="12"/>
  <c r="H9183" i="12" s="1"/>
  <c r="G9184" i="12" l="1"/>
  <c r="H9184" i="12" s="1"/>
  <c r="A9186" i="12"/>
  <c r="B9185" i="12"/>
  <c r="D9185" i="12" s="1"/>
  <c r="E9185" i="12" s="1"/>
  <c r="C9185" i="12"/>
  <c r="F9185" i="12" s="1"/>
  <c r="G9185" i="12" l="1"/>
  <c r="H9185" i="12" s="1"/>
  <c r="A9187" i="12"/>
  <c r="C9186" i="12"/>
  <c r="F9186" i="12" s="1"/>
  <c r="B9186" i="12"/>
  <c r="D9186" i="12" s="1"/>
  <c r="E9186" i="12" s="1"/>
  <c r="A9188" i="12" l="1"/>
  <c r="C9187" i="12"/>
  <c r="F9187" i="12" s="1"/>
  <c r="B9187" i="12"/>
  <c r="D9187" i="12" s="1"/>
  <c r="E9187" i="12" s="1"/>
  <c r="G9186" i="12"/>
  <c r="H9186" i="12" s="1"/>
  <c r="G9187" i="12" l="1"/>
  <c r="H9187" i="12" s="1"/>
  <c r="A9189" i="12"/>
  <c r="C9188" i="12"/>
  <c r="F9188" i="12" s="1"/>
  <c r="B9188" i="12"/>
  <c r="D9188" i="12" s="1"/>
  <c r="E9188" i="12" s="1"/>
  <c r="A9190" i="12" l="1"/>
  <c r="C9189" i="12"/>
  <c r="F9189" i="12" s="1"/>
  <c r="B9189" i="12"/>
  <c r="D9189" i="12" s="1"/>
  <c r="E9189" i="12" s="1"/>
  <c r="G9188" i="12"/>
  <c r="H9188" i="12" s="1"/>
  <c r="G9189" i="12" l="1"/>
  <c r="H9189" i="12" s="1"/>
  <c r="A9191" i="12"/>
  <c r="B9190" i="12"/>
  <c r="D9190" i="12" s="1"/>
  <c r="E9190" i="12" s="1"/>
  <c r="C9190" i="12"/>
  <c r="F9190" i="12" s="1"/>
  <c r="G9190" i="12" l="1"/>
  <c r="H9190" i="12" s="1"/>
  <c r="A9192" i="12"/>
  <c r="C9191" i="12"/>
  <c r="F9191" i="12" s="1"/>
  <c r="G9191" i="12" s="1"/>
  <c r="H9191" i="12" s="1"/>
  <c r="B9191" i="12"/>
  <c r="D9191" i="12" s="1"/>
  <c r="E9191" i="12" s="1"/>
  <c r="A9193" i="12" l="1"/>
  <c r="C9192" i="12"/>
  <c r="F9192" i="12" s="1"/>
  <c r="B9192" i="12"/>
  <c r="D9192" i="12" s="1"/>
  <c r="E9192" i="12" s="1"/>
  <c r="G9192" i="12" l="1"/>
  <c r="H9192" i="12" s="1"/>
  <c r="A9194" i="12"/>
  <c r="B9193" i="12"/>
  <c r="D9193" i="12" s="1"/>
  <c r="E9193" i="12" s="1"/>
  <c r="C9193" i="12"/>
  <c r="F9193" i="12" s="1"/>
  <c r="G9193" i="12" l="1"/>
  <c r="H9193" i="12" s="1"/>
  <c r="A9195" i="12"/>
  <c r="C9194" i="12"/>
  <c r="F9194" i="12" s="1"/>
  <c r="B9194" i="12"/>
  <c r="D9194" i="12" s="1"/>
  <c r="E9194" i="12" s="1"/>
  <c r="A9196" i="12" l="1"/>
  <c r="C9195" i="12"/>
  <c r="F9195" i="12" s="1"/>
  <c r="G9195" i="12" s="1"/>
  <c r="H9195" i="12" s="1"/>
  <c r="B9195" i="12"/>
  <c r="D9195" i="12" s="1"/>
  <c r="E9195" i="12" s="1"/>
  <c r="G9194" i="12"/>
  <c r="H9194" i="12" s="1"/>
  <c r="A9197" i="12" l="1"/>
  <c r="C9196" i="12"/>
  <c r="F9196" i="12" s="1"/>
  <c r="B9196" i="12"/>
  <c r="D9196" i="12" s="1"/>
  <c r="E9196" i="12" s="1"/>
  <c r="G9196" i="12" l="1"/>
  <c r="H9196" i="12" s="1"/>
  <c r="A9198" i="12"/>
  <c r="C9197" i="12"/>
  <c r="F9197" i="12" s="1"/>
  <c r="B9197" i="12"/>
  <c r="D9197" i="12" s="1"/>
  <c r="E9197" i="12" s="1"/>
  <c r="A9199" i="12" l="1"/>
  <c r="B9198" i="12"/>
  <c r="D9198" i="12" s="1"/>
  <c r="E9198" i="12" s="1"/>
  <c r="C9198" i="12"/>
  <c r="F9198" i="12" s="1"/>
  <c r="G9197" i="12"/>
  <c r="H9197" i="12" s="1"/>
  <c r="G9198" i="12" l="1"/>
  <c r="H9198" i="12" s="1"/>
  <c r="A9200" i="12"/>
  <c r="C9199" i="12"/>
  <c r="F9199" i="12" s="1"/>
  <c r="B9199" i="12"/>
  <c r="D9199" i="12" s="1"/>
  <c r="E9199" i="12" s="1"/>
  <c r="A9201" i="12" l="1"/>
  <c r="C9200" i="12"/>
  <c r="F9200" i="12" s="1"/>
  <c r="B9200" i="12"/>
  <c r="D9200" i="12" s="1"/>
  <c r="E9200" i="12" s="1"/>
  <c r="G9199" i="12"/>
  <c r="H9199" i="12" s="1"/>
  <c r="G9200" i="12" l="1"/>
  <c r="H9200" i="12" s="1"/>
  <c r="A9202" i="12"/>
  <c r="B9201" i="12"/>
  <c r="D9201" i="12" s="1"/>
  <c r="E9201" i="12" s="1"/>
  <c r="C9201" i="12"/>
  <c r="F9201" i="12" s="1"/>
  <c r="G9201" i="12" l="1"/>
  <c r="H9201" i="12" s="1"/>
  <c r="A9203" i="12"/>
  <c r="C9202" i="12"/>
  <c r="F9202" i="12" s="1"/>
  <c r="G9202" i="12" s="1"/>
  <c r="H9202" i="12" s="1"/>
  <c r="B9202" i="12"/>
  <c r="D9202" i="12" s="1"/>
  <c r="E9202" i="12" s="1"/>
  <c r="A9204" i="12" l="1"/>
  <c r="C9203" i="12"/>
  <c r="F9203" i="12" s="1"/>
  <c r="B9203" i="12"/>
  <c r="D9203" i="12" s="1"/>
  <c r="E9203" i="12" s="1"/>
  <c r="G9203" i="12" l="1"/>
  <c r="H9203" i="12" s="1"/>
  <c r="A9205" i="12"/>
  <c r="C9204" i="12"/>
  <c r="F9204" i="12" s="1"/>
  <c r="B9204" i="12"/>
  <c r="D9204" i="12" s="1"/>
  <c r="E9204" i="12" s="1"/>
  <c r="A9206" i="12" l="1"/>
  <c r="C9205" i="12"/>
  <c r="F9205" i="12" s="1"/>
  <c r="B9205" i="12"/>
  <c r="D9205" i="12" s="1"/>
  <c r="E9205" i="12" s="1"/>
  <c r="G9204" i="12"/>
  <c r="H9204" i="12" s="1"/>
  <c r="G9205" i="12" l="1"/>
  <c r="H9205" i="12" s="1"/>
  <c r="A9207" i="12"/>
  <c r="B9206" i="12"/>
  <c r="D9206" i="12" s="1"/>
  <c r="E9206" i="12" s="1"/>
  <c r="C9206" i="12"/>
  <c r="F9206" i="12" s="1"/>
  <c r="G9206" i="12" l="1"/>
  <c r="H9206" i="12" s="1"/>
  <c r="A9208" i="12"/>
  <c r="C9207" i="12"/>
  <c r="F9207" i="12" s="1"/>
  <c r="B9207" i="12"/>
  <c r="D9207" i="12" s="1"/>
  <c r="E9207" i="12" s="1"/>
  <c r="A9209" i="12" l="1"/>
  <c r="C9208" i="12"/>
  <c r="F9208" i="12" s="1"/>
  <c r="B9208" i="12"/>
  <c r="D9208" i="12" s="1"/>
  <c r="E9208" i="12" s="1"/>
  <c r="G9207" i="12"/>
  <c r="H9207" i="12" s="1"/>
  <c r="G9208" i="12" l="1"/>
  <c r="H9208" i="12" s="1"/>
  <c r="A9210" i="12"/>
  <c r="B9209" i="12"/>
  <c r="D9209" i="12" s="1"/>
  <c r="E9209" i="12" s="1"/>
  <c r="C9209" i="12"/>
  <c r="F9209" i="12" s="1"/>
  <c r="G9209" i="12" l="1"/>
  <c r="H9209" i="12" s="1"/>
  <c r="A9211" i="12"/>
  <c r="C9210" i="12"/>
  <c r="F9210" i="12" s="1"/>
  <c r="B9210" i="12"/>
  <c r="D9210" i="12" s="1"/>
  <c r="E9210" i="12" s="1"/>
  <c r="G9210" i="12" l="1"/>
  <c r="H9210" i="12" s="1"/>
  <c r="A9212" i="12"/>
  <c r="C9211" i="12"/>
  <c r="F9211" i="12" s="1"/>
  <c r="B9211" i="12"/>
  <c r="D9211" i="12" s="1"/>
  <c r="E9211" i="12" s="1"/>
  <c r="G9211" i="12" l="1"/>
  <c r="H9211" i="12" s="1"/>
  <c r="A9213" i="12"/>
  <c r="C9212" i="12"/>
  <c r="F9212" i="12" s="1"/>
  <c r="B9212" i="12"/>
  <c r="D9212" i="12" s="1"/>
  <c r="E9212" i="12" s="1"/>
  <c r="G9212" i="12" l="1"/>
  <c r="H9212" i="12" s="1"/>
  <c r="A9214" i="12"/>
  <c r="C9213" i="12"/>
  <c r="F9213" i="12" s="1"/>
  <c r="B9213" i="12"/>
  <c r="D9213" i="12" s="1"/>
  <c r="E9213" i="12" s="1"/>
  <c r="G9213" i="12" l="1"/>
  <c r="H9213" i="12" s="1"/>
  <c r="A9215" i="12"/>
  <c r="B9214" i="12"/>
  <c r="D9214" i="12" s="1"/>
  <c r="E9214" i="12" s="1"/>
  <c r="C9214" i="12"/>
  <c r="F9214" i="12" s="1"/>
  <c r="G9214" i="12" s="1"/>
  <c r="H9214" i="12" s="1"/>
  <c r="A9216" i="12" l="1"/>
  <c r="C9215" i="12"/>
  <c r="F9215" i="12" s="1"/>
  <c r="B9215" i="12"/>
  <c r="D9215" i="12" s="1"/>
  <c r="E9215" i="12" s="1"/>
  <c r="G9215" i="12" l="1"/>
  <c r="H9215" i="12" s="1"/>
  <c r="A9217" i="12"/>
  <c r="C9216" i="12"/>
  <c r="F9216" i="12" s="1"/>
  <c r="B9216" i="12"/>
  <c r="D9216" i="12" s="1"/>
  <c r="E9216" i="12" s="1"/>
  <c r="A9218" i="12" l="1"/>
  <c r="B9217" i="12"/>
  <c r="D9217" i="12" s="1"/>
  <c r="E9217" i="12" s="1"/>
  <c r="C9217" i="12"/>
  <c r="F9217" i="12" s="1"/>
  <c r="G9216" i="12"/>
  <c r="H9216" i="12" s="1"/>
  <c r="G9217" i="12" l="1"/>
  <c r="H9217" i="12" s="1"/>
  <c r="A9219" i="12"/>
  <c r="C9218" i="12"/>
  <c r="F9218" i="12" s="1"/>
  <c r="B9218" i="12"/>
  <c r="D9218" i="12" s="1"/>
  <c r="E9218" i="12" s="1"/>
  <c r="A9220" i="12" l="1"/>
  <c r="C9219" i="12"/>
  <c r="F9219" i="12" s="1"/>
  <c r="B9219" i="12"/>
  <c r="D9219" i="12" s="1"/>
  <c r="E9219" i="12" s="1"/>
  <c r="G9218" i="12"/>
  <c r="H9218" i="12" s="1"/>
  <c r="G9219" i="12" l="1"/>
  <c r="H9219" i="12" s="1"/>
  <c r="A9221" i="12"/>
  <c r="C9220" i="12"/>
  <c r="F9220" i="12" s="1"/>
  <c r="B9220" i="12"/>
  <c r="D9220" i="12" s="1"/>
  <c r="E9220" i="12" s="1"/>
  <c r="A9222" i="12" l="1"/>
  <c r="C9221" i="12"/>
  <c r="F9221" i="12" s="1"/>
  <c r="B9221" i="12"/>
  <c r="D9221" i="12" s="1"/>
  <c r="E9221" i="12" s="1"/>
  <c r="G9220" i="12"/>
  <c r="H9220" i="12" s="1"/>
  <c r="G9221" i="12" l="1"/>
  <c r="H9221" i="12" s="1"/>
  <c r="A9223" i="12"/>
  <c r="B9222" i="12"/>
  <c r="D9222" i="12" s="1"/>
  <c r="E9222" i="12" s="1"/>
  <c r="C9222" i="12"/>
  <c r="F9222" i="12" s="1"/>
  <c r="G9222" i="12" l="1"/>
  <c r="H9222" i="12" s="1"/>
  <c r="A9224" i="12"/>
  <c r="C9223" i="12"/>
  <c r="F9223" i="12" s="1"/>
  <c r="B9223" i="12"/>
  <c r="D9223" i="12" s="1"/>
  <c r="E9223" i="12" s="1"/>
  <c r="A9225" i="12" l="1"/>
  <c r="C9224" i="12"/>
  <c r="F9224" i="12" s="1"/>
  <c r="B9224" i="12"/>
  <c r="D9224" i="12" s="1"/>
  <c r="E9224" i="12" s="1"/>
  <c r="G9223" i="12"/>
  <c r="H9223" i="12" s="1"/>
  <c r="G9224" i="12" l="1"/>
  <c r="H9224" i="12" s="1"/>
  <c r="A9226" i="12"/>
  <c r="B9225" i="12"/>
  <c r="D9225" i="12" s="1"/>
  <c r="E9225" i="12" s="1"/>
  <c r="C9225" i="12"/>
  <c r="F9225" i="12" s="1"/>
  <c r="G9225" i="12" l="1"/>
  <c r="H9225" i="12" s="1"/>
  <c r="A9227" i="12"/>
  <c r="C9226" i="12"/>
  <c r="F9226" i="12" s="1"/>
  <c r="B9226" i="12"/>
  <c r="D9226" i="12" s="1"/>
  <c r="E9226" i="12" s="1"/>
  <c r="A9228" i="12" l="1"/>
  <c r="C9227" i="12"/>
  <c r="F9227" i="12" s="1"/>
  <c r="B9227" i="12"/>
  <c r="D9227" i="12" s="1"/>
  <c r="E9227" i="12" s="1"/>
  <c r="G9226" i="12"/>
  <c r="H9226" i="12" s="1"/>
  <c r="G9227" i="12" l="1"/>
  <c r="H9227" i="12" s="1"/>
  <c r="A9229" i="12"/>
  <c r="C9228" i="12"/>
  <c r="F9228" i="12" s="1"/>
  <c r="G9228" i="12" s="1"/>
  <c r="H9228" i="12" s="1"/>
  <c r="B9228" i="12"/>
  <c r="D9228" i="12" s="1"/>
  <c r="E9228" i="12" s="1"/>
  <c r="A9230" i="12" l="1"/>
  <c r="C9229" i="12"/>
  <c r="F9229" i="12" s="1"/>
  <c r="G9229" i="12" s="1"/>
  <c r="H9229" i="12" s="1"/>
  <c r="B9229" i="12"/>
  <c r="D9229" i="12" s="1"/>
  <c r="E9229" i="12" s="1"/>
  <c r="A9231" i="12" l="1"/>
  <c r="B9230" i="12"/>
  <c r="D9230" i="12" s="1"/>
  <c r="E9230" i="12" s="1"/>
  <c r="C9230" i="12"/>
  <c r="F9230" i="12" s="1"/>
  <c r="G9230" i="12" l="1"/>
  <c r="H9230" i="12" s="1"/>
  <c r="A9232" i="12"/>
  <c r="C9231" i="12"/>
  <c r="F9231" i="12" s="1"/>
  <c r="G9231" i="12" s="1"/>
  <c r="H9231" i="12" s="1"/>
  <c r="B9231" i="12"/>
  <c r="D9231" i="12" s="1"/>
  <c r="E9231" i="12" s="1"/>
  <c r="A9233" i="12" l="1"/>
  <c r="C9232" i="12"/>
  <c r="F9232" i="12" s="1"/>
  <c r="G9232" i="12" s="1"/>
  <c r="H9232" i="12" s="1"/>
  <c r="B9232" i="12"/>
  <c r="D9232" i="12" s="1"/>
  <c r="E9232" i="12" s="1"/>
  <c r="A9234" i="12" l="1"/>
  <c r="B9233" i="12"/>
  <c r="D9233" i="12" s="1"/>
  <c r="E9233" i="12" s="1"/>
  <c r="C9233" i="12"/>
  <c r="F9233" i="12" s="1"/>
  <c r="G9233" i="12" l="1"/>
  <c r="H9233" i="12" s="1"/>
  <c r="A9235" i="12"/>
  <c r="C9234" i="12"/>
  <c r="F9234" i="12" s="1"/>
  <c r="G9234" i="12" s="1"/>
  <c r="H9234" i="12" s="1"/>
  <c r="B9234" i="12"/>
  <c r="D9234" i="12" s="1"/>
  <c r="E9234" i="12" s="1"/>
  <c r="A9236" i="12" l="1"/>
  <c r="C9235" i="12"/>
  <c r="F9235" i="12" s="1"/>
  <c r="G9235" i="12" s="1"/>
  <c r="H9235" i="12" s="1"/>
  <c r="B9235" i="12"/>
  <c r="D9235" i="12" s="1"/>
  <c r="E9235" i="12" s="1"/>
  <c r="A9237" i="12" l="1"/>
  <c r="C9236" i="12"/>
  <c r="F9236" i="12" s="1"/>
  <c r="G9236" i="12" s="1"/>
  <c r="H9236" i="12" s="1"/>
  <c r="B9236" i="12"/>
  <c r="D9236" i="12" s="1"/>
  <c r="E9236" i="12" s="1"/>
  <c r="A9238" i="12" l="1"/>
  <c r="C9237" i="12"/>
  <c r="F9237" i="12" s="1"/>
  <c r="G9237" i="12" s="1"/>
  <c r="H9237" i="12" s="1"/>
  <c r="B9237" i="12"/>
  <c r="D9237" i="12" s="1"/>
  <c r="E9237" i="12" s="1"/>
  <c r="A9239" i="12" l="1"/>
  <c r="B9238" i="12"/>
  <c r="D9238" i="12" s="1"/>
  <c r="E9238" i="12" s="1"/>
  <c r="C9238" i="12"/>
  <c r="F9238" i="12" s="1"/>
  <c r="G9238" i="12" l="1"/>
  <c r="H9238" i="12" s="1"/>
  <c r="A9240" i="12"/>
  <c r="C9239" i="12"/>
  <c r="F9239" i="12" s="1"/>
  <c r="G9239" i="12" s="1"/>
  <c r="H9239" i="12" s="1"/>
  <c r="B9239" i="12"/>
  <c r="D9239" i="12" s="1"/>
  <c r="E9239" i="12" s="1"/>
  <c r="A9241" i="12" l="1"/>
  <c r="C9240" i="12"/>
  <c r="F9240" i="12" s="1"/>
  <c r="G9240" i="12" s="1"/>
  <c r="H9240" i="12" s="1"/>
  <c r="B9240" i="12"/>
  <c r="D9240" i="12" s="1"/>
  <c r="E9240" i="12" s="1"/>
  <c r="A9242" i="12" l="1"/>
  <c r="B9241" i="12"/>
  <c r="D9241" i="12" s="1"/>
  <c r="E9241" i="12" s="1"/>
  <c r="C9241" i="12"/>
  <c r="F9241" i="12" s="1"/>
  <c r="G9241" i="12" l="1"/>
  <c r="H9241" i="12" s="1"/>
  <c r="C9242" i="12"/>
  <c r="F9242" i="12" s="1"/>
  <c r="A9243" i="12"/>
  <c r="B9242" i="12"/>
  <c r="D9242" i="12" s="1"/>
  <c r="E9242" i="12" s="1"/>
  <c r="C9243" i="12" l="1"/>
  <c r="F9243" i="12" s="1"/>
  <c r="A9244" i="12"/>
  <c r="B9243" i="12"/>
  <c r="D9243" i="12" s="1"/>
  <c r="E9243" i="12" s="1"/>
  <c r="G9242" i="12"/>
  <c r="H9242" i="12" s="1"/>
  <c r="C9244" i="12" l="1"/>
  <c r="F9244" i="12" s="1"/>
  <c r="A9245" i="12"/>
  <c r="B9244" i="12"/>
  <c r="D9244" i="12" s="1"/>
  <c r="E9244" i="12" s="1"/>
  <c r="G9243" i="12"/>
  <c r="H9243" i="12" s="1"/>
  <c r="C9245" i="12" l="1"/>
  <c r="F9245" i="12" s="1"/>
  <c r="A9246" i="12"/>
  <c r="B9245" i="12"/>
  <c r="D9245" i="12" s="1"/>
  <c r="E9245" i="12" s="1"/>
  <c r="G9244" i="12"/>
  <c r="H9244" i="12" s="1"/>
  <c r="C9246" i="12" l="1"/>
  <c r="F9246" i="12" s="1"/>
  <c r="A9247" i="12"/>
  <c r="B9246" i="12"/>
  <c r="D9246" i="12" s="1"/>
  <c r="E9246" i="12" s="1"/>
  <c r="G9245" i="12"/>
  <c r="H9245" i="12" s="1"/>
  <c r="C9247" i="12" l="1"/>
  <c r="F9247" i="12" s="1"/>
  <c r="A9248" i="12"/>
  <c r="B9247" i="12"/>
  <c r="D9247" i="12" s="1"/>
  <c r="E9247" i="12" s="1"/>
  <c r="G9246" i="12"/>
  <c r="H9246" i="12" s="1"/>
  <c r="C9248" i="12" l="1"/>
  <c r="F9248" i="12" s="1"/>
  <c r="A9249" i="12"/>
  <c r="B9248" i="12"/>
  <c r="D9248" i="12" s="1"/>
  <c r="E9248" i="12" s="1"/>
  <c r="G9247" i="12"/>
  <c r="H9247" i="12" s="1"/>
  <c r="C9249" i="12" l="1"/>
  <c r="F9249" i="12" s="1"/>
  <c r="A9250" i="12"/>
  <c r="B9249" i="12"/>
  <c r="D9249" i="12" s="1"/>
  <c r="E9249" i="12" s="1"/>
  <c r="G9248" i="12"/>
  <c r="H9248" i="12" s="1"/>
  <c r="C9250" i="12" l="1"/>
  <c r="F9250" i="12" s="1"/>
  <c r="A9251" i="12"/>
  <c r="B9250" i="12"/>
  <c r="D9250" i="12" s="1"/>
  <c r="E9250" i="12" s="1"/>
  <c r="G9249" i="12"/>
  <c r="H9249" i="12" s="1"/>
  <c r="C9251" i="12" l="1"/>
  <c r="F9251" i="12" s="1"/>
  <c r="A9252" i="12"/>
  <c r="B9251" i="12"/>
  <c r="D9251" i="12" s="1"/>
  <c r="E9251" i="12" s="1"/>
  <c r="G9250" i="12"/>
  <c r="H9250" i="12" s="1"/>
  <c r="C9252" i="12" l="1"/>
  <c r="F9252" i="12" s="1"/>
  <c r="A9253" i="12"/>
  <c r="B9252" i="12"/>
  <c r="D9252" i="12" s="1"/>
  <c r="E9252" i="12" s="1"/>
  <c r="G9251" i="12"/>
  <c r="H9251" i="12" s="1"/>
  <c r="C9253" i="12" l="1"/>
  <c r="F9253" i="12" s="1"/>
  <c r="A9254" i="12"/>
  <c r="B9253" i="12"/>
  <c r="D9253" i="12" s="1"/>
  <c r="E9253" i="12" s="1"/>
  <c r="G9252" i="12"/>
  <c r="H9252" i="12" s="1"/>
  <c r="C9254" i="12" l="1"/>
  <c r="F9254" i="12" s="1"/>
  <c r="A9255" i="12"/>
  <c r="B9254" i="12"/>
  <c r="D9254" i="12" s="1"/>
  <c r="E9254" i="12" s="1"/>
  <c r="G9253" i="12"/>
  <c r="H9253" i="12" s="1"/>
  <c r="C9255" i="12" l="1"/>
  <c r="F9255" i="12" s="1"/>
  <c r="A9256" i="12"/>
  <c r="B9255" i="12"/>
  <c r="D9255" i="12" s="1"/>
  <c r="E9255" i="12" s="1"/>
  <c r="G9254" i="12"/>
  <c r="H9254" i="12" s="1"/>
  <c r="C9256" i="12" l="1"/>
  <c r="F9256" i="12" s="1"/>
  <c r="A9257" i="12"/>
  <c r="B9256" i="12"/>
  <c r="D9256" i="12" s="1"/>
  <c r="E9256" i="12" s="1"/>
  <c r="G9255" i="12"/>
  <c r="H9255" i="12" s="1"/>
  <c r="C9257" i="12" l="1"/>
  <c r="F9257" i="12" s="1"/>
  <c r="A9258" i="12"/>
  <c r="B9257" i="12"/>
  <c r="D9257" i="12" s="1"/>
  <c r="E9257" i="12" s="1"/>
  <c r="G9256" i="12"/>
  <c r="H9256" i="12" s="1"/>
  <c r="C9258" i="12" l="1"/>
  <c r="F9258" i="12" s="1"/>
  <c r="A9259" i="12"/>
  <c r="B9258" i="12"/>
  <c r="D9258" i="12" s="1"/>
  <c r="E9258" i="12" s="1"/>
  <c r="G9257" i="12"/>
  <c r="H9257" i="12" s="1"/>
  <c r="C9259" i="12" l="1"/>
  <c r="F9259" i="12" s="1"/>
  <c r="A9260" i="12"/>
  <c r="B9259" i="12"/>
  <c r="D9259" i="12" s="1"/>
  <c r="E9259" i="12" s="1"/>
  <c r="G9258" i="12"/>
  <c r="H9258" i="12" s="1"/>
  <c r="C9260" i="12" l="1"/>
  <c r="F9260" i="12" s="1"/>
  <c r="A9261" i="12"/>
  <c r="B9260" i="12"/>
  <c r="D9260" i="12" s="1"/>
  <c r="E9260" i="12" s="1"/>
  <c r="G9259" i="12"/>
  <c r="H9259" i="12" s="1"/>
  <c r="C9261" i="12" l="1"/>
  <c r="F9261" i="12" s="1"/>
  <c r="A9262" i="12"/>
  <c r="B9261" i="12"/>
  <c r="D9261" i="12" s="1"/>
  <c r="E9261" i="12" s="1"/>
  <c r="G9260" i="12"/>
  <c r="H9260" i="12" s="1"/>
  <c r="C9262" i="12" l="1"/>
  <c r="F9262" i="12" s="1"/>
  <c r="G9262" i="12" s="1"/>
  <c r="H9262" i="12" s="1"/>
  <c r="A9263" i="12"/>
  <c r="B9262" i="12"/>
  <c r="D9262" i="12" s="1"/>
  <c r="E9262" i="12" s="1"/>
  <c r="G9261" i="12"/>
  <c r="H9261" i="12" s="1"/>
  <c r="C9263" i="12" l="1"/>
  <c r="F9263" i="12" s="1"/>
  <c r="A9264" i="12"/>
  <c r="B9263" i="12"/>
  <c r="D9263" i="12" s="1"/>
  <c r="E9263" i="12" s="1"/>
  <c r="C9264" i="12" l="1"/>
  <c r="F9264" i="12" s="1"/>
  <c r="A9265" i="12"/>
  <c r="B9264" i="12"/>
  <c r="D9264" i="12" s="1"/>
  <c r="E9264" i="12" s="1"/>
  <c r="G9263" i="12"/>
  <c r="H9263" i="12" s="1"/>
  <c r="C9265" i="12" l="1"/>
  <c r="F9265" i="12" s="1"/>
  <c r="A9266" i="12"/>
  <c r="B9265" i="12"/>
  <c r="D9265" i="12" s="1"/>
  <c r="E9265" i="12" s="1"/>
  <c r="G9264" i="12"/>
  <c r="H9264" i="12" s="1"/>
  <c r="C9266" i="12" l="1"/>
  <c r="F9266" i="12" s="1"/>
  <c r="A9267" i="12"/>
  <c r="B9266" i="12"/>
  <c r="D9266" i="12" s="1"/>
  <c r="E9266" i="12" s="1"/>
  <c r="G9265" i="12"/>
  <c r="H9265" i="12" s="1"/>
  <c r="C9267" i="12" l="1"/>
  <c r="F9267" i="12" s="1"/>
  <c r="A9268" i="12"/>
  <c r="B9267" i="12"/>
  <c r="D9267" i="12" s="1"/>
  <c r="E9267" i="12" s="1"/>
  <c r="G9266" i="12"/>
  <c r="H9266" i="12" s="1"/>
  <c r="C9268" i="12" l="1"/>
  <c r="F9268" i="12" s="1"/>
  <c r="A9269" i="12"/>
  <c r="B9268" i="12"/>
  <c r="D9268" i="12" s="1"/>
  <c r="E9268" i="12" s="1"/>
  <c r="G9267" i="12"/>
  <c r="H9267" i="12" s="1"/>
  <c r="C9269" i="12" l="1"/>
  <c r="F9269" i="12" s="1"/>
  <c r="A9270" i="12"/>
  <c r="B9269" i="12"/>
  <c r="D9269" i="12" s="1"/>
  <c r="E9269" i="12" s="1"/>
  <c r="G9268" i="12"/>
  <c r="H9268" i="12" s="1"/>
  <c r="C9270" i="12" l="1"/>
  <c r="F9270" i="12" s="1"/>
  <c r="A9271" i="12"/>
  <c r="B9270" i="12"/>
  <c r="D9270" i="12" s="1"/>
  <c r="E9270" i="12" s="1"/>
  <c r="G9269" i="12"/>
  <c r="H9269" i="12" s="1"/>
  <c r="C9271" i="12" l="1"/>
  <c r="F9271" i="12" s="1"/>
  <c r="A9272" i="12"/>
  <c r="B9271" i="12"/>
  <c r="D9271" i="12" s="1"/>
  <c r="E9271" i="12" s="1"/>
  <c r="G9270" i="12"/>
  <c r="H9270" i="12" s="1"/>
  <c r="C9272" i="12" l="1"/>
  <c r="F9272" i="12" s="1"/>
  <c r="A9273" i="12"/>
  <c r="B9272" i="12"/>
  <c r="D9272" i="12" s="1"/>
  <c r="E9272" i="12" s="1"/>
  <c r="G9271" i="12"/>
  <c r="H9271" i="12" s="1"/>
  <c r="C9273" i="12" l="1"/>
  <c r="F9273" i="12" s="1"/>
  <c r="A9274" i="12"/>
  <c r="B9273" i="12"/>
  <c r="D9273" i="12" s="1"/>
  <c r="E9273" i="12" s="1"/>
  <c r="G9272" i="12"/>
  <c r="H9272" i="12" s="1"/>
  <c r="C9274" i="12" l="1"/>
  <c r="F9274" i="12" s="1"/>
  <c r="A9275" i="12"/>
  <c r="B9274" i="12"/>
  <c r="D9274" i="12" s="1"/>
  <c r="E9274" i="12" s="1"/>
  <c r="G9273" i="12"/>
  <c r="H9273" i="12" s="1"/>
  <c r="C9275" i="12" l="1"/>
  <c r="F9275" i="12" s="1"/>
  <c r="A9276" i="12"/>
  <c r="B9275" i="12"/>
  <c r="D9275" i="12" s="1"/>
  <c r="E9275" i="12" s="1"/>
  <c r="G9274" i="12"/>
  <c r="H9274" i="12" s="1"/>
  <c r="C9276" i="12" l="1"/>
  <c r="F9276" i="12" s="1"/>
  <c r="A9277" i="12"/>
  <c r="B9276" i="12"/>
  <c r="D9276" i="12" s="1"/>
  <c r="E9276" i="12" s="1"/>
  <c r="G9275" i="12"/>
  <c r="H9275" i="12" s="1"/>
  <c r="C9277" i="12" l="1"/>
  <c r="F9277" i="12" s="1"/>
  <c r="A9278" i="12"/>
  <c r="B9277" i="12"/>
  <c r="D9277" i="12" s="1"/>
  <c r="E9277" i="12" s="1"/>
  <c r="G9276" i="12"/>
  <c r="H9276" i="12" s="1"/>
  <c r="C9278" i="12" l="1"/>
  <c r="F9278" i="12" s="1"/>
  <c r="A9279" i="12"/>
  <c r="B9278" i="12"/>
  <c r="D9278" i="12" s="1"/>
  <c r="E9278" i="12" s="1"/>
  <c r="G9277" i="12"/>
  <c r="H9277" i="12" s="1"/>
  <c r="C9279" i="12" l="1"/>
  <c r="F9279" i="12" s="1"/>
  <c r="A9280" i="12"/>
  <c r="B9279" i="12"/>
  <c r="D9279" i="12" s="1"/>
  <c r="E9279" i="12" s="1"/>
  <c r="G9278" i="12"/>
  <c r="H9278" i="12" s="1"/>
  <c r="C9280" i="12" l="1"/>
  <c r="F9280" i="12" s="1"/>
  <c r="A9281" i="12"/>
  <c r="B9280" i="12"/>
  <c r="D9280" i="12" s="1"/>
  <c r="E9280" i="12" s="1"/>
  <c r="G9279" i="12"/>
  <c r="H9279" i="12" s="1"/>
  <c r="C9281" i="12" l="1"/>
  <c r="F9281" i="12" s="1"/>
  <c r="A9282" i="12"/>
  <c r="B9281" i="12"/>
  <c r="D9281" i="12" s="1"/>
  <c r="E9281" i="12" s="1"/>
  <c r="G9280" i="12"/>
  <c r="H9280" i="12" s="1"/>
  <c r="C9282" i="12" l="1"/>
  <c r="F9282" i="12" s="1"/>
  <c r="A9283" i="12"/>
  <c r="B9282" i="12"/>
  <c r="D9282" i="12" s="1"/>
  <c r="E9282" i="12" s="1"/>
  <c r="G9281" i="12"/>
  <c r="H9281" i="12" s="1"/>
  <c r="C9283" i="12" l="1"/>
  <c r="F9283" i="12" s="1"/>
  <c r="A9284" i="12"/>
  <c r="B9283" i="12"/>
  <c r="D9283" i="12" s="1"/>
  <c r="E9283" i="12" s="1"/>
  <c r="G9282" i="12"/>
  <c r="H9282" i="12" s="1"/>
  <c r="C9284" i="12" l="1"/>
  <c r="F9284" i="12" s="1"/>
  <c r="A9285" i="12"/>
  <c r="B9284" i="12"/>
  <c r="D9284" i="12" s="1"/>
  <c r="E9284" i="12" s="1"/>
  <c r="G9283" i="12"/>
  <c r="H9283" i="12" s="1"/>
  <c r="C9285" i="12" l="1"/>
  <c r="F9285" i="12" s="1"/>
  <c r="A9286" i="12"/>
  <c r="B9285" i="12"/>
  <c r="D9285" i="12" s="1"/>
  <c r="E9285" i="12" s="1"/>
  <c r="G9284" i="12"/>
  <c r="H9284" i="12" s="1"/>
  <c r="C9286" i="12" l="1"/>
  <c r="F9286" i="12" s="1"/>
  <c r="A9287" i="12"/>
  <c r="B9286" i="12"/>
  <c r="D9286" i="12" s="1"/>
  <c r="E9286" i="12" s="1"/>
  <c r="G9285" i="12"/>
  <c r="H9285" i="12" s="1"/>
  <c r="C9287" i="12" l="1"/>
  <c r="F9287" i="12" s="1"/>
  <c r="B9287" i="12"/>
  <c r="D9287" i="12" s="1"/>
  <c r="E9287" i="12" s="1"/>
  <c r="A9288" i="12"/>
  <c r="G9286" i="12"/>
  <c r="H9286" i="12" s="1"/>
  <c r="C9288" i="12" l="1"/>
  <c r="F9288" i="12" s="1"/>
  <c r="G9288" i="12" s="1"/>
  <c r="H9288" i="12" s="1"/>
  <c r="B9288" i="12"/>
  <c r="D9288" i="12" s="1"/>
  <c r="E9288" i="12" s="1"/>
  <c r="A9289" i="12"/>
  <c r="G9287" i="12"/>
  <c r="H9287" i="12" s="1"/>
  <c r="C9289" i="12" l="1"/>
  <c r="F9289" i="12" s="1"/>
  <c r="B9289" i="12"/>
  <c r="D9289" i="12" s="1"/>
  <c r="E9289" i="12" s="1"/>
  <c r="A9290" i="12"/>
  <c r="B9290" i="12" l="1"/>
  <c r="D9290" i="12" s="1"/>
  <c r="E9290" i="12" s="1"/>
  <c r="C9290" i="12"/>
  <c r="F9290" i="12" s="1"/>
  <c r="A9291" i="12"/>
  <c r="G9289" i="12"/>
  <c r="H9289" i="12" s="1"/>
  <c r="B9291" i="12" l="1"/>
  <c r="D9291" i="12" s="1"/>
  <c r="E9291" i="12" s="1"/>
  <c r="A9292" i="12"/>
  <c r="C9291" i="12"/>
  <c r="F9291" i="12" s="1"/>
  <c r="G9290" i="12"/>
  <c r="H9290" i="12" s="1"/>
  <c r="G9291" i="12" l="1"/>
  <c r="H9291" i="12" s="1"/>
  <c r="B9292" i="12"/>
  <c r="D9292" i="12" s="1"/>
  <c r="E9292" i="12" s="1"/>
  <c r="C9292" i="12"/>
  <c r="F9292" i="12" s="1"/>
  <c r="A9293" i="12"/>
  <c r="B9293" i="12" l="1"/>
  <c r="D9293" i="12" s="1"/>
  <c r="E9293" i="12" s="1"/>
  <c r="C9293" i="12"/>
  <c r="F9293" i="12" s="1"/>
  <c r="A9294" i="12"/>
  <c r="G9292" i="12"/>
  <c r="H9292" i="12" s="1"/>
  <c r="B9294" i="12" l="1"/>
  <c r="D9294" i="12" s="1"/>
  <c r="E9294" i="12" s="1"/>
  <c r="A9295" i="12"/>
  <c r="C9294" i="12"/>
  <c r="F9294" i="12" s="1"/>
  <c r="G9294" i="12" s="1"/>
  <c r="H9294" i="12" s="1"/>
  <c r="G9293" i="12"/>
  <c r="H9293" i="12" s="1"/>
  <c r="B9295" i="12" l="1"/>
  <c r="D9295" i="12" s="1"/>
  <c r="E9295" i="12" s="1"/>
  <c r="C9295" i="12"/>
  <c r="F9295" i="12" s="1"/>
  <c r="A9296" i="12"/>
  <c r="B9296" i="12" l="1"/>
  <c r="D9296" i="12" s="1"/>
  <c r="E9296" i="12" s="1"/>
  <c r="C9296" i="12"/>
  <c r="F9296" i="12" s="1"/>
  <c r="A9297" i="12"/>
  <c r="G9295" i="12"/>
  <c r="H9295" i="12" s="1"/>
  <c r="B9297" i="12" l="1"/>
  <c r="D9297" i="12" s="1"/>
  <c r="E9297" i="12" s="1"/>
  <c r="A9298" i="12"/>
  <c r="C9297" i="12"/>
  <c r="F9297" i="12" s="1"/>
  <c r="G9297" i="12" s="1"/>
  <c r="H9297" i="12" s="1"/>
  <c r="G9296" i="12"/>
  <c r="H9296" i="12" s="1"/>
  <c r="B9298" i="12" l="1"/>
  <c r="D9298" i="12" s="1"/>
  <c r="E9298" i="12" s="1"/>
  <c r="C9298" i="12"/>
  <c r="F9298" i="12" s="1"/>
  <c r="G9298" i="12" s="1"/>
  <c r="H9298" i="12" s="1"/>
  <c r="A9299" i="12"/>
  <c r="B9299" i="12" l="1"/>
  <c r="D9299" i="12" s="1"/>
  <c r="E9299" i="12" s="1"/>
  <c r="A9300" i="12"/>
  <c r="C9299" i="12"/>
  <c r="F9299" i="12" s="1"/>
  <c r="G9299" i="12" s="1"/>
  <c r="H9299" i="12" s="1"/>
  <c r="B9300" i="12" l="1"/>
  <c r="D9300" i="12" s="1"/>
  <c r="E9300" i="12" s="1"/>
  <c r="A9301" i="12"/>
  <c r="C9300" i="12"/>
  <c r="F9300" i="12" s="1"/>
  <c r="G9300" i="12" s="1"/>
  <c r="H9300" i="12" s="1"/>
  <c r="B9301" i="12" l="1"/>
  <c r="D9301" i="12" s="1"/>
  <c r="E9301" i="12" s="1"/>
  <c r="C9301" i="12"/>
  <c r="F9301" i="12" s="1"/>
  <c r="G9301" i="12" s="1"/>
  <c r="H9301" i="12" s="1"/>
  <c r="A9302" i="12"/>
  <c r="B9302" i="12" l="1"/>
  <c r="D9302" i="12" s="1"/>
  <c r="E9302" i="12" s="1"/>
  <c r="A9303" i="12"/>
  <c r="C9302" i="12"/>
  <c r="F9302" i="12" s="1"/>
  <c r="G9302" i="12" s="1"/>
  <c r="H9302" i="12" s="1"/>
  <c r="B9303" i="12" l="1"/>
  <c r="D9303" i="12" s="1"/>
  <c r="E9303" i="12" s="1"/>
  <c r="C9303" i="12"/>
  <c r="F9303" i="12" s="1"/>
  <c r="A9304" i="12"/>
  <c r="B9304" i="12" l="1"/>
  <c r="D9304" i="12" s="1"/>
  <c r="E9304" i="12" s="1"/>
  <c r="C9304" i="12"/>
  <c r="F9304" i="12" s="1"/>
  <c r="A9305" i="12"/>
  <c r="G9303" i="12"/>
  <c r="H9303" i="12" s="1"/>
  <c r="B9305" i="12" l="1"/>
  <c r="D9305" i="12" s="1"/>
  <c r="E9305" i="12" s="1"/>
  <c r="A9306" i="12"/>
  <c r="C9305" i="12"/>
  <c r="F9305" i="12" s="1"/>
  <c r="G9305" i="12" s="1"/>
  <c r="H9305" i="12" s="1"/>
  <c r="G9304" i="12"/>
  <c r="H9304" i="12" s="1"/>
  <c r="B9306" i="12" l="1"/>
  <c r="D9306" i="12" s="1"/>
  <c r="E9306" i="12" s="1"/>
  <c r="C9306" i="12"/>
  <c r="F9306" i="12" s="1"/>
  <c r="A9307" i="12"/>
  <c r="B9307" i="12" l="1"/>
  <c r="D9307" i="12" s="1"/>
  <c r="E9307" i="12" s="1"/>
  <c r="A9308" i="12"/>
  <c r="C9307" i="12"/>
  <c r="F9307" i="12" s="1"/>
  <c r="G9306" i="12"/>
  <c r="H9306" i="12" s="1"/>
  <c r="G9307" i="12" l="1"/>
  <c r="H9307" i="12" s="1"/>
  <c r="B9308" i="12"/>
  <c r="D9308" i="12" s="1"/>
  <c r="E9308" i="12" s="1"/>
  <c r="A9309" i="12"/>
  <c r="C9308" i="12"/>
  <c r="F9308" i="12" s="1"/>
  <c r="G9308" i="12" l="1"/>
  <c r="H9308" i="12" s="1"/>
  <c r="B9309" i="12"/>
  <c r="D9309" i="12" s="1"/>
  <c r="E9309" i="12" s="1"/>
  <c r="C9309" i="12"/>
  <c r="F9309" i="12" s="1"/>
  <c r="A9310" i="12"/>
  <c r="B9310" i="12" l="1"/>
  <c r="D9310" i="12" s="1"/>
  <c r="E9310" i="12" s="1"/>
  <c r="A9311" i="12"/>
  <c r="C9310" i="12"/>
  <c r="F9310" i="12" s="1"/>
  <c r="G9310" i="12" s="1"/>
  <c r="H9310" i="12" s="1"/>
  <c r="G9309" i="12"/>
  <c r="H9309" i="12" s="1"/>
  <c r="B9311" i="12" l="1"/>
  <c r="D9311" i="12" s="1"/>
  <c r="E9311" i="12" s="1"/>
  <c r="C9311" i="12"/>
  <c r="F9311" i="12" s="1"/>
  <c r="A9312" i="12"/>
  <c r="B9312" i="12" l="1"/>
  <c r="D9312" i="12" s="1"/>
  <c r="E9312" i="12" s="1"/>
  <c r="C9312" i="12"/>
  <c r="F9312" i="12" s="1"/>
  <c r="A9313" i="12"/>
  <c r="G9311" i="12"/>
  <c r="H9311" i="12" s="1"/>
  <c r="B9313" i="12" l="1"/>
  <c r="D9313" i="12" s="1"/>
  <c r="E9313" i="12" s="1"/>
  <c r="A9314" i="12"/>
  <c r="C9313" i="12"/>
  <c r="F9313" i="12" s="1"/>
  <c r="G9312" i="12"/>
  <c r="H9312" i="12" s="1"/>
  <c r="G9313" i="12" l="1"/>
  <c r="H9313" i="12" s="1"/>
  <c r="B9314" i="12"/>
  <c r="D9314" i="12" s="1"/>
  <c r="E9314" i="12" s="1"/>
  <c r="C9314" i="12"/>
  <c r="F9314" i="12" s="1"/>
  <c r="G9314" i="12" s="1"/>
  <c r="H9314" i="12" s="1"/>
  <c r="A9315" i="12"/>
  <c r="B9315" i="12" l="1"/>
  <c r="D9315" i="12" s="1"/>
  <c r="E9315" i="12" s="1"/>
  <c r="A9316" i="12"/>
  <c r="C9315" i="12"/>
  <c r="F9315" i="12" s="1"/>
  <c r="G9315" i="12" s="1"/>
  <c r="H9315" i="12" s="1"/>
  <c r="B9316" i="12" l="1"/>
  <c r="D9316" i="12" s="1"/>
  <c r="E9316" i="12" s="1"/>
  <c r="A9317" i="12"/>
  <c r="C9316" i="12"/>
  <c r="F9316" i="12" s="1"/>
  <c r="G9316" i="12" l="1"/>
  <c r="H9316" i="12" s="1"/>
  <c r="B9317" i="12"/>
  <c r="D9317" i="12" s="1"/>
  <c r="E9317" i="12" s="1"/>
  <c r="C9317" i="12"/>
  <c r="F9317" i="12" s="1"/>
  <c r="G9317" i="12" s="1"/>
  <c r="H9317" i="12" s="1"/>
  <c r="A9318" i="12"/>
  <c r="B9318" i="12" l="1"/>
  <c r="D9318" i="12" s="1"/>
  <c r="E9318" i="12" s="1"/>
  <c r="A9319" i="12"/>
  <c r="C9318" i="12"/>
  <c r="F9318" i="12" s="1"/>
  <c r="G9318" i="12" s="1"/>
  <c r="H9318" i="12" s="1"/>
  <c r="B9319" i="12" l="1"/>
  <c r="D9319" i="12" s="1"/>
  <c r="E9319" i="12" s="1"/>
  <c r="C9319" i="12"/>
  <c r="F9319" i="12" s="1"/>
  <c r="A9320" i="12"/>
  <c r="B9320" i="12" l="1"/>
  <c r="D9320" i="12" s="1"/>
  <c r="E9320" i="12" s="1"/>
  <c r="C9320" i="12"/>
  <c r="F9320" i="12" s="1"/>
  <c r="A9321" i="12"/>
  <c r="G9319" i="12"/>
  <c r="H9319" i="12" s="1"/>
  <c r="B9321" i="12" l="1"/>
  <c r="D9321" i="12" s="1"/>
  <c r="E9321" i="12" s="1"/>
  <c r="A9322" i="12"/>
  <c r="C9321" i="12"/>
  <c r="F9321" i="12" s="1"/>
  <c r="G9321" i="12" s="1"/>
  <c r="H9321" i="12" s="1"/>
  <c r="G9320" i="12"/>
  <c r="H9320" i="12" s="1"/>
  <c r="B9322" i="12" l="1"/>
  <c r="D9322" i="12" s="1"/>
  <c r="E9322" i="12" s="1"/>
  <c r="C9322" i="12"/>
  <c r="F9322" i="12" s="1"/>
  <c r="A9323" i="12"/>
  <c r="B9323" i="12" l="1"/>
  <c r="D9323" i="12" s="1"/>
  <c r="E9323" i="12" s="1"/>
  <c r="A9324" i="12"/>
  <c r="C9323" i="12"/>
  <c r="F9323" i="12" s="1"/>
  <c r="G9322" i="12"/>
  <c r="H9322" i="12" s="1"/>
  <c r="G9323" i="12" l="1"/>
  <c r="H9323" i="12" s="1"/>
  <c r="B9324" i="12"/>
  <c r="D9324" i="12" s="1"/>
  <c r="E9324" i="12" s="1"/>
  <c r="A9325" i="12"/>
  <c r="C9324" i="12"/>
  <c r="F9324" i="12" s="1"/>
  <c r="G9324" i="12" l="1"/>
  <c r="H9324" i="12" s="1"/>
  <c r="B9325" i="12"/>
  <c r="D9325" i="12" s="1"/>
  <c r="E9325" i="12" s="1"/>
  <c r="C9325" i="12"/>
  <c r="F9325" i="12" s="1"/>
  <c r="A9326" i="12"/>
  <c r="B9326" i="12" l="1"/>
  <c r="D9326" i="12" s="1"/>
  <c r="E9326" i="12" s="1"/>
  <c r="A9327" i="12"/>
  <c r="C9326" i="12"/>
  <c r="F9326" i="12" s="1"/>
  <c r="G9326" i="12" s="1"/>
  <c r="H9326" i="12" s="1"/>
  <c r="G9325" i="12"/>
  <c r="H9325" i="12" s="1"/>
  <c r="B9327" i="12" l="1"/>
  <c r="D9327" i="12" s="1"/>
  <c r="E9327" i="12" s="1"/>
  <c r="C9327" i="12"/>
  <c r="F9327" i="12" s="1"/>
  <c r="A9328" i="12"/>
  <c r="B9328" i="12" l="1"/>
  <c r="D9328" i="12" s="1"/>
  <c r="E9328" i="12" s="1"/>
  <c r="C9328" i="12"/>
  <c r="F9328" i="12" s="1"/>
  <c r="A9329" i="12"/>
  <c r="G9327" i="12"/>
  <c r="H9327" i="12" s="1"/>
  <c r="B9329" i="12" l="1"/>
  <c r="D9329" i="12" s="1"/>
  <c r="E9329" i="12" s="1"/>
  <c r="A9330" i="12"/>
  <c r="C9329" i="12"/>
  <c r="F9329" i="12" s="1"/>
  <c r="G9329" i="12" s="1"/>
  <c r="H9329" i="12" s="1"/>
  <c r="G9328" i="12"/>
  <c r="H9328" i="12" s="1"/>
  <c r="B9330" i="12" l="1"/>
  <c r="D9330" i="12" s="1"/>
  <c r="E9330" i="12" s="1"/>
  <c r="C9330" i="12"/>
  <c r="F9330" i="12" s="1"/>
  <c r="A9331" i="12"/>
  <c r="B9331" i="12" l="1"/>
  <c r="D9331" i="12" s="1"/>
  <c r="E9331" i="12" s="1"/>
  <c r="A9332" i="12"/>
  <c r="C9331" i="12"/>
  <c r="F9331" i="12" s="1"/>
  <c r="G9331" i="12" s="1"/>
  <c r="H9331" i="12" s="1"/>
  <c r="G9330" i="12"/>
  <c r="H9330" i="12" s="1"/>
  <c r="B9332" i="12" l="1"/>
  <c r="D9332" i="12" s="1"/>
  <c r="E9332" i="12" s="1"/>
  <c r="A9333" i="12"/>
  <c r="C9332" i="12"/>
  <c r="F9332" i="12" s="1"/>
  <c r="G9332" i="12" s="1"/>
  <c r="H9332" i="12" s="1"/>
  <c r="B9333" i="12" l="1"/>
  <c r="D9333" i="12" s="1"/>
  <c r="E9333" i="12" s="1"/>
  <c r="C9333" i="12"/>
  <c r="F9333" i="12" s="1"/>
  <c r="A9334" i="12"/>
  <c r="B9334" i="12" l="1"/>
  <c r="D9334" i="12" s="1"/>
  <c r="E9334" i="12" s="1"/>
  <c r="A9335" i="12"/>
  <c r="C9334" i="12"/>
  <c r="F9334" i="12" s="1"/>
  <c r="G9334" i="12" s="1"/>
  <c r="H9334" i="12" s="1"/>
  <c r="G9333" i="12"/>
  <c r="H9333" i="12" s="1"/>
  <c r="B9335" i="12" l="1"/>
  <c r="D9335" i="12" s="1"/>
  <c r="E9335" i="12" s="1"/>
  <c r="C9335" i="12"/>
  <c r="F9335" i="12" s="1"/>
  <c r="A9336" i="12"/>
  <c r="B9336" i="12" l="1"/>
  <c r="D9336" i="12" s="1"/>
  <c r="E9336" i="12" s="1"/>
  <c r="C9336" i="12"/>
  <c r="F9336" i="12" s="1"/>
  <c r="A9337" i="12"/>
  <c r="G9335" i="12"/>
  <c r="H9335" i="12" s="1"/>
  <c r="B9337" i="12" l="1"/>
  <c r="D9337" i="12" s="1"/>
  <c r="E9337" i="12" s="1"/>
  <c r="A9338" i="12"/>
  <c r="C9337" i="12"/>
  <c r="F9337" i="12" s="1"/>
  <c r="G9337" i="12" s="1"/>
  <c r="H9337" i="12" s="1"/>
  <c r="G9336" i="12"/>
  <c r="H9336" i="12" s="1"/>
  <c r="B9338" i="12" l="1"/>
  <c r="D9338" i="12" s="1"/>
  <c r="E9338" i="12" s="1"/>
  <c r="C9338" i="12"/>
  <c r="F9338" i="12" s="1"/>
  <c r="A9339" i="12"/>
  <c r="B9339" i="12" l="1"/>
  <c r="D9339" i="12" s="1"/>
  <c r="E9339" i="12" s="1"/>
  <c r="A9340" i="12"/>
  <c r="C9339" i="12"/>
  <c r="F9339" i="12" s="1"/>
  <c r="G9338" i="12"/>
  <c r="H9338" i="12" s="1"/>
  <c r="G9339" i="12" l="1"/>
  <c r="H9339" i="12" s="1"/>
  <c r="B9340" i="12"/>
  <c r="D9340" i="12" s="1"/>
  <c r="E9340" i="12" s="1"/>
  <c r="A9341" i="12"/>
  <c r="C9340" i="12"/>
  <c r="F9340" i="12" s="1"/>
  <c r="G9340" i="12" l="1"/>
  <c r="H9340" i="12" s="1"/>
  <c r="B9341" i="12"/>
  <c r="D9341" i="12" s="1"/>
  <c r="E9341" i="12" s="1"/>
  <c r="C9341" i="12"/>
  <c r="F9341" i="12" s="1"/>
  <c r="A9342" i="12"/>
  <c r="B9342" i="12" l="1"/>
  <c r="D9342" i="12" s="1"/>
  <c r="E9342" i="12" s="1"/>
  <c r="A9343" i="12"/>
  <c r="C9342" i="12"/>
  <c r="F9342" i="12" s="1"/>
  <c r="G9342" i="12" s="1"/>
  <c r="H9342" i="12" s="1"/>
  <c r="G9341" i="12"/>
  <c r="H9341" i="12" s="1"/>
  <c r="B9343" i="12" l="1"/>
  <c r="D9343" i="12" s="1"/>
  <c r="E9343" i="12" s="1"/>
  <c r="C9343" i="12"/>
  <c r="F9343" i="12" s="1"/>
  <c r="G9343" i="12" s="1"/>
  <c r="H9343" i="12" s="1"/>
  <c r="A9344" i="12"/>
  <c r="B9344" i="12" l="1"/>
  <c r="D9344" i="12" s="1"/>
  <c r="E9344" i="12" s="1"/>
  <c r="C9344" i="12"/>
  <c r="F9344" i="12" s="1"/>
  <c r="A9345" i="12"/>
  <c r="B9345" i="12" l="1"/>
  <c r="D9345" i="12" s="1"/>
  <c r="E9345" i="12" s="1"/>
  <c r="A9346" i="12"/>
  <c r="C9345" i="12"/>
  <c r="F9345" i="12" s="1"/>
  <c r="G9345" i="12" s="1"/>
  <c r="H9345" i="12" s="1"/>
  <c r="G9344" i="12"/>
  <c r="H9344" i="12" s="1"/>
  <c r="B9346" i="12" l="1"/>
  <c r="D9346" i="12" s="1"/>
  <c r="E9346" i="12" s="1"/>
  <c r="C9346" i="12"/>
  <c r="F9346" i="12" s="1"/>
  <c r="A9347" i="12"/>
  <c r="B9347" i="12" l="1"/>
  <c r="D9347" i="12" s="1"/>
  <c r="E9347" i="12" s="1"/>
  <c r="A9348" i="12"/>
  <c r="C9347" i="12"/>
  <c r="F9347" i="12" s="1"/>
  <c r="G9346" i="12"/>
  <c r="H9346" i="12" s="1"/>
  <c r="G9347" i="12" l="1"/>
  <c r="H9347" i="12" s="1"/>
  <c r="B9348" i="12"/>
  <c r="D9348" i="12" s="1"/>
  <c r="E9348" i="12" s="1"/>
  <c r="A9349" i="12"/>
  <c r="C9348" i="12"/>
  <c r="F9348" i="12" s="1"/>
  <c r="G9348" i="12" s="1"/>
  <c r="H9348" i="12" s="1"/>
  <c r="B9349" i="12" l="1"/>
  <c r="D9349" i="12" s="1"/>
  <c r="E9349" i="12" s="1"/>
  <c r="C9349" i="12"/>
  <c r="F9349" i="12" s="1"/>
  <c r="A9350" i="12"/>
  <c r="B9350" i="12" l="1"/>
  <c r="D9350" i="12" s="1"/>
  <c r="E9350" i="12" s="1"/>
  <c r="A9351" i="12"/>
  <c r="C9350" i="12"/>
  <c r="F9350" i="12" s="1"/>
  <c r="G9350" i="12" s="1"/>
  <c r="H9350" i="12" s="1"/>
  <c r="G9349" i="12"/>
  <c r="H9349" i="12" s="1"/>
  <c r="B9351" i="12" l="1"/>
  <c r="D9351" i="12" s="1"/>
  <c r="E9351" i="12" s="1"/>
  <c r="C9351" i="12"/>
  <c r="F9351" i="12" s="1"/>
  <c r="A9352" i="12"/>
  <c r="B9352" i="12" l="1"/>
  <c r="D9352" i="12" s="1"/>
  <c r="E9352" i="12" s="1"/>
  <c r="C9352" i="12"/>
  <c r="F9352" i="12" s="1"/>
  <c r="A9353" i="12"/>
  <c r="G9351" i="12"/>
  <c r="H9351" i="12" s="1"/>
  <c r="B9353" i="12" l="1"/>
  <c r="D9353" i="12" s="1"/>
  <c r="E9353" i="12" s="1"/>
  <c r="A9354" i="12"/>
  <c r="C9353" i="12"/>
  <c r="F9353" i="12" s="1"/>
  <c r="G9352" i="12"/>
  <c r="H9352" i="12" s="1"/>
  <c r="G9353" i="12" l="1"/>
  <c r="H9353" i="12" s="1"/>
  <c r="B9354" i="12"/>
  <c r="D9354" i="12" s="1"/>
  <c r="E9354" i="12" s="1"/>
  <c r="C9354" i="12"/>
  <c r="F9354" i="12" s="1"/>
  <c r="A9355" i="12"/>
  <c r="B9355" i="12" l="1"/>
  <c r="D9355" i="12" s="1"/>
  <c r="E9355" i="12" s="1"/>
  <c r="A9356" i="12"/>
  <c r="C9355" i="12"/>
  <c r="F9355" i="12" s="1"/>
  <c r="G9355" i="12" s="1"/>
  <c r="H9355" i="12" s="1"/>
  <c r="G9354" i="12"/>
  <c r="H9354" i="12" s="1"/>
  <c r="B9356" i="12" l="1"/>
  <c r="D9356" i="12" s="1"/>
  <c r="E9356" i="12" s="1"/>
  <c r="A9357" i="12"/>
  <c r="C9356" i="12"/>
  <c r="F9356" i="12" s="1"/>
  <c r="G9356" i="12" l="1"/>
  <c r="H9356" i="12" s="1"/>
  <c r="C9357" i="12"/>
  <c r="F9357" i="12" s="1"/>
  <c r="G9357" i="12" s="1"/>
  <c r="H9357" i="12" s="1"/>
  <c r="B9357" i="12"/>
  <c r="D9357" i="12" s="1"/>
  <c r="E9357" i="12" s="1"/>
  <c r="A9358" i="12"/>
  <c r="C9358" i="12" l="1"/>
  <c r="F9358" i="12" s="1"/>
  <c r="B9358" i="12"/>
  <c r="D9358" i="12" s="1"/>
  <c r="E9358" i="12" s="1"/>
  <c r="A9359" i="12"/>
  <c r="C9359" i="12" l="1"/>
  <c r="F9359" i="12" s="1"/>
  <c r="B9359" i="12"/>
  <c r="D9359" i="12" s="1"/>
  <c r="E9359" i="12" s="1"/>
  <c r="A9360" i="12"/>
  <c r="G9358" i="12"/>
  <c r="H9358" i="12" s="1"/>
  <c r="C9360" i="12" l="1"/>
  <c r="F9360" i="12" s="1"/>
  <c r="B9360" i="12"/>
  <c r="D9360" i="12" s="1"/>
  <c r="E9360" i="12" s="1"/>
  <c r="A9361" i="12"/>
  <c r="G9359" i="12"/>
  <c r="H9359" i="12" s="1"/>
  <c r="C9361" i="12" l="1"/>
  <c r="F9361" i="12" s="1"/>
  <c r="B9361" i="12"/>
  <c r="D9361" i="12" s="1"/>
  <c r="E9361" i="12" s="1"/>
  <c r="A9362" i="12"/>
  <c r="G9360" i="12"/>
  <c r="H9360" i="12" s="1"/>
  <c r="C9362" i="12" l="1"/>
  <c r="F9362" i="12" s="1"/>
  <c r="B9362" i="12"/>
  <c r="D9362" i="12" s="1"/>
  <c r="E9362" i="12" s="1"/>
  <c r="A9363" i="12"/>
  <c r="G9361" i="12"/>
  <c r="H9361" i="12" s="1"/>
  <c r="C9363" i="12" l="1"/>
  <c r="F9363" i="12" s="1"/>
  <c r="B9363" i="12"/>
  <c r="D9363" i="12" s="1"/>
  <c r="E9363" i="12" s="1"/>
  <c r="A9364" i="12"/>
  <c r="G9362" i="12"/>
  <c r="H9362" i="12" s="1"/>
  <c r="C9364" i="12" l="1"/>
  <c r="F9364" i="12" s="1"/>
  <c r="B9364" i="12"/>
  <c r="D9364" i="12" s="1"/>
  <c r="E9364" i="12" s="1"/>
  <c r="A9365" i="12"/>
  <c r="G9363" i="12"/>
  <c r="H9363" i="12" s="1"/>
  <c r="C9365" i="12" l="1"/>
  <c r="F9365" i="12" s="1"/>
  <c r="B9365" i="12"/>
  <c r="D9365" i="12" s="1"/>
  <c r="E9365" i="12" s="1"/>
  <c r="A9366" i="12"/>
  <c r="G9364" i="12"/>
  <c r="H9364" i="12" s="1"/>
  <c r="C9366" i="12" l="1"/>
  <c r="F9366" i="12" s="1"/>
  <c r="B9366" i="12"/>
  <c r="D9366" i="12" s="1"/>
  <c r="E9366" i="12" s="1"/>
  <c r="A9367" i="12"/>
  <c r="G9365" i="12"/>
  <c r="H9365" i="12" s="1"/>
  <c r="C9367" i="12" l="1"/>
  <c r="F9367" i="12" s="1"/>
  <c r="B9367" i="12"/>
  <c r="D9367" i="12" s="1"/>
  <c r="E9367" i="12" s="1"/>
  <c r="A9368" i="12"/>
  <c r="G9366" i="12"/>
  <c r="H9366" i="12" s="1"/>
  <c r="C9368" i="12" l="1"/>
  <c r="F9368" i="12" s="1"/>
  <c r="B9368" i="12"/>
  <c r="D9368" i="12" s="1"/>
  <c r="E9368" i="12" s="1"/>
  <c r="A9369" i="12"/>
  <c r="G9367" i="12"/>
  <c r="H9367" i="12" s="1"/>
  <c r="C9369" i="12" l="1"/>
  <c r="F9369" i="12" s="1"/>
  <c r="B9369" i="12"/>
  <c r="D9369" i="12" s="1"/>
  <c r="E9369" i="12" s="1"/>
  <c r="A9370" i="12"/>
  <c r="G9368" i="12"/>
  <c r="H9368" i="12" s="1"/>
  <c r="C9370" i="12" l="1"/>
  <c r="F9370" i="12" s="1"/>
  <c r="B9370" i="12"/>
  <c r="D9370" i="12" s="1"/>
  <c r="E9370" i="12" s="1"/>
  <c r="A9371" i="12"/>
  <c r="G9369" i="12"/>
  <c r="H9369" i="12" s="1"/>
  <c r="C9371" i="12" l="1"/>
  <c r="F9371" i="12" s="1"/>
  <c r="B9371" i="12"/>
  <c r="D9371" i="12" s="1"/>
  <c r="E9371" i="12" s="1"/>
  <c r="A9372" i="12"/>
  <c r="G9370" i="12"/>
  <c r="H9370" i="12" s="1"/>
  <c r="C9372" i="12" l="1"/>
  <c r="F9372" i="12" s="1"/>
  <c r="B9372" i="12"/>
  <c r="D9372" i="12" s="1"/>
  <c r="E9372" i="12" s="1"/>
  <c r="A9373" i="12"/>
  <c r="G9371" i="12"/>
  <c r="H9371" i="12" s="1"/>
  <c r="C9373" i="12" l="1"/>
  <c r="F9373" i="12" s="1"/>
  <c r="B9373" i="12"/>
  <c r="D9373" i="12" s="1"/>
  <c r="E9373" i="12" s="1"/>
  <c r="A9374" i="12"/>
  <c r="G9372" i="12"/>
  <c r="H9372" i="12" s="1"/>
  <c r="C9374" i="12" l="1"/>
  <c r="F9374" i="12" s="1"/>
  <c r="B9374" i="12"/>
  <c r="D9374" i="12" s="1"/>
  <c r="E9374" i="12" s="1"/>
  <c r="A9375" i="12"/>
  <c r="G9373" i="12"/>
  <c r="H9373" i="12" s="1"/>
  <c r="C9375" i="12" l="1"/>
  <c r="F9375" i="12" s="1"/>
  <c r="B9375" i="12"/>
  <c r="D9375" i="12" s="1"/>
  <c r="E9375" i="12" s="1"/>
  <c r="A9376" i="12"/>
  <c r="G9374" i="12"/>
  <c r="H9374" i="12" s="1"/>
  <c r="C9376" i="12" l="1"/>
  <c r="F9376" i="12" s="1"/>
  <c r="B9376" i="12"/>
  <c r="D9376" i="12" s="1"/>
  <c r="E9376" i="12" s="1"/>
  <c r="A9377" i="12"/>
  <c r="G9375" i="12"/>
  <c r="H9375" i="12" s="1"/>
  <c r="C9377" i="12" l="1"/>
  <c r="F9377" i="12" s="1"/>
  <c r="B9377" i="12"/>
  <c r="D9377" i="12" s="1"/>
  <c r="E9377" i="12" s="1"/>
  <c r="A9378" i="12"/>
  <c r="G9376" i="12"/>
  <c r="H9376" i="12" s="1"/>
  <c r="C9378" i="12" l="1"/>
  <c r="F9378" i="12" s="1"/>
  <c r="B9378" i="12"/>
  <c r="D9378" i="12" s="1"/>
  <c r="E9378" i="12" s="1"/>
  <c r="A9379" i="12"/>
  <c r="G9377" i="12"/>
  <c r="H9377" i="12" s="1"/>
  <c r="C9379" i="12" l="1"/>
  <c r="F9379" i="12" s="1"/>
  <c r="B9379" i="12"/>
  <c r="D9379" i="12" s="1"/>
  <c r="E9379" i="12" s="1"/>
  <c r="A9380" i="12"/>
  <c r="G9378" i="12"/>
  <c r="H9378" i="12" s="1"/>
  <c r="C9380" i="12" l="1"/>
  <c r="F9380" i="12" s="1"/>
  <c r="B9380" i="12"/>
  <c r="D9380" i="12" s="1"/>
  <c r="E9380" i="12" s="1"/>
  <c r="A9381" i="12"/>
  <c r="G9379" i="12"/>
  <c r="H9379" i="12" s="1"/>
  <c r="C9381" i="12" l="1"/>
  <c r="F9381" i="12" s="1"/>
  <c r="B9381" i="12"/>
  <c r="D9381" i="12" s="1"/>
  <c r="E9381" i="12" s="1"/>
  <c r="A9382" i="12"/>
  <c r="G9380" i="12"/>
  <c r="H9380" i="12" s="1"/>
  <c r="C9382" i="12" l="1"/>
  <c r="F9382" i="12" s="1"/>
  <c r="B9382" i="12"/>
  <c r="D9382" i="12" s="1"/>
  <c r="E9382" i="12" s="1"/>
  <c r="A9383" i="12"/>
  <c r="G9381" i="12"/>
  <c r="H9381" i="12" s="1"/>
  <c r="C9383" i="12" l="1"/>
  <c r="F9383" i="12" s="1"/>
  <c r="B9383" i="12"/>
  <c r="D9383" i="12" s="1"/>
  <c r="E9383" i="12" s="1"/>
  <c r="A9384" i="12"/>
  <c r="G9382" i="12"/>
  <c r="H9382" i="12" s="1"/>
  <c r="C9384" i="12" l="1"/>
  <c r="F9384" i="12" s="1"/>
  <c r="B9384" i="12"/>
  <c r="D9384" i="12" s="1"/>
  <c r="E9384" i="12" s="1"/>
  <c r="A9385" i="12"/>
  <c r="G9383" i="12"/>
  <c r="H9383" i="12" s="1"/>
  <c r="C9385" i="12" l="1"/>
  <c r="F9385" i="12" s="1"/>
  <c r="B9385" i="12"/>
  <c r="D9385" i="12" s="1"/>
  <c r="E9385" i="12" s="1"/>
  <c r="A9386" i="12"/>
  <c r="G9384" i="12"/>
  <c r="H9384" i="12" s="1"/>
  <c r="C9386" i="12" l="1"/>
  <c r="F9386" i="12" s="1"/>
  <c r="B9386" i="12"/>
  <c r="D9386" i="12" s="1"/>
  <c r="E9386" i="12" s="1"/>
  <c r="A9387" i="12"/>
  <c r="G9385" i="12"/>
  <c r="H9385" i="12" s="1"/>
  <c r="C9387" i="12" l="1"/>
  <c r="F9387" i="12" s="1"/>
  <c r="B9387" i="12"/>
  <c r="D9387" i="12" s="1"/>
  <c r="E9387" i="12" s="1"/>
  <c r="A9388" i="12"/>
  <c r="G9386" i="12"/>
  <c r="H9386" i="12" s="1"/>
  <c r="C9388" i="12" l="1"/>
  <c r="F9388" i="12" s="1"/>
  <c r="B9388" i="12"/>
  <c r="D9388" i="12" s="1"/>
  <c r="E9388" i="12" s="1"/>
  <c r="A9389" i="12"/>
  <c r="G9387" i="12"/>
  <c r="H9387" i="12" s="1"/>
  <c r="C9389" i="12" l="1"/>
  <c r="F9389" i="12" s="1"/>
  <c r="G9389" i="12" s="1"/>
  <c r="H9389" i="12" s="1"/>
  <c r="B9389" i="12"/>
  <c r="D9389" i="12" s="1"/>
  <c r="E9389" i="12" s="1"/>
  <c r="A9390" i="12"/>
  <c r="G9388" i="12"/>
  <c r="H9388" i="12" s="1"/>
  <c r="C9390" i="12" l="1"/>
  <c r="F9390" i="12" s="1"/>
  <c r="B9390" i="12"/>
  <c r="D9390" i="12" s="1"/>
  <c r="E9390" i="12" s="1"/>
  <c r="A9391" i="12"/>
  <c r="C9391" i="12" l="1"/>
  <c r="F9391" i="12" s="1"/>
  <c r="B9391" i="12"/>
  <c r="D9391" i="12" s="1"/>
  <c r="E9391" i="12" s="1"/>
  <c r="A9392" i="12"/>
  <c r="G9390" i="12"/>
  <c r="H9390" i="12" s="1"/>
  <c r="C9392" i="12" l="1"/>
  <c r="F9392" i="12" s="1"/>
  <c r="A9393" i="12"/>
  <c r="B9392" i="12"/>
  <c r="D9392" i="12" s="1"/>
  <c r="E9392" i="12" s="1"/>
  <c r="G9391" i="12"/>
  <c r="H9391" i="12" s="1"/>
  <c r="C9393" i="12" l="1"/>
  <c r="F9393" i="12" s="1"/>
  <c r="G9393" i="12" s="1"/>
  <c r="H9393" i="12" s="1"/>
  <c r="B9393" i="12"/>
  <c r="D9393" i="12" s="1"/>
  <c r="E9393" i="12" s="1"/>
  <c r="A9394" i="12"/>
  <c r="G9392" i="12"/>
  <c r="H9392" i="12" s="1"/>
  <c r="C9394" i="12" l="1"/>
  <c r="F9394" i="12" s="1"/>
  <c r="B9394" i="12"/>
  <c r="D9394" i="12" s="1"/>
  <c r="E9394" i="12" s="1"/>
  <c r="A9395" i="12"/>
  <c r="C9395" i="12" l="1"/>
  <c r="F9395" i="12" s="1"/>
  <c r="A9396" i="12"/>
  <c r="B9395" i="12"/>
  <c r="D9395" i="12" s="1"/>
  <c r="E9395" i="12" s="1"/>
  <c r="G9394" i="12"/>
  <c r="H9394" i="12" s="1"/>
  <c r="C9396" i="12" l="1"/>
  <c r="F9396" i="12" s="1"/>
  <c r="A9397" i="12"/>
  <c r="B9396" i="12"/>
  <c r="D9396" i="12" s="1"/>
  <c r="E9396" i="12" s="1"/>
  <c r="G9395" i="12"/>
  <c r="H9395" i="12" s="1"/>
  <c r="C9397" i="12" l="1"/>
  <c r="F9397" i="12" s="1"/>
  <c r="B9397" i="12"/>
  <c r="D9397" i="12" s="1"/>
  <c r="E9397" i="12" s="1"/>
  <c r="A9398" i="12"/>
  <c r="G9396" i="12"/>
  <c r="H9396" i="12" s="1"/>
  <c r="C9398" i="12" l="1"/>
  <c r="F9398" i="12" s="1"/>
  <c r="B9398" i="12"/>
  <c r="D9398" i="12" s="1"/>
  <c r="E9398" i="12" s="1"/>
  <c r="A9399" i="12"/>
  <c r="G9397" i="12"/>
  <c r="H9397" i="12" s="1"/>
  <c r="C9399" i="12" l="1"/>
  <c r="F9399" i="12" s="1"/>
  <c r="A9400" i="12"/>
  <c r="B9399" i="12"/>
  <c r="D9399" i="12" s="1"/>
  <c r="E9399" i="12" s="1"/>
  <c r="G9398" i="12"/>
  <c r="H9398" i="12" s="1"/>
  <c r="C9400" i="12" l="1"/>
  <c r="F9400" i="12" s="1"/>
  <c r="A9401" i="12"/>
  <c r="B9400" i="12"/>
  <c r="D9400" i="12" s="1"/>
  <c r="E9400" i="12" s="1"/>
  <c r="G9399" i="12"/>
  <c r="H9399" i="12" s="1"/>
  <c r="C9401" i="12" l="1"/>
  <c r="F9401" i="12" s="1"/>
  <c r="B9401" i="12"/>
  <c r="D9401" i="12" s="1"/>
  <c r="E9401" i="12" s="1"/>
  <c r="A9402" i="12"/>
  <c r="G9400" i="12"/>
  <c r="H9400" i="12" s="1"/>
  <c r="C9402" i="12" l="1"/>
  <c r="F9402" i="12" s="1"/>
  <c r="B9402" i="12"/>
  <c r="D9402" i="12" s="1"/>
  <c r="E9402" i="12" s="1"/>
  <c r="A9403" i="12"/>
  <c r="G9401" i="12"/>
  <c r="H9401" i="12" s="1"/>
  <c r="C9403" i="12" l="1"/>
  <c r="F9403" i="12" s="1"/>
  <c r="A9404" i="12"/>
  <c r="B9403" i="12"/>
  <c r="D9403" i="12" s="1"/>
  <c r="E9403" i="12" s="1"/>
  <c r="G9402" i="12"/>
  <c r="H9402" i="12" s="1"/>
  <c r="C9404" i="12" l="1"/>
  <c r="F9404" i="12" s="1"/>
  <c r="A9405" i="12"/>
  <c r="B9404" i="12"/>
  <c r="D9404" i="12" s="1"/>
  <c r="E9404" i="12" s="1"/>
  <c r="G9403" i="12"/>
  <c r="H9403" i="12" s="1"/>
  <c r="C9405" i="12" l="1"/>
  <c r="F9405" i="12" s="1"/>
  <c r="G9405" i="12" s="1"/>
  <c r="H9405" i="12" s="1"/>
  <c r="B9405" i="12"/>
  <c r="D9405" i="12" s="1"/>
  <c r="E9405" i="12" s="1"/>
  <c r="A9406" i="12"/>
  <c r="G9404" i="12"/>
  <c r="H9404" i="12" s="1"/>
  <c r="C9406" i="12" l="1"/>
  <c r="F9406" i="12" s="1"/>
  <c r="B9406" i="12"/>
  <c r="D9406" i="12" s="1"/>
  <c r="E9406" i="12" s="1"/>
  <c r="A9407" i="12"/>
  <c r="C9407" i="12" l="1"/>
  <c r="F9407" i="12" s="1"/>
  <c r="A9408" i="12"/>
  <c r="B9407" i="12"/>
  <c r="D9407" i="12" s="1"/>
  <c r="E9407" i="12" s="1"/>
  <c r="G9406" i="12"/>
  <c r="H9406" i="12" s="1"/>
  <c r="C9408" i="12" l="1"/>
  <c r="F9408" i="12" s="1"/>
  <c r="A9409" i="12"/>
  <c r="B9408" i="12"/>
  <c r="D9408" i="12" s="1"/>
  <c r="E9408" i="12" s="1"/>
  <c r="G9407" i="12"/>
  <c r="H9407" i="12" s="1"/>
  <c r="C9409" i="12" l="1"/>
  <c r="F9409" i="12" s="1"/>
  <c r="G9409" i="12" s="1"/>
  <c r="H9409" i="12" s="1"/>
  <c r="B9409" i="12"/>
  <c r="D9409" i="12" s="1"/>
  <c r="E9409" i="12" s="1"/>
  <c r="A9410" i="12"/>
  <c r="G9408" i="12"/>
  <c r="H9408" i="12" s="1"/>
  <c r="C9410" i="12" l="1"/>
  <c r="F9410" i="12" s="1"/>
  <c r="B9410" i="12"/>
  <c r="D9410" i="12" s="1"/>
  <c r="E9410" i="12" s="1"/>
  <c r="A9411" i="12"/>
  <c r="C9411" i="12" l="1"/>
  <c r="F9411" i="12" s="1"/>
  <c r="A9412" i="12"/>
  <c r="B9411" i="12"/>
  <c r="D9411" i="12" s="1"/>
  <c r="E9411" i="12" s="1"/>
  <c r="G9410" i="12"/>
  <c r="H9410" i="12" s="1"/>
  <c r="C9412" i="12" l="1"/>
  <c r="F9412" i="12" s="1"/>
  <c r="A9413" i="12"/>
  <c r="B9412" i="12"/>
  <c r="D9412" i="12" s="1"/>
  <c r="E9412" i="12" s="1"/>
  <c r="G9411" i="12"/>
  <c r="H9411" i="12" s="1"/>
  <c r="C9413" i="12" l="1"/>
  <c r="F9413" i="12" s="1"/>
  <c r="G9413" i="12" s="1"/>
  <c r="H9413" i="12" s="1"/>
  <c r="B9413" i="12"/>
  <c r="D9413" i="12" s="1"/>
  <c r="E9413" i="12" s="1"/>
  <c r="A9414" i="12"/>
  <c r="G9412" i="12"/>
  <c r="H9412" i="12" s="1"/>
  <c r="C9414" i="12" l="1"/>
  <c r="F9414" i="12" s="1"/>
  <c r="B9414" i="12"/>
  <c r="D9414" i="12" s="1"/>
  <c r="E9414" i="12" s="1"/>
  <c r="A9415" i="12"/>
  <c r="C9415" i="12" l="1"/>
  <c r="F9415" i="12" s="1"/>
  <c r="A9416" i="12"/>
  <c r="B9415" i="12"/>
  <c r="D9415" i="12" s="1"/>
  <c r="E9415" i="12" s="1"/>
  <c r="G9414" i="12"/>
  <c r="H9414" i="12" s="1"/>
  <c r="C9416" i="12" l="1"/>
  <c r="F9416" i="12" s="1"/>
  <c r="A9417" i="12"/>
  <c r="B9416" i="12"/>
  <c r="D9416" i="12" s="1"/>
  <c r="E9416" i="12" s="1"/>
  <c r="G9415" i="12"/>
  <c r="H9415" i="12" s="1"/>
  <c r="C9417" i="12" l="1"/>
  <c r="F9417" i="12" s="1"/>
  <c r="B9417" i="12"/>
  <c r="D9417" i="12" s="1"/>
  <c r="E9417" i="12" s="1"/>
  <c r="A9418" i="12"/>
  <c r="G9416" i="12"/>
  <c r="H9416" i="12" s="1"/>
  <c r="C9418" i="12" l="1"/>
  <c r="F9418" i="12" s="1"/>
  <c r="G9418" i="12" s="1"/>
  <c r="H9418" i="12" s="1"/>
  <c r="B9418" i="12"/>
  <c r="D9418" i="12" s="1"/>
  <c r="E9418" i="12" s="1"/>
  <c r="A9419" i="12"/>
  <c r="G9417" i="12"/>
  <c r="H9417" i="12" s="1"/>
  <c r="C9419" i="12" l="1"/>
  <c r="F9419" i="12" s="1"/>
  <c r="A9420" i="12"/>
  <c r="B9419" i="12"/>
  <c r="D9419" i="12" s="1"/>
  <c r="E9419" i="12" s="1"/>
  <c r="C9420" i="12" l="1"/>
  <c r="F9420" i="12" s="1"/>
  <c r="A9421" i="12"/>
  <c r="B9420" i="12"/>
  <c r="D9420" i="12" s="1"/>
  <c r="E9420" i="12" s="1"/>
  <c r="G9419" i="12"/>
  <c r="H9419" i="12" s="1"/>
  <c r="C9421" i="12" l="1"/>
  <c r="F9421" i="12" s="1"/>
  <c r="B9421" i="12"/>
  <c r="D9421" i="12" s="1"/>
  <c r="E9421" i="12" s="1"/>
  <c r="A9422" i="12"/>
  <c r="G9420" i="12"/>
  <c r="H9420" i="12" s="1"/>
  <c r="C9422" i="12" l="1"/>
  <c r="F9422" i="12" s="1"/>
  <c r="B9422" i="12"/>
  <c r="D9422" i="12" s="1"/>
  <c r="E9422" i="12" s="1"/>
  <c r="A9423" i="12"/>
  <c r="G9421" i="12"/>
  <c r="H9421" i="12" s="1"/>
  <c r="C9423" i="12" l="1"/>
  <c r="F9423" i="12" s="1"/>
  <c r="A9424" i="12"/>
  <c r="B9423" i="12"/>
  <c r="D9423" i="12" s="1"/>
  <c r="E9423" i="12" s="1"/>
  <c r="G9422" i="12"/>
  <c r="H9422" i="12" s="1"/>
  <c r="C9424" i="12" l="1"/>
  <c r="F9424" i="12" s="1"/>
  <c r="A9425" i="12"/>
  <c r="B9424" i="12"/>
  <c r="D9424" i="12" s="1"/>
  <c r="E9424" i="12" s="1"/>
  <c r="G9423" i="12"/>
  <c r="H9423" i="12" s="1"/>
  <c r="C9425" i="12" l="1"/>
  <c r="F9425" i="12" s="1"/>
  <c r="B9425" i="12"/>
  <c r="D9425" i="12" s="1"/>
  <c r="E9425" i="12" s="1"/>
  <c r="A9426" i="12"/>
  <c r="G9424" i="12"/>
  <c r="H9424" i="12" s="1"/>
  <c r="C9426" i="12" l="1"/>
  <c r="F9426" i="12" s="1"/>
  <c r="B9426" i="12"/>
  <c r="D9426" i="12" s="1"/>
  <c r="E9426" i="12" s="1"/>
  <c r="A9427" i="12"/>
  <c r="G9425" i="12"/>
  <c r="H9425" i="12" s="1"/>
  <c r="C9427" i="12" l="1"/>
  <c r="F9427" i="12" s="1"/>
  <c r="A9428" i="12"/>
  <c r="B9427" i="12"/>
  <c r="D9427" i="12" s="1"/>
  <c r="E9427" i="12" s="1"/>
  <c r="G9426" i="12"/>
  <c r="H9426" i="12" s="1"/>
  <c r="C9428" i="12" l="1"/>
  <c r="F9428" i="12" s="1"/>
  <c r="A9429" i="12"/>
  <c r="B9428" i="12"/>
  <c r="D9428" i="12" s="1"/>
  <c r="E9428" i="12" s="1"/>
  <c r="G9427" i="12"/>
  <c r="H9427" i="12" s="1"/>
  <c r="C9429" i="12" l="1"/>
  <c r="F9429" i="12" s="1"/>
  <c r="B9429" i="12"/>
  <c r="D9429" i="12" s="1"/>
  <c r="E9429" i="12" s="1"/>
  <c r="A9430" i="12"/>
  <c r="G9428" i="12"/>
  <c r="H9428" i="12" s="1"/>
  <c r="C9430" i="12" l="1"/>
  <c r="F9430" i="12" s="1"/>
  <c r="B9430" i="12"/>
  <c r="D9430" i="12" s="1"/>
  <c r="E9430" i="12" s="1"/>
  <c r="A9431" i="12"/>
  <c r="G9429" i="12"/>
  <c r="H9429" i="12" s="1"/>
  <c r="C9431" i="12" l="1"/>
  <c r="F9431" i="12" s="1"/>
  <c r="A9432" i="12"/>
  <c r="B9431" i="12"/>
  <c r="D9431" i="12" s="1"/>
  <c r="E9431" i="12" s="1"/>
  <c r="G9430" i="12"/>
  <c r="H9430" i="12" s="1"/>
  <c r="C9432" i="12" l="1"/>
  <c r="F9432" i="12" s="1"/>
  <c r="A9433" i="12"/>
  <c r="B9432" i="12"/>
  <c r="D9432" i="12" s="1"/>
  <c r="E9432" i="12" s="1"/>
  <c r="G9431" i="12"/>
  <c r="H9431" i="12" s="1"/>
  <c r="C9433" i="12" l="1"/>
  <c r="F9433" i="12" s="1"/>
  <c r="B9433" i="12"/>
  <c r="D9433" i="12" s="1"/>
  <c r="E9433" i="12" s="1"/>
  <c r="A9434" i="12"/>
  <c r="G9432" i="12"/>
  <c r="H9432" i="12" s="1"/>
  <c r="C9434" i="12" l="1"/>
  <c r="F9434" i="12" s="1"/>
  <c r="B9434" i="12"/>
  <c r="D9434" i="12" s="1"/>
  <c r="E9434" i="12" s="1"/>
  <c r="A9435" i="12"/>
  <c r="G9433" i="12"/>
  <c r="H9433" i="12" s="1"/>
  <c r="C9435" i="12" l="1"/>
  <c r="F9435" i="12" s="1"/>
  <c r="A9436" i="12"/>
  <c r="B9435" i="12"/>
  <c r="D9435" i="12" s="1"/>
  <c r="E9435" i="12" s="1"/>
  <c r="G9434" i="12"/>
  <c r="H9434" i="12" s="1"/>
  <c r="C9436" i="12" l="1"/>
  <c r="F9436" i="12" s="1"/>
  <c r="A9437" i="12"/>
  <c r="B9436" i="12"/>
  <c r="D9436" i="12" s="1"/>
  <c r="E9436" i="12" s="1"/>
  <c r="G9435" i="12"/>
  <c r="H9435" i="12" s="1"/>
  <c r="C9437" i="12" l="1"/>
  <c r="F9437" i="12" s="1"/>
  <c r="B9437" i="12"/>
  <c r="D9437" i="12" s="1"/>
  <c r="E9437" i="12" s="1"/>
  <c r="A9438" i="12"/>
  <c r="G9436" i="12"/>
  <c r="H9436" i="12" s="1"/>
  <c r="C9438" i="12" l="1"/>
  <c r="F9438" i="12" s="1"/>
  <c r="B9438" i="12"/>
  <c r="D9438" i="12" s="1"/>
  <c r="E9438" i="12" s="1"/>
  <c r="A9439" i="12"/>
  <c r="G9437" i="12"/>
  <c r="H9437" i="12" s="1"/>
  <c r="C9439" i="12" l="1"/>
  <c r="F9439" i="12" s="1"/>
  <c r="A9440" i="12"/>
  <c r="B9439" i="12"/>
  <c r="D9439" i="12" s="1"/>
  <c r="E9439" i="12" s="1"/>
  <c r="G9438" i="12"/>
  <c r="H9438" i="12" s="1"/>
  <c r="C9440" i="12" l="1"/>
  <c r="F9440" i="12" s="1"/>
  <c r="A9441" i="12"/>
  <c r="B9440" i="12"/>
  <c r="D9440" i="12" s="1"/>
  <c r="E9440" i="12" s="1"/>
  <c r="G9439" i="12"/>
  <c r="H9439" i="12" s="1"/>
  <c r="C9441" i="12" l="1"/>
  <c r="F9441" i="12" s="1"/>
  <c r="B9441" i="12"/>
  <c r="D9441" i="12" s="1"/>
  <c r="E9441" i="12" s="1"/>
  <c r="A9442" i="12"/>
  <c r="G9440" i="12"/>
  <c r="H9440" i="12" s="1"/>
  <c r="C9442" i="12" l="1"/>
  <c r="F9442" i="12" s="1"/>
  <c r="B9442" i="12"/>
  <c r="D9442" i="12" s="1"/>
  <c r="E9442" i="12" s="1"/>
  <c r="A9443" i="12"/>
  <c r="G9441" i="12"/>
  <c r="H9441" i="12" s="1"/>
  <c r="C9443" i="12" l="1"/>
  <c r="F9443" i="12" s="1"/>
  <c r="A9444" i="12"/>
  <c r="B9443" i="12"/>
  <c r="D9443" i="12" s="1"/>
  <c r="E9443" i="12" s="1"/>
  <c r="G9442" i="12"/>
  <c r="H9442" i="12" s="1"/>
  <c r="C9444" i="12" l="1"/>
  <c r="F9444" i="12" s="1"/>
  <c r="A9445" i="12"/>
  <c r="B9444" i="12"/>
  <c r="D9444" i="12" s="1"/>
  <c r="E9444" i="12" s="1"/>
  <c r="G9443" i="12"/>
  <c r="H9443" i="12" s="1"/>
  <c r="C9445" i="12" l="1"/>
  <c r="F9445" i="12" s="1"/>
  <c r="G9445" i="12" s="1"/>
  <c r="H9445" i="12" s="1"/>
  <c r="B9445" i="12"/>
  <c r="D9445" i="12" s="1"/>
  <c r="E9445" i="12" s="1"/>
  <c r="A9446" i="12"/>
  <c r="G9444" i="12"/>
  <c r="H9444" i="12" s="1"/>
  <c r="C9446" i="12" l="1"/>
  <c r="F9446" i="12" s="1"/>
  <c r="B9446" i="12"/>
  <c r="D9446" i="12" s="1"/>
  <c r="E9446" i="12" s="1"/>
  <c r="A9447" i="12"/>
  <c r="B9447" i="12" l="1"/>
  <c r="D9447" i="12" s="1"/>
  <c r="E9447" i="12" s="1"/>
  <c r="C9447" i="12"/>
  <c r="F9447" i="12" s="1"/>
  <c r="G9447" i="12" s="1"/>
  <c r="H9447" i="12" s="1"/>
  <c r="A9448" i="12"/>
  <c r="G9446" i="12"/>
  <c r="H9446" i="12" s="1"/>
  <c r="B9448" i="12" l="1"/>
  <c r="D9448" i="12" s="1"/>
  <c r="E9448" i="12" s="1"/>
  <c r="C9448" i="12"/>
  <c r="F9448" i="12" s="1"/>
  <c r="G9448" i="12" s="1"/>
  <c r="H9448" i="12" s="1"/>
  <c r="A9449" i="12"/>
  <c r="B9449" i="12" l="1"/>
  <c r="D9449" i="12" s="1"/>
  <c r="E9449" i="12" s="1"/>
  <c r="C9449" i="12"/>
  <c r="F9449" i="12" s="1"/>
  <c r="A9450" i="12"/>
  <c r="B9450" i="12" l="1"/>
  <c r="D9450" i="12" s="1"/>
  <c r="E9450" i="12" s="1"/>
  <c r="C9450" i="12"/>
  <c r="F9450" i="12" s="1"/>
  <c r="A9451" i="12"/>
  <c r="G9449" i="12"/>
  <c r="H9449" i="12" s="1"/>
  <c r="B9451" i="12" l="1"/>
  <c r="D9451" i="12" s="1"/>
  <c r="E9451" i="12" s="1"/>
  <c r="C9451" i="12"/>
  <c r="F9451" i="12" s="1"/>
  <c r="A9452" i="12"/>
  <c r="G9450" i="12"/>
  <c r="H9450" i="12" s="1"/>
  <c r="B9452" i="12" l="1"/>
  <c r="D9452" i="12" s="1"/>
  <c r="E9452" i="12" s="1"/>
  <c r="C9452" i="12"/>
  <c r="F9452" i="12" s="1"/>
  <c r="G9452" i="12" s="1"/>
  <c r="H9452" i="12" s="1"/>
  <c r="A9453" i="12"/>
  <c r="G9451" i="12"/>
  <c r="H9451" i="12" s="1"/>
  <c r="B9453" i="12" l="1"/>
  <c r="D9453" i="12" s="1"/>
  <c r="E9453" i="12" s="1"/>
  <c r="C9453" i="12"/>
  <c r="F9453" i="12" s="1"/>
  <c r="A9454" i="12"/>
  <c r="B9454" i="12" l="1"/>
  <c r="D9454" i="12" s="1"/>
  <c r="E9454" i="12" s="1"/>
  <c r="C9454" i="12"/>
  <c r="F9454" i="12" s="1"/>
  <c r="A9455" i="12"/>
  <c r="G9453" i="12"/>
  <c r="H9453" i="12" s="1"/>
  <c r="B9455" i="12" l="1"/>
  <c r="D9455" i="12" s="1"/>
  <c r="E9455" i="12" s="1"/>
  <c r="C9455" i="12"/>
  <c r="F9455" i="12" s="1"/>
  <c r="A9456" i="12"/>
  <c r="G9454" i="12"/>
  <c r="H9454" i="12" s="1"/>
  <c r="B9456" i="12" l="1"/>
  <c r="D9456" i="12" s="1"/>
  <c r="E9456" i="12" s="1"/>
  <c r="C9456" i="12"/>
  <c r="F9456" i="12" s="1"/>
  <c r="A9457" i="12"/>
  <c r="G9455" i="12"/>
  <c r="H9455" i="12" s="1"/>
  <c r="B9457" i="12" l="1"/>
  <c r="D9457" i="12" s="1"/>
  <c r="E9457" i="12" s="1"/>
  <c r="C9457" i="12"/>
  <c r="F9457" i="12" s="1"/>
  <c r="A9458" i="12"/>
  <c r="G9456" i="12"/>
  <c r="H9456" i="12" s="1"/>
  <c r="B9458" i="12" l="1"/>
  <c r="D9458" i="12" s="1"/>
  <c r="E9458" i="12" s="1"/>
  <c r="C9458" i="12"/>
  <c r="F9458" i="12" s="1"/>
  <c r="A9459" i="12"/>
  <c r="G9457" i="12"/>
  <c r="H9457" i="12" s="1"/>
  <c r="B9459" i="12" l="1"/>
  <c r="D9459" i="12" s="1"/>
  <c r="E9459" i="12" s="1"/>
  <c r="C9459" i="12"/>
  <c r="F9459" i="12" s="1"/>
  <c r="A9460" i="12"/>
  <c r="G9458" i="12"/>
  <c r="H9458" i="12" s="1"/>
  <c r="B9460" i="12" l="1"/>
  <c r="D9460" i="12" s="1"/>
  <c r="E9460" i="12" s="1"/>
  <c r="C9460" i="12"/>
  <c r="F9460" i="12" s="1"/>
  <c r="A9461" i="12"/>
  <c r="G9459" i="12"/>
  <c r="H9459" i="12" s="1"/>
  <c r="B9461" i="12" l="1"/>
  <c r="D9461" i="12" s="1"/>
  <c r="E9461" i="12" s="1"/>
  <c r="C9461" i="12"/>
  <c r="F9461" i="12" s="1"/>
  <c r="A9462" i="12"/>
  <c r="G9460" i="12"/>
  <c r="H9460" i="12" s="1"/>
  <c r="B9462" i="12" l="1"/>
  <c r="D9462" i="12" s="1"/>
  <c r="E9462" i="12" s="1"/>
  <c r="C9462" i="12"/>
  <c r="F9462" i="12" s="1"/>
  <c r="A9463" i="12"/>
  <c r="G9461" i="12"/>
  <c r="H9461" i="12" s="1"/>
  <c r="B9463" i="12" l="1"/>
  <c r="D9463" i="12" s="1"/>
  <c r="E9463" i="12" s="1"/>
  <c r="C9463" i="12"/>
  <c r="F9463" i="12" s="1"/>
  <c r="A9464" i="12"/>
  <c r="G9462" i="12"/>
  <c r="H9462" i="12" s="1"/>
  <c r="B9464" i="12" l="1"/>
  <c r="D9464" i="12" s="1"/>
  <c r="E9464" i="12" s="1"/>
  <c r="C9464" i="12"/>
  <c r="F9464" i="12" s="1"/>
  <c r="A9465" i="12"/>
  <c r="G9463" i="12"/>
  <c r="H9463" i="12" s="1"/>
  <c r="B9465" i="12" l="1"/>
  <c r="D9465" i="12" s="1"/>
  <c r="E9465" i="12" s="1"/>
  <c r="C9465" i="12"/>
  <c r="F9465" i="12" s="1"/>
  <c r="A9466" i="12"/>
  <c r="G9464" i="12"/>
  <c r="H9464" i="12" s="1"/>
  <c r="B9466" i="12" l="1"/>
  <c r="D9466" i="12" s="1"/>
  <c r="E9466" i="12" s="1"/>
  <c r="C9466" i="12"/>
  <c r="F9466" i="12" s="1"/>
  <c r="A9467" i="12"/>
  <c r="G9465" i="12"/>
  <c r="H9465" i="12" s="1"/>
  <c r="B9467" i="12" l="1"/>
  <c r="D9467" i="12" s="1"/>
  <c r="E9467" i="12" s="1"/>
  <c r="C9467" i="12"/>
  <c r="F9467" i="12" s="1"/>
  <c r="A9468" i="12"/>
  <c r="G9466" i="12"/>
  <c r="H9466" i="12" s="1"/>
  <c r="B9468" i="12" l="1"/>
  <c r="D9468" i="12" s="1"/>
  <c r="E9468" i="12" s="1"/>
  <c r="C9468" i="12"/>
  <c r="F9468" i="12" s="1"/>
  <c r="A9469" i="12"/>
  <c r="G9467" i="12"/>
  <c r="H9467" i="12" s="1"/>
  <c r="B9469" i="12" l="1"/>
  <c r="D9469" i="12" s="1"/>
  <c r="E9469" i="12" s="1"/>
  <c r="C9469" i="12"/>
  <c r="F9469" i="12" s="1"/>
  <c r="A9470" i="12"/>
  <c r="G9468" i="12"/>
  <c r="H9468" i="12" s="1"/>
  <c r="B9470" i="12" l="1"/>
  <c r="D9470" i="12" s="1"/>
  <c r="E9470" i="12" s="1"/>
  <c r="C9470" i="12"/>
  <c r="F9470" i="12" s="1"/>
  <c r="A9471" i="12"/>
  <c r="G9469" i="12"/>
  <c r="H9469" i="12" s="1"/>
  <c r="B9471" i="12" l="1"/>
  <c r="D9471" i="12" s="1"/>
  <c r="E9471" i="12" s="1"/>
  <c r="C9471" i="12"/>
  <c r="F9471" i="12" s="1"/>
  <c r="A9472" i="12"/>
  <c r="G9470" i="12"/>
  <c r="H9470" i="12" s="1"/>
  <c r="B9472" i="12" l="1"/>
  <c r="D9472" i="12" s="1"/>
  <c r="E9472" i="12" s="1"/>
  <c r="C9472" i="12"/>
  <c r="F9472" i="12" s="1"/>
  <c r="A9473" i="12"/>
  <c r="G9471" i="12"/>
  <c r="H9471" i="12" s="1"/>
  <c r="B9473" i="12" l="1"/>
  <c r="D9473" i="12" s="1"/>
  <c r="E9473" i="12" s="1"/>
  <c r="C9473" i="12"/>
  <c r="F9473" i="12" s="1"/>
  <c r="A9474" i="12"/>
  <c r="G9472" i="12"/>
  <c r="H9472" i="12" s="1"/>
  <c r="B9474" i="12" l="1"/>
  <c r="D9474" i="12" s="1"/>
  <c r="E9474" i="12" s="1"/>
  <c r="C9474" i="12"/>
  <c r="F9474" i="12" s="1"/>
  <c r="A9475" i="12"/>
  <c r="G9473" i="12"/>
  <c r="H9473" i="12" s="1"/>
  <c r="B9475" i="12" l="1"/>
  <c r="D9475" i="12" s="1"/>
  <c r="E9475" i="12" s="1"/>
  <c r="C9475" i="12"/>
  <c r="F9475" i="12" s="1"/>
  <c r="A9476" i="12"/>
  <c r="G9474" i="12"/>
  <c r="H9474" i="12" s="1"/>
  <c r="B9476" i="12" l="1"/>
  <c r="D9476" i="12" s="1"/>
  <c r="E9476" i="12" s="1"/>
  <c r="C9476" i="12"/>
  <c r="F9476" i="12" s="1"/>
  <c r="A9477" i="12"/>
  <c r="G9475" i="12"/>
  <c r="H9475" i="12" s="1"/>
  <c r="B9477" i="12" l="1"/>
  <c r="D9477" i="12" s="1"/>
  <c r="E9477" i="12" s="1"/>
  <c r="C9477" i="12"/>
  <c r="F9477" i="12" s="1"/>
  <c r="A9478" i="12"/>
  <c r="G9476" i="12"/>
  <c r="H9476" i="12" s="1"/>
  <c r="B9478" i="12" l="1"/>
  <c r="D9478" i="12" s="1"/>
  <c r="E9478" i="12" s="1"/>
  <c r="C9478" i="12"/>
  <c r="F9478" i="12" s="1"/>
  <c r="A9479" i="12"/>
  <c r="G9477" i="12"/>
  <c r="H9477" i="12" s="1"/>
  <c r="B9479" i="12" l="1"/>
  <c r="D9479" i="12" s="1"/>
  <c r="E9479" i="12" s="1"/>
  <c r="C9479" i="12"/>
  <c r="F9479" i="12" s="1"/>
  <c r="A9480" i="12"/>
  <c r="G9478" i="12"/>
  <c r="H9478" i="12" s="1"/>
  <c r="B9480" i="12" l="1"/>
  <c r="D9480" i="12" s="1"/>
  <c r="E9480" i="12" s="1"/>
  <c r="C9480" i="12"/>
  <c r="F9480" i="12" s="1"/>
  <c r="A9481" i="12"/>
  <c r="G9479" i="12"/>
  <c r="H9479" i="12" s="1"/>
  <c r="B9481" i="12" l="1"/>
  <c r="D9481" i="12" s="1"/>
  <c r="E9481" i="12" s="1"/>
  <c r="C9481" i="12"/>
  <c r="F9481" i="12" s="1"/>
  <c r="A9482" i="12"/>
  <c r="G9480" i="12"/>
  <c r="H9480" i="12" s="1"/>
  <c r="B9482" i="12" l="1"/>
  <c r="D9482" i="12" s="1"/>
  <c r="E9482" i="12" s="1"/>
  <c r="C9482" i="12"/>
  <c r="F9482" i="12" s="1"/>
  <c r="A9483" i="12"/>
  <c r="G9481" i="12"/>
  <c r="H9481" i="12" s="1"/>
  <c r="B9483" i="12" l="1"/>
  <c r="D9483" i="12" s="1"/>
  <c r="E9483" i="12" s="1"/>
  <c r="C9483" i="12"/>
  <c r="F9483" i="12" s="1"/>
  <c r="A9484" i="12"/>
  <c r="G9482" i="12"/>
  <c r="H9482" i="12" s="1"/>
  <c r="B9484" i="12" l="1"/>
  <c r="D9484" i="12" s="1"/>
  <c r="E9484" i="12" s="1"/>
  <c r="C9484" i="12"/>
  <c r="F9484" i="12" s="1"/>
  <c r="A9485" i="12"/>
  <c r="G9483" i="12"/>
  <c r="H9483" i="12" s="1"/>
  <c r="B9485" i="12" l="1"/>
  <c r="D9485" i="12" s="1"/>
  <c r="E9485" i="12" s="1"/>
  <c r="C9485" i="12"/>
  <c r="F9485" i="12" s="1"/>
  <c r="A9486" i="12"/>
  <c r="G9484" i="12"/>
  <c r="H9484" i="12" s="1"/>
  <c r="B9486" i="12" l="1"/>
  <c r="D9486" i="12" s="1"/>
  <c r="E9486" i="12" s="1"/>
  <c r="C9486" i="12"/>
  <c r="F9486" i="12" s="1"/>
  <c r="A9487" i="12"/>
  <c r="G9485" i="12"/>
  <c r="H9485" i="12" s="1"/>
  <c r="B9487" i="12" l="1"/>
  <c r="D9487" i="12" s="1"/>
  <c r="E9487" i="12" s="1"/>
  <c r="C9487" i="12"/>
  <c r="F9487" i="12" s="1"/>
  <c r="A9488" i="12"/>
  <c r="G9486" i="12"/>
  <c r="H9486" i="12" s="1"/>
  <c r="B9488" i="12" l="1"/>
  <c r="D9488" i="12" s="1"/>
  <c r="E9488" i="12" s="1"/>
  <c r="C9488" i="12"/>
  <c r="F9488" i="12" s="1"/>
  <c r="A9489" i="12"/>
  <c r="G9487" i="12"/>
  <c r="H9487" i="12" s="1"/>
  <c r="B9489" i="12" l="1"/>
  <c r="D9489" i="12" s="1"/>
  <c r="E9489" i="12" s="1"/>
  <c r="C9489" i="12"/>
  <c r="F9489" i="12" s="1"/>
  <c r="A9490" i="12"/>
  <c r="G9488" i="12"/>
  <c r="H9488" i="12" s="1"/>
  <c r="B9490" i="12" l="1"/>
  <c r="D9490" i="12" s="1"/>
  <c r="E9490" i="12" s="1"/>
  <c r="C9490" i="12"/>
  <c r="F9490" i="12" s="1"/>
  <c r="A9491" i="12"/>
  <c r="G9489" i="12"/>
  <c r="H9489" i="12" s="1"/>
  <c r="B9491" i="12" l="1"/>
  <c r="D9491" i="12" s="1"/>
  <c r="E9491" i="12" s="1"/>
  <c r="C9491" i="12"/>
  <c r="F9491" i="12" s="1"/>
  <c r="A9492" i="12"/>
  <c r="G9490" i="12"/>
  <c r="H9490" i="12" s="1"/>
  <c r="B9492" i="12" l="1"/>
  <c r="D9492" i="12" s="1"/>
  <c r="E9492" i="12" s="1"/>
  <c r="C9492" i="12"/>
  <c r="F9492" i="12" s="1"/>
  <c r="A9493" i="12"/>
  <c r="G9491" i="12"/>
  <c r="H9491" i="12" s="1"/>
  <c r="B9493" i="12" l="1"/>
  <c r="D9493" i="12" s="1"/>
  <c r="E9493" i="12" s="1"/>
  <c r="C9493" i="12"/>
  <c r="F9493" i="12" s="1"/>
  <c r="A9494" i="12"/>
  <c r="G9492" i="12"/>
  <c r="H9492" i="12" s="1"/>
  <c r="B9494" i="12" l="1"/>
  <c r="D9494" i="12" s="1"/>
  <c r="E9494" i="12" s="1"/>
  <c r="C9494" i="12"/>
  <c r="F9494" i="12" s="1"/>
  <c r="A9495" i="12"/>
  <c r="G9493" i="12"/>
  <c r="H9493" i="12" s="1"/>
  <c r="B9495" i="12" l="1"/>
  <c r="D9495" i="12" s="1"/>
  <c r="E9495" i="12" s="1"/>
  <c r="C9495" i="12"/>
  <c r="F9495" i="12" s="1"/>
  <c r="G9495" i="12" s="1"/>
  <c r="H9495" i="12" s="1"/>
  <c r="A9496" i="12"/>
  <c r="G9494" i="12"/>
  <c r="H9494" i="12" s="1"/>
  <c r="B9496" i="12" l="1"/>
  <c r="D9496" i="12" s="1"/>
  <c r="E9496" i="12" s="1"/>
  <c r="C9496" i="12"/>
  <c r="F9496" i="12" s="1"/>
  <c r="A9497" i="12"/>
  <c r="B9497" i="12" l="1"/>
  <c r="D9497" i="12" s="1"/>
  <c r="E9497" i="12" s="1"/>
  <c r="C9497" i="12"/>
  <c r="F9497" i="12" s="1"/>
  <c r="A9498" i="12"/>
  <c r="G9496" i="12"/>
  <c r="H9496" i="12" s="1"/>
  <c r="B9498" i="12" l="1"/>
  <c r="D9498" i="12" s="1"/>
  <c r="E9498" i="12" s="1"/>
  <c r="A9499" i="12"/>
  <c r="C9498" i="12"/>
  <c r="F9498" i="12" s="1"/>
  <c r="G9498" i="12" s="1"/>
  <c r="H9498" i="12" s="1"/>
  <c r="G9497" i="12"/>
  <c r="H9497" i="12" s="1"/>
  <c r="B9499" i="12" l="1"/>
  <c r="D9499" i="12" s="1"/>
  <c r="E9499" i="12" s="1"/>
  <c r="A9500" i="12"/>
  <c r="C9499" i="12"/>
  <c r="F9499" i="12" s="1"/>
  <c r="G9499" i="12" s="1"/>
  <c r="H9499" i="12" s="1"/>
  <c r="B9500" i="12" l="1"/>
  <c r="D9500" i="12" s="1"/>
  <c r="E9500" i="12" s="1"/>
  <c r="A9501" i="12"/>
  <c r="C9500" i="12"/>
  <c r="F9500" i="12" s="1"/>
  <c r="G9500" i="12" s="1"/>
  <c r="H9500" i="12" s="1"/>
  <c r="B9501" i="12" l="1"/>
  <c r="D9501" i="12" s="1"/>
  <c r="E9501" i="12" s="1"/>
  <c r="A9502" i="12"/>
  <c r="C9501" i="12"/>
  <c r="F9501" i="12" s="1"/>
  <c r="G9501" i="12" s="1"/>
  <c r="H9501" i="12" s="1"/>
  <c r="B9502" i="12" l="1"/>
  <c r="D9502" i="12" s="1"/>
  <c r="E9502" i="12" s="1"/>
  <c r="A9503" i="12"/>
  <c r="C9502" i="12"/>
  <c r="F9502" i="12" s="1"/>
  <c r="G9502" i="12" s="1"/>
  <c r="H9502" i="12" s="1"/>
  <c r="B9503" i="12" l="1"/>
  <c r="D9503" i="12" s="1"/>
  <c r="E9503" i="12" s="1"/>
  <c r="A9504" i="12"/>
  <c r="C9503" i="12"/>
  <c r="F9503" i="12" s="1"/>
  <c r="G9503" i="12" s="1"/>
  <c r="H9503" i="12" s="1"/>
  <c r="B9504" i="12" l="1"/>
  <c r="D9504" i="12" s="1"/>
  <c r="E9504" i="12" s="1"/>
  <c r="A9505" i="12"/>
  <c r="C9504" i="12"/>
  <c r="F9504" i="12" s="1"/>
  <c r="G9504" i="12" s="1"/>
  <c r="H9504" i="12" s="1"/>
  <c r="B9505" i="12" l="1"/>
  <c r="D9505" i="12" s="1"/>
  <c r="E9505" i="12" s="1"/>
  <c r="A9506" i="12"/>
  <c r="C9505" i="12"/>
  <c r="F9505" i="12" s="1"/>
  <c r="G9505" i="12" s="1"/>
  <c r="H9505" i="12" s="1"/>
  <c r="B9506" i="12" l="1"/>
  <c r="D9506" i="12" s="1"/>
  <c r="E9506" i="12" s="1"/>
  <c r="A9507" i="12"/>
  <c r="C9506" i="12"/>
  <c r="F9506" i="12" s="1"/>
  <c r="G9506" i="12" s="1"/>
  <c r="H9506" i="12" s="1"/>
  <c r="B9507" i="12" l="1"/>
  <c r="D9507" i="12" s="1"/>
  <c r="E9507" i="12" s="1"/>
  <c r="A9508" i="12"/>
  <c r="C9507" i="12"/>
  <c r="F9507" i="12" s="1"/>
  <c r="G9507" i="12" l="1"/>
  <c r="H9507" i="12" s="1"/>
  <c r="B9508" i="12"/>
  <c r="D9508" i="12" s="1"/>
  <c r="E9508" i="12" s="1"/>
  <c r="A9509" i="12"/>
  <c r="C9508" i="12"/>
  <c r="F9508" i="12" s="1"/>
  <c r="G9508" i="12" l="1"/>
  <c r="H9508" i="12" s="1"/>
  <c r="B9509" i="12"/>
  <c r="D9509" i="12" s="1"/>
  <c r="E9509" i="12" s="1"/>
  <c r="A9510" i="12"/>
  <c r="C9509" i="12"/>
  <c r="F9509" i="12" s="1"/>
  <c r="G9509" i="12" l="1"/>
  <c r="H9509" i="12" s="1"/>
  <c r="B9510" i="12"/>
  <c r="D9510" i="12" s="1"/>
  <c r="E9510" i="12" s="1"/>
  <c r="C9510" i="12"/>
  <c r="F9510" i="12" s="1"/>
  <c r="A9511" i="12"/>
  <c r="B9511" i="12" l="1"/>
  <c r="D9511" i="12" s="1"/>
  <c r="E9511" i="12" s="1"/>
  <c r="C9511" i="12"/>
  <c r="F9511" i="12" s="1"/>
  <c r="A9512" i="12"/>
  <c r="G9510" i="12"/>
  <c r="H9510" i="12" s="1"/>
  <c r="B9512" i="12" l="1"/>
  <c r="D9512" i="12" s="1"/>
  <c r="E9512" i="12" s="1"/>
  <c r="A9513" i="12"/>
  <c r="C9512" i="12"/>
  <c r="F9512" i="12" s="1"/>
  <c r="G9512" i="12" s="1"/>
  <c r="H9512" i="12" s="1"/>
  <c r="G9511" i="12"/>
  <c r="H9511" i="12" s="1"/>
  <c r="B9513" i="12" l="1"/>
  <c r="D9513" i="12" s="1"/>
  <c r="E9513" i="12" s="1"/>
  <c r="A9514" i="12"/>
  <c r="C9513" i="12"/>
  <c r="F9513" i="12" s="1"/>
  <c r="G9513" i="12" s="1"/>
  <c r="H9513" i="12" s="1"/>
  <c r="B9514" i="12" l="1"/>
  <c r="D9514" i="12" s="1"/>
  <c r="E9514" i="12" s="1"/>
  <c r="C9514" i="12"/>
  <c r="F9514" i="12" s="1"/>
  <c r="A9515" i="12"/>
  <c r="B9515" i="12" l="1"/>
  <c r="D9515" i="12" s="1"/>
  <c r="E9515" i="12" s="1"/>
  <c r="C9515" i="12"/>
  <c r="F9515" i="12" s="1"/>
  <c r="A9516" i="12"/>
  <c r="G9514" i="12"/>
  <c r="H9514" i="12" s="1"/>
  <c r="B9516" i="12" l="1"/>
  <c r="D9516" i="12" s="1"/>
  <c r="E9516" i="12" s="1"/>
  <c r="A9517" i="12"/>
  <c r="C9516" i="12"/>
  <c r="F9516" i="12" s="1"/>
  <c r="G9515" i="12"/>
  <c r="H9515" i="12" s="1"/>
  <c r="G9516" i="12" l="1"/>
  <c r="H9516" i="12" s="1"/>
  <c r="B9517" i="12"/>
  <c r="D9517" i="12" s="1"/>
  <c r="E9517" i="12" s="1"/>
  <c r="A9518" i="12"/>
  <c r="C9517" i="12"/>
  <c r="F9517" i="12" s="1"/>
  <c r="G9517" i="12" l="1"/>
  <c r="H9517" i="12" s="1"/>
  <c r="B9518" i="12"/>
  <c r="D9518" i="12" s="1"/>
  <c r="E9518" i="12" s="1"/>
  <c r="C9518" i="12"/>
  <c r="F9518" i="12" s="1"/>
  <c r="A9519" i="12"/>
  <c r="B9519" i="12" l="1"/>
  <c r="D9519" i="12" s="1"/>
  <c r="E9519" i="12" s="1"/>
  <c r="C9519" i="12"/>
  <c r="F9519" i="12" s="1"/>
  <c r="A9520" i="12"/>
  <c r="G9518" i="12"/>
  <c r="H9518" i="12" s="1"/>
  <c r="B9520" i="12" l="1"/>
  <c r="D9520" i="12" s="1"/>
  <c r="E9520" i="12" s="1"/>
  <c r="A9521" i="12"/>
  <c r="C9520" i="12"/>
  <c r="F9520" i="12" s="1"/>
  <c r="G9520" i="12" s="1"/>
  <c r="H9520" i="12" s="1"/>
  <c r="G9519" i="12"/>
  <c r="H9519" i="12" s="1"/>
  <c r="B9521" i="12" l="1"/>
  <c r="D9521" i="12" s="1"/>
  <c r="E9521" i="12" s="1"/>
  <c r="A9522" i="12"/>
  <c r="C9521" i="12"/>
  <c r="F9521" i="12" s="1"/>
  <c r="G9521" i="12" s="1"/>
  <c r="H9521" i="12" s="1"/>
  <c r="B9522" i="12" l="1"/>
  <c r="D9522" i="12" s="1"/>
  <c r="E9522" i="12" s="1"/>
  <c r="C9522" i="12"/>
  <c r="F9522" i="12" s="1"/>
  <c r="A9523" i="12"/>
  <c r="B9523" i="12" l="1"/>
  <c r="D9523" i="12" s="1"/>
  <c r="E9523" i="12" s="1"/>
  <c r="C9523" i="12"/>
  <c r="F9523" i="12" s="1"/>
  <c r="A9524" i="12"/>
  <c r="G9522" i="12"/>
  <c r="H9522" i="12" s="1"/>
  <c r="B9524" i="12" l="1"/>
  <c r="D9524" i="12" s="1"/>
  <c r="E9524" i="12" s="1"/>
  <c r="A9525" i="12"/>
  <c r="C9524" i="12"/>
  <c r="F9524" i="12" s="1"/>
  <c r="G9524" i="12" s="1"/>
  <c r="H9524" i="12" s="1"/>
  <c r="G9523" i="12"/>
  <c r="H9523" i="12" s="1"/>
  <c r="B9525" i="12" l="1"/>
  <c r="D9525" i="12" s="1"/>
  <c r="E9525" i="12" s="1"/>
  <c r="A9526" i="12"/>
  <c r="C9525" i="12"/>
  <c r="F9525" i="12" s="1"/>
  <c r="G9525" i="12" s="1"/>
  <c r="H9525" i="12" s="1"/>
  <c r="B9526" i="12" l="1"/>
  <c r="D9526" i="12" s="1"/>
  <c r="E9526" i="12" s="1"/>
  <c r="C9526" i="12"/>
  <c r="F9526" i="12" s="1"/>
  <c r="A9527" i="12"/>
  <c r="B9527" i="12" l="1"/>
  <c r="D9527" i="12" s="1"/>
  <c r="E9527" i="12" s="1"/>
  <c r="A9528" i="12"/>
  <c r="C9527" i="12"/>
  <c r="F9527" i="12" s="1"/>
  <c r="G9526" i="12"/>
  <c r="H9526" i="12" s="1"/>
  <c r="G9527" i="12" l="1"/>
  <c r="H9527" i="12" s="1"/>
  <c r="B9528" i="12"/>
  <c r="D9528" i="12" s="1"/>
  <c r="E9528" i="12" s="1"/>
  <c r="C9528" i="12"/>
  <c r="F9528" i="12" s="1"/>
  <c r="A9529" i="12"/>
  <c r="B9529" i="12" l="1"/>
  <c r="D9529" i="12" s="1"/>
  <c r="E9529" i="12" s="1"/>
  <c r="C9529" i="12"/>
  <c r="F9529" i="12" s="1"/>
  <c r="A9530" i="12"/>
  <c r="G9528" i="12"/>
  <c r="H9528" i="12" s="1"/>
  <c r="B9530" i="12" l="1"/>
  <c r="D9530" i="12" s="1"/>
  <c r="E9530" i="12" s="1"/>
  <c r="A9531" i="12"/>
  <c r="C9530" i="12"/>
  <c r="F9530" i="12" s="1"/>
  <c r="G9530" i="12" s="1"/>
  <c r="H9530" i="12" s="1"/>
  <c r="G9529" i="12"/>
  <c r="H9529" i="12" s="1"/>
  <c r="B9531" i="12" l="1"/>
  <c r="D9531" i="12" s="1"/>
  <c r="E9531" i="12" s="1"/>
  <c r="C9531" i="12"/>
  <c r="F9531" i="12" s="1"/>
  <c r="A9532" i="12"/>
  <c r="B9532" i="12" l="1"/>
  <c r="D9532" i="12" s="1"/>
  <c r="E9532" i="12" s="1"/>
  <c r="A9533" i="12"/>
  <c r="C9532" i="12"/>
  <c r="F9532" i="12" s="1"/>
  <c r="G9532" i="12" s="1"/>
  <c r="H9532" i="12" s="1"/>
  <c r="G9531" i="12"/>
  <c r="H9531" i="12" s="1"/>
  <c r="B9533" i="12" l="1"/>
  <c r="D9533" i="12" s="1"/>
  <c r="E9533" i="12" s="1"/>
  <c r="A9534" i="12"/>
  <c r="C9533" i="12"/>
  <c r="F9533" i="12" s="1"/>
  <c r="G9533" i="12" s="1"/>
  <c r="H9533" i="12" s="1"/>
  <c r="B9534" i="12" l="1"/>
  <c r="D9534" i="12" s="1"/>
  <c r="E9534" i="12" s="1"/>
  <c r="C9534" i="12"/>
  <c r="F9534" i="12" s="1"/>
  <c r="A9535" i="12"/>
  <c r="B9535" i="12" l="1"/>
  <c r="D9535" i="12" s="1"/>
  <c r="E9535" i="12" s="1"/>
  <c r="A9536" i="12"/>
  <c r="C9535" i="12"/>
  <c r="F9535" i="12" s="1"/>
  <c r="G9534" i="12"/>
  <c r="H9534" i="12" s="1"/>
  <c r="G9535" i="12" l="1"/>
  <c r="H9535" i="12" s="1"/>
  <c r="B9536" i="12"/>
  <c r="D9536" i="12" s="1"/>
  <c r="E9536" i="12" s="1"/>
  <c r="C9536" i="12"/>
  <c r="F9536" i="12" s="1"/>
  <c r="A9537" i="12"/>
  <c r="B9537" i="12" l="1"/>
  <c r="D9537" i="12" s="1"/>
  <c r="E9537" i="12" s="1"/>
  <c r="C9537" i="12"/>
  <c r="F9537" i="12" s="1"/>
  <c r="A9538" i="12"/>
  <c r="G9536" i="12"/>
  <c r="H9536" i="12" s="1"/>
  <c r="B9538" i="12" l="1"/>
  <c r="D9538" i="12" s="1"/>
  <c r="E9538" i="12" s="1"/>
  <c r="A9539" i="12"/>
  <c r="C9538" i="12"/>
  <c r="F9538" i="12" s="1"/>
  <c r="G9538" i="12" s="1"/>
  <c r="H9538" i="12" s="1"/>
  <c r="G9537" i="12"/>
  <c r="H9537" i="12" s="1"/>
  <c r="B9539" i="12" l="1"/>
  <c r="D9539" i="12" s="1"/>
  <c r="E9539" i="12" s="1"/>
  <c r="C9539" i="12"/>
  <c r="F9539" i="12" s="1"/>
  <c r="A9540" i="12"/>
  <c r="B9540" i="12" l="1"/>
  <c r="D9540" i="12" s="1"/>
  <c r="E9540" i="12" s="1"/>
  <c r="A9541" i="12"/>
  <c r="C9540" i="12"/>
  <c r="F9540" i="12" s="1"/>
  <c r="G9539" i="12"/>
  <c r="H9539" i="12" s="1"/>
  <c r="G9540" i="12" l="1"/>
  <c r="H9540" i="12" s="1"/>
  <c r="B9541" i="12"/>
  <c r="D9541" i="12" s="1"/>
  <c r="E9541" i="12" s="1"/>
  <c r="A9542" i="12"/>
  <c r="C9541" i="12"/>
  <c r="F9541" i="12" s="1"/>
  <c r="G9541" i="12" l="1"/>
  <c r="H9541" i="12" s="1"/>
  <c r="B9542" i="12"/>
  <c r="D9542" i="12" s="1"/>
  <c r="E9542" i="12" s="1"/>
  <c r="C9542" i="12"/>
  <c r="F9542" i="12" s="1"/>
  <c r="A9543" i="12"/>
  <c r="B9543" i="12" l="1"/>
  <c r="D9543" i="12" s="1"/>
  <c r="E9543" i="12" s="1"/>
  <c r="A9544" i="12"/>
  <c r="C9543" i="12"/>
  <c r="F9543" i="12" s="1"/>
  <c r="G9542" i="12"/>
  <c r="H9542" i="12" s="1"/>
  <c r="G9543" i="12" l="1"/>
  <c r="H9543" i="12" s="1"/>
  <c r="B9544" i="12"/>
  <c r="D9544" i="12" s="1"/>
  <c r="E9544" i="12" s="1"/>
  <c r="C9544" i="12"/>
  <c r="F9544" i="12" s="1"/>
  <c r="A9545" i="12"/>
  <c r="B9545" i="12" l="1"/>
  <c r="D9545" i="12" s="1"/>
  <c r="E9545" i="12" s="1"/>
  <c r="C9545" i="12"/>
  <c r="F9545" i="12" s="1"/>
  <c r="G9545" i="12" s="1"/>
  <c r="H9545" i="12" s="1"/>
  <c r="A9546" i="12"/>
  <c r="G9544" i="12"/>
  <c r="H9544" i="12" s="1"/>
  <c r="B9546" i="12" l="1"/>
  <c r="D9546" i="12" s="1"/>
  <c r="E9546" i="12" s="1"/>
  <c r="A9547" i="12"/>
  <c r="C9546" i="12"/>
  <c r="F9546" i="12" s="1"/>
  <c r="G9546" i="12" l="1"/>
  <c r="H9546" i="12" s="1"/>
  <c r="B9547" i="12"/>
  <c r="D9547" i="12" s="1"/>
  <c r="E9547" i="12" s="1"/>
  <c r="C9547" i="12"/>
  <c r="F9547" i="12" s="1"/>
  <c r="A9548" i="12"/>
  <c r="B9548" i="12" l="1"/>
  <c r="D9548" i="12" s="1"/>
  <c r="E9548" i="12" s="1"/>
  <c r="A9549" i="12"/>
  <c r="C9548" i="12"/>
  <c r="F9548" i="12" s="1"/>
  <c r="G9548" i="12" s="1"/>
  <c r="H9548" i="12" s="1"/>
  <c r="G9547" i="12"/>
  <c r="H9547" i="12" s="1"/>
  <c r="B9549" i="12" l="1"/>
  <c r="D9549" i="12" s="1"/>
  <c r="E9549" i="12" s="1"/>
  <c r="A9550" i="12"/>
  <c r="C9549" i="12"/>
  <c r="F9549" i="12" s="1"/>
  <c r="G9549" i="12" l="1"/>
  <c r="H9549" i="12" s="1"/>
  <c r="B9550" i="12"/>
  <c r="D9550" i="12" s="1"/>
  <c r="E9550" i="12" s="1"/>
  <c r="C9550" i="12"/>
  <c r="F9550" i="12" s="1"/>
  <c r="A9551" i="12"/>
  <c r="B9551" i="12" l="1"/>
  <c r="D9551" i="12" s="1"/>
  <c r="E9551" i="12" s="1"/>
  <c r="A9552" i="12"/>
  <c r="C9551" i="12"/>
  <c r="F9551" i="12" s="1"/>
  <c r="G9551" i="12" s="1"/>
  <c r="H9551" i="12" s="1"/>
  <c r="G9550" i="12"/>
  <c r="H9550" i="12" s="1"/>
  <c r="B9552" i="12" l="1"/>
  <c r="D9552" i="12" s="1"/>
  <c r="E9552" i="12" s="1"/>
  <c r="C9552" i="12"/>
  <c r="F9552" i="12" s="1"/>
  <c r="A9553" i="12"/>
  <c r="B9553" i="12" l="1"/>
  <c r="D9553" i="12" s="1"/>
  <c r="E9553" i="12" s="1"/>
  <c r="C9553" i="12"/>
  <c r="F9553" i="12" s="1"/>
  <c r="G9553" i="12" s="1"/>
  <c r="H9553" i="12" s="1"/>
  <c r="A9554" i="12"/>
  <c r="G9552" i="12"/>
  <c r="H9552" i="12" s="1"/>
  <c r="B9554" i="12" l="1"/>
  <c r="D9554" i="12" s="1"/>
  <c r="E9554" i="12" s="1"/>
  <c r="A9555" i="12"/>
  <c r="C9554" i="12"/>
  <c r="F9554" i="12" s="1"/>
  <c r="G9554" i="12" s="1"/>
  <c r="H9554" i="12" s="1"/>
  <c r="B9555" i="12" l="1"/>
  <c r="D9555" i="12" s="1"/>
  <c r="E9555" i="12" s="1"/>
  <c r="C9555" i="12"/>
  <c r="F9555" i="12" s="1"/>
  <c r="A9556" i="12"/>
  <c r="B9556" i="12" l="1"/>
  <c r="D9556" i="12" s="1"/>
  <c r="E9556" i="12" s="1"/>
  <c r="A9557" i="12"/>
  <c r="C9556" i="12"/>
  <c r="F9556" i="12" s="1"/>
  <c r="G9555" i="12"/>
  <c r="H9555" i="12" s="1"/>
  <c r="G9556" i="12" l="1"/>
  <c r="H9556" i="12" s="1"/>
  <c r="B9557" i="12"/>
  <c r="D9557" i="12" s="1"/>
  <c r="E9557" i="12" s="1"/>
  <c r="A9558" i="12"/>
  <c r="C9557" i="12"/>
  <c r="F9557" i="12" s="1"/>
  <c r="G9557" i="12" s="1"/>
  <c r="H9557" i="12" s="1"/>
  <c r="B9558" i="12" l="1"/>
  <c r="D9558" i="12" s="1"/>
  <c r="E9558" i="12" s="1"/>
  <c r="C9558" i="12"/>
  <c r="F9558" i="12" s="1"/>
  <c r="A9559" i="12"/>
  <c r="B9559" i="12" l="1"/>
  <c r="D9559" i="12" s="1"/>
  <c r="E9559" i="12" s="1"/>
  <c r="A9560" i="12"/>
  <c r="C9559" i="12"/>
  <c r="F9559" i="12" s="1"/>
  <c r="G9558" i="12"/>
  <c r="H9558" i="12" s="1"/>
  <c r="G9559" i="12" l="1"/>
  <c r="H9559" i="12" s="1"/>
  <c r="B9560" i="12"/>
  <c r="D9560" i="12" s="1"/>
  <c r="E9560" i="12" s="1"/>
  <c r="C9560" i="12"/>
  <c r="F9560" i="12" s="1"/>
  <c r="A9561" i="12"/>
  <c r="B9561" i="12" l="1"/>
  <c r="D9561" i="12" s="1"/>
  <c r="E9561" i="12" s="1"/>
  <c r="C9561" i="12"/>
  <c r="F9561" i="12" s="1"/>
  <c r="A9562" i="12"/>
  <c r="G9560" i="12"/>
  <c r="H9560" i="12" s="1"/>
  <c r="B9562" i="12" l="1"/>
  <c r="D9562" i="12" s="1"/>
  <c r="E9562" i="12" s="1"/>
  <c r="A9563" i="12"/>
  <c r="C9562" i="12"/>
  <c r="F9562" i="12" s="1"/>
  <c r="G9562" i="12" s="1"/>
  <c r="H9562" i="12" s="1"/>
  <c r="G9561" i="12"/>
  <c r="H9561" i="12" s="1"/>
  <c r="B9563" i="12" l="1"/>
  <c r="D9563" i="12" s="1"/>
  <c r="E9563" i="12" s="1"/>
  <c r="C9563" i="12"/>
  <c r="F9563" i="12" s="1"/>
  <c r="A9564" i="12"/>
  <c r="A9565" i="12" l="1"/>
  <c r="B9564" i="12"/>
  <c r="D9564" i="12" s="1"/>
  <c r="E9564" i="12" s="1"/>
  <c r="C9564" i="12"/>
  <c r="F9564" i="12" s="1"/>
  <c r="G9563" i="12"/>
  <c r="H9563" i="12" s="1"/>
  <c r="G9564" i="12" l="1"/>
  <c r="H9564" i="12" s="1"/>
  <c r="A9566" i="12"/>
  <c r="B9565" i="12"/>
  <c r="D9565" i="12" s="1"/>
  <c r="E9565" i="12" s="1"/>
  <c r="C9565" i="12"/>
  <c r="F9565" i="12" s="1"/>
  <c r="G9565" i="12" s="1"/>
  <c r="H9565" i="12" s="1"/>
  <c r="A9567" i="12" l="1"/>
  <c r="B9566" i="12"/>
  <c r="D9566" i="12" s="1"/>
  <c r="E9566" i="12" s="1"/>
  <c r="C9566" i="12"/>
  <c r="F9566" i="12" s="1"/>
  <c r="G9566" i="12" l="1"/>
  <c r="H9566" i="12" s="1"/>
  <c r="A9568" i="12"/>
  <c r="B9567" i="12"/>
  <c r="D9567" i="12" s="1"/>
  <c r="E9567" i="12" s="1"/>
  <c r="C9567" i="12"/>
  <c r="F9567" i="12" s="1"/>
  <c r="G9567" i="12" s="1"/>
  <c r="H9567" i="12" s="1"/>
  <c r="A9569" i="12" l="1"/>
  <c r="B9568" i="12"/>
  <c r="D9568" i="12" s="1"/>
  <c r="E9568" i="12" s="1"/>
  <c r="C9568" i="12"/>
  <c r="F9568" i="12" s="1"/>
  <c r="G9568" i="12" l="1"/>
  <c r="H9568" i="12" s="1"/>
  <c r="A9570" i="12"/>
  <c r="B9569" i="12"/>
  <c r="D9569" i="12" s="1"/>
  <c r="E9569" i="12" s="1"/>
  <c r="C9569" i="12"/>
  <c r="F9569" i="12" s="1"/>
  <c r="G9569" i="12" l="1"/>
  <c r="H9569" i="12" s="1"/>
  <c r="A9571" i="12"/>
  <c r="B9570" i="12"/>
  <c r="D9570" i="12" s="1"/>
  <c r="E9570" i="12" s="1"/>
  <c r="C9570" i="12"/>
  <c r="F9570" i="12" s="1"/>
  <c r="G9570" i="12" l="1"/>
  <c r="H9570" i="12" s="1"/>
  <c r="A9572" i="12"/>
  <c r="B9571" i="12"/>
  <c r="D9571" i="12" s="1"/>
  <c r="E9571" i="12" s="1"/>
  <c r="C9571" i="12"/>
  <c r="F9571" i="12" s="1"/>
  <c r="G9571" i="12" l="1"/>
  <c r="H9571" i="12" s="1"/>
  <c r="A9573" i="12"/>
  <c r="B9572" i="12"/>
  <c r="D9572" i="12" s="1"/>
  <c r="E9572" i="12" s="1"/>
  <c r="C9572" i="12"/>
  <c r="F9572" i="12" s="1"/>
  <c r="G9572" i="12" l="1"/>
  <c r="H9572" i="12" s="1"/>
  <c r="A9574" i="12"/>
  <c r="B9573" i="12"/>
  <c r="D9573" i="12" s="1"/>
  <c r="E9573" i="12" s="1"/>
  <c r="C9573" i="12"/>
  <c r="F9573" i="12" s="1"/>
  <c r="G9573" i="12" l="1"/>
  <c r="H9573" i="12" s="1"/>
  <c r="A9575" i="12"/>
  <c r="B9574" i="12"/>
  <c r="D9574" i="12" s="1"/>
  <c r="E9574" i="12" s="1"/>
  <c r="C9574" i="12"/>
  <c r="F9574" i="12" s="1"/>
  <c r="G9574" i="12" l="1"/>
  <c r="H9574" i="12" s="1"/>
  <c r="A9576" i="12"/>
  <c r="B9575" i="12"/>
  <c r="D9575" i="12" s="1"/>
  <c r="E9575" i="12" s="1"/>
  <c r="C9575" i="12"/>
  <c r="F9575" i="12" s="1"/>
  <c r="G9575" i="12" l="1"/>
  <c r="H9575" i="12" s="1"/>
  <c r="A9577" i="12"/>
  <c r="B9576" i="12"/>
  <c r="D9576" i="12" s="1"/>
  <c r="E9576" i="12" s="1"/>
  <c r="C9576" i="12"/>
  <c r="F9576" i="12" s="1"/>
  <c r="G9576" i="12" l="1"/>
  <c r="H9576" i="12" s="1"/>
  <c r="A9578" i="12"/>
  <c r="B9577" i="12"/>
  <c r="D9577" i="12" s="1"/>
  <c r="E9577" i="12" s="1"/>
  <c r="C9577" i="12"/>
  <c r="F9577" i="12" s="1"/>
  <c r="G9577" i="12" l="1"/>
  <c r="H9577" i="12" s="1"/>
  <c r="A9579" i="12"/>
  <c r="B9578" i="12"/>
  <c r="D9578" i="12" s="1"/>
  <c r="E9578" i="12" s="1"/>
  <c r="C9578" i="12"/>
  <c r="F9578" i="12" s="1"/>
  <c r="G9578" i="12" s="1"/>
  <c r="H9578" i="12" s="1"/>
  <c r="A9580" i="12" l="1"/>
  <c r="B9579" i="12"/>
  <c r="D9579" i="12" s="1"/>
  <c r="E9579" i="12" s="1"/>
  <c r="C9579" i="12"/>
  <c r="F9579" i="12" s="1"/>
  <c r="G9579" i="12" l="1"/>
  <c r="H9579" i="12" s="1"/>
  <c r="A9581" i="12"/>
  <c r="B9580" i="12"/>
  <c r="D9580" i="12" s="1"/>
  <c r="E9580" i="12" s="1"/>
  <c r="C9580" i="12"/>
  <c r="F9580" i="12" s="1"/>
  <c r="G9580" i="12" l="1"/>
  <c r="H9580" i="12" s="1"/>
  <c r="A9582" i="12"/>
  <c r="B9581" i="12"/>
  <c r="D9581" i="12" s="1"/>
  <c r="E9581" i="12" s="1"/>
  <c r="C9581" i="12"/>
  <c r="F9581" i="12" s="1"/>
  <c r="G9581" i="12" l="1"/>
  <c r="H9581" i="12" s="1"/>
  <c r="A9583" i="12"/>
  <c r="B9582" i="12"/>
  <c r="D9582" i="12" s="1"/>
  <c r="E9582" i="12" s="1"/>
  <c r="C9582" i="12"/>
  <c r="F9582" i="12" s="1"/>
  <c r="G9582" i="12" s="1"/>
  <c r="H9582" i="12" s="1"/>
  <c r="A9584" i="12" l="1"/>
  <c r="B9583" i="12"/>
  <c r="D9583" i="12" s="1"/>
  <c r="E9583" i="12" s="1"/>
  <c r="C9583" i="12"/>
  <c r="F9583" i="12" s="1"/>
  <c r="G9583" i="12" l="1"/>
  <c r="H9583" i="12" s="1"/>
  <c r="A9585" i="12"/>
  <c r="B9584" i="12"/>
  <c r="D9584" i="12" s="1"/>
  <c r="E9584" i="12" s="1"/>
  <c r="C9584" i="12"/>
  <c r="F9584" i="12" s="1"/>
  <c r="G9584" i="12" l="1"/>
  <c r="H9584" i="12" s="1"/>
  <c r="A9586" i="12"/>
  <c r="B9585" i="12"/>
  <c r="D9585" i="12" s="1"/>
  <c r="E9585" i="12" s="1"/>
  <c r="C9585" i="12"/>
  <c r="F9585" i="12" s="1"/>
  <c r="G9585" i="12" s="1"/>
  <c r="H9585" i="12" s="1"/>
  <c r="A9587" i="12" l="1"/>
  <c r="B9586" i="12"/>
  <c r="D9586" i="12" s="1"/>
  <c r="E9586" i="12" s="1"/>
  <c r="C9586" i="12"/>
  <c r="F9586" i="12" s="1"/>
  <c r="G9586" i="12" l="1"/>
  <c r="H9586" i="12" s="1"/>
  <c r="A9588" i="12"/>
  <c r="B9587" i="12"/>
  <c r="D9587" i="12" s="1"/>
  <c r="E9587" i="12" s="1"/>
  <c r="C9587" i="12"/>
  <c r="F9587" i="12" s="1"/>
  <c r="G9587" i="12" l="1"/>
  <c r="H9587" i="12" s="1"/>
  <c r="A9589" i="12"/>
  <c r="B9588" i="12"/>
  <c r="D9588" i="12" s="1"/>
  <c r="E9588" i="12" s="1"/>
  <c r="C9588" i="12"/>
  <c r="F9588" i="12" s="1"/>
  <c r="G9588" i="12" l="1"/>
  <c r="H9588" i="12" s="1"/>
  <c r="A9590" i="12"/>
  <c r="B9589" i="12"/>
  <c r="D9589" i="12" s="1"/>
  <c r="E9589" i="12" s="1"/>
  <c r="C9589" i="12"/>
  <c r="F9589" i="12" s="1"/>
  <c r="G9589" i="12" l="1"/>
  <c r="H9589" i="12" s="1"/>
  <c r="A9591" i="12"/>
  <c r="B9590" i="12"/>
  <c r="D9590" i="12" s="1"/>
  <c r="E9590" i="12" s="1"/>
  <c r="C9590" i="12"/>
  <c r="F9590" i="12" s="1"/>
  <c r="G9590" i="12" s="1"/>
  <c r="H9590" i="12" s="1"/>
  <c r="A9592" i="12" l="1"/>
  <c r="B9591" i="12"/>
  <c r="D9591" i="12" s="1"/>
  <c r="E9591" i="12" s="1"/>
  <c r="C9591" i="12"/>
  <c r="F9591" i="12" s="1"/>
  <c r="G9591" i="12" l="1"/>
  <c r="H9591" i="12" s="1"/>
  <c r="A9593" i="12"/>
  <c r="B9592" i="12"/>
  <c r="D9592" i="12" s="1"/>
  <c r="E9592" i="12" s="1"/>
  <c r="C9592" i="12"/>
  <c r="F9592" i="12" s="1"/>
  <c r="G9592" i="12" l="1"/>
  <c r="H9592" i="12" s="1"/>
  <c r="A9594" i="12"/>
  <c r="B9593" i="12"/>
  <c r="D9593" i="12" s="1"/>
  <c r="E9593" i="12" s="1"/>
  <c r="C9593" i="12"/>
  <c r="F9593" i="12" s="1"/>
  <c r="G9593" i="12" l="1"/>
  <c r="H9593" i="12" s="1"/>
  <c r="A9595" i="12"/>
  <c r="B9594" i="12"/>
  <c r="D9594" i="12" s="1"/>
  <c r="E9594" i="12" s="1"/>
  <c r="C9594" i="12"/>
  <c r="F9594" i="12" s="1"/>
  <c r="G9594" i="12" l="1"/>
  <c r="H9594" i="12" s="1"/>
  <c r="A9596" i="12"/>
  <c r="B9595" i="12"/>
  <c r="D9595" i="12" s="1"/>
  <c r="E9595" i="12" s="1"/>
  <c r="C9595" i="12"/>
  <c r="F9595" i="12" s="1"/>
  <c r="G9595" i="12" l="1"/>
  <c r="H9595" i="12" s="1"/>
  <c r="B9596" i="12"/>
  <c r="D9596" i="12" s="1"/>
  <c r="E9596" i="12" s="1"/>
  <c r="A9597" i="12"/>
  <c r="C9596" i="12"/>
  <c r="F9596" i="12" s="1"/>
  <c r="G9596" i="12" s="1"/>
  <c r="H9596" i="12" s="1"/>
  <c r="B9597" i="12" l="1"/>
  <c r="D9597" i="12" s="1"/>
  <c r="E9597" i="12" s="1"/>
  <c r="C9597" i="12"/>
  <c r="F9597" i="12" s="1"/>
  <c r="A9598" i="12"/>
  <c r="B9598" i="12" l="1"/>
  <c r="D9598" i="12" s="1"/>
  <c r="E9598" i="12" s="1"/>
  <c r="C9598" i="12"/>
  <c r="F9598" i="12" s="1"/>
  <c r="A9599" i="12"/>
  <c r="G9597" i="12"/>
  <c r="H9597" i="12" s="1"/>
  <c r="B9599" i="12" l="1"/>
  <c r="D9599" i="12" s="1"/>
  <c r="E9599" i="12" s="1"/>
  <c r="C9599" i="12"/>
  <c r="F9599" i="12" s="1"/>
  <c r="A9600" i="12"/>
  <c r="G9598" i="12"/>
  <c r="H9598" i="12" s="1"/>
  <c r="B9600" i="12" l="1"/>
  <c r="D9600" i="12" s="1"/>
  <c r="E9600" i="12" s="1"/>
  <c r="A9601" i="12"/>
  <c r="C9600" i="12"/>
  <c r="F9600" i="12" s="1"/>
  <c r="G9600" i="12" s="1"/>
  <c r="H9600" i="12" s="1"/>
  <c r="G9599" i="12"/>
  <c r="H9599" i="12" s="1"/>
  <c r="B9601" i="12" l="1"/>
  <c r="D9601" i="12" s="1"/>
  <c r="E9601" i="12" s="1"/>
  <c r="C9601" i="12"/>
  <c r="F9601" i="12" s="1"/>
  <c r="A9602" i="12"/>
  <c r="B9602" i="12" l="1"/>
  <c r="D9602" i="12" s="1"/>
  <c r="E9602" i="12" s="1"/>
  <c r="C9602" i="12"/>
  <c r="F9602" i="12" s="1"/>
  <c r="A9603" i="12"/>
  <c r="G9601" i="12"/>
  <c r="H9601" i="12" s="1"/>
  <c r="B9603" i="12" l="1"/>
  <c r="D9603" i="12" s="1"/>
  <c r="E9603" i="12" s="1"/>
  <c r="C9603" i="12"/>
  <c r="F9603" i="12" s="1"/>
  <c r="A9604" i="12"/>
  <c r="G9602" i="12"/>
  <c r="H9602" i="12" s="1"/>
  <c r="B9604" i="12" l="1"/>
  <c r="D9604" i="12" s="1"/>
  <c r="E9604" i="12" s="1"/>
  <c r="A9605" i="12"/>
  <c r="C9604" i="12"/>
  <c r="F9604" i="12" s="1"/>
  <c r="G9604" i="12" s="1"/>
  <c r="H9604" i="12" s="1"/>
  <c r="G9603" i="12"/>
  <c r="H9603" i="12" s="1"/>
  <c r="B9605" i="12" l="1"/>
  <c r="D9605" i="12" s="1"/>
  <c r="E9605" i="12" s="1"/>
  <c r="C9605" i="12"/>
  <c r="F9605" i="12" s="1"/>
  <c r="A9606" i="12"/>
  <c r="B9606" i="12" l="1"/>
  <c r="D9606" i="12" s="1"/>
  <c r="E9606" i="12" s="1"/>
  <c r="C9606" i="12"/>
  <c r="F9606" i="12" s="1"/>
  <c r="A9607" i="12"/>
  <c r="G9605" i="12"/>
  <c r="H9605" i="12" s="1"/>
  <c r="B9607" i="12" l="1"/>
  <c r="D9607" i="12" s="1"/>
  <c r="E9607" i="12" s="1"/>
  <c r="C9607" i="12"/>
  <c r="F9607" i="12" s="1"/>
  <c r="A9608" i="12"/>
  <c r="G9606" i="12"/>
  <c r="H9606" i="12" s="1"/>
  <c r="B9608" i="12" l="1"/>
  <c r="D9608" i="12" s="1"/>
  <c r="E9608" i="12" s="1"/>
  <c r="A9609" i="12"/>
  <c r="C9608" i="12"/>
  <c r="F9608" i="12" s="1"/>
  <c r="G9608" i="12" s="1"/>
  <c r="H9608" i="12" s="1"/>
  <c r="G9607" i="12"/>
  <c r="H9607" i="12" s="1"/>
  <c r="B9609" i="12" l="1"/>
  <c r="D9609" i="12" s="1"/>
  <c r="E9609" i="12" s="1"/>
  <c r="C9609" i="12"/>
  <c r="F9609" i="12" s="1"/>
  <c r="A9610" i="12"/>
  <c r="B9610" i="12" l="1"/>
  <c r="D9610" i="12" s="1"/>
  <c r="E9610" i="12" s="1"/>
  <c r="C9610" i="12"/>
  <c r="F9610" i="12" s="1"/>
  <c r="A9611" i="12"/>
  <c r="G9609" i="12"/>
  <c r="H9609" i="12" s="1"/>
  <c r="B9611" i="12" l="1"/>
  <c r="D9611" i="12" s="1"/>
  <c r="E9611" i="12" s="1"/>
  <c r="C9611" i="12"/>
  <c r="F9611" i="12" s="1"/>
  <c r="A9612" i="12"/>
  <c r="G9610" i="12"/>
  <c r="H9610" i="12" s="1"/>
  <c r="B9612" i="12" l="1"/>
  <c r="D9612" i="12" s="1"/>
  <c r="E9612" i="12" s="1"/>
  <c r="A9613" i="12"/>
  <c r="C9612" i="12"/>
  <c r="F9612" i="12" s="1"/>
  <c r="G9612" i="12" s="1"/>
  <c r="H9612" i="12" s="1"/>
  <c r="G9611" i="12"/>
  <c r="H9611" i="12" s="1"/>
  <c r="B9613" i="12" l="1"/>
  <c r="D9613" i="12" s="1"/>
  <c r="E9613" i="12" s="1"/>
  <c r="C9613" i="12"/>
  <c r="F9613" i="12" s="1"/>
  <c r="A9614" i="12"/>
  <c r="B9614" i="12" l="1"/>
  <c r="D9614" i="12" s="1"/>
  <c r="E9614" i="12" s="1"/>
  <c r="C9614" i="12"/>
  <c r="F9614" i="12" s="1"/>
  <c r="A9615" i="12"/>
  <c r="G9613" i="12"/>
  <c r="H9613" i="12" s="1"/>
  <c r="B9615" i="12" l="1"/>
  <c r="D9615" i="12" s="1"/>
  <c r="E9615" i="12" s="1"/>
  <c r="C9615" i="12"/>
  <c r="F9615" i="12" s="1"/>
  <c r="A9616" i="12"/>
  <c r="G9614" i="12"/>
  <c r="H9614" i="12" s="1"/>
  <c r="A9617" i="12" l="1"/>
  <c r="B9616" i="12"/>
  <c r="D9616" i="12" s="1"/>
  <c r="E9616" i="12" s="1"/>
  <c r="C9616" i="12"/>
  <c r="F9616" i="12" s="1"/>
  <c r="G9615" i="12"/>
  <c r="H9615" i="12" s="1"/>
  <c r="G9616" i="12" l="1"/>
  <c r="H9616" i="12" s="1"/>
  <c r="A9618" i="12"/>
  <c r="C9617" i="12"/>
  <c r="F9617" i="12" s="1"/>
  <c r="B9617" i="12"/>
  <c r="D9617" i="12" s="1"/>
  <c r="E9617" i="12" s="1"/>
  <c r="A9619" i="12" l="1"/>
  <c r="B9618" i="12"/>
  <c r="D9618" i="12" s="1"/>
  <c r="E9618" i="12" s="1"/>
  <c r="C9618" i="12"/>
  <c r="F9618" i="12" s="1"/>
  <c r="G9617" i="12"/>
  <c r="H9617" i="12" s="1"/>
  <c r="G9618" i="12" l="1"/>
  <c r="H9618" i="12" s="1"/>
  <c r="A9620" i="12"/>
  <c r="C9619" i="12"/>
  <c r="F9619" i="12" s="1"/>
  <c r="B9619" i="12"/>
  <c r="D9619" i="12" s="1"/>
  <c r="E9619" i="12" s="1"/>
  <c r="A9621" i="12" l="1"/>
  <c r="B9620" i="12"/>
  <c r="D9620" i="12" s="1"/>
  <c r="E9620" i="12" s="1"/>
  <c r="C9620" i="12"/>
  <c r="F9620" i="12" s="1"/>
  <c r="G9619" i="12"/>
  <c r="H9619" i="12" s="1"/>
  <c r="G9620" i="12" l="1"/>
  <c r="H9620" i="12" s="1"/>
  <c r="A9622" i="12"/>
  <c r="B9621" i="12"/>
  <c r="D9621" i="12" s="1"/>
  <c r="E9621" i="12" s="1"/>
  <c r="C9621" i="12"/>
  <c r="F9621" i="12" s="1"/>
  <c r="G9621" i="12" l="1"/>
  <c r="H9621" i="12" s="1"/>
  <c r="A9623" i="12"/>
  <c r="B9622" i="12"/>
  <c r="D9622" i="12" s="1"/>
  <c r="E9622" i="12" s="1"/>
  <c r="C9622" i="12"/>
  <c r="F9622" i="12" s="1"/>
  <c r="G9622" i="12" l="1"/>
  <c r="H9622" i="12" s="1"/>
  <c r="A9624" i="12"/>
  <c r="B9623" i="12"/>
  <c r="D9623" i="12" s="1"/>
  <c r="E9623" i="12" s="1"/>
  <c r="C9623" i="12"/>
  <c r="F9623" i="12" s="1"/>
  <c r="G9623" i="12" l="1"/>
  <c r="H9623" i="12" s="1"/>
  <c r="A9625" i="12"/>
  <c r="B9624" i="12"/>
  <c r="D9624" i="12" s="1"/>
  <c r="E9624" i="12" s="1"/>
  <c r="C9624" i="12"/>
  <c r="F9624" i="12" s="1"/>
  <c r="G9624" i="12" l="1"/>
  <c r="H9624" i="12" s="1"/>
  <c r="A9626" i="12"/>
  <c r="C9625" i="12"/>
  <c r="F9625" i="12" s="1"/>
  <c r="G9625" i="12" s="1"/>
  <c r="H9625" i="12" s="1"/>
  <c r="B9625" i="12"/>
  <c r="D9625" i="12" s="1"/>
  <c r="E9625" i="12" s="1"/>
  <c r="A9627" i="12" l="1"/>
  <c r="B9626" i="12"/>
  <c r="D9626" i="12" s="1"/>
  <c r="E9626" i="12" s="1"/>
  <c r="C9626" i="12"/>
  <c r="F9626" i="12" s="1"/>
  <c r="G9626" i="12" l="1"/>
  <c r="H9626" i="12" s="1"/>
  <c r="A9628" i="12"/>
  <c r="C9627" i="12"/>
  <c r="F9627" i="12" s="1"/>
  <c r="G9627" i="12" s="1"/>
  <c r="H9627" i="12" s="1"/>
  <c r="B9627" i="12"/>
  <c r="D9627" i="12" s="1"/>
  <c r="E9627" i="12" s="1"/>
  <c r="A9629" i="12" l="1"/>
  <c r="B9628" i="12"/>
  <c r="D9628" i="12" s="1"/>
  <c r="E9628" i="12" s="1"/>
  <c r="C9628" i="12"/>
  <c r="F9628" i="12" s="1"/>
  <c r="G9628" i="12" l="1"/>
  <c r="H9628" i="12" s="1"/>
  <c r="A9630" i="12"/>
  <c r="C9629" i="12"/>
  <c r="F9629" i="12" s="1"/>
  <c r="G9629" i="12" s="1"/>
  <c r="H9629" i="12" s="1"/>
  <c r="B9629" i="12"/>
  <c r="D9629" i="12" s="1"/>
  <c r="E9629" i="12" s="1"/>
  <c r="A9631" i="12" l="1"/>
  <c r="B9630" i="12"/>
  <c r="D9630" i="12" s="1"/>
  <c r="E9630" i="12" s="1"/>
  <c r="C9630" i="12"/>
  <c r="F9630" i="12" s="1"/>
  <c r="G9630" i="12" l="1"/>
  <c r="H9630" i="12" s="1"/>
  <c r="A9632" i="12"/>
  <c r="C9631" i="12"/>
  <c r="F9631" i="12" s="1"/>
  <c r="G9631" i="12" s="1"/>
  <c r="H9631" i="12" s="1"/>
  <c r="B9631" i="12"/>
  <c r="D9631" i="12" s="1"/>
  <c r="E9631" i="12" s="1"/>
  <c r="A9633" i="12" l="1"/>
  <c r="B9632" i="12"/>
  <c r="D9632" i="12" s="1"/>
  <c r="E9632" i="12" s="1"/>
  <c r="C9632" i="12"/>
  <c r="F9632" i="12" s="1"/>
  <c r="G9632" i="12" l="1"/>
  <c r="H9632" i="12" s="1"/>
  <c r="A9634" i="12"/>
  <c r="C9633" i="12"/>
  <c r="F9633" i="12" s="1"/>
  <c r="B9633" i="12"/>
  <c r="D9633" i="12" s="1"/>
  <c r="E9633" i="12" s="1"/>
  <c r="G9633" i="12" l="1"/>
  <c r="H9633" i="12" s="1"/>
  <c r="A9635" i="12"/>
  <c r="C9634" i="12"/>
  <c r="F9634" i="12" s="1"/>
  <c r="G9634" i="12" s="1"/>
  <c r="H9634" i="12" s="1"/>
  <c r="B9634" i="12"/>
  <c r="D9634" i="12" s="1"/>
  <c r="E9634" i="12" s="1"/>
  <c r="A9636" i="12" l="1"/>
  <c r="C9635" i="12"/>
  <c r="F9635" i="12" s="1"/>
  <c r="G9635" i="12" s="1"/>
  <c r="H9635" i="12" s="1"/>
  <c r="B9635" i="12"/>
  <c r="D9635" i="12" s="1"/>
  <c r="E9635" i="12" s="1"/>
  <c r="A9637" i="12" l="1"/>
  <c r="B9636" i="12"/>
  <c r="D9636" i="12" s="1"/>
  <c r="E9636" i="12" s="1"/>
  <c r="C9636" i="12"/>
  <c r="F9636" i="12" s="1"/>
  <c r="G9636" i="12" l="1"/>
  <c r="H9636" i="12" s="1"/>
  <c r="A9638" i="12"/>
  <c r="C9637" i="12"/>
  <c r="F9637" i="12" s="1"/>
  <c r="G9637" i="12" s="1"/>
  <c r="H9637" i="12" s="1"/>
  <c r="B9637" i="12"/>
  <c r="D9637" i="12" s="1"/>
  <c r="E9637" i="12" s="1"/>
  <c r="A9639" i="12" l="1"/>
  <c r="C9638" i="12"/>
  <c r="F9638" i="12" s="1"/>
  <c r="G9638" i="12" s="1"/>
  <c r="H9638" i="12" s="1"/>
  <c r="B9638" i="12"/>
  <c r="D9638" i="12" s="1"/>
  <c r="E9638" i="12" s="1"/>
  <c r="A9640" i="12" l="1"/>
  <c r="C9639" i="12"/>
  <c r="F9639" i="12" s="1"/>
  <c r="B9639" i="12"/>
  <c r="D9639" i="12" s="1"/>
  <c r="E9639" i="12" s="1"/>
  <c r="G9639" i="12" l="1"/>
  <c r="H9639" i="12" s="1"/>
  <c r="A9641" i="12"/>
  <c r="B9640" i="12"/>
  <c r="D9640" i="12" s="1"/>
  <c r="E9640" i="12" s="1"/>
  <c r="C9640" i="12"/>
  <c r="F9640" i="12" s="1"/>
  <c r="G9640" i="12" l="1"/>
  <c r="H9640" i="12" s="1"/>
  <c r="A9642" i="12"/>
  <c r="C9641" i="12"/>
  <c r="F9641" i="12" s="1"/>
  <c r="B9641" i="12"/>
  <c r="D9641" i="12" s="1"/>
  <c r="E9641" i="12" s="1"/>
  <c r="A9643" i="12" l="1"/>
  <c r="C9642" i="12"/>
  <c r="F9642" i="12" s="1"/>
  <c r="B9642" i="12"/>
  <c r="D9642" i="12" s="1"/>
  <c r="E9642" i="12" s="1"/>
  <c r="G9641" i="12"/>
  <c r="H9641" i="12" s="1"/>
  <c r="G9642" i="12" l="1"/>
  <c r="H9642" i="12" s="1"/>
  <c r="A9644" i="12"/>
  <c r="B9643" i="12"/>
  <c r="D9643" i="12" s="1"/>
  <c r="E9643" i="12" s="1"/>
  <c r="C9643" i="12"/>
  <c r="F9643" i="12" s="1"/>
  <c r="G9643" i="12" s="1"/>
  <c r="H9643" i="12" s="1"/>
  <c r="A9645" i="12" l="1"/>
  <c r="C9644" i="12"/>
  <c r="F9644" i="12" s="1"/>
  <c r="B9644" i="12"/>
  <c r="D9644" i="12" s="1"/>
  <c r="E9644" i="12" s="1"/>
  <c r="G9644" i="12" l="1"/>
  <c r="H9644" i="12" s="1"/>
  <c r="A9646" i="12"/>
  <c r="C9645" i="12"/>
  <c r="F9645" i="12" s="1"/>
  <c r="B9645" i="12"/>
  <c r="D9645" i="12" s="1"/>
  <c r="E9645" i="12" s="1"/>
  <c r="A9647" i="12" l="1"/>
  <c r="B9646" i="12"/>
  <c r="D9646" i="12" s="1"/>
  <c r="E9646" i="12" s="1"/>
  <c r="C9646" i="12"/>
  <c r="F9646" i="12" s="1"/>
  <c r="G9645" i="12"/>
  <c r="H9645" i="12" s="1"/>
  <c r="G9646" i="12" l="1"/>
  <c r="H9646" i="12" s="1"/>
  <c r="A9648" i="12"/>
  <c r="B9647" i="12"/>
  <c r="D9647" i="12" s="1"/>
  <c r="E9647" i="12" s="1"/>
  <c r="C9647" i="12"/>
  <c r="F9647" i="12" s="1"/>
  <c r="G9647" i="12" l="1"/>
  <c r="H9647" i="12" s="1"/>
  <c r="A9649" i="12"/>
  <c r="B9648" i="12"/>
  <c r="D9648" i="12" s="1"/>
  <c r="E9648" i="12" s="1"/>
  <c r="C9648" i="12"/>
  <c r="F9648" i="12" s="1"/>
  <c r="G9648" i="12" l="1"/>
  <c r="H9648" i="12" s="1"/>
  <c r="A9650" i="12"/>
  <c r="C9649" i="12"/>
  <c r="F9649" i="12" s="1"/>
  <c r="B9649" i="12"/>
  <c r="D9649" i="12" s="1"/>
  <c r="E9649" i="12" s="1"/>
  <c r="A9651" i="12" l="1"/>
  <c r="C9650" i="12"/>
  <c r="F9650" i="12" s="1"/>
  <c r="G9650" i="12" s="1"/>
  <c r="H9650" i="12" s="1"/>
  <c r="B9650" i="12"/>
  <c r="D9650" i="12" s="1"/>
  <c r="E9650" i="12" s="1"/>
  <c r="G9649" i="12"/>
  <c r="H9649" i="12" s="1"/>
  <c r="A9652" i="12" l="1"/>
  <c r="C9651" i="12"/>
  <c r="F9651" i="12" s="1"/>
  <c r="G9651" i="12" s="1"/>
  <c r="H9651" i="12" s="1"/>
  <c r="B9651" i="12"/>
  <c r="D9651" i="12" s="1"/>
  <c r="E9651" i="12" s="1"/>
  <c r="A9653" i="12" l="1"/>
  <c r="C9652" i="12"/>
  <c r="F9652" i="12" s="1"/>
  <c r="B9652" i="12"/>
  <c r="D9652" i="12" s="1"/>
  <c r="E9652" i="12" s="1"/>
  <c r="G9652" i="12" l="1"/>
  <c r="H9652" i="12" s="1"/>
  <c r="A9654" i="12"/>
  <c r="C9653" i="12"/>
  <c r="F9653" i="12" s="1"/>
  <c r="G9653" i="12" s="1"/>
  <c r="H9653" i="12" s="1"/>
  <c r="B9653" i="12"/>
  <c r="D9653" i="12" s="1"/>
  <c r="E9653" i="12" s="1"/>
  <c r="A9655" i="12" l="1"/>
  <c r="B9654" i="12"/>
  <c r="D9654" i="12" s="1"/>
  <c r="E9654" i="12" s="1"/>
  <c r="C9654" i="12"/>
  <c r="F9654" i="12" s="1"/>
  <c r="G9654" i="12" l="1"/>
  <c r="H9654" i="12" s="1"/>
  <c r="A9656" i="12"/>
  <c r="B9655" i="12"/>
  <c r="D9655" i="12" s="1"/>
  <c r="E9655" i="12" s="1"/>
  <c r="C9655" i="12"/>
  <c r="F9655" i="12" s="1"/>
  <c r="G9655" i="12" l="1"/>
  <c r="H9655" i="12" s="1"/>
  <c r="A9657" i="12"/>
  <c r="C9656" i="12"/>
  <c r="F9656" i="12" s="1"/>
  <c r="G9656" i="12" s="1"/>
  <c r="H9656" i="12" s="1"/>
  <c r="B9656" i="12"/>
  <c r="D9656" i="12" s="1"/>
  <c r="E9656" i="12" s="1"/>
  <c r="A9658" i="12" l="1"/>
  <c r="C9657" i="12"/>
  <c r="F9657" i="12" s="1"/>
  <c r="B9657" i="12"/>
  <c r="D9657" i="12" s="1"/>
  <c r="E9657" i="12" s="1"/>
  <c r="G9657" i="12" l="1"/>
  <c r="H9657" i="12" s="1"/>
  <c r="A9659" i="12"/>
  <c r="C9658" i="12"/>
  <c r="F9658" i="12" s="1"/>
  <c r="G9658" i="12" s="1"/>
  <c r="H9658" i="12" s="1"/>
  <c r="B9658" i="12"/>
  <c r="D9658" i="12" s="1"/>
  <c r="E9658" i="12" s="1"/>
  <c r="A9660" i="12" l="1"/>
  <c r="C9659" i="12"/>
  <c r="F9659" i="12" s="1"/>
  <c r="G9659" i="12" s="1"/>
  <c r="H9659" i="12" s="1"/>
  <c r="B9659" i="12"/>
  <c r="D9659" i="12" s="1"/>
  <c r="E9659" i="12" s="1"/>
  <c r="A9661" i="12" l="1"/>
  <c r="C9660" i="12"/>
  <c r="F9660" i="12" s="1"/>
  <c r="G9660" i="12" s="1"/>
  <c r="H9660" i="12" s="1"/>
  <c r="B9660" i="12"/>
  <c r="D9660" i="12" s="1"/>
  <c r="E9660" i="12" s="1"/>
  <c r="A9662" i="12" l="1"/>
  <c r="C9661" i="12"/>
  <c r="F9661" i="12" s="1"/>
  <c r="G9661" i="12" s="1"/>
  <c r="H9661" i="12" s="1"/>
  <c r="B9661" i="12"/>
  <c r="D9661" i="12" s="1"/>
  <c r="E9661" i="12" s="1"/>
  <c r="A9663" i="12" l="1"/>
  <c r="B9662" i="12"/>
  <c r="D9662" i="12" s="1"/>
  <c r="E9662" i="12" s="1"/>
  <c r="C9662" i="12"/>
  <c r="F9662" i="12" s="1"/>
  <c r="G9662" i="12" l="1"/>
  <c r="H9662" i="12" s="1"/>
  <c r="A9664" i="12"/>
  <c r="B9663" i="12"/>
  <c r="D9663" i="12" s="1"/>
  <c r="E9663" i="12" s="1"/>
  <c r="C9663" i="12"/>
  <c r="F9663" i="12" s="1"/>
  <c r="G9663" i="12" l="1"/>
  <c r="H9663" i="12" s="1"/>
  <c r="A9665" i="12"/>
  <c r="C9664" i="12"/>
  <c r="F9664" i="12" s="1"/>
  <c r="G9664" i="12" s="1"/>
  <c r="H9664" i="12" s="1"/>
  <c r="B9664" i="12"/>
  <c r="D9664" i="12" s="1"/>
  <c r="E9664" i="12" s="1"/>
  <c r="A9666" i="12" l="1"/>
  <c r="C9665" i="12"/>
  <c r="F9665" i="12" s="1"/>
  <c r="G9665" i="12" s="1"/>
  <c r="H9665" i="12" s="1"/>
  <c r="B9665" i="12"/>
  <c r="D9665" i="12" s="1"/>
  <c r="E9665" i="12" s="1"/>
  <c r="A9667" i="12" l="1"/>
  <c r="C9666" i="12"/>
  <c r="F9666" i="12" s="1"/>
  <c r="B9666" i="12"/>
  <c r="D9666" i="12" s="1"/>
  <c r="E9666" i="12" s="1"/>
  <c r="G9666" i="12" l="1"/>
  <c r="H9666" i="12" s="1"/>
  <c r="A9668" i="12"/>
  <c r="C9667" i="12"/>
  <c r="F9667" i="12" s="1"/>
  <c r="G9667" i="12" s="1"/>
  <c r="H9667" i="12" s="1"/>
  <c r="B9667" i="12"/>
  <c r="D9667" i="12" s="1"/>
  <c r="E9667" i="12" s="1"/>
  <c r="A9669" i="12" l="1"/>
  <c r="C9668" i="12"/>
  <c r="F9668" i="12" s="1"/>
  <c r="G9668" i="12" s="1"/>
  <c r="H9668" i="12" s="1"/>
  <c r="B9668" i="12"/>
  <c r="D9668" i="12" s="1"/>
  <c r="E9668" i="12" s="1"/>
  <c r="A9670" i="12" l="1"/>
  <c r="C9669" i="12"/>
  <c r="F9669" i="12" s="1"/>
  <c r="G9669" i="12" s="1"/>
  <c r="H9669" i="12" s="1"/>
  <c r="B9669" i="12"/>
  <c r="D9669" i="12" s="1"/>
  <c r="E9669" i="12" s="1"/>
  <c r="A9671" i="12" l="1"/>
  <c r="B9670" i="12"/>
  <c r="D9670" i="12" s="1"/>
  <c r="E9670" i="12" s="1"/>
  <c r="C9670" i="12"/>
  <c r="F9670" i="12" s="1"/>
  <c r="G9670" i="12" l="1"/>
  <c r="H9670" i="12" s="1"/>
  <c r="A9672" i="12"/>
  <c r="B9671" i="12"/>
  <c r="D9671" i="12" s="1"/>
  <c r="E9671" i="12" s="1"/>
  <c r="C9671" i="12"/>
  <c r="F9671" i="12" s="1"/>
  <c r="G9671" i="12" l="1"/>
  <c r="H9671" i="12" s="1"/>
  <c r="A9673" i="12"/>
  <c r="C9672" i="12"/>
  <c r="F9672" i="12" s="1"/>
  <c r="G9672" i="12" s="1"/>
  <c r="H9672" i="12" s="1"/>
  <c r="B9672" i="12"/>
  <c r="D9672" i="12" s="1"/>
  <c r="E9672" i="12" s="1"/>
  <c r="A9674" i="12" l="1"/>
  <c r="C9673" i="12"/>
  <c r="F9673" i="12" s="1"/>
  <c r="G9673" i="12" s="1"/>
  <c r="H9673" i="12" s="1"/>
  <c r="B9673" i="12"/>
  <c r="D9673" i="12" s="1"/>
  <c r="E9673" i="12" s="1"/>
  <c r="A9675" i="12" l="1"/>
  <c r="C9674" i="12"/>
  <c r="F9674" i="12" s="1"/>
  <c r="G9674" i="12" s="1"/>
  <c r="H9674" i="12" s="1"/>
  <c r="B9674" i="12"/>
  <c r="D9674" i="12" s="1"/>
  <c r="E9674" i="12" s="1"/>
  <c r="A9676" i="12" l="1"/>
  <c r="C9675" i="12"/>
  <c r="F9675" i="12" s="1"/>
  <c r="B9675" i="12"/>
  <c r="D9675" i="12" s="1"/>
  <c r="E9675" i="12" s="1"/>
  <c r="G9675" i="12" l="1"/>
  <c r="H9675" i="12" s="1"/>
  <c r="A9677" i="12"/>
  <c r="B9676" i="12"/>
  <c r="D9676" i="12" s="1"/>
  <c r="E9676" i="12" s="1"/>
  <c r="C9676" i="12"/>
  <c r="F9676" i="12" s="1"/>
  <c r="G9676" i="12" l="1"/>
  <c r="H9676" i="12" s="1"/>
  <c r="A9678" i="12"/>
  <c r="C9677" i="12"/>
  <c r="F9677" i="12" s="1"/>
  <c r="G9677" i="12" s="1"/>
  <c r="H9677" i="12" s="1"/>
  <c r="B9677" i="12"/>
  <c r="D9677" i="12" s="1"/>
  <c r="E9677" i="12" s="1"/>
  <c r="A9679" i="12" l="1"/>
  <c r="B9678" i="12"/>
  <c r="D9678" i="12" s="1"/>
  <c r="E9678" i="12" s="1"/>
  <c r="C9678" i="12"/>
  <c r="F9678" i="12" s="1"/>
  <c r="G9678" i="12" l="1"/>
  <c r="H9678" i="12" s="1"/>
  <c r="A9680" i="12"/>
  <c r="B9679" i="12"/>
  <c r="D9679" i="12" s="1"/>
  <c r="E9679" i="12" s="1"/>
  <c r="C9679" i="12"/>
  <c r="F9679" i="12" s="1"/>
  <c r="G9679" i="12" l="1"/>
  <c r="H9679" i="12" s="1"/>
  <c r="A9681" i="12"/>
  <c r="C9680" i="12"/>
  <c r="F9680" i="12" s="1"/>
  <c r="G9680" i="12" s="1"/>
  <c r="H9680" i="12" s="1"/>
  <c r="B9680" i="12"/>
  <c r="D9680" i="12" s="1"/>
  <c r="E9680" i="12" s="1"/>
  <c r="A9682" i="12" l="1"/>
  <c r="C9681" i="12"/>
  <c r="F9681" i="12" s="1"/>
  <c r="G9681" i="12" s="1"/>
  <c r="H9681" i="12" s="1"/>
  <c r="B9681" i="12"/>
  <c r="D9681" i="12" s="1"/>
  <c r="E9681" i="12" s="1"/>
  <c r="A9683" i="12" l="1"/>
  <c r="C9682" i="12"/>
  <c r="F9682" i="12" s="1"/>
  <c r="G9682" i="12" s="1"/>
  <c r="H9682" i="12" s="1"/>
  <c r="B9682" i="12"/>
  <c r="D9682" i="12" s="1"/>
  <c r="E9682" i="12" s="1"/>
  <c r="A9684" i="12" l="1"/>
  <c r="C9683" i="12"/>
  <c r="F9683" i="12" s="1"/>
  <c r="G9683" i="12" s="1"/>
  <c r="H9683" i="12" s="1"/>
  <c r="B9683" i="12"/>
  <c r="D9683" i="12" s="1"/>
  <c r="E9683" i="12" s="1"/>
  <c r="A9685" i="12" l="1"/>
  <c r="B9684" i="12"/>
  <c r="D9684" i="12" s="1"/>
  <c r="E9684" i="12" s="1"/>
  <c r="C9684" i="12"/>
  <c r="F9684" i="12" s="1"/>
  <c r="G9684" i="12" l="1"/>
  <c r="H9684" i="12" s="1"/>
  <c r="A9686" i="12"/>
  <c r="C9685" i="12"/>
  <c r="F9685" i="12" s="1"/>
  <c r="B9685" i="12"/>
  <c r="D9685" i="12" s="1"/>
  <c r="E9685" i="12" s="1"/>
  <c r="G9685" i="12" l="1"/>
  <c r="H9685" i="12" s="1"/>
  <c r="A9687" i="12"/>
  <c r="B9686" i="12"/>
  <c r="D9686" i="12" s="1"/>
  <c r="E9686" i="12" s="1"/>
  <c r="C9686" i="12"/>
  <c r="F9686" i="12" s="1"/>
  <c r="G9686" i="12" l="1"/>
  <c r="H9686" i="12" s="1"/>
  <c r="A9688" i="12"/>
  <c r="B9687" i="12"/>
  <c r="D9687" i="12" s="1"/>
  <c r="E9687" i="12" s="1"/>
  <c r="C9687" i="12"/>
  <c r="F9687" i="12" s="1"/>
  <c r="A9689" i="12" l="1"/>
  <c r="C9688" i="12"/>
  <c r="F9688" i="12" s="1"/>
  <c r="B9688" i="12"/>
  <c r="D9688" i="12" s="1"/>
  <c r="E9688" i="12" s="1"/>
  <c r="G9687" i="12"/>
  <c r="H9687" i="12" s="1"/>
  <c r="G9688" i="12" l="1"/>
  <c r="H9688" i="12" s="1"/>
  <c r="A9690" i="12"/>
  <c r="C9689" i="12"/>
  <c r="F9689" i="12" s="1"/>
  <c r="B9689" i="12"/>
  <c r="D9689" i="12" s="1"/>
  <c r="E9689" i="12" s="1"/>
  <c r="A9691" i="12" l="1"/>
  <c r="C9690" i="12"/>
  <c r="F9690" i="12" s="1"/>
  <c r="B9690" i="12"/>
  <c r="D9690" i="12" s="1"/>
  <c r="E9690" i="12" s="1"/>
  <c r="G9689" i="12"/>
  <c r="H9689" i="12" s="1"/>
  <c r="G9690" i="12" l="1"/>
  <c r="H9690" i="12" s="1"/>
  <c r="A9692" i="12"/>
  <c r="C9691" i="12"/>
  <c r="F9691" i="12" s="1"/>
  <c r="B9691" i="12"/>
  <c r="D9691" i="12" s="1"/>
  <c r="E9691" i="12" s="1"/>
  <c r="A9693" i="12" l="1"/>
  <c r="C9692" i="12"/>
  <c r="F9692" i="12" s="1"/>
  <c r="B9692" i="12"/>
  <c r="D9692" i="12" s="1"/>
  <c r="E9692" i="12" s="1"/>
  <c r="G9691" i="12"/>
  <c r="H9691" i="12" s="1"/>
  <c r="G9692" i="12" l="1"/>
  <c r="H9692" i="12" s="1"/>
  <c r="A9694" i="12"/>
  <c r="C9693" i="12"/>
  <c r="F9693" i="12" s="1"/>
  <c r="B9693" i="12"/>
  <c r="D9693" i="12" s="1"/>
  <c r="E9693" i="12" s="1"/>
  <c r="A9695" i="12" l="1"/>
  <c r="B9694" i="12"/>
  <c r="D9694" i="12" s="1"/>
  <c r="E9694" i="12" s="1"/>
  <c r="C9694" i="12"/>
  <c r="F9694" i="12" s="1"/>
  <c r="G9693" i="12"/>
  <c r="H9693" i="12" s="1"/>
  <c r="G9694" i="12" l="1"/>
  <c r="H9694" i="12" s="1"/>
  <c r="A9696" i="12"/>
  <c r="B9695" i="12"/>
  <c r="D9695" i="12" s="1"/>
  <c r="E9695" i="12" s="1"/>
  <c r="C9695" i="12"/>
  <c r="F9695" i="12" s="1"/>
  <c r="G9695" i="12" l="1"/>
  <c r="H9695" i="12" s="1"/>
  <c r="A9697" i="12"/>
  <c r="C9696" i="12"/>
  <c r="F9696" i="12" s="1"/>
  <c r="B9696" i="12"/>
  <c r="D9696" i="12" s="1"/>
  <c r="E9696" i="12" s="1"/>
  <c r="A9698" i="12" l="1"/>
  <c r="C9697" i="12"/>
  <c r="F9697" i="12" s="1"/>
  <c r="B9697" i="12"/>
  <c r="D9697" i="12" s="1"/>
  <c r="E9697" i="12" s="1"/>
  <c r="G9696" i="12"/>
  <c r="H9696" i="12" s="1"/>
  <c r="G9697" i="12" l="1"/>
  <c r="H9697" i="12" s="1"/>
  <c r="A9699" i="12"/>
  <c r="C9698" i="12"/>
  <c r="F9698" i="12" s="1"/>
  <c r="B9698" i="12"/>
  <c r="D9698" i="12" s="1"/>
  <c r="E9698" i="12" s="1"/>
  <c r="A9700" i="12" l="1"/>
  <c r="B9699" i="12"/>
  <c r="D9699" i="12" s="1"/>
  <c r="E9699" i="12" s="1"/>
  <c r="C9699" i="12"/>
  <c r="F9699" i="12" s="1"/>
  <c r="G9698" i="12"/>
  <c r="H9698" i="12" s="1"/>
  <c r="G9699" i="12" l="1"/>
  <c r="H9699" i="12" s="1"/>
  <c r="B9700" i="12"/>
  <c r="D9700" i="12" s="1"/>
  <c r="E9700" i="12" s="1"/>
  <c r="A9701" i="12"/>
  <c r="C9700" i="12"/>
  <c r="F9700" i="12" s="1"/>
  <c r="G9700" i="12" l="1"/>
  <c r="H9700" i="12" s="1"/>
  <c r="B9701" i="12"/>
  <c r="D9701" i="12" s="1"/>
  <c r="E9701" i="12" s="1"/>
  <c r="A9702" i="12"/>
  <c r="C9701" i="12"/>
  <c r="F9701" i="12" s="1"/>
  <c r="G9701" i="12" l="1"/>
  <c r="H9701" i="12" s="1"/>
  <c r="B9702" i="12"/>
  <c r="D9702" i="12" s="1"/>
  <c r="E9702" i="12" s="1"/>
  <c r="A9703" i="12"/>
  <c r="C9702" i="12"/>
  <c r="F9702" i="12" s="1"/>
  <c r="G9702" i="12" s="1"/>
  <c r="H9702" i="12" s="1"/>
  <c r="C9703" i="12" l="1"/>
  <c r="F9703" i="12" s="1"/>
  <c r="B9703" i="12"/>
  <c r="D9703" i="12" s="1"/>
  <c r="E9703" i="12" s="1"/>
  <c r="A9704" i="12"/>
  <c r="C9704" i="12" l="1"/>
  <c r="F9704" i="12" s="1"/>
  <c r="B9704" i="12"/>
  <c r="D9704" i="12" s="1"/>
  <c r="E9704" i="12" s="1"/>
  <c r="A9705" i="12"/>
  <c r="G9703" i="12"/>
  <c r="H9703" i="12" s="1"/>
  <c r="C9705" i="12" l="1"/>
  <c r="F9705" i="12" s="1"/>
  <c r="B9705" i="12"/>
  <c r="D9705" i="12" s="1"/>
  <c r="E9705" i="12" s="1"/>
  <c r="A9706" i="12"/>
  <c r="G9704" i="12"/>
  <c r="H9704" i="12" s="1"/>
  <c r="C9706" i="12" l="1"/>
  <c r="F9706" i="12" s="1"/>
  <c r="B9706" i="12"/>
  <c r="D9706" i="12" s="1"/>
  <c r="E9706" i="12" s="1"/>
  <c r="A9707" i="12"/>
  <c r="G9705" i="12"/>
  <c r="H9705" i="12" s="1"/>
  <c r="C9707" i="12" l="1"/>
  <c r="F9707" i="12" s="1"/>
  <c r="B9707" i="12"/>
  <c r="D9707" i="12" s="1"/>
  <c r="E9707" i="12" s="1"/>
  <c r="A9708" i="12"/>
  <c r="G9706" i="12"/>
  <c r="H9706" i="12" s="1"/>
  <c r="C9708" i="12" l="1"/>
  <c r="F9708" i="12" s="1"/>
  <c r="B9708" i="12"/>
  <c r="D9708" i="12" s="1"/>
  <c r="E9708" i="12" s="1"/>
  <c r="A9709" i="12"/>
  <c r="G9707" i="12"/>
  <c r="H9707" i="12" s="1"/>
  <c r="C9709" i="12" l="1"/>
  <c r="F9709" i="12" s="1"/>
  <c r="B9709" i="12"/>
  <c r="D9709" i="12" s="1"/>
  <c r="E9709" i="12" s="1"/>
  <c r="A9710" i="12"/>
  <c r="G9708" i="12"/>
  <c r="H9708" i="12" s="1"/>
  <c r="C9710" i="12" l="1"/>
  <c r="F9710" i="12" s="1"/>
  <c r="B9710" i="12"/>
  <c r="D9710" i="12" s="1"/>
  <c r="E9710" i="12" s="1"/>
  <c r="A9711" i="12"/>
  <c r="G9709" i="12"/>
  <c r="H9709" i="12" s="1"/>
  <c r="C9711" i="12" l="1"/>
  <c r="F9711" i="12" s="1"/>
  <c r="B9711" i="12"/>
  <c r="D9711" i="12" s="1"/>
  <c r="E9711" i="12" s="1"/>
  <c r="A9712" i="12"/>
  <c r="G9710" i="12"/>
  <c r="H9710" i="12" s="1"/>
  <c r="C9712" i="12" l="1"/>
  <c r="F9712" i="12" s="1"/>
  <c r="B9712" i="12"/>
  <c r="D9712" i="12" s="1"/>
  <c r="E9712" i="12" s="1"/>
  <c r="A9713" i="12"/>
  <c r="G9711" i="12"/>
  <c r="H9711" i="12" s="1"/>
  <c r="C9713" i="12" l="1"/>
  <c r="F9713" i="12" s="1"/>
  <c r="B9713" i="12"/>
  <c r="D9713" i="12" s="1"/>
  <c r="E9713" i="12" s="1"/>
  <c r="A9714" i="12"/>
  <c r="G9712" i="12"/>
  <c r="H9712" i="12" s="1"/>
  <c r="C9714" i="12" l="1"/>
  <c r="F9714" i="12" s="1"/>
  <c r="A9715" i="12"/>
  <c r="B9714" i="12"/>
  <c r="D9714" i="12" s="1"/>
  <c r="E9714" i="12" s="1"/>
  <c r="G9713" i="12"/>
  <c r="H9713" i="12" s="1"/>
  <c r="C9715" i="12" l="1"/>
  <c r="F9715" i="12" s="1"/>
  <c r="B9715" i="12"/>
  <c r="D9715" i="12" s="1"/>
  <c r="E9715" i="12" s="1"/>
  <c r="A9716" i="12"/>
  <c r="G9714" i="12"/>
  <c r="H9714" i="12" s="1"/>
  <c r="C9716" i="12" l="1"/>
  <c r="F9716" i="12" s="1"/>
  <c r="B9716" i="12"/>
  <c r="D9716" i="12" s="1"/>
  <c r="E9716" i="12" s="1"/>
  <c r="A9717" i="12"/>
  <c r="G9715" i="12"/>
  <c r="H9715" i="12" s="1"/>
  <c r="C9717" i="12" l="1"/>
  <c r="F9717" i="12" s="1"/>
  <c r="B9717" i="12"/>
  <c r="D9717" i="12" s="1"/>
  <c r="E9717" i="12" s="1"/>
  <c r="A9718" i="12"/>
  <c r="G9716" i="12"/>
  <c r="H9716" i="12" s="1"/>
  <c r="C9718" i="12" l="1"/>
  <c r="F9718" i="12" s="1"/>
  <c r="B9718" i="12"/>
  <c r="D9718" i="12" s="1"/>
  <c r="E9718" i="12" s="1"/>
  <c r="A9719" i="12"/>
  <c r="G9717" i="12"/>
  <c r="H9717" i="12" s="1"/>
  <c r="C9719" i="12" l="1"/>
  <c r="F9719" i="12" s="1"/>
  <c r="B9719" i="12"/>
  <c r="D9719" i="12" s="1"/>
  <c r="E9719" i="12" s="1"/>
  <c r="A9720" i="12"/>
  <c r="G9718" i="12"/>
  <c r="H9718" i="12" s="1"/>
  <c r="C9720" i="12" l="1"/>
  <c r="F9720" i="12" s="1"/>
  <c r="G9720" i="12" s="1"/>
  <c r="H9720" i="12" s="1"/>
  <c r="B9720" i="12"/>
  <c r="D9720" i="12" s="1"/>
  <c r="E9720" i="12" s="1"/>
  <c r="A9721" i="12"/>
  <c r="G9719" i="12"/>
  <c r="H9719" i="12" s="1"/>
  <c r="C9721" i="12" l="1"/>
  <c r="F9721" i="12" s="1"/>
  <c r="B9721" i="12"/>
  <c r="D9721" i="12" s="1"/>
  <c r="E9721" i="12" s="1"/>
  <c r="A9722" i="12"/>
  <c r="C9722" i="12" l="1"/>
  <c r="F9722" i="12" s="1"/>
  <c r="B9722" i="12"/>
  <c r="D9722" i="12" s="1"/>
  <c r="E9722" i="12" s="1"/>
  <c r="A9723" i="12"/>
  <c r="G9721" i="12"/>
  <c r="H9721" i="12" s="1"/>
  <c r="C9723" i="12" l="1"/>
  <c r="F9723" i="12" s="1"/>
  <c r="B9723" i="12"/>
  <c r="D9723" i="12" s="1"/>
  <c r="E9723" i="12" s="1"/>
  <c r="A9724" i="12"/>
  <c r="G9722" i="12"/>
  <c r="H9722" i="12" s="1"/>
  <c r="C9724" i="12" l="1"/>
  <c r="F9724" i="12" s="1"/>
  <c r="B9724" i="12"/>
  <c r="D9724" i="12" s="1"/>
  <c r="E9724" i="12" s="1"/>
  <c r="A9725" i="12"/>
  <c r="G9723" i="12"/>
  <c r="H9723" i="12" s="1"/>
  <c r="C9725" i="12" l="1"/>
  <c r="F9725" i="12" s="1"/>
  <c r="B9725" i="12"/>
  <c r="D9725" i="12" s="1"/>
  <c r="E9725" i="12" s="1"/>
  <c r="A9726" i="12"/>
  <c r="G9724" i="12"/>
  <c r="H9724" i="12" s="1"/>
  <c r="C9726" i="12" l="1"/>
  <c r="F9726" i="12" s="1"/>
  <c r="B9726" i="12"/>
  <c r="D9726" i="12" s="1"/>
  <c r="E9726" i="12" s="1"/>
  <c r="A9727" i="12"/>
  <c r="G9725" i="12"/>
  <c r="H9725" i="12" s="1"/>
  <c r="C9727" i="12" l="1"/>
  <c r="F9727" i="12" s="1"/>
  <c r="G9727" i="12" s="1"/>
  <c r="H9727" i="12" s="1"/>
  <c r="B9727" i="12"/>
  <c r="D9727" i="12" s="1"/>
  <c r="E9727" i="12" s="1"/>
  <c r="A9728" i="12"/>
  <c r="G9726" i="12"/>
  <c r="H9726" i="12" s="1"/>
  <c r="C9728" i="12" l="1"/>
  <c r="F9728" i="12" s="1"/>
  <c r="B9728" i="12"/>
  <c r="D9728" i="12" s="1"/>
  <c r="E9728" i="12" s="1"/>
  <c r="A9729" i="12"/>
  <c r="C9729" i="12" l="1"/>
  <c r="F9729" i="12" s="1"/>
  <c r="B9729" i="12"/>
  <c r="D9729" i="12" s="1"/>
  <c r="E9729" i="12" s="1"/>
  <c r="A9730" i="12"/>
  <c r="G9728" i="12"/>
  <c r="H9728" i="12" s="1"/>
  <c r="C9730" i="12" l="1"/>
  <c r="F9730" i="12" s="1"/>
  <c r="B9730" i="12"/>
  <c r="D9730" i="12" s="1"/>
  <c r="E9730" i="12" s="1"/>
  <c r="A9731" i="12"/>
  <c r="G9729" i="12"/>
  <c r="H9729" i="12" s="1"/>
  <c r="C9731" i="12" l="1"/>
  <c r="F9731" i="12" s="1"/>
  <c r="B9731" i="12"/>
  <c r="D9731" i="12" s="1"/>
  <c r="E9731" i="12" s="1"/>
  <c r="A9732" i="12"/>
  <c r="G9730" i="12"/>
  <c r="H9730" i="12" s="1"/>
  <c r="C9732" i="12" l="1"/>
  <c r="F9732" i="12" s="1"/>
  <c r="B9732" i="12"/>
  <c r="D9732" i="12" s="1"/>
  <c r="E9732" i="12" s="1"/>
  <c r="A9733" i="12"/>
  <c r="G9731" i="12"/>
  <c r="H9731" i="12" s="1"/>
  <c r="C9733" i="12" l="1"/>
  <c r="F9733" i="12" s="1"/>
  <c r="B9733" i="12"/>
  <c r="D9733" i="12" s="1"/>
  <c r="E9733" i="12" s="1"/>
  <c r="A9734" i="12"/>
  <c r="G9732" i="12"/>
  <c r="H9732" i="12" s="1"/>
  <c r="C9734" i="12" l="1"/>
  <c r="F9734" i="12" s="1"/>
  <c r="B9734" i="12"/>
  <c r="D9734" i="12" s="1"/>
  <c r="E9734" i="12" s="1"/>
  <c r="A9735" i="12"/>
  <c r="G9733" i="12"/>
  <c r="H9733" i="12" s="1"/>
  <c r="C9735" i="12" l="1"/>
  <c r="F9735" i="12" s="1"/>
  <c r="B9735" i="12"/>
  <c r="D9735" i="12" s="1"/>
  <c r="E9735" i="12" s="1"/>
  <c r="A9736" i="12"/>
  <c r="G9734" i="12"/>
  <c r="H9734" i="12" s="1"/>
  <c r="C9736" i="12" l="1"/>
  <c r="F9736" i="12" s="1"/>
  <c r="B9736" i="12"/>
  <c r="D9736" i="12" s="1"/>
  <c r="E9736" i="12" s="1"/>
  <c r="A9737" i="12"/>
  <c r="G9735" i="12"/>
  <c r="H9735" i="12" s="1"/>
  <c r="C9737" i="12" l="1"/>
  <c r="F9737" i="12" s="1"/>
  <c r="G9737" i="12" s="1"/>
  <c r="H9737" i="12" s="1"/>
  <c r="B9737" i="12"/>
  <c r="D9737" i="12" s="1"/>
  <c r="E9737" i="12" s="1"/>
  <c r="A9738" i="12"/>
  <c r="G9736" i="12"/>
  <c r="H9736" i="12" s="1"/>
  <c r="C9738" i="12" l="1"/>
  <c r="F9738" i="12" s="1"/>
  <c r="B9738" i="12"/>
  <c r="D9738" i="12" s="1"/>
  <c r="E9738" i="12" s="1"/>
  <c r="A9739" i="12"/>
  <c r="C9739" i="12" l="1"/>
  <c r="F9739" i="12" s="1"/>
  <c r="B9739" i="12"/>
  <c r="D9739" i="12" s="1"/>
  <c r="E9739" i="12" s="1"/>
  <c r="A9740" i="12"/>
  <c r="G9738" i="12"/>
  <c r="H9738" i="12" s="1"/>
  <c r="C9740" i="12" l="1"/>
  <c r="F9740" i="12" s="1"/>
  <c r="B9740" i="12"/>
  <c r="D9740" i="12" s="1"/>
  <c r="E9740" i="12" s="1"/>
  <c r="A9741" i="12"/>
  <c r="G9739" i="12"/>
  <c r="H9739" i="12" s="1"/>
  <c r="C9741" i="12" l="1"/>
  <c r="F9741" i="12" s="1"/>
  <c r="B9741" i="12"/>
  <c r="D9741" i="12" s="1"/>
  <c r="E9741" i="12" s="1"/>
  <c r="A9742" i="12"/>
  <c r="G9740" i="12"/>
  <c r="H9740" i="12" s="1"/>
  <c r="C9742" i="12" l="1"/>
  <c r="F9742" i="12" s="1"/>
  <c r="B9742" i="12"/>
  <c r="D9742" i="12" s="1"/>
  <c r="E9742" i="12" s="1"/>
  <c r="A9743" i="12"/>
  <c r="G9741" i="12"/>
  <c r="H9741" i="12" s="1"/>
  <c r="C9743" i="12" l="1"/>
  <c r="F9743" i="12" s="1"/>
  <c r="B9743" i="12"/>
  <c r="D9743" i="12" s="1"/>
  <c r="E9743" i="12" s="1"/>
  <c r="A9744" i="12"/>
  <c r="G9742" i="12"/>
  <c r="H9742" i="12" s="1"/>
  <c r="C9744" i="12" l="1"/>
  <c r="F9744" i="12" s="1"/>
  <c r="B9744" i="12"/>
  <c r="D9744" i="12" s="1"/>
  <c r="E9744" i="12" s="1"/>
  <c r="A9745" i="12"/>
  <c r="G9743" i="12"/>
  <c r="H9743" i="12" s="1"/>
  <c r="C9745" i="12" l="1"/>
  <c r="F9745" i="12" s="1"/>
  <c r="B9745" i="12"/>
  <c r="D9745" i="12" s="1"/>
  <c r="E9745" i="12" s="1"/>
  <c r="A9746" i="12"/>
  <c r="G9744" i="12"/>
  <c r="H9744" i="12" s="1"/>
  <c r="C9746" i="12" l="1"/>
  <c r="F9746" i="12" s="1"/>
  <c r="B9746" i="12"/>
  <c r="D9746" i="12" s="1"/>
  <c r="E9746" i="12" s="1"/>
  <c r="A9747" i="12"/>
  <c r="G9745" i="12"/>
  <c r="H9745" i="12" s="1"/>
  <c r="C9747" i="12" l="1"/>
  <c r="F9747" i="12" s="1"/>
  <c r="B9747" i="12"/>
  <c r="D9747" i="12" s="1"/>
  <c r="E9747" i="12" s="1"/>
  <c r="A9748" i="12"/>
  <c r="G9746" i="12"/>
  <c r="H9746" i="12" s="1"/>
  <c r="C9748" i="12" l="1"/>
  <c r="F9748" i="12" s="1"/>
  <c r="B9748" i="12"/>
  <c r="D9748" i="12" s="1"/>
  <c r="E9748" i="12" s="1"/>
  <c r="A9749" i="12"/>
  <c r="G9747" i="12"/>
  <c r="H9747" i="12" s="1"/>
  <c r="C9749" i="12" l="1"/>
  <c r="F9749" i="12" s="1"/>
  <c r="B9749" i="12"/>
  <c r="D9749" i="12" s="1"/>
  <c r="E9749" i="12" s="1"/>
  <c r="A9750" i="12"/>
  <c r="G9748" i="12"/>
  <c r="H9748" i="12" s="1"/>
  <c r="C9750" i="12" l="1"/>
  <c r="F9750" i="12" s="1"/>
  <c r="B9750" i="12"/>
  <c r="D9750" i="12" s="1"/>
  <c r="E9750" i="12" s="1"/>
  <c r="A9751" i="12"/>
  <c r="G9749" i="12"/>
  <c r="H9749" i="12" s="1"/>
  <c r="C9751" i="12" l="1"/>
  <c r="F9751" i="12" s="1"/>
  <c r="B9751" i="12"/>
  <c r="D9751" i="12" s="1"/>
  <c r="E9751" i="12" s="1"/>
  <c r="A9752" i="12"/>
  <c r="G9750" i="12"/>
  <c r="H9750" i="12" s="1"/>
  <c r="C9752" i="12" l="1"/>
  <c r="F9752" i="12" s="1"/>
  <c r="B9752" i="12"/>
  <c r="D9752" i="12" s="1"/>
  <c r="E9752" i="12" s="1"/>
  <c r="A9753" i="12"/>
  <c r="G9751" i="12"/>
  <c r="H9751" i="12" s="1"/>
  <c r="C9753" i="12" l="1"/>
  <c r="F9753" i="12" s="1"/>
  <c r="B9753" i="12"/>
  <c r="D9753" i="12" s="1"/>
  <c r="E9753" i="12" s="1"/>
  <c r="A9754" i="12"/>
  <c r="G9752" i="12"/>
  <c r="H9752" i="12" s="1"/>
  <c r="C9754" i="12" l="1"/>
  <c r="F9754" i="12" s="1"/>
  <c r="B9754" i="12"/>
  <c r="D9754" i="12" s="1"/>
  <c r="E9754" i="12" s="1"/>
  <c r="A9755" i="12"/>
  <c r="G9753" i="12"/>
  <c r="H9753" i="12" s="1"/>
  <c r="C9755" i="12" l="1"/>
  <c r="F9755" i="12" s="1"/>
  <c r="B9755" i="12"/>
  <c r="D9755" i="12" s="1"/>
  <c r="E9755" i="12" s="1"/>
  <c r="A9756" i="12"/>
  <c r="G9754" i="12"/>
  <c r="H9754" i="12" s="1"/>
  <c r="C9756" i="12" l="1"/>
  <c r="F9756" i="12" s="1"/>
  <c r="B9756" i="12"/>
  <c r="D9756" i="12" s="1"/>
  <c r="E9756" i="12" s="1"/>
  <c r="A9757" i="12"/>
  <c r="G9755" i="12"/>
  <c r="H9755" i="12" s="1"/>
  <c r="C9757" i="12" l="1"/>
  <c r="F9757" i="12" s="1"/>
  <c r="B9757" i="12"/>
  <c r="D9757" i="12" s="1"/>
  <c r="E9757" i="12" s="1"/>
  <c r="A9758" i="12"/>
  <c r="G9756" i="12"/>
  <c r="H9756" i="12" s="1"/>
  <c r="C9758" i="12" l="1"/>
  <c r="F9758" i="12" s="1"/>
  <c r="B9758" i="12"/>
  <c r="D9758" i="12" s="1"/>
  <c r="E9758" i="12" s="1"/>
  <c r="A9759" i="12"/>
  <c r="G9757" i="12"/>
  <c r="H9757" i="12" s="1"/>
  <c r="C9759" i="12" l="1"/>
  <c r="F9759" i="12" s="1"/>
  <c r="B9759" i="12"/>
  <c r="D9759" i="12" s="1"/>
  <c r="E9759" i="12" s="1"/>
  <c r="A9760" i="12"/>
  <c r="G9758" i="12"/>
  <c r="H9758" i="12" s="1"/>
  <c r="C9760" i="12" l="1"/>
  <c r="F9760" i="12" s="1"/>
  <c r="B9760" i="12"/>
  <c r="D9760" i="12" s="1"/>
  <c r="E9760" i="12" s="1"/>
  <c r="A9761" i="12"/>
  <c r="G9759" i="12"/>
  <c r="H9759" i="12" s="1"/>
  <c r="C9761" i="12" l="1"/>
  <c r="F9761" i="12" s="1"/>
  <c r="B9761" i="12"/>
  <c r="D9761" i="12" s="1"/>
  <c r="E9761" i="12" s="1"/>
  <c r="A9762" i="12"/>
  <c r="G9760" i="12"/>
  <c r="H9760" i="12" s="1"/>
  <c r="C9762" i="12" l="1"/>
  <c r="F9762" i="12" s="1"/>
  <c r="B9762" i="12"/>
  <c r="D9762" i="12" s="1"/>
  <c r="E9762" i="12" s="1"/>
  <c r="A9763" i="12"/>
  <c r="G9761" i="12"/>
  <c r="H9761" i="12" s="1"/>
  <c r="C9763" i="12" l="1"/>
  <c r="F9763" i="12" s="1"/>
  <c r="B9763" i="12"/>
  <c r="D9763" i="12" s="1"/>
  <c r="E9763" i="12" s="1"/>
  <c r="A9764" i="12"/>
  <c r="G9762" i="12"/>
  <c r="H9762" i="12" s="1"/>
  <c r="C9764" i="12" l="1"/>
  <c r="F9764" i="12" s="1"/>
  <c r="B9764" i="12"/>
  <c r="D9764" i="12" s="1"/>
  <c r="E9764" i="12" s="1"/>
  <c r="A9765" i="12"/>
  <c r="G9763" i="12"/>
  <c r="H9763" i="12" s="1"/>
  <c r="C9765" i="12" l="1"/>
  <c r="F9765" i="12" s="1"/>
  <c r="B9765" i="12"/>
  <c r="D9765" i="12" s="1"/>
  <c r="E9765" i="12" s="1"/>
  <c r="A9766" i="12"/>
  <c r="G9764" i="12"/>
  <c r="H9764" i="12" s="1"/>
  <c r="C9766" i="12" l="1"/>
  <c r="F9766" i="12" s="1"/>
  <c r="B9766" i="12"/>
  <c r="D9766" i="12" s="1"/>
  <c r="E9766" i="12" s="1"/>
  <c r="A9767" i="12"/>
  <c r="G9765" i="12"/>
  <c r="H9765" i="12" s="1"/>
  <c r="C9767" i="12" l="1"/>
  <c r="F9767" i="12" s="1"/>
  <c r="G9767" i="12" s="1"/>
  <c r="H9767" i="12" s="1"/>
  <c r="B9767" i="12"/>
  <c r="D9767" i="12" s="1"/>
  <c r="E9767" i="12" s="1"/>
  <c r="A9768" i="12"/>
  <c r="G9766" i="12"/>
  <c r="H9766" i="12" s="1"/>
  <c r="C9768" i="12" l="1"/>
  <c r="F9768" i="12" s="1"/>
  <c r="B9768" i="12"/>
  <c r="D9768" i="12" s="1"/>
  <c r="E9768" i="12" s="1"/>
  <c r="A9769" i="12"/>
  <c r="C9769" i="12" l="1"/>
  <c r="F9769" i="12" s="1"/>
  <c r="B9769" i="12"/>
  <c r="D9769" i="12" s="1"/>
  <c r="E9769" i="12" s="1"/>
  <c r="A9770" i="12"/>
  <c r="G9768" i="12"/>
  <c r="H9768" i="12" s="1"/>
  <c r="C9770" i="12" l="1"/>
  <c r="F9770" i="12" s="1"/>
  <c r="G9770" i="12" s="1"/>
  <c r="H9770" i="12" s="1"/>
  <c r="B9770" i="12"/>
  <c r="D9770" i="12" s="1"/>
  <c r="E9770" i="12" s="1"/>
  <c r="A9771" i="12"/>
  <c r="G9769" i="12"/>
  <c r="H9769" i="12" s="1"/>
  <c r="C9771" i="12" l="1"/>
  <c r="F9771" i="12" s="1"/>
  <c r="B9771" i="12"/>
  <c r="D9771" i="12" s="1"/>
  <c r="E9771" i="12" s="1"/>
  <c r="A9772" i="12"/>
  <c r="C9772" i="12" l="1"/>
  <c r="F9772" i="12" s="1"/>
  <c r="G9772" i="12" s="1"/>
  <c r="H9772" i="12" s="1"/>
  <c r="B9772" i="12"/>
  <c r="D9772" i="12" s="1"/>
  <c r="E9772" i="12" s="1"/>
  <c r="A9773" i="12"/>
  <c r="G9771" i="12"/>
  <c r="H9771" i="12" s="1"/>
  <c r="C9773" i="12" l="1"/>
  <c r="F9773" i="12" s="1"/>
  <c r="B9773" i="12"/>
  <c r="D9773" i="12" s="1"/>
  <c r="E9773" i="12" s="1"/>
  <c r="A9774" i="12"/>
  <c r="C9774" i="12" l="1"/>
  <c r="F9774" i="12" s="1"/>
  <c r="G9774" i="12" s="1"/>
  <c r="H9774" i="12" s="1"/>
  <c r="B9774" i="12"/>
  <c r="D9774" i="12" s="1"/>
  <c r="E9774" i="12" s="1"/>
  <c r="A9775" i="12"/>
  <c r="G9773" i="12"/>
  <c r="H9773" i="12" s="1"/>
  <c r="C9775" i="12" l="1"/>
  <c r="F9775" i="12" s="1"/>
  <c r="B9775" i="12"/>
  <c r="D9775" i="12" s="1"/>
  <c r="E9775" i="12" s="1"/>
  <c r="A9776" i="12"/>
  <c r="C9776" i="12" l="1"/>
  <c r="F9776" i="12" s="1"/>
  <c r="B9776" i="12"/>
  <c r="D9776" i="12" s="1"/>
  <c r="E9776" i="12" s="1"/>
  <c r="A9777" i="12"/>
  <c r="G9775" i="12"/>
  <c r="H9775" i="12" s="1"/>
  <c r="C9777" i="12" l="1"/>
  <c r="F9777" i="12" s="1"/>
  <c r="B9777" i="12"/>
  <c r="D9777" i="12" s="1"/>
  <c r="E9777" i="12" s="1"/>
  <c r="A9778" i="12"/>
  <c r="G9776" i="12"/>
  <c r="H9776" i="12" s="1"/>
  <c r="C9778" i="12" l="1"/>
  <c r="F9778" i="12" s="1"/>
  <c r="B9778" i="12"/>
  <c r="D9778" i="12" s="1"/>
  <c r="E9778" i="12" s="1"/>
  <c r="A9779" i="12"/>
  <c r="G9777" i="12"/>
  <c r="H9777" i="12" s="1"/>
  <c r="C9779" i="12" l="1"/>
  <c r="F9779" i="12" s="1"/>
  <c r="B9779" i="12"/>
  <c r="D9779" i="12" s="1"/>
  <c r="E9779" i="12" s="1"/>
  <c r="A9780" i="12"/>
  <c r="G9778" i="12"/>
  <c r="H9778" i="12" s="1"/>
  <c r="C9780" i="12" l="1"/>
  <c r="F9780" i="12" s="1"/>
  <c r="A9781" i="12"/>
  <c r="B9780" i="12"/>
  <c r="D9780" i="12" s="1"/>
  <c r="E9780" i="12" s="1"/>
  <c r="G9779" i="12"/>
  <c r="H9779" i="12" s="1"/>
  <c r="C9781" i="12" l="1"/>
  <c r="F9781" i="12" s="1"/>
  <c r="G9781" i="12" s="1"/>
  <c r="H9781" i="12" s="1"/>
  <c r="B9781" i="12"/>
  <c r="D9781" i="12" s="1"/>
  <c r="E9781" i="12" s="1"/>
  <c r="A9782" i="12"/>
  <c r="G9780" i="12"/>
  <c r="H9780" i="12" s="1"/>
  <c r="C9782" i="12" l="1"/>
  <c r="F9782" i="12" s="1"/>
  <c r="B9782" i="12"/>
  <c r="D9782" i="12" s="1"/>
  <c r="E9782" i="12" s="1"/>
  <c r="A9783" i="12"/>
  <c r="C9783" i="12" l="1"/>
  <c r="F9783" i="12" s="1"/>
  <c r="B9783" i="12"/>
  <c r="D9783" i="12" s="1"/>
  <c r="E9783" i="12" s="1"/>
  <c r="A9784" i="12"/>
  <c r="G9782" i="12"/>
  <c r="H9782" i="12" s="1"/>
  <c r="C9784" i="12" l="1"/>
  <c r="F9784" i="12" s="1"/>
  <c r="B9784" i="12"/>
  <c r="D9784" i="12" s="1"/>
  <c r="E9784" i="12" s="1"/>
  <c r="A9785" i="12"/>
  <c r="G9783" i="12"/>
  <c r="H9783" i="12" s="1"/>
  <c r="C9785" i="12" l="1"/>
  <c r="F9785" i="12" s="1"/>
  <c r="B9785" i="12"/>
  <c r="D9785" i="12" s="1"/>
  <c r="E9785" i="12" s="1"/>
  <c r="A9786" i="12"/>
  <c r="G9784" i="12"/>
  <c r="H9784" i="12" s="1"/>
  <c r="C9786" i="12" l="1"/>
  <c r="F9786" i="12" s="1"/>
  <c r="B9786" i="12"/>
  <c r="D9786" i="12" s="1"/>
  <c r="E9786" i="12" s="1"/>
  <c r="A9787" i="12"/>
  <c r="G9785" i="12"/>
  <c r="H9785" i="12" s="1"/>
  <c r="C9787" i="12" l="1"/>
  <c r="F9787" i="12" s="1"/>
  <c r="B9787" i="12"/>
  <c r="D9787" i="12" s="1"/>
  <c r="E9787" i="12" s="1"/>
  <c r="A9788" i="12"/>
  <c r="G9786" i="12"/>
  <c r="H9786" i="12" s="1"/>
  <c r="C9788" i="12" l="1"/>
  <c r="F9788" i="12" s="1"/>
  <c r="B9788" i="12"/>
  <c r="D9788" i="12" s="1"/>
  <c r="E9788" i="12" s="1"/>
  <c r="A9789" i="12"/>
  <c r="G9787" i="12"/>
  <c r="H9787" i="12" s="1"/>
  <c r="C9789" i="12" l="1"/>
  <c r="F9789" i="12" s="1"/>
  <c r="B9789" i="12"/>
  <c r="D9789" i="12" s="1"/>
  <c r="E9789" i="12" s="1"/>
  <c r="A9790" i="12"/>
  <c r="G9788" i="12"/>
  <c r="H9788" i="12" s="1"/>
  <c r="C9790" i="12" l="1"/>
  <c r="F9790" i="12" s="1"/>
  <c r="B9790" i="12"/>
  <c r="D9790" i="12" s="1"/>
  <c r="E9790" i="12" s="1"/>
  <c r="A9791" i="12"/>
  <c r="G9789" i="12"/>
  <c r="H9789" i="12" s="1"/>
  <c r="C9791" i="12" l="1"/>
  <c r="F9791" i="12" s="1"/>
  <c r="B9791" i="12"/>
  <c r="D9791" i="12" s="1"/>
  <c r="E9791" i="12" s="1"/>
  <c r="A9792" i="12"/>
  <c r="G9790" i="12"/>
  <c r="H9790" i="12" s="1"/>
  <c r="C9792" i="12" l="1"/>
  <c r="F9792" i="12" s="1"/>
  <c r="B9792" i="12"/>
  <c r="D9792" i="12" s="1"/>
  <c r="E9792" i="12" s="1"/>
  <c r="A9793" i="12"/>
  <c r="G9791" i="12"/>
  <c r="H9791" i="12" s="1"/>
  <c r="C9793" i="12" l="1"/>
  <c r="F9793" i="12" s="1"/>
  <c r="B9793" i="12"/>
  <c r="D9793" i="12" s="1"/>
  <c r="E9793" i="12" s="1"/>
  <c r="A9794" i="12"/>
  <c r="G9792" i="12"/>
  <c r="H9792" i="12" s="1"/>
  <c r="C9794" i="12" l="1"/>
  <c r="F9794" i="12" s="1"/>
  <c r="B9794" i="12"/>
  <c r="D9794" i="12" s="1"/>
  <c r="E9794" i="12" s="1"/>
  <c r="A9795" i="12"/>
  <c r="G9793" i="12"/>
  <c r="H9793" i="12" s="1"/>
  <c r="C9795" i="12" l="1"/>
  <c r="F9795" i="12" s="1"/>
  <c r="B9795" i="12"/>
  <c r="D9795" i="12" s="1"/>
  <c r="E9795" i="12" s="1"/>
  <c r="A9796" i="12"/>
  <c r="G9794" i="12"/>
  <c r="H9794" i="12" s="1"/>
  <c r="C9796" i="12" l="1"/>
  <c r="F9796" i="12" s="1"/>
  <c r="B9796" i="12"/>
  <c r="D9796" i="12" s="1"/>
  <c r="E9796" i="12" s="1"/>
  <c r="A9797" i="12"/>
  <c r="G9795" i="12"/>
  <c r="H9795" i="12" s="1"/>
  <c r="C9797" i="12" l="1"/>
  <c r="F9797" i="12" s="1"/>
  <c r="B9797" i="12"/>
  <c r="D9797" i="12" s="1"/>
  <c r="E9797" i="12" s="1"/>
  <c r="A9798" i="12"/>
  <c r="G9796" i="12"/>
  <c r="H9796" i="12" s="1"/>
  <c r="C9798" i="12" l="1"/>
  <c r="F9798" i="12" s="1"/>
  <c r="B9798" i="12"/>
  <c r="D9798" i="12" s="1"/>
  <c r="E9798" i="12" s="1"/>
  <c r="A9799" i="12"/>
  <c r="G9797" i="12"/>
  <c r="H9797" i="12" s="1"/>
  <c r="C9799" i="12" l="1"/>
  <c r="F9799" i="12" s="1"/>
  <c r="B9799" i="12"/>
  <c r="D9799" i="12" s="1"/>
  <c r="E9799" i="12" s="1"/>
  <c r="A9800" i="12"/>
  <c r="G9798" i="12"/>
  <c r="H9798" i="12" s="1"/>
  <c r="C9800" i="12" l="1"/>
  <c r="F9800" i="12" s="1"/>
  <c r="B9800" i="12"/>
  <c r="D9800" i="12" s="1"/>
  <c r="E9800" i="12" s="1"/>
  <c r="A9801" i="12"/>
  <c r="G9799" i="12"/>
  <c r="H9799" i="12" s="1"/>
  <c r="C9801" i="12" l="1"/>
  <c r="F9801" i="12" s="1"/>
  <c r="B9801" i="12"/>
  <c r="D9801" i="12" s="1"/>
  <c r="E9801" i="12" s="1"/>
  <c r="A9802" i="12"/>
  <c r="G9800" i="12"/>
  <c r="H9800" i="12" s="1"/>
  <c r="C9802" i="12" l="1"/>
  <c r="F9802" i="12" s="1"/>
  <c r="B9802" i="12"/>
  <c r="D9802" i="12" s="1"/>
  <c r="E9802" i="12" s="1"/>
  <c r="A9803" i="12"/>
  <c r="G9801" i="12"/>
  <c r="H9801" i="12" s="1"/>
  <c r="C9803" i="12" l="1"/>
  <c r="F9803" i="12" s="1"/>
  <c r="B9803" i="12"/>
  <c r="D9803" i="12" s="1"/>
  <c r="E9803" i="12" s="1"/>
  <c r="A9804" i="12"/>
  <c r="G9802" i="12"/>
  <c r="H9802" i="12" s="1"/>
  <c r="C9804" i="12" l="1"/>
  <c r="F9804" i="12" s="1"/>
  <c r="B9804" i="12"/>
  <c r="D9804" i="12" s="1"/>
  <c r="E9804" i="12" s="1"/>
  <c r="A9805" i="12"/>
  <c r="G9803" i="12"/>
  <c r="H9803" i="12" s="1"/>
  <c r="C9805" i="12" l="1"/>
  <c r="F9805" i="12" s="1"/>
  <c r="B9805" i="12"/>
  <c r="D9805" i="12" s="1"/>
  <c r="E9805" i="12" s="1"/>
  <c r="A9806" i="12"/>
  <c r="G9804" i="12"/>
  <c r="H9804" i="12" s="1"/>
  <c r="C9806" i="12" l="1"/>
  <c r="F9806" i="12" s="1"/>
  <c r="B9806" i="12"/>
  <c r="D9806" i="12" s="1"/>
  <c r="E9806" i="12" s="1"/>
  <c r="A9807" i="12"/>
  <c r="G9805" i="12"/>
  <c r="H9805" i="12" s="1"/>
  <c r="C9807" i="12" l="1"/>
  <c r="F9807" i="12" s="1"/>
  <c r="B9807" i="12"/>
  <c r="D9807" i="12" s="1"/>
  <c r="E9807" i="12" s="1"/>
  <c r="A9808" i="12"/>
  <c r="G9806" i="12"/>
  <c r="H9806" i="12" s="1"/>
  <c r="C9808" i="12" l="1"/>
  <c r="F9808" i="12" s="1"/>
  <c r="B9808" i="12"/>
  <c r="D9808" i="12" s="1"/>
  <c r="E9808" i="12" s="1"/>
  <c r="A9809" i="12"/>
  <c r="G9807" i="12"/>
  <c r="H9807" i="12" s="1"/>
  <c r="A9810" i="12" l="1"/>
  <c r="C9809" i="12"/>
  <c r="F9809" i="12" s="1"/>
  <c r="B9809" i="12"/>
  <c r="D9809" i="12" s="1"/>
  <c r="E9809" i="12" s="1"/>
  <c r="G9808" i="12"/>
  <c r="H9808" i="12" s="1"/>
  <c r="G9809" i="12" l="1"/>
  <c r="H9809" i="12" s="1"/>
  <c r="A9811" i="12"/>
  <c r="B9810" i="12"/>
  <c r="D9810" i="12" s="1"/>
  <c r="E9810" i="12" s="1"/>
  <c r="C9810" i="12"/>
  <c r="F9810" i="12" s="1"/>
  <c r="G9810" i="12" l="1"/>
  <c r="H9810" i="12" s="1"/>
  <c r="B9811" i="12"/>
  <c r="D9811" i="12" s="1"/>
  <c r="E9811" i="12" s="1"/>
  <c r="A9812" i="12"/>
  <c r="C9811" i="12"/>
  <c r="F9811" i="12" s="1"/>
  <c r="G9811" i="12" l="1"/>
  <c r="H9811" i="12" s="1"/>
  <c r="C9812" i="12"/>
  <c r="F9812" i="12" s="1"/>
  <c r="B9812" i="12"/>
  <c r="D9812" i="12" s="1"/>
  <c r="E9812" i="12" s="1"/>
  <c r="A9813" i="12"/>
  <c r="C9813" i="12" l="1"/>
  <c r="F9813" i="12" s="1"/>
  <c r="B9813" i="12"/>
  <c r="D9813" i="12" s="1"/>
  <c r="E9813" i="12" s="1"/>
  <c r="A9814" i="12"/>
  <c r="G9812" i="12"/>
  <c r="H9812" i="12" s="1"/>
  <c r="C9814" i="12" l="1"/>
  <c r="F9814" i="12" s="1"/>
  <c r="B9814" i="12"/>
  <c r="D9814" i="12" s="1"/>
  <c r="E9814" i="12" s="1"/>
  <c r="A9815" i="12"/>
  <c r="G9813" i="12"/>
  <c r="H9813" i="12" s="1"/>
  <c r="C9815" i="12" l="1"/>
  <c r="F9815" i="12" s="1"/>
  <c r="B9815" i="12"/>
  <c r="D9815" i="12" s="1"/>
  <c r="E9815" i="12" s="1"/>
  <c r="A9816" i="12"/>
  <c r="G9814" i="12"/>
  <c r="H9814" i="12" s="1"/>
  <c r="A9817" i="12" l="1"/>
  <c r="C9816" i="12"/>
  <c r="F9816" i="12" s="1"/>
  <c r="B9816" i="12"/>
  <c r="D9816" i="12" s="1"/>
  <c r="E9816" i="12" s="1"/>
  <c r="G9815" i="12"/>
  <c r="H9815" i="12" s="1"/>
  <c r="G9816" i="12" l="1"/>
  <c r="H9816" i="12" s="1"/>
  <c r="B9817" i="12"/>
  <c r="D9817" i="12" s="1"/>
  <c r="E9817" i="12" s="1"/>
  <c r="A9818" i="12"/>
  <c r="C9817" i="12"/>
  <c r="F9817" i="12" s="1"/>
  <c r="G9817" i="12" l="1"/>
  <c r="H9817" i="12" s="1"/>
  <c r="C9818" i="12"/>
  <c r="F9818" i="12" s="1"/>
  <c r="B9818" i="12"/>
  <c r="D9818" i="12" s="1"/>
  <c r="E9818" i="12" s="1"/>
  <c r="A9819" i="12"/>
  <c r="C9819" i="12" l="1"/>
  <c r="F9819" i="12" s="1"/>
  <c r="B9819" i="12"/>
  <c r="D9819" i="12" s="1"/>
  <c r="E9819" i="12" s="1"/>
  <c r="A9820" i="12"/>
  <c r="G9818" i="12"/>
  <c r="H9818" i="12" s="1"/>
  <c r="A9821" i="12" l="1"/>
  <c r="C9820" i="12"/>
  <c r="F9820" i="12" s="1"/>
  <c r="G9820" i="12" s="1"/>
  <c r="H9820" i="12" s="1"/>
  <c r="B9820" i="12"/>
  <c r="D9820" i="12" s="1"/>
  <c r="E9820" i="12" s="1"/>
  <c r="G9819" i="12"/>
  <c r="H9819" i="12" s="1"/>
  <c r="B9821" i="12" l="1"/>
  <c r="D9821" i="12" s="1"/>
  <c r="E9821" i="12" s="1"/>
  <c r="A9822" i="12"/>
  <c r="C9821" i="12"/>
  <c r="F9821" i="12" s="1"/>
  <c r="G9821" i="12" s="1"/>
  <c r="H9821" i="12" s="1"/>
  <c r="C9822" i="12" l="1"/>
  <c r="F9822" i="12" s="1"/>
  <c r="B9822" i="12"/>
  <c r="D9822" i="12" s="1"/>
  <c r="E9822" i="12" s="1"/>
  <c r="A9823" i="12"/>
  <c r="A9824" i="12" l="1"/>
  <c r="C9823" i="12"/>
  <c r="F9823" i="12" s="1"/>
  <c r="B9823" i="12"/>
  <c r="D9823" i="12" s="1"/>
  <c r="E9823" i="12" s="1"/>
  <c r="G9822" i="12"/>
  <c r="H9822" i="12" s="1"/>
  <c r="G9823" i="12" l="1"/>
  <c r="H9823" i="12" s="1"/>
  <c r="B9824" i="12"/>
  <c r="D9824" i="12" s="1"/>
  <c r="E9824" i="12" s="1"/>
  <c r="A9825" i="12"/>
  <c r="C9824" i="12"/>
  <c r="F9824" i="12" s="1"/>
  <c r="G9824" i="12" l="1"/>
  <c r="H9824" i="12" s="1"/>
  <c r="C9825" i="12"/>
  <c r="F9825" i="12" s="1"/>
  <c r="B9825" i="12"/>
  <c r="D9825" i="12" s="1"/>
  <c r="E9825" i="12" s="1"/>
  <c r="A9826" i="12"/>
  <c r="A9827" i="12" l="1"/>
  <c r="C9826" i="12"/>
  <c r="F9826" i="12" s="1"/>
  <c r="B9826" i="12"/>
  <c r="D9826" i="12" s="1"/>
  <c r="E9826" i="12" s="1"/>
  <c r="G9825" i="12"/>
  <c r="H9825" i="12" s="1"/>
  <c r="G9826" i="12" l="1"/>
  <c r="H9826" i="12" s="1"/>
  <c r="C9827" i="12"/>
  <c r="F9827" i="12" s="1"/>
  <c r="B9827" i="12"/>
  <c r="D9827" i="12" s="1"/>
  <c r="E9827" i="12" s="1"/>
  <c r="A9828" i="12"/>
  <c r="A9829" i="12" l="1"/>
  <c r="C9828" i="12"/>
  <c r="F9828" i="12" s="1"/>
  <c r="B9828" i="12"/>
  <c r="D9828" i="12" s="1"/>
  <c r="E9828" i="12" s="1"/>
  <c r="G9827" i="12"/>
  <c r="H9827" i="12" s="1"/>
  <c r="G9828" i="12" l="1"/>
  <c r="H9828" i="12" s="1"/>
  <c r="A9830" i="12"/>
  <c r="B9829" i="12"/>
  <c r="D9829" i="12" s="1"/>
  <c r="E9829" i="12" s="1"/>
  <c r="C9829" i="12"/>
  <c r="F9829" i="12" s="1"/>
  <c r="G9829" i="12" l="1"/>
  <c r="H9829" i="12" s="1"/>
  <c r="C9830" i="12"/>
  <c r="F9830" i="12" s="1"/>
  <c r="B9830" i="12"/>
  <c r="D9830" i="12" s="1"/>
  <c r="E9830" i="12" s="1"/>
  <c r="A9831" i="12"/>
  <c r="A9832" i="12" l="1"/>
  <c r="C9831" i="12"/>
  <c r="F9831" i="12" s="1"/>
  <c r="B9831" i="12"/>
  <c r="D9831" i="12" s="1"/>
  <c r="E9831" i="12" s="1"/>
  <c r="G9830" i="12"/>
  <c r="H9830" i="12" s="1"/>
  <c r="G9831" i="12" l="1"/>
  <c r="H9831" i="12" s="1"/>
  <c r="B9832" i="12"/>
  <c r="D9832" i="12" s="1"/>
  <c r="E9832" i="12" s="1"/>
  <c r="A9833" i="12"/>
  <c r="C9832" i="12"/>
  <c r="F9832" i="12" s="1"/>
  <c r="G9832" i="12" l="1"/>
  <c r="H9832" i="12" s="1"/>
  <c r="C9833" i="12"/>
  <c r="F9833" i="12" s="1"/>
  <c r="G9833" i="12" s="1"/>
  <c r="H9833" i="12" s="1"/>
  <c r="B9833" i="12"/>
  <c r="D9833" i="12" s="1"/>
  <c r="E9833" i="12" s="1"/>
  <c r="A9834" i="12"/>
  <c r="A9835" i="12" l="1"/>
  <c r="C9834" i="12"/>
  <c r="F9834" i="12" s="1"/>
  <c r="B9834" i="12"/>
  <c r="D9834" i="12" s="1"/>
  <c r="E9834" i="12" s="1"/>
  <c r="G9834" i="12" l="1"/>
  <c r="H9834" i="12" s="1"/>
  <c r="C9835" i="12"/>
  <c r="F9835" i="12" s="1"/>
  <c r="B9835" i="12"/>
  <c r="D9835" i="12" s="1"/>
  <c r="E9835" i="12" s="1"/>
  <c r="A9836" i="12"/>
  <c r="A9837" i="12" l="1"/>
  <c r="C9836" i="12"/>
  <c r="F9836" i="12" s="1"/>
  <c r="B9836" i="12"/>
  <c r="D9836" i="12" s="1"/>
  <c r="E9836" i="12" s="1"/>
  <c r="G9835" i="12"/>
  <c r="H9835" i="12" s="1"/>
  <c r="G9836" i="12" l="1"/>
  <c r="H9836" i="12" s="1"/>
  <c r="A9838" i="12"/>
  <c r="B9837" i="12"/>
  <c r="D9837" i="12" s="1"/>
  <c r="E9837" i="12" s="1"/>
  <c r="C9837" i="12"/>
  <c r="F9837" i="12" s="1"/>
  <c r="G9837" i="12" l="1"/>
  <c r="H9837" i="12" s="1"/>
  <c r="C9838" i="12"/>
  <c r="F9838" i="12" s="1"/>
  <c r="B9838" i="12"/>
  <c r="D9838" i="12" s="1"/>
  <c r="E9838" i="12" s="1"/>
  <c r="A9839" i="12"/>
  <c r="A9840" i="12" l="1"/>
  <c r="C9839" i="12"/>
  <c r="F9839" i="12" s="1"/>
  <c r="G9839" i="12" s="1"/>
  <c r="H9839" i="12" s="1"/>
  <c r="B9839" i="12"/>
  <c r="D9839" i="12" s="1"/>
  <c r="E9839" i="12" s="1"/>
  <c r="G9838" i="12"/>
  <c r="H9838" i="12" s="1"/>
  <c r="B9840" i="12" l="1"/>
  <c r="D9840" i="12" s="1"/>
  <c r="E9840" i="12" s="1"/>
  <c r="A9841" i="12"/>
  <c r="C9840" i="12"/>
  <c r="F9840" i="12" s="1"/>
  <c r="G9840" i="12" s="1"/>
  <c r="H9840" i="12" s="1"/>
  <c r="C9841" i="12" l="1"/>
  <c r="F9841" i="12" s="1"/>
  <c r="B9841" i="12"/>
  <c r="D9841" i="12" s="1"/>
  <c r="E9841" i="12" s="1"/>
  <c r="A9842" i="12"/>
  <c r="A9843" i="12" l="1"/>
  <c r="C9842" i="12"/>
  <c r="F9842" i="12" s="1"/>
  <c r="B9842" i="12"/>
  <c r="D9842" i="12" s="1"/>
  <c r="E9842" i="12" s="1"/>
  <c r="G9841" i="12"/>
  <c r="H9841" i="12" s="1"/>
  <c r="G9842" i="12" l="1"/>
  <c r="H9842" i="12" s="1"/>
  <c r="C9843" i="12"/>
  <c r="F9843" i="12" s="1"/>
  <c r="G9843" i="12" s="1"/>
  <c r="H9843" i="12" s="1"/>
  <c r="B9843" i="12"/>
  <c r="D9843" i="12" s="1"/>
  <c r="E9843" i="12" s="1"/>
  <c r="A9844" i="12"/>
  <c r="A9845" i="12" l="1"/>
  <c r="C9844" i="12"/>
  <c r="F9844" i="12" s="1"/>
  <c r="B9844" i="12"/>
  <c r="D9844" i="12" s="1"/>
  <c r="E9844" i="12" s="1"/>
  <c r="G9844" i="12" l="1"/>
  <c r="H9844" i="12" s="1"/>
  <c r="A9846" i="12"/>
  <c r="B9845" i="12"/>
  <c r="D9845" i="12" s="1"/>
  <c r="E9845" i="12" s="1"/>
  <c r="C9845" i="12"/>
  <c r="F9845" i="12" s="1"/>
  <c r="G9845" i="12" l="1"/>
  <c r="H9845" i="12" s="1"/>
  <c r="C9846" i="12"/>
  <c r="F9846" i="12" s="1"/>
  <c r="G9846" i="12" s="1"/>
  <c r="H9846" i="12" s="1"/>
  <c r="B9846" i="12"/>
  <c r="D9846" i="12" s="1"/>
  <c r="E9846" i="12" s="1"/>
  <c r="A9847" i="12"/>
  <c r="A9848" i="12" l="1"/>
  <c r="C9847" i="12"/>
  <c r="F9847" i="12" s="1"/>
  <c r="B9847" i="12"/>
  <c r="D9847" i="12" s="1"/>
  <c r="E9847" i="12" s="1"/>
  <c r="G9847" i="12" l="1"/>
  <c r="H9847" i="12" s="1"/>
  <c r="B9848" i="12"/>
  <c r="D9848" i="12" s="1"/>
  <c r="E9848" i="12" s="1"/>
  <c r="A9849" i="12"/>
  <c r="C9848" i="12"/>
  <c r="F9848" i="12" s="1"/>
  <c r="G9848" i="12" l="1"/>
  <c r="H9848" i="12" s="1"/>
  <c r="C9849" i="12"/>
  <c r="F9849" i="12" s="1"/>
  <c r="B9849" i="12"/>
  <c r="D9849" i="12" s="1"/>
  <c r="E9849" i="12" s="1"/>
  <c r="A9850" i="12"/>
  <c r="A9851" i="12" l="1"/>
  <c r="C9850" i="12"/>
  <c r="F9850" i="12" s="1"/>
  <c r="B9850" i="12"/>
  <c r="D9850" i="12" s="1"/>
  <c r="E9850" i="12" s="1"/>
  <c r="G9849" i="12"/>
  <c r="H9849" i="12" s="1"/>
  <c r="G9850" i="12" l="1"/>
  <c r="H9850" i="12" s="1"/>
  <c r="C9851" i="12"/>
  <c r="F9851" i="12" s="1"/>
  <c r="B9851" i="12"/>
  <c r="D9851" i="12" s="1"/>
  <c r="E9851" i="12" s="1"/>
  <c r="A9852" i="12"/>
  <c r="A9853" i="12" l="1"/>
  <c r="C9852" i="12"/>
  <c r="F9852" i="12" s="1"/>
  <c r="B9852" i="12"/>
  <c r="D9852" i="12" s="1"/>
  <c r="E9852" i="12" s="1"/>
  <c r="G9851" i="12"/>
  <c r="H9851" i="12" s="1"/>
  <c r="G9852" i="12" l="1"/>
  <c r="H9852" i="12" s="1"/>
  <c r="A9854" i="12"/>
  <c r="B9853" i="12"/>
  <c r="D9853" i="12" s="1"/>
  <c r="E9853" i="12" s="1"/>
  <c r="C9853" i="12"/>
  <c r="F9853" i="12" s="1"/>
  <c r="G9853" i="12" l="1"/>
  <c r="H9853" i="12" s="1"/>
  <c r="C9854" i="12"/>
  <c r="F9854" i="12" s="1"/>
  <c r="B9854" i="12"/>
  <c r="D9854" i="12" s="1"/>
  <c r="E9854" i="12" s="1"/>
  <c r="A9855" i="12"/>
  <c r="A9856" i="12" l="1"/>
  <c r="C9855" i="12"/>
  <c r="F9855" i="12" s="1"/>
  <c r="B9855" i="12"/>
  <c r="D9855" i="12" s="1"/>
  <c r="E9855" i="12" s="1"/>
  <c r="G9854" i="12"/>
  <c r="H9854" i="12" s="1"/>
  <c r="G9855" i="12" l="1"/>
  <c r="H9855" i="12" s="1"/>
  <c r="B9856" i="12"/>
  <c r="D9856" i="12" s="1"/>
  <c r="E9856" i="12" s="1"/>
  <c r="A9857" i="12"/>
  <c r="C9856" i="12"/>
  <c r="F9856" i="12" s="1"/>
  <c r="G9856" i="12" l="1"/>
  <c r="H9856" i="12" s="1"/>
  <c r="C9857" i="12"/>
  <c r="F9857" i="12" s="1"/>
  <c r="B9857" i="12"/>
  <c r="D9857" i="12" s="1"/>
  <c r="E9857" i="12" s="1"/>
  <c r="A9858" i="12"/>
  <c r="A9859" i="12" l="1"/>
  <c r="C9858" i="12"/>
  <c r="F9858" i="12" s="1"/>
  <c r="B9858" i="12"/>
  <c r="D9858" i="12" s="1"/>
  <c r="E9858" i="12" s="1"/>
  <c r="G9857" i="12"/>
  <c r="H9857" i="12" s="1"/>
  <c r="G9858" i="12" l="1"/>
  <c r="H9858" i="12" s="1"/>
  <c r="C9859" i="12"/>
  <c r="F9859" i="12" s="1"/>
  <c r="G9859" i="12" s="1"/>
  <c r="H9859" i="12" s="1"/>
  <c r="B9859" i="12"/>
  <c r="D9859" i="12" s="1"/>
  <c r="E9859" i="12" s="1"/>
  <c r="A9860" i="12"/>
  <c r="A9861" i="12" l="1"/>
  <c r="C9860" i="12"/>
  <c r="F9860" i="12" s="1"/>
  <c r="B9860" i="12"/>
  <c r="D9860" i="12" s="1"/>
  <c r="E9860" i="12" s="1"/>
  <c r="G9860" i="12" l="1"/>
  <c r="H9860" i="12" s="1"/>
  <c r="A9862" i="12"/>
  <c r="B9861" i="12"/>
  <c r="D9861" i="12" s="1"/>
  <c r="E9861" i="12" s="1"/>
  <c r="C9861" i="12"/>
  <c r="F9861" i="12" s="1"/>
  <c r="G9861" i="12" l="1"/>
  <c r="H9861" i="12" s="1"/>
  <c r="C9862" i="12"/>
  <c r="F9862" i="12" s="1"/>
  <c r="G9862" i="12" s="1"/>
  <c r="H9862" i="12" s="1"/>
  <c r="B9862" i="12"/>
  <c r="D9862" i="12" s="1"/>
  <c r="E9862" i="12" s="1"/>
  <c r="A9863" i="12"/>
  <c r="B9863" i="12" l="1"/>
  <c r="D9863" i="12" s="1"/>
  <c r="E9863" i="12" s="1"/>
  <c r="A9864" i="12"/>
  <c r="C9863" i="12"/>
  <c r="F9863" i="12" s="1"/>
  <c r="G9863" i="12" s="1"/>
  <c r="H9863" i="12" s="1"/>
  <c r="C9864" i="12" l="1"/>
  <c r="F9864" i="12" s="1"/>
  <c r="B9864" i="12"/>
  <c r="D9864" i="12" s="1"/>
  <c r="E9864" i="12" s="1"/>
  <c r="A9865" i="12"/>
  <c r="B9865" i="12" l="1"/>
  <c r="D9865" i="12" s="1"/>
  <c r="E9865" i="12" s="1"/>
  <c r="A9866" i="12"/>
  <c r="C9865" i="12"/>
  <c r="F9865" i="12" s="1"/>
  <c r="G9865" i="12" s="1"/>
  <c r="H9865" i="12" s="1"/>
  <c r="G9864" i="12"/>
  <c r="H9864" i="12" s="1"/>
  <c r="B9866" i="12" l="1"/>
  <c r="D9866" i="12" s="1"/>
  <c r="E9866" i="12" s="1"/>
  <c r="C9866" i="12"/>
  <c r="F9866" i="12" s="1"/>
  <c r="A9867" i="12"/>
  <c r="A9868" i="12" l="1"/>
  <c r="C9867" i="12"/>
  <c r="F9867" i="12" s="1"/>
  <c r="B9867" i="12"/>
  <c r="D9867" i="12" s="1"/>
  <c r="E9867" i="12" s="1"/>
  <c r="G9866" i="12"/>
  <c r="H9866" i="12" s="1"/>
  <c r="G9867" i="12" l="1"/>
  <c r="H9867" i="12" s="1"/>
  <c r="B9868" i="12"/>
  <c r="D9868" i="12" s="1"/>
  <c r="E9868" i="12" s="1"/>
  <c r="C9868" i="12"/>
  <c r="F9868" i="12" s="1"/>
  <c r="A9869" i="12"/>
  <c r="B9869" i="12" l="1"/>
  <c r="D9869" i="12" s="1"/>
  <c r="E9869" i="12" s="1"/>
  <c r="A9870" i="12"/>
  <c r="C9869" i="12"/>
  <c r="F9869" i="12" s="1"/>
  <c r="G9868" i="12"/>
  <c r="H9868" i="12" s="1"/>
  <c r="G9869" i="12" l="1"/>
  <c r="H9869" i="12" s="1"/>
  <c r="B9870" i="12"/>
  <c r="D9870" i="12" s="1"/>
  <c r="E9870" i="12" s="1"/>
  <c r="A9871" i="12"/>
  <c r="C9870" i="12"/>
  <c r="F9870" i="12" s="1"/>
  <c r="G9870" i="12" l="1"/>
  <c r="H9870" i="12" s="1"/>
  <c r="A9872" i="12"/>
  <c r="B9871" i="12"/>
  <c r="D9871" i="12" s="1"/>
  <c r="E9871" i="12" s="1"/>
  <c r="C9871" i="12"/>
  <c r="F9871" i="12" s="1"/>
  <c r="G9871" i="12" l="1"/>
  <c r="H9871" i="12" s="1"/>
  <c r="B9872" i="12"/>
  <c r="D9872" i="12" s="1"/>
  <c r="E9872" i="12" s="1"/>
  <c r="A9873" i="12"/>
  <c r="C9872" i="12"/>
  <c r="F9872" i="12" s="1"/>
  <c r="G9872" i="12" s="1"/>
  <c r="H9872" i="12" s="1"/>
  <c r="B9873" i="12" l="1"/>
  <c r="D9873" i="12" s="1"/>
  <c r="E9873" i="12" s="1"/>
  <c r="A9874" i="12"/>
  <c r="C9873" i="12"/>
  <c r="F9873" i="12" s="1"/>
  <c r="G9873" i="12" s="1"/>
  <c r="H9873" i="12" s="1"/>
  <c r="B9874" i="12" l="1"/>
  <c r="D9874" i="12" s="1"/>
  <c r="E9874" i="12" s="1"/>
  <c r="C9874" i="12"/>
  <c r="F9874" i="12" s="1"/>
  <c r="A9875" i="12"/>
  <c r="B9875" i="12" l="1"/>
  <c r="D9875" i="12" s="1"/>
  <c r="E9875" i="12" s="1"/>
  <c r="C9875" i="12"/>
  <c r="F9875" i="12" s="1"/>
  <c r="A9876" i="12"/>
  <c r="G9874" i="12"/>
  <c r="H9874" i="12" s="1"/>
  <c r="B9876" i="12" l="1"/>
  <c r="D9876" i="12" s="1"/>
  <c r="E9876" i="12" s="1"/>
  <c r="C9876" i="12"/>
  <c r="F9876" i="12" s="1"/>
  <c r="A9877" i="12"/>
  <c r="G9875" i="12"/>
  <c r="H9875" i="12" s="1"/>
  <c r="B9877" i="12" l="1"/>
  <c r="D9877" i="12" s="1"/>
  <c r="E9877" i="12" s="1"/>
  <c r="C9877" i="12"/>
  <c r="F9877" i="12" s="1"/>
  <c r="A9878" i="12"/>
  <c r="G9876" i="12"/>
  <c r="H9876" i="12" s="1"/>
  <c r="B9878" i="12" l="1"/>
  <c r="D9878" i="12" s="1"/>
  <c r="E9878" i="12" s="1"/>
  <c r="C9878" i="12"/>
  <c r="F9878" i="12" s="1"/>
  <c r="A9879" i="12"/>
  <c r="G9877" i="12"/>
  <c r="H9877" i="12" s="1"/>
  <c r="B9879" i="12" l="1"/>
  <c r="D9879" i="12" s="1"/>
  <c r="E9879" i="12" s="1"/>
  <c r="C9879" i="12"/>
  <c r="F9879" i="12" s="1"/>
  <c r="A9880" i="12"/>
  <c r="G9878" i="12"/>
  <c r="H9878" i="12" s="1"/>
  <c r="B9880" i="12" l="1"/>
  <c r="D9880" i="12" s="1"/>
  <c r="E9880" i="12" s="1"/>
  <c r="C9880" i="12"/>
  <c r="F9880" i="12" s="1"/>
  <c r="A9881" i="12"/>
  <c r="G9879" i="12"/>
  <c r="H9879" i="12" s="1"/>
  <c r="B9881" i="12" l="1"/>
  <c r="D9881" i="12" s="1"/>
  <c r="E9881" i="12" s="1"/>
  <c r="C9881" i="12"/>
  <c r="F9881" i="12" s="1"/>
  <c r="A9882" i="12"/>
  <c r="G9880" i="12"/>
  <c r="H9880" i="12" s="1"/>
  <c r="B9882" i="12" l="1"/>
  <c r="D9882" i="12" s="1"/>
  <c r="E9882" i="12" s="1"/>
  <c r="C9882" i="12"/>
  <c r="F9882" i="12" s="1"/>
  <c r="A9883" i="12"/>
  <c r="G9881" i="12"/>
  <c r="H9881" i="12" s="1"/>
  <c r="B9883" i="12" l="1"/>
  <c r="D9883" i="12" s="1"/>
  <c r="E9883" i="12" s="1"/>
  <c r="C9883" i="12"/>
  <c r="F9883" i="12" s="1"/>
  <c r="A9884" i="12"/>
  <c r="G9882" i="12"/>
  <c r="H9882" i="12" s="1"/>
  <c r="B9884" i="12" l="1"/>
  <c r="D9884" i="12" s="1"/>
  <c r="E9884" i="12" s="1"/>
  <c r="A9885" i="12"/>
  <c r="C9884" i="12"/>
  <c r="F9884" i="12" s="1"/>
  <c r="G9883" i="12"/>
  <c r="H9883" i="12" s="1"/>
  <c r="G9884" i="12" l="1"/>
  <c r="H9884" i="12" s="1"/>
  <c r="B9885" i="12"/>
  <c r="D9885" i="12" s="1"/>
  <c r="E9885" i="12" s="1"/>
  <c r="A9886" i="12"/>
  <c r="C9885" i="12"/>
  <c r="F9885" i="12" s="1"/>
  <c r="G9885" i="12" l="1"/>
  <c r="H9885" i="12" s="1"/>
  <c r="B9886" i="12"/>
  <c r="D9886" i="12" s="1"/>
  <c r="E9886" i="12" s="1"/>
  <c r="C9886" i="12"/>
  <c r="F9886" i="12" s="1"/>
  <c r="G9886" i="12" s="1"/>
  <c r="H9886" i="12" s="1"/>
  <c r="A9887" i="12"/>
  <c r="B9887" i="12" l="1"/>
  <c r="D9887" i="12" s="1"/>
  <c r="E9887" i="12" s="1"/>
  <c r="A9888" i="12"/>
  <c r="C9887" i="12"/>
  <c r="F9887" i="12" s="1"/>
  <c r="G9887" i="12" s="1"/>
  <c r="H9887" i="12" s="1"/>
  <c r="B9888" i="12" l="1"/>
  <c r="D9888" i="12" s="1"/>
  <c r="E9888" i="12" s="1"/>
  <c r="A9889" i="12"/>
  <c r="C9888" i="12"/>
  <c r="F9888" i="12" s="1"/>
  <c r="G9888" i="12" s="1"/>
  <c r="H9888" i="12" s="1"/>
  <c r="B9889" i="12" l="1"/>
  <c r="D9889" i="12" s="1"/>
  <c r="E9889" i="12" s="1"/>
  <c r="A9890" i="12"/>
  <c r="C9889" i="12"/>
  <c r="F9889" i="12" s="1"/>
  <c r="G9889" i="12" l="1"/>
  <c r="H9889" i="12" s="1"/>
  <c r="B9890" i="12"/>
  <c r="D9890" i="12" s="1"/>
  <c r="E9890" i="12" s="1"/>
  <c r="C9890" i="12"/>
  <c r="F9890" i="12" s="1"/>
  <c r="A9891" i="12"/>
  <c r="B9891" i="12" l="1"/>
  <c r="D9891" i="12" s="1"/>
  <c r="E9891" i="12" s="1"/>
  <c r="C9891" i="12"/>
  <c r="F9891" i="12" s="1"/>
  <c r="A9892" i="12"/>
  <c r="G9890" i="12"/>
  <c r="H9890" i="12" s="1"/>
  <c r="B9892" i="12" l="1"/>
  <c r="D9892" i="12" s="1"/>
  <c r="E9892" i="12" s="1"/>
  <c r="A9893" i="12"/>
  <c r="C9892" i="12"/>
  <c r="F9892" i="12" s="1"/>
  <c r="G9892" i="12" s="1"/>
  <c r="H9892" i="12" s="1"/>
  <c r="G9891" i="12"/>
  <c r="H9891" i="12" s="1"/>
  <c r="B9893" i="12" l="1"/>
  <c r="D9893" i="12" s="1"/>
  <c r="E9893" i="12" s="1"/>
  <c r="A9894" i="12"/>
  <c r="C9893" i="12"/>
  <c r="F9893" i="12" s="1"/>
  <c r="G9893" i="12" s="1"/>
  <c r="H9893" i="12" s="1"/>
  <c r="B9894" i="12" l="1"/>
  <c r="D9894" i="12" s="1"/>
  <c r="E9894" i="12" s="1"/>
  <c r="C9894" i="12"/>
  <c r="F9894" i="12" s="1"/>
  <c r="A9895" i="12"/>
  <c r="B9895" i="12" l="1"/>
  <c r="D9895" i="12" s="1"/>
  <c r="E9895" i="12" s="1"/>
  <c r="A9896" i="12"/>
  <c r="C9895" i="12"/>
  <c r="F9895" i="12" s="1"/>
  <c r="G9895" i="12" s="1"/>
  <c r="H9895" i="12" s="1"/>
  <c r="G9894" i="12"/>
  <c r="H9894" i="12" s="1"/>
  <c r="B9896" i="12" l="1"/>
  <c r="D9896" i="12" s="1"/>
  <c r="E9896" i="12" s="1"/>
  <c r="A9897" i="12"/>
  <c r="C9896" i="12"/>
  <c r="F9896" i="12" s="1"/>
  <c r="G9896" i="12" s="1"/>
  <c r="H9896" i="12" s="1"/>
  <c r="B9897" i="12" l="1"/>
  <c r="D9897" i="12" s="1"/>
  <c r="E9897" i="12" s="1"/>
  <c r="A9898" i="12"/>
  <c r="C9897" i="12"/>
  <c r="F9897" i="12" s="1"/>
  <c r="G9897" i="12" s="1"/>
  <c r="H9897" i="12" s="1"/>
  <c r="B9898" i="12" l="1"/>
  <c r="D9898" i="12" s="1"/>
  <c r="E9898" i="12" s="1"/>
  <c r="A9899" i="12"/>
  <c r="C9898" i="12"/>
  <c r="F9898" i="12" s="1"/>
  <c r="G9898" i="12" l="1"/>
  <c r="H9898" i="12" s="1"/>
  <c r="B9899" i="12"/>
  <c r="D9899" i="12" s="1"/>
  <c r="E9899" i="12" s="1"/>
  <c r="C9899" i="12"/>
  <c r="F9899" i="12" s="1"/>
  <c r="A9900" i="12"/>
  <c r="B9900" i="12" l="1"/>
  <c r="D9900" i="12" s="1"/>
  <c r="E9900" i="12" s="1"/>
  <c r="A9901" i="12"/>
  <c r="C9900" i="12"/>
  <c r="F9900" i="12" s="1"/>
  <c r="G9900" i="12" s="1"/>
  <c r="H9900" i="12" s="1"/>
  <c r="G9899" i="12"/>
  <c r="H9899" i="12" s="1"/>
  <c r="B9901" i="12" l="1"/>
  <c r="D9901" i="12" s="1"/>
  <c r="E9901" i="12" s="1"/>
  <c r="A9902" i="12"/>
  <c r="C9901" i="12"/>
  <c r="F9901" i="12" s="1"/>
  <c r="G9901" i="12" s="1"/>
  <c r="H9901" i="12" s="1"/>
  <c r="B9902" i="12" l="1"/>
  <c r="D9902" i="12" s="1"/>
  <c r="E9902" i="12" s="1"/>
  <c r="A9903" i="12"/>
  <c r="C9902" i="12"/>
  <c r="F9902" i="12" s="1"/>
  <c r="G9902" i="12" s="1"/>
  <c r="H9902" i="12" s="1"/>
  <c r="B9903" i="12" l="1"/>
  <c r="D9903" i="12" s="1"/>
  <c r="E9903" i="12" s="1"/>
  <c r="A9904" i="12"/>
  <c r="C9903" i="12"/>
  <c r="F9903" i="12" s="1"/>
  <c r="G9903" i="12" l="1"/>
  <c r="H9903" i="12" s="1"/>
  <c r="B9904" i="12"/>
  <c r="D9904" i="12" s="1"/>
  <c r="E9904" i="12" s="1"/>
  <c r="A9905" i="12"/>
  <c r="C9904" i="12"/>
  <c r="F9904" i="12" s="1"/>
  <c r="G9904" i="12" l="1"/>
  <c r="H9904" i="12" s="1"/>
  <c r="B9905" i="12"/>
  <c r="D9905" i="12" s="1"/>
  <c r="E9905" i="12" s="1"/>
  <c r="A9906" i="12"/>
  <c r="C9905" i="12"/>
  <c r="F9905" i="12" s="1"/>
  <c r="G9905" i="12" s="1"/>
  <c r="H9905" i="12" s="1"/>
  <c r="B9906" i="12" l="1"/>
  <c r="D9906" i="12" s="1"/>
  <c r="E9906" i="12" s="1"/>
  <c r="A9907" i="12"/>
  <c r="C9906" i="12"/>
  <c r="F9906" i="12" s="1"/>
  <c r="G9906" i="12" s="1"/>
  <c r="H9906" i="12" s="1"/>
  <c r="B9907" i="12" l="1"/>
  <c r="D9907" i="12" s="1"/>
  <c r="E9907" i="12" s="1"/>
  <c r="C9907" i="12"/>
  <c r="F9907" i="12" s="1"/>
  <c r="A9908" i="12"/>
  <c r="B9908" i="12" l="1"/>
  <c r="D9908" i="12" s="1"/>
  <c r="E9908" i="12" s="1"/>
  <c r="A9909" i="12"/>
  <c r="C9908" i="12"/>
  <c r="F9908" i="12" s="1"/>
  <c r="G9908" i="12" s="1"/>
  <c r="H9908" i="12" s="1"/>
  <c r="G9907" i="12"/>
  <c r="H9907" i="12" s="1"/>
  <c r="B9909" i="12" l="1"/>
  <c r="D9909" i="12" s="1"/>
  <c r="E9909" i="12" s="1"/>
  <c r="A9910" i="12"/>
  <c r="C9909" i="12"/>
  <c r="F9909" i="12" s="1"/>
  <c r="G9909" i="12" s="1"/>
  <c r="H9909" i="12" s="1"/>
  <c r="B9910" i="12" l="1"/>
  <c r="D9910" i="12" s="1"/>
  <c r="E9910" i="12" s="1"/>
  <c r="A9911" i="12"/>
  <c r="C9910" i="12"/>
  <c r="F9910" i="12" s="1"/>
  <c r="G9910" i="12" s="1"/>
  <c r="H9910" i="12" s="1"/>
  <c r="B9911" i="12" l="1"/>
  <c r="D9911" i="12" s="1"/>
  <c r="E9911" i="12" s="1"/>
  <c r="A9912" i="12"/>
  <c r="C9911" i="12"/>
  <c r="F9911" i="12" s="1"/>
  <c r="G9911" i="12" s="1"/>
  <c r="H9911" i="12" s="1"/>
  <c r="B9912" i="12" l="1"/>
  <c r="D9912" i="12" s="1"/>
  <c r="E9912" i="12" s="1"/>
  <c r="C9912" i="12"/>
  <c r="F9912" i="12" s="1"/>
  <c r="A9913" i="12"/>
  <c r="B9913" i="12" l="1"/>
  <c r="D9913" i="12" s="1"/>
  <c r="E9913" i="12" s="1"/>
  <c r="A9914" i="12"/>
  <c r="C9913" i="12"/>
  <c r="F9913" i="12" s="1"/>
  <c r="G9913" i="12" s="1"/>
  <c r="H9913" i="12" s="1"/>
  <c r="G9912" i="12"/>
  <c r="H9912" i="12" s="1"/>
  <c r="C9914" i="12" l="1"/>
  <c r="F9914" i="12" s="1"/>
  <c r="B9914" i="12"/>
  <c r="D9914" i="12" s="1"/>
  <c r="E9914" i="12" s="1"/>
  <c r="A9915" i="12"/>
  <c r="C9915" i="12" l="1"/>
  <c r="F9915" i="12" s="1"/>
  <c r="B9915" i="12"/>
  <c r="D9915" i="12" s="1"/>
  <c r="E9915" i="12" s="1"/>
  <c r="A9916" i="12"/>
  <c r="G9914" i="12"/>
  <c r="H9914" i="12" s="1"/>
  <c r="C9916" i="12" l="1"/>
  <c r="F9916" i="12" s="1"/>
  <c r="B9916" i="12"/>
  <c r="D9916" i="12" s="1"/>
  <c r="E9916" i="12" s="1"/>
  <c r="A9917" i="12"/>
  <c r="G9915" i="12"/>
  <c r="H9915" i="12" s="1"/>
  <c r="C9917" i="12" l="1"/>
  <c r="F9917" i="12" s="1"/>
  <c r="B9917" i="12"/>
  <c r="D9917" i="12" s="1"/>
  <c r="E9917" i="12" s="1"/>
  <c r="A9918" i="12"/>
  <c r="G9916" i="12"/>
  <c r="H9916" i="12" s="1"/>
  <c r="C9918" i="12" l="1"/>
  <c r="F9918" i="12" s="1"/>
  <c r="B9918" i="12"/>
  <c r="D9918" i="12" s="1"/>
  <c r="E9918" i="12" s="1"/>
  <c r="A9919" i="12"/>
  <c r="G9917" i="12"/>
  <c r="H9917" i="12" s="1"/>
  <c r="C9919" i="12" l="1"/>
  <c r="F9919" i="12" s="1"/>
  <c r="B9919" i="12"/>
  <c r="D9919" i="12" s="1"/>
  <c r="E9919" i="12" s="1"/>
  <c r="A9920" i="12"/>
  <c r="G9918" i="12"/>
  <c r="H9918" i="12" s="1"/>
  <c r="C9920" i="12" l="1"/>
  <c r="F9920" i="12" s="1"/>
  <c r="B9920" i="12"/>
  <c r="D9920" i="12" s="1"/>
  <c r="E9920" i="12" s="1"/>
  <c r="A9921" i="12"/>
  <c r="G9919" i="12"/>
  <c r="H9919" i="12" s="1"/>
  <c r="C9921" i="12" l="1"/>
  <c r="F9921" i="12" s="1"/>
  <c r="B9921" i="12"/>
  <c r="D9921" i="12" s="1"/>
  <c r="E9921" i="12" s="1"/>
  <c r="A9922" i="12"/>
  <c r="G9920" i="12"/>
  <c r="H9920" i="12" s="1"/>
  <c r="C9922" i="12" l="1"/>
  <c r="F9922" i="12" s="1"/>
  <c r="B9922" i="12"/>
  <c r="D9922" i="12" s="1"/>
  <c r="E9922" i="12" s="1"/>
  <c r="A9923" i="12"/>
  <c r="G9921" i="12"/>
  <c r="H9921" i="12" s="1"/>
  <c r="C9923" i="12" l="1"/>
  <c r="F9923" i="12" s="1"/>
  <c r="B9923" i="12"/>
  <c r="D9923" i="12" s="1"/>
  <c r="E9923" i="12" s="1"/>
  <c r="A9924" i="12"/>
  <c r="G9922" i="12"/>
  <c r="H9922" i="12" s="1"/>
  <c r="C9924" i="12" l="1"/>
  <c r="F9924" i="12" s="1"/>
  <c r="B9924" i="12"/>
  <c r="D9924" i="12" s="1"/>
  <c r="E9924" i="12" s="1"/>
  <c r="A9925" i="12"/>
  <c r="G9923" i="12"/>
  <c r="H9923" i="12" s="1"/>
  <c r="C9925" i="12" l="1"/>
  <c r="F9925" i="12" s="1"/>
  <c r="B9925" i="12"/>
  <c r="D9925" i="12" s="1"/>
  <c r="E9925" i="12" s="1"/>
  <c r="A9926" i="12"/>
  <c r="G9924" i="12"/>
  <c r="H9924" i="12" s="1"/>
  <c r="C9926" i="12" l="1"/>
  <c r="F9926" i="12" s="1"/>
  <c r="B9926" i="12"/>
  <c r="D9926" i="12" s="1"/>
  <c r="E9926" i="12" s="1"/>
  <c r="A9927" i="12"/>
  <c r="G9925" i="12"/>
  <c r="H9925" i="12" s="1"/>
  <c r="C9927" i="12" l="1"/>
  <c r="F9927" i="12" s="1"/>
  <c r="B9927" i="12"/>
  <c r="D9927" i="12" s="1"/>
  <c r="E9927" i="12" s="1"/>
  <c r="A9928" i="12"/>
  <c r="G9926" i="12"/>
  <c r="H9926" i="12" s="1"/>
  <c r="C9928" i="12" l="1"/>
  <c r="F9928" i="12" s="1"/>
  <c r="B9928" i="12"/>
  <c r="D9928" i="12" s="1"/>
  <c r="E9928" i="12" s="1"/>
  <c r="A9929" i="12"/>
  <c r="G9927" i="12"/>
  <c r="H9927" i="12" s="1"/>
  <c r="C9929" i="12" l="1"/>
  <c r="F9929" i="12" s="1"/>
  <c r="B9929" i="12"/>
  <c r="D9929" i="12" s="1"/>
  <c r="E9929" i="12" s="1"/>
  <c r="A9930" i="12"/>
  <c r="G9928" i="12"/>
  <c r="H9928" i="12" s="1"/>
  <c r="C9930" i="12" l="1"/>
  <c r="F9930" i="12" s="1"/>
  <c r="B9930" i="12"/>
  <c r="D9930" i="12" s="1"/>
  <c r="E9930" i="12" s="1"/>
  <c r="A9931" i="12"/>
  <c r="G9929" i="12"/>
  <c r="H9929" i="12" s="1"/>
  <c r="C9931" i="12" l="1"/>
  <c r="F9931" i="12" s="1"/>
  <c r="B9931" i="12"/>
  <c r="D9931" i="12" s="1"/>
  <c r="E9931" i="12" s="1"/>
  <c r="A9932" i="12"/>
  <c r="G9930" i="12"/>
  <c r="H9930" i="12" s="1"/>
  <c r="A9933" i="12" l="1"/>
  <c r="C9932" i="12"/>
  <c r="F9932" i="12" s="1"/>
  <c r="B9932" i="12"/>
  <c r="D9932" i="12" s="1"/>
  <c r="E9932" i="12" s="1"/>
  <c r="G9931" i="12"/>
  <c r="H9931" i="12" s="1"/>
  <c r="G9932" i="12" l="1"/>
  <c r="H9932" i="12" s="1"/>
  <c r="A9934" i="12"/>
  <c r="C9933" i="12"/>
  <c r="F9933" i="12" s="1"/>
  <c r="B9933" i="12"/>
  <c r="D9933" i="12" s="1"/>
  <c r="E9933" i="12" s="1"/>
  <c r="A9935" i="12" l="1"/>
  <c r="C9934" i="12"/>
  <c r="F9934" i="12" s="1"/>
  <c r="B9934" i="12"/>
  <c r="D9934" i="12" s="1"/>
  <c r="E9934" i="12" s="1"/>
  <c r="G9933" i="12"/>
  <c r="H9933" i="12" s="1"/>
  <c r="G9934" i="12" l="1"/>
  <c r="H9934" i="12" s="1"/>
  <c r="A9936" i="12"/>
  <c r="C9935" i="12"/>
  <c r="F9935" i="12" s="1"/>
  <c r="B9935" i="12"/>
  <c r="D9935" i="12" s="1"/>
  <c r="E9935" i="12" s="1"/>
  <c r="A9937" i="12" l="1"/>
  <c r="B9936" i="12"/>
  <c r="D9936" i="12" s="1"/>
  <c r="E9936" i="12" s="1"/>
  <c r="C9936" i="12"/>
  <c r="F9936" i="12" s="1"/>
  <c r="G9935" i="12"/>
  <c r="H9935" i="12" s="1"/>
  <c r="G9936" i="12" l="1"/>
  <c r="H9936" i="12" s="1"/>
  <c r="A9938" i="12"/>
  <c r="C9937" i="12"/>
  <c r="F9937" i="12" s="1"/>
  <c r="B9937" i="12"/>
  <c r="D9937" i="12" s="1"/>
  <c r="E9937" i="12" s="1"/>
  <c r="A9939" i="12" l="1"/>
  <c r="C9938" i="12"/>
  <c r="F9938" i="12" s="1"/>
  <c r="B9938" i="12"/>
  <c r="D9938" i="12" s="1"/>
  <c r="E9938" i="12" s="1"/>
  <c r="G9937" i="12"/>
  <c r="H9937" i="12" s="1"/>
  <c r="G9938" i="12" l="1"/>
  <c r="H9938" i="12" s="1"/>
  <c r="A9940" i="12"/>
  <c r="B9939" i="12"/>
  <c r="D9939" i="12" s="1"/>
  <c r="E9939" i="12" s="1"/>
  <c r="C9939" i="12"/>
  <c r="F9939" i="12" s="1"/>
  <c r="G9939" i="12" l="1"/>
  <c r="H9939" i="12" s="1"/>
  <c r="A9941" i="12"/>
  <c r="C9940" i="12"/>
  <c r="F9940" i="12" s="1"/>
  <c r="G9940" i="12" s="1"/>
  <c r="H9940" i="12" s="1"/>
  <c r="B9940" i="12"/>
  <c r="D9940" i="12" s="1"/>
  <c r="E9940" i="12" s="1"/>
  <c r="A9942" i="12" l="1"/>
  <c r="C9941" i="12"/>
  <c r="F9941" i="12" s="1"/>
  <c r="G9941" i="12" s="1"/>
  <c r="H9941" i="12" s="1"/>
  <c r="B9941" i="12"/>
  <c r="D9941" i="12" s="1"/>
  <c r="E9941" i="12" s="1"/>
  <c r="A9943" i="12" l="1"/>
  <c r="C9942" i="12"/>
  <c r="F9942" i="12" s="1"/>
  <c r="G9942" i="12" s="1"/>
  <c r="H9942" i="12" s="1"/>
  <c r="B9942" i="12"/>
  <c r="D9942" i="12" s="1"/>
  <c r="E9942" i="12" s="1"/>
  <c r="C9943" i="12" l="1"/>
  <c r="F9943" i="12" s="1"/>
  <c r="A9944" i="12"/>
  <c r="B9943" i="12"/>
  <c r="D9943" i="12" s="1"/>
  <c r="E9943" i="12" s="1"/>
  <c r="C9944" i="12" l="1"/>
  <c r="F9944" i="12" s="1"/>
  <c r="A9945" i="12"/>
  <c r="B9944" i="12"/>
  <c r="D9944" i="12" s="1"/>
  <c r="E9944" i="12" s="1"/>
  <c r="G9943" i="12"/>
  <c r="H9943" i="12" s="1"/>
  <c r="C9945" i="12" l="1"/>
  <c r="F9945" i="12" s="1"/>
  <c r="A9946" i="12"/>
  <c r="B9945" i="12"/>
  <c r="D9945" i="12" s="1"/>
  <c r="E9945" i="12" s="1"/>
  <c r="G9944" i="12"/>
  <c r="H9944" i="12" s="1"/>
  <c r="C9946" i="12" l="1"/>
  <c r="F9946" i="12" s="1"/>
  <c r="A9947" i="12"/>
  <c r="B9946" i="12"/>
  <c r="D9946" i="12" s="1"/>
  <c r="E9946" i="12" s="1"/>
  <c r="G9945" i="12"/>
  <c r="H9945" i="12" s="1"/>
  <c r="C9947" i="12" l="1"/>
  <c r="F9947" i="12" s="1"/>
  <c r="A9948" i="12"/>
  <c r="B9947" i="12"/>
  <c r="D9947" i="12" s="1"/>
  <c r="E9947" i="12" s="1"/>
  <c r="G9946" i="12"/>
  <c r="H9946" i="12" s="1"/>
  <c r="C9948" i="12" l="1"/>
  <c r="F9948" i="12" s="1"/>
  <c r="A9949" i="12"/>
  <c r="B9948" i="12"/>
  <c r="D9948" i="12" s="1"/>
  <c r="E9948" i="12" s="1"/>
  <c r="G9947" i="12"/>
  <c r="H9947" i="12" s="1"/>
  <c r="C9949" i="12" l="1"/>
  <c r="F9949" i="12" s="1"/>
  <c r="A9950" i="12"/>
  <c r="B9949" i="12"/>
  <c r="D9949" i="12" s="1"/>
  <c r="E9949" i="12" s="1"/>
  <c r="G9948" i="12"/>
  <c r="H9948" i="12" s="1"/>
  <c r="C9950" i="12" l="1"/>
  <c r="F9950" i="12" s="1"/>
  <c r="A9951" i="12"/>
  <c r="B9950" i="12"/>
  <c r="D9950" i="12" s="1"/>
  <c r="E9950" i="12" s="1"/>
  <c r="G9949" i="12"/>
  <c r="H9949" i="12" s="1"/>
  <c r="C9951" i="12" l="1"/>
  <c r="F9951" i="12" s="1"/>
  <c r="A9952" i="12"/>
  <c r="B9951" i="12"/>
  <c r="D9951" i="12" s="1"/>
  <c r="E9951" i="12" s="1"/>
  <c r="G9950" i="12"/>
  <c r="H9950" i="12" s="1"/>
  <c r="C9952" i="12" l="1"/>
  <c r="F9952" i="12" s="1"/>
  <c r="A9953" i="12"/>
  <c r="B9952" i="12"/>
  <c r="D9952" i="12" s="1"/>
  <c r="E9952" i="12" s="1"/>
  <c r="G9951" i="12"/>
  <c r="H9951" i="12" s="1"/>
  <c r="C9953" i="12" l="1"/>
  <c r="F9953" i="12" s="1"/>
  <c r="A9954" i="12"/>
  <c r="B9953" i="12"/>
  <c r="D9953" i="12" s="1"/>
  <c r="E9953" i="12" s="1"/>
  <c r="G9952" i="12"/>
  <c r="H9952" i="12" s="1"/>
  <c r="C9954" i="12" l="1"/>
  <c r="F9954" i="12" s="1"/>
  <c r="A9955" i="12"/>
  <c r="B9954" i="12"/>
  <c r="D9954" i="12" s="1"/>
  <c r="E9954" i="12" s="1"/>
  <c r="G9953" i="12"/>
  <c r="H9953" i="12" s="1"/>
  <c r="C9955" i="12" l="1"/>
  <c r="F9955" i="12" s="1"/>
  <c r="A9956" i="12"/>
  <c r="B9955" i="12"/>
  <c r="D9955" i="12" s="1"/>
  <c r="E9955" i="12" s="1"/>
  <c r="G9954" i="12"/>
  <c r="H9954" i="12" s="1"/>
  <c r="C9956" i="12" l="1"/>
  <c r="F9956" i="12" s="1"/>
  <c r="A9957" i="12"/>
  <c r="B9956" i="12"/>
  <c r="D9956" i="12" s="1"/>
  <c r="E9956" i="12" s="1"/>
  <c r="G9955" i="12"/>
  <c r="H9955" i="12" s="1"/>
  <c r="C9957" i="12" l="1"/>
  <c r="F9957" i="12" s="1"/>
  <c r="A9958" i="12"/>
  <c r="B9957" i="12"/>
  <c r="D9957" i="12" s="1"/>
  <c r="E9957" i="12" s="1"/>
  <c r="G9956" i="12"/>
  <c r="H9956" i="12" s="1"/>
  <c r="C9958" i="12" l="1"/>
  <c r="F9958" i="12" s="1"/>
  <c r="A9959" i="12"/>
  <c r="B9958" i="12"/>
  <c r="D9958" i="12" s="1"/>
  <c r="E9958" i="12" s="1"/>
  <c r="G9957" i="12"/>
  <c r="H9957" i="12" s="1"/>
  <c r="C9959" i="12" l="1"/>
  <c r="F9959" i="12" s="1"/>
  <c r="A9960" i="12"/>
  <c r="B9959" i="12"/>
  <c r="D9959" i="12" s="1"/>
  <c r="E9959" i="12" s="1"/>
  <c r="G9958" i="12"/>
  <c r="H9958" i="12" s="1"/>
  <c r="C9960" i="12" l="1"/>
  <c r="F9960" i="12" s="1"/>
  <c r="A9961" i="12"/>
  <c r="B9960" i="12"/>
  <c r="D9960" i="12" s="1"/>
  <c r="E9960" i="12" s="1"/>
  <c r="G9959" i="12"/>
  <c r="H9959" i="12" s="1"/>
  <c r="C9961" i="12" l="1"/>
  <c r="F9961" i="12" s="1"/>
  <c r="A9962" i="12"/>
  <c r="B9961" i="12"/>
  <c r="D9961" i="12" s="1"/>
  <c r="E9961" i="12" s="1"/>
  <c r="G9960" i="12"/>
  <c r="H9960" i="12" s="1"/>
  <c r="C9962" i="12" l="1"/>
  <c r="F9962" i="12" s="1"/>
  <c r="A9963" i="12"/>
  <c r="B9962" i="12"/>
  <c r="D9962" i="12" s="1"/>
  <c r="E9962" i="12" s="1"/>
  <c r="G9961" i="12"/>
  <c r="H9961" i="12" s="1"/>
  <c r="C9963" i="12" l="1"/>
  <c r="F9963" i="12" s="1"/>
  <c r="A9964" i="12"/>
  <c r="B9963" i="12"/>
  <c r="D9963" i="12" s="1"/>
  <c r="E9963" i="12" s="1"/>
  <c r="G9962" i="12"/>
  <c r="H9962" i="12" s="1"/>
  <c r="C9964" i="12" l="1"/>
  <c r="F9964" i="12" s="1"/>
  <c r="A9965" i="12"/>
  <c r="B9964" i="12"/>
  <c r="D9964" i="12" s="1"/>
  <c r="E9964" i="12" s="1"/>
  <c r="G9963" i="12"/>
  <c r="H9963" i="12" s="1"/>
  <c r="C9965" i="12" l="1"/>
  <c r="F9965" i="12" s="1"/>
  <c r="A9966" i="12"/>
  <c r="B9965" i="12"/>
  <c r="D9965" i="12" s="1"/>
  <c r="E9965" i="12" s="1"/>
  <c r="G9964" i="12"/>
  <c r="H9964" i="12" s="1"/>
  <c r="C9966" i="12" l="1"/>
  <c r="F9966" i="12" s="1"/>
  <c r="A9967" i="12"/>
  <c r="B9966" i="12"/>
  <c r="D9966" i="12" s="1"/>
  <c r="E9966" i="12" s="1"/>
  <c r="G9965" i="12"/>
  <c r="H9965" i="12" s="1"/>
  <c r="C9967" i="12" l="1"/>
  <c r="F9967" i="12" s="1"/>
  <c r="A9968" i="12"/>
  <c r="B9967" i="12"/>
  <c r="D9967" i="12" s="1"/>
  <c r="E9967" i="12" s="1"/>
  <c r="G9966" i="12"/>
  <c r="H9966" i="12" s="1"/>
  <c r="C9968" i="12" l="1"/>
  <c r="F9968" i="12" s="1"/>
  <c r="A9969" i="12"/>
  <c r="B9968" i="12"/>
  <c r="D9968" i="12" s="1"/>
  <c r="E9968" i="12" s="1"/>
  <c r="G9967" i="12"/>
  <c r="H9967" i="12" s="1"/>
  <c r="C9969" i="12" l="1"/>
  <c r="F9969" i="12" s="1"/>
  <c r="A9970" i="12"/>
  <c r="B9969" i="12"/>
  <c r="D9969" i="12" s="1"/>
  <c r="E9969" i="12" s="1"/>
  <c r="G9968" i="12"/>
  <c r="H9968" i="12" s="1"/>
  <c r="C9970" i="12" l="1"/>
  <c r="F9970" i="12" s="1"/>
  <c r="A9971" i="12"/>
  <c r="B9970" i="12"/>
  <c r="D9970" i="12" s="1"/>
  <c r="E9970" i="12" s="1"/>
  <c r="G9969" i="12"/>
  <c r="H9969" i="12" s="1"/>
  <c r="C9971" i="12" l="1"/>
  <c r="F9971" i="12" s="1"/>
  <c r="A9972" i="12"/>
  <c r="B9971" i="12"/>
  <c r="D9971" i="12" s="1"/>
  <c r="E9971" i="12" s="1"/>
  <c r="G9970" i="12"/>
  <c r="H9970" i="12" s="1"/>
  <c r="C9972" i="12" l="1"/>
  <c r="F9972" i="12" s="1"/>
  <c r="A9973" i="12"/>
  <c r="B9972" i="12"/>
  <c r="D9972" i="12" s="1"/>
  <c r="E9972" i="12" s="1"/>
  <c r="G9971" i="12"/>
  <c r="H9971" i="12" s="1"/>
  <c r="C9973" i="12" l="1"/>
  <c r="F9973" i="12" s="1"/>
  <c r="A9974" i="12"/>
  <c r="B9973" i="12"/>
  <c r="D9973" i="12" s="1"/>
  <c r="E9973" i="12" s="1"/>
  <c r="G9972" i="12"/>
  <c r="H9972" i="12" s="1"/>
  <c r="C9974" i="12" l="1"/>
  <c r="F9974" i="12" s="1"/>
  <c r="A9975" i="12"/>
  <c r="B9974" i="12"/>
  <c r="D9974" i="12" s="1"/>
  <c r="E9974" i="12" s="1"/>
  <c r="G9973" i="12"/>
  <c r="H9973" i="12" s="1"/>
  <c r="C9975" i="12" l="1"/>
  <c r="F9975" i="12" s="1"/>
  <c r="A9976" i="12"/>
  <c r="B9975" i="12"/>
  <c r="D9975" i="12" s="1"/>
  <c r="E9975" i="12" s="1"/>
  <c r="G9974" i="12"/>
  <c r="H9974" i="12" s="1"/>
  <c r="C9976" i="12" l="1"/>
  <c r="F9976" i="12" s="1"/>
  <c r="A9977" i="12"/>
  <c r="B9976" i="12"/>
  <c r="D9976" i="12" s="1"/>
  <c r="E9976" i="12" s="1"/>
  <c r="G9975" i="12"/>
  <c r="H9975" i="12" s="1"/>
  <c r="C9977" i="12" l="1"/>
  <c r="F9977" i="12" s="1"/>
  <c r="G9977" i="12" s="1"/>
  <c r="H9977" i="12" s="1"/>
  <c r="A9978" i="12"/>
  <c r="B9977" i="12"/>
  <c r="D9977" i="12" s="1"/>
  <c r="E9977" i="12" s="1"/>
  <c r="G9976" i="12"/>
  <c r="H9976" i="12" s="1"/>
  <c r="C9978" i="12" l="1"/>
  <c r="F9978" i="12" s="1"/>
  <c r="A9979" i="12"/>
  <c r="B9978" i="12"/>
  <c r="D9978" i="12" s="1"/>
  <c r="E9978" i="12" s="1"/>
  <c r="C9979" i="12" l="1"/>
  <c r="F9979" i="12" s="1"/>
  <c r="A9980" i="12"/>
  <c r="B9979" i="12"/>
  <c r="D9979" i="12" s="1"/>
  <c r="E9979" i="12" s="1"/>
  <c r="G9978" i="12"/>
  <c r="H9978" i="12" s="1"/>
  <c r="C9980" i="12" l="1"/>
  <c r="F9980" i="12" s="1"/>
  <c r="A9981" i="12"/>
  <c r="B9980" i="12"/>
  <c r="D9980" i="12" s="1"/>
  <c r="E9980" i="12" s="1"/>
  <c r="G9979" i="12"/>
  <c r="H9979" i="12" s="1"/>
  <c r="C9981" i="12" l="1"/>
  <c r="F9981" i="12" s="1"/>
  <c r="A9982" i="12"/>
  <c r="B9981" i="12"/>
  <c r="D9981" i="12" s="1"/>
  <c r="E9981" i="12" s="1"/>
  <c r="G9980" i="12"/>
  <c r="H9980" i="12" s="1"/>
  <c r="C9982" i="12" l="1"/>
  <c r="F9982" i="12" s="1"/>
  <c r="A9983" i="12"/>
  <c r="B9982" i="12"/>
  <c r="D9982" i="12" s="1"/>
  <c r="E9982" i="12" s="1"/>
  <c r="G9981" i="12"/>
  <c r="H9981" i="12" s="1"/>
  <c r="C9983" i="12" l="1"/>
  <c r="F9983" i="12" s="1"/>
  <c r="A9984" i="12"/>
  <c r="B9983" i="12"/>
  <c r="D9983" i="12" s="1"/>
  <c r="E9983" i="12" s="1"/>
  <c r="G9982" i="12"/>
  <c r="H9982" i="12" s="1"/>
  <c r="C9984" i="12" l="1"/>
  <c r="F9984" i="12" s="1"/>
  <c r="A9985" i="12"/>
  <c r="B9984" i="12"/>
  <c r="D9984" i="12" s="1"/>
  <c r="E9984" i="12" s="1"/>
  <c r="G9983" i="12"/>
  <c r="H9983" i="12" s="1"/>
  <c r="C9985" i="12" l="1"/>
  <c r="F9985" i="12" s="1"/>
  <c r="A9986" i="12"/>
  <c r="B9985" i="12"/>
  <c r="D9985" i="12" s="1"/>
  <c r="E9985" i="12" s="1"/>
  <c r="G9984" i="12"/>
  <c r="H9984" i="12" s="1"/>
  <c r="C9986" i="12" l="1"/>
  <c r="F9986" i="12" s="1"/>
  <c r="A9987" i="12"/>
  <c r="B9986" i="12"/>
  <c r="D9986" i="12" s="1"/>
  <c r="E9986" i="12" s="1"/>
  <c r="G9985" i="12"/>
  <c r="H9985" i="12" s="1"/>
  <c r="C9987" i="12" l="1"/>
  <c r="F9987" i="12" s="1"/>
  <c r="A9988" i="12"/>
  <c r="B9987" i="12"/>
  <c r="D9987" i="12" s="1"/>
  <c r="E9987" i="12" s="1"/>
  <c r="G9986" i="12"/>
  <c r="H9986" i="12" s="1"/>
  <c r="C9988" i="12" l="1"/>
  <c r="F9988" i="12" s="1"/>
  <c r="A9989" i="12"/>
  <c r="B9988" i="12"/>
  <c r="D9988" i="12" s="1"/>
  <c r="E9988" i="12" s="1"/>
  <c r="G9987" i="12"/>
  <c r="H9987" i="12" s="1"/>
  <c r="C9989" i="12" l="1"/>
  <c r="F9989" i="12" s="1"/>
  <c r="A9990" i="12"/>
  <c r="B9989" i="12"/>
  <c r="D9989" i="12" s="1"/>
  <c r="E9989" i="12" s="1"/>
  <c r="G9988" i="12"/>
  <c r="H9988" i="12" s="1"/>
  <c r="C9990" i="12" l="1"/>
  <c r="F9990" i="12" s="1"/>
  <c r="A9991" i="12"/>
  <c r="B9990" i="12"/>
  <c r="D9990" i="12" s="1"/>
  <c r="E9990" i="12" s="1"/>
  <c r="G9989" i="12"/>
  <c r="H9989" i="12" s="1"/>
  <c r="C9991" i="12" l="1"/>
  <c r="F9991" i="12" s="1"/>
  <c r="A9992" i="12"/>
  <c r="B9991" i="12"/>
  <c r="D9991" i="12" s="1"/>
  <c r="E9991" i="12" s="1"/>
  <c r="G9990" i="12"/>
  <c r="H9990" i="12" s="1"/>
  <c r="C9992" i="12" l="1"/>
  <c r="F9992" i="12" s="1"/>
  <c r="A9993" i="12"/>
  <c r="B9992" i="12"/>
  <c r="D9992" i="12" s="1"/>
  <c r="E9992" i="12" s="1"/>
  <c r="G9991" i="12"/>
  <c r="H9991" i="12" s="1"/>
  <c r="C9993" i="12" l="1"/>
  <c r="F9993" i="12" s="1"/>
  <c r="A9994" i="12"/>
  <c r="B9993" i="12"/>
  <c r="D9993" i="12" s="1"/>
  <c r="E9993" i="12" s="1"/>
  <c r="G9992" i="12"/>
  <c r="H9992" i="12" s="1"/>
  <c r="C9994" i="12" l="1"/>
  <c r="F9994" i="12" s="1"/>
  <c r="A9995" i="12"/>
  <c r="B9994" i="12"/>
  <c r="D9994" i="12" s="1"/>
  <c r="E9994" i="12" s="1"/>
  <c r="G9993" i="12"/>
  <c r="H9993" i="12" s="1"/>
  <c r="C9995" i="12" l="1"/>
  <c r="F9995" i="12" s="1"/>
  <c r="A9996" i="12"/>
  <c r="B9995" i="12"/>
  <c r="D9995" i="12" s="1"/>
  <c r="E9995" i="12" s="1"/>
  <c r="G9994" i="12"/>
  <c r="H9994" i="12" s="1"/>
  <c r="C9996" i="12" l="1"/>
  <c r="F9996" i="12" s="1"/>
  <c r="A9997" i="12"/>
  <c r="B9996" i="12"/>
  <c r="D9996" i="12" s="1"/>
  <c r="E9996" i="12" s="1"/>
  <c r="G9995" i="12"/>
  <c r="H9995" i="12" s="1"/>
  <c r="C9997" i="12" l="1"/>
  <c r="F9997" i="12" s="1"/>
  <c r="A9998" i="12"/>
  <c r="B9997" i="12"/>
  <c r="D9997" i="12" s="1"/>
  <c r="E9997" i="12" s="1"/>
  <c r="G9996" i="12"/>
  <c r="H9996" i="12" s="1"/>
  <c r="C9998" i="12" l="1"/>
  <c r="F9998" i="12" s="1"/>
  <c r="A9999" i="12"/>
  <c r="B9998" i="12"/>
  <c r="D9998" i="12" s="1"/>
  <c r="E9998" i="12" s="1"/>
  <c r="G9997" i="12"/>
  <c r="H9997" i="12" s="1"/>
  <c r="C9999" i="12" l="1"/>
  <c r="F9999" i="12" s="1"/>
  <c r="A10000" i="12"/>
  <c r="B9999" i="12"/>
  <c r="D9999" i="12" s="1"/>
  <c r="E9999" i="12" s="1"/>
  <c r="G9998" i="12"/>
  <c r="H9998" i="12" s="1"/>
  <c r="C10000" i="12" l="1"/>
  <c r="F10000" i="12" s="1"/>
  <c r="A10001" i="12"/>
  <c r="B10000" i="12"/>
  <c r="D10000" i="12" s="1"/>
  <c r="E10000" i="12" s="1"/>
  <c r="G9999" i="12"/>
  <c r="H9999" i="12" s="1"/>
  <c r="C10001" i="12" l="1"/>
  <c r="F10001" i="12" s="1"/>
  <c r="A10002" i="12"/>
  <c r="B10001" i="12"/>
  <c r="D10001" i="12" s="1"/>
  <c r="E10001" i="12" s="1"/>
  <c r="G10000" i="12"/>
  <c r="H10000" i="12" s="1"/>
  <c r="C10002" i="12" l="1"/>
  <c r="F10002" i="12" s="1"/>
  <c r="A10003" i="12"/>
  <c r="B10002" i="12"/>
  <c r="D10002" i="12" s="1"/>
  <c r="E10002" i="12" s="1"/>
  <c r="G10001" i="12"/>
  <c r="H10001" i="12" s="1"/>
  <c r="C10003" i="12" l="1"/>
  <c r="F10003" i="12" s="1"/>
  <c r="A10004" i="12"/>
  <c r="B10003" i="12"/>
  <c r="D10003" i="12" s="1"/>
  <c r="E10003" i="12" s="1"/>
  <c r="G10002" i="12"/>
  <c r="H10002" i="12" s="1"/>
  <c r="C10004" i="12" l="1"/>
  <c r="F10004" i="12" s="1"/>
  <c r="A10005" i="12"/>
  <c r="B10004" i="12"/>
  <c r="D10004" i="12" s="1"/>
  <c r="E10004" i="12" s="1"/>
  <c r="G10003" i="12"/>
  <c r="H10003" i="12" s="1"/>
  <c r="C10005" i="12" l="1"/>
  <c r="F10005" i="12" s="1"/>
  <c r="A10006" i="12"/>
  <c r="B10005" i="12"/>
  <c r="D10005" i="12" s="1"/>
  <c r="E10005" i="12" s="1"/>
  <c r="G10004" i="12"/>
  <c r="H10004" i="12" s="1"/>
  <c r="C10006" i="12" l="1"/>
  <c r="F10006" i="12" s="1"/>
  <c r="A10007" i="12"/>
  <c r="B10006" i="12"/>
  <c r="D10006" i="12" s="1"/>
  <c r="E10006" i="12" s="1"/>
  <c r="G10005" i="12"/>
  <c r="H10005" i="12" s="1"/>
  <c r="C10007" i="12" l="1"/>
  <c r="F10007" i="12" s="1"/>
  <c r="A10008" i="12"/>
  <c r="B10007" i="12"/>
  <c r="D10007" i="12" s="1"/>
  <c r="E10007" i="12" s="1"/>
  <c r="G10006" i="12"/>
  <c r="H10006" i="12" s="1"/>
  <c r="C10008" i="12" l="1"/>
  <c r="F10008" i="12" s="1"/>
  <c r="A10009" i="12"/>
  <c r="B10008" i="12"/>
  <c r="D10008" i="12" s="1"/>
  <c r="E10008" i="12" s="1"/>
  <c r="G10007" i="12"/>
  <c r="H10007" i="12" s="1"/>
  <c r="C10009" i="12" l="1"/>
  <c r="F10009" i="12" s="1"/>
  <c r="A10010" i="12"/>
  <c r="B10009" i="12"/>
  <c r="D10009" i="12" s="1"/>
  <c r="E10009" i="12" s="1"/>
  <c r="G10008" i="12"/>
  <c r="H10008" i="12" s="1"/>
  <c r="C10010" i="12" l="1"/>
  <c r="F10010" i="12" s="1"/>
  <c r="A10011" i="12"/>
  <c r="B10010" i="12"/>
  <c r="D10010" i="12" s="1"/>
  <c r="E10010" i="12" s="1"/>
  <c r="G10009" i="12"/>
  <c r="H10009" i="12" s="1"/>
  <c r="C10011" i="12" l="1"/>
  <c r="F10011" i="12" s="1"/>
  <c r="A10012" i="12"/>
  <c r="B10011" i="12"/>
  <c r="D10011" i="12" s="1"/>
  <c r="E10011" i="12" s="1"/>
  <c r="G10010" i="12"/>
  <c r="H10010" i="12" s="1"/>
  <c r="C10012" i="12" l="1"/>
  <c r="F10012" i="12" s="1"/>
  <c r="A10013" i="12"/>
  <c r="B10012" i="12"/>
  <c r="D10012" i="12" s="1"/>
  <c r="E10012" i="12" s="1"/>
  <c r="G10011" i="12"/>
  <c r="H10011" i="12" s="1"/>
  <c r="C10013" i="12" l="1"/>
  <c r="F10013" i="12" s="1"/>
  <c r="A10014" i="12"/>
  <c r="B10013" i="12"/>
  <c r="D10013" i="12" s="1"/>
  <c r="E10013" i="12" s="1"/>
  <c r="G10012" i="12"/>
  <c r="H10012" i="12" s="1"/>
  <c r="C10014" i="12" l="1"/>
  <c r="F10014" i="12" s="1"/>
  <c r="A10015" i="12"/>
  <c r="B10014" i="12"/>
  <c r="D10014" i="12" s="1"/>
  <c r="E10014" i="12" s="1"/>
  <c r="G10013" i="12"/>
  <c r="H10013" i="12" s="1"/>
  <c r="C10015" i="12" l="1"/>
  <c r="F10015" i="12" s="1"/>
  <c r="G10015" i="12" s="1"/>
  <c r="B10015" i="12"/>
  <c r="D10015" i="12" s="1"/>
  <c r="E10015" i="12" s="1"/>
  <c r="G10014" i="12"/>
  <c r="H10014" i="12" s="1"/>
  <c r="H10015" i="12" l="1"/>
  <c r="G5" i="12" s="1"/>
  <c r="G6" i="12" s="1"/>
  <c r="L17" i="12"/>
  <c r="L18" i="12"/>
  <c r="L16" i="12"/>
  <c r="L20" i="12"/>
  <c r="L19" i="12"/>
  <c r="L21" i="12"/>
  <c r="L22" i="12"/>
  <c r="L23" i="12"/>
  <c r="L27" i="12"/>
  <c r="L24" i="12"/>
  <c r="L26" i="12"/>
  <c r="L25" i="12"/>
  <c r="L29" i="12"/>
  <c r="L28" i="12"/>
  <c r="L31" i="12"/>
  <c r="L30" i="12"/>
  <c r="L32" i="12"/>
  <c r="L33" i="12"/>
  <c r="L34" i="12"/>
  <c r="L35" i="12"/>
  <c r="L36" i="12"/>
  <c r="L37" i="12"/>
  <c r="L39" i="12"/>
  <c r="L38" i="12"/>
  <c r="L40" i="12"/>
  <c r="M40" i="12" l="1"/>
  <c r="N40" i="12"/>
  <c r="N39" i="12"/>
  <c r="M39" i="12"/>
  <c r="N31" i="12"/>
  <c r="M31" i="12"/>
  <c r="M22" i="12"/>
  <c r="N22" i="12"/>
  <c r="M38" i="12"/>
  <c r="N38" i="12"/>
  <c r="N37" i="12"/>
  <c r="M37" i="12"/>
  <c r="M28" i="12"/>
  <c r="N28" i="12"/>
  <c r="N21" i="12"/>
  <c r="M21" i="12"/>
  <c r="M36" i="12"/>
  <c r="N36" i="12"/>
  <c r="N29" i="12"/>
  <c r="M29" i="12"/>
  <c r="N19" i="12"/>
  <c r="M19" i="12"/>
  <c r="N35" i="12"/>
  <c r="M35" i="12"/>
  <c r="N25" i="12"/>
  <c r="M25" i="12"/>
  <c r="M20" i="12"/>
  <c r="N20" i="12"/>
  <c r="M34" i="12"/>
  <c r="N34" i="12"/>
  <c r="M26" i="12"/>
  <c r="N26" i="12"/>
  <c r="M16" i="12"/>
  <c r="N16" i="12"/>
  <c r="N33" i="12"/>
  <c r="M33" i="12"/>
  <c r="M24" i="12"/>
  <c r="N24" i="12"/>
  <c r="M18" i="12"/>
  <c r="N18" i="12"/>
  <c r="M32" i="12"/>
  <c r="N32" i="12"/>
  <c r="N27" i="12"/>
  <c r="M27" i="12"/>
  <c r="N17" i="12"/>
  <c r="M17" i="12"/>
  <c r="M30" i="12"/>
  <c r="N30" i="12"/>
  <c r="N23" i="12"/>
  <c r="M23" i="12"/>
</calcChain>
</file>

<file path=xl/sharedStrings.xml><?xml version="1.0" encoding="utf-8"?>
<sst xmlns="http://schemas.openxmlformats.org/spreadsheetml/2006/main" count="148" uniqueCount="97">
  <si>
    <t>Triangular</t>
  </si>
  <si>
    <t>Uniform</t>
  </si>
  <si>
    <t>Lognorm</t>
  </si>
  <si>
    <t>Normal</t>
  </si>
  <si>
    <t>Constant</t>
  </si>
  <si>
    <t>Binary</t>
  </si>
  <si>
    <t>Hubbard Decision Research
2S410 Canterbury Ct
Glen Ellyn, IL 60137
www.hubbardresearch.com</t>
  </si>
  <si>
    <t>Mean</t>
  </si>
  <si>
    <t>These are the calculations for Appendix A: Selected Distributions.  There are several useful random distributions here that apply to a variety of different cybersecurity risks.  The Binary (aka Bernoulli) produces a "1" or "0" (which can be used as "event occurred" or "event didn't occur").  It applies to whether a security event such as a data breach occurred on the first place.  The other distributions are more appropriate for types of impacts that result after an event occurs - such as a system outage, a number of records compromised, the costs of legal liabilities, and so on. Yellow cells are for user inputs to define the distribution.  If you want to simply copy the formula for another sheet, use the formula in the "Random Result" cell.  NOTE: The formula for the triangular was wrong in the book!  The formula was incorrectly transcribed in the first place and then a last minute change before printing was incorrectly applied to such an extent that what was left was unrecognizable as anything like the triangular distribution.  The formula below, however, is correct.</t>
  </si>
  <si>
    <t>HDR PRNG</t>
  </si>
  <si>
    <t>Lower Bound</t>
  </si>
  <si>
    <t>Upper Bound</t>
  </si>
  <si>
    <t>Mode</t>
  </si>
  <si>
    <t>Probability</t>
  </si>
  <si>
    <t>Lognormal</t>
  </si>
  <si>
    <t>The lognormal distribution is an often preferred alternative to the normal distribution when a sample can only take positive values. It also allows for the possibility of extreme values on the upper end and, therefore, may fit some phenomena better than a normal. 
■ When to Use: To model positive values that are primarily moderate in scope but have potential for rare extreme events.
■ Examples: Losses incurred by a cyberattack, the cost of a project.
■ Excel Formula: =lognorm.inv(rand(),(ln(UB) + ln(LB))/2, (ln(UB)‐ln(LB))/3.29)
■ Mean: = ((ln(UB)+ln(LB))/2)</t>
  </si>
  <si>
    <t>Beta</t>
  </si>
  <si>
    <t>Alpha</t>
  </si>
  <si>
    <t>Power Law</t>
  </si>
  <si>
    <t>Truncated Power Law</t>
  </si>
  <si>
    <t>Truncated Percentile</t>
  </si>
  <si>
    <t>Truncated Value</t>
  </si>
  <si>
    <r>
      <t xml:space="preserve">This was the example of where we computed the risk of not saving enough money from new equipment to justify the lease.  If you have read my first book </t>
    </r>
    <r>
      <rPr>
        <i/>
        <sz val="11"/>
        <rFont val="Arial"/>
        <family val="2"/>
      </rPr>
      <t xml:space="preserve">How to Measure Anything, </t>
    </r>
    <r>
      <rPr>
        <sz val="11"/>
        <rFont val="Arial"/>
        <family val="2"/>
      </rPr>
      <t xml:space="preserve">this is similar to the Chapter 9 Example, but a little simpler and with a better "dynamic" histogram.  This runs 10,000 random scenarios.  Try holding down the F9 key to recalcuate the scenarios.  The histogram below and right will change slightly.  This is a very simple Monte Carlo example.  </t>
    </r>
  </si>
  <si>
    <t>The annual lease.  Savings per year must be greater to breakeven.</t>
  </si>
  <si>
    <t>Maximum Production Capacity</t>
  </si>
  <si>
    <t>Chance that lease will be a net gain.</t>
  </si>
  <si>
    <t>The risk that the breakeven will not be met (the new machine lease is a loss)</t>
  </si>
  <si>
    <t>Units Demanded</t>
  </si>
  <si>
    <t>Savings per units</t>
  </si>
  <si>
    <t>Standard Deviation</t>
  </si>
  <si>
    <t>PRNG -&gt;</t>
  </si>
  <si>
    <t>Scenarios</t>
  </si>
  <si>
    <t xml:space="preserve"> Histogram</t>
  </si>
  <si>
    <t>Scenario #</t>
  </si>
  <si>
    <t>Units Demanded Random Number</t>
  </si>
  <si>
    <t>Savings Per Units Random Number</t>
  </si>
  <si>
    <t>Units Demanded (this incorporates the contraint that demand can't be less than zero)</t>
  </si>
  <si>
    <t>Actual Production (Given capacity constraint)</t>
  </si>
  <si>
    <t>Savings ($ per year)</t>
  </si>
  <si>
    <t>Breakeven met?</t>
  </si>
  <si>
    <t>Bin ($millions)</t>
  </si>
  <si>
    <t>Cumulative Frequency</t>
  </si>
  <si>
    <t>Bin Frequency</t>
  </si>
  <si>
    <t>Cumulative Chance That Profit&lt;Value on Horizontal Axis</t>
  </si>
  <si>
    <t>Trial</t>
  </si>
  <si>
    <t>For the purpose of learning about some basic statistical concepts used later with actual data, these are examples of correlations between some hypothetical "real world" data and predictions of the real world data based on data mined from the Internet.  The real world data in this case is based on some weekly report and it could be about economic trends, public opinion, flu diagnosis or any other data collected from government reports or weekly surveys.  The predictions could be based on Google searches on particular terms, purchases on eBay with a specific category, Tweets with certain words.  The predictions would be orgainized like the real-world data into weekly or monthly segments.  Ideally, several years of real-world data and Internet data would be compared to see what the correlation might be.  Scroll below to see examples of calculations, examples of charts, and the original hypothetical data that these are based on.  (In the next spreadsheet, we will use actual data from the Bureau of Labor Statistics and Google Searches on the word "unemployment")</t>
  </si>
  <si>
    <t>Predictions from Model 1</t>
  </si>
  <si>
    <t>Predictions from Model 2</t>
  </si>
  <si>
    <t>Predictions from Model 3</t>
  </si>
  <si>
    <r>
      <rPr>
        <b/>
        <u/>
        <sz val="10"/>
        <rFont val="Arial"/>
        <family val="2"/>
      </rPr>
      <t>Correlation "R"</t>
    </r>
    <r>
      <rPr>
        <sz val="10"/>
        <rFont val="Arial"/>
        <family val="2"/>
      </rPr>
      <t>; This value could be anywhere from -1 to +1.  A value of zero means two data sets are uncorrelated - knowing one tells us nothing about the other.  A value of 1 means that two values move up and down in perfect harmony with each other such that if we know one we can exactly compute the other.  A correlation of -1 also allows one value to be computed exactly from another value but the two move in perfect opposition (as one goes up the other goes down).</t>
    </r>
  </si>
  <si>
    <r>
      <rPr>
        <b/>
        <u/>
        <sz val="10"/>
        <rFont val="Arial"/>
        <family val="2"/>
      </rPr>
      <t>R Squared</t>
    </r>
    <r>
      <rPr>
        <sz val="10"/>
        <rFont val="Arial"/>
        <family val="2"/>
      </rPr>
      <t>; This value is simply the square of the correlation R.  It can be intperpreted as the amount of variation in one variable that is "explained" by the other.   If the R squared of X to Y is .8, then 80% of the variation of Y can be explained by variations in X and 20% of the variation in Y is independent of X.</t>
    </r>
  </si>
  <si>
    <t>Data from the Internet (Google searches on particular terms, purchases on eBay with a specific category, Tweets with certain words, etc.)</t>
  </si>
  <si>
    <r>
      <rPr>
        <b/>
        <u/>
        <sz val="10"/>
        <rFont val="Arial"/>
        <family val="2"/>
      </rPr>
      <t>XY Scatter Plots:</t>
    </r>
    <r>
      <rPr>
        <sz val="10"/>
        <rFont val="Arial"/>
        <family val="2"/>
      </rPr>
      <t xml:space="preserve"> "Scatter plots" give a visual representation of how data might be correlated.  Each of the three hypothetical data sets produces very different looking scatter plots and the difference in correlation is visable.  The data set with a correlation of nearly zero is to the far left and the data set with a correlation of about .9 is to the right.  In the zero correlation set, knowing the predicted value tells us nothing about the actual value.  In the example on the right, however, knowing the predicted value gives us a fairly good idea of what the actual value will be.</t>
    </r>
  </si>
  <si>
    <r>
      <rPr>
        <b/>
        <u/>
        <sz val="10"/>
        <rFont val="Arial"/>
        <family val="2"/>
      </rPr>
      <t>Time Charts:</t>
    </r>
    <r>
      <rPr>
        <sz val="10"/>
        <rFont val="Arial"/>
        <family val="2"/>
      </rPr>
      <t xml:space="preserve"> Time charts show how data changes over time.  In this case, we show the real world data changing in the dark color, and the predicted values changing in the lighter grey.  In the data on the left the predicted values seem to go up and down independently of the actual data.  Like the XY scatter plot, this shows us that knowing the predicted value from this model doesn't say much about the real world data.  But the chart on the far right shows that the predicted data moves value closely with the actual data (The values are offset slightly vertically so the actual data doesn't overwrite the predicted data).</t>
    </r>
  </si>
  <si>
    <t>Date of Data</t>
  </si>
  <si>
    <t>"Real World" data (e.g., economic trends, public opinion, flu diagnosis, etc.)</t>
  </si>
  <si>
    <t>Trial ID</t>
  </si>
  <si>
    <t>Formula Text</t>
  </si>
  <si>
    <t>rand = ((mod((mod(mod(999999999999989,mod(trialID*2499997+varID*1800451,7450589)*4658+7450581)*383,99991)*7440893+mod(mod(999999999999989,mod(trialID*2246527+varID*2399993,7450987)*7580+7560584)*17669,7440893))*1343,4294967296))+0.5)/2^32</t>
  </si>
  <si>
    <t>Variable ID</t>
  </si>
  <si>
    <r>
      <rPr>
        <sz val="12"/>
        <rFont val="Calibri"/>
        <family val="2"/>
        <scheme val="minor"/>
      </rPr>
      <t>←</t>
    </r>
    <r>
      <rPr>
        <sz val="12"/>
        <rFont val="Arial"/>
        <family val="2"/>
      </rPr>
      <t xml:space="preserve"> Copy this cell to use the PRNG in your exercises</t>
    </r>
  </si>
  <si>
    <t>Dimension</t>
  </si>
  <si>
    <t>1st Term</t>
  </si>
  <si>
    <t>2nd Term</t>
  </si>
  <si>
    <t>Description</t>
  </si>
  <si>
    <t>This represents a unique identifier for a given scenario in a simulation. This 8 decimal digit identifier allows for up to 100 million unique trials for each variable in a model.</t>
  </si>
  <si>
    <t>Variable</t>
  </si>
  <si>
    <t xml:space="preserve">This is a unique identifier for a variable. It would be an 8-digit variable ID allowing for up to 100 million unique variables. For example, if “Monthly Demand for Product X” and “average time spent in activity Y” were variables in a model, they would each be given unique variable IDs. Organizations may structure their Variables IDs so that related variables are in groups. For example, perhaps all marketing and sales related variables have “11” for the first two digits and all cybersecurity related variables have “73” for the first two digits, and so on. Variable IDs could be assigned on an ad hoc basis but a large organization making many models with a lot of shared variables would want to develop an internal library of assigned variable IDs similar to an accountant’s “chart of accounts.” </t>
  </si>
  <si>
    <t>Sampling Error Around Dieharder Tests Results</t>
  </si>
  <si>
    <t>Figure 1: Sampling error around Dieharder tests results. This uses a Beta Distribution to with a prior of alpha=1 and beta=1 to compute a 90% confidence interval for estimate of mean weak/fails out Dieharder test suite. The top row of brackets are estimates of WEAK result rates and the bottom row are estimates of FAIL rates.</t>
  </si>
  <si>
    <t>•</t>
  </si>
  <si>
    <t xml:space="preserve">This uses a Beta Distribution with a prior of alpha=1 and beta=1 to compute a 90% confidence interval for the estimate of mean weak/fail rates in the Dieharder test suite. </t>
  </si>
  <si>
    <t>The top row of brackets are estimates of WEAK result rates and the bottom row are estimates of FAIL rates.</t>
  </si>
  <si>
    <t xml:space="preserve"> </t>
  </si>
  <si>
    <t>Table of Contents for Additional Simulation Examples</t>
  </si>
  <si>
    <r>
      <t>Examples of Correlations in Hypothetical Data and R</t>
    </r>
    <r>
      <rPr>
        <b/>
        <vertAlign val="superscript"/>
        <sz val="14"/>
        <color theme="0"/>
        <rFont val="Arial"/>
        <family val="2"/>
      </rPr>
      <t>2</t>
    </r>
    <r>
      <rPr>
        <b/>
        <sz val="14"/>
        <color theme="0"/>
        <rFont val="Calibri"/>
        <family val="2"/>
        <scheme val="minor"/>
      </rPr>
      <t xml:space="preserve"> (Chapter 10 and 12)</t>
    </r>
  </si>
  <si>
    <t>Examples of Distributions (Chapter 9)</t>
  </si>
  <si>
    <t>Monte Carlo Example 1 (Chapter 10)</t>
  </si>
  <si>
    <t>Hubbard Decision Research PRNG Chapter 12</t>
  </si>
  <si>
    <t>1) Examples of Distributions from Chapter 9
2) Capital investment Monte Carlo Example from Chapter 10
3) Power Law Example from Chapter 10
4) Correlation in Data and R Squared from Chapter 10 and 12
5) HDR PRNG Chapter 13</t>
  </si>
  <si>
    <t>Hubbard Decision Research
info@hubbardresearch.com</t>
  </si>
  <si>
    <t>One of the simplest  distributions you can use is the uniform distribution. There is no chance of a value being above the maximum or below the minimum, and every value between the min and max are equally likely.
■ When to use: When you know the minimum and maximum values, but any value in between is equally likely.
■ Examples: The proportion of people that would buy a product, number of employees that do some activity.
■ Mean = (min + max)/2
■ Simulated value = rand * (max - min) + min</t>
  </si>
  <si>
    <t>Simulated Value</t>
  </si>
  <si>
    <t>Minimum</t>
  </si>
  <si>
    <t>Maximum</t>
  </si>
  <si>
    <t>For a triangular distribution, the UB and LB represent absolute limits. There is no chance that a value could be generated outside of these bounds. In addition to the UB and LB, this distribution also has a mode that can vary to any value between the UB and LB. This is sometimes useful as a substitute for a lognormal, when you want to set absolute limits on what the values can be but you want to skew the output in a way similar to the lognormal. It is useful in any situation where you know of absolute limits but the most likely value might not be in the middle, like the normal distribution.
■When to Use: When you want control over where the most likely value is compared to the range, and when the range has absolute limits.
■ Examples: Number of records lost if you think the most likely number is near the top of the range and yet you have a finite number of records you know cannot be exceeded.
■ Mean: =(min+mode+max)/3
■ Simulated value = IF(rand&lt;(mode-min)/(max-min), 1, 0) * (min + SQRT(rand*(max-min)*(mode-min))) + IF(rand&gt;= (mode-min)/(max-min), 1, 0) * (max - SQRT((1-rand) * (max - min) * (max - mode)))</t>
  </si>
  <si>
    <t>Unlike the other distributions mentioned here, a discrete binary distribution (also known as a Bernoulli distribution) generates just two possible outcomes: success or failure. The probability of success is p and the probability of failure is q = (1 – p). For example, if success means to flip a fair coin heads‐up, the probability of success is p = .5, and the probability of failure is q = (1 – .5) = .5.
■ When to use: This is used in either/or situations—something either happens or it doesn’t.
■ Example: The occurrence of a data breach in a given period of time.
■ Mean: =P
■ Simulated value = if(rand&lt;probability, 1, 0)</t>
  </si>
  <si>
    <t>A normal (or Gaussian) distribution is a bell‐shaped curve that is symmetrically distributed about the mean. Many natural phenomenon follow this distribution but in some applications it will underestimate the probability of extreme events.
■ When to Use: When there is equal probability of observing a result above or below the mean.
■ Examples: Test scores, travel time.
■ Mean: =(UB + LB)/2</t>
  </si>
  <si>
    <t>Poisson/Binomial</t>
  </si>
  <si>
    <t>The poisson distribution is a discrete probability distribution that expresses the probability of a given number of events occurring in some period of time if these events occur with a constant mean rate and independently of the time since the last event. For example, if the likelihood of some event ocurring at least once in a year is 40%, then the poisson distribution tells us the probability of that event occuring two, three, four, etc., times. Note that the events must be independent, meaning that the probability of the second event in a year is not affected by when the first event occurs. Excel does not have a "POISSON.INV()", so we approximate it using an inverse binomial distribution with a large number of trials.
■ When to Use: To model the number of times an event occurs in a given time period when the mean frequency is known or estimated. 
■ Examples: Number of cybersecurity events in a year, number of project cancellations over 10 years.
■ Excel Formula: =binom.inv(1000000, -ln(1-P)/1000000, rand())
■ Mean: = -ln(1-P)</t>
  </si>
  <si>
    <t>Beta distributions are extremely versatile. They can be used to generate values between 0 and 1 but where some values are more likely than others. This result can also be used in other formulas to generate any range of values you like. They are particularly useful when modeling the frequency of an event, especially when the frequency is estimated based on random samples of a population or historical observations. In this distribution it is not quite as easy as in other distributions to determine the parameters based only on upper and lower bounds. The only solution is iteratively trying different “alpha” and “beta” values until you get the 90% CI you want. If alpha and beta are each greater than 1 and equal to each other, then it will be symmetrical, where values near .5 are the most likely and less likely further away from .5. The larger you make both alpha and beta, the narrower the distribution. If you make alpha larger than beta, the distribution will skew to the left, and if you make beta larger, it skews to the right.
■ When to Use: Any situation that can be characterized as a set of “hits” and “misses.” For each hit, increase alpha by 1. For each miss, increase beta by 1.
■ Examples: Frequency of an event (such as a data breach) when the frequency is less than 1 per time unit (e.g., year), the proportion of employees following a security procedure correctly.</t>
  </si>
  <si>
    <t>Computed 5th Percentile</t>
  </si>
  <si>
    <t>Computed 95th Percentile</t>
  </si>
  <si>
    <t>The power law is a useful distribution for describing phenomena with extreme, catastrophic possibilities - even more than lognormal. The “fat tail” of the power law distribution allows us to acknowledge the common small event, while still accounting for more extreme possibilities.  In fact, sometimes this type of distribution may not always have a defined-mean because the tails goes out so far.  Be careful of producing unintended extreme results.  To keep this from producing unrealistic results, you might prefer to use the Truncated Power Law Below.  We show this distribution in a simple form which requires that you enter "alpha" and "theta" iteratively until you get the 90% Confidence Interval you want.
■ When to Use: When you want to make sure that catastrophic events, while rare, will be given nontrivial probabilities.
■ Examples: Phenomena like earthquakes, power outages, epidemics, and other types of “cascade failures” have this property.</t>
  </si>
  <si>
    <t>Theta (scale)</t>
  </si>
  <si>
    <t>Computed 99.99th Percentile</t>
  </si>
  <si>
    <t xml:space="preserve">The truncated power law distribution is simply the power law distribution, but with an upper limit that is imposed by the user. While the heavy tail of the power law distribution allows us to account for the rare catastrophic event, there may be a theoretical bound to the size of such an event. If this upper limit is not factored into the model, we may produce a misleading and unnecessarily grim forecast.  As above, you need to enter values for alpha, theta and truncated percentile until you see 5 percentile, 95 percentile, and truncated value (the upper limit) that agrees with how you want to model this quantity.
■ When to Use: The power law distribution should be truncated if an upper bound on the severity of an event is known.
■ Example: Losses of records may follow a power law but you know you only have a finite number of records to lose.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</si>
</sst>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0.0%"/>
  </numFmts>
  <fonts count="48" x14ac:knownFonts="1">
    <font>
      <sz val="11"/>
      <color theme="1"/>
      <name val="Calibri"/>
      <family val="2"/>
      <scheme val="minor"/>
    </font>
    <font>
      <sz val="11"/>
      <color theme="1"/>
      <name val="Calibri"/>
      <family val="2"/>
      <scheme val="minor"/>
    </font>
    <font>
      <b/>
      <sz val="14"/>
      <color theme="0"/>
      <name val="Calibri"/>
      <family val="2"/>
      <scheme val="minor"/>
    </font>
    <font>
      <b/>
      <sz val="12"/>
      <color theme="0"/>
      <name val="Calibri"/>
      <family val="2"/>
      <scheme val="minor"/>
    </font>
    <font>
      <sz val="14"/>
      <color theme="1"/>
      <name val="Calibri"/>
      <family val="2"/>
      <scheme val="minor"/>
    </font>
    <font>
      <sz val="9"/>
      <color theme="1"/>
      <name val="Calibri"/>
      <family val="2"/>
      <scheme val="minor"/>
    </font>
    <font>
      <sz val="28"/>
      <color theme="1"/>
      <name val="Calibri"/>
      <family val="2"/>
      <scheme val="minor"/>
    </font>
    <font>
      <sz val="48"/>
      <color theme="1"/>
      <name val="Calibri"/>
      <family val="2"/>
      <scheme val="minor"/>
    </font>
    <font>
      <u/>
      <sz val="14"/>
      <color theme="10"/>
      <name val="Calibri"/>
      <family val="2"/>
      <scheme val="minor"/>
    </font>
    <font>
      <u/>
      <sz val="10"/>
      <color theme="10"/>
      <name val="Calibri"/>
      <family val="2"/>
      <scheme val="minor"/>
    </font>
    <font>
      <b/>
      <sz val="11"/>
      <color theme="0"/>
      <name val="Calibri"/>
      <family val="2"/>
      <scheme val="minor"/>
    </font>
    <font>
      <b/>
      <sz val="11"/>
      <color theme="1"/>
      <name val="Calibri"/>
      <family val="2"/>
      <scheme val="minor"/>
    </font>
    <font>
      <b/>
      <sz val="11"/>
      <name val="Calibri"/>
      <family val="2"/>
      <scheme val="minor"/>
    </font>
    <font>
      <b/>
      <sz val="14"/>
      <name val="Calibri"/>
      <family val="2"/>
      <scheme val="minor"/>
    </font>
    <font>
      <u/>
      <sz val="11"/>
      <color theme="10"/>
      <name val="Calibri"/>
      <family val="2"/>
      <scheme val="minor"/>
    </font>
    <font>
      <b/>
      <sz val="24"/>
      <color theme="0"/>
      <name val="Calibri"/>
      <family val="2"/>
      <scheme val="minor"/>
    </font>
    <font>
      <sz val="12"/>
      <name val="Calibri"/>
      <family val="2"/>
      <scheme val="minor"/>
    </font>
    <font>
      <b/>
      <sz val="12"/>
      <color theme="4" tint="-0.499984740745262"/>
      <name val="Calibri"/>
      <family val="2"/>
      <scheme val="minor"/>
    </font>
    <font>
      <b/>
      <sz val="20"/>
      <color theme="0"/>
      <name val="Calibri"/>
      <family val="2"/>
      <scheme val="minor"/>
    </font>
    <font>
      <sz val="14"/>
      <name val="Calibri"/>
      <family val="2"/>
      <scheme val="minor"/>
    </font>
    <font>
      <b/>
      <sz val="14"/>
      <color theme="0"/>
      <name val="Arial"/>
      <family val="2"/>
    </font>
    <font>
      <sz val="11"/>
      <name val="Arial"/>
      <family val="2"/>
    </font>
    <font>
      <i/>
      <sz val="11"/>
      <name val="Arial"/>
      <family val="2"/>
    </font>
    <font>
      <b/>
      <sz val="10"/>
      <color theme="0"/>
      <name val="Arial"/>
      <family val="2"/>
    </font>
    <font>
      <sz val="10"/>
      <name val="Arial"/>
      <family val="2"/>
    </font>
    <font>
      <b/>
      <sz val="12"/>
      <color theme="0"/>
      <name val="Arial"/>
      <family val="2"/>
    </font>
    <font>
      <i/>
      <sz val="10"/>
      <name val="Arial"/>
      <family val="2"/>
    </font>
    <font>
      <sz val="12"/>
      <color theme="1"/>
      <name val="Calibri"/>
      <family val="2"/>
      <scheme val="minor"/>
    </font>
    <font>
      <b/>
      <vertAlign val="superscript"/>
      <sz val="14"/>
      <color theme="0"/>
      <name val="Arial"/>
      <family val="2"/>
    </font>
    <font>
      <b/>
      <sz val="10"/>
      <name val="Arial"/>
      <family val="2"/>
    </font>
    <font>
      <b/>
      <u/>
      <sz val="10"/>
      <name val="Arial"/>
      <family val="2"/>
    </font>
    <font>
      <b/>
      <sz val="11"/>
      <name val="Arial"/>
      <family val="2"/>
    </font>
    <font>
      <b/>
      <sz val="12"/>
      <color theme="1"/>
      <name val="Calibri"/>
      <family val="2"/>
      <scheme val="minor"/>
    </font>
    <font>
      <sz val="10"/>
      <color theme="0"/>
      <name val="Arial"/>
      <family val="2"/>
    </font>
    <font>
      <sz val="10"/>
      <color theme="1"/>
      <name val="Arial"/>
      <family val="2"/>
    </font>
    <font>
      <b/>
      <sz val="12"/>
      <name val="Arial"/>
      <family val="2"/>
    </font>
    <font>
      <b/>
      <sz val="12"/>
      <color theme="1"/>
      <name val="Arial"/>
      <family val="2"/>
    </font>
    <font>
      <sz val="12"/>
      <color theme="1"/>
      <name val="Arial"/>
      <family val="2"/>
    </font>
    <font>
      <sz val="12"/>
      <name val="Arial"/>
      <family val="2"/>
    </font>
    <font>
      <sz val="12"/>
      <name val="Calibri"/>
      <family val="2"/>
    </font>
    <font>
      <b/>
      <sz val="14"/>
      <color rgb="FFFFFFFF"/>
      <name val="Arial"/>
      <family val="2"/>
    </font>
    <font>
      <sz val="12"/>
      <color rgb="FF000000"/>
      <name val="Arial"/>
      <family val="2"/>
    </font>
    <font>
      <b/>
      <sz val="20"/>
      <name val="Calibri"/>
      <family val="2"/>
      <scheme val="minor"/>
    </font>
    <font>
      <sz val="14"/>
      <color theme="1"/>
      <name val="Calibri"/>
      <family val="2"/>
    </font>
    <font>
      <sz val="14"/>
      <name val="Calibri"/>
      <family val="2"/>
    </font>
    <font>
      <b/>
      <sz val="20"/>
      <color theme="0"/>
      <name val="Arial"/>
      <family val="2"/>
    </font>
    <font>
      <sz val="11"/>
      <name val="Calibri"/>
      <family val="2"/>
      <scheme val="minor"/>
    </font>
    <font>
      <b/>
      <sz val="14"/>
      <color theme="1"/>
      <name val="Calibri"/>
      <family val="2"/>
      <scheme val="minor"/>
    </font>
  </fonts>
  <fills count="8">
    <fill>
      <patternFill patternType="none"/>
    </fill>
    <fill>
      <patternFill patternType="gray125"/>
    </fill>
    <fill>
      <patternFill patternType="solid">
        <fgColor theme="4" tint="0.79998168889431442"/>
        <bgColor indexed="64"/>
      </patternFill>
    </fill>
    <fill>
      <patternFill patternType="solid">
        <fgColor rgb="FF002060"/>
        <bgColor indexed="64"/>
      </patternFill>
    </fill>
    <fill>
      <patternFill patternType="solid">
        <fgColor theme="0"/>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tint="-0.14999847407452621"/>
        <bgColor indexed="64"/>
      </patternFill>
    </fill>
  </fills>
  <borders count="77">
    <border>
      <left/>
      <right/>
      <top/>
      <bottom/>
      <diagonal/>
    </border>
    <border>
      <left style="medium">
        <color indexed="64"/>
      </left>
      <right/>
      <top/>
      <bottom/>
      <diagonal/>
    </border>
    <border>
      <left/>
      <right/>
      <top style="medium">
        <color indexed="64"/>
      </top>
      <bottom style="medium">
        <color indexed="64"/>
      </bottom>
      <diagonal/>
    </border>
    <border>
      <left/>
      <right style="thick">
        <color auto="1"/>
      </right>
      <top/>
      <bottom/>
      <diagonal/>
    </border>
    <border>
      <left/>
      <right/>
      <top/>
      <bottom style="thick">
        <color auto="1"/>
      </bottom>
      <diagonal/>
    </border>
    <border>
      <left/>
      <right style="thick">
        <color auto="1"/>
      </right>
      <top/>
      <bottom style="thick">
        <color auto="1"/>
      </bottom>
      <diagonal/>
    </border>
    <border>
      <left/>
      <right/>
      <top style="medium">
        <color indexed="64"/>
      </top>
      <bottom style="thick">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auto="1"/>
      </left>
      <right style="medium">
        <color indexed="64"/>
      </right>
      <top style="medium">
        <color indexed="64"/>
      </top>
      <bottom style="thick">
        <color auto="1"/>
      </bottom>
      <diagonal/>
    </border>
    <border>
      <left style="medium">
        <color indexed="64"/>
      </left>
      <right style="medium">
        <color indexed="64"/>
      </right>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auto="1"/>
      </bottom>
      <diagonal/>
    </border>
    <border>
      <left style="thick">
        <color rgb="FF000000"/>
      </left>
      <right/>
      <top/>
      <bottom/>
      <diagonal/>
    </border>
    <border>
      <left/>
      <right style="thick">
        <color rgb="FF000000"/>
      </right>
      <top/>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auto="1"/>
      </left>
      <right/>
      <top/>
      <bottom style="double">
        <color theme="2" tint="-0.24994659260841701"/>
      </bottom>
      <diagonal/>
    </border>
    <border>
      <left/>
      <right/>
      <top/>
      <bottom style="double">
        <color theme="2" tint="-0.24994659260841701"/>
      </bottom>
      <diagonal/>
    </border>
    <border>
      <left/>
      <right style="thick">
        <color auto="1"/>
      </right>
      <top/>
      <bottom style="double">
        <color theme="2" tint="-0.24994659260841701"/>
      </bottom>
      <diagonal/>
    </border>
    <border>
      <left/>
      <right/>
      <top style="thick">
        <color auto="1"/>
      </top>
      <bottom style="thick">
        <color indexed="64"/>
      </bottom>
      <diagonal/>
    </border>
    <border>
      <left style="thick">
        <color auto="1"/>
      </left>
      <right/>
      <top/>
      <bottom style="thin">
        <color auto="1"/>
      </bottom>
      <diagonal/>
    </border>
    <border>
      <left/>
      <right/>
      <top/>
      <bottom style="thin">
        <color auto="1"/>
      </bottom>
      <diagonal/>
    </border>
    <border>
      <left/>
      <right style="thick">
        <color auto="1"/>
      </right>
      <top/>
      <bottom style="thin">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ck">
        <color auto="1"/>
      </bottom>
      <diagonal/>
    </border>
    <border>
      <left style="thick">
        <color auto="1"/>
      </left>
      <right/>
      <top style="medium">
        <color indexed="64"/>
      </top>
      <bottom/>
      <diagonal/>
    </border>
    <border>
      <left/>
      <right style="thick">
        <color indexed="64"/>
      </right>
      <top style="medium">
        <color indexed="64"/>
      </top>
      <bottom/>
      <diagonal/>
    </border>
    <border>
      <left style="thick">
        <color theme="9" tint="-0.499984740745262"/>
      </left>
      <right/>
      <top/>
      <bottom style="thick">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style="thick">
        <color auto="1"/>
      </right>
      <top style="thin">
        <color auto="1"/>
      </top>
      <bottom/>
      <diagonal/>
    </border>
    <border>
      <left style="thin">
        <color auto="1"/>
      </left>
      <right style="medium">
        <color indexed="64"/>
      </right>
      <top style="thin">
        <color auto="1"/>
      </top>
      <bottom style="thick">
        <color auto="1"/>
      </bottom>
      <diagonal/>
    </border>
    <border>
      <left style="medium">
        <color indexed="64"/>
      </left>
      <right/>
      <top/>
      <bottom style="thick">
        <color indexed="64"/>
      </bottom>
      <diagonal/>
    </border>
    <border>
      <left style="thick">
        <color auto="1"/>
      </left>
      <right/>
      <top style="medium">
        <color indexed="64"/>
      </top>
      <bottom style="thin">
        <color auto="1"/>
      </bottom>
      <diagonal/>
    </border>
    <border>
      <left/>
      <right style="thick">
        <color auto="1"/>
      </right>
      <top style="medium">
        <color indexed="64"/>
      </top>
      <bottom style="thin">
        <color auto="1"/>
      </bottom>
      <diagonal/>
    </border>
  </borders>
  <cellStyleXfs count="9">
    <xf numFmtId="0" fontId="0" fillId="0" borderId="0"/>
    <xf numFmtId="44" fontId="1" fillId="0" borderId="0" applyFont="0" applyFill="0" applyBorder="0" applyAlignment="0" applyProtection="0"/>
    <xf numFmtId="43" fontId="1" fillId="0" borderId="0" applyFont="0" applyFill="0" applyBorder="0" applyAlignment="0" applyProtection="0"/>
    <xf numFmtId="0" fontId="4" fillId="0" borderId="0"/>
    <xf numFmtId="0" fontId="8" fillId="0" borderId="0" applyNumberFormat="0" applyFill="0" applyBorder="0" applyAlignment="0" applyProtection="0"/>
    <xf numFmtId="9" fontId="1" fillId="0" borderId="0" applyFont="0" applyFill="0" applyBorder="0" applyAlignment="0" applyProtection="0"/>
    <xf numFmtId="0" fontId="24" fillId="0" borderId="0"/>
    <xf numFmtId="0" fontId="1" fillId="0" borderId="0"/>
    <xf numFmtId="9" fontId="4" fillId="0" borderId="0" applyFont="0" applyFill="0" applyBorder="0" applyAlignment="0" applyProtection="0"/>
  </cellStyleXfs>
  <cellXfs count="254">
    <xf numFmtId="0" fontId="0" fillId="0" borderId="0" xfId="0"/>
    <xf numFmtId="0" fontId="4" fillId="0" borderId="0" xfId="3"/>
    <xf numFmtId="0" fontId="4" fillId="0" borderId="7" xfId="3" applyBorder="1"/>
    <xf numFmtId="0" fontId="4" fillId="4" borderId="8" xfId="3" applyFill="1" applyBorder="1"/>
    <xf numFmtId="0" fontId="4" fillId="0" borderId="8" xfId="3" applyBorder="1"/>
    <xf numFmtId="0" fontId="4" fillId="0" borderId="1" xfId="3" applyBorder="1"/>
    <xf numFmtId="0" fontId="1" fillId="0" borderId="0" xfId="3" applyFont="1"/>
    <xf numFmtId="0" fontId="6" fillId="0" borderId="0" xfId="3" applyFont="1" applyAlignment="1">
      <alignment vertical="center" wrapText="1"/>
    </xf>
    <xf numFmtId="0" fontId="6" fillId="0" borderId="10" xfId="3" applyFont="1" applyBorder="1" applyAlignment="1">
      <alignment vertical="center" wrapText="1"/>
    </xf>
    <xf numFmtId="0" fontId="7" fillId="0" borderId="0" xfId="3" applyFont="1" applyAlignment="1">
      <alignment vertical="center" wrapText="1"/>
    </xf>
    <xf numFmtId="0" fontId="4" fillId="0" borderId="11" xfId="3" applyBorder="1"/>
    <xf numFmtId="0" fontId="4" fillId="4" borderId="12" xfId="3" applyFill="1" applyBorder="1"/>
    <xf numFmtId="0" fontId="4" fillId="0" borderId="12" xfId="3" applyBorder="1"/>
    <xf numFmtId="0" fontId="4" fillId="0" borderId="13" xfId="3" applyBorder="1"/>
    <xf numFmtId="0" fontId="4" fillId="4" borderId="0" xfId="3" applyFill="1"/>
    <xf numFmtId="0" fontId="5" fillId="4" borderId="0" xfId="3" applyFont="1" applyFill="1" applyAlignment="1">
      <alignment vertical="center"/>
    </xf>
    <xf numFmtId="0" fontId="0" fillId="0" borderId="10" xfId="0" applyBorder="1"/>
    <xf numFmtId="0" fontId="0" fillId="0" borderId="11" xfId="0" applyBorder="1"/>
    <xf numFmtId="0" fontId="0" fillId="0" borderId="12" xfId="0" applyBorder="1"/>
    <xf numFmtId="0" fontId="0" fillId="0" borderId="13" xfId="0" applyBorder="1"/>
    <xf numFmtId="164" fontId="24" fillId="2" borderId="9" xfId="1" applyNumberFormat="1" applyFont="1" applyFill="1" applyBorder="1"/>
    <xf numFmtId="166" fontId="24" fillId="2" borderId="10" xfId="2" applyNumberFormat="1" applyFont="1" applyFill="1" applyBorder="1"/>
    <xf numFmtId="9" fontId="24" fillId="2" borderId="10" xfId="5" applyFont="1" applyFill="1" applyBorder="1"/>
    <xf numFmtId="9" fontId="24" fillId="2" borderId="13" xfId="5" applyFont="1" applyFill="1" applyBorder="1"/>
    <xf numFmtId="0" fontId="0" fillId="0" borderId="1" xfId="0" applyBorder="1"/>
    <xf numFmtId="0" fontId="0" fillId="0" borderId="7" xfId="0" applyBorder="1"/>
    <xf numFmtId="0" fontId="0" fillId="0" borderId="8" xfId="0" applyBorder="1"/>
    <xf numFmtId="0" fontId="23" fillId="3" borderId="8" xfId="0" applyFont="1" applyFill="1" applyBorder="1" applyAlignment="1">
      <alignment wrapText="1"/>
    </xf>
    <xf numFmtId="0" fontId="23" fillId="3" borderId="9" xfId="0" applyFont="1" applyFill="1" applyBorder="1" applyAlignment="1">
      <alignment wrapText="1"/>
    </xf>
    <xf numFmtId="0" fontId="23" fillId="3" borderId="1" xfId="0" applyFont="1" applyFill="1" applyBorder="1"/>
    <xf numFmtId="0" fontId="23" fillId="3" borderId="0" xfId="0" applyFont="1" applyFill="1"/>
    <xf numFmtId="0" fontId="23" fillId="3" borderId="11" xfId="0" applyFont="1" applyFill="1" applyBorder="1"/>
    <xf numFmtId="0" fontId="23" fillId="3" borderId="12" xfId="0" applyFont="1" applyFill="1" applyBorder="1"/>
    <xf numFmtId="0" fontId="11" fillId="0" borderId="1" xfId="0" applyFont="1" applyBorder="1"/>
    <xf numFmtId="0" fontId="26" fillId="2" borderId="14" xfId="0" applyFont="1" applyFill="1" applyBorder="1" applyAlignment="1">
      <alignment horizontal="center" wrapText="1"/>
    </xf>
    <xf numFmtId="0" fontId="26" fillId="2" borderId="2" xfId="0" applyFont="1" applyFill="1" applyBorder="1" applyAlignment="1">
      <alignment horizontal="center" wrapText="1"/>
    </xf>
    <xf numFmtId="0" fontId="26" fillId="2" borderId="15" xfId="0" applyFont="1" applyFill="1" applyBorder="1" applyAlignment="1">
      <alignment horizontal="center" wrapText="1"/>
    </xf>
    <xf numFmtId="0" fontId="26" fillId="2" borderId="18" xfId="0" applyFont="1" applyFill="1" applyBorder="1" applyAlignment="1">
      <alignment horizontal="center" wrapText="1"/>
    </xf>
    <xf numFmtId="0" fontId="26" fillId="2" borderId="19" xfId="0" applyFont="1" applyFill="1" applyBorder="1" applyAlignment="1">
      <alignment horizontal="center" wrapText="1"/>
    </xf>
    <xf numFmtId="0" fontId="26" fillId="2" borderId="17" xfId="0" applyFont="1" applyFill="1" applyBorder="1" applyAlignment="1">
      <alignment horizontal="center" wrapText="1"/>
    </xf>
    <xf numFmtId="166" fontId="1" fillId="0" borderId="0" xfId="2" applyNumberFormat="1" applyFont="1" applyBorder="1" applyAlignment="1">
      <alignment horizontal="left" indent="1"/>
    </xf>
    <xf numFmtId="44" fontId="1" fillId="0" borderId="0" xfId="1" applyFont="1" applyBorder="1"/>
    <xf numFmtId="164" fontId="1" fillId="0" borderId="0" xfId="1" applyNumberFormat="1" applyFont="1" applyBorder="1"/>
    <xf numFmtId="9" fontId="1" fillId="0" borderId="10" xfId="5" applyFont="1" applyBorder="1"/>
    <xf numFmtId="9" fontId="1" fillId="0" borderId="13" xfId="5" applyFont="1" applyBorder="1"/>
    <xf numFmtId="166" fontId="1" fillId="0" borderId="12" xfId="2" applyNumberFormat="1" applyFont="1" applyBorder="1" applyAlignment="1">
      <alignment horizontal="left" indent="1"/>
    </xf>
    <xf numFmtId="164" fontId="1" fillId="0" borderId="12" xfId="1" applyNumberFormat="1" applyFont="1" applyBorder="1"/>
    <xf numFmtId="166" fontId="1" fillId="0" borderId="11" xfId="2" applyNumberFormat="1" applyFont="1" applyBorder="1" applyAlignment="1">
      <alignment horizontal="left" indent="1"/>
    </xf>
    <xf numFmtId="43" fontId="1" fillId="0" borderId="12" xfId="2" applyFont="1" applyBorder="1"/>
    <xf numFmtId="0" fontId="2" fillId="3" borderId="7" xfId="6" applyFont="1" applyFill="1" applyBorder="1" applyAlignment="1">
      <alignment vertical="center"/>
    </xf>
    <xf numFmtId="0" fontId="2" fillId="3" borderId="8" xfId="6" applyFont="1" applyFill="1" applyBorder="1" applyAlignment="1">
      <alignment vertical="center"/>
    </xf>
    <xf numFmtId="0" fontId="2" fillId="3" borderId="9" xfId="6" applyFont="1" applyFill="1" applyBorder="1" applyAlignment="1">
      <alignment vertical="center"/>
    </xf>
    <xf numFmtId="0" fontId="24" fillId="0" borderId="0" xfId="6"/>
    <xf numFmtId="0" fontId="24" fillId="0" borderId="7" xfId="6" applyBorder="1" applyAlignment="1">
      <alignment wrapText="1"/>
    </xf>
    <xf numFmtId="0" fontId="24" fillId="0" borderId="9" xfId="6" applyBorder="1" applyAlignment="1">
      <alignment wrapText="1"/>
    </xf>
    <xf numFmtId="0" fontId="29" fillId="6" borderId="7" xfId="6" applyFont="1" applyFill="1" applyBorder="1" applyAlignment="1">
      <alignment horizontal="center" wrapText="1"/>
    </xf>
    <xf numFmtId="0" fontId="29" fillId="6" borderId="8" xfId="6" applyFont="1" applyFill="1" applyBorder="1" applyAlignment="1">
      <alignment horizontal="center" wrapText="1"/>
    </xf>
    <xf numFmtId="0" fontId="29" fillId="6" borderId="9" xfId="6" applyFont="1" applyFill="1" applyBorder="1" applyAlignment="1">
      <alignment horizontal="center" wrapText="1"/>
    </xf>
    <xf numFmtId="0" fontId="24" fillId="0" borderId="14" xfId="6" applyBorder="1" applyAlignment="1">
      <alignment horizontal="center" vertical="center"/>
    </xf>
    <xf numFmtId="0" fontId="24" fillId="0" borderId="11" xfId="6" applyBorder="1" applyAlignment="1">
      <alignment horizontal="center" vertical="center"/>
    </xf>
    <xf numFmtId="0" fontId="24" fillId="0" borderId="12" xfId="6" applyBorder="1" applyAlignment="1">
      <alignment horizontal="center" vertical="center"/>
    </xf>
    <xf numFmtId="0" fontId="24" fillId="0" borderId="13" xfId="6" applyBorder="1" applyAlignment="1">
      <alignment horizontal="center" vertical="center"/>
    </xf>
    <xf numFmtId="0" fontId="24" fillId="0" borderId="7" xfId="6" applyBorder="1" applyAlignment="1">
      <alignment vertical="center" wrapText="1"/>
    </xf>
    <xf numFmtId="0" fontId="24" fillId="0" borderId="9" xfId="6" applyBorder="1" applyAlignment="1">
      <alignment vertical="center" wrapText="1"/>
    </xf>
    <xf numFmtId="0" fontId="24" fillId="0" borderId="8" xfId="6" applyBorder="1" applyAlignment="1">
      <alignment wrapText="1"/>
    </xf>
    <xf numFmtId="0" fontId="24" fillId="0" borderId="1" xfId="6" applyBorder="1" applyAlignment="1">
      <alignment wrapText="1"/>
    </xf>
    <xf numFmtId="0" fontId="24" fillId="0" borderId="0" xfId="6" applyAlignment="1">
      <alignment wrapText="1"/>
    </xf>
    <xf numFmtId="0" fontId="24" fillId="0" borderId="10" xfId="6" applyBorder="1" applyAlignment="1">
      <alignment wrapText="1"/>
    </xf>
    <xf numFmtId="0" fontId="24" fillId="0" borderId="11" xfId="6" applyBorder="1" applyAlignment="1">
      <alignment wrapText="1"/>
    </xf>
    <xf numFmtId="0" fontId="24" fillId="0" borderId="12" xfId="6" applyBorder="1" applyAlignment="1">
      <alignment wrapText="1"/>
    </xf>
    <xf numFmtId="0" fontId="24" fillId="0" borderId="13" xfId="6" applyBorder="1" applyAlignment="1">
      <alignment wrapText="1"/>
    </xf>
    <xf numFmtId="0" fontId="25" fillId="3" borderId="1" xfId="6" applyFont="1" applyFill="1" applyBorder="1" applyAlignment="1">
      <alignment wrapText="1"/>
    </xf>
    <xf numFmtId="0" fontId="25" fillId="3" borderId="0" xfId="6" applyFont="1" applyFill="1" applyAlignment="1">
      <alignment horizontal="center" wrapText="1"/>
    </xf>
    <xf numFmtId="0" fontId="25" fillId="3" borderId="10" xfId="6" applyFont="1" applyFill="1" applyBorder="1" applyAlignment="1">
      <alignment horizontal="center" wrapText="1"/>
    </xf>
    <xf numFmtId="0" fontId="31" fillId="0" borderId="0" xfId="6" applyFont="1" applyAlignment="1">
      <alignment wrapText="1"/>
    </xf>
    <xf numFmtId="14" fontId="24" fillId="0" borderId="1" xfId="6" applyNumberFormat="1" applyBorder="1"/>
    <xf numFmtId="0" fontId="24" fillId="0" borderId="10" xfId="6" applyBorder="1"/>
    <xf numFmtId="14" fontId="24" fillId="0" borderId="11" xfId="6" applyNumberFormat="1" applyBorder="1"/>
    <xf numFmtId="0" fontId="24" fillId="0" borderId="12" xfId="6" applyBorder="1"/>
    <xf numFmtId="0" fontId="24" fillId="0" borderId="13" xfId="6" applyBorder="1"/>
    <xf numFmtId="0" fontId="4" fillId="4" borderId="10" xfId="3" applyFill="1" applyBorder="1"/>
    <xf numFmtId="0" fontId="5" fillId="4" borderId="10" xfId="3" applyFont="1" applyFill="1" applyBorder="1" applyAlignment="1">
      <alignment vertical="center"/>
    </xf>
    <xf numFmtId="0" fontId="9" fillId="4" borderId="10" xfId="4" applyFont="1" applyFill="1" applyBorder="1" applyAlignment="1">
      <alignment vertical="center"/>
    </xf>
    <xf numFmtId="0" fontId="4" fillId="0" borderId="0" xfId="3" applyAlignment="1">
      <alignment vertical="center"/>
    </xf>
    <xf numFmtId="0" fontId="33" fillId="3" borderId="26" xfId="3" applyFont="1" applyFill="1" applyBorder="1" applyAlignment="1">
      <alignment vertical="center" wrapText="1"/>
    </xf>
    <xf numFmtId="0" fontId="33" fillId="3" borderId="26" xfId="3" applyFont="1" applyFill="1" applyBorder="1" applyAlignment="1">
      <alignment wrapText="1"/>
    </xf>
    <xf numFmtId="0" fontId="34" fillId="3" borderId="26" xfId="3" applyFont="1" applyFill="1" applyBorder="1" applyAlignment="1">
      <alignment wrapText="1"/>
    </xf>
    <xf numFmtId="0" fontId="4" fillId="3" borderId="26" xfId="3" applyFill="1" applyBorder="1"/>
    <xf numFmtId="0" fontId="4" fillId="3" borderId="27" xfId="3" applyFill="1" applyBorder="1"/>
    <xf numFmtId="0" fontId="3" fillId="3" borderId="28" xfId="7" applyFont="1" applyFill="1" applyBorder="1" applyAlignment="1">
      <alignment horizontal="center" vertical="center" wrapText="1"/>
    </xf>
    <xf numFmtId="0" fontId="32" fillId="5" borderId="29" xfId="7" applyFont="1" applyFill="1" applyBorder="1" applyAlignment="1">
      <alignment horizontal="center" vertical="center" wrapText="1"/>
    </xf>
    <xf numFmtId="0" fontId="35" fillId="0" borderId="30" xfId="3" applyFont="1" applyBorder="1" applyAlignment="1">
      <alignment wrapText="1"/>
    </xf>
    <xf numFmtId="0" fontId="35" fillId="0" borderId="6" xfId="3" applyFont="1" applyBorder="1" applyAlignment="1">
      <alignment wrapText="1"/>
    </xf>
    <xf numFmtId="0" fontId="4" fillId="0" borderId="31" xfId="3" applyBorder="1"/>
    <xf numFmtId="0" fontId="35" fillId="0" borderId="0" xfId="3" applyFont="1" applyAlignment="1">
      <alignment wrapText="1"/>
    </xf>
    <xf numFmtId="0" fontId="4" fillId="0" borderId="3" xfId="3" applyBorder="1"/>
    <xf numFmtId="0" fontId="34" fillId="0" borderId="23" xfId="3" applyFont="1" applyBorder="1" applyAlignment="1">
      <alignment wrapText="1"/>
    </xf>
    <xf numFmtId="0" fontId="38" fillId="0" borderId="0" xfId="3" applyFont="1" applyAlignment="1">
      <alignment vertical="center" wrapText="1"/>
    </xf>
    <xf numFmtId="0" fontId="3" fillId="3" borderId="34" xfId="7" applyFont="1" applyFill="1" applyBorder="1" applyAlignment="1">
      <alignment horizontal="center" wrapText="1"/>
    </xf>
    <xf numFmtId="0" fontId="10" fillId="3" borderId="35" xfId="7" applyFont="1" applyFill="1" applyBorder="1" applyAlignment="1">
      <alignment horizontal="center"/>
    </xf>
    <xf numFmtId="0" fontId="39" fillId="0" borderId="0" xfId="3" applyFont="1" applyAlignment="1">
      <alignment vertical="center" wrapText="1"/>
    </xf>
    <xf numFmtId="0" fontId="12" fillId="5" borderId="36" xfId="7" applyFont="1" applyFill="1" applyBorder="1"/>
    <xf numFmtId="0" fontId="12" fillId="7" borderId="37" xfId="7" applyFont="1" applyFill="1" applyBorder="1"/>
    <xf numFmtId="0" fontId="38" fillId="0" borderId="0" xfId="3" applyFont="1"/>
    <xf numFmtId="0" fontId="34" fillId="0" borderId="0" xfId="3" applyFont="1" applyAlignment="1">
      <alignment wrapText="1"/>
    </xf>
    <xf numFmtId="0" fontId="40" fillId="3" borderId="41" xfId="3" applyFont="1" applyFill="1" applyBorder="1" applyAlignment="1">
      <alignment horizontal="center" wrapText="1"/>
    </xf>
    <xf numFmtId="0" fontId="40" fillId="3" borderId="42" xfId="3" applyFont="1" applyFill="1" applyBorder="1" applyAlignment="1">
      <alignment horizontal="center" wrapText="1"/>
    </xf>
    <xf numFmtId="0" fontId="40" fillId="3" borderId="46" xfId="3" applyFont="1" applyFill="1" applyBorder="1" applyAlignment="1">
      <alignment horizontal="center" wrapText="1"/>
    </xf>
    <xf numFmtId="0" fontId="41" fillId="0" borderId="47" xfId="3" applyFont="1" applyBorder="1" applyAlignment="1">
      <alignment horizontal="right" wrapText="1"/>
    </xf>
    <xf numFmtId="0" fontId="40" fillId="3" borderId="51" xfId="3" applyFont="1" applyFill="1" applyBorder="1" applyAlignment="1">
      <alignment horizontal="center" wrapText="1"/>
    </xf>
    <xf numFmtId="0" fontId="41" fillId="0" borderId="52" xfId="3" applyFont="1" applyBorder="1" applyAlignment="1">
      <alignment horizontal="right" wrapText="1"/>
    </xf>
    <xf numFmtId="0" fontId="4" fillId="0" borderId="23" xfId="3" applyBorder="1"/>
    <xf numFmtId="0" fontId="19" fillId="0" borderId="0" xfId="3" applyFont="1"/>
    <xf numFmtId="0" fontId="19" fillId="0" borderId="3" xfId="3" applyFont="1" applyBorder="1"/>
    <xf numFmtId="0" fontId="19" fillId="0" borderId="23" xfId="3" applyFont="1" applyBorder="1"/>
    <xf numFmtId="0" fontId="43" fillId="0" borderId="23" xfId="3" applyFont="1" applyBorder="1" applyAlignment="1">
      <alignment horizontal="right" indent="1"/>
    </xf>
    <xf numFmtId="0" fontId="19" fillId="0" borderId="3" xfId="3" applyFont="1" applyBorder="1" applyAlignment="1">
      <alignment wrapText="1"/>
    </xf>
    <xf numFmtId="0" fontId="44" fillId="0" borderId="23" xfId="3" applyFont="1" applyBorder="1" applyAlignment="1">
      <alignment horizontal="right" indent="1"/>
    </xf>
    <xf numFmtId="0" fontId="19" fillId="0" borderId="0" xfId="3" applyFont="1" applyAlignment="1">
      <alignment vertical="center" wrapText="1"/>
    </xf>
    <xf numFmtId="0" fontId="19" fillId="0" borderId="0" xfId="3" applyFont="1" applyAlignment="1">
      <alignment wrapText="1"/>
    </xf>
    <xf numFmtId="0" fontId="13" fillId="0" borderId="0" xfId="3" applyFont="1" applyAlignment="1">
      <alignment vertical="center" wrapText="1"/>
    </xf>
    <xf numFmtId="0" fontId="43" fillId="0" borderId="23" xfId="3" applyFont="1" applyBorder="1" applyAlignment="1">
      <alignment horizontal="right"/>
    </xf>
    <xf numFmtId="0" fontId="16" fillId="0" borderId="0" xfId="3" applyFont="1" applyAlignment="1">
      <alignment wrapText="1"/>
    </xf>
    <xf numFmtId="0" fontId="16" fillId="0" borderId="0" xfId="3" applyFont="1" applyAlignment="1">
      <alignment vertical="center" wrapText="1"/>
    </xf>
    <xf numFmtId="0" fontId="19" fillId="0" borderId="3" xfId="3" applyFont="1" applyBorder="1" applyAlignment="1">
      <alignment vertical="center" wrapText="1"/>
    </xf>
    <xf numFmtId="0" fontId="16" fillId="0" borderId="0" xfId="3" applyFont="1"/>
    <xf numFmtId="0" fontId="19" fillId="0" borderId="24" xfId="3" applyFont="1" applyBorder="1"/>
    <xf numFmtId="0" fontId="19" fillId="0" borderId="4" xfId="3" applyFont="1" applyBorder="1"/>
    <xf numFmtId="0" fontId="19" fillId="0" borderId="5" xfId="3" applyFont="1" applyBorder="1"/>
    <xf numFmtId="0" fontId="4" fillId="0" borderId="24" xfId="3" applyBorder="1"/>
    <xf numFmtId="0" fontId="4" fillId="0" borderId="4" xfId="3" applyBorder="1"/>
    <xf numFmtId="0" fontId="4" fillId="0" borderId="5" xfId="3" applyBorder="1"/>
    <xf numFmtId="0" fontId="45" fillId="3" borderId="25" xfId="3" applyFont="1" applyFill="1" applyBorder="1" applyAlignment="1">
      <alignment vertical="center"/>
    </xf>
    <xf numFmtId="0" fontId="15" fillId="3" borderId="20" xfId="7" applyFont="1" applyFill="1" applyBorder="1"/>
    <xf numFmtId="0" fontId="15" fillId="3" borderId="21" xfId="7" applyFont="1" applyFill="1" applyBorder="1"/>
    <xf numFmtId="0" fontId="15" fillId="3" borderId="22" xfId="7" applyFont="1" applyFill="1" applyBorder="1"/>
    <xf numFmtId="0" fontId="1" fillId="0" borderId="0" xfId="7"/>
    <xf numFmtId="0" fontId="15" fillId="3" borderId="23" xfId="7" applyFont="1" applyFill="1" applyBorder="1"/>
    <xf numFmtId="0" fontId="15" fillId="3" borderId="0" xfId="7" applyFont="1" applyFill="1"/>
    <xf numFmtId="0" fontId="15" fillId="3" borderId="3" xfId="7" applyFont="1" applyFill="1" applyBorder="1"/>
    <xf numFmtId="0" fontId="17" fillId="4" borderId="6" xfId="7" applyFont="1" applyFill="1" applyBorder="1" applyAlignment="1">
      <alignment horizontal="left" vertical="top" wrapText="1"/>
    </xf>
    <xf numFmtId="0" fontId="17" fillId="4" borderId="31" xfId="7" applyFont="1" applyFill="1" applyBorder="1" applyAlignment="1">
      <alignment horizontal="left" vertical="top" wrapText="1"/>
    </xf>
    <xf numFmtId="0" fontId="8" fillId="0" borderId="0" xfId="4"/>
    <xf numFmtId="0" fontId="14" fillId="0" borderId="0" xfId="4" applyFont="1" applyAlignment="1">
      <alignment horizontal="center" vertical="center" wrapText="1"/>
    </xf>
    <xf numFmtId="0" fontId="18" fillId="3" borderId="25" xfId="7" applyFont="1" applyFill="1" applyBorder="1"/>
    <xf numFmtId="0" fontId="18" fillId="3" borderId="26" xfId="7" applyFont="1" applyFill="1" applyBorder="1"/>
    <xf numFmtId="0" fontId="10" fillId="3" borderId="63" xfId="7" applyFont="1" applyFill="1" applyBorder="1" applyAlignment="1">
      <alignment horizontal="center" wrapText="1"/>
    </xf>
    <xf numFmtId="0" fontId="10" fillId="3" borderId="64" xfId="7" applyFont="1" applyFill="1" applyBorder="1" applyAlignment="1">
      <alignment horizontal="center"/>
    </xf>
    <xf numFmtId="0" fontId="3" fillId="3" borderId="64" xfId="7" applyFont="1" applyFill="1" applyBorder="1" applyAlignment="1">
      <alignment horizontal="center" wrapText="1"/>
    </xf>
    <xf numFmtId="0" fontId="1" fillId="4" borderId="0" xfId="7" applyFill="1" applyAlignment="1">
      <alignment vertical="center" wrapText="1"/>
    </xf>
    <xf numFmtId="0" fontId="1" fillId="4" borderId="3" xfId="7" applyFill="1" applyBorder="1" applyAlignment="1">
      <alignment vertical="center" wrapText="1"/>
    </xf>
    <xf numFmtId="0" fontId="8" fillId="4" borderId="0" xfId="4" applyFill="1" applyAlignment="1">
      <alignment vertical="center" wrapText="1"/>
    </xf>
    <xf numFmtId="2" fontId="12" fillId="7" borderId="36" xfId="7" applyNumberFormat="1" applyFont="1" applyFill="1" applyBorder="1"/>
    <xf numFmtId="0" fontId="12" fillId="5" borderId="65" xfId="7" applyFont="1" applyFill="1" applyBorder="1"/>
    <xf numFmtId="0" fontId="12" fillId="7" borderId="65" xfId="7" applyFont="1" applyFill="1" applyBorder="1" applyAlignment="1">
      <alignment horizontal="center"/>
    </xf>
    <xf numFmtId="0" fontId="12" fillId="7" borderId="65" xfId="7" applyFont="1" applyFill="1" applyBorder="1"/>
    <xf numFmtId="0" fontId="1" fillId="4" borderId="4" xfId="7" applyFill="1" applyBorder="1" applyAlignment="1">
      <alignment vertical="center" wrapText="1"/>
    </xf>
    <xf numFmtId="0" fontId="1" fillId="4" borderId="5" xfId="7" applyFill="1" applyBorder="1" applyAlignment="1">
      <alignment vertical="center" wrapText="1"/>
    </xf>
    <xf numFmtId="0" fontId="18" fillId="3" borderId="27" xfId="7" applyFont="1" applyFill="1" applyBorder="1"/>
    <xf numFmtId="165" fontId="12" fillId="7" borderId="36" xfId="7" applyNumberFormat="1" applyFont="1" applyFill="1" applyBorder="1"/>
    <xf numFmtId="0" fontId="1" fillId="0" borderId="0" xfId="7" quotePrefix="1"/>
    <xf numFmtId="0" fontId="1" fillId="4" borderId="68" xfId="7" applyFill="1" applyBorder="1" applyAlignment="1">
      <alignment vertical="top" wrapText="1"/>
    </xf>
    <xf numFmtId="0" fontId="1" fillId="4" borderId="4" xfId="7" applyFill="1" applyBorder="1" applyAlignment="1">
      <alignment vertical="top" wrapText="1"/>
    </xf>
    <xf numFmtId="0" fontId="1" fillId="4" borderId="0" xfId="7" applyFill="1" applyAlignment="1">
      <alignment vertical="top" wrapText="1"/>
    </xf>
    <xf numFmtId="0" fontId="10" fillId="3" borderId="69" xfId="7" applyFont="1" applyFill="1" applyBorder="1" applyAlignment="1">
      <alignment horizontal="center"/>
    </xf>
    <xf numFmtId="0" fontId="3" fillId="3" borderId="69" xfId="7" applyFont="1" applyFill="1" applyBorder="1" applyAlignment="1">
      <alignment horizontal="center" wrapText="1"/>
    </xf>
    <xf numFmtId="0" fontId="10" fillId="3" borderId="70" xfId="7" applyFont="1" applyFill="1" applyBorder="1" applyAlignment="1">
      <alignment horizontal="center"/>
    </xf>
    <xf numFmtId="0" fontId="1" fillId="4" borderId="71" xfId="7" applyFill="1" applyBorder="1" applyAlignment="1">
      <alignment vertical="center" wrapText="1"/>
    </xf>
    <xf numFmtId="0" fontId="1" fillId="4" borderId="72" xfId="7" applyFill="1" applyBorder="1" applyAlignment="1">
      <alignment vertical="center" wrapText="1"/>
    </xf>
    <xf numFmtId="9" fontId="12" fillId="7" borderId="36" xfId="8" applyFont="1" applyFill="1" applyBorder="1"/>
    <xf numFmtId="9" fontId="12" fillId="5" borderId="65" xfId="8" applyFont="1" applyFill="1" applyBorder="1"/>
    <xf numFmtId="0" fontId="12" fillId="7" borderId="73" xfId="7" applyFont="1" applyFill="1" applyBorder="1"/>
    <xf numFmtId="0" fontId="1" fillId="4" borderId="74" xfId="7" applyFill="1" applyBorder="1" applyAlignment="1">
      <alignment vertical="center" wrapText="1"/>
    </xf>
    <xf numFmtId="0" fontId="10" fillId="3" borderId="64" xfId="7" applyFont="1" applyFill="1" applyBorder="1" applyAlignment="1">
      <alignment horizontal="center" wrapText="1"/>
    </xf>
    <xf numFmtId="167" fontId="12" fillId="7" borderId="65" xfId="8" applyNumberFormat="1" applyFont="1" applyFill="1" applyBorder="1" applyAlignment="1">
      <alignment horizontal="center"/>
    </xf>
    <xf numFmtId="2" fontId="12" fillId="7" borderId="36" xfId="8" applyNumberFormat="1" applyFont="1" applyFill="1" applyBorder="1"/>
    <xf numFmtId="2" fontId="12" fillId="7" borderId="65" xfId="8" applyNumberFormat="1" applyFont="1" applyFill="1" applyBorder="1" applyAlignment="1">
      <alignment horizontal="center"/>
    </xf>
    <xf numFmtId="0" fontId="12" fillId="7" borderId="65" xfId="8" applyNumberFormat="1" applyFont="1" applyFill="1" applyBorder="1" applyAlignment="1">
      <alignment horizontal="center"/>
    </xf>
    <xf numFmtId="0" fontId="24" fillId="0" borderId="16" xfId="6" applyBorder="1" applyAlignment="1">
      <alignment horizontal="center" vertical="center"/>
    </xf>
    <xf numFmtId="0" fontId="5" fillId="0" borderId="9" xfId="3" applyFont="1" applyBorder="1" applyAlignment="1">
      <alignment horizontal="center" vertical="top" wrapText="1"/>
    </xf>
    <xf numFmtId="0" fontId="5" fillId="0" borderId="10" xfId="3" applyFont="1" applyBorder="1" applyAlignment="1">
      <alignment horizontal="center" vertical="top" wrapText="1"/>
    </xf>
    <xf numFmtId="0" fontId="27" fillId="0" borderId="0" xfId="3" applyFont="1" applyAlignment="1">
      <alignment horizontal="left" vertical="top" wrapText="1"/>
    </xf>
    <xf numFmtId="0" fontId="27" fillId="0" borderId="10" xfId="3" applyFont="1" applyBorder="1" applyAlignment="1">
      <alignment horizontal="left" vertical="top" wrapText="1"/>
    </xf>
    <xf numFmtId="0" fontId="46" fillId="2" borderId="60" xfId="7" applyFont="1" applyFill="1" applyBorder="1" applyAlignment="1">
      <alignment horizontal="left" vertical="center" wrapText="1" indent="1"/>
    </xf>
    <xf numFmtId="0" fontId="46" fillId="2" borderId="61" xfId="7" applyFont="1" applyFill="1" applyBorder="1" applyAlignment="1">
      <alignment horizontal="left" vertical="center" wrapText="1" indent="1"/>
    </xf>
    <xf numFmtId="0" fontId="46" fillId="2" borderId="62" xfId="7" applyFont="1" applyFill="1" applyBorder="1" applyAlignment="1">
      <alignment horizontal="left" vertical="center" wrapText="1" indent="1"/>
    </xf>
    <xf numFmtId="0" fontId="46" fillId="2" borderId="75" xfId="7" applyFont="1" applyFill="1" applyBorder="1" applyAlignment="1">
      <alignment horizontal="left" vertical="center" wrapText="1" indent="1"/>
    </xf>
    <xf numFmtId="0" fontId="46" fillId="2" borderId="19" xfId="7" applyFont="1" applyFill="1" applyBorder="1" applyAlignment="1">
      <alignment horizontal="left" vertical="center" wrapText="1" indent="1"/>
    </xf>
    <xf numFmtId="0" fontId="46" fillId="2" borderId="76" xfId="7" applyFont="1" applyFill="1" applyBorder="1" applyAlignment="1">
      <alignment horizontal="left" vertical="center" wrapText="1" indent="1"/>
    </xf>
    <xf numFmtId="0" fontId="47" fillId="0" borderId="0" xfId="3" applyFont="1" applyAlignment="1">
      <alignment horizontal="left" vertical="top" wrapText="1" indent="1"/>
    </xf>
    <xf numFmtId="0" fontId="1" fillId="0" borderId="59" xfId="3" applyFont="1" applyBorder="1" applyAlignment="1">
      <alignment horizontal="left" wrapText="1"/>
    </xf>
    <xf numFmtId="0" fontId="1" fillId="2" borderId="66" xfId="7" applyFill="1" applyBorder="1" applyAlignment="1">
      <alignment horizontal="left" vertical="center" wrapText="1" indent="1"/>
    </xf>
    <xf numFmtId="0" fontId="1" fillId="2" borderId="8" xfId="7" applyFill="1" applyBorder="1" applyAlignment="1">
      <alignment horizontal="left" vertical="center" wrapText="1" indent="1"/>
    </xf>
    <xf numFmtId="0" fontId="1" fillId="2" borderId="67" xfId="7" applyFill="1" applyBorder="1" applyAlignment="1">
      <alignment horizontal="left" vertical="center" wrapText="1" indent="1"/>
    </xf>
    <xf numFmtId="0" fontId="47" fillId="0" borderId="0" xfId="3" applyFont="1" applyAlignment="1">
      <alignment horizontal="left" vertical="top" wrapText="1"/>
    </xf>
    <xf numFmtId="0" fontId="25" fillId="3" borderId="14" xfId="0" applyFont="1" applyFill="1" applyBorder="1" applyAlignment="1">
      <alignment horizontal="center"/>
    </xf>
    <xf numFmtId="0" fontId="25" fillId="3" borderId="2" xfId="0" applyFont="1" applyFill="1" applyBorder="1" applyAlignment="1">
      <alignment horizontal="center"/>
    </xf>
    <xf numFmtId="0" fontId="25" fillId="3" borderId="15" xfId="0" applyFont="1" applyFill="1" applyBorder="1" applyAlignment="1">
      <alignment horizontal="center"/>
    </xf>
    <xf numFmtId="0" fontId="23" fillId="3" borderId="14" xfId="0" applyFont="1" applyFill="1" applyBorder="1" applyAlignment="1">
      <alignment horizontal="center" wrapText="1"/>
    </xf>
    <xf numFmtId="0" fontId="23" fillId="3" borderId="2" xfId="0" applyFont="1" applyFill="1" applyBorder="1" applyAlignment="1">
      <alignment horizontal="center" wrapText="1"/>
    </xf>
    <xf numFmtId="0" fontId="23" fillId="3" borderId="15" xfId="0" applyFont="1" applyFill="1" applyBorder="1" applyAlignment="1">
      <alignment horizontal="center" wrapText="1"/>
    </xf>
    <xf numFmtId="0" fontId="20" fillId="3" borderId="14" xfId="0" applyFont="1" applyFill="1" applyBorder="1" applyAlignment="1">
      <alignment horizontal="left"/>
    </xf>
    <xf numFmtId="0" fontId="20" fillId="3" borderId="2" xfId="0" applyFont="1" applyFill="1" applyBorder="1" applyAlignment="1">
      <alignment horizontal="left"/>
    </xf>
    <xf numFmtId="0" fontId="20" fillId="3" borderId="15" xfId="0" applyFont="1" applyFill="1" applyBorder="1" applyAlignment="1">
      <alignment horizontal="left"/>
    </xf>
    <xf numFmtId="0" fontId="21" fillId="0" borderId="14" xfId="0" applyFont="1" applyBorder="1" applyAlignment="1">
      <alignment horizontal="left" vertical="center" wrapText="1"/>
    </xf>
    <xf numFmtId="0" fontId="21" fillId="0" borderId="2" xfId="0" applyFont="1" applyBorder="1" applyAlignment="1">
      <alignment horizontal="left" vertical="center" wrapText="1"/>
    </xf>
    <xf numFmtId="0" fontId="21" fillId="0" borderId="15" xfId="0" applyFont="1" applyBorder="1" applyAlignment="1">
      <alignment horizontal="left" vertical="center" wrapText="1"/>
    </xf>
    <xf numFmtId="0" fontId="23" fillId="3" borderId="7" xfId="0" applyFont="1" applyFill="1" applyBorder="1" applyAlignment="1">
      <alignment wrapText="1"/>
    </xf>
    <xf numFmtId="0" fontId="23" fillId="3" borderId="8" xfId="0" applyFont="1" applyFill="1" applyBorder="1" applyAlignment="1">
      <alignment wrapText="1"/>
    </xf>
    <xf numFmtId="0" fontId="23" fillId="3" borderId="8" xfId="0" applyFont="1" applyFill="1" applyBorder="1"/>
    <xf numFmtId="0" fontId="23" fillId="3" borderId="1" xfId="0" applyFont="1" applyFill="1" applyBorder="1" applyAlignment="1">
      <alignment wrapText="1"/>
    </xf>
    <xf numFmtId="0" fontId="23" fillId="3" borderId="0" xfId="0" applyFont="1" applyFill="1" applyAlignment="1">
      <alignment wrapText="1"/>
    </xf>
    <xf numFmtId="0" fontId="23" fillId="3" borderId="0" xfId="0" applyFont="1" applyFill="1"/>
    <xf numFmtId="0" fontId="23" fillId="3" borderId="1" xfId="0" applyFont="1" applyFill="1" applyBorder="1" applyAlignment="1">
      <alignment horizontal="right" wrapText="1"/>
    </xf>
    <xf numFmtId="0" fontId="23" fillId="3" borderId="0" xfId="0" applyFont="1" applyFill="1" applyAlignment="1">
      <alignment horizontal="right" wrapText="1"/>
    </xf>
    <xf numFmtId="0" fontId="0" fillId="3" borderId="0" xfId="0" applyFill="1" applyAlignment="1">
      <alignment horizontal="right"/>
    </xf>
    <xf numFmtId="0" fontId="23" fillId="3" borderId="11" xfId="0" applyFont="1" applyFill="1" applyBorder="1" applyAlignment="1">
      <alignment wrapText="1"/>
    </xf>
    <xf numFmtId="0" fontId="23" fillId="3" borderId="12" xfId="0" applyFont="1" applyFill="1" applyBorder="1" applyAlignment="1">
      <alignment wrapText="1"/>
    </xf>
    <xf numFmtId="0" fontId="23" fillId="3" borderId="12" xfId="0" applyFont="1" applyFill="1" applyBorder="1"/>
    <xf numFmtId="0" fontId="24" fillId="0" borderId="1" xfId="6" applyBorder="1" applyAlignment="1">
      <alignment vertical="center" wrapText="1"/>
    </xf>
    <xf numFmtId="0" fontId="24" fillId="0" borderId="10" xfId="6" applyBorder="1" applyAlignment="1">
      <alignment vertical="center" wrapText="1"/>
    </xf>
    <xf numFmtId="0" fontId="24" fillId="0" borderId="0" xfId="6" applyAlignment="1">
      <alignment vertical="center" wrapText="1"/>
    </xf>
    <xf numFmtId="0" fontId="24" fillId="0" borderId="14" xfId="6" applyBorder="1" applyAlignment="1">
      <alignment vertical="center" wrapText="1"/>
    </xf>
    <xf numFmtId="0" fontId="24" fillId="0" borderId="15" xfId="6" applyBorder="1" applyAlignment="1">
      <alignment vertical="center" wrapText="1"/>
    </xf>
    <xf numFmtId="0" fontId="24" fillId="0" borderId="11" xfId="6" applyBorder="1" applyAlignment="1">
      <alignment vertical="center" wrapText="1"/>
    </xf>
    <xf numFmtId="0" fontId="24" fillId="0" borderId="13" xfId="6" applyBorder="1" applyAlignment="1">
      <alignment vertical="center" wrapText="1"/>
    </xf>
    <xf numFmtId="0" fontId="29" fillId="6" borderId="7" xfId="6" applyFont="1" applyFill="1" applyBorder="1" applyAlignment="1">
      <alignment horizontal="center" wrapText="1"/>
    </xf>
    <xf numFmtId="0" fontId="29" fillId="6" borderId="8" xfId="6" applyFont="1" applyFill="1" applyBorder="1" applyAlignment="1">
      <alignment horizontal="center" wrapText="1"/>
    </xf>
    <xf numFmtId="0" fontId="29" fillId="6" borderId="9" xfId="6" applyFont="1" applyFill="1" applyBorder="1" applyAlignment="1">
      <alignment horizontal="center" wrapText="1"/>
    </xf>
    <xf numFmtId="0" fontId="24" fillId="0" borderId="7" xfId="6" applyBorder="1" applyAlignment="1">
      <alignment vertical="center" wrapText="1"/>
    </xf>
    <xf numFmtId="0" fontId="24" fillId="0" borderId="9" xfId="6" applyBorder="1" applyAlignment="1">
      <alignment vertical="center" wrapText="1"/>
    </xf>
    <xf numFmtId="0" fontId="19" fillId="0" borderId="0" xfId="3" applyFont="1" applyAlignment="1">
      <alignment horizontal="left" wrapText="1"/>
    </xf>
    <xf numFmtId="0" fontId="19" fillId="0" borderId="0" xfId="3" applyFont="1" applyAlignment="1">
      <alignment horizontal="left" vertical="center" wrapText="1" indent="1"/>
    </xf>
    <xf numFmtId="0" fontId="36" fillId="0" borderId="32" xfId="3" applyFont="1" applyBorder="1" applyAlignment="1">
      <alignment horizontal="center" vertical="center" wrapText="1"/>
    </xf>
    <xf numFmtId="0" fontId="36" fillId="0" borderId="38" xfId="3" applyFont="1" applyBorder="1" applyAlignment="1">
      <alignment horizontal="center" vertical="center" wrapText="1"/>
    </xf>
    <xf numFmtId="0" fontId="37" fillId="0" borderId="0" xfId="3" applyFont="1" applyAlignment="1">
      <alignment horizontal="left" vertical="center" wrapText="1"/>
    </xf>
    <xf numFmtId="0" fontId="37" fillId="0" borderId="33" xfId="3" applyFont="1" applyBorder="1" applyAlignment="1">
      <alignment horizontal="left" vertical="center" wrapText="1"/>
    </xf>
    <xf numFmtId="0" fontId="37" fillId="0" borderId="39" xfId="3" applyFont="1" applyBorder="1" applyAlignment="1">
      <alignment horizontal="left" vertical="center" wrapText="1"/>
    </xf>
    <xf numFmtId="0" fontId="37" fillId="0" borderId="40" xfId="3" applyFont="1" applyBorder="1" applyAlignment="1">
      <alignment horizontal="left" vertical="center" wrapText="1"/>
    </xf>
    <xf numFmtId="0" fontId="40" fillId="3" borderId="43" xfId="3" applyFont="1" applyFill="1" applyBorder="1" applyAlignment="1">
      <alignment horizontal="center" wrapText="1"/>
    </xf>
    <xf numFmtId="0" fontId="40" fillId="3" borderId="44" xfId="3" applyFont="1" applyFill="1" applyBorder="1" applyAlignment="1">
      <alignment horizontal="center" wrapText="1"/>
    </xf>
    <xf numFmtId="0" fontId="40" fillId="3" borderId="45" xfId="3" applyFont="1" applyFill="1" applyBorder="1" applyAlignment="1">
      <alignment horizontal="center" wrapText="1"/>
    </xf>
    <xf numFmtId="0" fontId="37" fillId="0" borderId="48" xfId="3" applyFont="1" applyBorder="1" applyAlignment="1">
      <alignment horizontal="left" wrapText="1"/>
    </xf>
    <xf numFmtId="0" fontId="37" fillId="0" borderId="49" xfId="3" applyFont="1" applyBorder="1" applyAlignment="1">
      <alignment horizontal="left" wrapText="1"/>
    </xf>
    <xf numFmtId="0" fontId="37" fillId="0" borderId="50" xfId="3" applyFont="1" applyBorder="1" applyAlignment="1">
      <alignment horizontal="left" wrapText="1"/>
    </xf>
    <xf numFmtId="0" fontId="37" fillId="0" borderId="53" xfId="3" applyFont="1" applyBorder="1" applyAlignment="1">
      <alignment horizontal="left" wrapText="1"/>
    </xf>
    <xf numFmtId="0" fontId="37" fillId="0" borderId="54" xfId="3" applyFont="1" applyBorder="1" applyAlignment="1">
      <alignment horizontal="left" wrapText="1"/>
    </xf>
    <xf numFmtId="0" fontId="37" fillId="0" borderId="55" xfId="3" applyFont="1" applyBorder="1" applyAlignment="1">
      <alignment horizontal="left" wrapText="1"/>
    </xf>
    <xf numFmtId="0" fontId="42" fillId="0" borderId="20" xfId="3" applyFont="1" applyBorder="1" applyAlignment="1">
      <alignment horizontal="left" vertical="center" indent="1"/>
    </xf>
    <xf numFmtId="0" fontId="42" fillId="0" borderId="21" xfId="3" applyFont="1" applyBorder="1" applyAlignment="1">
      <alignment horizontal="left" vertical="center" indent="1"/>
    </xf>
    <xf numFmtId="0" fontId="42" fillId="0" borderId="22" xfId="3" applyFont="1" applyBorder="1" applyAlignment="1">
      <alignment horizontal="left" vertical="center" indent="1"/>
    </xf>
    <xf numFmtId="0" fontId="42" fillId="0" borderId="56" xfId="3" applyFont="1" applyBorder="1" applyAlignment="1">
      <alignment horizontal="left" vertical="center" indent="1"/>
    </xf>
    <xf numFmtId="0" fontId="42" fillId="0" borderId="57" xfId="3" applyFont="1" applyBorder="1" applyAlignment="1">
      <alignment horizontal="left" vertical="center" indent="1"/>
    </xf>
    <xf numFmtId="0" fontId="42" fillId="0" borderId="58" xfId="3" applyFont="1" applyBorder="1" applyAlignment="1">
      <alignment horizontal="left" vertical="center" indent="1"/>
    </xf>
  </cellXfs>
  <cellStyles count="9">
    <cellStyle name="Comma" xfId="2" builtinId="3"/>
    <cellStyle name="Currency" xfId="1" builtinId="4"/>
    <cellStyle name="Hyperlink 2" xfId="4" xr:uid="{3F7420D5-9E26-4C00-8618-C72FEA1B11BB}"/>
    <cellStyle name="Normal" xfId="0" builtinId="0"/>
    <cellStyle name="Normal 2" xfId="3" xr:uid="{04303205-0F51-45D4-BE96-194D200A0220}"/>
    <cellStyle name="Normal 2 2" xfId="7" xr:uid="{BAA3F558-8F0A-44B2-960E-B336DD869ED3}"/>
    <cellStyle name="Normal 3" xfId="6" xr:uid="{E443825C-82F7-4B7C-A992-FE7C4ABF39D5}"/>
    <cellStyle name="Percent" xfId="5" builtinId="5"/>
    <cellStyle name="Percent 2" xfId="8" xr:uid="{5C0F8197-CC48-404F-9F71-701E098A419B}"/>
  </cellStyles>
  <dxfs count="4">
    <dxf>
      <fill>
        <patternFill>
          <bgColor theme="0" tint="-4.9989318521683403E-2"/>
        </patternFill>
      </fill>
      <border>
        <vertical style="thin">
          <color auto="1"/>
        </vertical>
      </border>
    </dxf>
    <dxf>
      <fill>
        <patternFill>
          <bgColor theme="7" tint="0.59996337778862885"/>
        </patternFill>
      </fill>
      <border>
        <vertical style="thin">
          <color auto="1"/>
        </vertical>
      </border>
    </dxf>
    <dxf>
      <font>
        <color theme="0"/>
      </font>
      <fill>
        <patternFill>
          <bgColor rgb="FF002060"/>
        </patternFill>
      </fill>
    </dxf>
    <dxf>
      <border>
        <left style="thick">
          <color auto="1"/>
        </left>
        <right style="thick">
          <color auto="1"/>
        </right>
        <bottom style="thick">
          <color auto="1"/>
        </bottom>
      </border>
    </dxf>
  </dxfs>
  <tableStyles count="1" defaultTableStyle="TableStyleMedium2" defaultPivotStyle="PivotStyleLight16">
    <tableStyle name="Variables Table" pivot="0" count="4" xr9:uid="{D0EAE89C-2DE0-471F-9A08-99EA5F27E534}">
      <tableStyleElement type="wholeTable" dxfId="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numRef>
              <c:f>'Capital Investment Ex1'!$K$16:$K$40</c:f>
              <c:numCache>
                <c:formatCode>General</c:formatCode>
                <c:ptCount val="25"/>
                <c:pt idx="0">
                  <c:v>-1</c:v>
                </c:pt>
                <c:pt idx="1">
                  <c:v>-0.8</c:v>
                </c:pt>
                <c:pt idx="2">
                  <c:v>-0.60000000000000009</c:v>
                </c:pt>
                <c:pt idx="3">
                  <c:v>-0.40000000000000008</c:v>
                </c:pt>
                <c:pt idx="4">
                  <c:v>-0.20000000000000007</c:v>
                </c:pt>
                <c:pt idx="5">
                  <c:v>0</c:v>
                </c:pt>
                <c:pt idx="6">
                  <c:v>0.2</c:v>
                </c:pt>
                <c:pt idx="7">
                  <c:v>0.4</c:v>
                </c:pt>
                <c:pt idx="8">
                  <c:v>0.60000000000000009</c:v>
                </c:pt>
                <c:pt idx="9">
                  <c:v>0.8</c:v>
                </c:pt>
                <c:pt idx="10">
                  <c:v>1</c:v>
                </c:pt>
                <c:pt idx="11">
                  <c:v>1.2</c:v>
                </c:pt>
                <c:pt idx="12">
                  <c:v>1.4</c:v>
                </c:pt>
                <c:pt idx="13">
                  <c:v>1.5999999999999999</c:v>
                </c:pt>
                <c:pt idx="14">
                  <c:v>1.7999999999999998</c:v>
                </c:pt>
                <c:pt idx="15">
                  <c:v>1.9999999999999998</c:v>
                </c:pt>
                <c:pt idx="16">
                  <c:v>2.1999999999999997</c:v>
                </c:pt>
                <c:pt idx="17">
                  <c:v>2.4</c:v>
                </c:pt>
                <c:pt idx="18">
                  <c:v>2.6</c:v>
                </c:pt>
                <c:pt idx="19">
                  <c:v>2.8000000000000003</c:v>
                </c:pt>
                <c:pt idx="20">
                  <c:v>3.0000000000000004</c:v>
                </c:pt>
                <c:pt idx="21">
                  <c:v>3.2000000000000006</c:v>
                </c:pt>
                <c:pt idx="22">
                  <c:v>3.4000000000000008</c:v>
                </c:pt>
                <c:pt idx="23">
                  <c:v>3.600000000000001</c:v>
                </c:pt>
                <c:pt idx="24">
                  <c:v>3.8000000000000012</c:v>
                </c:pt>
              </c:numCache>
            </c:numRef>
          </c:cat>
          <c:val>
            <c:numRef>
              <c:f>'Capital Investment Ex1'!$N$16:$N$40</c:f>
              <c:numCache>
                <c:formatCode>0%</c:formatCode>
                <c:ptCount val="25"/>
                <c:pt idx="0">
                  <c:v>1.0999999999999999E-2</c:v>
                </c:pt>
                <c:pt idx="1">
                  <c:v>2.1000000000000001E-2</c:v>
                </c:pt>
                <c:pt idx="2">
                  <c:v>3.6400000000000002E-2</c:v>
                </c:pt>
                <c:pt idx="3">
                  <c:v>6.1100000000000002E-2</c:v>
                </c:pt>
                <c:pt idx="4">
                  <c:v>9.7699999999999995E-2</c:v>
                </c:pt>
                <c:pt idx="5">
                  <c:v>0.14760000000000001</c:v>
                </c:pt>
                <c:pt idx="6">
                  <c:v>0.20369999999999999</c:v>
                </c:pt>
                <c:pt idx="7">
                  <c:v>0.27189999999999998</c:v>
                </c:pt>
                <c:pt idx="8">
                  <c:v>0.35120000000000001</c:v>
                </c:pt>
                <c:pt idx="9">
                  <c:v>0.44109999999999999</c:v>
                </c:pt>
                <c:pt idx="10">
                  <c:v>0.53690000000000004</c:v>
                </c:pt>
                <c:pt idx="11">
                  <c:v>0.64249999999999996</c:v>
                </c:pt>
                <c:pt idx="12">
                  <c:v>0.74980000000000002</c:v>
                </c:pt>
                <c:pt idx="13">
                  <c:v>0.84830000000000005</c:v>
                </c:pt>
                <c:pt idx="14">
                  <c:v>0.91969999999999996</c:v>
                </c:pt>
                <c:pt idx="15">
                  <c:v>0.9698</c:v>
                </c:pt>
                <c:pt idx="16">
                  <c:v>0.99129999999999996</c:v>
                </c:pt>
                <c:pt idx="17">
                  <c:v>0.99780000000000002</c:v>
                </c:pt>
                <c:pt idx="18">
                  <c:v>0.99970000000000003</c:v>
                </c:pt>
                <c:pt idx="19">
                  <c:v>0.99990000000000001</c:v>
                </c:pt>
                <c:pt idx="20">
                  <c:v>0.99990000000000001</c:v>
                </c:pt>
                <c:pt idx="21">
                  <c:v>1</c:v>
                </c:pt>
                <c:pt idx="22">
                  <c:v>1</c:v>
                </c:pt>
                <c:pt idx="23">
                  <c:v>1</c:v>
                </c:pt>
                <c:pt idx="24">
                  <c:v>1</c:v>
                </c:pt>
              </c:numCache>
            </c:numRef>
          </c:val>
          <c:smooth val="0"/>
          <c:extLst>
            <c:ext xmlns:c16="http://schemas.microsoft.com/office/drawing/2014/chart" uri="{C3380CC4-5D6E-409C-BE32-E72D297353CC}">
              <c16:uniqueId val="{00000000-FBB6-4D9C-8BB1-83AD7ED4EB79}"/>
            </c:ext>
          </c:extLst>
        </c:ser>
        <c:dLbls>
          <c:showLegendKey val="0"/>
          <c:showVal val="0"/>
          <c:showCatName val="0"/>
          <c:showSerName val="0"/>
          <c:showPercent val="0"/>
          <c:showBubbleSize val="0"/>
        </c:dLbls>
        <c:smooth val="0"/>
        <c:axId val="1924689664"/>
        <c:axId val="1"/>
      </c:lineChart>
      <c:catAx>
        <c:axId val="192468966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Profit ($Millions)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LblSkip val="5"/>
        <c:noMultiLvlLbl val="0"/>
      </c:catAx>
      <c:valAx>
        <c:axId val="1"/>
        <c:scaling>
          <c:orientation val="minMax"/>
          <c:max val="1"/>
        </c:scaling>
        <c:delete val="0"/>
        <c:axPos val="l"/>
        <c:majorGridlines/>
        <c:title>
          <c:tx>
            <c:rich>
              <a:bodyPr/>
              <a:lstStyle/>
              <a:p>
                <a:pPr>
                  <a:defRPr sz="1000" b="1" i="0" u="none" strike="noStrike" baseline="0">
                    <a:solidFill>
                      <a:srgbClr val="000000"/>
                    </a:solidFill>
                    <a:latin typeface="Calibri"/>
                    <a:ea typeface="Calibri"/>
                    <a:cs typeface="Calibri"/>
                  </a:defRPr>
                </a:pPr>
                <a:r>
                  <a:rPr lang="en-US"/>
                  <a:t>Cumulative Probability (that outcome is Less than given $ amount)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24689664"/>
        <c:crosses val="autoZero"/>
        <c:crossBetween val="between"/>
      </c:valAx>
    </c:plotArea>
    <c:plotVisOnly val="1"/>
    <c:dispBlanksAs val="gap"/>
    <c:showDLblsOverMax val="0"/>
  </c:chart>
  <c:spPr>
    <a:ln w="38100" cmpd="sng">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ln>
          </c:spPr>
          <c:marker>
            <c:symbol val="none"/>
          </c:marker>
          <c:val>
            <c:numRef>
              <c:f>'Correlations in Data'!$B$24:$B$222</c:f>
              <c:numCache>
                <c:formatCode>General</c:formatCode>
                <c:ptCount val="199"/>
                <c:pt idx="0">
                  <c:v>-0.39388930716453585</c:v>
                </c:pt>
                <c:pt idx="1">
                  <c:v>-0.45111095158232972</c:v>
                </c:pt>
                <c:pt idx="2">
                  <c:v>0.33817053814246856</c:v>
                </c:pt>
                <c:pt idx="3">
                  <c:v>0.26287789711363285</c:v>
                </c:pt>
                <c:pt idx="4">
                  <c:v>0.65154031835434367</c:v>
                </c:pt>
                <c:pt idx="5">
                  <c:v>0.18735293819265916</c:v>
                </c:pt>
                <c:pt idx="6">
                  <c:v>0.16812720299512188</c:v>
                </c:pt>
                <c:pt idx="7">
                  <c:v>0.36286089485370088</c:v>
                </c:pt>
                <c:pt idx="8">
                  <c:v>0.56829361831634251</c:v>
                </c:pt>
                <c:pt idx="9">
                  <c:v>0.59840443713700453</c:v>
                </c:pt>
                <c:pt idx="10">
                  <c:v>0.63960569184589833</c:v>
                </c:pt>
                <c:pt idx="11">
                  <c:v>6.232220196375643E-2</c:v>
                </c:pt>
                <c:pt idx="12">
                  <c:v>-8.072242562496218E-2</c:v>
                </c:pt>
                <c:pt idx="13">
                  <c:v>0.10136861189508066</c:v>
                </c:pt>
                <c:pt idx="14">
                  <c:v>-6.3122275477485057E-2</c:v>
                </c:pt>
                <c:pt idx="15">
                  <c:v>-0.1002758080300393</c:v>
                </c:pt>
                <c:pt idx="16">
                  <c:v>-0.1221739211816851</c:v>
                </c:pt>
                <c:pt idx="17">
                  <c:v>-0.13019608730087134</c:v>
                </c:pt>
                <c:pt idx="18">
                  <c:v>-0.58432003573846092</c:v>
                </c:pt>
                <c:pt idx="19">
                  <c:v>-1.1871881380893934</c:v>
                </c:pt>
                <c:pt idx="20">
                  <c:v>-0.85565810622225158</c:v>
                </c:pt>
                <c:pt idx="21">
                  <c:v>-1.4076260985085187</c:v>
                </c:pt>
                <c:pt idx="22">
                  <c:v>-1.3411332861994554</c:v>
                </c:pt>
                <c:pt idx="23">
                  <c:v>-1.2775505447072284</c:v>
                </c:pt>
                <c:pt idx="24">
                  <c:v>-1.9290582723312701</c:v>
                </c:pt>
                <c:pt idx="25">
                  <c:v>-1.3611858122535563</c:v>
                </c:pt>
                <c:pt idx="26">
                  <c:v>-0.94391642777520812</c:v>
                </c:pt>
                <c:pt idx="27">
                  <c:v>-0.69882460053890805</c:v>
                </c:pt>
                <c:pt idx="28">
                  <c:v>-0.3738984105751087</c:v>
                </c:pt>
                <c:pt idx="29">
                  <c:v>-0.72343470160593704</c:v>
                </c:pt>
                <c:pt idx="30">
                  <c:v>-0.5987585577939829</c:v>
                </c:pt>
                <c:pt idx="31">
                  <c:v>-0.55047809142640469</c:v>
                </c:pt>
                <c:pt idx="32">
                  <c:v>-0.32839462811189674</c:v>
                </c:pt>
                <c:pt idx="33">
                  <c:v>-0.20658194685555931</c:v>
                </c:pt>
                <c:pt idx="34">
                  <c:v>-0.73215658664235561</c:v>
                </c:pt>
                <c:pt idx="35">
                  <c:v>-0.53910643701937189</c:v>
                </c:pt>
                <c:pt idx="36">
                  <c:v>-0.69800361669829236</c:v>
                </c:pt>
                <c:pt idx="37">
                  <c:v>-1.5293362471936083</c:v>
                </c:pt>
                <c:pt idx="38">
                  <c:v>-1.3587358452625655</c:v>
                </c:pt>
                <c:pt idx="39">
                  <c:v>-1.2527162785792001</c:v>
                </c:pt>
                <c:pt idx="40">
                  <c:v>-0.7440674254276749</c:v>
                </c:pt>
                <c:pt idx="41">
                  <c:v>-1.5024935796918151</c:v>
                </c:pt>
                <c:pt idx="42">
                  <c:v>-1.6394471427949939</c:v>
                </c:pt>
                <c:pt idx="43">
                  <c:v>-1.2993229583431063</c:v>
                </c:pt>
                <c:pt idx="44">
                  <c:v>-0.72488792728127094</c:v>
                </c:pt>
                <c:pt idx="45">
                  <c:v>-0.32708928793595643</c:v>
                </c:pt>
                <c:pt idx="46">
                  <c:v>-0.34962039972486975</c:v>
                </c:pt>
                <c:pt idx="47">
                  <c:v>-0.66906870851016353</c:v>
                </c:pt>
                <c:pt idx="48">
                  <c:v>-0.19151453937192897</c:v>
                </c:pt>
                <c:pt idx="49">
                  <c:v>-0.51302008248331643</c:v>
                </c:pt>
                <c:pt idx="50">
                  <c:v>-0.50088748946459938</c:v>
                </c:pt>
                <c:pt idx="51">
                  <c:v>-0.46746093516747389</c:v>
                </c:pt>
                <c:pt idx="52">
                  <c:v>-0.26151014569004644</c:v>
                </c:pt>
                <c:pt idx="53">
                  <c:v>0.46256133801414967</c:v>
                </c:pt>
                <c:pt idx="54">
                  <c:v>1.3016319966979311</c:v>
                </c:pt>
                <c:pt idx="55">
                  <c:v>1.8116285485070889</c:v>
                </c:pt>
                <c:pt idx="56">
                  <c:v>1.8302718460025098</c:v>
                </c:pt>
                <c:pt idx="57">
                  <c:v>1.8367872941065386</c:v>
                </c:pt>
                <c:pt idx="58">
                  <c:v>1.1947566080801522</c:v>
                </c:pt>
                <c:pt idx="59">
                  <c:v>0.92981395681733026</c:v>
                </c:pt>
                <c:pt idx="60">
                  <c:v>0.98561633107863444</c:v>
                </c:pt>
                <c:pt idx="61">
                  <c:v>0.46247755190899326</c:v>
                </c:pt>
                <c:pt idx="62">
                  <c:v>0.58476112248353007</c:v>
                </c:pt>
                <c:pt idx="63">
                  <c:v>9.0024734948472851E-3</c:v>
                </c:pt>
                <c:pt idx="64">
                  <c:v>0.10649401631105614</c:v>
                </c:pt>
                <c:pt idx="65">
                  <c:v>0.18433487179391406</c:v>
                </c:pt>
                <c:pt idx="66">
                  <c:v>6.5548750016841684E-2</c:v>
                </c:pt>
                <c:pt idx="67">
                  <c:v>0.1456309364067459</c:v>
                </c:pt>
                <c:pt idx="68">
                  <c:v>-0.30578421805257217</c:v>
                </c:pt>
                <c:pt idx="69">
                  <c:v>-0.86706468885917998</c:v>
                </c:pt>
                <c:pt idx="70">
                  <c:v>-0.32065888445342028</c:v>
                </c:pt>
                <c:pt idx="71">
                  <c:v>6.5384785487284103E-3</c:v>
                </c:pt>
                <c:pt idx="72">
                  <c:v>0.75455580312225612</c:v>
                </c:pt>
                <c:pt idx="73">
                  <c:v>0.55354010624884398</c:v>
                </c:pt>
                <c:pt idx="74">
                  <c:v>0.33545114701097062</c:v>
                </c:pt>
                <c:pt idx="75">
                  <c:v>0.16051650230294906</c:v>
                </c:pt>
                <c:pt idx="76">
                  <c:v>0.60511774059004575</c:v>
                </c:pt>
                <c:pt idx="77">
                  <c:v>-6.5444574896861493E-3</c:v>
                </c:pt>
                <c:pt idx="78">
                  <c:v>0.2328512327794765</c:v>
                </c:pt>
                <c:pt idx="79">
                  <c:v>0.18097172336951256</c:v>
                </c:pt>
                <c:pt idx="80">
                  <c:v>0.15777452941422557</c:v>
                </c:pt>
                <c:pt idx="81">
                  <c:v>0.86154229186493048</c:v>
                </c:pt>
                <c:pt idx="82">
                  <c:v>0.84789761299608601</c:v>
                </c:pt>
                <c:pt idx="83">
                  <c:v>1.2939901009342452</c:v>
                </c:pt>
                <c:pt idx="84">
                  <c:v>1.2908350923386398</c:v>
                </c:pt>
                <c:pt idx="85">
                  <c:v>1.4268919333603294</c:v>
                </c:pt>
                <c:pt idx="86">
                  <c:v>0.72028701024869835</c:v>
                </c:pt>
                <c:pt idx="87">
                  <c:v>0.6981207434278216</c:v>
                </c:pt>
                <c:pt idx="88">
                  <c:v>1.0948517123181276</c:v>
                </c:pt>
                <c:pt idx="89">
                  <c:v>1.4343593295781212</c:v>
                </c:pt>
                <c:pt idx="90">
                  <c:v>2.0549598384531302</c:v>
                </c:pt>
                <c:pt idx="91">
                  <c:v>1.7813666193081301</c:v>
                </c:pt>
                <c:pt idx="92">
                  <c:v>1.9553471664125275</c:v>
                </c:pt>
                <c:pt idx="93">
                  <c:v>1.4991607116937151</c:v>
                </c:pt>
                <c:pt idx="94">
                  <c:v>1.4605526961211863</c:v>
                </c:pt>
                <c:pt idx="95">
                  <c:v>1.1653622554060536</c:v>
                </c:pt>
                <c:pt idx="96">
                  <c:v>0.87481444378285622</c:v>
                </c:pt>
                <c:pt idx="97">
                  <c:v>0.6827937545032382</c:v>
                </c:pt>
                <c:pt idx="98">
                  <c:v>0.30940024944324435</c:v>
                </c:pt>
                <c:pt idx="99">
                  <c:v>8.2166938872221484E-2</c:v>
                </c:pt>
                <c:pt idx="100">
                  <c:v>-0.21672863381472018</c:v>
                </c:pt>
                <c:pt idx="101">
                  <c:v>0.12200528785047421</c:v>
                </c:pt>
                <c:pt idx="102">
                  <c:v>0.86597398121948554</c:v>
                </c:pt>
                <c:pt idx="103">
                  <c:v>0.76329482222263967</c:v>
                </c:pt>
                <c:pt idx="104">
                  <c:v>0.30048731917359706</c:v>
                </c:pt>
                <c:pt idx="105">
                  <c:v>-6.5110642245191253E-2</c:v>
                </c:pt>
                <c:pt idx="106">
                  <c:v>0.10214284644118016</c:v>
                </c:pt>
                <c:pt idx="107">
                  <c:v>7.2679721078262705E-2</c:v>
                </c:pt>
                <c:pt idx="108">
                  <c:v>0.27398742407697307</c:v>
                </c:pt>
                <c:pt idx="109">
                  <c:v>0.32007387520040798</c:v>
                </c:pt>
                <c:pt idx="110">
                  <c:v>0.92383268453764167</c:v>
                </c:pt>
                <c:pt idx="111">
                  <c:v>1.1834651189183587</c:v>
                </c:pt>
                <c:pt idx="112">
                  <c:v>1.0887601157571063</c:v>
                </c:pt>
                <c:pt idx="113">
                  <c:v>1.9283396071183394</c:v>
                </c:pt>
                <c:pt idx="114">
                  <c:v>2.1600841729635918</c:v>
                </c:pt>
                <c:pt idx="115">
                  <c:v>1.4907436049033675</c:v>
                </c:pt>
                <c:pt idx="116">
                  <c:v>1.4759107940741856</c:v>
                </c:pt>
                <c:pt idx="117">
                  <c:v>2.1068019950331927</c:v>
                </c:pt>
                <c:pt idx="118">
                  <c:v>1.8267398652068496</c:v>
                </c:pt>
                <c:pt idx="119">
                  <c:v>1.5878686185878188</c:v>
                </c:pt>
                <c:pt idx="120">
                  <c:v>1.6151840874296566</c:v>
                </c:pt>
                <c:pt idx="121">
                  <c:v>1.564678603443362</c:v>
                </c:pt>
                <c:pt idx="122">
                  <c:v>1.5363834265351981</c:v>
                </c:pt>
                <c:pt idx="123">
                  <c:v>2.2639259852732518</c:v>
                </c:pt>
                <c:pt idx="124">
                  <c:v>2.1930314395261727</c:v>
                </c:pt>
                <c:pt idx="125">
                  <c:v>1.4630052790911354</c:v>
                </c:pt>
                <c:pt idx="126">
                  <c:v>1.5191449170225999</c:v>
                </c:pt>
                <c:pt idx="127">
                  <c:v>2.2853275886539119</c:v>
                </c:pt>
                <c:pt idx="128">
                  <c:v>1.5930338806366435</c:v>
                </c:pt>
                <c:pt idx="129">
                  <c:v>1.8661753047678447</c:v>
                </c:pt>
                <c:pt idx="130">
                  <c:v>2.4629900262337614</c:v>
                </c:pt>
                <c:pt idx="131">
                  <c:v>1.902006574413218</c:v>
                </c:pt>
                <c:pt idx="132">
                  <c:v>1.9705684291494121</c:v>
                </c:pt>
                <c:pt idx="133">
                  <c:v>2.5423144125616091</c:v>
                </c:pt>
                <c:pt idx="134">
                  <c:v>3.0943349218603053</c:v>
                </c:pt>
                <c:pt idx="135">
                  <c:v>2.3811264215886201</c:v>
                </c:pt>
                <c:pt idx="136">
                  <c:v>2.7253832061164043</c:v>
                </c:pt>
                <c:pt idx="137">
                  <c:v>2.4514348760434665</c:v>
                </c:pt>
                <c:pt idx="138">
                  <c:v>2.1417033561865537</c:v>
                </c:pt>
                <c:pt idx="139">
                  <c:v>2.2928153656228178</c:v>
                </c:pt>
                <c:pt idx="140">
                  <c:v>2.0768022022154353</c:v>
                </c:pt>
                <c:pt idx="141">
                  <c:v>1.8256492445862684</c:v>
                </c:pt>
                <c:pt idx="142">
                  <c:v>1.4050551363802102</c:v>
                </c:pt>
                <c:pt idx="143">
                  <c:v>1.3870385961820297</c:v>
                </c:pt>
                <c:pt idx="144">
                  <c:v>0.57347373068395069</c:v>
                </c:pt>
                <c:pt idx="145">
                  <c:v>-4.0099803239539766E-2</c:v>
                </c:pt>
                <c:pt idx="146">
                  <c:v>-5.8821516500084617E-2</c:v>
                </c:pt>
                <c:pt idx="147">
                  <c:v>-0.85589009441999142</c:v>
                </c:pt>
                <c:pt idx="148">
                  <c:v>-0.83186943279496328</c:v>
                </c:pt>
                <c:pt idx="149">
                  <c:v>-1.4400084479279531</c:v>
                </c:pt>
                <c:pt idx="150">
                  <c:v>-0.57722102006912479</c:v>
                </c:pt>
                <c:pt idx="151">
                  <c:v>-1.0352181652946939</c:v>
                </c:pt>
                <c:pt idx="152">
                  <c:v>-1.6039260681767276</c:v>
                </c:pt>
                <c:pt idx="153">
                  <c:v>-1.5484314845435379</c:v>
                </c:pt>
                <c:pt idx="154">
                  <c:v>-1.4724258875085994</c:v>
                </c:pt>
                <c:pt idx="155">
                  <c:v>-1.4338602961800972</c:v>
                </c:pt>
                <c:pt idx="156">
                  <c:v>-1.6607891101723331</c:v>
                </c:pt>
                <c:pt idx="157">
                  <c:v>-1.8626237780367239</c:v>
                </c:pt>
                <c:pt idx="158">
                  <c:v>-1.3756951761470841</c:v>
                </c:pt>
                <c:pt idx="159">
                  <c:v>-1.0488808566306438</c:v>
                </c:pt>
                <c:pt idx="160">
                  <c:v>-1.0618968148385979</c:v>
                </c:pt>
                <c:pt idx="161">
                  <c:v>-1.2917760834770975</c:v>
                </c:pt>
                <c:pt idx="162">
                  <c:v>-0.48348215714110621</c:v>
                </c:pt>
                <c:pt idx="163">
                  <c:v>-0.21591908497973805</c:v>
                </c:pt>
                <c:pt idx="164">
                  <c:v>-0.46649971043490202</c:v>
                </c:pt>
                <c:pt idx="165">
                  <c:v>-0.30944528929890924</c:v>
                </c:pt>
                <c:pt idx="166">
                  <c:v>-0.37267698325072129</c:v>
                </c:pt>
                <c:pt idx="167">
                  <c:v>-0.55739473476609791</c:v>
                </c:pt>
                <c:pt idx="168">
                  <c:v>-0.57384816709156672</c:v>
                </c:pt>
                <c:pt idx="169">
                  <c:v>-0.55891686880609937</c:v>
                </c:pt>
                <c:pt idx="170">
                  <c:v>3.4836957245089062E-2</c:v>
                </c:pt>
                <c:pt idx="171">
                  <c:v>0.34552718235318391</c:v>
                </c:pt>
                <c:pt idx="172">
                  <c:v>9.4459978094957042E-2</c:v>
                </c:pt>
                <c:pt idx="173">
                  <c:v>-0.3213905596066986</c:v>
                </c:pt>
                <c:pt idx="174">
                  <c:v>7.9997572950575968E-2</c:v>
                </c:pt>
                <c:pt idx="175">
                  <c:v>0.85299086742297736</c:v>
                </c:pt>
                <c:pt idx="176">
                  <c:v>1.5573723487798334</c:v>
                </c:pt>
                <c:pt idx="177">
                  <c:v>1.3914977830132937</c:v>
                </c:pt>
                <c:pt idx="178">
                  <c:v>1.1538395567187552</c:v>
                </c:pt>
                <c:pt idx="179">
                  <c:v>2.034600159194794</c:v>
                </c:pt>
                <c:pt idx="180">
                  <c:v>2.1356260624961352</c:v>
                </c:pt>
                <c:pt idx="181">
                  <c:v>2.1170595398244592</c:v>
                </c:pt>
                <c:pt idx="182">
                  <c:v>2.8567454694063845</c:v>
                </c:pt>
                <c:pt idx="183">
                  <c:v>2.1251043169099075</c:v>
                </c:pt>
                <c:pt idx="184">
                  <c:v>3.0411565141621844</c:v>
                </c:pt>
                <c:pt idx="185">
                  <c:v>2.9650155399746123</c:v>
                </c:pt>
                <c:pt idx="186">
                  <c:v>3.5041550349363781</c:v>
                </c:pt>
                <c:pt idx="187">
                  <c:v>3.658016326925134</c:v>
                </c:pt>
                <c:pt idx="188">
                  <c:v>3.6758117619350936</c:v>
                </c:pt>
                <c:pt idx="189">
                  <c:v>4.0620918804466974</c:v>
                </c:pt>
                <c:pt idx="190">
                  <c:v>4.026253737918716</c:v>
                </c:pt>
                <c:pt idx="191">
                  <c:v>4.0813169466666626</c:v>
                </c:pt>
                <c:pt idx="192">
                  <c:v>4.3453580369517182</c:v>
                </c:pt>
                <c:pt idx="193">
                  <c:v>5.0210061896612386</c:v>
                </c:pt>
                <c:pt idx="194">
                  <c:v>4.6074429213604473</c:v>
                </c:pt>
                <c:pt idx="195">
                  <c:v>4.5380993377502223</c:v>
                </c:pt>
                <c:pt idx="196">
                  <c:v>5.5181713923186662</c:v>
                </c:pt>
                <c:pt idx="197">
                  <c:v>5.7656248238624919</c:v>
                </c:pt>
                <c:pt idx="198">
                  <c:v>5.5836962555960685</c:v>
                </c:pt>
              </c:numCache>
            </c:numRef>
          </c:val>
          <c:smooth val="0"/>
          <c:extLst>
            <c:ext xmlns:c16="http://schemas.microsoft.com/office/drawing/2014/chart" uri="{C3380CC4-5D6E-409C-BE32-E72D297353CC}">
              <c16:uniqueId val="{00000000-C518-466A-9955-B5777F5820D9}"/>
            </c:ext>
          </c:extLst>
        </c:ser>
        <c:ser>
          <c:idx val="1"/>
          <c:order val="1"/>
          <c:spPr>
            <a:ln w="9525">
              <a:solidFill>
                <a:schemeClr val="bg1">
                  <a:lumMod val="65000"/>
                </a:schemeClr>
              </a:solidFill>
              <a:prstDash val="solid"/>
            </a:ln>
          </c:spPr>
          <c:marker>
            <c:symbol val="none"/>
          </c:marker>
          <c:val>
            <c:numRef>
              <c:f>'Correlations in Data'!$C$24:$C$222</c:f>
              <c:numCache>
                <c:formatCode>General</c:formatCode>
                <c:ptCount val="199"/>
                <c:pt idx="0">
                  <c:v>1.4142604931427551</c:v>
                </c:pt>
                <c:pt idx="1">
                  <c:v>1.3510798705367983</c:v>
                </c:pt>
                <c:pt idx="2">
                  <c:v>1.4781991210977372</c:v>
                </c:pt>
                <c:pt idx="3">
                  <c:v>1.298053589863517</c:v>
                </c:pt>
                <c:pt idx="4">
                  <c:v>1.1459273183054575</c:v>
                </c:pt>
                <c:pt idx="5">
                  <c:v>1.1202539489933585</c:v>
                </c:pt>
                <c:pt idx="6">
                  <c:v>1.4903432926674229</c:v>
                </c:pt>
                <c:pt idx="7">
                  <c:v>1.3425726758285279</c:v>
                </c:pt>
                <c:pt idx="8">
                  <c:v>1.3297141991179613</c:v>
                </c:pt>
                <c:pt idx="9">
                  <c:v>1.3347373715702353</c:v>
                </c:pt>
                <c:pt idx="10">
                  <c:v>0.70938282298645117</c:v>
                </c:pt>
                <c:pt idx="11">
                  <c:v>0.47169655547945455</c:v>
                </c:pt>
                <c:pt idx="12">
                  <c:v>1.2207098907406122</c:v>
                </c:pt>
                <c:pt idx="13">
                  <c:v>1.389393836409361</c:v>
                </c:pt>
                <c:pt idx="14">
                  <c:v>1.7318223877733139</c:v>
                </c:pt>
                <c:pt idx="15">
                  <c:v>1.8673511982023914</c:v>
                </c:pt>
                <c:pt idx="16">
                  <c:v>1.7397583781859569</c:v>
                </c:pt>
                <c:pt idx="17">
                  <c:v>2.3538171201623528</c:v>
                </c:pt>
                <c:pt idx="18">
                  <c:v>2.0618735453751897</c:v>
                </c:pt>
                <c:pt idx="19">
                  <c:v>2.4008471488535337</c:v>
                </c:pt>
                <c:pt idx="20">
                  <c:v>2.3788341274156868</c:v>
                </c:pt>
                <c:pt idx="21">
                  <c:v>2.5105712817832369</c:v>
                </c:pt>
                <c:pt idx="22">
                  <c:v>2.4789930654790076</c:v>
                </c:pt>
                <c:pt idx="23">
                  <c:v>2.5964320232407028</c:v>
                </c:pt>
                <c:pt idx="24">
                  <c:v>3.1477962651910079</c:v>
                </c:pt>
                <c:pt idx="25">
                  <c:v>3.6658594418092476</c:v>
                </c:pt>
                <c:pt idx="26">
                  <c:v>3.7686785834383598</c:v>
                </c:pt>
                <c:pt idx="27">
                  <c:v>2.8425136434524747</c:v>
                </c:pt>
                <c:pt idx="28">
                  <c:v>2.6012157839157255</c:v>
                </c:pt>
                <c:pt idx="29">
                  <c:v>2.3018491060152595</c:v>
                </c:pt>
                <c:pt idx="30">
                  <c:v>3.1033861137995533</c:v>
                </c:pt>
                <c:pt idx="31">
                  <c:v>3.9586388467866538</c:v>
                </c:pt>
                <c:pt idx="32">
                  <c:v>4.2006937890431546</c:v>
                </c:pt>
                <c:pt idx="33">
                  <c:v>4.7334706725369848</c:v>
                </c:pt>
                <c:pt idx="34">
                  <c:v>4.7784266474699928</c:v>
                </c:pt>
                <c:pt idx="35">
                  <c:v>4.608666052240963</c:v>
                </c:pt>
                <c:pt idx="36">
                  <c:v>4.5878510384334046</c:v>
                </c:pt>
                <c:pt idx="37">
                  <c:v>4.4817811882073997</c:v>
                </c:pt>
                <c:pt idx="38">
                  <c:v>4.4180819656668122</c:v>
                </c:pt>
                <c:pt idx="39">
                  <c:v>3.6379085826061988</c:v>
                </c:pt>
                <c:pt idx="40">
                  <c:v>3.8661948261320243</c:v>
                </c:pt>
                <c:pt idx="41">
                  <c:v>4.5418315656157873</c:v>
                </c:pt>
                <c:pt idx="42">
                  <c:v>4.1723694421207718</c:v>
                </c:pt>
                <c:pt idx="43">
                  <c:v>3.938831991907489</c:v>
                </c:pt>
                <c:pt idx="44">
                  <c:v>4.1036140982010574</c:v>
                </c:pt>
                <c:pt idx="45">
                  <c:v>4.0259617356523218</c:v>
                </c:pt>
                <c:pt idx="46">
                  <c:v>3.2064132431584893</c:v>
                </c:pt>
                <c:pt idx="47">
                  <c:v>3.3178080106403822</c:v>
                </c:pt>
                <c:pt idx="48">
                  <c:v>3.1766648328776901</c:v>
                </c:pt>
                <c:pt idx="49">
                  <c:v>3.877140530042483</c:v>
                </c:pt>
                <c:pt idx="50">
                  <c:v>4.0927982564565788</c:v>
                </c:pt>
                <c:pt idx="51">
                  <c:v>3.8120221497335418</c:v>
                </c:pt>
                <c:pt idx="52">
                  <c:v>3.7815709494469094</c:v>
                </c:pt>
                <c:pt idx="53">
                  <c:v>3.5840717062437411</c:v>
                </c:pt>
                <c:pt idx="54">
                  <c:v>3.7457521026455929</c:v>
                </c:pt>
                <c:pt idx="55">
                  <c:v>4.037888999873565</c:v>
                </c:pt>
                <c:pt idx="56">
                  <c:v>3.5989408848468192</c:v>
                </c:pt>
                <c:pt idx="57">
                  <c:v>3.5965200099762655</c:v>
                </c:pt>
                <c:pt idx="58">
                  <c:v>3.9716461218695054</c:v>
                </c:pt>
                <c:pt idx="59">
                  <c:v>3.3746011134613556</c:v>
                </c:pt>
                <c:pt idx="60">
                  <c:v>2.484508944746243</c:v>
                </c:pt>
                <c:pt idx="61">
                  <c:v>2.684013473436544</c:v>
                </c:pt>
                <c:pt idx="62">
                  <c:v>2.4295865082875885</c:v>
                </c:pt>
                <c:pt idx="63">
                  <c:v>1.795950208625716</c:v>
                </c:pt>
                <c:pt idx="64">
                  <c:v>1.8493457194350704</c:v>
                </c:pt>
                <c:pt idx="65">
                  <c:v>1.9828950225193056</c:v>
                </c:pt>
                <c:pt idx="66">
                  <c:v>1.2069533711235922</c:v>
                </c:pt>
                <c:pt idx="67">
                  <c:v>1.1068580442984692</c:v>
                </c:pt>
                <c:pt idx="68">
                  <c:v>1.9831086516618175</c:v>
                </c:pt>
                <c:pt idx="69">
                  <c:v>1.9639206207036259</c:v>
                </c:pt>
                <c:pt idx="70">
                  <c:v>1.6729104104480983</c:v>
                </c:pt>
                <c:pt idx="71">
                  <c:v>1.8121503983919169</c:v>
                </c:pt>
                <c:pt idx="72">
                  <c:v>1.834713451913957</c:v>
                </c:pt>
                <c:pt idx="73">
                  <c:v>1.8584398933288573</c:v>
                </c:pt>
                <c:pt idx="74">
                  <c:v>2.3019053890683554</c:v>
                </c:pt>
                <c:pt idx="75">
                  <c:v>1.5582187259351499</c:v>
                </c:pt>
                <c:pt idx="76">
                  <c:v>1.5574910192722065</c:v>
                </c:pt>
                <c:pt idx="77">
                  <c:v>1.5396287823671631</c:v>
                </c:pt>
                <c:pt idx="78">
                  <c:v>1.5105807225832319</c:v>
                </c:pt>
                <c:pt idx="79">
                  <c:v>0.75482237968540322</c:v>
                </c:pt>
                <c:pt idx="80">
                  <c:v>0.28839738588346764</c:v>
                </c:pt>
                <c:pt idx="81">
                  <c:v>0.8220039924052247</c:v>
                </c:pt>
                <c:pt idx="82">
                  <c:v>0.96040482846904451</c:v>
                </c:pt>
                <c:pt idx="83">
                  <c:v>1.5546800634302116</c:v>
                </c:pt>
                <c:pt idx="84">
                  <c:v>1.8701168947532074</c:v>
                </c:pt>
                <c:pt idx="85">
                  <c:v>2.271516227958509</c:v>
                </c:pt>
                <c:pt idx="86">
                  <c:v>2.6035799466445351</c:v>
                </c:pt>
                <c:pt idx="87">
                  <c:v>2.5409524946857012</c:v>
                </c:pt>
                <c:pt idx="88">
                  <c:v>2.5608740168504633</c:v>
                </c:pt>
                <c:pt idx="89">
                  <c:v>1.6182983973763085</c:v>
                </c:pt>
                <c:pt idx="90">
                  <c:v>1.6232810150442207</c:v>
                </c:pt>
                <c:pt idx="91">
                  <c:v>1.8512222857869987</c:v>
                </c:pt>
                <c:pt idx="92">
                  <c:v>2.7392706411233791</c:v>
                </c:pt>
                <c:pt idx="93">
                  <c:v>3.1977022179227617</c:v>
                </c:pt>
                <c:pt idx="94">
                  <c:v>3.0918585538244319</c:v>
                </c:pt>
                <c:pt idx="95">
                  <c:v>3.1278501716784968</c:v>
                </c:pt>
                <c:pt idx="96">
                  <c:v>3.2548555249828306</c:v>
                </c:pt>
                <c:pt idx="97">
                  <c:v>3.3638372229940074</c:v>
                </c:pt>
                <c:pt idx="98">
                  <c:v>3.3611019565452827</c:v>
                </c:pt>
                <c:pt idx="99">
                  <c:v>3.8485537707505446</c:v>
                </c:pt>
                <c:pt idx="100">
                  <c:v>3.9755224812588112</c:v>
                </c:pt>
                <c:pt idx="101">
                  <c:v>3.188824871853309</c:v>
                </c:pt>
                <c:pt idx="102">
                  <c:v>3.3530875816632641</c:v>
                </c:pt>
                <c:pt idx="103">
                  <c:v>3.3742489843725347</c:v>
                </c:pt>
                <c:pt idx="104">
                  <c:v>2.9600943627373226</c:v>
                </c:pt>
                <c:pt idx="105">
                  <c:v>2.2400334704472677</c:v>
                </c:pt>
                <c:pt idx="106">
                  <c:v>2.8514095479510972</c:v>
                </c:pt>
                <c:pt idx="107">
                  <c:v>3.4292752407260263</c:v>
                </c:pt>
                <c:pt idx="108">
                  <c:v>3.4810828347927485</c:v>
                </c:pt>
                <c:pt idx="109">
                  <c:v>3.8066086468710165</c:v>
                </c:pt>
                <c:pt idx="110">
                  <c:v>3.7726118674786893</c:v>
                </c:pt>
                <c:pt idx="111">
                  <c:v>3.9598228407968108</c:v>
                </c:pt>
                <c:pt idx="112">
                  <c:v>3.7490085028137905</c:v>
                </c:pt>
                <c:pt idx="113">
                  <c:v>3.5693735181159671</c:v>
                </c:pt>
                <c:pt idx="114">
                  <c:v>3.4855242686931058</c:v>
                </c:pt>
                <c:pt idx="115">
                  <c:v>3.4615410729570311</c:v>
                </c:pt>
                <c:pt idx="116">
                  <c:v>3.1364644249420039</c:v>
                </c:pt>
                <c:pt idx="117">
                  <c:v>2.4066983811897384</c:v>
                </c:pt>
                <c:pt idx="118">
                  <c:v>3.0476031267489829</c:v>
                </c:pt>
                <c:pt idx="119">
                  <c:v>2.5860563240644927</c:v>
                </c:pt>
                <c:pt idx="120">
                  <c:v>2.7005654002631561</c:v>
                </c:pt>
                <c:pt idx="121">
                  <c:v>2.4928650991953591</c:v>
                </c:pt>
                <c:pt idx="122">
                  <c:v>2.473897758442559</c:v>
                </c:pt>
                <c:pt idx="123">
                  <c:v>2.8704058701307895</c:v>
                </c:pt>
                <c:pt idx="124">
                  <c:v>2.3534603509334731</c:v>
                </c:pt>
                <c:pt idx="125">
                  <c:v>2.4500598930115034</c:v>
                </c:pt>
                <c:pt idx="126">
                  <c:v>2.5042704355751786</c:v>
                </c:pt>
                <c:pt idx="127">
                  <c:v>1.9356890566227611</c:v>
                </c:pt>
                <c:pt idx="128">
                  <c:v>2.3452262822769274</c:v>
                </c:pt>
                <c:pt idx="129">
                  <c:v>1.6547852891957135</c:v>
                </c:pt>
                <c:pt idx="130">
                  <c:v>1.3869648914097465</c:v>
                </c:pt>
                <c:pt idx="131">
                  <c:v>1.5083863552833698</c:v>
                </c:pt>
                <c:pt idx="132">
                  <c:v>1.2695204496841566</c:v>
                </c:pt>
                <c:pt idx="133">
                  <c:v>1.3990576963958876</c:v>
                </c:pt>
                <c:pt idx="134">
                  <c:v>1.8725145952929523</c:v>
                </c:pt>
                <c:pt idx="135">
                  <c:v>1.9565163820384854</c:v>
                </c:pt>
                <c:pt idx="136">
                  <c:v>2.0314984936712897</c:v>
                </c:pt>
                <c:pt idx="137">
                  <c:v>1.9636102442131971</c:v>
                </c:pt>
                <c:pt idx="138">
                  <c:v>2.0461964472238088</c:v>
                </c:pt>
                <c:pt idx="139">
                  <c:v>1.3007336649326933</c:v>
                </c:pt>
                <c:pt idx="140">
                  <c:v>1.6111309053801905</c:v>
                </c:pt>
                <c:pt idx="141">
                  <c:v>2.1690819266543038</c:v>
                </c:pt>
                <c:pt idx="142">
                  <c:v>2.0249878916769393</c:v>
                </c:pt>
                <c:pt idx="143">
                  <c:v>2.1281154872412618</c:v>
                </c:pt>
                <c:pt idx="144">
                  <c:v>2.5648981861049429</c:v>
                </c:pt>
                <c:pt idx="145">
                  <c:v>2.5489512799327305</c:v>
                </c:pt>
                <c:pt idx="146">
                  <c:v>2.3139697965448986</c:v>
                </c:pt>
                <c:pt idx="147">
                  <c:v>2.2332964272157461</c:v>
                </c:pt>
                <c:pt idx="148">
                  <c:v>2.8838161867216616</c:v>
                </c:pt>
                <c:pt idx="149">
                  <c:v>2.5763288855952986</c:v>
                </c:pt>
                <c:pt idx="150">
                  <c:v>2.7831495392490933</c:v>
                </c:pt>
                <c:pt idx="151">
                  <c:v>2.8367303847634391</c:v>
                </c:pt>
                <c:pt idx="152">
                  <c:v>2.9097588397323833</c:v>
                </c:pt>
                <c:pt idx="153">
                  <c:v>2.2202950126513592</c:v>
                </c:pt>
                <c:pt idx="154">
                  <c:v>2.0268700404764171</c:v>
                </c:pt>
                <c:pt idx="155">
                  <c:v>1.7861436703992908</c:v>
                </c:pt>
                <c:pt idx="156">
                  <c:v>1.5110095880239525</c:v>
                </c:pt>
                <c:pt idx="157">
                  <c:v>1.5154325170707943</c:v>
                </c:pt>
                <c:pt idx="158">
                  <c:v>1.9551744710272942</c:v>
                </c:pt>
                <c:pt idx="159">
                  <c:v>1.6964928878551793</c:v>
                </c:pt>
                <c:pt idx="160">
                  <c:v>1.9602915354314012</c:v>
                </c:pt>
                <c:pt idx="161">
                  <c:v>2.169772445584865</c:v>
                </c:pt>
                <c:pt idx="162">
                  <c:v>1.6848837319629284</c:v>
                </c:pt>
                <c:pt idx="163">
                  <c:v>1.6951311012463393</c:v>
                </c:pt>
                <c:pt idx="164">
                  <c:v>1.8493657487894986</c:v>
                </c:pt>
                <c:pt idx="165">
                  <c:v>1.6586898193380855</c:v>
                </c:pt>
                <c:pt idx="166">
                  <c:v>2.3585577286618458</c:v>
                </c:pt>
                <c:pt idx="167">
                  <c:v>2.4422143653792161</c:v>
                </c:pt>
                <c:pt idx="168">
                  <c:v>2.5083080309872989</c:v>
                </c:pt>
                <c:pt idx="169">
                  <c:v>2.9883882072265404</c:v>
                </c:pt>
                <c:pt idx="170">
                  <c:v>3.0716711945933124</c:v>
                </c:pt>
                <c:pt idx="171">
                  <c:v>3.2505041143594515</c:v>
                </c:pt>
                <c:pt idx="172">
                  <c:v>2.7416200641650117</c:v>
                </c:pt>
                <c:pt idx="173">
                  <c:v>3.6149019627219574</c:v>
                </c:pt>
                <c:pt idx="174">
                  <c:v>3.8193563560180745</c:v>
                </c:pt>
                <c:pt idx="175">
                  <c:v>3.7813892521468162</c:v>
                </c:pt>
                <c:pt idx="176">
                  <c:v>4.0854246370175646</c:v>
                </c:pt>
                <c:pt idx="177">
                  <c:v>3.6473528539441022</c:v>
                </c:pt>
                <c:pt idx="178">
                  <c:v>3.2215126883143954</c:v>
                </c:pt>
                <c:pt idx="179">
                  <c:v>3.2721263470809339</c:v>
                </c:pt>
                <c:pt idx="180">
                  <c:v>3.2623260348889769</c:v>
                </c:pt>
                <c:pt idx="181">
                  <c:v>3.1352856670160558</c:v>
                </c:pt>
                <c:pt idx="182">
                  <c:v>2.9293218241363563</c:v>
                </c:pt>
                <c:pt idx="183">
                  <c:v>3.6859086749253152</c:v>
                </c:pt>
                <c:pt idx="184">
                  <c:v>3.7511854222577128</c:v>
                </c:pt>
                <c:pt idx="185">
                  <c:v>3.9996258817511778</c:v>
                </c:pt>
                <c:pt idx="186">
                  <c:v>3.4355658775623641</c:v>
                </c:pt>
                <c:pt idx="187">
                  <c:v>3.2522887496731023</c:v>
                </c:pt>
                <c:pt idx="188">
                  <c:v>3.0690071652193409</c:v>
                </c:pt>
                <c:pt idx="189">
                  <c:v>3.9021131687288251</c:v>
                </c:pt>
                <c:pt idx="190">
                  <c:v>3.5041403159050839</c:v>
                </c:pt>
                <c:pt idx="191">
                  <c:v>2.7065967674706837</c:v>
                </c:pt>
                <c:pt idx="192">
                  <c:v>2.7531709294617217</c:v>
                </c:pt>
                <c:pt idx="193">
                  <c:v>2.5779468890833073</c:v>
                </c:pt>
                <c:pt idx="194">
                  <c:v>1.9584715195916067</c:v>
                </c:pt>
                <c:pt idx="195">
                  <c:v>1.6686166986978295</c:v>
                </c:pt>
                <c:pt idx="196">
                  <c:v>2.4062065705106233</c:v>
                </c:pt>
                <c:pt idx="197">
                  <c:v>2.615892546018618</c:v>
                </c:pt>
                <c:pt idx="198">
                  <c:v>2.8977187275733098</c:v>
                </c:pt>
              </c:numCache>
            </c:numRef>
          </c:val>
          <c:smooth val="0"/>
          <c:extLst>
            <c:ext xmlns:c16="http://schemas.microsoft.com/office/drawing/2014/chart" uri="{C3380CC4-5D6E-409C-BE32-E72D297353CC}">
              <c16:uniqueId val="{00000001-C518-466A-9955-B5777F5820D9}"/>
            </c:ext>
          </c:extLst>
        </c:ser>
        <c:dLbls>
          <c:showLegendKey val="0"/>
          <c:showVal val="0"/>
          <c:showCatName val="0"/>
          <c:showSerName val="0"/>
          <c:showPercent val="0"/>
          <c:showBubbleSize val="0"/>
        </c:dLbls>
        <c:smooth val="0"/>
        <c:axId val="1471937984"/>
        <c:axId val="1"/>
      </c:lineChart>
      <c:catAx>
        <c:axId val="1471937984"/>
        <c:scaling>
          <c:orientation val="minMax"/>
        </c:scaling>
        <c:delete val="1"/>
        <c:axPos val="b"/>
        <c:title>
          <c:tx>
            <c:rich>
              <a:bodyPr/>
              <a:lstStyle/>
              <a:p>
                <a:pPr>
                  <a:defRPr/>
                </a:pPr>
                <a:r>
                  <a:rPr lang="en-US"/>
                  <a:t>Time</a:t>
                </a:r>
              </a:p>
            </c:rich>
          </c:tx>
          <c:overlay val="0"/>
        </c:title>
        <c:majorTickMark val="out"/>
        <c:minorTickMark val="none"/>
        <c:tickLblPos val="nextTo"/>
        <c:crossAx val="1"/>
        <c:crosses val="autoZero"/>
        <c:auto val="1"/>
        <c:lblAlgn val="ctr"/>
        <c:lblOffset val="100"/>
        <c:noMultiLvlLbl val="0"/>
      </c:catAx>
      <c:valAx>
        <c:axId val="1"/>
        <c:scaling>
          <c:orientation val="minMax"/>
        </c:scaling>
        <c:delete val="1"/>
        <c:axPos val="l"/>
        <c:majorGridlines/>
        <c:numFmt formatCode="General" sourceLinked="1"/>
        <c:majorTickMark val="out"/>
        <c:minorTickMark val="none"/>
        <c:tickLblPos val="nextTo"/>
        <c:crossAx val="147193798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7123154324125E-2"/>
          <c:y val="8.8821159032975217E-2"/>
          <c:w val="0.84382404435739877"/>
          <c:h val="0.82389281999552866"/>
        </c:manualLayout>
      </c:layout>
      <c:scatterChart>
        <c:scatterStyle val="lineMarker"/>
        <c:varyColors val="0"/>
        <c:ser>
          <c:idx val="0"/>
          <c:order val="0"/>
          <c:spPr>
            <a:ln w="28575">
              <a:noFill/>
            </a:ln>
          </c:spPr>
          <c:marker>
            <c:symbol val="circle"/>
            <c:size val="3"/>
            <c:spPr>
              <a:solidFill>
                <a:srgbClr val="000000"/>
              </a:solidFill>
              <a:ln>
                <a:solidFill>
                  <a:srgbClr val="000080"/>
                </a:solidFill>
                <a:prstDash val="solid"/>
              </a:ln>
            </c:spPr>
          </c:marker>
          <c:xVal>
            <c:numRef>
              <c:f>'Correlations in Data'!$B$24:$B$222</c:f>
              <c:numCache>
                <c:formatCode>General</c:formatCode>
                <c:ptCount val="199"/>
                <c:pt idx="0">
                  <c:v>-0.39388930716453585</c:v>
                </c:pt>
                <c:pt idx="1">
                  <c:v>-0.45111095158232972</c:v>
                </c:pt>
                <c:pt idx="2">
                  <c:v>0.33817053814246856</c:v>
                </c:pt>
                <c:pt idx="3">
                  <c:v>0.26287789711363285</c:v>
                </c:pt>
                <c:pt idx="4">
                  <c:v>0.65154031835434367</c:v>
                </c:pt>
                <c:pt idx="5">
                  <c:v>0.18735293819265916</c:v>
                </c:pt>
                <c:pt idx="6">
                  <c:v>0.16812720299512188</c:v>
                </c:pt>
                <c:pt idx="7">
                  <c:v>0.36286089485370088</c:v>
                </c:pt>
                <c:pt idx="8">
                  <c:v>0.56829361831634251</c:v>
                </c:pt>
                <c:pt idx="9">
                  <c:v>0.59840443713700453</c:v>
                </c:pt>
                <c:pt idx="10">
                  <c:v>0.63960569184589833</c:v>
                </c:pt>
                <c:pt idx="11">
                  <c:v>6.232220196375643E-2</c:v>
                </c:pt>
                <c:pt idx="12">
                  <c:v>-8.072242562496218E-2</c:v>
                </c:pt>
                <c:pt idx="13">
                  <c:v>0.10136861189508066</c:v>
                </c:pt>
                <c:pt idx="14">
                  <c:v>-6.3122275477485057E-2</c:v>
                </c:pt>
                <c:pt idx="15">
                  <c:v>-0.1002758080300393</c:v>
                </c:pt>
                <c:pt idx="16">
                  <c:v>-0.1221739211816851</c:v>
                </c:pt>
                <c:pt idx="17">
                  <c:v>-0.13019608730087134</c:v>
                </c:pt>
                <c:pt idx="18">
                  <c:v>-0.58432003573846092</c:v>
                </c:pt>
                <c:pt idx="19">
                  <c:v>-1.1871881380893934</c:v>
                </c:pt>
                <c:pt idx="20">
                  <c:v>-0.85565810622225158</c:v>
                </c:pt>
                <c:pt idx="21">
                  <c:v>-1.4076260985085187</c:v>
                </c:pt>
                <c:pt idx="22">
                  <c:v>-1.3411332861994554</c:v>
                </c:pt>
                <c:pt idx="23">
                  <c:v>-1.2775505447072284</c:v>
                </c:pt>
                <c:pt idx="24">
                  <c:v>-1.9290582723312701</c:v>
                </c:pt>
                <c:pt idx="25">
                  <c:v>-1.3611858122535563</c:v>
                </c:pt>
                <c:pt idx="26">
                  <c:v>-0.94391642777520812</c:v>
                </c:pt>
                <c:pt idx="27">
                  <c:v>-0.69882460053890805</c:v>
                </c:pt>
                <c:pt idx="28">
                  <c:v>-0.3738984105751087</c:v>
                </c:pt>
                <c:pt idx="29">
                  <c:v>-0.72343470160593704</c:v>
                </c:pt>
                <c:pt idx="30">
                  <c:v>-0.5987585577939829</c:v>
                </c:pt>
                <c:pt idx="31">
                  <c:v>-0.55047809142640469</c:v>
                </c:pt>
                <c:pt idx="32">
                  <c:v>-0.32839462811189674</c:v>
                </c:pt>
                <c:pt idx="33">
                  <c:v>-0.20658194685555931</c:v>
                </c:pt>
                <c:pt idx="34">
                  <c:v>-0.73215658664235561</c:v>
                </c:pt>
                <c:pt idx="35">
                  <c:v>-0.53910643701937189</c:v>
                </c:pt>
                <c:pt idx="36">
                  <c:v>-0.69800361669829236</c:v>
                </c:pt>
                <c:pt idx="37">
                  <c:v>-1.5293362471936083</c:v>
                </c:pt>
                <c:pt idx="38">
                  <c:v>-1.3587358452625655</c:v>
                </c:pt>
                <c:pt idx="39">
                  <c:v>-1.2527162785792001</c:v>
                </c:pt>
                <c:pt idx="40">
                  <c:v>-0.7440674254276749</c:v>
                </c:pt>
                <c:pt idx="41">
                  <c:v>-1.5024935796918151</c:v>
                </c:pt>
                <c:pt idx="42">
                  <c:v>-1.6394471427949939</c:v>
                </c:pt>
                <c:pt idx="43">
                  <c:v>-1.2993229583431063</c:v>
                </c:pt>
                <c:pt idx="44">
                  <c:v>-0.72488792728127094</c:v>
                </c:pt>
                <c:pt idx="45">
                  <c:v>-0.32708928793595643</c:v>
                </c:pt>
                <c:pt idx="46">
                  <c:v>-0.34962039972486975</c:v>
                </c:pt>
                <c:pt idx="47">
                  <c:v>-0.66906870851016353</c:v>
                </c:pt>
                <c:pt idx="48">
                  <c:v>-0.19151453937192897</c:v>
                </c:pt>
                <c:pt idx="49">
                  <c:v>-0.51302008248331643</c:v>
                </c:pt>
                <c:pt idx="50">
                  <c:v>-0.50088748946459938</c:v>
                </c:pt>
                <c:pt idx="51">
                  <c:v>-0.46746093516747389</c:v>
                </c:pt>
                <c:pt idx="52">
                  <c:v>-0.26151014569004644</c:v>
                </c:pt>
                <c:pt idx="53">
                  <c:v>0.46256133801414967</c:v>
                </c:pt>
                <c:pt idx="54">
                  <c:v>1.3016319966979311</c:v>
                </c:pt>
                <c:pt idx="55">
                  <c:v>1.8116285485070889</c:v>
                </c:pt>
                <c:pt idx="56">
                  <c:v>1.8302718460025098</c:v>
                </c:pt>
                <c:pt idx="57">
                  <c:v>1.8367872941065386</c:v>
                </c:pt>
                <c:pt idx="58">
                  <c:v>1.1947566080801522</c:v>
                </c:pt>
                <c:pt idx="59">
                  <c:v>0.92981395681733026</c:v>
                </c:pt>
                <c:pt idx="60">
                  <c:v>0.98561633107863444</c:v>
                </c:pt>
                <c:pt idx="61">
                  <c:v>0.46247755190899326</c:v>
                </c:pt>
                <c:pt idx="62">
                  <c:v>0.58476112248353007</c:v>
                </c:pt>
                <c:pt idx="63">
                  <c:v>9.0024734948472851E-3</c:v>
                </c:pt>
                <c:pt idx="64">
                  <c:v>0.10649401631105614</c:v>
                </c:pt>
                <c:pt idx="65">
                  <c:v>0.18433487179391406</c:v>
                </c:pt>
                <c:pt idx="66">
                  <c:v>6.5548750016841684E-2</c:v>
                </c:pt>
                <c:pt idx="67">
                  <c:v>0.1456309364067459</c:v>
                </c:pt>
                <c:pt idx="68">
                  <c:v>-0.30578421805257217</c:v>
                </c:pt>
                <c:pt idx="69">
                  <c:v>-0.86706468885917998</c:v>
                </c:pt>
                <c:pt idx="70">
                  <c:v>-0.32065888445342028</c:v>
                </c:pt>
                <c:pt idx="71">
                  <c:v>6.5384785487284103E-3</c:v>
                </c:pt>
                <c:pt idx="72">
                  <c:v>0.75455580312225612</c:v>
                </c:pt>
                <c:pt idx="73">
                  <c:v>0.55354010624884398</c:v>
                </c:pt>
                <c:pt idx="74">
                  <c:v>0.33545114701097062</c:v>
                </c:pt>
                <c:pt idx="75">
                  <c:v>0.16051650230294906</c:v>
                </c:pt>
                <c:pt idx="76">
                  <c:v>0.60511774059004575</c:v>
                </c:pt>
                <c:pt idx="77">
                  <c:v>-6.5444574896861493E-3</c:v>
                </c:pt>
                <c:pt idx="78">
                  <c:v>0.2328512327794765</c:v>
                </c:pt>
                <c:pt idx="79">
                  <c:v>0.18097172336951256</c:v>
                </c:pt>
                <c:pt idx="80">
                  <c:v>0.15777452941422557</c:v>
                </c:pt>
                <c:pt idx="81">
                  <c:v>0.86154229186493048</c:v>
                </c:pt>
                <c:pt idx="82">
                  <c:v>0.84789761299608601</c:v>
                </c:pt>
                <c:pt idx="83">
                  <c:v>1.2939901009342452</c:v>
                </c:pt>
                <c:pt idx="84">
                  <c:v>1.2908350923386398</c:v>
                </c:pt>
                <c:pt idx="85">
                  <c:v>1.4268919333603294</c:v>
                </c:pt>
                <c:pt idx="86">
                  <c:v>0.72028701024869835</c:v>
                </c:pt>
                <c:pt idx="87">
                  <c:v>0.6981207434278216</c:v>
                </c:pt>
                <c:pt idx="88">
                  <c:v>1.0948517123181276</c:v>
                </c:pt>
                <c:pt idx="89">
                  <c:v>1.4343593295781212</c:v>
                </c:pt>
                <c:pt idx="90">
                  <c:v>2.0549598384531302</c:v>
                </c:pt>
                <c:pt idx="91">
                  <c:v>1.7813666193081301</c:v>
                </c:pt>
                <c:pt idx="92">
                  <c:v>1.9553471664125275</c:v>
                </c:pt>
                <c:pt idx="93">
                  <c:v>1.4991607116937151</c:v>
                </c:pt>
                <c:pt idx="94">
                  <c:v>1.4605526961211863</c:v>
                </c:pt>
                <c:pt idx="95">
                  <c:v>1.1653622554060536</c:v>
                </c:pt>
                <c:pt idx="96">
                  <c:v>0.87481444378285622</c:v>
                </c:pt>
                <c:pt idx="97">
                  <c:v>0.6827937545032382</c:v>
                </c:pt>
                <c:pt idx="98">
                  <c:v>0.30940024944324435</c:v>
                </c:pt>
                <c:pt idx="99">
                  <c:v>8.2166938872221484E-2</c:v>
                </c:pt>
                <c:pt idx="100">
                  <c:v>-0.21672863381472018</c:v>
                </c:pt>
                <c:pt idx="101">
                  <c:v>0.12200528785047421</c:v>
                </c:pt>
                <c:pt idx="102">
                  <c:v>0.86597398121948554</c:v>
                </c:pt>
                <c:pt idx="103">
                  <c:v>0.76329482222263967</c:v>
                </c:pt>
                <c:pt idx="104">
                  <c:v>0.30048731917359706</c:v>
                </c:pt>
                <c:pt idx="105">
                  <c:v>-6.5110642245191253E-2</c:v>
                </c:pt>
                <c:pt idx="106">
                  <c:v>0.10214284644118016</c:v>
                </c:pt>
                <c:pt idx="107">
                  <c:v>7.2679721078262705E-2</c:v>
                </c:pt>
                <c:pt idx="108">
                  <c:v>0.27398742407697307</c:v>
                </c:pt>
                <c:pt idx="109">
                  <c:v>0.32007387520040798</c:v>
                </c:pt>
                <c:pt idx="110">
                  <c:v>0.92383268453764167</c:v>
                </c:pt>
                <c:pt idx="111">
                  <c:v>1.1834651189183587</c:v>
                </c:pt>
                <c:pt idx="112">
                  <c:v>1.0887601157571063</c:v>
                </c:pt>
                <c:pt idx="113">
                  <c:v>1.9283396071183394</c:v>
                </c:pt>
                <c:pt idx="114">
                  <c:v>2.1600841729635918</c:v>
                </c:pt>
                <c:pt idx="115">
                  <c:v>1.4907436049033675</c:v>
                </c:pt>
                <c:pt idx="116">
                  <c:v>1.4759107940741856</c:v>
                </c:pt>
                <c:pt idx="117">
                  <c:v>2.1068019950331927</c:v>
                </c:pt>
                <c:pt idx="118">
                  <c:v>1.8267398652068496</c:v>
                </c:pt>
                <c:pt idx="119">
                  <c:v>1.5878686185878188</c:v>
                </c:pt>
                <c:pt idx="120">
                  <c:v>1.6151840874296566</c:v>
                </c:pt>
                <c:pt idx="121">
                  <c:v>1.564678603443362</c:v>
                </c:pt>
                <c:pt idx="122">
                  <c:v>1.5363834265351981</c:v>
                </c:pt>
                <c:pt idx="123">
                  <c:v>2.2639259852732518</c:v>
                </c:pt>
                <c:pt idx="124">
                  <c:v>2.1930314395261727</c:v>
                </c:pt>
                <c:pt idx="125">
                  <c:v>1.4630052790911354</c:v>
                </c:pt>
                <c:pt idx="126">
                  <c:v>1.5191449170225999</c:v>
                </c:pt>
                <c:pt idx="127">
                  <c:v>2.2853275886539119</c:v>
                </c:pt>
                <c:pt idx="128">
                  <c:v>1.5930338806366435</c:v>
                </c:pt>
                <c:pt idx="129">
                  <c:v>1.8661753047678447</c:v>
                </c:pt>
                <c:pt idx="130">
                  <c:v>2.4629900262337614</c:v>
                </c:pt>
                <c:pt idx="131">
                  <c:v>1.902006574413218</c:v>
                </c:pt>
                <c:pt idx="132">
                  <c:v>1.9705684291494121</c:v>
                </c:pt>
                <c:pt idx="133">
                  <c:v>2.5423144125616091</c:v>
                </c:pt>
                <c:pt idx="134">
                  <c:v>3.0943349218603053</c:v>
                </c:pt>
                <c:pt idx="135">
                  <c:v>2.3811264215886201</c:v>
                </c:pt>
                <c:pt idx="136">
                  <c:v>2.7253832061164043</c:v>
                </c:pt>
                <c:pt idx="137">
                  <c:v>2.4514348760434665</c:v>
                </c:pt>
                <c:pt idx="138">
                  <c:v>2.1417033561865537</c:v>
                </c:pt>
                <c:pt idx="139">
                  <c:v>2.2928153656228178</c:v>
                </c:pt>
                <c:pt idx="140">
                  <c:v>2.0768022022154353</c:v>
                </c:pt>
                <c:pt idx="141">
                  <c:v>1.8256492445862684</c:v>
                </c:pt>
                <c:pt idx="142">
                  <c:v>1.4050551363802102</c:v>
                </c:pt>
                <c:pt idx="143">
                  <c:v>1.3870385961820297</c:v>
                </c:pt>
                <c:pt idx="144">
                  <c:v>0.57347373068395069</c:v>
                </c:pt>
                <c:pt idx="145">
                  <c:v>-4.0099803239539766E-2</c:v>
                </c:pt>
                <c:pt idx="146">
                  <c:v>-5.8821516500084617E-2</c:v>
                </c:pt>
                <c:pt idx="147">
                  <c:v>-0.85589009441999142</c:v>
                </c:pt>
                <c:pt idx="148">
                  <c:v>-0.83186943279496328</c:v>
                </c:pt>
                <c:pt idx="149">
                  <c:v>-1.4400084479279531</c:v>
                </c:pt>
                <c:pt idx="150">
                  <c:v>-0.57722102006912479</c:v>
                </c:pt>
                <c:pt idx="151">
                  <c:v>-1.0352181652946939</c:v>
                </c:pt>
                <c:pt idx="152">
                  <c:v>-1.6039260681767276</c:v>
                </c:pt>
                <c:pt idx="153">
                  <c:v>-1.5484314845435379</c:v>
                </c:pt>
                <c:pt idx="154">
                  <c:v>-1.4724258875085994</c:v>
                </c:pt>
                <c:pt idx="155">
                  <c:v>-1.4338602961800972</c:v>
                </c:pt>
                <c:pt idx="156">
                  <c:v>-1.6607891101723331</c:v>
                </c:pt>
                <c:pt idx="157">
                  <c:v>-1.8626237780367239</c:v>
                </c:pt>
                <c:pt idx="158">
                  <c:v>-1.3756951761470841</c:v>
                </c:pt>
                <c:pt idx="159">
                  <c:v>-1.0488808566306438</c:v>
                </c:pt>
                <c:pt idx="160">
                  <c:v>-1.0618968148385979</c:v>
                </c:pt>
                <c:pt idx="161">
                  <c:v>-1.2917760834770975</c:v>
                </c:pt>
                <c:pt idx="162">
                  <c:v>-0.48348215714110621</c:v>
                </c:pt>
                <c:pt idx="163">
                  <c:v>-0.21591908497973805</c:v>
                </c:pt>
                <c:pt idx="164">
                  <c:v>-0.46649971043490202</c:v>
                </c:pt>
                <c:pt idx="165">
                  <c:v>-0.30944528929890924</c:v>
                </c:pt>
                <c:pt idx="166">
                  <c:v>-0.37267698325072129</c:v>
                </c:pt>
                <c:pt idx="167">
                  <c:v>-0.55739473476609791</c:v>
                </c:pt>
                <c:pt idx="168">
                  <c:v>-0.57384816709156672</c:v>
                </c:pt>
                <c:pt idx="169">
                  <c:v>-0.55891686880609937</c:v>
                </c:pt>
                <c:pt idx="170">
                  <c:v>3.4836957245089062E-2</c:v>
                </c:pt>
                <c:pt idx="171">
                  <c:v>0.34552718235318391</c:v>
                </c:pt>
                <c:pt idx="172">
                  <c:v>9.4459978094957042E-2</c:v>
                </c:pt>
                <c:pt idx="173">
                  <c:v>-0.3213905596066986</c:v>
                </c:pt>
                <c:pt idx="174">
                  <c:v>7.9997572950575968E-2</c:v>
                </c:pt>
                <c:pt idx="175">
                  <c:v>0.85299086742297736</c:v>
                </c:pt>
                <c:pt idx="176">
                  <c:v>1.5573723487798334</c:v>
                </c:pt>
                <c:pt idx="177">
                  <c:v>1.3914977830132937</c:v>
                </c:pt>
                <c:pt idx="178">
                  <c:v>1.1538395567187552</c:v>
                </c:pt>
                <c:pt idx="179">
                  <c:v>2.034600159194794</c:v>
                </c:pt>
                <c:pt idx="180">
                  <c:v>2.1356260624961352</c:v>
                </c:pt>
                <c:pt idx="181">
                  <c:v>2.1170595398244592</c:v>
                </c:pt>
                <c:pt idx="182">
                  <c:v>2.8567454694063845</c:v>
                </c:pt>
                <c:pt idx="183">
                  <c:v>2.1251043169099075</c:v>
                </c:pt>
                <c:pt idx="184">
                  <c:v>3.0411565141621844</c:v>
                </c:pt>
                <c:pt idx="185">
                  <c:v>2.9650155399746123</c:v>
                </c:pt>
                <c:pt idx="186">
                  <c:v>3.5041550349363781</c:v>
                </c:pt>
                <c:pt idx="187">
                  <c:v>3.658016326925134</c:v>
                </c:pt>
                <c:pt idx="188">
                  <c:v>3.6758117619350936</c:v>
                </c:pt>
                <c:pt idx="189">
                  <c:v>4.0620918804466974</c:v>
                </c:pt>
                <c:pt idx="190">
                  <c:v>4.026253737918716</c:v>
                </c:pt>
                <c:pt idx="191">
                  <c:v>4.0813169466666626</c:v>
                </c:pt>
                <c:pt idx="192">
                  <c:v>4.3453580369517182</c:v>
                </c:pt>
                <c:pt idx="193">
                  <c:v>5.0210061896612386</c:v>
                </c:pt>
                <c:pt idx="194">
                  <c:v>4.6074429213604473</c:v>
                </c:pt>
                <c:pt idx="195">
                  <c:v>4.5380993377502223</c:v>
                </c:pt>
                <c:pt idx="196">
                  <c:v>5.5181713923186662</c:v>
                </c:pt>
                <c:pt idx="197">
                  <c:v>5.7656248238624919</c:v>
                </c:pt>
                <c:pt idx="198">
                  <c:v>5.5836962555960685</c:v>
                </c:pt>
              </c:numCache>
            </c:numRef>
          </c:xVal>
          <c:yVal>
            <c:numRef>
              <c:f>'Correlations in Data'!$C$24:$C$222</c:f>
              <c:numCache>
                <c:formatCode>General</c:formatCode>
                <c:ptCount val="199"/>
                <c:pt idx="0">
                  <c:v>1.4142604931427551</c:v>
                </c:pt>
                <c:pt idx="1">
                  <c:v>1.3510798705367983</c:v>
                </c:pt>
                <c:pt idx="2">
                  <c:v>1.4781991210977372</c:v>
                </c:pt>
                <c:pt idx="3">
                  <c:v>1.298053589863517</c:v>
                </c:pt>
                <c:pt idx="4">
                  <c:v>1.1459273183054575</c:v>
                </c:pt>
                <c:pt idx="5">
                  <c:v>1.1202539489933585</c:v>
                </c:pt>
                <c:pt idx="6">
                  <c:v>1.4903432926674229</c:v>
                </c:pt>
                <c:pt idx="7">
                  <c:v>1.3425726758285279</c:v>
                </c:pt>
                <c:pt idx="8">
                  <c:v>1.3297141991179613</c:v>
                </c:pt>
                <c:pt idx="9">
                  <c:v>1.3347373715702353</c:v>
                </c:pt>
                <c:pt idx="10">
                  <c:v>0.70938282298645117</c:v>
                </c:pt>
                <c:pt idx="11">
                  <c:v>0.47169655547945455</c:v>
                </c:pt>
                <c:pt idx="12">
                  <c:v>1.2207098907406122</c:v>
                </c:pt>
                <c:pt idx="13">
                  <c:v>1.389393836409361</c:v>
                </c:pt>
                <c:pt idx="14">
                  <c:v>1.7318223877733139</c:v>
                </c:pt>
                <c:pt idx="15">
                  <c:v>1.8673511982023914</c:v>
                </c:pt>
                <c:pt idx="16">
                  <c:v>1.7397583781859569</c:v>
                </c:pt>
                <c:pt idx="17">
                  <c:v>2.3538171201623528</c:v>
                </c:pt>
                <c:pt idx="18">
                  <c:v>2.0618735453751897</c:v>
                </c:pt>
                <c:pt idx="19">
                  <c:v>2.4008471488535337</c:v>
                </c:pt>
                <c:pt idx="20">
                  <c:v>2.3788341274156868</c:v>
                </c:pt>
                <c:pt idx="21">
                  <c:v>2.5105712817832369</c:v>
                </c:pt>
                <c:pt idx="22">
                  <c:v>2.4789930654790076</c:v>
                </c:pt>
                <c:pt idx="23">
                  <c:v>2.5964320232407028</c:v>
                </c:pt>
                <c:pt idx="24">
                  <c:v>3.1477962651910079</c:v>
                </c:pt>
                <c:pt idx="25">
                  <c:v>3.6658594418092476</c:v>
                </c:pt>
                <c:pt idx="26">
                  <c:v>3.7686785834383598</c:v>
                </c:pt>
                <c:pt idx="27">
                  <c:v>2.8425136434524747</c:v>
                </c:pt>
                <c:pt idx="28">
                  <c:v>2.6012157839157255</c:v>
                </c:pt>
                <c:pt idx="29">
                  <c:v>2.3018491060152595</c:v>
                </c:pt>
                <c:pt idx="30">
                  <c:v>3.1033861137995533</c:v>
                </c:pt>
                <c:pt idx="31">
                  <c:v>3.9586388467866538</c:v>
                </c:pt>
                <c:pt idx="32">
                  <c:v>4.2006937890431546</c:v>
                </c:pt>
                <c:pt idx="33">
                  <c:v>4.7334706725369848</c:v>
                </c:pt>
                <c:pt idx="34">
                  <c:v>4.7784266474699928</c:v>
                </c:pt>
                <c:pt idx="35">
                  <c:v>4.608666052240963</c:v>
                </c:pt>
                <c:pt idx="36">
                  <c:v>4.5878510384334046</c:v>
                </c:pt>
                <c:pt idx="37">
                  <c:v>4.4817811882073997</c:v>
                </c:pt>
                <c:pt idx="38">
                  <c:v>4.4180819656668122</c:v>
                </c:pt>
                <c:pt idx="39">
                  <c:v>3.6379085826061988</c:v>
                </c:pt>
                <c:pt idx="40">
                  <c:v>3.8661948261320243</c:v>
                </c:pt>
                <c:pt idx="41">
                  <c:v>4.5418315656157873</c:v>
                </c:pt>
                <c:pt idx="42">
                  <c:v>4.1723694421207718</c:v>
                </c:pt>
                <c:pt idx="43">
                  <c:v>3.938831991907489</c:v>
                </c:pt>
                <c:pt idx="44">
                  <c:v>4.1036140982010574</c:v>
                </c:pt>
                <c:pt idx="45">
                  <c:v>4.0259617356523218</c:v>
                </c:pt>
                <c:pt idx="46">
                  <c:v>3.2064132431584893</c:v>
                </c:pt>
                <c:pt idx="47">
                  <c:v>3.3178080106403822</c:v>
                </c:pt>
                <c:pt idx="48">
                  <c:v>3.1766648328776901</c:v>
                </c:pt>
                <c:pt idx="49">
                  <c:v>3.877140530042483</c:v>
                </c:pt>
                <c:pt idx="50">
                  <c:v>4.0927982564565788</c:v>
                </c:pt>
                <c:pt idx="51">
                  <c:v>3.8120221497335418</c:v>
                </c:pt>
                <c:pt idx="52">
                  <c:v>3.7815709494469094</c:v>
                </c:pt>
                <c:pt idx="53">
                  <c:v>3.5840717062437411</c:v>
                </c:pt>
                <c:pt idx="54">
                  <c:v>3.7457521026455929</c:v>
                </c:pt>
                <c:pt idx="55">
                  <c:v>4.037888999873565</c:v>
                </c:pt>
                <c:pt idx="56">
                  <c:v>3.5989408848468192</c:v>
                </c:pt>
                <c:pt idx="57">
                  <c:v>3.5965200099762655</c:v>
                </c:pt>
                <c:pt idx="58">
                  <c:v>3.9716461218695054</c:v>
                </c:pt>
                <c:pt idx="59">
                  <c:v>3.3746011134613556</c:v>
                </c:pt>
                <c:pt idx="60">
                  <c:v>2.484508944746243</c:v>
                </c:pt>
                <c:pt idx="61">
                  <c:v>2.684013473436544</c:v>
                </c:pt>
                <c:pt idx="62">
                  <c:v>2.4295865082875885</c:v>
                </c:pt>
                <c:pt idx="63">
                  <c:v>1.795950208625716</c:v>
                </c:pt>
                <c:pt idx="64">
                  <c:v>1.8493457194350704</c:v>
                </c:pt>
                <c:pt idx="65">
                  <c:v>1.9828950225193056</c:v>
                </c:pt>
                <c:pt idx="66">
                  <c:v>1.2069533711235922</c:v>
                </c:pt>
                <c:pt idx="67">
                  <c:v>1.1068580442984692</c:v>
                </c:pt>
                <c:pt idx="68">
                  <c:v>1.9831086516618175</c:v>
                </c:pt>
                <c:pt idx="69">
                  <c:v>1.9639206207036259</c:v>
                </c:pt>
                <c:pt idx="70">
                  <c:v>1.6729104104480983</c:v>
                </c:pt>
                <c:pt idx="71">
                  <c:v>1.8121503983919169</c:v>
                </c:pt>
                <c:pt idx="72">
                  <c:v>1.834713451913957</c:v>
                </c:pt>
                <c:pt idx="73">
                  <c:v>1.8584398933288573</c:v>
                </c:pt>
                <c:pt idx="74">
                  <c:v>2.3019053890683554</c:v>
                </c:pt>
                <c:pt idx="75">
                  <c:v>1.5582187259351499</c:v>
                </c:pt>
                <c:pt idx="76">
                  <c:v>1.5574910192722065</c:v>
                </c:pt>
                <c:pt idx="77">
                  <c:v>1.5396287823671631</c:v>
                </c:pt>
                <c:pt idx="78">
                  <c:v>1.5105807225832319</c:v>
                </c:pt>
                <c:pt idx="79">
                  <c:v>0.75482237968540322</c:v>
                </c:pt>
                <c:pt idx="80">
                  <c:v>0.28839738588346764</c:v>
                </c:pt>
                <c:pt idx="81">
                  <c:v>0.8220039924052247</c:v>
                </c:pt>
                <c:pt idx="82">
                  <c:v>0.96040482846904451</c:v>
                </c:pt>
                <c:pt idx="83">
                  <c:v>1.5546800634302116</c:v>
                </c:pt>
                <c:pt idx="84">
                  <c:v>1.8701168947532074</c:v>
                </c:pt>
                <c:pt idx="85">
                  <c:v>2.271516227958509</c:v>
                </c:pt>
                <c:pt idx="86">
                  <c:v>2.6035799466445351</c:v>
                </c:pt>
                <c:pt idx="87">
                  <c:v>2.5409524946857012</c:v>
                </c:pt>
                <c:pt idx="88">
                  <c:v>2.5608740168504633</c:v>
                </c:pt>
                <c:pt idx="89">
                  <c:v>1.6182983973763085</c:v>
                </c:pt>
                <c:pt idx="90">
                  <c:v>1.6232810150442207</c:v>
                </c:pt>
                <c:pt idx="91">
                  <c:v>1.8512222857869987</c:v>
                </c:pt>
                <c:pt idx="92">
                  <c:v>2.7392706411233791</c:v>
                </c:pt>
                <c:pt idx="93">
                  <c:v>3.1977022179227617</c:v>
                </c:pt>
                <c:pt idx="94">
                  <c:v>3.0918585538244319</c:v>
                </c:pt>
                <c:pt idx="95">
                  <c:v>3.1278501716784968</c:v>
                </c:pt>
                <c:pt idx="96">
                  <c:v>3.2548555249828306</c:v>
                </c:pt>
                <c:pt idx="97">
                  <c:v>3.3638372229940074</c:v>
                </c:pt>
                <c:pt idx="98">
                  <c:v>3.3611019565452827</c:v>
                </c:pt>
                <c:pt idx="99">
                  <c:v>3.8485537707505446</c:v>
                </c:pt>
                <c:pt idx="100">
                  <c:v>3.9755224812588112</c:v>
                </c:pt>
                <c:pt idx="101">
                  <c:v>3.188824871853309</c:v>
                </c:pt>
                <c:pt idx="102">
                  <c:v>3.3530875816632641</c:v>
                </c:pt>
                <c:pt idx="103">
                  <c:v>3.3742489843725347</c:v>
                </c:pt>
                <c:pt idx="104">
                  <c:v>2.9600943627373226</c:v>
                </c:pt>
                <c:pt idx="105">
                  <c:v>2.2400334704472677</c:v>
                </c:pt>
                <c:pt idx="106">
                  <c:v>2.8514095479510972</c:v>
                </c:pt>
                <c:pt idx="107">
                  <c:v>3.4292752407260263</c:v>
                </c:pt>
                <c:pt idx="108">
                  <c:v>3.4810828347927485</c:v>
                </c:pt>
                <c:pt idx="109">
                  <c:v>3.8066086468710165</c:v>
                </c:pt>
                <c:pt idx="110">
                  <c:v>3.7726118674786893</c:v>
                </c:pt>
                <c:pt idx="111">
                  <c:v>3.9598228407968108</c:v>
                </c:pt>
                <c:pt idx="112">
                  <c:v>3.7490085028137905</c:v>
                </c:pt>
                <c:pt idx="113">
                  <c:v>3.5693735181159671</c:v>
                </c:pt>
                <c:pt idx="114">
                  <c:v>3.4855242686931058</c:v>
                </c:pt>
                <c:pt idx="115">
                  <c:v>3.4615410729570311</c:v>
                </c:pt>
                <c:pt idx="116">
                  <c:v>3.1364644249420039</c:v>
                </c:pt>
                <c:pt idx="117">
                  <c:v>2.4066983811897384</c:v>
                </c:pt>
                <c:pt idx="118">
                  <c:v>3.0476031267489829</c:v>
                </c:pt>
                <c:pt idx="119">
                  <c:v>2.5860563240644927</c:v>
                </c:pt>
                <c:pt idx="120">
                  <c:v>2.7005654002631561</c:v>
                </c:pt>
                <c:pt idx="121">
                  <c:v>2.4928650991953591</c:v>
                </c:pt>
                <c:pt idx="122">
                  <c:v>2.473897758442559</c:v>
                </c:pt>
                <c:pt idx="123">
                  <c:v>2.8704058701307895</c:v>
                </c:pt>
                <c:pt idx="124">
                  <c:v>2.3534603509334731</c:v>
                </c:pt>
                <c:pt idx="125">
                  <c:v>2.4500598930115034</c:v>
                </c:pt>
                <c:pt idx="126">
                  <c:v>2.5042704355751786</c:v>
                </c:pt>
                <c:pt idx="127">
                  <c:v>1.9356890566227611</c:v>
                </c:pt>
                <c:pt idx="128">
                  <c:v>2.3452262822769274</c:v>
                </c:pt>
                <c:pt idx="129">
                  <c:v>1.6547852891957135</c:v>
                </c:pt>
                <c:pt idx="130">
                  <c:v>1.3869648914097465</c:v>
                </c:pt>
                <c:pt idx="131">
                  <c:v>1.5083863552833698</c:v>
                </c:pt>
                <c:pt idx="132">
                  <c:v>1.2695204496841566</c:v>
                </c:pt>
                <c:pt idx="133">
                  <c:v>1.3990576963958876</c:v>
                </c:pt>
                <c:pt idx="134">
                  <c:v>1.8725145952929523</c:v>
                </c:pt>
                <c:pt idx="135">
                  <c:v>1.9565163820384854</c:v>
                </c:pt>
                <c:pt idx="136">
                  <c:v>2.0314984936712897</c:v>
                </c:pt>
                <c:pt idx="137">
                  <c:v>1.9636102442131971</c:v>
                </c:pt>
                <c:pt idx="138">
                  <c:v>2.0461964472238088</c:v>
                </c:pt>
                <c:pt idx="139">
                  <c:v>1.3007336649326933</c:v>
                </c:pt>
                <c:pt idx="140">
                  <c:v>1.6111309053801905</c:v>
                </c:pt>
                <c:pt idx="141">
                  <c:v>2.1690819266543038</c:v>
                </c:pt>
                <c:pt idx="142">
                  <c:v>2.0249878916769393</c:v>
                </c:pt>
                <c:pt idx="143">
                  <c:v>2.1281154872412618</c:v>
                </c:pt>
                <c:pt idx="144">
                  <c:v>2.5648981861049429</c:v>
                </c:pt>
                <c:pt idx="145">
                  <c:v>2.5489512799327305</c:v>
                </c:pt>
                <c:pt idx="146">
                  <c:v>2.3139697965448986</c:v>
                </c:pt>
                <c:pt idx="147">
                  <c:v>2.2332964272157461</c:v>
                </c:pt>
                <c:pt idx="148">
                  <c:v>2.8838161867216616</c:v>
                </c:pt>
                <c:pt idx="149">
                  <c:v>2.5763288855952986</c:v>
                </c:pt>
                <c:pt idx="150">
                  <c:v>2.7831495392490933</c:v>
                </c:pt>
                <c:pt idx="151">
                  <c:v>2.8367303847634391</c:v>
                </c:pt>
                <c:pt idx="152">
                  <c:v>2.9097588397323833</c:v>
                </c:pt>
                <c:pt idx="153">
                  <c:v>2.2202950126513592</c:v>
                </c:pt>
                <c:pt idx="154">
                  <c:v>2.0268700404764171</c:v>
                </c:pt>
                <c:pt idx="155">
                  <c:v>1.7861436703992908</c:v>
                </c:pt>
                <c:pt idx="156">
                  <c:v>1.5110095880239525</c:v>
                </c:pt>
                <c:pt idx="157">
                  <c:v>1.5154325170707943</c:v>
                </c:pt>
                <c:pt idx="158">
                  <c:v>1.9551744710272942</c:v>
                </c:pt>
                <c:pt idx="159">
                  <c:v>1.6964928878551793</c:v>
                </c:pt>
                <c:pt idx="160">
                  <c:v>1.9602915354314012</c:v>
                </c:pt>
                <c:pt idx="161">
                  <c:v>2.169772445584865</c:v>
                </c:pt>
                <c:pt idx="162">
                  <c:v>1.6848837319629284</c:v>
                </c:pt>
                <c:pt idx="163">
                  <c:v>1.6951311012463393</c:v>
                </c:pt>
                <c:pt idx="164">
                  <c:v>1.8493657487894986</c:v>
                </c:pt>
                <c:pt idx="165">
                  <c:v>1.6586898193380855</c:v>
                </c:pt>
                <c:pt idx="166">
                  <c:v>2.3585577286618458</c:v>
                </c:pt>
                <c:pt idx="167">
                  <c:v>2.4422143653792161</c:v>
                </c:pt>
                <c:pt idx="168">
                  <c:v>2.5083080309872989</c:v>
                </c:pt>
                <c:pt idx="169">
                  <c:v>2.9883882072265404</c:v>
                </c:pt>
                <c:pt idx="170">
                  <c:v>3.0716711945933124</c:v>
                </c:pt>
                <c:pt idx="171">
                  <c:v>3.2505041143594515</c:v>
                </c:pt>
                <c:pt idx="172">
                  <c:v>2.7416200641650117</c:v>
                </c:pt>
                <c:pt idx="173">
                  <c:v>3.6149019627219574</c:v>
                </c:pt>
                <c:pt idx="174">
                  <c:v>3.8193563560180745</c:v>
                </c:pt>
                <c:pt idx="175">
                  <c:v>3.7813892521468162</c:v>
                </c:pt>
                <c:pt idx="176">
                  <c:v>4.0854246370175646</c:v>
                </c:pt>
                <c:pt idx="177">
                  <c:v>3.6473528539441022</c:v>
                </c:pt>
                <c:pt idx="178">
                  <c:v>3.2215126883143954</c:v>
                </c:pt>
                <c:pt idx="179">
                  <c:v>3.2721263470809339</c:v>
                </c:pt>
                <c:pt idx="180">
                  <c:v>3.2623260348889769</c:v>
                </c:pt>
                <c:pt idx="181">
                  <c:v>3.1352856670160558</c:v>
                </c:pt>
                <c:pt idx="182">
                  <c:v>2.9293218241363563</c:v>
                </c:pt>
                <c:pt idx="183">
                  <c:v>3.6859086749253152</c:v>
                </c:pt>
                <c:pt idx="184">
                  <c:v>3.7511854222577128</c:v>
                </c:pt>
                <c:pt idx="185">
                  <c:v>3.9996258817511778</c:v>
                </c:pt>
                <c:pt idx="186">
                  <c:v>3.4355658775623641</c:v>
                </c:pt>
                <c:pt idx="187">
                  <c:v>3.2522887496731023</c:v>
                </c:pt>
                <c:pt idx="188">
                  <c:v>3.0690071652193409</c:v>
                </c:pt>
                <c:pt idx="189">
                  <c:v>3.9021131687288251</c:v>
                </c:pt>
                <c:pt idx="190">
                  <c:v>3.5041403159050839</c:v>
                </c:pt>
                <c:pt idx="191">
                  <c:v>2.7065967674706837</c:v>
                </c:pt>
                <c:pt idx="192">
                  <c:v>2.7531709294617217</c:v>
                </c:pt>
                <c:pt idx="193">
                  <c:v>2.5779468890833073</c:v>
                </c:pt>
                <c:pt idx="194">
                  <c:v>1.9584715195916067</c:v>
                </c:pt>
                <c:pt idx="195">
                  <c:v>1.6686166986978295</c:v>
                </c:pt>
                <c:pt idx="196">
                  <c:v>2.4062065705106233</c:v>
                </c:pt>
                <c:pt idx="197">
                  <c:v>2.615892546018618</c:v>
                </c:pt>
                <c:pt idx="198">
                  <c:v>2.8977187275733098</c:v>
                </c:pt>
              </c:numCache>
            </c:numRef>
          </c:yVal>
          <c:smooth val="0"/>
          <c:extLst>
            <c:ext xmlns:c16="http://schemas.microsoft.com/office/drawing/2014/chart" uri="{C3380CC4-5D6E-409C-BE32-E72D297353CC}">
              <c16:uniqueId val="{00000000-3657-4820-A074-B30287D26066}"/>
            </c:ext>
          </c:extLst>
        </c:ser>
        <c:dLbls>
          <c:showLegendKey val="0"/>
          <c:showVal val="0"/>
          <c:showCatName val="0"/>
          <c:showSerName val="0"/>
          <c:showPercent val="0"/>
          <c:showBubbleSize val="0"/>
        </c:dLbls>
        <c:axId val="968168288"/>
        <c:axId val="1"/>
      </c:scatterChart>
      <c:valAx>
        <c:axId val="968168288"/>
        <c:scaling>
          <c:orientation val="minMax"/>
        </c:scaling>
        <c:delete val="1"/>
        <c:axPos val="b"/>
        <c:majorGridlines>
          <c:spPr>
            <a:ln w="3175">
              <a:solidFill>
                <a:srgbClr val="000000"/>
              </a:solidFill>
              <a:prstDash val="solid"/>
            </a:ln>
          </c:spPr>
        </c:majorGridlines>
        <c:title>
          <c:tx>
            <c:rich>
              <a:bodyPr/>
              <a:lstStyle/>
              <a:p>
                <a:pPr>
                  <a:defRPr/>
                </a:pPr>
                <a:r>
                  <a:rPr lang="en-US"/>
                  <a:t>Predicted</a:t>
                </a:r>
              </a:p>
            </c:rich>
          </c:tx>
          <c:overlay val="0"/>
        </c:title>
        <c:numFmt formatCode="General" sourceLinked="1"/>
        <c:majorTickMark val="out"/>
        <c:minorTickMark val="none"/>
        <c:tickLblPos val="nextTo"/>
        <c:crossAx val="1"/>
        <c:crossesAt val="-5"/>
        <c:crossBetween val="midCat"/>
      </c:valAx>
      <c:valAx>
        <c:axId val="1"/>
        <c:scaling>
          <c:orientation val="minMax"/>
        </c:scaling>
        <c:delete val="1"/>
        <c:axPos val="l"/>
        <c:majorGridlines>
          <c:spPr>
            <a:ln w="3175">
              <a:solidFill>
                <a:srgbClr val="000000"/>
              </a:solidFill>
              <a:prstDash val="solid"/>
            </a:ln>
          </c:spPr>
        </c:majorGridlines>
        <c:title>
          <c:tx>
            <c:rich>
              <a:bodyPr rot="-5400000" vert="horz"/>
              <a:lstStyle/>
              <a:p>
                <a:pPr>
                  <a:defRPr/>
                </a:pPr>
                <a:r>
                  <a:rPr lang="en-US"/>
                  <a:t>Actual</a:t>
                </a:r>
              </a:p>
            </c:rich>
          </c:tx>
          <c:overlay val="0"/>
        </c:title>
        <c:numFmt formatCode="General" sourceLinked="1"/>
        <c:majorTickMark val="out"/>
        <c:minorTickMark val="none"/>
        <c:tickLblPos val="nextTo"/>
        <c:crossAx val="96816828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ln>
          </c:spPr>
          <c:marker>
            <c:symbol val="none"/>
          </c:marker>
          <c:val>
            <c:numRef>
              <c:f>'Correlations in Data'!$B$24:$B$222</c:f>
              <c:numCache>
                <c:formatCode>General</c:formatCode>
                <c:ptCount val="199"/>
                <c:pt idx="0">
                  <c:v>-0.39388930716453585</c:v>
                </c:pt>
                <c:pt idx="1">
                  <c:v>-0.45111095158232972</c:v>
                </c:pt>
                <c:pt idx="2">
                  <c:v>0.33817053814246856</c:v>
                </c:pt>
                <c:pt idx="3">
                  <c:v>0.26287789711363285</c:v>
                </c:pt>
                <c:pt idx="4">
                  <c:v>0.65154031835434367</c:v>
                </c:pt>
                <c:pt idx="5">
                  <c:v>0.18735293819265916</c:v>
                </c:pt>
                <c:pt idx="6">
                  <c:v>0.16812720299512188</c:v>
                </c:pt>
                <c:pt idx="7">
                  <c:v>0.36286089485370088</c:v>
                </c:pt>
                <c:pt idx="8">
                  <c:v>0.56829361831634251</c:v>
                </c:pt>
                <c:pt idx="9">
                  <c:v>0.59840443713700453</c:v>
                </c:pt>
                <c:pt idx="10">
                  <c:v>0.63960569184589833</c:v>
                </c:pt>
                <c:pt idx="11">
                  <c:v>6.232220196375643E-2</c:v>
                </c:pt>
                <c:pt idx="12">
                  <c:v>-8.072242562496218E-2</c:v>
                </c:pt>
                <c:pt idx="13">
                  <c:v>0.10136861189508066</c:v>
                </c:pt>
                <c:pt idx="14">
                  <c:v>-6.3122275477485057E-2</c:v>
                </c:pt>
                <c:pt idx="15">
                  <c:v>-0.1002758080300393</c:v>
                </c:pt>
                <c:pt idx="16">
                  <c:v>-0.1221739211816851</c:v>
                </c:pt>
                <c:pt idx="17">
                  <c:v>-0.13019608730087134</c:v>
                </c:pt>
                <c:pt idx="18">
                  <c:v>-0.58432003573846092</c:v>
                </c:pt>
                <c:pt idx="19">
                  <c:v>-1.1871881380893934</c:v>
                </c:pt>
                <c:pt idx="20">
                  <c:v>-0.85565810622225158</c:v>
                </c:pt>
                <c:pt idx="21">
                  <c:v>-1.4076260985085187</c:v>
                </c:pt>
                <c:pt idx="22">
                  <c:v>-1.3411332861994554</c:v>
                </c:pt>
                <c:pt idx="23">
                  <c:v>-1.2775505447072284</c:v>
                </c:pt>
                <c:pt idx="24">
                  <c:v>-1.9290582723312701</c:v>
                </c:pt>
                <c:pt idx="25">
                  <c:v>-1.3611858122535563</c:v>
                </c:pt>
                <c:pt idx="26">
                  <c:v>-0.94391642777520812</c:v>
                </c:pt>
                <c:pt idx="27">
                  <c:v>-0.69882460053890805</c:v>
                </c:pt>
                <c:pt idx="28">
                  <c:v>-0.3738984105751087</c:v>
                </c:pt>
                <c:pt idx="29">
                  <c:v>-0.72343470160593704</c:v>
                </c:pt>
                <c:pt idx="30">
                  <c:v>-0.5987585577939829</c:v>
                </c:pt>
                <c:pt idx="31">
                  <c:v>-0.55047809142640469</c:v>
                </c:pt>
                <c:pt idx="32">
                  <c:v>-0.32839462811189674</c:v>
                </c:pt>
                <c:pt idx="33">
                  <c:v>-0.20658194685555931</c:v>
                </c:pt>
                <c:pt idx="34">
                  <c:v>-0.73215658664235561</c:v>
                </c:pt>
                <c:pt idx="35">
                  <c:v>-0.53910643701937189</c:v>
                </c:pt>
                <c:pt idx="36">
                  <c:v>-0.69800361669829236</c:v>
                </c:pt>
                <c:pt idx="37">
                  <c:v>-1.5293362471936083</c:v>
                </c:pt>
                <c:pt idx="38">
                  <c:v>-1.3587358452625655</c:v>
                </c:pt>
                <c:pt idx="39">
                  <c:v>-1.2527162785792001</c:v>
                </c:pt>
                <c:pt idx="40">
                  <c:v>-0.7440674254276749</c:v>
                </c:pt>
                <c:pt idx="41">
                  <c:v>-1.5024935796918151</c:v>
                </c:pt>
                <c:pt idx="42">
                  <c:v>-1.6394471427949939</c:v>
                </c:pt>
                <c:pt idx="43">
                  <c:v>-1.2993229583431063</c:v>
                </c:pt>
                <c:pt idx="44">
                  <c:v>-0.72488792728127094</c:v>
                </c:pt>
                <c:pt idx="45">
                  <c:v>-0.32708928793595643</c:v>
                </c:pt>
                <c:pt idx="46">
                  <c:v>-0.34962039972486975</c:v>
                </c:pt>
                <c:pt idx="47">
                  <c:v>-0.66906870851016353</c:v>
                </c:pt>
                <c:pt idx="48">
                  <c:v>-0.19151453937192897</c:v>
                </c:pt>
                <c:pt idx="49">
                  <c:v>-0.51302008248331643</c:v>
                </c:pt>
                <c:pt idx="50">
                  <c:v>-0.50088748946459938</c:v>
                </c:pt>
                <c:pt idx="51">
                  <c:v>-0.46746093516747389</c:v>
                </c:pt>
                <c:pt idx="52">
                  <c:v>-0.26151014569004644</c:v>
                </c:pt>
                <c:pt idx="53">
                  <c:v>0.46256133801414967</c:v>
                </c:pt>
                <c:pt idx="54">
                  <c:v>1.3016319966979311</c:v>
                </c:pt>
                <c:pt idx="55">
                  <c:v>1.8116285485070889</c:v>
                </c:pt>
                <c:pt idx="56">
                  <c:v>1.8302718460025098</c:v>
                </c:pt>
                <c:pt idx="57">
                  <c:v>1.8367872941065386</c:v>
                </c:pt>
                <c:pt idx="58">
                  <c:v>1.1947566080801522</c:v>
                </c:pt>
                <c:pt idx="59">
                  <c:v>0.92981395681733026</c:v>
                </c:pt>
                <c:pt idx="60">
                  <c:v>0.98561633107863444</c:v>
                </c:pt>
                <c:pt idx="61">
                  <c:v>0.46247755190899326</c:v>
                </c:pt>
                <c:pt idx="62">
                  <c:v>0.58476112248353007</c:v>
                </c:pt>
                <c:pt idx="63">
                  <c:v>9.0024734948472851E-3</c:v>
                </c:pt>
                <c:pt idx="64">
                  <c:v>0.10649401631105614</c:v>
                </c:pt>
                <c:pt idx="65">
                  <c:v>0.18433487179391406</c:v>
                </c:pt>
                <c:pt idx="66">
                  <c:v>6.5548750016841684E-2</c:v>
                </c:pt>
                <c:pt idx="67">
                  <c:v>0.1456309364067459</c:v>
                </c:pt>
                <c:pt idx="68">
                  <c:v>-0.30578421805257217</c:v>
                </c:pt>
                <c:pt idx="69">
                  <c:v>-0.86706468885917998</c:v>
                </c:pt>
                <c:pt idx="70">
                  <c:v>-0.32065888445342028</c:v>
                </c:pt>
                <c:pt idx="71">
                  <c:v>6.5384785487284103E-3</c:v>
                </c:pt>
                <c:pt idx="72">
                  <c:v>0.75455580312225612</c:v>
                </c:pt>
                <c:pt idx="73">
                  <c:v>0.55354010624884398</c:v>
                </c:pt>
                <c:pt idx="74">
                  <c:v>0.33545114701097062</c:v>
                </c:pt>
                <c:pt idx="75">
                  <c:v>0.16051650230294906</c:v>
                </c:pt>
                <c:pt idx="76">
                  <c:v>0.60511774059004575</c:v>
                </c:pt>
                <c:pt idx="77">
                  <c:v>-6.5444574896861493E-3</c:v>
                </c:pt>
                <c:pt idx="78">
                  <c:v>0.2328512327794765</c:v>
                </c:pt>
                <c:pt idx="79">
                  <c:v>0.18097172336951256</c:v>
                </c:pt>
                <c:pt idx="80">
                  <c:v>0.15777452941422557</c:v>
                </c:pt>
                <c:pt idx="81">
                  <c:v>0.86154229186493048</c:v>
                </c:pt>
                <c:pt idx="82">
                  <c:v>0.84789761299608601</c:v>
                </c:pt>
                <c:pt idx="83">
                  <c:v>1.2939901009342452</c:v>
                </c:pt>
                <c:pt idx="84">
                  <c:v>1.2908350923386398</c:v>
                </c:pt>
                <c:pt idx="85">
                  <c:v>1.4268919333603294</c:v>
                </c:pt>
                <c:pt idx="86">
                  <c:v>0.72028701024869835</c:v>
                </c:pt>
                <c:pt idx="87">
                  <c:v>0.6981207434278216</c:v>
                </c:pt>
                <c:pt idx="88">
                  <c:v>1.0948517123181276</c:v>
                </c:pt>
                <c:pt idx="89">
                  <c:v>1.4343593295781212</c:v>
                </c:pt>
                <c:pt idx="90">
                  <c:v>2.0549598384531302</c:v>
                </c:pt>
                <c:pt idx="91">
                  <c:v>1.7813666193081301</c:v>
                </c:pt>
                <c:pt idx="92">
                  <c:v>1.9553471664125275</c:v>
                </c:pt>
                <c:pt idx="93">
                  <c:v>1.4991607116937151</c:v>
                </c:pt>
                <c:pt idx="94">
                  <c:v>1.4605526961211863</c:v>
                </c:pt>
                <c:pt idx="95">
                  <c:v>1.1653622554060536</c:v>
                </c:pt>
                <c:pt idx="96">
                  <c:v>0.87481444378285622</c:v>
                </c:pt>
                <c:pt idx="97">
                  <c:v>0.6827937545032382</c:v>
                </c:pt>
                <c:pt idx="98">
                  <c:v>0.30940024944324435</c:v>
                </c:pt>
                <c:pt idx="99">
                  <c:v>8.2166938872221484E-2</c:v>
                </c:pt>
                <c:pt idx="100">
                  <c:v>-0.21672863381472018</c:v>
                </c:pt>
                <c:pt idx="101">
                  <c:v>0.12200528785047421</c:v>
                </c:pt>
                <c:pt idx="102">
                  <c:v>0.86597398121948554</c:v>
                </c:pt>
                <c:pt idx="103">
                  <c:v>0.76329482222263967</c:v>
                </c:pt>
                <c:pt idx="104">
                  <c:v>0.30048731917359706</c:v>
                </c:pt>
                <c:pt idx="105">
                  <c:v>-6.5110642245191253E-2</c:v>
                </c:pt>
                <c:pt idx="106">
                  <c:v>0.10214284644118016</c:v>
                </c:pt>
                <c:pt idx="107">
                  <c:v>7.2679721078262705E-2</c:v>
                </c:pt>
                <c:pt idx="108">
                  <c:v>0.27398742407697307</c:v>
                </c:pt>
                <c:pt idx="109">
                  <c:v>0.32007387520040798</c:v>
                </c:pt>
                <c:pt idx="110">
                  <c:v>0.92383268453764167</c:v>
                </c:pt>
                <c:pt idx="111">
                  <c:v>1.1834651189183587</c:v>
                </c:pt>
                <c:pt idx="112">
                  <c:v>1.0887601157571063</c:v>
                </c:pt>
                <c:pt idx="113">
                  <c:v>1.9283396071183394</c:v>
                </c:pt>
                <c:pt idx="114">
                  <c:v>2.1600841729635918</c:v>
                </c:pt>
                <c:pt idx="115">
                  <c:v>1.4907436049033675</c:v>
                </c:pt>
                <c:pt idx="116">
                  <c:v>1.4759107940741856</c:v>
                </c:pt>
                <c:pt idx="117">
                  <c:v>2.1068019950331927</c:v>
                </c:pt>
                <c:pt idx="118">
                  <c:v>1.8267398652068496</c:v>
                </c:pt>
                <c:pt idx="119">
                  <c:v>1.5878686185878188</c:v>
                </c:pt>
                <c:pt idx="120">
                  <c:v>1.6151840874296566</c:v>
                </c:pt>
                <c:pt idx="121">
                  <c:v>1.564678603443362</c:v>
                </c:pt>
                <c:pt idx="122">
                  <c:v>1.5363834265351981</c:v>
                </c:pt>
                <c:pt idx="123">
                  <c:v>2.2639259852732518</c:v>
                </c:pt>
                <c:pt idx="124">
                  <c:v>2.1930314395261727</c:v>
                </c:pt>
                <c:pt idx="125">
                  <c:v>1.4630052790911354</c:v>
                </c:pt>
                <c:pt idx="126">
                  <c:v>1.5191449170225999</c:v>
                </c:pt>
                <c:pt idx="127">
                  <c:v>2.2853275886539119</c:v>
                </c:pt>
                <c:pt idx="128">
                  <c:v>1.5930338806366435</c:v>
                </c:pt>
                <c:pt idx="129">
                  <c:v>1.8661753047678447</c:v>
                </c:pt>
                <c:pt idx="130">
                  <c:v>2.4629900262337614</c:v>
                </c:pt>
                <c:pt idx="131">
                  <c:v>1.902006574413218</c:v>
                </c:pt>
                <c:pt idx="132">
                  <c:v>1.9705684291494121</c:v>
                </c:pt>
                <c:pt idx="133">
                  <c:v>2.5423144125616091</c:v>
                </c:pt>
                <c:pt idx="134">
                  <c:v>3.0943349218603053</c:v>
                </c:pt>
                <c:pt idx="135">
                  <c:v>2.3811264215886201</c:v>
                </c:pt>
                <c:pt idx="136">
                  <c:v>2.7253832061164043</c:v>
                </c:pt>
                <c:pt idx="137">
                  <c:v>2.4514348760434665</c:v>
                </c:pt>
                <c:pt idx="138">
                  <c:v>2.1417033561865537</c:v>
                </c:pt>
                <c:pt idx="139">
                  <c:v>2.2928153656228178</c:v>
                </c:pt>
                <c:pt idx="140">
                  <c:v>2.0768022022154353</c:v>
                </c:pt>
                <c:pt idx="141">
                  <c:v>1.8256492445862684</c:v>
                </c:pt>
                <c:pt idx="142">
                  <c:v>1.4050551363802102</c:v>
                </c:pt>
                <c:pt idx="143">
                  <c:v>1.3870385961820297</c:v>
                </c:pt>
                <c:pt idx="144">
                  <c:v>0.57347373068395069</c:v>
                </c:pt>
                <c:pt idx="145">
                  <c:v>-4.0099803239539766E-2</c:v>
                </c:pt>
                <c:pt idx="146">
                  <c:v>-5.8821516500084617E-2</c:v>
                </c:pt>
                <c:pt idx="147">
                  <c:v>-0.85589009441999142</c:v>
                </c:pt>
                <c:pt idx="148">
                  <c:v>-0.83186943279496328</c:v>
                </c:pt>
                <c:pt idx="149">
                  <c:v>-1.4400084479279531</c:v>
                </c:pt>
                <c:pt idx="150">
                  <c:v>-0.57722102006912479</c:v>
                </c:pt>
                <c:pt idx="151">
                  <c:v>-1.0352181652946939</c:v>
                </c:pt>
                <c:pt idx="152">
                  <c:v>-1.6039260681767276</c:v>
                </c:pt>
                <c:pt idx="153">
                  <c:v>-1.5484314845435379</c:v>
                </c:pt>
                <c:pt idx="154">
                  <c:v>-1.4724258875085994</c:v>
                </c:pt>
                <c:pt idx="155">
                  <c:v>-1.4338602961800972</c:v>
                </c:pt>
                <c:pt idx="156">
                  <c:v>-1.6607891101723331</c:v>
                </c:pt>
                <c:pt idx="157">
                  <c:v>-1.8626237780367239</c:v>
                </c:pt>
                <c:pt idx="158">
                  <c:v>-1.3756951761470841</c:v>
                </c:pt>
                <c:pt idx="159">
                  <c:v>-1.0488808566306438</c:v>
                </c:pt>
                <c:pt idx="160">
                  <c:v>-1.0618968148385979</c:v>
                </c:pt>
                <c:pt idx="161">
                  <c:v>-1.2917760834770975</c:v>
                </c:pt>
                <c:pt idx="162">
                  <c:v>-0.48348215714110621</c:v>
                </c:pt>
                <c:pt idx="163">
                  <c:v>-0.21591908497973805</c:v>
                </c:pt>
                <c:pt idx="164">
                  <c:v>-0.46649971043490202</c:v>
                </c:pt>
                <c:pt idx="165">
                  <c:v>-0.30944528929890924</c:v>
                </c:pt>
                <c:pt idx="166">
                  <c:v>-0.37267698325072129</c:v>
                </c:pt>
                <c:pt idx="167">
                  <c:v>-0.55739473476609791</c:v>
                </c:pt>
                <c:pt idx="168">
                  <c:v>-0.57384816709156672</c:v>
                </c:pt>
                <c:pt idx="169">
                  <c:v>-0.55891686880609937</c:v>
                </c:pt>
                <c:pt idx="170">
                  <c:v>3.4836957245089062E-2</c:v>
                </c:pt>
                <c:pt idx="171">
                  <c:v>0.34552718235318391</c:v>
                </c:pt>
                <c:pt idx="172">
                  <c:v>9.4459978094957042E-2</c:v>
                </c:pt>
                <c:pt idx="173">
                  <c:v>-0.3213905596066986</c:v>
                </c:pt>
                <c:pt idx="174">
                  <c:v>7.9997572950575968E-2</c:v>
                </c:pt>
                <c:pt idx="175">
                  <c:v>0.85299086742297736</c:v>
                </c:pt>
                <c:pt idx="176">
                  <c:v>1.5573723487798334</c:v>
                </c:pt>
                <c:pt idx="177">
                  <c:v>1.3914977830132937</c:v>
                </c:pt>
                <c:pt idx="178">
                  <c:v>1.1538395567187552</c:v>
                </c:pt>
                <c:pt idx="179">
                  <c:v>2.034600159194794</c:v>
                </c:pt>
                <c:pt idx="180">
                  <c:v>2.1356260624961352</c:v>
                </c:pt>
                <c:pt idx="181">
                  <c:v>2.1170595398244592</c:v>
                </c:pt>
                <c:pt idx="182">
                  <c:v>2.8567454694063845</c:v>
                </c:pt>
                <c:pt idx="183">
                  <c:v>2.1251043169099075</c:v>
                </c:pt>
                <c:pt idx="184">
                  <c:v>3.0411565141621844</c:v>
                </c:pt>
                <c:pt idx="185">
                  <c:v>2.9650155399746123</c:v>
                </c:pt>
                <c:pt idx="186">
                  <c:v>3.5041550349363781</c:v>
                </c:pt>
                <c:pt idx="187">
                  <c:v>3.658016326925134</c:v>
                </c:pt>
                <c:pt idx="188">
                  <c:v>3.6758117619350936</c:v>
                </c:pt>
                <c:pt idx="189">
                  <c:v>4.0620918804466974</c:v>
                </c:pt>
                <c:pt idx="190">
                  <c:v>4.026253737918716</c:v>
                </c:pt>
                <c:pt idx="191">
                  <c:v>4.0813169466666626</c:v>
                </c:pt>
                <c:pt idx="192">
                  <c:v>4.3453580369517182</c:v>
                </c:pt>
                <c:pt idx="193">
                  <c:v>5.0210061896612386</c:v>
                </c:pt>
                <c:pt idx="194">
                  <c:v>4.6074429213604473</c:v>
                </c:pt>
                <c:pt idx="195">
                  <c:v>4.5380993377502223</c:v>
                </c:pt>
                <c:pt idx="196">
                  <c:v>5.5181713923186662</c:v>
                </c:pt>
                <c:pt idx="197">
                  <c:v>5.7656248238624919</c:v>
                </c:pt>
                <c:pt idx="198">
                  <c:v>5.5836962555960685</c:v>
                </c:pt>
              </c:numCache>
            </c:numRef>
          </c:val>
          <c:smooth val="0"/>
          <c:extLst>
            <c:ext xmlns:c16="http://schemas.microsoft.com/office/drawing/2014/chart" uri="{C3380CC4-5D6E-409C-BE32-E72D297353CC}">
              <c16:uniqueId val="{00000000-2A66-449D-AED6-4030F4F48319}"/>
            </c:ext>
          </c:extLst>
        </c:ser>
        <c:ser>
          <c:idx val="1"/>
          <c:order val="1"/>
          <c:spPr>
            <a:ln w="9525">
              <a:solidFill>
                <a:schemeClr val="bg1">
                  <a:lumMod val="65000"/>
                </a:schemeClr>
              </a:solidFill>
              <a:prstDash val="solid"/>
            </a:ln>
          </c:spPr>
          <c:marker>
            <c:symbol val="none"/>
          </c:marker>
          <c:val>
            <c:numRef>
              <c:f>'Correlations in Data'!$D$24:$D$222</c:f>
              <c:numCache>
                <c:formatCode>General</c:formatCode>
                <c:ptCount val="199"/>
                <c:pt idx="0">
                  <c:v>-3.403037691928068E-3</c:v>
                </c:pt>
                <c:pt idx="1">
                  <c:v>-6.05362333530029E-2</c:v>
                </c:pt>
                <c:pt idx="2">
                  <c:v>0.61555441722714033</c:v>
                </c:pt>
                <c:pt idx="3">
                  <c:v>0.58972126874966602</c:v>
                </c:pt>
                <c:pt idx="4">
                  <c:v>0.94883182730722027</c:v>
                </c:pt>
                <c:pt idx="5">
                  <c:v>0.78382733956421691</c:v>
                </c:pt>
                <c:pt idx="6">
                  <c:v>0.48579592530204796</c:v>
                </c:pt>
                <c:pt idx="7">
                  <c:v>0.26081291376712612</c:v>
                </c:pt>
                <c:pt idx="8">
                  <c:v>0.48845013288335015</c:v>
                </c:pt>
                <c:pt idx="9">
                  <c:v>0.35170843131468482</c:v>
                </c:pt>
                <c:pt idx="10">
                  <c:v>0.63271297702763962</c:v>
                </c:pt>
                <c:pt idx="11">
                  <c:v>0.48506182492469274</c:v>
                </c:pt>
                <c:pt idx="12">
                  <c:v>0.56149788350979968</c:v>
                </c:pt>
                <c:pt idx="13">
                  <c:v>0.81379168760130827</c:v>
                </c:pt>
                <c:pt idx="14">
                  <c:v>0.39010693416750447</c:v>
                </c:pt>
                <c:pt idx="15">
                  <c:v>0.49927064978327373</c:v>
                </c:pt>
                <c:pt idx="16">
                  <c:v>0.74220652363890571</c:v>
                </c:pt>
                <c:pt idx="17">
                  <c:v>1.0883567963745595</c:v>
                </c:pt>
                <c:pt idx="18">
                  <c:v>1.1070694365418221</c:v>
                </c:pt>
                <c:pt idx="19">
                  <c:v>0.69118661926250347</c:v>
                </c:pt>
                <c:pt idx="20">
                  <c:v>0.86965882021652274</c:v>
                </c:pt>
                <c:pt idx="21">
                  <c:v>0.52886204522111824</c:v>
                </c:pt>
                <c:pt idx="22">
                  <c:v>0.2539683814750891</c:v>
                </c:pt>
                <c:pt idx="23">
                  <c:v>8.0825108309421995E-2</c:v>
                </c:pt>
                <c:pt idx="24">
                  <c:v>0.21159352066205164</c:v>
                </c:pt>
                <c:pt idx="25">
                  <c:v>0.48060455312682004</c:v>
                </c:pt>
                <c:pt idx="26">
                  <c:v>0.66143137235491634</c:v>
                </c:pt>
                <c:pt idx="27">
                  <c:v>0.41929564207133618</c:v>
                </c:pt>
                <c:pt idx="28">
                  <c:v>0.59032152148714578</c:v>
                </c:pt>
                <c:pt idx="29">
                  <c:v>0.31014274714841483</c:v>
                </c:pt>
                <c:pt idx="30">
                  <c:v>0.40978261346897399</c:v>
                </c:pt>
                <c:pt idx="31">
                  <c:v>0.57795602827489723</c:v>
                </c:pt>
                <c:pt idx="32">
                  <c:v>0.69217211787672706</c:v>
                </c:pt>
                <c:pt idx="33">
                  <c:v>0.89823384099417902</c:v>
                </c:pt>
                <c:pt idx="34">
                  <c:v>0.50306443025846304</c:v>
                </c:pt>
                <c:pt idx="35">
                  <c:v>0.73090481711631416</c:v>
                </c:pt>
                <c:pt idx="36">
                  <c:v>0.75598610803059663</c:v>
                </c:pt>
                <c:pt idx="37">
                  <c:v>0.32200177445561889</c:v>
                </c:pt>
                <c:pt idx="38">
                  <c:v>0.76326790865583238</c:v>
                </c:pt>
                <c:pt idx="39">
                  <c:v>0.70765624098444713</c:v>
                </c:pt>
                <c:pt idx="40">
                  <c:v>1.141543670985006</c:v>
                </c:pt>
                <c:pt idx="41">
                  <c:v>1.3190159195136133</c:v>
                </c:pt>
                <c:pt idx="42">
                  <c:v>1.3774967960668385</c:v>
                </c:pt>
                <c:pt idx="43">
                  <c:v>1.3429996374999802</c:v>
                </c:pt>
                <c:pt idx="44">
                  <c:v>1.6464291332762655</c:v>
                </c:pt>
                <c:pt idx="45">
                  <c:v>1.4588274059098567</c:v>
                </c:pt>
                <c:pt idx="46">
                  <c:v>1.3465632586432652</c:v>
                </c:pt>
                <c:pt idx="47">
                  <c:v>1.1929849477069361</c:v>
                </c:pt>
                <c:pt idx="48">
                  <c:v>1.4156514039629626</c:v>
                </c:pt>
                <c:pt idx="49">
                  <c:v>1.2593281383833597</c:v>
                </c:pt>
                <c:pt idx="50">
                  <c:v>1.3908852735264183</c:v>
                </c:pt>
                <c:pt idx="51">
                  <c:v>1.3412776170228546</c:v>
                </c:pt>
                <c:pt idx="52">
                  <c:v>1.369345416734171</c:v>
                </c:pt>
                <c:pt idx="53">
                  <c:v>1.2890679305657662</c:v>
                </c:pt>
                <c:pt idx="54">
                  <c:v>1.677378252354409</c:v>
                </c:pt>
                <c:pt idx="55">
                  <c:v>1.6775483830439133</c:v>
                </c:pt>
                <c:pt idx="56">
                  <c:v>1.6030670287919977</c:v>
                </c:pt>
                <c:pt idx="57">
                  <c:v>1.5869796838628789</c:v>
                </c:pt>
                <c:pt idx="58">
                  <c:v>1.3576992128501648</c:v>
                </c:pt>
                <c:pt idx="59">
                  <c:v>1.2889126087815377</c:v>
                </c:pt>
                <c:pt idx="60">
                  <c:v>1.6403949667844737</c:v>
                </c:pt>
                <c:pt idx="61">
                  <c:v>1.3418179613100996</c:v>
                </c:pt>
                <c:pt idx="62">
                  <c:v>1.3920798469788571</c:v>
                </c:pt>
                <c:pt idx="63">
                  <c:v>0.8642642107313947</c:v>
                </c:pt>
                <c:pt idx="64">
                  <c:v>1.0966755184433021</c:v>
                </c:pt>
                <c:pt idx="65">
                  <c:v>1.1971106487321146</c:v>
                </c:pt>
                <c:pt idx="66">
                  <c:v>1.4759437151919137</c:v>
                </c:pt>
                <c:pt idx="67">
                  <c:v>1.7366164245510112</c:v>
                </c:pt>
                <c:pt idx="68">
                  <c:v>1.5731080065543444</c:v>
                </c:pt>
                <c:pt idx="69">
                  <c:v>1.5759980446411161</c:v>
                </c:pt>
                <c:pt idx="70">
                  <c:v>1.6078112895734462</c:v>
                </c:pt>
                <c:pt idx="71">
                  <c:v>2.0443049842101124</c:v>
                </c:pt>
                <c:pt idx="72">
                  <c:v>2.1848102212752698</c:v>
                </c:pt>
                <c:pt idx="73">
                  <c:v>2.220042336650252</c:v>
                </c:pt>
                <c:pt idx="74">
                  <c:v>2.3508511213490597</c:v>
                </c:pt>
                <c:pt idx="75">
                  <c:v>2.5150779152249778</c:v>
                </c:pt>
                <c:pt idx="76">
                  <c:v>2.9842321567694325</c:v>
                </c:pt>
                <c:pt idx="77">
                  <c:v>2.6984799326853013</c:v>
                </c:pt>
                <c:pt idx="78">
                  <c:v>2.6234775775875452</c:v>
                </c:pt>
                <c:pt idx="79">
                  <c:v>2.9227392562116994</c:v>
                </c:pt>
                <c:pt idx="80">
                  <c:v>3.2426936612851041</c:v>
                </c:pt>
                <c:pt idx="81">
                  <c:v>3.3811025896799722</c:v>
                </c:pt>
                <c:pt idx="82">
                  <c:v>3.8200329963345232</c:v>
                </c:pt>
                <c:pt idx="83">
                  <c:v>3.9103397636845645</c:v>
                </c:pt>
                <c:pt idx="84">
                  <c:v>4.2626819553600939</c:v>
                </c:pt>
                <c:pt idx="85">
                  <c:v>4.2036661873034626</c:v>
                </c:pt>
                <c:pt idx="86">
                  <c:v>4.0942294463030047</c:v>
                </c:pt>
                <c:pt idx="87">
                  <c:v>3.7770295457180154</c:v>
                </c:pt>
                <c:pt idx="88">
                  <c:v>3.6248268606701828</c:v>
                </c:pt>
                <c:pt idx="89">
                  <c:v>3.6070692530225523</c:v>
                </c:pt>
                <c:pt idx="90">
                  <c:v>4.0189504004619883</c:v>
                </c:pt>
                <c:pt idx="91">
                  <c:v>4.1850951150896245</c:v>
                </c:pt>
                <c:pt idx="92">
                  <c:v>4.0664444953099954</c:v>
                </c:pt>
                <c:pt idx="93">
                  <c:v>3.8842637049675286</c:v>
                </c:pt>
                <c:pt idx="94">
                  <c:v>3.9863871787533851</c:v>
                </c:pt>
                <c:pt idx="95">
                  <c:v>4.209861367806238</c:v>
                </c:pt>
                <c:pt idx="96">
                  <c:v>3.7866267461347474</c:v>
                </c:pt>
                <c:pt idx="97">
                  <c:v>4.0690346438229952</c:v>
                </c:pt>
                <c:pt idx="98">
                  <c:v>4.2883241568127781</c:v>
                </c:pt>
                <c:pt idx="99">
                  <c:v>4.4494757914266359</c:v>
                </c:pt>
                <c:pt idx="100">
                  <c:v>4.5250286476233486</c:v>
                </c:pt>
                <c:pt idx="101">
                  <c:v>4.7795398621317977</c:v>
                </c:pt>
                <c:pt idx="102">
                  <c:v>4.9411405413128504</c:v>
                </c:pt>
                <c:pt idx="103">
                  <c:v>4.9107038253083015</c:v>
                </c:pt>
                <c:pt idx="104">
                  <c:v>4.7824623297894115</c:v>
                </c:pt>
                <c:pt idx="105">
                  <c:v>4.5652024139225382</c:v>
                </c:pt>
                <c:pt idx="106">
                  <c:v>4.4091307222418106</c:v>
                </c:pt>
                <c:pt idx="107">
                  <c:v>4.4058483330112592</c:v>
                </c:pt>
                <c:pt idx="108">
                  <c:v>4.6940180084861245</c:v>
                </c:pt>
                <c:pt idx="109">
                  <c:v>4.5049227104399217</c:v>
                </c:pt>
                <c:pt idx="110">
                  <c:v>4.4430776373189937</c:v>
                </c:pt>
                <c:pt idx="111">
                  <c:v>4.5570322953757643</c:v>
                </c:pt>
                <c:pt idx="112">
                  <c:v>4.5848961942475004</c:v>
                </c:pt>
                <c:pt idx="113">
                  <c:v>4.8828815144625919</c:v>
                </c:pt>
                <c:pt idx="114">
                  <c:v>5.0333351967047673</c:v>
                </c:pt>
                <c:pt idx="115">
                  <c:v>4.7409349441964403</c:v>
                </c:pt>
                <c:pt idx="116">
                  <c:v>4.6870308023699652</c:v>
                </c:pt>
                <c:pt idx="117">
                  <c:v>4.7786655205373521</c:v>
                </c:pt>
                <c:pt idx="118">
                  <c:v>4.5072593336883342</c:v>
                </c:pt>
                <c:pt idx="119">
                  <c:v>4.2249981340031786</c:v>
                </c:pt>
                <c:pt idx="120">
                  <c:v>4.2343909395376134</c:v>
                </c:pt>
                <c:pt idx="121">
                  <c:v>4.5578689967238359</c:v>
                </c:pt>
                <c:pt idx="122">
                  <c:v>4.8306282820474511</c:v>
                </c:pt>
                <c:pt idx="123">
                  <c:v>5.2635844949978106</c:v>
                </c:pt>
                <c:pt idx="124">
                  <c:v>5.3020332804902726</c:v>
                </c:pt>
                <c:pt idx="125">
                  <c:v>4.9710153185049144</c:v>
                </c:pt>
                <c:pt idx="126">
                  <c:v>4.56905519074546</c:v>
                </c:pt>
                <c:pt idx="127">
                  <c:v>4.4616657080605986</c:v>
                </c:pt>
                <c:pt idx="128">
                  <c:v>4.3715503631336627</c:v>
                </c:pt>
                <c:pt idx="129">
                  <c:v>4.6707601345139897</c:v>
                </c:pt>
                <c:pt idx="130">
                  <c:v>5.2628641144493571</c:v>
                </c:pt>
                <c:pt idx="131">
                  <c:v>4.6144913629295781</c:v>
                </c:pt>
                <c:pt idx="132">
                  <c:v>4.7192387657805481</c:v>
                </c:pt>
                <c:pt idx="133">
                  <c:v>4.89852318164316</c:v>
                </c:pt>
                <c:pt idx="134">
                  <c:v>4.9745326638129201</c:v>
                </c:pt>
                <c:pt idx="135">
                  <c:v>4.3744039171273323</c:v>
                </c:pt>
                <c:pt idx="136">
                  <c:v>4.7003279182303608</c:v>
                </c:pt>
                <c:pt idx="137">
                  <c:v>4.2353407257158224</c:v>
                </c:pt>
                <c:pt idx="138">
                  <c:v>3.8910217172873423</c:v>
                </c:pt>
                <c:pt idx="139">
                  <c:v>3.9820378357366395</c:v>
                </c:pt>
                <c:pt idx="140">
                  <c:v>3.957525461228045</c:v>
                </c:pt>
                <c:pt idx="141">
                  <c:v>4.182492511025111</c:v>
                </c:pt>
                <c:pt idx="142">
                  <c:v>4.1355209681404412</c:v>
                </c:pt>
                <c:pt idx="143">
                  <c:v>4.1918283240936782</c:v>
                </c:pt>
                <c:pt idx="144">
                  <c:v>3.9085667640643549</c:v>
                </c:pt>
                <c:pt idx="145">
                  <c:v>3.2199314402372043</c:v>
                </c:pt>
                <c:pt idx="146">
                  <c:v>3.4913980650944265</c:v>
                </c:pt>
                <c:pt idx="147">
                  <c:v>3.2194726354844745</c:v>
                </c:pt>
                <c:pt idx="148">
                  <c:v>3.1268216471178634</c:v>
                </c:pt>
                <c:pt idx="149">
                  <c:v>2.6302575599219988</c:v>
                </c:pt>
                <c:pt idx="150">
                  <c:v>2.9333833612518085</c:v>
                </c:pt>
                <c:pt idx="151">
                  <c:v>2.9566052921219703</c:v>
                </c:pt>
                <c:pt idx="152">
                  <c:v>2.4110914750530474</c:v>
                </c:pt>
                <c:pt idx="153">
                  <c:v>2.2772020448617218</c:v>
                </c:pt>
                <c:pt idx="154">
                  <c:v>2.2147756705157464</c:v>
                </c:pt>
                <c:pt idx="155">
                  <c:v>1.8061393006244211</c:v>
                </c:pt>
                <c:pt idx="156">
                  <c:v>2.1206201722700553</c:v>
                </c:pt>
                <c:pt idx="157">
                  <c:v>2.0081766635045692</c:v>
                </c:pt>
                <c:pt idx="158">
                  <c:v>1.9987518015222223</c:v>
                </c:pt>
                <c:pt idx="159">
                  <c:v>2.1510762525753568</c:v>
                </c:pt>
                <c:pt idx="160">
                  <c:v>1.9343160726235098</c:v>
                </c:pt>
                <c:pt idx="161">
                  <c:v>1.9479753031901552</c:v>
                </c:pt>
                <c:pt idx="162">
                  <c:v>2.5295300216878545</c:v>
                </c:pt>
                <c:pt idx="163">
                  <c:v>2.7735192986365971</c:v>
                </c:pt>
                <c:pt idx="164">
                  <c:v>2.580640277214008</c:v>
                </c:pt>
                <c:pt idx="165">
                  <c:v>2.3184997602670641</c:v>
                </c:pt>
                <c:pt idx="166">
                  <c:v>2.4379848634774173</c:v>
                </c:pt>
                <c:pt idx="167">
                  <c:v>2.1896290040732711</c:v>
                </c:pt>
                <c:pt idx="168">
                  <c:v>2.1100194326446973</c:v>
                </c:pt>
                <c:pt idx="169">
                  <c:v>2.3053386387358041</c:v>
                </c:pt>
                <c:pt idx="170">
                  <c:v>2.4257646675846343</c:v>
                </c:pt>
                <c:pt idx="171">
                  <c:v>2.7516868119770521</c:v>
                </c:pt>
                <c:pt idx="172">
                  <c:v>2.4909707636922933</c:v>
                </c:pt>
                <c:pt idx="173">
                  <c:v>2.5443665585477615</c:v>
                </c:pt>
                <c:pt idx="174">
                  <c:v>2.3408591994426464</c:v>
                </c:pt>
                <c:pt idx="175">
                  <c:v>2.4885139148680935</c:v>
                </c:pt>
                <c:pt idx="176">
                  <c:v>2.7649682015779806</c:v>
                </c:pt>
                <c:pt idx="177">
                  <c:v>2.7294802316383753</c:v>
                </c:pt>
                <c:pt idx="178">
                  <c:v>2.8807259757167807</c:v>
                </c:pt>
                <c:pt idx="179">
                  <c:v>3.4640430960197532</c:v>
                </c:pt>
                <c:pt idx="180">
                  <c:v>3.4297028158752942</c:v>
                </c:pt>
                <c:pt idx="181">
                  <c:v>3.5401186441495831</c:v>
                </c:pt>
                <c:pt idx="182">
                  <c:v>3.9280532935032899</c:v>
                </c:pt>
                <c:pt idx="183">
                  <c:v>3.9839204653431102</c:v>
                </c:pt>
                <c:pt idx="184">
                  <c:v>4.6410323960016919</c:v>
                </c:pt>
                <c:pt idx="185">
                  <c:v>4.7204090231786955</c:v>
                </c:pt>
                <c:pt idx="186">
                  <c:v>4.7122184587752907</c:v>
                </c:pt>
                <c:pt idx="187">
                  <c:v>4.979751814294552</c:v>
                </c:pt>
                <c:pt idx="188">
                  <c:v>4.9614440303154472</c:v>
                </c:pt>
                <c:pt idx="189">
                  <c:v>4.9205752716300797</c:v>
                </c:pt>
                <c:pt idx="190">
                  <c:v>4.4785665591383514</c:v>
                </c:pt>
                <c:pt idx="191">
                  <c:v>4.6188794669176296</c:v>
                </c:pt>
                <c:pt idx="192">
                  <c:v>4.3493275364063075</c:v>
                </c:pt>
                <c:pt idx="193">
                  <c:v>4.7222800651544832</c:v>
                </c:pt>
                <c:pt idx="194">
                  <c:v>4.5177432486464006</c:v>
                </c:pt>
                <c:pt idx="195">
                  <c:v>4.5632902758595657</c:v>
                </c:pt>
                <c:pt idx="196">
                  <c:v>5.0278013996352273</c:v>
                </c:pt>
                <c:pt idx="197">
                  <c:v>5.0446420365514903</c:v>
                </c:pt>
                <c:pt idx="198">
                  <c:v>5.2898925226264737</c:v>
                </c:pt>
              </c:numCache>
            </c:numRef>
          </c:val>
          <c:smooth val="0"/>
          <c:extLst>
            <c:ext xmlns:c16="http://schemas.microsoft.com/office/drawing/2014/chart" uri="{C3380CC4-5D6E-409C-BE32-E72D297353CC}">
              <c16:uniqueId val="{00000001-2A66-449D-AED6-4030F4F48319}"/>
            </c:ext>
          </c:extLst>
        </c:ser>
        <c:dLbls>
          <c:showLegendKey val="0"/>
          <c:showVal val="0"/>
          <c:showCatName val="0"/>
          <c:showSerName val="0"/>
          <c:showPercent val="0"/>
          <c:showBubbleSize val="0"/>
        </c:dLbls>
        <c:smooth val="0"/>
        <c:axId val="1471936384"/>
        <c:axId val="1"/>
      </c:lineChart>
      <c:catAx>
        <c:axId val="1471936384"/>
        <c:scaling>
          <c:orientation val="minMax"/>
        </c:scaling>
        <c:delete val="1"/>
        <c:axPos val="b"/>
        <c:title>
          <c:tx>
            <c:rich>
              <a:bodyPr/>
              <a:lstStyle/>
              <a:p>
                <a:pPr>
                  <a:defRPr/>
                </a:pPr>
                <a:r>
                  <a:rPr lang="en-US"/>
                  <a:t>Time</a:t>
                </a:r>
              </a:p>
            </c:rich>
          </c:tx>
          <c:overlay val="0"/>
        </c:title>
        <c:majorTickMark val="out"/>
        <c:minorTickMark val="none"/>
        <c:tickLblPos val="nextTo"/>
        <c:crossAx val="1"/>
        <c:crosses val="autoZero"/>
        <c:auto val="1"/>
        <c:lblAlgn val="ctr"/>
        <c:lblOffset val="100"/>
        <c:noMultiLvlLbl val="0"/>
      </c:catAx>
      <c:valAx>
        <c:axId val="1"/>
        <c:scaling>
          <c:orientation val="minMax"/>
        </c:scaling>
        <c:delete val="1"/>
        <c:axPos val="l"/>
        <c:majorGridlines/>
        <c:numFmt formatCode="General" sourceLinked="1"/>
        <c:majorTickMark val="out"/>
        <c:minorTickMark val="none"/>
        <c:tickLblPos val="nextTo"/>
        <c:crossAx val="1471936384"/>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circle"/>
            <c:size val="3"/>
            <c:spPr>
              <a:solidFill>
                <a:srgbClr val="000000"/>
              </a:solidFill>
              <a:ln>
                <a:solidFill>
                  <a:srgbClr val="000080"/>
                </a:solidFill>
                <a:prstDash val="solid"/>
              </a:ln>
            </c:spPr>
          </c:marker>
          <c:xVal>
            <c:numRef>
              <c:f>'Correlations in Data'!$B$24:$B$222</c:f>
              <c:numCache>
                <c:formatCode>General</c:formatCode>
                <c:ptCount val="199"/>
                <c:pt idx="0">
                  <c:v>-0.39388930716453585</c:v>
                </c:pt>
                <c:pt idx="1">
                  <c:v>-0.45111095158232972</c:v>
                </c:pt>
                <c:pt idx="2">
                  <c:v>0.33817053814246856</c:v>
                </c:pt>
                <c:pt idx="3">
                  <c:v>0.26287789711363285</c:v>
                </c:pt>
                <c:pt idx="4">
                  <c:v>0.65154031835434367</c:v>
                </c:pt>
                <c:pt idx="5">
                  <c:v>0.18735293819265916</c:v>
                </c:pt>
                <c:pt idx="6">
                  <c:v>0.16812720299512188</c:v>
                </c:pt>
                <c:pt idx="7">
                  <c:v>0.36286089485370088</c:v>
                </c:pt>
                <c:pt idx="8">
                  <c:v>0.56829361831634251</c:v>
                </c:pt>
                <c:pt idx="9">
                  <c:v>0.59840443713700453</c:v>
                </c:pt>
                <c:pt idx="10">
                  <c:v>0.63960569184589833</c:v>
                </c:pt>
                <c:pt idx="11">
                  <c:v>6.232220196375643E-2</c:v>
                </c:pt>
                <c:pt idx="12">
                  <c:v>-8.072242562496218E-2</c:v>
                </c:pt>
                <c:pt idx="13">
                  <c:v>0.10136861189508066</c:v>
                </c:pt>
                <c:pt idx="14">
                  <c:v>-6.3122275477485057E-2</c:v>
                </c:pt>
                <c:pt idx="15">
                  <c:v>-0.1002758080300393</c:v>
                </c:pt>
                <c:pt idx="16">
                  <c:v>-0.1221739211816851</c:v>
                </c:pt>
                <c:pt idx="17">
                  <c:v>-0.13019608730087134</c:v>
                </c:pt>
                <c:pt idx="18">
                  <c:v>-0.58432003573846092</c:v>
                </c:pt>
                <c:pt idx="19">
                  <c:v>-1.1871881380893934</c:v>
                </c:pt>
                <c:pt idx="20">
                  <c:v>-0.85565810622225158</c:v>
                </c:pt>
                <c:pt idx="21">
                  <c:v>-1.4076260985085187</c:v>
                </c:pt>
                <c:pt idx="22">
                  <c:v>-1.3411332861994554</c:v>
                </c:pt>
                <c:pt idx="23">
                  <c:v>-1.2775505447072284</c:v>
                </c:pt>
                <c:pt idx="24">
                  <c:v>-1.9290582723312701</c:v>
                </c:pt>
                <c:pt idx="25">
                  <c:v>-1.3611858122535563</c:v>
                </c:pt>
                <c:pt idx="26">
                  <c:v>-0.94391642777520812</c:v>
                </c:pt>
                <c:pt idx="27">
                  <c:v>-0.69882460053890805</c:v>
                </c:pt>
                <c:pt idx="28">
                  <c:v>-0.3738984105751087</c:v>
                </c:pt>
                <c:pt idx="29">
                  <c:v>-0.72343470160593704</c:v>
                </c:pt>
                <c:pt idx="30">
                  <c:v>-0.5987585577939829</c:v>
                </c:pt>
                <c:pt idx="31">
                  <c:v>-0.55047809142640469</c:v>
                </c:pt>
                <c:pt idx="32">
                  <c:v>-0.32839462811189674</c:v>
                </c:pt>
                <c:pt idx="33">
                  <c:v>-0.20658194685555931</c:v>
                </c:pt>
                <c:pt idx="34">
                  <c:v>-0.73215658664235561</c:v>
                </c:pt>
                <c:pt idx="35">
                  <c:v>-0.53910643701937189</c:v>
                </c:pt>
                <c:pt idx="36">
                  <c:v>-0.69800361669829236</c:v>
                </c:pt>
                <c:pt idx="37">
                  <c:v>-1.5293362471936083</c:v>
                </c:pt>
                <c:pt idx="38">
                  <c:v>-1.3587358452625655</c:v>
                </c:pt>
                <c:pt idx="39">
                  <c:v>-1.2527162785792001</c:v>
                </c:pt>
                <c:pt idx="40">
                  <c:v>-0.7440674254276749</c:v>
                </c:pt>
                <c:pt idx="41">
                  <c:v>-1.5024935796918151</c:v>
                </c:pt>
                <c:pt idx="42">
                  <c:v>-1.6394471427949939</c:v>
                </c:pt>
                <c:pt idx="43">
                  <c:v>-1.2993229583431063</c:v>
                </c:pt>
                <c:pt idx="44">
                  <c:v>-0.72488792728127094</c:v>
                </c:pt>
                <c:pt idx="45">
                  <c:v>-0.32708928793595643</c:v>
                </c:pt>
                <c:pt idx="46">
                  <c:v>-0.34962039972486975</c:v>
                </c:pt>
                <c:pt idx="47">
                  <c:v>-0.66906870851016353</c:v>
                </c:pt>
                <c:pt idx="48">
                  <c:v>-0.19151453937192897</c:v>
                </c:pt>
                <c:pt idx="49">
                  <c:v>-0.51302008248331643</c:v>
                </c:pt>
                <c:pt idx="50">
                  <c:v>-0.50088748946459938</c:v>
                </c:pt>
                <c:pt idx="51">
                  <c:v>-0.46746093516747389</c:v>
                </c:pt>
                <c:pt idx="52">
                  <c:v>-0.26151014569004644</c:v>
                </c:pt>
                <c:pt idx="53">
                  <c:v>0.46256133801414967</c:v>
                </c:pt>
                <c:pt idx="54">
                  <c:v>1.3016319966979311</c:v>
                </c:pt>
                <c:pt idx="55">
                  <c:v>1.8116285485070889</c:v>
                </c:pt>
                <c:pt idx="56">
                  <c:v>1.8302718460025098</c:v>
                </c:pt>
                <c:pt idx="57">
                  <c:v>1.8367872941065386</c:v>
                </c:pt>
                <c:pt idx="58">
                  <c:v>1.1947566080801522</c:v>
                </c:pt>
                <c:pt idx="59">
                  <c:v>0.92981395681733026</c:v>
                </c:pt>
                <c:pt idx="60">
                  <c:v>0.98561633107863444</c:v>
                </c:pt>
                <c:pt idx="61">
                  <c:v>0.46247755190899326</c:v>
                </c:pt>
                <c:pt idx="62">
                  <c:v>0.58476112248353007</c:v>
                </c:pt>
                <c:pt idx="63">
                  <c:v>9.0024734948472851E-3</c:v>
                </c:pt>
                <c:pt idx="64">
                  <c:v>0.10649401631105614</c:v>
                </c:pt>
                <c:pt idx="65">
                  <c:v>0.18433487179391406</c:v>
                </c:pt>
                <c:pt idx="66">
                  <c:v>6.5548750016841684E-2</c:v>
                </c:pt>
                <c:pt idx="67">
                  <c:v>0.1456309364067459</c:v>
                </c:pt>
                <c:pt idx="68">
                  <c:v>-0.30578421805257217</c:v>
                </c:pt>
                <c:pt idx="69">
                  <c:v>-0.86706468885917998</c:v>
                </c:pt>
                <c:pt idx="70">
                  <c:v>-0.32065888445342028</c:v>
                </c:pt>
                <c:pt idx="71">
                  <c:v>6.5384785487284103E-3</c:v>
                </c:pt>
                <c:pt idx="72">
                  <c:v>0.75455580312225612</c:v>
                </c:pt>
                <c:pt idx="73">
                  <c:v>0.55354010624884398</c:v>
                </c:pt>
                <c:pt idx="74">
                  <c:v>0.33545114701097062</c:v>
                </c:pt>
                <c:pt idx="75">
                  <c:v>0.16051650230294906</c:v>
                </c:pt>
                <c:pt idx="76">
                  <c:v>0.60511774059004575</c:v>
                </c:pt>
                <c:pt idx="77">
                  <c:v>-6.5444574896861493E-3</c:v>
                </c:pt>
                <c:pt idx="78">
                  <c:v>0.2328512327794765</c:v>
                </c:pt>
                <c:pt idx="79">
                  <c:v>0.18097172336951256</c:v>
                </c:pt>
                <c:pt idx="80">
                  <c:v>0.15777452941422557</c:v>
                </c:pt>
                <c:pt idx="81">
                  <c:v>0.86154229186493048</c:v>
                </c:pt>
                <c:pt idx="82">
                  <c:v>0.84789761299608601</c:v>
                </c:pt>
                <c:pt idx="83">
                  <c:v>1.2939901009342452</c:v>
                </c:pt>
                <c:pt idx="84">
                  <c:v>1.2908350923386398</c:v>
                </c:pt>
                <c:pt idx="85">
                  <c:v>1.4268919333603294</c:v>
                </c:pt>
                <c:pt idx="86">
                  <c:v>0.72028701024869835</c:v>
                </c:pt>
                <c:pt idx="87">
                  <c:v>0.6981207434278216</c:v>
                </c:pt>
                <c:pt idx="88">
                  <c:v>1.0948517123181276</c:v>
                </c:pt>
                <c:pt idx="89">
                  <c:v>1.4343593295781212</c:v>
                </c:pt>
                <c:pt idx="90">
                  <c:v>2.0549598384531302</c:v>
                </c:pt>
                <c:pt idx="91">
                  <c:v>1.7813666193081301</c:v>
                </c:pt>
                <c:pt idx="92">
                  <c:v>1.9553471664125275</c:v>
                </c:pt>
                <c:pt idx="93">
                  <c:v>1.4991607116937151</c:v>
                </c:pt>
                <c:pt idx="94">
                  <c:v>1.4605526961211863</c:v>
                </c:pt>
                <c:pt idx="95">
                  <c:v>1.1653622554060536</c:v>
                </c:pt>
                <c:pt idx="96">
                  <c:v>0.87481444378285622</c:v>
                </c:pt>
                <c:pt idx="97">
                  <c:v>0.6827937545032382</c:v>
                </c:pt>
                <c:pt idx="98">
                  <c:v>0.30940024944324435</c:v>
                </c:pt>
                <c:pt idx="99">
                  <c:v>8.2166938872221484E-2</c:v>
                </c:pt>
                <c:pt idx="100">
                  <c:v>-0.21672863381472018</c:v>
                </c:pt>
                <c:pt idx="101">
                  <c:v>0.12200528785047421</c:v>
                </c:pt>
                <c:pt idx="102">
                  <c:v>0.86597398121948554</c:v>
                </c:pt>
                <c:pt idx="103">
                  <c:v>0.76329482222263967</c:v>
                </c:pt>
                <c:pt idx="104">
                  <c:v>0.30048731917359706</c:v>
                </c:pt>
                <c:pt idx="105">
                  <c:v>-6.5110642245191253E-2</c:v>
                </c:pt>
                <c:pt idx="106">
                  <c:v>0.10214284644118016</c:v>
                </c:pt>
                <c:pt idx="107">
                  <c:v>7.2679721078262705E-2</c:v>
                </c:pt>
                <c:pt idx="108">
                  <c:v>0.27398742407697307</c:v>
                </c:pt>
                <c:pt idx="109">
                  <c:v>0.32007387520040798</c:v>
                </c:pt>
                <c:pt idx="110">
                  <c:v>0.92383268453764167</c:v>
                </c:pt>
                <c:pt idx="111">
                  <c:v>1.1834651189183587</c:v>
                </c:pt>
                <c:pt idx="112">
                  <c:v>1.0887601157571063</c:v>
                </c:pt>
                <c:pt idx="113">
                  <c:v>1.9283396071183394</c:v>
                </c:pt>
                <c:pt idx="114">
                  <c:v>2.1600841729635918</c:v>
                </c:pt>
                <c:pt idx="115">
                  <c:v>1.4907436049033675</c:v>
                </c:pt>
                <c:pt idx="116">
                  <c:v>1.4759107940741856</c:v>
                </c:pt>
                <c:pt idx="117">
                  <c:v>2.1068019950331927</c:v>
                </c:pt>
                <c:pt idx="118">
                  <c:v>1.8267398652068496</c:v>
                </c:pt>
                <c:pt idx="119">
                  <c:v>1.5878686185878188</c:v>
                </c:pt>
                <c:pt idx="120">
                  <c:v>1.6151840874296566</c:v>
                </c:pt>
                <c:pt idx="121">
                  <c:v>1.564678603443362</c:v>
                </c:pt>
                <c:pt idx="122">
                  <c:v>1.5363834265351981</c:v>
                </c:pt>
                <c:pt idx="123">
                  <c:v>2.2639259852732518</c:v>
                </c:pt>
                <c:pt idx="124">
                  <c:v>2.1930314395261727</c:v>
                </c:pt>
                <c:pt idx="125">
                  <c:v>1.4630052790911354</c:v>
                </c:pt>
                <c:pt idx="126">
                  <c:v>1.5191449170225999</c:v>
                </c:pt>
                <c:pt idx="127">
                  <c:v>2.2853275886539119</c:v>
                </c:pt>
                <c:pt idx="128">
                  <c:v>1.5930338806366435</c:v>
                </c:pt>
                <c:pt idx="129">
                  <c:v>1.8661753047678447</c:v>
                </c:pt>
                <c:pt idx="130">
                  <c:v>2.4629900262337614</c:v>
                </c:pt>
                <c:pt idx="131">
                  <c:v>1.902006574413218</c:v>
                </c:pt>
                <c:pt idx="132">
                  <c:v>1.9705684291494121</c:v>
                </c:pt>
                <c:pt idx="133">
                  <c:v>2.5423144125616091</c:v>
                </c:pt>
                <c:pt idx="134">
                  <c:v>3.0943349218603053</c:v>
                </c:pt>
                <c:pt idx="135">
                  <c:v>2.3811264215886201</c:v>
                </c:pt>
                <c:pt idx="136">
                  <c:v>2.7253832061164043</c:v>
                </c:pt>
                <c:pt idx="137">
                  <c:v>2.4514348760434665</c:v>
                </c:pt>
                <c:pt idx="138">
                  <c:v>2.1417033561865537</c:v>
                </c:pt>
                <c:pt idx="139">
                  <c:v>2.2928153656228178</c:v>
                </c:pt>
                <c:pt idx="140">
                  <c:v>2.0768022022154353</c:v>
                </c:pt>
                <c:pt idx="141">
                  <c:v>1.8256492445862684</c:v>
                </c:pt>
                <c:pt idx="142">
                  <c:v>1.4050551363802102</c:v>
                </c:pt>
                <c:pt idx="143">
                  <c:v>1.3870385961820297</c:v>
                </c:pt>
                <c:pt idx="144">
                  <c:v>0.57347373068395069</c:v>
                </c:pt>
                <c:pt idx="145">
                  <c:v>-4.0099803239539766E-2</c:v>
                </c:pt>
                <c:pt idx="146">
                  <c:v>-5.8821516500084617E-2</c:v>
                </c:pt>
                <c:pt idx="147">
                  <c:v>-0.85589009441999142</c:v>
                </c:pt>
                <c:pt idx="148">
                  <c:v>-0.83186943279496328</c:v>
                </c:pt>
                <c:pt idx="149">
                  <c:v>-1.4400084479279531</c:v>
                </c:pt>
                <c:pt idx="150">
                  <c:v>-0.57722102006912479</c:v>
                </c:pt>
                <c:pt idx="151">
                  <c:v>-1.0352181652946939</c:v>
                </c:pt>
                <c:pt idx="152">
                  <c:v>-1.6039260681767276</c:v>
                </c:pt>
                <c:pt idx="153">
                  <c:v>-1.5484314845435379</c:v>
                </c:pt>
                <c:pt idx="154">
                  <c:v>-1.4724258875085994</c:v>
                </c:pt>
                <c:pt idx="155">
                  <c:v>-1.4338602961800972</c:v>
                </c:pt>
                <c:pt idx="156">
                  <c:v>-1.6607891101723331</c:v>
                </c:pt>
                <c:pt idx="157">
                  <c:v>-1.8626237780367239</c:v>
                </c:pt>
                <c:pt idx="158">
                  <c:v>-1.3756951761470841</c:v>
                </c:pt>
                <c:pt idx="159">
                  <c:v>-1.0488808566306438</c:v>
                </c:pt>
                <c:pt idx="160">
                  <c:v>-1.0618968148385979</c:v>
                </c:pt>
                <c:pt idx="161">
                  <c:v>-1.2917760834770975</c:v>
                </c:pt>
                <c:pt idx="162">
                  <c:v>-0.48348215714110621</c:v>
                </c:pt>
                <c:pt idx="163">
                  <c:v>-0.21591908497973805</c:v>
                </c:pt>
                <c:pt idx="164">
                  <c:v>-0.46649971043490202</c:v>
                </c:pt>
                <c:pt idx="165">
                  <c:v>-0.30944528929890924</c:v>
                </c:pt>
                <c:pt idx="166">
                  <c:v>-0.37267698325072129</c:v>
                </c:pt>
                <c:pt idx="167">
                  <c:v>-0.55739473476609791</c:v>
                </c:pt>
                <c:pt idx="168">
                  <c:v>-0.57384816709156672</c:v>
                </c:pt>
                <c:pt idx="169">
                  <c:v>-0.55891686880609937</c:v>
                </c:pt>
                <c:pt idx="170">
                  <c:v>3.4836957245089062E-2</c:v>
                </c:pt>
                <c:pt idx="171">
                  <c:v>0.34552718235318391</c:v>
                </c:pt>
                <c:pt idx="172">
                  <c:v>9.4459978094957042E-2</c:v>
                </c:pt>
                <c:pt idx="173">
                  <c:v>-0.3213905596066986</c:v>
                </c:pt>
                <c:pt idx="174">
                  <c:v>7.9997572950575968E-2</c:v>
                </c:pt>
                <c:pt idx="175">
                  <c:v>0.85299086742297736</c:v>
                </c:pt>
                <c:pt idx="176">
                  <c:v>1.5573723487798334</c:v>
                </c:pt>
                <c:pt idx="177">
                  <c:v>1.3914977830132937</c:v>
                </c:pt>
                <c:pt idx="178">
                  <c:v>1.1538395567187552</c:v>
                </c:pt>
                <c:pt idx="179">
                  <c:v>2.034600159194794</c:v>
                </c:pt>
                <c:pt idx="180">
                  <c:v>2.1356260624961352</c:v>
                </c:pt>
                <c:pt idx="181">
                  <c:v>2.1170595398244592</c:v>
                </c:pt>
                <c:pt idx="182">
                  <c:v>2.8567454694063845</c:v>
                </c:pt>
                <c:pt idx="183">
                  <c:v>2.1251043169099075</c:v>
                </c:pt>
                <c:pt idx="184">
                  <c:v>3.0411565141621844</c:v>
                </c:pt>
                <c:pt idx="185">
                  <c:v>2.9650155399746123</c:v>
                </c:pt>
                <c:pt idx="186">
                  <c:v>3.5041550349363781</c:v>
                </c:pt>
                <c:pt idx="187">
                  <c:v>3.658016326925134</c:v>
                </c:pt>
                <c:pt idx="188">
                  <c:v>3.6758117619350936</c:v>
                </c:pt>
                <c:pt idx="189">
                  <c:v>4.0620918804466974</c:v>
                </c:pt>
                <c:pt idx="190">
                  <c:v>4.026253737918716</c:v>
                </c:pt>
                <c:pt idx="191">
                  <c:v>4.0813169466666626</c:v>
                </c:pt>
                <c:pt idx="192">
                  <c:v>4.3453580369517182</c:v>
                </c:pt>
                <c:pt idx="193">
                  <c:v>5.0210061896612386</c:v>
                </c:pt>
                <c:pt idx="194">
                  <c:v>4.6074429213604473</c:v>
                </c:pt>
                <c:pt idx="195">
                  <c:v>4.5380993377502223</c:v>
                </c:pt>
                <c:pt idx="196">
                  <c:v>5.5181713923186662</c:v>
                </c:pt>
                <c:pt idx="197">
                  <c:v>5.7656248238624919</c:v>
                </c:pt>
                <c:pt idx="198">
                  <c:v>5.5836962555960685</c:v>
                </c:pt>
              </c:numCache>
            </c:numRef>
          </c:xVal>
          <c:yVal>
            <c:numRef>
              <c:f>'Correlations in Data'!$D$24:$D$222</c:f>
              <c:numCache>
                <c:formatCode>General</c:formatCode>
                <c:ptCount val="199"/>
                <c:pt idx="0">
                  <c:v>-3.403037691928068E-3</c:v>
                </c:pt>
                <c:pt idx="1">
                  <c:v>-6.05362333530029E-2</c:v>
                </c:pt>
                <c:pt idx="2">
                  <c:v>0.61555441722714033</c:v>
                </c:pt>
                <c:pt idx="3">
                  <c:v>0.58972126874966602</c:v>
                </c:pt>
                <c:pt idx="4">
                  <c:v>0.94883182730722027</c:v>
                </c:pt>
                <c:pt idx="5">
                  <c:v>0.78382733956421691</c:v>
                </c:pt>
                <c:pt idx="6">
                  <c:v>0.48579592530204796</c:v>
                </c:pt>
                <c:pt idx="7">
                  <c:v>0.26081291376712612</c:v>
                </c:pt>
                <c:pt idx="8">
                  <c:v>0.48845013288335015</c:v>
                </c:pt>
                <c:pt idx="9">
                  <c:v>0.35170843131468482</c:v>
                </c:pt>
                <c:pt idx="10">
                  <c:v>0.63271297702763962</c:v>
                </c:pt>
                <c:pt idx="11">
                  <c:v>0.48506182492469274</c:v>
                </c:pt>
                <c:pt idx="12">
                  <c:v>0.56149788350979968</c:v>
                </c:pt>
                <c:pt idx="13">
                  <c:v>0.81379168760130827</c:v>
                </c:pt>
                <c:pt idx="14">
                  <c:v>0.39010693416750447</c:v>
                </c:pt>
                <c:pt idx="15">
                  <c:v>0.49927064978327373</c:v>
                </c:pt>
                <c:pt idx="16">
                  <c:v>0.74220652363890571</c:v>
                </c:pt>
                <c:pt idx="17">
                  <c:v>1.0883567963745595</c:v>
                </c:pt>
                <c:pt idx="18">
                  <c:v>1.1070694365418221</c:v>
                </c:pt>
                <c:pt idx="19">
                  <c:v>0.69118661926250347</c:v>
                </c:pt>
                <c:pt idx="20">
                  <c:v>0.86965882021652274</c:v>
                </c:pt>
                <c:pt idx="21">
                  <c:v>0.52886204522111824</c:v>
                </c:pt>
                <c:pt idx="22">
                  <c:v>0.2539683814750891</c:v>
                </c:pt>
                <c:pt idx="23">
                  <c:v>8.0825108309421995E-2</c:v>
                </c:pt>
                <c:pt idx="24">
                  <c:v>0.21159352066205164</c:v>
                </c:pt>
                <c:pt idx="25">
                  <c:v>0.48060455312682004</c:v>
                </c:pt>
                <c:pt idx="26">
                  <c:v>0.66143137235491634</c:v>
                </c:pt>
                <c:pt idx="27">
                  <c:v>0.41929564207133618</c:v>
                </c:pt>
                <c:pt idx="28">
                  <c:v>0.59032152148714578</c:v>
                </c:pt>
                <c:pt idx="29">
                  <c:v>0.31014274714841483</c:v>
                </c:pt>
                <c:pt idx="30">
                  <c:v>0.40978261346897399</c:v>
                </c:pt>
                <c:pt idx="31">
                  <c:v>0.57795602827489723</c:v>
                </c:pt>
                <c:pt idx="32">
                  <c:v>0.69217211787672706</c:v>
                </c:pt>
                <c:pt idx="33">
                  <c:v>0.89823384099417902</c:v>
                </c:pt>
                <c:pt idx="34">
                  <c:v>0.50306443025846304</c:v>
                </c:pt>
                <c:pt idx="35">
                  <c:v>0.73090481711631416</c:v>
                </c:pt>
                <c:pt idx="36">
                  <c:v>0.75598610803059663</c:v>
                </c:pt>
                <c:pt idx="37">
                  <c:v>0.32200177445561889</c:v>
                </c:pt>
                <c:pt idx="38">
                  <c:v>0.76326790865583238</c:v>
                </c:pt>
                <c:pt idx="39">
                  <c:v>0.70765624098444713</c:v>
                </c:pt>
                <c:pt idx="40">
                  <c:v>1.141543670985006</c:v>
                </c:pt>
                <c:pt idx="41">
                  <c:v>1.3190159195136133</c:v>
                </c:pt>
                <c:pt idx="42">
                  <c:v>1.3774967960668385</c:v>
                </c:pt>
                <c:pt idx="43">
                  <c:v>1.3429996374999802</c:v>
                </c:pt>
                <c:pt idx="44">
                  <c:v>1.6464291332762655</c:v>
                </c:pt>
                <c:pt idx="45">
                  <c:v>1.4588274059098567</c:v>
                </c:pt>
                <c:pt idx="46">
                  <c:v>1.3465632586432652</c:v>
                </c:pt>
                <c:pt idx="47">
                  <c:v>1.1929849477069361</c:v>
                </c:pt>
                <c:pt idx="48">
                  <c:v>1.4156514039629626</c:v>
                </c:pt>
                <c:pt idx="49">
                  <c:v>1.2593281383833597</c:v>
                </c:pt>
                <c:pt idx="50">
                  <c:v>1.3908852735264183</c:v>
                </c:pt>
                <c:pt idx="51">
                  <c:v>1.3412776170228546</c:v>
                </c:pt>
                <c:pt idx="52">
                  <c:v>1.369345416734171</c:v>
                </c:pt>
                <c:pt idx="53">
                  <c:v>1.2890679305657662</c:v>
                </c:pt>
                <c:pt idx="54">
                  <c:v>1.677378252354409</c:v>
                </c:pt>
                <c:pt idx="55">
                  <c:v>1.6775483830439133</c:v>
                </c:pt>
                <c:pt idx="56">
                  <c:v>1.6030670287919977</c:v>
                </c:pt>
                <c:pt idx="57">
                  <c:v>1.5869796838628789</c:v>
                </c:pt>
                <c:pt idx="58">
                  <c:v>1.3576992128501648</c:v>
                </c:pt>
                <c:pt idx="59">
                  <c:v>1.2889126087815377</c:v>
                </c:pt>
                <c:pt idx="60">
                  <c:v>1.6403949667844737</c:v>
                </c:pt>
                <c:pt idx="61">
                  <c:v>1.3418179613100996</c:v>
                </c:pt>
                <c:pt idx="62">
                  <c:v>1.3920798469788571</c:v>
                </c:pt>
                <c:pt idx="63">
                  <c:v>0.8642642107313947</c:v>
                </c:pt>
                <c:pt idx="64">
                  <c:v>1.0966755184433021</c:v>
                </c:pt>
                <c:pt idx="65">
                  <c:v>1.1971106487321146</c:v>
                </c:pt>
                <c:pt idx="66">
                  <c:v>1.4759437151919137</c:v>
                </c:pt>
                <c:pt idx="67">
                  <c:v>1.7366164245510112</c:v>
                </c:pt>
                <c:pt idx="68">
                  <c:v>1.5731080065543444</c:v>
                </c:pt>
                <c:pt idx="69">
                  <c:v>1.5759980446411161</c:v>
                </c:pt>
                <c:pt idx="70">
                  <c:v>1.6078112895734462</c:v>
                </c:pt>
                <c:pt idx="71">
                  <c:v>2.0443049842101124</c:v>
                </c:pt>
                <c:pt idx="72">
                  <c:v>2.1848102212752698</c:v>
                </c:pt>
                <c:pt idx="73">
                  <c:v>2.220042336650252</c:v>
                </c:pt>
                <c:pt idx="74">
                  <c:v>2.3508511213490597</c:v>
                </c:pt>
                <c:pt idx="75">
                  <c:v>2.5150779152249778</c:v>
                </c:pt>
                <c:pt idx="76">
                  <c:v>2.9842321567694325</c:v>
                </c:pt>
                <c:pt idx="77">
                  <c:v>2.6984799326853013</c:v>
                </c:pt>
                <c:pt idx="78">
                  <c:v>2.6234775775875452</c:v>
                </c:pt>
                <c:pt idx="79">
                  <c:v>2.9227392562116994</c:v>
                </c:pt>
                <c:pt idx="80">
                  <c:v>3.2426936612851041</c:v>
                </c:pt>
                <c:pt idx="81">
                  <c:v>3.3811025896799722</c:v>
                </c:pt>
                <c:pt idx="82">
                  <c:v>3.8200329963345232</c:v>
                </c:pt>
                <c:pt idx="83">
                  <c:v>3.9103397636845645</c:v>
                </c:pt>
                <c:pt idx="84">
                  <c:v>4.2626819553600939</c:v>
                </c:pt>
                <c:pt idx="85">
                  <c:v>4.2036661873034626</c:v>
                </c:pt>
                <c:pt idx="86">
                  <c:v>4.0942294463030047</c:v>
                </c:pt>
                <c:pt idx="87">
                  <c:v>3.7770295457180154</c:v>
                </c:pt>
                <c:pt idx="88">
                  <c:v>3.6248268606701828</c:v>
                </c:pt>
                <c:pt idx="89">
                  <c:v>3.6070692530225523</c:v>
                </c:pt>
                <c:pt idx="90">
                  <c:v>4.0189504004619883</c:v>
                </c:pt>
                <c:pt idx="91">
                  <c:v>4.1850951150896245</c:v>
                </c:pt>
                <c:pt idx="92">
                  <c:v>4.0664444953099954</c:v>
                </c:pt>
                <c:pt idx="93">
                  <c:v>3.8842637049675286</c:v>
                </c:pt>
                <c:pt idx="94">
                  <c:v>3.9863871787533851</c:v>
                </c:pt>
                <c:pt idx="95">
                  <c:v>4.209861367806238</c:v>
                </c:pt>
                <c:pt idx="96">
                  <c:v>3.7866267461347474</c:v>
                </c:pt>
                <c:pt idx="97">
                  <c:v>4.0690346438229952</c:v>
                </c:pt>
                <c:pt idx="98">
                  <c:v>4.2883241568127781</c:v>
                </c:pt>
                <c:pt idx="99">
                  <c:v>4.4494757914266359</c:v>
                </c:pt>
                <c:pt idx="100">
                  <c:v>4.5250286476233486</c:v>
                </c:pt>
                <c:pt idx="101">
                  <c:v>4.7795398621317977</c:v>
                </c:pt>
                <c:pt idx="102">
                  <c:v>4.9411405413128504</c:v>
                </c:pt>
                <c:pt idx="103">
                  <c:v>4.9107038253083015</c:v>
                </c:pt>
                <c:pt idx="104">
                  <c:v>4.7824623297894115</c:v>
                </c:pt>
                <c:pt idx="105">
                  <c:v>4.5652024139225382</c:v>
                </c:pt>
                <c:pt idx="106">
                  <c:v>4.4091307222418106</c:v>
                </c:pt>
                <c:pt idx="107">
                  <c:v>4.4058483330112592</c:v>
                </c:pt>
                <c:pt idx="108">
                  <c:v>4.6940180084861245</c:v>
                </c:pt>
                <c:pt idx="109">
                  <c:v>4.5049227104399217</c:v>
                </c:pt>
                <c:pt idx="110">
                  <c:v>4.4430776373189937</c:v>
                </c:pt>
                <c:pt idx="111">
                  <c:v>4.5570322953757643</c:v>
                </c:pt>
                <c:pt idx="112">
                  <c:v>4.5848961942475004</c:v>
                </c:pt>
                <c:pt idx="113">
                  <c:v>4.8828815144625919</c:v>
                </c:pt>
                <c:pt idx="114">
                  <c:v>5.0333351967047673</c:v>
                </c:pt>
                <c:pt idx="115">
                  <c:v>4.7409349441964403</c:v>
                </c:pt>
                <c:pt idx="116">
                  <c:v>4.6870308023699652</c:v>
                </c:pt>
                <c:pt idx="117">
                  <c:v>4.7786655205373521</c:v>
                </c:pt>
                <c:pt idx="118">
                  <c:v>4.5072593336883342</c:v>
                </c:pt>
                <c:pt idx="119">
                  <c:v>4.2249981340031786</c:v>
                </c:pt>
                <c:pt idx="120">
                  <c:v>4.2343909395376134</c:v>
                </c:pt>
                <c:pt idx="121">
                  <c:v>4.5578689967238359</c:v>
                </c:pt>
                <c:pt idx="122">
                  <c:v>4.8306282820474511</c:v>
                </c:pt>
                <c:pt idx="123">
                  <c:v>5.2635844949978106</c:v>
                </c:pt>
                <c:pt idx="124">
                  <c:v>5.3020332804902726</c:v>
                </c:pt>
                <c:pt idx="125">
                  <c:v>4.9710153185049144</c:v>
                </c:pt>
                <c:pt idx="126">
                  <c:v>4.56905519074546</c:v>
                </c:pt>
                <c:pt idx="127">
                  <c:v>4.4616657080605986</c:v>
                </c:pt>
                <c:pt idx="128">
                  <c:v>4.3715503631336627</c:v>
                </c:pt>
                <c:pt idx="129">
                  <c:v>4.6707601345139897</c:v>
                </c:pt>
                <c:pt idx="130">
                  <c:v>5.2628641144493571</c:v>
                </c:pt>
                <c:pt idx="131">
                  <c:v>4.6144913629295781</c:v>
                </c:pt>
                <c:pt idx="132">
                  <c:v>4.7192387657805481</c:v>
                </c:pt>
                <c:pt idx="133">
                  <c:v>4.89852318164316</c:v>
                </c:pt>
                <c:pt idx="134">
                  <c:v>4.9745326638129201</c:v>
                </c:pt>
                <c:pt idx="135">
                  <c:v>4.3744039171273323</c:v>
                </c:pt>
                <c:pt idx="136">
                  <c:v>4.7003279182303608</c:v>
                </c:pt>
                <c:pt idx="137">
                  <c:v>4.2353407257158224</c:v>
                </c:pt>
                <c:pt idx="138">
                  <c:v>3.8910217172873423</c:v>
                </c:pt>
                <c:pt idx="139">
                  <c:v>3.9820378357366395</c:v>
                </c:pt>
                <c:pt idx="140">
                  <c:v>3.957525461228045</c:v>
                </c:pt>
                <c:pt idx="141">
                  <c:v>4.182492511025111</c:v>
                </c:pt>
                <c:pt idx="142">
                  <c:v>4.1355209681404412</c:v>
                </c:pt>
                <c:pt idx="143">
                  <c:v>4.1918283240936782</c:v>
                </c:pt>
                <c:pt idx="144">
                  <c:v>3.9085667640643549</c:v>
                </c:pt>
                <c:pt idx="145">
                  <c:v>3.2199314402372043</c:v>
                </c:pt>
                <c:pt idx="146">
                  <c:v>3.4913980650944265</c:v>
                </c:pt>
                <c:pt idx="147">
                  <c:v>3.2194726354844745</c:v>
                </c:pt>
                <c:pt idx="148">
                  <c:v>3.1268216471178634</c:v>
                </c:pt>
                <c:pt idx="149">
                  <c:v>2.6302575599219988</c:v>
                </c:pt>
                <c:pt idx="150">
                  <c:v>2.9333833612518085</c:v>
                </c:pt>
                <c:pt idx="151">
                  <c:v>2.9566052921219703</c:v>
                </c:pt>
                <c:pt idx="152">
                  <c:v>2.4110914750530474</c:v>
                </c:pt>
                <c:pt idx="153">
                  <c:v>2.2772020448617218</c:v>
                </c:pt>
                <c:pt idx="154">
                  <c:v>2.2147756705157464</c:v>
                </c:pt>
                <c:pt idx="155">
                  <c:v>1.8061393006244211</c:v>
                </c:pt>
                <c:pt idx="156">
                  <c:v>2.1206201722700553</c:v>
                </c:pt>
                <c:pt idx="157">
                  <c:v>2.0081766635045692</c:v>
                </c:pt>
                <c:pt idx="158">
                  <c:v>1.9987518015222223</c:v>
                </c:pt>
                <c:pt idx="159">
                  <c:v>2.1510762525753568</c:v>
                </c:pt>
                <c:pt idx="160">
                  <c:v>1.9343160726235098</c:v>
                </c:pt>
                <c:pt idx="161">
                  <c:v>1.9479753031901552</c:v>
                </c:pt>
                <c:pt idx="162">
                  <c:v>2.5295300216878545</c:v>
                </c:pt>
                <c:pt idx="163">
                  <c:v>2.7735192986365971</c:v>
                </c:pt>
                <c:pt idx="164">
                  <c:v>2.580640277214008</c:v>
                </c:pt>
                <c:pt idx="165">
                  <c:v>2.3184997602670641</c:v>
                </c:pt>
                <c:pt idx="166">
                  <c:v>2.4379848634774173</c:v>
                </c:pt>
                <c:pt idx="167">
                  <c:v>2.1896290040732711</c:v>
                </c:pt>
                <c:pt idx="168">
                  <c:v>2.1100194326446973</c:v>
                </c:pt>
                <c:pt idx="169">
                  <c:v>2.3053386387358041</c:v>
                </c:pt>
                <c:pt idx="170">
                  <c:v>2.4257646675846343</c:v>
                </c:pt>
                <c:pt idx="171">
                  <c:v>2.7516868119770521</c:v>
                </c:pt>
                <c:pt idx="172">
                  <c:v>2.4909707636922933</c:v>
                </c:pt>
                <c:pt idx="173">
                  <c:v>2.5443665585477615</c:v>
                </c:pt>
                <c:pt idx="174">
                  <c:v>2.3408591994426464</c:v>
                </c:pt>
                <c:pt idx="175">
                  <c:v>2.4885139148680935</c:v>
                </c:pt>
                <c:pt idx="176">
                  <c:v>2.7649682015779806</c:v>
                </c:pt>
                <c:pt idx="177">
                  <c:v>2.7294802316383753</c:v>
                </c:pt>
                <c:pt idx="178">
                  <c:v>2.8807259757167807</c:v>
                </c:pt>
                <c:pt idx="179">
                  <c:v>3.4640430960197532</c:v>
                </c:pt>
                <c:pt idx="180">
                  <c:v>3.4297028158752942</c:v>
                </c:pt>
                <c:pt idx="181">
                  <c:v>3.5401186441495831</c:v>
                </c:pt>
                <c:pt idx="182">
                  <c:v>3.9280532935032899</c:v>
                </c:pt>
                <c:pt idx="183">
                  <c:v>3.9839204653431102</c:v>
                </c:pt>
                <c:pt idx="184">
                  <c:v>4.6410323960016919</c:v>
                </c:pt>
                <c:pt idx="185">
                  <c:v>4.7204090231786955</c:v>
                </c:pt>
                <c:pt idx="186">
                  <c:v>4.7122184587752907</c:v>
                </c:pt>
                <c:pt idx="187">
                  <c:v>4.979751814294552</c:v>
                </c:pt>
                <c:pt idx="188">
                  <c:v>4.9614440303154472</c:v>
                </c:pt>
                <c:pt idx="189">
                  <c:v>4.9205752716300797</c:v>
                </c:pt>
                <c:pt idx="190">
                  <c:v>4.4785665591383514</c:v>
                </c:pt>
                <c:pt idx="191">
                  <c:v>4.6188794669176296</c:v>
                </c:pt>
                <c:pt idx="192">
                  <c:v>4.3493275364063075</c:v>
                </c:pt>
                <c:pt idx="193">
                  <c:v>4.7222800651544832</c:v>
                </c:pt>
                <c:pt idx="194">
                  <c:v>4.5177432486464006</c:v>
                </c:pt>
                <c:pt idx="195">
                  <c:v>4.5632902758595657</c:v>
                </c:pt>
                <c:pt idx="196">
                  <c:v>5.0278013996352273</c:v>
                </c:pt>
                <c:pt idx="197">
                  <c:v>5.0446420365514903</c:v>
                </c:pt>
                <c:pt idx="198">
                  <c:v>5.2898925226264737</c:v>
                </c:pt>
              </c:numCache>
            </c:numRef>
          </c:yVal>
          <c:smooth val="0"/>
          <c:extLst>
            <c:ext xmlns:c16="http://schemas.microsoft.com/office/drawing/2014/chart" uri="{C3380CC4-5D6E-409C-BE32-E72D297353CC}">
              <c16:uniqueId val="{00000000-870A-422F-8858-8A80E5557252}"/>
            </c:ext>
          </c:extLst>
        </c:ser>
        <c:dLbls>
          <c:showLegendKey val="0"/>
          <c:showVal val="0"/>
          <c:showCatName val="0"/>
          <c:showSerName val="0"/>
          <c:showPercent val="0"/>
          <c:showBubbleSize val="0"/>
        </c:dLbls>
        <c:axId val="968661744"/>
        <c:axId val="1"/>
      </c:scatterChart>
      <c:valAx>
        <c:axId val="968661744"/>
        <c:scaling>
          <c:orientation val="minMax"/>
          <c:max val="7"/>
          <c:min val="-3"/>
        </c:scaling>
        <c:delete val="0"/>
        <c:axPos val="b"/>
        <c:majorGridlines>
          <c:spPr>
            <a:ln w="3175">
              <a:solidFill>
                <a:srgbClr val="000000"/>
              </a:solidFill>
              <a:prstDash val="solid"/>
            </a:ln>
          </c:spPr>
        </c:majorGridlines>
        <c:title>
          <c:tx>
            <c:rich>
              <a:bodyPr/>
              <a:lstStyle/>
              <a:p>
                <a:pPr>
                  <a:defRPr/>
                </a:pPr>
                <a:r>
                  <a:rPr lang="en-US"/>
                  <a:t>Predicted</a:t>
                </a:r>
              </a:p>
            </c:rich>
          </c:tx>
          <c:overlay val="0"/>
        </c:title>
        <c:numFmt formatCode="General" sourceLinked="1"/>
        <c:majorTickMark val="out"/>
        <c:minorTickMark val="none"/>
        <c:tickLblPos val="none"/>
        <c:crossAx val="1"/>
        <c:crossesAt val="-5"/>
        <c:crossBetween val="midCat"/>
      </c:valAx>
      <c:valAx>
        <c:axId val="1"/>
        <c:scaling>
          <c:orientation val="minMax"/>
        </c:scaling>
        <c:delete val="0"/>
        <c:axPos val="l"/>
        <c:majorGridlines>
          <c:spPr>
            <a:ln w="3175">
              <a:solidFill>
                <a:srgbClr val="000000"/>
              </a:solidFill>
              <a:prstDash val="solid"/>
            </a:ln>
          </c:spPr>
        </c:majorGridlines>
        <c:title>
          <c:tx>
            <c:rich>
              <a:bodyPr rot="-5400000" vert="horz"/>
              <a:lstStyle/>
              <a:p>
                <a:pPr>
                  <a:defRPr/>
                </a:pPr>
                <a:r>
                  <a:rPr lang="en-US"/>
                  <a:t>Actual</a:t>
                </a:r>
              </a:p>
            </c:rich>
          </c:tx>
          <c:overlay val="0"/>
        </c:title>
        <c:numFmt formatCode="General" sourceLinked="1"/>
        <c:majorTickMark val="out"/>
        <c:minorTickMark val="none"/>
        <c:tickLblPos val="none"/>
        <c:crossAx val="968661744"/>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7123154324125E-2"/>
          <c:y val="8.8821159032975217E-2"/>
          <c:w val="0.84382404435739922"/>
          <c:h val="0.8238928199955291"/>
        </c:manualLayout>
      </c:layout>
      <c:scatterChart>
        <c:scatterStyle val="lineMarker"/>
        <c:varyColors val="0"/>
        <c:ser>
          <c:idx val="0"/>
          <c:order val="0"/>
          <c:spPr>
            <a:ln w="28575">
              <a:noFill/>
            </a:ln>
          </c:spPr>
          <c:marker>
            <c:symbol val="circle"/>
            <c:size val="3"/>
            <c:spPr>
              <a:solidFill>
                <a:srgbClr val="000000"/>
              </a:solidFill>
              <a:ln>
                <a:solidFill>
                  <a:srgbClr val="000080"/>
                </a:solidFill>
                <a:prstDash val="solid"/>
              </a:ln>
            </c:spPr>
          </c:marker>
          <c:xVal>
            <c:numRef>
              <c:f>'Correlations in Data'!$B$24:$B$222</c:f>
              <c:numCache>
                <c:formatCode>General</c:formatCode>
                <c:ptCount val="199"/>
                <c:pt idx="0">
                  <c:v>-0.39388930716453585</c:v>
                </c:pt>
                <c:pt idx="1">
                  <c:v>-0.45111095158232972</c:v>
                </c:pt>
                <c:pt idx="2">
                  <c:v>0.33817053814246856</c:v>
                </c:pt>
                <c:pt idx="3">
                  <c:v>0.26287789711363285</c:v>
                </c:pt>
                <c:pt idx="4">
                  <c:v>0.65154031835434367</c:v>
                </c:pt>
                <c:pt idx="5">
                  <c:v>0.18735293819265916</c:v>
                </c:pt>
                <c:pt idx="6">
                  <c:v>0.16812720299512188</c:v>
                </c:pt>
                <c:pt idx="7">
                  <c:v>0.36286089485370088</c:v>
                </c:pt>
                <c:pt idx="8">
                  <c:v>0.56829361831634251</c:v>
                </c:pt>
                <c:pt idx="9">
                  <c:v>0.59840443713700453</c:v>
                </c:pt>
                <c:pt idx="10">
                  <c:v>0.63960569184589833</c:v>
                </c:pt>
                <c:pt idx="11">
                  <c:v>6.232220196375643E-2</c:v>
                </c:pt>
                <c:pt idx="12">
                  <c:v>-8.072242562496218E-2</c:v>
                </c:pt>
                <c:pt idx="13">
                  <c:v>0.10136861189508066</c:v>
                </c:pt>
                <c:pt idx="14">
                  <c:v>-6.3122275477485057E-2</c:v>
                </c:pt>
                <c:pt idx="15">
                  <c:v>-0.1002758080300393</c:v>
                </c:pt>
                <c:pt idx="16">
                  <c:v>-0.1221739211816851</c:v>
                </c:pt>
                <c:pt idx="17">
                  <c:v>-0.13019608730087134</c:v>
                </c:pt>
                <c:pt idx="18">
                  <c:v>-0.58432003573846092</c:v>
                </c:pt>
                <c:pt idx="19">
                  <c:v>-1.1871881380893934</c:v>
                </c:pt>
                <c:pt idx="20">
                  <c:v>-0.85565810622225158</c:v>
                </c:pt>
                <c:pt idx="21">
                  <c:v>-1.4076260985085187</c:v>
                </c:pt>
                <c:pt idx="22">
                  <c:v>-1.3411332861994554</c:v>
                </c:pt>
                <c:pt idx="23">
                  <c:v>-1.2775505447072284</c:v>
                </c:pt>
                <c:pt idx="24">
                  <c:v>-1.9290582723312701</c:v>
                </c:pt>
                <c:pt idx="25">
                  <c:v>-1.3611858122535563</c:v>
                </c:pt>
                <c:pt idx="26">
                  <c:v>-0.94391642777520812</c:v>
                </c:pt>
                <c:pt idx="27">
                  <c:v>-0.69882460053890805</c:v>
                </c:pt>
                <c:pt idx="28">
                  <c:v>-0.3738984105751087</c:v>
                </c:pt>
                <c:pt idx="29">
                  <c:v>-0.72343470160593704</c:v>
                </c:pt>
                <c:pt idx="30">
                  <c:v>-0.5987585577939829</c:v>
                </c:pt>
                <c:pt idx="31">
                  <c:v>-0.55047809142640469</c:v>
                </c:pt>
                <c:pt idx="32">
                  <c:v>-0.32839462811189674</c:v>
                </c:pt>
                <c:pt idx="33">
                  <c:v>-0.20658194685555931</c:v>
                </c:pt>
                <c:pt idx="34">
                  <c:v>-0.73215658664235561</c:v>
                </c:pt>
                <c:pt idx="35">
                  <c:v>-0.53910643701937189</c:v>
                </c:pt>
                <c:pt idx="36">
                  <c:v>-0.69800361669829236</c:v>
                </c:pt>
                <c:pt idx="37">
                  <c:v>-1.5293362471936083</c:v>
                </c:pt>
                <c:pt idx="38">
                  <c:v>-1.3587358452625655</c:v>
                </c:pt>
                <c:pt idx="39">
                  <c:v>-1.2527162785792001</c:v>
                </c:pt>
                <c:pt idx="40">
                  <c:v>-0.7440674254276749</c:v>
                </c:pt>
                <c:pt idx="41">
                  <c:v>-1.5024935796918151</c:v>
                </c:pt>
                <c:pt idx="42">
                  <c:v>-1.6394471427949939</c:v>
                </c:pt>
                <c:pt idx="43">
                  <c:v>-1.2993229583431063</c:v>
                </c:pt>
                <c:pt idx="44">
                  <c:v>-0.72488792728127094</c:v>
                </c:pt>
                <c:pt idx="45">
                  <c:v>-0.32708928793595643</c:v>
                </c:pt>
                <c:pt idx="46">
                  <c:v>-0.34962039972486975</c:v>
                </c:pt>
                <c:pt idx="47">
                  <c:v>-0.66906870851016353</c:v>
                </c:pt>
                <c:pt idx="48">
                  <c:v>-0.19151453937192897</c:v>
                </c:pt>
                <c:pt idx="49">
                  <c:v>-0.51302008248331643</c:v>
                </c:pt>
                <c:pt idx="50">
                  <c:v>-0.50088748946459938</c:v>
                </c:pt>
                <c:pt idx="51">
                  <c:v>-0.46746093516747389</c:v>
                </c:pt>
                <c:pt idx="52">
                  <c:v>-0.26151014569004644</c:v>
                </c:pt>
                <c:pt idx="53">
                  <c:v>0.46256133801414967</c:v>
                </c:pt>
                <c:pt idx="54">
                  <c:v>1.3016319966979311</c:v>
                </c:pt>
                <c:pt idx="55">
                  <c:v>1.8116285485070889</c:v>
                </c:pt>
                <c:pt idx="56">
                  <c:v>1.8302718460025098</c:v>
                </c:pt>
                <c:pt idx="57">
                  <c:v>1.8367872941065386</c:v>
                </c:pt>
                <c:pt idx="58">
                  <c:v>1.1947566080801522</c:v>
                </c:pt>
                <c:pt idx="59">
                  <c:v>0.92981395681733026</c:v>
                </c:pt>
                <c:pt idx="60">
                  <c:v>0.98561633107863444</c:v>
                </c:pt>
                <c:pt idx="61">
                  <c:v>0.46247755190899326</c:v>
                </c:pt>
                <c:pt idx="62">
                  <c:v>0.58476112248353007</c:v>
                </c:pt>
                <c:pt idx="63">
                  <c:v>9.0024734948472851E-3</c:v>
                </c:pt>
                <c:pt idx="64">
                  <c:v>0.10649401631105614</c:v>
                </c:pt>
                <c:pt idx="65">
                  <c:v>0.18433487179391406</c:v>
                </c:pt>
                <c:pt idx="66">
                  <c:v>6.5548750016841684E-2</c:v>
                </c:pt>
                <c:pt idx="67">
                  <c:v>0.1456309364067459</c:v>
                </c:pt>
                <c:pt idx="68">
                  <c:v>-0.30578421805257217</c:v>
                </c:pt>
                <c:pt idx="69">
                  <c:v>-0.86706468885917998</c:v>
                </c:pt>
                <c:pt idx="70">
                  <c:v>-0.32065888445342028</c:v>
                </c:pt>
                <c:pt idx="71">
                  <c:v>6.5384785487284103E-3</c:v>
                </c:pt>
                <c:pt idx="72">
                  <c:v>0.75455580312225612</c:v>
                </c:pt>
                <c:pt idx="73">
                  <c:v>0.55354010624884398</c:v>
                </c:pt>
                <c:pt idx="74">
                  <c:v>0.33545114701097062</c:v>
                </c:pt>
                <c:pt idx="75">
                  <c:v>0.16051650230294906</c:v>
                </c:pt>
                <c:pt idx="76">
                  <c:v>0.60511774059004575</c:v>
                </c:pt>
                <c:pt idx="77">
                  <c:v>-6.5444574896861493E-3</c:v>
                </c:pt>
                <c:pt idx="78">
                  <c:v>0.2328512327794765</c:v>
                </c:pt>
                <c:pt idx="79">
                  <c:v>0.18097172336951256</c:v>
                </c:pt>
                <c:pt idx="80">
                  <c:v>0.15777452941422557</c:v>
                </c:pt>
                <c:pt idx="81">
                  <c:v>0.86154229186493048</c:v>
                </c:pt>
                <c:pt idx="82">
                  <c:v>0.84789761299608601</c:v>
                </c:pt>
                <c:pt idx="83">
                  <c:v>1.2939901009342452</c:v>
                </c:pt>
                <c:pt idx="84">
                  <c:v>1.2908350923386398</c:v>
                </c:pt>
                <c:pt idx="85">
                  <c:v>1.4268919333603294</c:v>
                </c:pt>
                <c:pt idx="86">
                  <c:v>0.72028701024869835</c:v>
                </c:pt>
                <c:pt idx="87">
                  <c:v>0.6981207434278216</c:v>
                </c:pt>
                <c:pt idx="88">
                  <c:v>1.0948517123181276</c:v>
                </c:pt>
                <c:pt idx="89">
                  <c:v>1.4343593295781212</c:v>
                </c:pt>
                <c:pt idx="90">
                  <c:v>2.0549598384531302</c:v>
                </c:pt>
                <c:pt idx="91">
                  <c:v>1.7813666193081301</c:v>
                </c:pt>
                <c:pt idx="92">
                  <c:v>1.9553471664125275</c:v>
                </c:pt>
                <c:pt idx="93">
                  <c:v>1.4991607116937151</c:v>
                </c:pt>
                <c:pt idx="94">
                  <c:v>1.4605526961211863</c:v>
                </c:pt>
                <c:pt idx="95">
                  <c:v>1.1653622554060536</c:v>
                </c:pt>
                <c:pt idx="96">
                  <c:v>0.87481444378285622</c:v>
                </c:pt>
                <c:pt idx="97">
                  <c:v>0.6827937545032382</c:v>
                </c:pt>
                <c:pt idx="98">
                  <c:v>0.30940024944324435</c:v>
                </c:pt>
                <c:pt idx="99">
                  <c:v>8.2166938872221484E-2</c:v>
                </c:pt>
                <c:pt idx="100">
                  <c:v>-0.21672863381472018</c:v>
                </c:pt>
                <c:pt idx="101">
                  <c:v>0.12200528785047421</c:v>
                </c:pt>
                <c:pt idx="102">
                  <c:v>0.86597398121948554</c:v>
                </c:pt>
                <c:pt idx="103">
                  <c:v>0.76329482222263967</c:v>
                </c:pt>
                <c:pt idx="104">
                  <c:v>0.30048731917359706</c:v>
                </c:pt>
                <c:pt idx="105">
                  <c:v>-6.5110642245191253E-2</c:v>
                </c:pt>
                <c:pt idx="106">
                  <c:v>0.10214284644118016</c:v>
                </c:pt>
                <c:pt idx="107">
                  <c:v>7.2679721078262705E-2</c:v>
                </c:pt>
                <c:pt idx="108">
                  <c:v>0.27398742407697307</c:v>
                </c:pt>
                <c:pt idx="109">
                  <c:v>0.32007387520040798</c:v>
                </c:pt>
                <c:pt idx="110">
                  <c:v>0.92383268453764167</c:v>
                </c:pt>
                <c:pt idx="111">
                  <c:v>1.1834651189183587</c:v>
                </c:pt>
                <c:pt idx="112">
                  <c:v>1.0887601157571063</c:v>
                </c:pt>
                <c:pt idx="113">
                  <c:v>1.9283396071183394</c:v>
                </c:pt>
                <c:pt idx="114">
                  <c:v>2.1600841729635918</c:v>
                </c:pt>
                <c:pt idx="115">
                  <c:v>1.4907436049033675</c:v>
                </c:pt>
                <c:pt idx="116">
                  <c:v>1.4759107940741856</c:v>
                </c:pt>
                <c:pt idx="117">
                  <c:v>2.1068019950331927</c:v>
                </c:pt>
                <c:pt idx="118">
                  <c:v>1.8267398652068496</c:v>
                </c:pt>
                <c:pt idx="119">
                  <c:v>1.5878686185878188</c:v>
                </c:pt>
                <c:pt idx="120">
                  <c:v>1.6151840874296566</c:v>
                </c:pt>
                <c:pt idx="121">
                  <c:v>1.564678603443362</c:v>
                </c:pt>
                <c:pt idx="122">
                  <c:v>1.5363834265351981</c:v>
                </c:pt>
                <c:pt idx="123">
                  <c:v>2.2639259852732518</c:v>
                </c:pt>
                <c:pt idx="124">
                  <c:v>2.1930314395261727</c:v>
                </c:pt>
                <c:pt idx="125">
                  <c:v>1.4630052790911354</c:v>
                </c:pt>
                <c:pt idx="126">
                  <c:v>1.5191449170225999</c:v>
                </c:pt>
                <c:pt idx="127">
                  <c:v>2.2853275886539119</c:v>
                </c:pt>
                <c:pt idx="128">
                  <c:v>1.5930338806366435</c:v>
                </c:pt>
                <c:pt idx="129">
                  <c:v>1.8661753047678447</c:v>
                </c:pt>
                <c:pt idx="130">
                  <c:v>2.4629900262337614</c:v>
                </c:pt>
                <c:pt idx="131">
                  <c:v>1.902006574413218</c:v>
                </c:pt>
                <c:pt idx="132">
                  <c:v>1.9705684291494121</c:v>
                </c:pt>
                <c:pt idx="133">
                  <c:v>2.5423144125616091</c:v>
                </c:pt>
                <c:pt idx="134">
                  <c:v>3.0943349218603053</c:v>
                </c:pt>
                <c:pt idx="135">
                  <c:v>2.3811264215886201</c:v>
                </c:pt>
                <c:pt idx="136">
                  <c:v>2.7253832061164043</c:v>
                </c:pt>
                <c:pt idx="137">
                  <c:v>2.4514348760434665</c:v>
                </c:pt>
                <c:pt idx="138">
                  <c:v>2.1417033561865537</c:v>
                </c:pt>
                <c:pt idx="139">
                  <c:v>2.2928153656228178</c:v>
                </c:pt>
                <c:pt idx="140">
                  <c:v>2.0768022022154353</c:v>
                </c:pt>
                <c:pt idx="141">
                  <c:v>1.8256492445862684</c:v>
                </c:pt>
                <c:pt idx="142">
                  <c:v>1.4050551363802102</c:v>
                </c:pt>
                <c:pt idx="143">
                  <c:v>1.3870385961820297</c:v>
                </c:pt>
                <c:pt idx="144">
                  <c:v>0.57347373068395069</c:v>
                </c:pt>
                <c:pt idx="145">
                  <c:v>-4.0099803239539766E-2</c:v>
                </c:pt>
                <c:pt idx="146">
                  <c:v>-5.8821516500084617E-2</c:v>
                </c:pt>
                <c:pt idx="147">
                  <c:v>-0.85589009441999142</c:v>
                </c:pt>
                <c:pt idx="148">
                  <c:v>-0.83186943279496328</c:v>
                </c:pt>
                <c:pt idx="149">
                  <c:v>-1.4400084479279531</c:v>
                </c:pt>
                <c:pt idx="150">
                  <c:v>-0.57722102006912479</c:v>
                </c:pt>
                <c:pt idx="151">
                  <c:v>-1.0352181652946939</c:v>
                </c:pt>
                <c:pt idx="152">
                  <c:v>-1.6039260681767276</c:v>
                </c:pt>
                <c:pt idx="153">
                  <c:v>-1.5484314845435379</c:v>
                </c:pt>
                <c:pt idx="154">
                  <c:v>-1.4724258875085994</c:v>
                </c:pt>
                <c:pt idx="155">
                  <c:v>-1.4338602961800972</c:v>
                </c:pt>
                <c:pt idx="156">
                  <c:v>-1.6607891101723331</c:v>
                </c:pt>
                <c:pt idx="157">
                  <c:v>-1.8626237780367239</c:v>
                </c:pt>
                <c:pt idx="158">
                  <c:v>-1.3756951761470841</c:v>
                </c:pt>
                <c:pt idx="159">
                  <c:v>-1.0488808566306438</c:v>
                </c:pt>
                <c:pt idx="160">
                  <c:v>-1.0618968148385979</c:v>
                </c:pt>
                <c:pt idx="161">
                  <c:v>-1.2917760834770975</c:v>
                </c:pt>
                <c:pt idx="162">
                  <c:v>-0.48348215714110621</c:v>
                </c:pt>
                <c:pt idx="163">
                  <c:v>-0.21591908497973805</c:v>
                </c:pt>
                <c:pt idx="164">
                  <c:v>-0.46649971043490202</c:v>
                </c:pt>
                <c:pt idx="165">
                  <c:v>-0.30944528929890924</c:v>
                </c:pt>
                <c:pt idx="166">
                  <c:v>-0.37267698325072129</c:v>
                </c:pt>
                <c:pt idx="167">
                  <c:v>-0.55739473476609791</c:v>
                </c:pt>
                <c:pt idx="168">
                  <c:v>-0.57384816709156672</c:v>
                </c:pt>
                <c:pt idx="169">
                  <c:v>-0.55891686880609937</c:v>
                </c:pt>
                <c:pt idx="170">
                  <c:v>3.4836957245089062E-2</c:v>
                </c:pt>
                <c:pt idx="171">
                  <c:v>0.34552718235318391</c:v>
                </c:pt>
                <c:pt idx="172">
                  <c:v>9.4459978094957042E-2</c:v>
                </c:pt>
                <c:pt idx="173">
                  <c:v>-0.3213905596066986</c:v>
                </c:pt>
                <c:pt idx="174">
                  <c:v>7.9997572950575968E-2</c:v>
                </c:pt>
                <c:pt idx="175">
                  <c:v>0.85299086742297736</c:v>
                </c:pt>
                <c:pt idx="176">
                  <c:v>1.5573723487798334</c:v>
                </c:pt>
                <c:pt idx="177">
                  <c:v>1.3914977830132937</c:v>
                </c:pt>
                <c:pt idx="178">
                  <c:v>1.1538395567187552</c:v>
                </c:pt>
                <c:pt idx="179">
                  <c:v>2.034600159194794</c:v>
                </c:pt>
                <c:pt idx="180">
                  <c:v>2.1356260624961352</c:v>
                </c:pt>
                <c:pt idx="181">
                  <c:v>2.1170595398244592</c:v>
                </c:pt>
                <c:pt idx="182">
                  <c:v>2.8567454694063845</c:v>
                </c:pt>
                <c:pt idx="183">
                  <c:v>2.1251043169099075</c:v>
                </c:pt>
                <c:pt idx="184">
                  <c:v>3.0411565141621844</c:v>
                </c:pt>
                <c:pt idx="185">
                  <c:v>2.9650155399746123</c:v>
                </c:pt>
                <c:pt idx="186">
                  <c:v>3.5041550349363781</c:v>
                </c:pt>
                <c:pt idx="187">
                  <c:v>3.658016326925134</c:v>
                </c:pt>
                <c:pt idx="188">
                  <c:v>3.6758117619350936</c:v>
                </c:pt>
                <c:pt idx="189">
                  <c:v>4.0620918804466974</c:v>
                </c:pt>
                <c:pt idx="190">
                  <c:v>4.026253737918716</c:v>
                </c:pt>
                <c:pt idx="191">
                  <c:v>4.0813169466666626</c:v>
                </c:pt>
                <c:pt idx="192">
                  <c:v>4.3453580369517182</c:v>
                </c:pt>
                <c:pt idx="193">
                  <c:v>5.0210061896612386</c:v>
                </c:pt>
                <c:pt idx="194">
                  <c:v>4.6074429213604473</c:v>
                </c:pt>
                <c:pt idx="195">
                  <c:v>4.5380993377502223</c:v>
                </c:pt>
                <c:pt idx="196">
                  <c:v>5.5181713923186662</c:v>
                </c:pt>
                <c:pt idx="197">
                  <c:v>5.7656248238624919</c:v>
                </c:pt>
                <c:pt idx="198">
                  <c:v>5.5836962555960685</c:v>
                </c:pt>
              </c:numCache>
            </c:numRef>
          </c:xVal>
          <c:yVal>
            <c:numRef>
              <c:f>'Correlations in Data'!$E$24:$E$222</c:f>
              <c:numCache>
                <c:formatCode>General</c:formatCode>
                <c:ptCount val="199"/>
                <c:pt idx="0">
                  <c:v>-0.34584486724542374</c:v>
                </c:pt>
                <c:pt idx="1">
                  <c:v>-0.31365392571239448</c:v>
                </c:pt>
                <c:pt idx="2">
                  <c:v>0.48883844603222049</c:v>
                </c:pt>
                <c:pt idx="3">
                  <c:v>0.76127662882149605</c:v>
                </c:pt>
                <c:pt idx="4">
                  <c:v>1.087827904264286</c:v>
                </c:pt>
                <c:pt idx="5">
                  <c:v>1.111628990160773</c:v>
                </c:pt>
                <c:pt idx="6">
                  <c:v>1.534006882757815</c:v>
                </c:pt>
                <c:pt idx="7">
                  <c:v>1.5532368411005397</c:v>
                </c:pt>
                <c:pt idx="8">
                  <c:v>1.7292251190032262</c:v>
                </c:pt>
                <c:pt idx="9">
                  <c:v>1.8421497411165983</c:v>
                </c:pt>
                <c:pt idx="10">
                  <c:v>1.7310293145717575</c:v>
                </c:pt>
                <c:pt idx="11">
                  <c:v>1.2220235690619217</c:v>
                </c:pt>
                <c:pt idx="12">
                  <c:v>1.1815123797067626</c:v>
                </c:pt>
                <c:pt idx="13">
                  <c:v>1.4445219182308704</c:v>
                </c:pt>
                <c:pt idx="14">
                  <c:v>1.6586049267117644</c:v>
                </c:pt>
                <c:pt idx="15">
                  <c:v>2.0684818296383876</c:v>
                </c:pt>
                <c:pt idx="16">
                  <c:v>2.0522514775992846</c:v>
                </c:pt>
                <c:pt idx="17">
                  <c:v>1.9819918584545644</c:v>
                </c:pt>
                <c:pt idx="18">
                  <c:v>1.8578555654351294</c:v>
                </c:pt>
                <c:pt idx="19">
                  <c:v>1.1357555287308829</c:v>
                </c:pt>
                <c:pt idx="20">
                  <c:v>1.3852789707942712</c:v>
                </c:pt>
                <c:pt idx="21">
                  <c:v>1.0393903204454311</c:v>
                </c:pt>
                <c:pt idx="22">
                  <c:v>1.1594416646847785</c:v>
                </c:pt>
                <c:pt idx="23">
                  <c:v>1.0365412766587507</c:v>
                </c:pt>
                <c:pt idx="24">
                  <c:v>0.79405053720046337</c:v>
                </c:pt>
                <c:pt idx="25">
                  <c:v>1.1337410553405636</c:v>
                </c:pt>
                <c:pt idx="26">
                  <c:v>1.0852198282756975</c:v>
                </c:pt>
                <c:pt idx="27">
                  <c:v>1.3368927871943765</c:v>
                </c:pt>
                <c:pt idx="28">
                  <c:v>1.8609764094554013</c:v>
                </c:pt>
                <c:pt idx="29">
                  <c:v>1.8308321141494837</c:v>
                </c:pt>
                <c:pt idx="30">
                  <c:v>2.2723821790593428</c:v>
                </c:pt>
                <c:pt idx="31">
                  <c:v>2.1959963116637287</c:v>
                </c:pt>
                <c:pt idx="32">
                  <c:v>2.1613549479843366</c:v>
                </c:pt>
                <c:pt idx="33">
                  <c:v>2.0175757754695711</c:v>
                </c:pt>
                <c:pt idx="34">
                  <c:v>1.615041044650019</c:v>
                </c:pt>
                <c:pt idx="35">
                  <c:v>1.8009487560211856</c:v>
                </c:pt>
                <c:pt idx="36">
                  <c:v>1.5732974809008478</c:v>
                </c:pt>
                <c:pt idx="37">
                  <c:v>0.92741560185609107</c:v>
                </c:pt>
                <c:pt idx="38">
                  <c:v>1.2469935622723409</c:v>
                </c:pt>
                <c:pt idx="39">
                  <c:v>0.98980523832488787</c:v>
                </c:pt>
                <c:pt idx="40">
                  <c:v>1.3786761299517845</c:v>
                </c:pt>
                <c:pt idx="41">
                  <c:v>0.65219643672949434</c:v>
                </c:pt>
                <c:pt idx="42">
                  <c:v>0.55143079111858706</c:v>
                </c:pt>
                <c:pt idx="43">
                  <c:v>0.99167593611723559</c:v>
                </c:pt>
                <c:pt idx="44">
                  <c:v>1.3863416082777995</c:v>
                </c:pt>
                <c:pt idx="45">
                  <c:v>1.5345334390447505</c:v>
                </c:pt>
                <c:pt idx="46">
                  <c:v>1.3933741720156578</c:v>
                </c:pt>
                <c:pt idx="47">
                  <c:v>1.0488350189463806</c:v>
                </c:pt>
                <c:pt idx="48">
                  <c:v>1.189306535350664</c:v>
                </c:pt>
                <c:pt idx="49">
                  <c:v>0.81103265011115999</c:v>
                </c:pt>
                <c:pt idx="50">
                  <c:v>0.91304063576014738</c:v>
                </c:pt>
                <c:pt idx="51">
                  <c:v>0.9758352708814968</c:v>
                </c:pt>
                <c:pt idx="52">
                  <c:v>1.2563442728597884</c:v>
                </c:pt>
                <c:pt idx="53">
                  <c:v>1.8140516701485578</c:v>
                </c:pt>
                <c:pt idx="54">
                  <c:v>2.5653225154442851</c:v>
                </c:pt>
                <c:pt idx="55">
                  <c:v>3.0559158001291555</c:v>
                </c:pt>
                <c:pt idx="56">
                  <c:v>3.2861676822955284</c:v>
                </c:pt>
                <c:pt idx="57">
                  <c:v>3.7338127547775382</c:v>
                </c:pt>
                <c:pt idx="58">
                  <c:v>2.9006084648819543</c:v>
                </c:pt>
                <c:pt idx="59">
                  <c:v>2.9823781637422178</c:v>
                </c:pt>
                <c:pt idx="60">
                  <c:v>2.9482960121068387</c:v>
                </c:pt>
                <c:pt idx="61">
                  <c:v>2.4965749211286496</c:v>
                </c:pt>
                <c:pt idx="62">
                  <c:v>2.3019109831542424</c:v>
                </c:pt>
                <c:pt idx="63">
                  <c:v>1.7639314194091444</c:v>
                </c:pt>
                <c:pt idx="64">
                  <c:v>1.6760825726355584</c:v>
                </c:pt>
                <c:pt idx="65">
                  <c:v>1.7690111994866571</c:v>
                </c:pt>
                <c:pt idx="66">
                  <c:v>1.7075171340466198</c:v>
                </c:pt>
                <c:pt idx="67">
                  <c:v>1.6043880845193965</c:v>
                </c:pt>
                <c:pt idx="68">
                  <c:v>1.2832859467410871</c:v>
                </c:pt>
                <c:pt idx="69">
                  <c:v>0.90700812669851771</c:v>
                </c:pt>
                <c:pt idx="70">
                  <c:v>1.5543983820989413</c:v>
                </c:pt>
                <c:pt idx="71">
                  <c:v>1.8197633261129291</c:v>
                </c:pt>
                <c:pt idx="72">
                  <c:v>2.4169948125345213</c:v>
                </c:pt>
                <c:pt idx="73">
                  <c:v>2.385849269221159</c:v>
                </c:pt>
                <c:pt idx="74">
                  <c:v>2.2935168041495353</c:v>
                </c:pt>
                <c:pt idx="75">
                  <c:v>1.8774635902353849</c:v>
                </c:pt>
                <c:pt idx="76">
                  <c:v>2.359944209127848</c:v>
                </c:pt>
                <c:pt idx="77">
                  <c:v>2.3617578458194091</c:v>
                </c:pt>
                <c:pt idx="78">
                  <c:v>2.5684664698048119</c:v>
                </c:pt>
                <c:pt idx="79">
                  <c:v>2.5289851105215386</c:v>
                </c:pt>
                <c:pt idx="80">
                  <c:v>2.6072166528492158</c:v>
                </c:pt>
                <c:pt idx="81">
                  <c:v>3.3145650799821613</c:v>
                </c:pt>
                <c:pt idx="82">
                  <c:v>3.6237391054616945</c:v>
                </c:pt>
                <c:pt idx="83">
                  <c:v>3.8307364527611578</c:v>
                </c:pt>
                <c:pt idx="84">
                  <c:v>3.5339023633897431</c:v>
                </c:pt>
                <c:pt idx="85">
                  <c:v>3.5624427856549157</c:v>
                </c:pt>
                <c:pt idx="86">
                  <c:v>3.0624145801548437</c:v>
                </c:pt>
                <c:pt idx="87">
                  <c:v>3.0638328471436891</c:v>
                </c:pt>
                <c:pt idx="88">
                  <c:v>3.5991421262761545</c:v>
                </c:pt>
                <c:pt idx="89">
                  <c:v>3.9916614005190243</c:v>
                </c:pt>
                <c:pt idx="90">
                  <c:v>4.2819067099841188</c:v>
                </c:pt>
                <c:pt idx="91">
                  <c:v>4.4755970362667785</c:v>
                </c:pt>
                <c:pt idx="92">
                  <c:v>4.9833463627806962</c:v>
                </c:pt>
                <c:pt idx="93">
                  <c:v>4.744581120759463</c:v>
                </c:pt>
                <c:pt idx="94">
                  <c:v>4.6099572059751379</c:v>
                </c:pt>
                <c:pt idx="95">
                  <c:v>4.4737334841816567</c:v>
                </c:pt>
                <c:pt idx="96">
                  <c:v>4.1385696677368289</c:v>
                </c:pt>
                <c:pt idx="97">
                  <c:v>3.8681367167130523</c:v>
                </c:pt>
                <c:pt idx="98">
                  <c:v>3.6125879150126932</c:v>
                </c:pt>
                <c:pt idx="99">
                  <c:v>3.5594525162056265</c:v>
                </c:pt>
                <c:pt idx="100">
                  <c:v>3.5728349224986635</c:v>
                </c:pt>
                <c:pt idx="101">
                  <c:v>3.7481026822151873</c:v>
                </c:pt>
                <c:pt idx="102">
                  <c:v>4.2865038436377265</c:v>
                </c:pt>
                <c:pt idx="103">
                  <c:v>4.1533871680359589</c:v>
                </c:pt>
                <c:pt idx="104">
                  <c:v>3.8249490482148838</c:v>
                </c:pt>
                <c:pt idx="105">
                  <c:v>3.4576701346600616</c:v>
                </c:pt>
                <c:pt idx="106">
                  <c:v>3.5375942561198253</c:v>
                </c:pt>
                <c:pt idx="107">
                  <c:v>3.619154065799441</c:v>
                </c:pt>
                <c:pt idx="108">
                  <c:v>3.7404969423259895</c:v>
                </c:pt>
                <c:pt idx="109">
                  <c:v>4.0060935875913906</c:v>
                </c:pt>
                <c:pt idx="110">
                  <c:v>4.3008514922705094</c:v>
                </c:pt>
                <c:pt idx="111">
                  <c:v>4.6876431802854075</c:v>
                </c:pt>
                <c:pt idx="112">
                  <c:v>4.5820010934390778</c:v>
                </c:pt>
                <c:pt idx="113">
                  <c:v>5.0941346570587491</c:v>
                </c:pt>
                <c:pt idx="114">
                  <c:v>5.1670748465326639</c:v>
                </c:pt>
                <c:pt idx="115">
                  <c:v>4.6937089938241385</c:v>
                </c:pt>
                <c:pt idx="116">
                  <c:v>4.5317179752743773</c:v>
                </c:pt>
                <c:pt idx="117">
                  <c:v>5.1148047628893467</c:v>
                </c:pt>
                <c:pt idx="118">
                  <c:v>5.0156268334447329</c:v>
                </c:pt>
                <c:pt idx="119">
                  <c:v>4.6598771948013633</c:v>
                </c:pt>
                <c:pt idx="120">
                  <c:v>4.8592301126224955</c:v>
                </c:pt>
                <c:pt idx="121">
                  <c:v>4.6261884847392789</c:v>
                </c:pt>
                <c:pt idx="122">
                  <c:v>4.7211865136172673</c:v>
                </c:pt>
                <c:pt idx="123">
                  <c:v>5.1845931557655538</c:v>
                </c:pt>
                <c:pt idx="124">
                  <c:v>4.9662878207807273</c:v>
                </c:pt>
                <c:pt idx="125">
                  <c:v>4.3198134427805268</c:v>
                </c:pt>
                <c:pt idx="126">
                  <c:v>4.5426271713360578</c:v>
                </c:pt>
                <c:pt idx="127">
                  <c:v>4.9939907260633305</c:v>
                </c:pt>
                <c:pt idx="128">
                  <c:v>4.3152324071749701</c:v>
                </c:pt>
                <c:pt idx="129">
                  <c:v>4.8725140182084221</c:v>
                </c:pt>
                <c:pt idx="130">
                  <c:v>5.1206409018387475</c:v>
                </c:pt>
                <c:pt idx="131">
                  <c:v>4.8031008407322888</c:v>
                </c:pt>
                <c:pt idx="132">
                  <c:v>4.9651768569924934</c:v>
                </c:pt>
                <c:pt idx="133">
                  <c:v>5.5134334651464254</c:v>
                </c:pt>
                <c:pt idx="134">
                  <c:v>6.0027344147941113</c:v>
                </c:pt>
                <c:pt idx="135">
                  <c:v>5.4911596686938475</c:v>
                </c:pt>
                <c:pt idx="136">
                  <c:v>5.595073331626879</c:v>
                </c:pt>
                <c:pt idx="137">
                  <c:v>5.6219938167754755</c:v>
                </c:pt>
                <c:pt idx="138">
                  <c:v>5.295223730213106</c:v>
                </c:pt>
                <c:pt idx="139">
                  <c:v>5.3826447598999536</c:v>
                </c:pt>
                <c:pt idx="140">
                  <c:v>5.3778490145228046</c:v>
                </c:pt>
                <c:pt idx="141">
                  <c:v>5.2392693799042007</c:v>
                </c:pt>
                <c:pt idx="142">
                  <c:v>5.1316611529899099</c:v>
                </c:pt>
                <c:pt idx="143">
                  <c:v>4.9559516695341488</c:v>
                </c:pt>
                <c:pt idx="144">
                  <c:v>4.4981875463371246</c:v>
                </c:pt>
                <c:pt idx="145">
                  <c:v>3.8320870915562564</c:v>
                </c:pt>
                <c:pt idx="146">
                  <c:v>3.959104209502379</c:v>
                </c:pt>
                <c:pt idx="147">
                  <c:v>3.2788236769104011</c:v>
                </c:pt>
                <c:pt idx="148">
                  <c:v>3.0595964596541503</c:v>
                </c:pt>
                <c:pt idx="149">
                  <c:v>2.4131581022264657</c:v>
                </c:pt>
                <c:pt idx="150">
                  <c:v>2.8631176131578133</c:v>
                </c:pt>
                <c:pt idx="151">
                  <c:v>2.2865939293945647</c:v>
                </c:pt>
                <c:pt idx="152">
                  <c:v>1.8811824736084743</c:v>
                </c:pt>
                <c:pt idx="153">
                  <c:v>2.0175655001196056</c:v>
                </c:pt>
                <c:pt idx="154">
                  <c:v>2.0297372529161182</c:v>
                </c:pt>
                <c:pt idx="155">
                  <c:v>1.6971158736518446</c:v>
                </c:pt>
                <c:pt idx="156">
                  <c:v>1.4610843372201212</c:v>
                </c:pt>
                <c:pt idx="157">
                  <c:v>1.4192704922555097</c:v>
                </c:pt>
                <c:pt idx="158">
                  <c:v>1.7670075411923183</c:v>
                </c:pt>
                <c:pt idx="159">
                  <c:v>2.1442472614955115</c:v>
                </c:pt>
                <c:pt idx="160">
                  <c:v>1.6994192961101315</c:v>
                </c:pt>
                <c:pt idx="161">
                  <c:v>1.6805806545695789</c:v>
                </c:pt>
                <c:pt idx="162">
                  <c:v>2.3997826746310986</c:v>
                </c:pt>
                <c:pt idx="163">
                  <c:v>2.4201494277866065</c:v>
                </c:pt>
                <c:pt idx="164">
                  <c:v>2.365435864650236</c:v>
                </c:pt>
                <c:pt idx="165">
                  <c:v>2.5133851699055776</c:v>
                </c:pt>
                <c:pt idx="166">
                  <c:v>2.4017267079677893</c:v>
                </c:pt>
                <c:pt idx="167">
                  <c:v>2.6021142312720484</c:v>
                </c:pt>
                <c:pt idx="168">
                  <c:v>2.9234093030047554</c:v>
                </c:pt>
                <c:pt idx="169">
                  <c:v>3.0383294333094195</c:v>
                </c:pt>
                <c:pt idx="170">
                  <c:v>3.8575488953161625</c:v>
                </c:pt>
                <c:pt idx="171">
                  <c:v>4.2117984545265292</c:v>
                </c:pt>
                <c:pt idx="172">
                  <c:v>3.9529986201795335</c:v>
                </c:pt>
                <c:pt idx="173">
                  <c:v>3.7793816972161385</c:v>
                </c:pt>
                <c:pt idx="174">
                  <c:v>4.2802105271549191</c:v>
                </c:pt>
                <c:pt idx="175">
                  <c:v>5.0205364525261462</c:v>
                </c:pt>
                <c:pt idx="176">
                  <c:v>5.4043968798543984</c:v>
                </c:pt>
                <c:pt idx="177">
                  <c:v>5.2552508196448908</c:v>
                </c:pt>
                <c:pt idx="178">
                  <c:v>4.7920001829566115</c:v>
                </c:pt>
                <c:pt idx="179">
                  <c:v>5.6045597560661644</c:v>
                </c:pt>
                <c:pt idx="180">
                  <c:v>5.9480320139023197</c:v>
                </c:pt>
                <c:pt idx="181">
                  <c:v>6.0976941317555458</c:v>
                </c:pt>
                <c:pt idx="182">
                  <c:v>6.5187853736121903</c:v>
                </c:pt>
                <c:pt idx="183">
                  <c:v>5.9875838100918726</c:v>
                </c:pt>
                <c:pt idx="184">
                  <c:v>6.6095716528521082</c:v>
                </c:pt>
                <c:pt idx="185">
                  <c:v>6.6019003135280636</c:v>
                </c:pt>
                <c:pt idx="186">
                  <c:v>6.8289715367315464</c:v>
                </c:pt>
                <c:pt idx="187">
                  <c:v>7.0011435317520583</c:v>
                </c:pt>
                <c:pt idx="188">
                  <c:v>7.3709967099827596</c:v>
                </c:pt>
                <c:pt idx="189">
                  <c:v>7.6256924005506859</c:v>
                </c:pt>
                <c:pt idx="190">
                  <c:v>7.7450520617491314</c:v>
                </c:pt>
                <c:pt idx="191">
                  <c:v>7.9160545965918834</c:v>
                </c:pt>
                <c:pt idx="192">
                  <c:v>7.8977973039127445</c:v>
                </c:pt>
                <c:pt idx="193">
                  <c:v>8.2718723260388352</c:v>
                </c:pt>
                <c:pt idx="194">
                  <c:v>8.0218171306851502</c:v>
                </c:pt>
                <c:pt idx="195">
                  <c:v>8.2617416355683986</c:v>
                </c:pt>
                <c:pt idx="196">
                  <c:v>8.7193001662720064</c:v>
                </c:pt>
                <c:pt idx="197">
                  <c:v>8.8391915873310776</c:v>
                </c:pt>
                <c:pt idx="198">
                  <c:v>8.7522071270356463</c:v>
                </c:pt>
              </c:numCache>
            </c:numRef>
          </c:yVal>
          <c:smooth val="0"/>
          <c:extLst>
            <c:ext xmlns:c16="http://schemas.microsoft.com/office/drawing/2014/chart" uri="{C3380CC4-5D6E-409C-BE32-E72D297353CC}">
              <c16:uniqueId val="{00000000-BDBC-4D38-802F-BD80DE88925B}"/>
            </c:ext>
          </c:extLst>
        </c:ser>
        <c:dLbls>
          <c:showLegendKey val="0"/>
          <c:showVal val="0"/>
          <c:showCatName val="0"/>
          <c:showSerName val="0"/>
          <c:showPercent val="0"/>
          <c:showBubbleSize val="0"/>
        </c:dLbls>
        <c:axId val="968663408"/>
        <c:axId val="1"/>
      </c:scatterChart>
      <c:valAx>
        <c:axId val="968663408"/>
        <c:scaling>
          <c:orientation val="minMax"/>
        </c:scaling>
        <c:delete val="1"/>
        <c:axPos val="b"/>
        <c:majorGridlines>
          <c:spPr>
            <a:ln w="3175">
              <a:solidFill>
                <a:srgbClr val="000000"/>
              </a:solidFill>
              <a:prstDash val="solid"/>
            </a:ln>
          </c:spPr>
        </c:majorGridlines>
        <c:title>
          <c:tx>
            <c:rich>
              <a:bodyPr/>
              <a:lstStyle/>
              <a:p>
                <a:pPr>
                  <a:defRPr/>
                </a:pPr>
                <a:r>
                  <a:rPr lang="en-US"/>
                  <a:t>Predicted</a:t>
                </a:r>
              </a:p>
            </c:rich>
          </c:tx>
          <c:overlay val="0"/>
        </c:title>
        <c:numFmt formatCode="General" sourceLinked="1"/>
        <c:majorTickMark val="out"/>
        <c:minorTickMark val="none"/>
        <c:tickLblPos val="nextTo"/>
        <c:crossAx val="1"/>
        <c:crossesAt val="-5"/>
        <c:crossBetween val="midCat"/>
      </c:valAx>
      <c:valAx>
        <c:axId val="1"/>
        <c:scaling>
          <c:orientation val="minMax"/>
        </c:scaling>
        <c:delete val="1"/>
        <c:axPos val="l"/>
        <c:majorGridlines>
          <c:spPr>
            <a:ln w="3175">
              <a:solidFill>
                <a:srgbClr val="000000"/>
              </a:solidFill>
              <a:prstDash val="solid"/>
            </a:ln>
          </c:spPr>
        </c:majorGridlines>
        <c:title>
          <c:tx>
            <c:rich>
              <a:bodyPr rot="-5400000" vert="horz"/>
              <a:lstStyle/>
              <a:p>
                <a:pPr>
                  <a:defRPr/>
                </a:pPr>
                <a:r>
                  <a:rPr lang="en-US"/>
                  <a:t>Actual</a:t>
                </a:r>
              </a:p>
            </c:rich>
          </c:tx>
          <c:overlay val="0"/>
        </c:title>
        <c:numFmt formatCode="General" sourceLinked="1"/>
        <c:majorTickMark val="out"/>
        <c:minorTickMark val="none"/>
        <c:tickLblPos val="nextTo"/>
        <c:crossAx val="9686634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ln>
          </c:spPr>
          <c:marker>
            <c:symbol val="none"/>
          </c:marker>
          <c:val>
            <c:numRef>
              <c:f>'Correlations in Data'!$B$24:$B$222</c:f>
              <c:numCache>
                <c:formatCode>General</c:formatCode>
                <c:ptCount val="199"/>
                <c:pt idx="0">
                  <c:v>-0.39388930716453585</c:v>
                </c:pt>
                <c:pt idx="1">
                  <c:v>-0.45111095158232972</c:v>
                </c:pt>
                <c:pt idx="2">
                  <c:v>0.33817053814246856</c:v>
                </c:pt>
                <c:pt idx="3">
                  <c:v>0.26287789711363285</c:v>
                </c:pt>
                <c:pt idx="4">
                  <c:v>0.65154031835434367</c:v>
                </c:pt>
                <c:pt idx="5">
                  <c:v>0.18735293819265916</c:v>
                </c:pt>
                <c:pt idx="6">
                  <c:v>0.16812720299512188</c:v>
                </c:pt>
                <c:pt idx="7">
                  <c:v>0.36286089485370088</c:v>
                </c:pt>
                <c:pt idx="8">
                  <c:v>0.56829361831634251</c:v>
                </c:pt>
                <c:pt idx="9">
                  <c:v>0.59840443713700453</c:v>
                </c:pt>
                <c:pt idx="10">
                  <c:v>0.63960569184589833</c:v>
                </c:pt>
                <c:pt idx="11">
                  <c:v>6.232220196375643E-2</c:v>
                </c:pt>
                <c:pt idx="12">
                  <c:v>-8.072242562496218E-2</c:v>
                </c:pt>
                <c:pt idx="13">
                  <c:v>0.10136861189508066</c:v>
                </c:pt>
                <c:pt idx="14">
                  <c:v>-6.3122275477485057E-2</c:v>
                </c:pt>
                <c:pt idx="15">
                  <c:v>-0.1002758080300393</c:v>
                </c:pt>
                <c:pt idx="16">
                  <c:v>-0.1221739211816851</c:v>
                </c:pt>
                <c:pt idx="17">
                  <c:v>-0.13019608730087134</c:v>
                </c:pt>
                <c:pt idx="18">
                  <c:v>-0.58432003573846092</c:v>
                </c:pt>
                <c:pt idx="19">
                  <c:v>-1.1871881380893934</c:v>
                </c:pt>
                <c:pt idx="20">
                  <c:v>-0.85565810622225158</c:v>
                </c:pt>
                <c:pt idx="21">
                  <c:v>-1.4076260985085187</c:v>
                </c:pt>
                <c:pt idx="22">
                  <c:v>-1.3411332861994554</c:v>
                </c:pt>
                <c:pt idx="23">
                  <c:v>-1.2775505447072284</c:v>
                </c:pt>
                <c:pt idx="24">
                  <c:v>-1.9290582723312701</c:v>
                </c:pt>
                <c:pt idx="25">
                  <c:v>-1.3611858122535563</c:v>
                </c:pt>
                <c:pt idx="26">
                  <c:v>-0.94391642777520812</c:v>
                </c:pt>
                <c:pt idx="27">
                  <c:v>-0.69882460053890805</c:v>
                </c:pt>
                <c:pt idx="28">
                  <c:v>-0.3738984105751087</c:v>
                </c:pt>
                <c:pt idx="29">
                  <c:v>-0.72343470160593704</c:v>
                </c:pt>
                <c:pt idx="30">
                  <c:v>-0.5987585577939829</c:v>
                </c:pt>
                <c:pt idx="31">
                  <c:v>-0.55047809142640469</c:v>
                </c:pt>
                <c:pt idx="32">
                  <c:v>-0.32839462811189674</c:v>
                </c:pt>
                <c:pt idx="33">
                  <c:v>-0.20658194685555931</c:v>
                </c:pt>
                <c:pt idx="34">
                  <c:v>-0.73215658664235561</c:v>
                </c:pt>
                <c:pt idx="35">
                  <c:v>-0.53910643701937189</c:v>
                </c:pt>
                <c:pt idx="36">
                  <c:v>-0.69800361669829236</c:v>
                </c:pt>
                <c:pt idx="37">
                  <c:v>-1.5293362471936083</c:v>
                </c:pt>
                <c:pt idx="38">
                  <c:v>-1.3587358452625655</c:v>
                </c:pt>
                <c:pt idx="39">
                  <c:v>-1.2527162785792001</c:v>
                </c:pt>
                <c:pt idx="40">
                  <c:v>-0.7440674254276749</c:v>
                </c:pt>
                <c:pt idx="41">
                  <c:v>-1.5024935796918151</c:v>
                </c:pt>
                <c:pt idx="42">
                  <c:v>-1.6394471427949939</c:v>
                </c:pt>
                <c:pt idx="43">
                  <c:v>-1.2993229583431063</c:v>
                </c:pt>
                <c:pt idx="44">
                  <c:v>-0.72488792728127094</c:v>
                </c:pt>
                <c:pt idx="45">
                  <c:v>-0.32708928793595643</c:v>
                </c:pt>
                <c:pt idx="46">
                  <c:v>-0.34962039972486975</c:v>
                </c:pt>
                <c:pt idx="47">
                  <c:v>-0.66906870851016353</c:v>
                </c:pt>
                <c:pt idx="48">
                  <c:v>-0.19151453937192897</c:v>
                </c:pt>
                <c:pt idx="49">
                  <c:v>-0.51302008248331643</c:v>
                </c:pt>
                <c:pt idx="50">
                  <c:v>-0.50088748946459938</c:v>
                </c:pt>
                <c:pt idx="51">
                  <c:v>-0.46746093516747389</c:v>
                </c:pt>
                <c:pt idx="52">
                  <c:v>-0.26151014569004644</c:v>
                </c:pt>
                <c:pt idx="53">
                  <c:v>0.46256133801414967</c:v>
                </c:pt>
                <c:pt idx="54">
                  <c:v>1.3016319966979311</c:v>
                </c:pt>
                <c:pt idx="55">
                  <c:v>1.8116285485070889</c:v>
                </c:pt>
                <c:pt idx="56">
                  <c:v>1.8302718460025098</c:v>
                </c:pt>
                <c:pt idx="57">
                  <c:v>1.8367872941065386</c:v>
                </c:pt>
                <c:pt idx="58">
                  <c:v>1.1947566080801522</c:v>
                </c:pt>
                <c:pt idx="59">
                  <c:v>0.92981395681733026</c:v>
                </c:pt>
                <c:pt idx="60">
                  <c:v>0.98561633107863444</c:v>
                </c:pt>
                <c:pt idx="61">
                  <c:v>0.46247755190899326</c:v>
                </c:pt>
                <c:pt idx="62">
                  <c:v>0.58476112248353007</c:v>
                </c:pt>
                <c:pt idx="63">
                  <c:v>9.0024734948472851E-3</c:v>
                </c:pt>
                <c:pt idx="64">
                  <c:v>0.10649401631105614</c:v>
                </c:pt>
                <c:pt idx="65">
                  <c:v>0.18433487179391406</c:v>
                </c:pt>
                <c:pt idx="66">
                  <c:v>6.5548750016841684E-2</c:v>
                </c:pt>
                <c:pt idx="67">
                  <c:v>0.1456309364067459</c:v>
                </c:pt>
                <c:pt idx="68">
                  <c:v>-0.30578421805257217</c:v>
                </c:pt>
                <c:pt idx="69">
                  <c:v>-0.86706468885917998</c:v>
                </c:pt>
                <c:pt idx="70">
                  <c:v>-0.32065888445342028</c:v>
                </c:pt>
                <c:pt idx="71">
                  <c:v>6.5384785487284103E-3</c:v>
                </c:pt>
                <c:pt idx="72">
                  <c:v>0.75455580312225612</c:v>
                </c:pt>
                <c:pt idx="73">
                  <c:v>0.55354010624884398</c:v>
                </c:pt>
                <c:pt idx="74">
                  <c:v>0.33545114701097062</c:v>
                </c:pt>
                <c:pt idx="75">
                  <c:v>0.16051650230294906</c:v>
                </c:pt>
                <c:pt idx="76">
                  <c:v>0.60511774059004575</c:v>
                </c:pt>
                <c:pt idx="77">
                  <c:v>-6.5444574896861493E-3</c:v>
                </c:pt>
                <c:pt idx="78">
                  <c:v>0.2328512327794765</c:v>
                </c:pt>
                <c:pt idx="79">
                  <c:v>0.18097172336951256</c:v>
                </c:pt>
                <c:pt idx="80">
                  <c:v>0.15777452941422557</c:v>
                </c:pt>
                <c:pt idx="81">
                  <c:v>0.86154229186493048</c:v>
                </c:pt>
                <c:pt idx="82">
                  <c:v>0.84789761299608601</c:v>
                </c:pt>
                <c:pt idx="83">
                  <c:v>1.2939901009342452</c:v>
                </c:pt>
                <c:pt idx="84">
                  <c:v>1.2908350923386398</c:v>
                </c:pt>
                <c:pt idx="85">
                  <c:v>1.4268919333603294</c:v>
                </c:pt>
                <c:pt idx="86">
                  <c:v>0.72028701024869835</c:v>
                </c:pt>
                <c:pt idx="87">
                  <c:v>0.6981207434278216</c:v>
                </c:pt>
                <c:pt idx="88">
                  <c:v>1.0948517123181276</c:v>
                </c:pt>
                <c:pt idx="89">
                  <c:v>1.4343593295781212</c:v>
                </c:pt>
                <c:pt idx="90">
                  <c:v>2.0549598384531302</c:v>
                </c:pt>
                <c:pt idx="91">
                  <c:v>1.7813666193081301</c:v>
                </c:pt>
                <c:pt idx="92">
                  <c:v>1.9553471664125275</c:v>
                </c:pt>
                <c:pt idx="93">
                  <c:v>1.4991607116937151</c:v>
                </c:pt>
                <c:pt idx="94">
                  <c:v>1.4605526961211863</c:v>
                </c:pt>
                <c:pt idx="95">
                  <c:v>1.1653622554060536</c:v>
                </c:pt>
                <c:pt idx="96">
                  <c:v>0.87481444378285622</c:v>
                </c:pt>
                <c:pt idx="97">
                  <c:v>0.6827937545032382</c:v>
                </c:pt>
                <c:pt idx="98">
                  <c:v>0.30940024944324435</c:v>
                </c:pt>
                <c:pt idx="99">
                  <c:v>8.2166938872221484E-2</c:v>
                </c:pt>
                <c:pt idx="100">
                  <c:v>-0.21672863381472018</c:v>
                </c:pt>
                <c:pt idx="101">
                  <c:v>0.12200528785047421</c:v>
                </c:pt>
                <c:pt idx="102">
                  <c:v>0.86597398121948554</c:v>
                </c:pt>
                <c:pt idx="103">
                  <c:v>0.76329482222263967</c:v>
                </c:pt>
                <c:pt idx="104">
                  <c:v>0.30048731917359706</c:v>
                </c:pt>
                <c:pt idx="105">
                  <c:v>-6.5110642245191253E-2</c:v>
                </c:pt>
                <c:pt idx="106">
                  <c:v>0.10214284644118016</c:v>
                </c:pt>
                <c:pt idx="107">
                  <c:v>7.2679721078262705E-2</c:v>
                </c:pt>
                <c:pt idx="108">
                  <c:v>0.27398742407697307</c:v>
                </c:pt>
                <c:pt idx="109">
                  <c:v>0.32007387520040798</c:v>
                </c:pt>
                <c:pt idx="110">
                  <c:v>0.92383268453764167</c:v>
                </c:pt>
                <c:pt idx="111">
                  <c:v>1.1834651189183587</c:v>
                </c:pt>
                <c:pt idx="112">
                  <c:v>1.0887601157571063</c:v>
                </c:pt>
                <c:pt idx="113">
                  <c:v>1.9283396071183394</c:v>
                </c:pt>
                <c:pt idx="114">
                  <c:v>2.1600841729635918</c:v>
                </c:pt>
                <c:pt idx="115">
                  <c:v>1.4907436049033675</c:v>
                </c:pt>
                <c:pt idx="116">
                  <c:v>1.4759107940741856</c:v>
                </c:pt>
                <c:pt idx="117">
                  <c:v>2.1068019950331927</c:v>
                </c:pt>
                <c:pt idx="118">
                  <c:v>1.8267398652068496</c:v>
                </c:pt>
                <c:pt idx="119">
                  <c:v>1.5878686185878188</c:v>
                </c:pt>
                <c:pt idx="120">
                  <c:v>1.6151840874296566</c:v>
                </c:pt>
                <c:pt idx="121">
                  <c:v>1.564678603443362</c:v>
                </c:pt>
                <c:pt idx="122">
                  <c:v>1.5363834265351981</c:v>
                </c:pt>
                <c:pt idx="123">
                  <c:v>2.2639259852732518</c:v>
                </c:pt>
                <c:pt idx="124">
                  <c:v>2.1930314395261727</c:v>
                </c:pt>
                <c:pt idx="125">
                  <c:v>1.4630052790911354</c:v>
                </c:pt>
                <c:pt idx="126">
                  <c:v>1.5191449170225999</c:v>
                </c:pt>
                <c:pt idx="127">
                  <c:v>2.2853275886539119</c:v>
                </c:pt>
                <c:pt idx="128">
                  <c:v>1.5930338806366435</c:v>
                </c:pt>
                <c:pt idx="129">
                  <c:v>1.8661753047678447</c:v>
                </c:pt>
                <c:pt idx="130">
                  <c:v>2.4629900262337614</c:v>
                </c:pt>
                <c:pt idx="131">
                  <c:v>1.902006574413218</c:v>
                </c:pt>
                <c:pt idx="132">
                  <c:v>1.9705684291494121</c:v>
                </c:pt>
                <c:pt idx="133">
                  <c:v>2.5423144125616091</c:v>
                </c:pt>
                <c:pt idx="134">
                  <c:v>3.0943349218603053</c:v>
                </c:pt>
                <c:pt idx="135">
                  <c:v>2.3811264215886201</c:v>
                </c:pt>
                <c:pt idx="136">
                  <c:v>2.7253832061164043</c:v>
                </c:pt>
                <c:pt idx="137">
                  <c:v>2.4514348760434665</c:v>
                </c:pt>
                <c:pt idx="138">
                  <c:v>2.1417033561865537</c:v>
                </c:pt>
                <c:pt idx="139">
                  <c:v>2.2928153656228178</c:v>
                </c:pt>
                <c:pt idx="140">
                  <c:v>2.0768022022154353</c:v>
                </c:pt>
                <c:pt idx="141">
                  <c:v>1.8256492445862684</c:v>
                </c:pt>
                <c:pt idx="142">
                  <c:v>1.4050551363802102</c:v>
                </c:pt>
                <c:pt idx="143">
                  <c:v>1.3870385961820297</c:v>
                </c:pt>
                <c:pt idx="144">
                  <c:v>0.57347373068395069</c:v>
                </c:pt>
                <c:pt idx="145">
                  <c:v>-4.0099803239539766E-2</c:v>
                </c:pt>
                <c:pt idx="146">
                  <c:v>-5.8821516500084617E-2</c:v>
                </c:pt>
                <c:pt idx="147">
                  <c:v>-0.85589009441999142</c:v>
                </c:pt>
                <c:pt idx="148">
                  <c:v>-0.83186943279496328</c:v>
                </c:pt>
                <c:pt idx="149">
                  <c:v>-1.4400084479279531</c:v>
                </c:pt>
                <c:pt idx="150">
                  <c:v>-0.57722102006912479</c:v>
                </c:pt>
                <c:pt idx="151">
                  <c:v>-1.0352181652946939</c:v>
                </c:pt>
                <c:pt idx="152">
                  <c:v>-1.6039260681767276</c:v>
                </c:pt>
                <c:pt idx="153">
                  <c:v>-1.5484314845435379</c:v>
                </c:pt>
                <c:pt idx="154">
                  <c:v>-1.4724258875085994</c:v>
                </c:pt>
                <c:pt idx="155">
                  <c:v>-1.4338602961800972</c:v>
                </c:pt>
                <c:pt idx="156">
                  <c:v>-1.6607891101723331</c:v>
                </c:pt>
                <c:pt idx="157">
                  <c:v>-1.8626237780367239</c:v>
                </c:pt>
                <c:pt idx="158">
                  <c:v>-1.3756951761470841</c:v>
                </c:pt>
                <c:pt idx="159">
                  <c:v>-1.0488808566306438</c:v>
                </c:pt>
                <c:pt idx="160">
                  <c:v>-1.0618968148385979</c:v>
                </c:pt>
                <c:pt idx="161">
                  <c:v>-1.2917760834770975</c:v>
                </c:pt>
                <c:pt idx="162">
                  <c:v>-0.48348215714110621</c:v>
                </c:pt>
                <c:pt idx="163">
                  <c:v>-0.21591908497973805</c:v>
                </c:pt>
                <c:pt idx="164">
                  <c:v>-0.46649971043490202</c:v>
                </c:pt>
                <c:pt idx="165">
                  <c:v>-0.30944528929890924</c:v>
                </c:pt>
                <c:pt idx="166">
                  <c:v>-0.37267698325072129</c:v>
                </c:pt>
                <c:pt idx="167">
                  <c:v>-0.55739473476609791</c:v>
                </c:pt>
                <c:pt idx="168">
                  <c:v>-0.57384816709156672</c:v>
                </c:pt>
                <c:pt idx="169">
                  <c:v>-0.55891686880609937</c:v>
                </c:pt>
                <c:pt idx="170">
                  <c:v>3.4836957245089062E-2</c:v>
                </c:pt>
                <c:pt idx="171">
                  <c:v>0.34552718235318391</c:v>
                </c:pt>
                <c:pt idx="172">
                  <c:v>9.4459978094957042E-2</c:v>
                </c:pt>
                <c:pt idx="173">
                  <c:v>-0.3213905596066986</c:v>
                </c:pt>
                <c:pt idx="174">
                  <c:v>7.9997572950575968E-2</c:v>
                </c:pt>
                <c:pt idx="175">
                  <c:v>0.85299086742297736</c:v>
                </c:pt>
                <c:pt idx="176">
                  <c:v>1.5573723487798334</c:v>
                </c:pt>
                <c:pt idx="177">
                  <c:v>1.3914977830132937</c:v>
                </c:pt>
                <c:pt idx="178">
                  <c:v>1.1538395567187552</c:v>
                </c:pt>
                <c:pt idx="179">
                  <c:v>2.034600159194794</c:v>
                </c:pt>
                <c:pt idx="180">
                  <c:v>2.1356260624961352</c:v>
                </c:pt>
                <c:pt idx="181">
                  <c:v>2.1170595398244592</c:v>
                </c:pt>
                <c:pt idx="182">
                  <c:v>2.8567454694063845</c:v>
                </c:pt>
                <c:pt idx="183">
                  <c:v>2.1251043169099075</c:v>
                </c:pt>
                <c:pt idx="184">
                  <c:v>3.0411565141621844</c:v>
                </c:pt>
                <c:pt idx="185">
                  <c:v>2.9650155399746123</c:v>
                </c:pt>
                <c:pt idx="186">
                  <c:v>3.5041550349363781</c:v>
                </c:pt>
                <c:pt idx="187">
                  <c:v>3.658016326925134</c:v>
                </c:pt>
                <c:pt idx="188">
                  <c:v>3.6758117619350936</c:v>
                </c:pt>
                <c:pt idx="189">
                  <c:v>4.0620918804466974</c:v>
                </c:pt>
                <c:pt idx="190">
                  <c:v>4.026253737918716</c:v>
                </c:pt>
                <c:pt idx="191">
                  <c:v>4.0813169466666626</c:v>
                </c:pt>
                <c:pt idx="192">
                  <c:v>4.3453580369517182</c:v>
                </c:pt>
                <c:pt idx="193">
                  <c:v>5.0210061896612386</c:v>
                </c:pt>
                <c:pt idx="194">
                  <c:v>4.6074429213604473</c:v>
                </c:pt>
                <c:pt idx="195">
                  <c:v>4.5380993377502223</c:v>
                </c:pt>
                <c:pt idx="196">
                  <c:v>5.5181713923186662</c:v>
                </c:pt>
                <c:pt idx="197">
                  <c:v>5.7656248238624919</c:v>
                </c:pt>
                <c:pt idx="198">
                  <c:v>5.5836962555960685</c:v>
                </c:pt>
              </c:numCache>
            </c:numRef>
          </c:val>
          <c:smooth val="0"/>
          <c:extLst>
            <c:ext xmlns:c16="http://schemas.microsoft.com/office/drawing/2014/chart" uri="{C3380CC4-5D6E-409C-BE32-E72D297353CC}">
              <c16:uniqueId val="{00000000-0FC2-4F1A-A7FE-27CB41444B4F}"/>
            </c:ext>
          </c:extLst>
        </c:ser>
        <c:ser>
          <c:idx val="1"/>
          <c:order val="1"/>
          <c:spPr>
            <a:ln w="9525">
              <a:solidFill>
                <a:schemeClr val="bg1">
                  <a:lumMod val="65000"/>
                </a:schemeClr>
              </a:solidFill>
              <a:prstDash val="solid"/>
            </a:ln>
          </c:spPr>
          <c:marker>
            <c:symbol val="none"/>
          </c:marker>
          <c:val>
            <c:numRef>
              <c:f>'Correlations in Data'!$E$24:$E$222</c:f>
              <c:numCache>
                <c:formatCode>General</c:formatCode>
                <c:ptCount val="199"/>
                <c:pt idx="0">
                  <c:v>-0.34584486724542374</c:v>
                </c:pt>
                <c:pt idx="1">
                  <c:v>-0.31365392571239448</c:v>
                </c:pt>
                <c:pt idx="2">
                  <c:v>0.48883844603222049</c:v>
                </c:pt>
                <c:pt idx="3">
                  <c:v>0.76127662882149605</c:v>
                </c:pt>
                <c:pt idx="4">
                  <c:v>1.087827904264286</c:v>
                </c:pt>
                <c:pt idx="5">
                  <c:v>1.111628990160773</c:v>
                </c:pt>
                <c:pt idx="6">
                  <c:v>1.534006882757815</c:v>
                </c:pt>
                <c:pt idx="7">
                  <c:v>1.5532368411005397</c:v>
                </c:pt>
                <c:pt idx="8">
                  <c:v>1.7292251190032262</c:v>
                </c:pt>
                <c:pt idx="9">
                  <c:v>1.8421497411165983</c:v>
                </c:pt>
                <c:pt idx="10">
                  <c:v>1.7310293145717575</c:v>
                </c:pt>
                <c:pt idx="11">
                  <c:v>1.2220235690619217</c:v>
                </c:pt>
                <c:pt idx="12">
                  <c:v>1.1815123797067626</c:v>
                </c:pt>
                <c:pt idx="13">
                  <c:v>1.4445219182308704</c:v>
                </c:pt>
                <c:pt idx="14">
                  <c:v>1.6586049267117644</c:v>
                </c:pt>
                <c:pt idx="15">
                  <c:v>2.0684818296383876</c:v>
                </c:pt>
                <c:pt idx="16">
                  <c:v>2.0522514775992846</c:v>
                </c:pt>
                <c:pt idx="17">
                  <c:v>1.9819918584545644</c:v>
                </c:pt>
                <c:pt idx="18">
                  <c:v>1.8578555654351294</c:v>
                </c:pt>
                <c:pt idx="19">
                  <c:v>1.1357555287308829</c:v>
                </c:pt>
                <c:pt idx="20">
                  <c:v>1.3852789707942712</c:v>
                </c:pt>
                <c:pt idx="21">
                  <c:v>1.0393903204454311</c:v>
                </c:pt>
                <c:pt idx="22">
                  <c:v>1.1594416646847785</c:v>
                </c:pt>
                <c:pt idx="23">
                  <c:v>1.0365412766587507</c:v>
                </c:pt>
                <c:pt idx="24">
                  <c:v>0.79405053720046337</c:v>
                </c:pt>
                <c:pt idx="25">
                  <c:v>1.1337410553405636</c:v>
                </c:pt>
                <c:pt idx="26">
                  <c:v>1.0852198282756975</c:v>
                </c:pt>
                <c:pt idx="27">
                  <c:v>1.3368927871943765</c:v>
                </c:pt>
                <c:pt idx="28">
                  <c:v>1.8609764094554013</c:v>
                </c:pt>
                <c:pt idx="29">
                  <c:v>1.8308321141494837</c:v>
                </c:pt>
                <c:pt idx="30">
                  <c:v>2.2723821790593428</c:v>
                </c:pt>
                <c:pt idx="31">
                  <c:v>2.1959963116637287</c:v>
                </c:pt>
                <c:pt idx="32">
                  <c:v>2.1613549479843366</c:v>
                </c:pt>
                <c:pt idx="33">
                  <c:v>2.0175757754695711</c:v>
                </c:pt>
                <c:pt idx="34">
                  <c:v>1.615041044650019</c:v>
                </c:pt>
                <c:pt idx="35">
                  <c:v>1.8009487560211856</c:v>
                </c:pt>
                <c:pt idx="36">
                  <c:v>1.5732974809008478</c:v>
                </c:pt>
                <c:pt idx="37">
                  <c:v>0.92741560185609107</c:v>
                </c:pt>
                <c:pt idx="38">
                  <c:v>1.2469935622723409</c:v>
                </c:pt>
                <c:pt idx="39">
                  <c:v>0.98980523832488787</c:v>
                </c:pt>
                <c:pt idx="40">
                  <c:v>1.3786761299517845</c:v>
                </c:pt>
                <c:pt idx="41">
                  <c:v>0.65219643672949434</c:v>
                </c:pt>
                <c:pt idx="42">
                  <c:v>0.55143079111858706</c:v>
                </c:pt>
                <c:pt idx="43">
                  <c:v>0.99167593611723559</c:v>
                </c:pt>
                <c:pt idx="44">
                  <c:v>1.3863416082777995</c:v>
                </c:pt>
                <c:pt idx="45">
                  <c:v>1.5345334390447505</c:v>
                </c:pt>
                <c:pt idx="46">
                  <c:v>1.3933741720156578</c:v>
                </c:pt>
                <c:pt idx="47">
                  <c:v>1.0488350189463806</c:v>
                </c:pt>
                <c:pt idx="48">
                  <c:v>1.189306535350664</c:v>
                </c:pt>
                <c:pt idx="49">
                  <c:v>0.81103265011115999</c:v>
                </c:pt>
                <c:pt idx="50">
                  <c:v>0.91304063576014738</c:v>
                </c:pt>
                <c:pt idx="51">
                  <c:v>0.9758352708814968</c:v>
                </c:pt>
                <c:pt idx="52">
                  <c:v>1.2563442728597884</c:v>
                </c:pt>
                <c:pt idx="53">
                  <c:v>1.8140516701485578</c:v>
                </c:pt>
                <c:pt idx="54">
                  <c:v>2.5653225154442851</c:v>
                </c:pt>
                <c:pt idx="55">
                  <c:v>3.0559158001291555</c:v>
                </c:pt>
                <c:pt idx="56">
                  <c:v>3.2861676822955284</c:v>
                </c:pt>
                <c:pt idx="57">
                  <c:v>3.7338127547775382</c:v>
                </c:pt>
                <c:pt idx="58">
                  <c:v>2.9006084648819543</c:v>
                </c:pt>
                <c:pt idx="59">
                  <c:v>2.9823781637422178</c:v>
                </c:pt>
                <c:pt idx="60">
                  <c:v>2.9482960121068387</c:v>
                </c:pt>
                <c:pt idx="61">
                  <c:v>2.4965749211286496</c:v>
                </c:pt>
                <c:pt idx="62">
                  <c:v>2.3019109831542424</c:v>
                </c:pt>
                <c:pt idx="63">
                  <c:v>1.7639314194091444</c:v>
                </c:pt>
                <c:pt idx="64">
                  <c:v>1.6760825726355584</c:v>
                </c:pt>
                <c:pt idx="65">
                  <c:v>1.7690111994866571</c:v>
                </c:pt>
                <c:pt idx="66">
                  <c:v>1.7075171340466198</c:v>
                </c:pt>
                <c:pt idx="67">
                  <c:v>1.6043880845193965</c:v>
                </c:pt>
                <c:pt idx="68">
                  <c:v>1.2832859467410871</c:v>
                </c:pt>
                <c:pt idx="69">
                  <c:v>0.90700812669851771</c:v>
                </c:pt>
                <c:pt idx="70">
                  <c:v>1.5543983820989413</c:v>
                </c:pt>
                <c:pt idx="71">
                  <c:v>1.8197633261129291</c:v>
                </c:pt>
                <c:pt idx="72">
                  <c:v>2.4169948125345213</c:v>
                </c:pt>
                <c:pt idx="73">
                  <c:v>2.385849269221159</c:v>
                </c:pt>
                <c:pt idx="74">
                  <c:v>2.2935168041495353</c:v>
                </c:pt>
                <c:pt idx="75">
                  <c:v>1.8774635902353849</c:v>
                </c:pt>
                <c:pt idx="76">
                  <c:v>2.359944209127848</c:v>
                </c:pt>
                <c:pt idx="77">
                  <c:v>2.3617578458194091</c:v>
                </c:pt>
                <c:pt idx="78">
                  <c:v>2.5684664698048119</c:v>
                </c:pt>
                <c:pt idx="79">
                  <c:v>2.5289851105215386</c:v>
                </c:pt>
                <c:pt idx="80">
                  <c:v>2.6072166528492158</c:v>
                </c:pt>
                <c:pt idx="81">
                  <c:v>3.3145650799821613</c:v>
                </c:pt>
                <c:pt idx="82">
                  <c:v>3.6237391054616945</c:v>
                </c:pt>
                <c:pt idx="83">
                  <c:v>3.8307364527611578</c:v>
                </c:pt>
                <c:pt idx="84">
                  <c:v>3.5339023633897431</c:v>
                </c:pt>
                <c:pt idx="85">
                  <c:v>3.5624427856549157</c:v>
                </c:pt>
                <c:pt idx="86">
                  <c:v>3.0624145801548437</c:v>
                </c:pt>
                <c:pt idx="87">
                  <c:v>3.0638328471436891</c:v>
                </c:pt>
                <c:pt idx="88">
                  <c:v>3.5991421262761545</c:v>
                </c:pt>
                <c:pt idx="89">
                  <c:v>3.9916614005190243</c:v>
                </c:pt>
                <c:pt idx="90">
                  <c:v>4.2819067099841188</c:v>
                </c:pt>
                <c:pt idx="91">
                  <c:v>4.4755970362667785</c:v>
                </c:pt>
                <c:pt idx="92">
                  <c:v>4.9833463627806962</c:v>
                </c:pt>
                <c:pt idx="93">
                  <c:v>4.744581120759463</c:v>
                </c:pt>
                <c:pt idx="94">
                  <c:v>4.6099572059751379</c:v>
                </c:pt>
                <c:pt idx="95">
                  <c:v>4.4737334841816567</c:v>
                </c:pt>
                <c:pt idx="96">
                  <c:v>4.1385696677368289</c:v>
                </c:pt>
                <c:pt idx="97">
                  <c:v>3.8681367167130523</c:v>
                </c:pt>
                <c:pt idx="98">
                  <c:v>3.6125879150126932</c:v>
                </c:pt>
                <c:pt idx="99">
                  <c:v>3.5594525162056265</c:v>
                </c:pt>
                <c:pt idx="100">
                  <c:v>3.5728349224986635</c:v>
                </c:pt>
                <c:pt idx="101">
                  <c:v>3.7481026822151873</c:v>
                </c:pt>
                <c:pt idx="102">
                  <c:v>4.2865038436377265</c:v>
                </c:pt>
                <c:pt idx="103">
                  <c:v>4.1533871680359589</c:v>
                </c:pt>
                <c:pt idx="104">
                  <c:v>3.8249490482148838</c:v>
                </c:pt>
                <c:pt idx="105">
                  <c:v>3.4576701346600616</c:v>
                </c:pt>
                <c:pt idx="106">
                  <c:v>3.5375942561198253</c:v>
                </c:pt>
                <c:pt idx="107">
                  <c:v>3.619154065799441</c:v>
                </c:pt>
                <c:pt idx="108">
                  <c:v>3.7404969423259895</c:v>
                </c:pt>
                <c:pt idx="109">
                  <c:v>4.0060935875913906</c:v>
                </c:pt>
                <c:pt idx="110">
                  <c:v>4.3008514922705094</c:v>
                </c:pt>
                <c:pt idx="111">
                  <c:v>4.6876431802854075</c:v>
                </c:pt>
                <c:pt idx="112">
                  <c:v>4.5820010934390778</c:v>
                </c:pt>
                <c:pt idx="113">
                  <c:v>5.0941346570587491</c:v>
                </c:pt>
                <c:pt idx="114">
                  <c:v>5.1670748465326639</c:v>
                </c:pt>
                <c:pt idx="115">
                  <c:v>4.6937089938241385</c:v>
                </c:pt>
                <c:pt idx="116">
                  <c:v>4.5317179752743773</c:v>
                </c:pt>
                <c:pt idx="117">
                  <c:v>5.1148047628893467</c:v>
                </c:pt>
                <c:pt idx="118">
                  <c:v>5.0156268334447329</c:v>
                </c:pt>
                <c:pt idx="119">
                  <c:v>4.6598771948013633</c:v>
                </c:pt>
                <c:pt idx="120">
                  <c:v>4.8592301126224955</c:v>
                </c:pt>
                <c:pt idx="121">
                  <c:v>4.6261884847392789</c:v>
                </c:pt>
                <c:pt idx="122">
                  <c:v>4.7211865136172673</c:v>
                </c:pt>
                <c:pt idx="123">
                  <c:v>5.1845931557655538</c:v>
                </c:pt>
                <c:pt idx="124">
                  <c:v>4.9662878207807273</c:v>
                </c:pt>
                <c:pt idx="125">
                  <c:v>4.3198134427805268</c:v>
                </c:pt>
                <c:pt idx="126">
                  <c:v>4.5426271713360578</c:v>
                </c:pt>
                <c:pt idx="127">
                  <c:v>4.9939907260633305</c:v>
                </c:pt>
                <c:pt idx="128">
                  <c:v>4.3152324071749701</c:v>
                </c:pt>
                <c:pt idx="129">
                  <c:v>4.8725140182084221</c:v>
                </c:pt>
                <c:pt idx="130">
                  <c:v>5.1206409018387475</c:v>
                </c:pt>
                <c:pt idx="131">
                  <c:v>4.8031008407322888</c:v>
                </c:pt>
                <c:pt idx="132">
                  <c:v>4.9651768569924934</c:v>
                </c:pt>
                <c:pt idx="133">
                  <c:v>5.5134334651464254</c:v>
                </c:pt>
                <c:pt idx="134">
                  <c:v>6.0027344147941113</c:v>
                </c:pt>
                <c:pt idx="135">
                  <c:v>5.4911596686938475</c:v>
                </c:pt>
                <c:pt idx="136">
                  <c:v>5.595073331626879</c:v>
                </c:pt>
                <c:pt idx="137">
                  <c:v>5.6219938167754755</c:v>
                </c:pt>
                <c:pt idx="138">
                  <c:v>5.295223730213106</c:v>
                </c:pt>
                <c:pt idx="139">
                  <c:v>5.3826447598999536</c:v>
                </c:pt>
                <c:pt idx="140">
                  <c:v>5.3778490145228046</c:v>
                </c:pt>
                <c:pt idx="141">
                  <c:v>5.2392693799042007</c:v>
                </c:pt>
                <c:pt idx="142">
                  <c:v>5.1316611529899099</c:v>
                </c:pt>
                <c:pt idx="143">
                  <c:v>4.9559516695341488</c:v>
                </c:pt>
                <c:pt idx="144">
                  <c:v>4.4981875463371246</c:v>
                </c:pt>
                <c:pt idx="145">
                  <c:v>3.8320870915562564</c:v>
                </c:pt>
                <c:pt idx="146">
                  <c:v>3.959104209502379</c:v>
                </c:pt>
                <c:pt idx="147">
                  <c:v>3.2788236769104011</c:v>
                </c:pt>
                <c:pt idx="148">
                  <c:v>3.0595964596541503</c:v>
                </c:pt>
                <c:pt idx="149">
                  <c:v>2.4131581022264657</c:v>
                </c:pt>
                <c:pt idx="150">
                  <c:v>2.8631176131578133</c:v>
                </c:pt>
                <c:pt idx="151">
                  <c:v>2.2865939293945647</c:v>
                </c:pt>
                <c:pt idx="152">
                  <c:v>1.8811824736084743</c:v>
                </c:pt>
                <c:pt idx="153">
                  <c:v>2.0175655001196056</c:v>
                </c:pt>
                <c:pt idx="154">
                  <c:v>2.0297372529161182</c:v>
                </c:pt>
                <c:pt idx="155">
                  <c:v>1.6971158736518446</c:v>
                </c:pt>
                <c:pt idx="156">
                  <c:v>1.4610843372201212</c:v>
                </c:pt>
                <c:pt idx="157">
                  <c:v>1.4192704922555097</c:v>
                </c:pt>
                <c:pt idx="158">
                  <c:v>1.7670075411923183</c:v>
                </c:pt>
                <c:pt idx="159">
                  <c:v>2.1442472614955115</c:v>
                </c:pt>
                <c:pt idx="160">
                  <c:v>1.6994192961101315</c:v>
                </c:pt>
                <c:pt idx="161">
                  <c:v>1.6805806545695789</c:v>
                </c:pt>
                <c:pt idx="162">
                  <c:v>2.3997826746310986</c:v>
                </c:pt>
                <c:pt idx="163">
                  <c:v>2.4201494277866065</c:v>
                </c:pt>
                <c:pt idx="164">
                  <c:v>2.365435864650236</c:v>
                </c:pt>
                <c:pt idx="165">
                  <c:v>2.5133851699055776</c:v>
                </c:pt>
                <c:pt idx="166">
                  <c:v>2.4017267079677893</c:v>
                </c:pt>
                <c:pt idx="167">
                  <c:v>2.6021142312720484</c:v>
                </c:pt>
                <c:pt idx="168">
                  <c:v>2.9234093030047554</c:v>
                </c:pt>
                <c:pt idx="169">
                  <c:v>3.0383294333094195</c:v>
                </c:pt>
                <c:pt idx="170">
                  <c:v>3.8575488953161625</c:v>
                </c:pt>
                <c:pt idx="171">
                  <c:v>4.2117984545265292</c:v>
                </c:pt>
                <c:pt idx="172">
                  <c:v>3.9529986201795335</c:v>
                </c:pt>
                <c:pt idx="173">
                  <c:v>3.7793816972161385</c:v>
                </c:pt>
                <c:pt idx="174">
                  <c:v>4.2802105271549191</c:v>
                </c:pt>
                <c:pt idx="175">
                  <c:v>5.0205364525261462</c:v>
                </c:pt>
                <c:pt idx="176">
                  <c:v>5.4043968798543984</c:v>
                </c:pt>
                <c:pt idx="177">
                  <c:v>5.2552508196448908</c:v>
                </c:pt>
                <c:pt idx="178">
                  <c:v>4.7920001829566115</c:v>
                </c:pt>
                <c:pt idx="179">
                  <c:v>5.6045597560661644</c:v>
                </c:pt>
                <c:pt idx="180">
                  <c:v>5.9480320139023197</c:v>
                </c:pt>
                <c:pt idx="181">
                  <c:v>6.0976941317555458</c:v>
                </c:pt>
                <c:pt idx="182">
                  <c:v>6.5187853736121903</c:v>
                </c:pt>
                <c:pt idx="183">
                  <c:v>5.9875838100918726</c:v>
                </c:pt>
                <c:pt idx="184">
                  <c:v>6.6095716528521082</c:v>
                </c:pt>
                <c:pt idx="185">
                  <c:v>6.6019003135280636</c:v>
                </c:pt>
                <c:pt idx="186">
                  <c:v>6.8289715367315464</c:v>
                </c:pt>
                <c:pt idx="187">
                  <c:v>7.0011435317520583</c:v>
                </c:pt>
                <c:pt idx="188">
                  <c:v>7.3709967099827596</c:v>
                </c:pt>
                <c:pt idx="189">
                  <c:v>7.6256924005506859</c:v>
                </c:pt>
                <c:pt idx="190">
                  <c:v>7.7450520617491314</c:v>
                </c:pt>
                <c:pt idx="191">
                  <c:v>7.9160545965918834</c:v>
                </c:pt>
                <c:pt idx="192">
                  <c:v>7.8977973039127445</c:v>
                </c:pt>
                <c:pt idx="193">
                  <c:v>8.2718723260388352</c:v>
                </c:pt>
                <c:pt idx="194">
                  <c:v>8.0218171306851502</c:v>
                </c:pt>
                <c:pt idx="195">
                  <c:v>8.2617416355683986</c:v>
                </c:pt>
                <c:pt idx="196">
                  <c:v>8.7193001662720064</c:v>
                </c:pt>
                <c:pt idx="197">
                  <c:v>8.8391915873310776</c:v>
                </c:pt>
                <c:pt idx="198">
                  <c:v>8.7522071270356463</c:v>
                </c:pt>
              </c:numCache>
            </c:numRef>
          </c:val>
          <c:smooth val="0"/>
          <c:extLst>
            <c:ext xmlns:c16="http://schemas.microsoft.com/office/drawing/2014/chart" uri="{C3380CC4-5D6E-409C-BE32-E72D297353CC}">
              <c16:uniqueId val="{00000001-0FC2-4F1A-A7FE-27CB41444B4F}"/>
            </c:ext>
          </c:extLst>
        </c:ser>
        <c:dLbls>
          <c:showLegendKey val="0"/>
          <c:showVal val="0"/>
          <c:showCatName val="0"/>
          <c:showSerName val="0"/>
          <c:showPercent val="0"/>
          <c:showBubbleSize val="0"/>
        </c:dLbls>
        <c:smooth val="0"/>
        <c:axId val="1471936784"/>
        <c:axId val="1"/>
      </c:lineChart>
      <c:catAx>
        <c:axId val="1471936784"/>
        <c:scaling>
          <c:orientation val="minMax"/>
        </c:scaling>
        <c:delete val="1"/>
        <c:axPos val="b"/>
        <c:title>
          <c:tx>
            <c:rich>
              <a:bodyPr/>
              <a:lstStyle/>
              <a:p>
                <a:pPr>
                  <a:defRPr/>
                </a:pPr>
                <a:r>
                  <a:rPr lang="en-US"/>
                  <a:t>Time</a:t>
                </a:r>
              </a:p>
            </c:rich>
          </c:tx>
          <c:overlay val="0"/>
        </c:title>
        <c:majorTickMark val="out"/>
        <c:minorTickMark val="none"/>
        <c:tickLblPos val="nextTo"/>
        <c:crossAx val="1"/>
        <c:crosses val="autoZero"/>
        <c:auto val="1"/>
        <c:lblAlgn val="ctr"/>
        <c:lblOffset val="100"/>
        <c:noMultiLvlLbl val="0"/>
      </c:catAx>
      <c:valAx>
        <c:axId val="1"/>
        <c:scaling>
          <c:orientation val="minMax"/>
        </c:scaling>
        <c:delete val="1"/>
        <c:axPos val="l"/>
        <c:majorGridlines/>
        <c:numFmt formatCode="General" sourceLinked="1"/>
        <c:majorTickMark val="out"/>
        <c:minorTickMark val="none"/>
        <c:tickLblPos val="nextTo"/>
        <c:crossAx val="1471936784"/>
        <c:crosses val="autoZero"/>
        <c:crossBetween val="between"/>
      </c:valAx>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trlProps/ctrlProp1.xml><?xml version="1.0" encoding="utf-8"?>
<formControlPr xmlns="http://schemas.microsoft.com/office/spreadsheetml/2009/9/main" objectType="Scroll" dx="15" fmlaLink="$B$3" horiz="1" max="10000" min="1" page="10" val="540"/>
</file>

<file path=xl/ctrlProps/ctrlProp2.xml><?xml version="1.0" encoding="utf-8"?>
<formControlPr xmlns="http://schemas.microsoft.com/office/spreadsheetml/2009/9/main" objectType="Scroll" dx="48" fmlaLink="$B$2" horiz="1" max="30000" min="1" page="10" val="7"/>
</file>

<file path=xl/drawings/_rels/drawing1.xml.rels><?xml version="1.0" encoding="UTF-8" standalone="yes"?>
<Relationships xmlns="http://schemas.openxmlformats.org/package/2006/relationships"><Relationship Id="rId3" Type="http://schemas.openxmlformats.org/officeDocument/2006/relationships/hyperlink" Target="https://hubbardresearch.com/training/" TargetMode="External"/><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hyperlink" Target="https://www.hubbardresearch.com/" TargetMode="External"/><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4</xdr:col>
      <xdr:colOff>309374</xdr:colOff>
      <xdr:row>1</xdr:row>
      <xdr:rowOff>194310</xdr:rowOff>
    </xdr:from>
    <xdr:to>
      <xdr:col>7</xdr:col>
      <xdr:colOff>523006</xdr:colOff>
      <xdr:row>3</xdr:row>
      <xdr:rowOff>120650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l="6828" t="24615" r="8907" b="50000"/>
        <a:stretch>
          <a:fillRect/>
        </a:stretch>
      </xdr:blipFill>
      <xdr:spPr bwMode="auto">
        <a:xfrm>
          <a:off x="4005074" y="441960"/>
          <a:ext cx="1594757" cy="459740"/>
        </a:xfrm>
        <a:prstGeom prst="rect">
          <a:avLst/>
        </a:prstGeom>
        <a:noFill/>
        <a:ln w="9525">
          <a:noFill/>
          <a:miter lim="800000"/>
          <a:headEnd/>
          <a:tailEnd/>
        </a:ln>
      </xdr:spPr>
    </xdr:pic>
    <xdr:clientData/>
  </xdr:twoCellAnchor>
  <xdr:twoCellAnchor editAs="oneCell">
    <xdr:from>
      <xdr:col>2</xdr:col>
      <xdr:colOff>227542</xdr:colOff>
      <xdr:row>2</xdr:row>
      <xdr:rowOff>254001</xdr:rowOff>
    </xdr:from>
    <xdr:to>
      <xdr:col>2</xdr:col>
      <xdr:colOff>2010834</xdr:colOff>
      <xdr:row>16</xdr:row>
      <xdr:rowOff>29387</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0" y="703793"/>
          <a:ext cx="1783292" cy="305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15874</xdr:colOff>
      <xdr:row>10</xdr:row>
      <xdr:rowOff>571908</xdr:rowOff>
    </xdr:from>
    <xdr:to>
      <xdr:col>6</xdr:col>
      <xdr:colOff>273131</xdr:colOff>
      <xdr:row>15</xdr:row>
      <xdr:rowOff>161768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371605" y="2608793"/>
          <a:ext cx="1026584" cy="1018610"/>
        </a:xfrm>
        <a:prstGeom prst="rect">
          <a:avLst/>
        </a:prstGeom>
      </xdr:spPr>
    </xdr:pic>
    <xdr:clientData/>
  </xdr:twoCellAnchor>
  <xdr:twoCellAnchor>
    <xdr:from>
      <xdr:col>6</xdr:col>
      <xdr:colOff>468924</xdr:colOff>
      <xdr:row>11</xdr:row>
      <xdr:rowOff>7325</xdr:rowOff>
    </xdr:from>
    <xdr:to>
      <xdr:col>8</xdr:col>
      <xdr:colOff>2176096</xdr:colOff>
      <xdr:row>14</xdr:row>
      <xdr:rowOff>51289</xdr:rowOff>
    </xdr:to>
    <xdr:sp macro="" textlink="">
      <xdr:nvSpPr>
        <xdr:cNvPr id="5" name="Speech Bubble: Rectangle with Corners Rounded 4">
          <a:extLst>
            <a:ext uri="{FF2B5EF4-FFF2-40B4-BE49-F238E27FC236}">
              <a16:creationId xmlns:a16="http://schemas.microsoft.com/office/drawing/2014/main" id="{00000000-0008-0000-0000-000005000000}"/>
            </a:ext>
          </a:extLst>
        </xdr:cNvPr>
        <xdr:cNvSpPr/>
      </xdr:nvSpPr>
      <xdr:spPr>
        <a:xfrm>
          <a:off x="4593982" y="2645017"/>
          <a:ext cx="2923441" cy="725368"/>
        </a:xfrm>
        <a:prstGeom prst="wedgeRoundRectCallout">
          <a:avLst>
            <a:gd name="adj1" fmla="val -59799"/>
            <a:gd name="adj2" fmla="val 21028"/>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Visit https://hubbardresearch.com/training/ for webinars on Risk Management, Calibration, Monte Carlo methods and more!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6351</xdr:colOff>
      <xdr:row>46</xdr:row>
      <xdr:rowOff>25402</xdr:rowOff>
    </xdr:from>
    <xdr:to>
      <xdr:col>10</xdr:col>
      <xdr:colOff>1765478</xdr:colOff>
      <xdr:row>47</xdr:row>
      <xdr:rowOff>746125</xdr:rowOff>
    </xdr:to>
    <xdr:pic>
      <xdr:nvPicPr>
        <xdr:cNvPr id="2" name="Picture 1">
          <a:extLst>
            <a:ext uri="{FF2B5EF4-FFF2-40B4-BE49-F238E27FC236}">
              <a16:creationId xmlns:a16="http://schemas.microsoft.com/office/drawing/2014/main" id="{70D043EC-A33F-42F1-B978-45E32B570898}"/>
            </a:ext>
          </a:extLst>
        </xdr:cNvPr>
        <xdr:cNvPicPr>
          <a:picLocks noChangeAspect="1"/>
        </xdr:cNvPicPr>
      </xdr:nvPicPr>
      <xdr:blipFill>
        <a:blip xmlns:r="http://schemas.openxmlformats.org/officeDocument/2006/relationships" r:embed="rId1"/>
        <a:stretch>
          <a:fillRect/>
        </a:stretch>
      </xdr:blipFill>
      <xdr:spPr>
        <a:xfrm>
          <a:off x="15113001" y="13579477"/>
          <a:ext cx="2673527" cy="1273173"/>
        </a:xfrm>
        <a:prstGeom prst="rect">
          <a:avLst/>
        </a:prstGeom>
      </xdr:spPr>
    </xdr:pic>
    <xdr:clientData/>
  </xdr:twoCellAnchor>
  <xdr:twoCellAnchor editAs="oneCell">
    <xdr:from>
      <xdr:col>8</xdr:col>
      <xdr:colOff>25401</xdr:colOff>
      <xdr:row>41</xdr:row>
      <xdr:rowOff>107951</xdr:rowOff>
    </xdr:from>
    <xdr:to>
      <xdr:col>9</xdr:col>
      <xdr:colOff>825195</xdr:colOff>
      <xdr:row>42</xdr:row>
      <xdr:rowOff>534671</xdr:rowOff>
    </xdr:to>
    <xdr:pic>
      <xdr:nvPicPr>
        <xdr:cNvPr id="3" name="Picture 2">
          <a:extLst>
            <a:ext uri="{FF2B5EF4-FFF2-40B4-BE49-F238E27FC236}">
              <a16:creationId xmlns:a16="http://schemas.microsoft.com/office/drawing/2014/main" id="{C5136E59-31C2-46E2-A67A-C75669141F5C}"/>
            </a:ext>
          </a:extLst>
        </xdr:cNvPr>
        <xdr:cNvPicPr>
          <a:picLocks noChangeAspect="1"/>
        </xdr:cNvPicPr>
      </xdr:nvPicPr>
      <xdr:blipFill>
        <a:blip xmlns:r="http://schemas.openxmlformats.org/officeDocument/2006/relationships" r:embed="rId2"/>
        <a:stretch>
          <a:fillRect/>
        </a:stretch>
      </xdr:blipFill>
      <xdr:spPr>
        <a:xfrm>
          <a:off x="14008101" y="12319001"/>
          <a:ext cx="1923744" cy="626745"/>
        </a:xfrm>
        <a:prstGeom prst="rect">
          <a:avLst/>
        </a:prstGeom>
      </xdr:spPr>
    </xdr:pic>
    <xdr:clientData/>
  </xdr:twoCellAnchor>
  <xdr:twoCellAnchor editAs="oneCell">
    <xdr:from>
      <xdr:col>6</xdr:col>
      <xdr:colOff>123825</xdr:colOff>
      <xdr:row>26</xdr:row>
      <xdr:rowOff>15876</xdr:rowOff>
    </xdr:from>
    <xdr:to>
      <xdr:col>7</xdr:col>
      <xdr:colOff>824866</xdr:colOff>
      <xdr:row>27</xdr:row>
      <xdr:rowOff>466468</xdr:rowOff>
    </xdr:to>
    <xdr:pic>
      <xdr:nvPicPr>
        <xdr:cNvPr id="4" name="Picture 3">
          <a:extLst>
            <a:ext uri="{FF2B5EF4-FFF2-40B4-BE49-F238E27FC236}">
              <a16:creationId xmlns:a16="http://schemas.microsoft.com/office/drawing/2014/main" id="{1D8DF63F-1642-464B-BC6D-B1125AC47EF7}"/>
            </a:ext>
          </a:extLst>
        </xdr:cNvPr>
        <xdr:cNvPicPr>
          <a:picLocks noChangeAspect="1"/>
        </xdr:cNvPicPr>
      </xdr:nvPicPr>
      <xdr:blipFill>
        <a:blip xmlns:r="http://schemas.openxmlformats.org/officeDocument/2006/relationships" r:embed="rId3"/>
        <a:stretch>
          <a:fillRect/>
        </a:stretch>
      </xdr:blipFill>
      <xdr:spPr>
        <a:xfrm>
          <a:off x="11896725" y="8178801"/>
          <a:ext cx="1996441" cy="783967"/>
        </a:xfrm>
        <a:prstGeom prst="rect">
          <a:avLst/>
        </a:prstGeom>
      </xdr:spPr>
    </xdr:pic>
    <xdr:clientData/>
  </xdr:twoCellAnchor>
  <xdr:twoCellAnchor>
    <xdr:from>
      <xdr:col>6</xdr:col>
      <xdr:colOff>723900</xdr:colOff>
      <xdr:row>12</xdr:row>
      <xdr:rowOff>38101</xdr:rowOff>
    </xdr:from>
    <xdr:to>
      <xdr:col>7</xdr:col>
      <xdr:colOff>594360</xdr:colOff>
      <xdr:row>12</xdr:row>
      <xdr:rowOff>255905</xdr:rowOff>
    </xdr:to>
    <xdr:sp macro="" textlink="">
      <xdr:nvSpPr>
        <xdr:cNvPr id="5" name="TextBox 4">
          <a:extLst>
            <a:ext uri="{FF2B5EF4-FFF2-40B4-BE49-F238E27FC236}">
              <a16:creationId xmlns:a16="http://schemas.microsoft.com/office/drawing/2014/main" id="{9A522A69-7DB0-4392-A39C-762CE7BB3221}"/>
            </a:ext>
          </a:extLst>
        </xdr:cNvPr>
        <xdr:cNvSpPr txBox="1"/>
      </xdr:nvSpPr>
      <xdr:spPr>
        <a:xfrm>
          <a:off x="12496800" y="4381501"/>
          <a:ext cx="1165860" cy="217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EXAMPLE</a:t>
          </a:r>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2</xdr:row>
          <xdr:rowOff>9525</xdr:rowOff>
        </xdr:from>
        <xdr:to>
          <xdr:col>5</xdr:col>
          <xdr:colOff>1352550</xdr:colOff>
          <xdr:row>2</xdr:row>
          <xdr:rowOff>228600</xdr:rowOff>
        </xdr:to>
        <xdr:sp macro="" textlink="">
          <xdr:nvSpPr>
            <xdr:cNvPr id="15361" name="Scroll Bar 1" hidden="1">
              <a:extLst>
                <a:ext uri="{63B3BB69-23CF-44E3-9099-C40C66FF867C}">
                  <a14:compatExt spid="_x0000_s1536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6</xdr:col>
      <xdr:colOff>190501</xdr:colOff>
      <xdr:row>11</xdr:row>
      <xdr:rowOff>89217</xdr:rowOff>
    </xdr:from>
    <xdr:to>
      <xdr:col>7</xdr:col>
      <xdr:colOff>584517</xdr:colOff>
      <xdr:row>12</xdr:row>
      <xdr:rowOff>331787</xdr:rowOff>
    </xdr:to>
    <xdr:grpSp>
      <xdr:nvGrpSpPr>
        <xdr:cNvPr id="6" name="Group 5">
          <a:extLst>
            <a:ext uri="{FF2B5EF4-FFF2-40B4-BE49-F238E27FC236}">
              <a16:creationId xmlns:a16="http://schemas.microsoft.com/office/drawing/2014/main" id="{02519F3C-F628-46CD-9E13-99A2EAC0CB9B}"/>
            </a:ext>
          </a:extLst>
        </xdr:cNvPr>
        <xdr:cNvGrpSpPr/>
      </xdr:nvGrpSpPr>
      <xdr:grpSpPr>
        <a:xfrm>
          <a:off x="11984183" y="4531331"/>
          <a:ext cx="1692879" cy="606251"/>
          <a:chOff x="3139440" y="4274820"/>
          <a:chExt cx="3013710" cy="1112520"/>
        </a:xfrm>
      </xdr:grpSpPr>
      <xdr:sp macro="" textlink="">
        <xdr:nvSpPr>
          <xdr:cNvPr id="7" name="Isosceles Triangle 6">
            <a:extLst>
              <a:ext uri="{FF2B5EF4-FFF2-40B4-BE49-F238E27FC236}">
                <a16:creationId xmlns:a16="http://schemas.microsoft.com/office/drawing/2014/main" id="{C03EEB4C-6EA8-3F29-D051-40476FF4B546}"/>
              </a:ext>
            </a:extLst>
          </xdr:cNvPr>
          <xdr:cNvSpPr/>
        </xdr:nvSpPr>
        <xdr:spPr>
          <a:xfrm>
            <a:off x="3272790" y="4274820"/>
            <a:ext cx="2423160" cy="1108710"/>
          </a:xfrm>
          <a:prstGeom prst="triangle">
            <a:avLst>
              <a:gd name="adj" fmla="val 80519"/>
            </a:avLst>
          </a:pr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 name="Straight Connector 7">
            <a:extLst>
              <a:ext uri="{FF2B5EF4-FFF2-40B4-BE49-F238E27FC236}">
                <a16:creationId xmlns:a16="http://schemas.microsoft.com/office/drawing/2014/main" id="{4025C75B-C565-0ED0-5A63-C5B23B2E39AF}"/>
              </a:ext>
            </a:extLst>
          </xdr:cNvPr>
          <xdr:cNvCxnSpPr/>
        </xdr:nvCxnSpPr>
        <xdr:spPr>
          <a:xfrm>
            <a:off x="3139440" y="5383530"/>
            <a:ext cx="3013710" cy="381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6</xdr:col>
      <xdr:colOff>74296</xdr:colOff>
      <xdr:row>16</xdr:row>
      <xdr:rowOff>33337</xdr:rowOff>
    </xdr:from>
    <xdr:to>
      <xdr:col>7</xdr:col>
      <xdr:colOff>816163</xdr:colOff>
      <xdr:row>17</xdr:row>
      <xdr:rowOff>403086</xdr:rowOff>
    </xdr:to>
    <xdr:pic>
      <xdr:nvPicPr>
        <xdr:cNvPr id="9" name="Picture 8">
          <a:extLst>
            <a:ext uri="{FF2B5EF4-FFF2-40B4-BE49-F238E27FC236}">
              <a16:creationId xmlns:a16="http://schemas.microsoft.com/office/drawing/2014/main" id="{D0790688-D417-4A38-ACF8-6DF3D9FAB78D}"/>
            </a:ext>
          </a:extLst>
        </xdr:cNvPr>
        <xdr:cNvPicPr>
          <a:picLocks noChangeAspect="1"/>
        </xdr:cNvPicPr>
      </xdr:nvPicPr>
      <xdr:blipFill>
        <a:blip xmlns:r="http://schemas.openxmlformats.org/officeDocument/2006/relationships" r:embed="rId4"/>
        <a:stretch>
          <a:fillRect/>
        </a:stretch>
      </xdr:blipFill>
      <xdr:spPr>
        <a:xfrm>
          <a:off x="11847196" y="5338762"/>
          <a:ext cx="2037267" cy="731698"/>
        </a:xfrm>
        <a:prstGeom prst="rect">
          <a:avLst/>
        </a:prstGeom>
      </xdr:spPr>
    </xdr:pic>
    <xdr:clientData/>
  </xdr:twoCellAnchor>
  <xdr:twoCellAnchor>
    <xdr:from>
      <xdr:col>6</xdr:col>
      <xdr:colOff>112395</xdr:colOff>
      <xdr:row>16</xdr:row>
      <xdr:rowOff>130492</xdr:rowOff>
    </xdr:from>
    <xdr:to>
      <xdr:col>6</xdr:col>
      <xdr:colOff>1181100</xdr:colOff>
      <xdr:row>17</xdr:row>
      <xdr:rowOff>31432</xdr:rowOff>
    </xdr:to>
    <xdr:sp macro="" textlink="">
      <xdr:nvSpPr>
        <xdr:cNvPr id="10" name="TextBox 9">
          <a:extLst>
            <a:ext uri="{FF2B5EF4-FFF2-40B4-BE49-F238E27FC236}">
              <a16:creationId xmlns:a16="http://schemas.microsoft.com/office/drawing/2014/main" id="{23817C04-EA3D-44A0-AB65-7781039A009B}"/>
            </a:ext>
          </a:extLst>
        </xdr:cNvPr>
        <xdr:cNvSpPr txBox="1"/>
      </xdr:nvSpPr>
      <xdr:spPr>
        <a:xfrm>
          <a:off x="11885295" y="5435917"/>
          <a:ext cx="1068705" cy="2628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EXAMPLE</a:t>
          </a:r>
        </a:p>
      </xdr:txBody>
    </xdr:sp>
    <xdr:clientData/>
  </xdr:twoCellAnchor>
  <xdr:twoCellAnchor>
    <xdr:from>
      <xdr:col>6</xdr:col>
      <xdr:colOff>198755</xdr:colOff>
      <xdr:row>6</xdr:row>
      <xdr:rowOff>212407</xdr:rowOff>
    </xdr:from>
    <xdr:to>
      <xdr:col>7</xdr:col>
      <xdr:colOff>638810</xdr:colOff>
      <xdr:row>7</xdr:row>
      <xdr:rowOff>307657</xdr:rowOff>
    </xdr:to>
    <xdr:grpSp>
      <xdr:nvGrpSpPr>
        <xdr:cNvPr id="11" name="Group 10">
          <a:extLst>
            <a:ext uri="{FF2B5EF4-FFF2-40B4-BE49-F238E27FC236}">
              <a16:creationId xmlns:a16="http://schemas.microsoft.com/office/drawing/2014/main" id="{BE775EA0-6FB1-42C5-B882-8669056B22BA}"/>
            </a:ext>
          </a:extLst>
        </xdr:cNvPr>
        <xdr:cNvGrpSpPr/>
      </xdr:nvGrpSpPr>
      <xdr:grpSpPr>
        <a:xfrm>
          <a:off x="11992437" y="3139180"/>
          <a:ext cx="1738918" cy="458932"/>
          <a:chOff x="5810250" y="3524250"/>
          <a:chExt cx="2019300" cy="457200"/>
        </a:xfrm>
      </xdr:grpSpPr>
      <xdr:sp macro="" textlink="">
        <xdr:nvSpPr>
          <xdr:cNvPr id="12" name="Rectangle 11">
            <a:extLst>
              <a:ext uri="{FF2B5EF4-FFF2-40B4-BE49-F238E27FC236}">
                <a16:creationId xmlns:a16="http://schemas.microsoft.com/office/drawing/2014/main" id="{44DE1D2A-A859-01A0-79F0-7C5720C58C23}"/>
              </a:ext>
            </a:extLst>
          </xdr:cNvPr>
          <xdr:cNvSpPr/>
        </xdr:nvSpPr>
        <xdr:spPr>
          <a:xfrm>
            <a:off x="5955030" y="3524250"/>
            <a:ext cx="1733550" cy="449580"/>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 name="Straight Connector 12">
            <a:extLst>
              <a:ext uri="{FF2B5EF4-FFF2-40B4-BE49-F238E27FC236}">
                <a16:creationId xmlns:a16="http://schemas.microsoft.com/office/drawing/2014/main" id="{195DF0DF-0EC6-7491-87A6-368A42857E44}"/>
              </a:ext>
            </a:extLst>
          </xdr:cNvPr>
          <xdr:cNvCxnSpPr/>
        </xdr:nvCxnSpPr>
        <xdr:spPr>
          <a:xfrm>
            <a:off x="5810250" y="3977640"/>
            <a:ext cx="2019300" cy="381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644843</xdr:colOff>
      <xdr:row>6</xdr:row>
      <xdr:rowOff>330835</xdr:rowOff>
    </xdr:from>
    <xdr:to>
      <xdr:col>7</xdr:col>
      <xdr:colOff>403860</xdr:colOff>
      <xdr:row>7</xdr:row>
      <xdr:rowOff>217805</xdr:rowOff>
    </xdr:to>
    <xdr:sp macro="" textlink="">
      <xdr:nvSpPr>
        <xdr:cNvPr id="14" name="TextBox 13">
          <a:extLst>
            <a:ext uri="{FF2B5EF4-FFF2-40B4-BE49-F238E27FC236}">
              <a16:creationId xmlns:a16="http://schemas.microsoft.com/office/drawing/2014/main" id="{FE062947-60D2-4839-A68F-11ECF5B8800D}"/>
            </a:ext>
          </a:extLst>
        </xdr:cNvPr>
        <xdr:cNvSpPr txBox="1"/>
      </xdr:nvSpPr>
      <xdr:spPr>
        <a:xfrm>
          <a:off x="12417743" y="2797810"/>
          <a:ext cx="1054417" cy="2489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EXAMPLE</a:t>
          </a:r>
        </a:p>
      </xdr:txBody>
    </xdr:sp>
    <xdr:clientData/>
  </xdr:twoCellAnchor>
  <xdr:twoCellAnchor editAs="oneCell">
    <xdr:from>
      <xdr:col>6</xdr:col>
      <xdr:colOff>38100</xdr:colOff>
      <xdr:row>21</xdr:row>
      <xdr:rowOff>76200</xdr:rowOff>
    </xdr:from>
    <xdr:to>
      <xdr:col>7</xdr:col>
      <xdr:colOff>838830</xdr:colOff>
      <xdr:row>23</xdr:row>
      <xdr:rowOff>3809</xdr:rowOff>
    </xdr:to>
    <xdr:pic>
      <xdr:nvPicPr>
        <xdr:cNvPr id="15" name="Picture 14">
          <a:extLst>
            <a:ext uri="{FF2B5EF4-FFF2-40B4-BE49-F238E27FC236}">
              <a16:creationId xmlns:a16="http://schemas.microsoft.com/office/drawing/2014/main" id="{ACE2BE7E-BB21-4847-81E7-E2F07D12D678}"/>
            </a:ext>
          </a:extLst>
        </xdr:cNvPr>
        <xdr:cNvPicPr>
          <a:picLocks noChangeAspect="1"/>
        </xdr:cNvPicPr>
      </xdr:nvPicPr>
      <xdr:blipFill>
        <a:blip xmlns:r="http://schemas.openxmlformats.org/officeDocument/2006/relationships" r:embed="rId5"/>
        <a:stretch>
          <a:fillRect/>
        </a:stretch>
      </xdr:blipFill>
      <xdr:spPr>
        <a:xfrm>
          <a:off x="11811000" y="6953250"/>
          <a:ext cx="2096130" cy="651509"/>
        </a:xfrm>
        <a:prstGeom prst="rect">
          <a:avLst/>
        </a:prstGeom>
      </xdr:spPr>
    </xdr:pic>
    <xdr:clientData/>
  </xdr:twoCellAnchor>
  <xdr:twoCellAnchor>
    <xdr:from>
      <xdr:col>7</xdr:col>
      <xdr:colOff>24130</xdr:colOff>
      <xdr:row>21</xdr:row>
      <xdr:rowOff>40641</xdr:rowOff>
    </xdr:from>
    <xdr:to>
      <xdr:col>7</xdr:col>
      <xdr:colOff>793750</xdr:colOff>
      <xdr:row>21</xdr:row>
      <xdr:rowOff>228601</xdr:rowOff>
    </xdr:to>
    <xdr:sp macro="" textlink="">
      <xdr:nvSpPr>
        <xdr:cNvPr id="16" name="TextBox 15">
          <a:extLst>
            <a:ext uri="{FF2B5EF4-FFF2-40B4-BE49-F238E27FC236}">
              <a16:creationId xmlns:a16="http://schemas.microsoft.com/office/drawing/2014/main" id="{726103C6-FC55-498A-BBC7-439C7546A75C}"/>
            </a:ext>
          </a:extLst>
        </xdr:cNvPr>
        <xdr:cNvSpPr txBox="1"/>
      </xdr:nvSpPr>
      <xdr:spPr>
        <a:xfrm>
          <a:off x="13092430" y="6917691"/>
          <a:ext cx="769620" cy="1879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EXAMPLE</a:t>
          </a:r>
        </a:p>
      </xdr:txBody>
    </xdr:sp>
    <xdr:clientData/>
  </xdr:twoCellAnchor>
  <xdr:twoCellAnchor>
    <xdr:from>
      <xdr:col>6</xdr:col>
      <xdr:colOff>906780</xdr:colOff>
      <xdr:row>26</xdr:row>
      <xdr:rowOff>104140</xdr:rowOff>
    </xdr:from>
    <xdr:to>
      <xdr:col>7</xdr:col>
      <xdr:colOff>469900</xdr:colOff>
      <xdr:row>26</xdr:row>
      <xdr:rowOff>336549</xdr:rowOff>
    </xdr:to>
    <xdr:sp macro="" textlink="">
      <xdr:nvSpPr>
        <xdr:cNvPr id="17" name="TextBox 16">
          <a:extLst>
            <a:ext uri="{FF2B5EF4-FFF2-40B4-BE49-F238E27FC236}">
              <a16:creationId xmlns:a16="http://schemas.microsoft.com/office/drawing/2014/main" id="{D70E666C-DE13-49D5-A320-9ADF882081C0}"/>
            </a:ext>
          </a:extLst>
        </xdr:cNvPr>
        <xdr:cNvSpPr txBox="1"/>
      </xdr:nvSpPr>
      <xdr:spPr>
        <a:xfrm>
          <a:off x="12679680" y="8267065"/>
          <a:ext cx="858520" cy="2324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EXAMPLE</a:t>
          </a:r>
        </a:p>
      </xdr:txBody>
    </xdr:sp>
    <xdr:clientData/>
  </xdr:twoCellAnchor>
  <xdr:twoCellAnchor editAs="oneCell">
    <xdr:from>
      <xdr:col>7</xdr:col>
      <xdr:colOff>406400</xdr:colOff>
      <xdr:row>36</xdr:row>
      <xdr:rowOff>56242</xdr:rowOff>
    </xdr:from>
    <xdr:to>
      <xdr:col>8</xdr:col>
      <xdr:colOff>742949</xdr:colOff>
      <xdr:row>37</xdr:row>
      <xdr:rowOff>317995</xdr:rowOff>
    </xdr:to>
    <xdr:pic>
      <xdr:nvPicPr>
        <xdr:cNvPr id="18" name="Picture 17">
          <a:extLst>
            <a:ext uri="{FF2B5EF4-FFF2-40B4-BE49-F238E27FC236}">
              <a16:creationId xmlns:a16="http://schemas.microsoft.com/office/drawing/2014/main" id="{EE5EFE83-E745-4E79-9EFB-9AF7C812C19D}"/>
            </a:ext>
          </a:extLst>
        </xdr:cNvPr>
        <xdr:cNvPicPr>
          <a:picLocks noChangeAspect="1"/>
        </xdr:cNvPicPr>
      </xdr:nvPicPr>
      <xdr:blipFill>
        <a:blip xmlns:r="http://schemas.openxmlformats.org/officeDocument/2006/relationships" r:embed="rId6"/>
        <a:stretch>
          <a:fillRect/>
        </a:stretch>
      </xdr:blipFill>
      <xdr:spPr>
        <a:xfrm>
          <a:off x="13474700" y="10905217"/>
          <a:ext cx="1250949" cy="738003"/>
        </a:xfrm>
        <a:prstGeom prst="rect">
          <a:avLst/>
        </a:prstGeom>
      </xdr:spPr>
    </xdr:pic>
    <xdr:clientData/>
  </xdr:twoCellAnchor>
  <xdr:twoCellAnchor>
    <xdr:from>
      <xdr:col>7</xdr:col>
      <xdr:colOff>182880</xdr:colOff>
      <xdr:row>36</xdr:row>
      <xdr:rowOff>148590</xdr:rowOff>
    </xdr:from>
    <xdr:to>
      <xdr:col>8</xdr:col>
      <xdr:colOff>95250</xdr:colOff>
      <xdr:row>36</xdr:row>
      <xdr:rowOff>431800</xdr:rowOff>
    </xdr:to>
    <xdr:sp macro="" textlink="">
      <xdr:nvSpPr>
        <xdr:cNvPr id="19" name="TextBox 18">
          <a:extLst>
            <a:ext uri="{FF2B5EF4-FFF2-40B4-BE49-F238E27FC236}">
              <a16:creationId xmlns:a16="http://schemas.microsoft.com/office/drawing/2014/main" id="{B2AF1BC1-A9E6-4146-9CC2-F9008C2CF4D4}"/>
            </a:ext>
          </a:extLst>
        </xdr:cNvPr>
        <xdr:cNvSpPr txBox="1"/>
      </xdr:nvSpPr>
      <xdr:spPr>
        <a:xfrm>
          <a:off x="13251180" y="10997565"/>
          <a:ext cx="826770" cy="2832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EXAMPLE</a:t>
          </a:r>
        </a:p>
      </xdr:txBody>
    </xdr:sp>
    <xdr:clientData/>
  </xdr:twoCellAnchor>
  <xdr:twoCellAnchor>
    <xdr:from>
      <xdr:col>8</xdr:col>
      <xdr:colOff>698500</xdr:colOff>
      <xdr:row>42</xdr:row>
      <xdr:rowOff>12700</xdr:rowOff>
    </xdr:from>
    <xdr:to>
      <xdr:col>9</xdr:col>
      <xdr:colOff>420370</xdr:colOff>
      <xdr:row>42</xdr:row>
      <xdr:rowOff>295910</xdr:rowOff>
    </xdr:to>
    <xdr:sp macro="" textlink="">
      <xdr:nvSpPr>
        <xdr:cNvPr id="20" name="TextBox 19">
          <a:extLst>
            <a:ext uri="{FF2B5EF4-FFF2-40B4-BE49-F238E27FC236}">
              <a16:creationId xmlns:a16="http://schemas.microsoft.com/office/drawing/2014/main" id="{D4D8328F-38DA-4609-88EC-2C01F35480A2}"/>
            </a:ext>
          </a:extLst>
        </xdr:cNvPr>
        <xdr:cNvSpPr txBox="1"/>
      </xdr:nvSpPr>
      <xdr:spPr>
        <a:xfrm>
          <a:off x="14681200" y="12423775"/>
          <a:ext cx="845820" cy="2832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EXAMPLE</a:t>
          </a:r>
        </a:p>
      </xdr:txBody>
    </xdr:sp>
    <xdr:clientData/>
  </xdr:twoCellAnchor>
  <xdr:twoCellAnchor>
    <xdr:from>
      <xdr:col>9</xdr:col>
      <xdr:colOff>685800</xdr:colOff>
      <xdr:row>46</xdr:row>
      <xdr:rowOff>412750</xdr:rowOff>
    </xdr:from>
    <xdr:to>
      <xdr:col>10</xdr:col>
      <xdr:colOff>598170</xdr:colOff>
      <xdr:row>47</xdr:row>
      <xdr:rowOff>171450</xdr:rowOff>
    </xdr:to>
    <xdr:sp macro="" textlink="">
      <xdr:nvSpPr>
        <xdr:cNvPr id="21" name="TextBox 20">
          <a:extLst>
            <a:ext uri="{FF2B5EF4-FFF2-40B4-BE49-F238E27FC236}">
              <a16:creationId xmlns:a16="http://schemas.microsoft.com/office/drawing/2014/main" id="{66428E08-8182-47B9-8A72-926986A5CE6F}"/>
            </a:ext>
          </a:extLst>
        </xdr:cNvPr>
        <xdr:cNvSpPr txBox="1"/>
      </xdr:nvSpPr>
      <xdr:spPr>
        <a:xfrm>
          <a:off x="15792450" y="13966825"/>
          <a:ext cx="826770" cy="311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EXAMPLE</a:t>
          </a:r>
        </a:p>
      </xdr:txBody>
    </xdr:sp>
    <xdr:clientData/>
  </xdr:twoCellAnchor>
  <xdr:twoCellAnchor editAs="oneCell">
    <xdr:from>
      <xdr:col>6</xdr:col>
      <xdr:colOff>55562</xdr:colOff>
      <xdr:row>31</xdr:row>
      <xdr:rowOff>31750</xdr:rowOff>
    </xdr:from>
    <xdr:to>
      <xdr:col>7</xdr:col>
      <xdr:colOff>722312</xdr:colOff>
      <xdr:row>32</xdr:row>
      <xdr:rowOff>394017</xdr:rowOff>
    </xdr:to>
    <xdr:pic>
      <xdr:nvPicPr>
        <xdr:cNvPr id="22" name="Picture 21">
          <a:extLst>
            <a:ext uri="{FF2B5EF4-FFF2-40B4-BE49-F238E27FC236}">
              <a16:creationId xmlns:a16="http://schemas.microsoft.com/office/drawing/2014/main" id="{44885C3F-B759-4B60-B7EB-0AE8EEFA183A}"/>
            </a:ext>
          </a:extLst>
        </xdr:cNvPr>
        <xdr:cNvPicPr>
          <a:picLocks noChangeAspect="1"/>
        </xdr:cNvPicPr>
      </xdr:nvPicPr>
      <xdr:blipFill>
        <a:blip xmlns:r="http://schemas.openxmlformats.org/officeDocument/2006/relationships" r:embed="rId7"/>
        <a:stretch>
          <a:fillRect/>
        </a:stretch>
      </xdr:blipFill>
      <xdr:spPr>
        <a:xfrm>
          <a:off x="11828462" y="9566275"/>
          <a:ext cx="1962150" cy="676592"/>
        </a:xfrm>
        <a:prstGeom prst="rect">
          <a:avLst/>
        </a:prstGeom>
      </xdr:spPr>
    </xdr:pic>
    <xdr:clientData/>
  </xdr:twoCellAnchor>
  <xdr:twoCellAnchor>
    <xdr:from>
      <xdr:col>6</xdr:col>
      <xdr:colOff>1047750</xdr:colOff>
      <xdr:row>31</xdr:row>
      <xdr:rowOff>142875</xdr:rowOff>
    </xdr:from>
    <xdr:to>
      <xdr:col>7</xdr:col>
      <xdr:colOff>610870</xdr:colOff>
      <xdr:row>32</xdr:row>
      <xdr:rowOff>57784</xdr:rowOff>
    </xdr:to>
    <xdr:sp macro="" textlink="">
      <xdr:nvSpPr>
        <xdr:cNvPr id="23" name="TextBox 22">
          <a:extLst>
            <a:ext uri="{FF2B5EF4-FFF2-40B4-BE49-F238E27FC236}">
              <a16:creationId xmlns:a16="http://schemas.microsoft.com/office/drawing/2014/main" id="{594F7C94-5CE4-4BF9-83E2-B76D28AD1033}"/>
            </a:ext>
          </a:extLst>
        </xdr:cNvPr>
        <xdr:cNvSpPr txBox="1"/>
      </xdr:nvSpPr>
      <xdr:spPr>
        <a:xfrm>
          <a:off x="12820650" y="9677400"/>
          <a:ext cx="858520" cy="2292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EXAMPLE</a:t>
          </a:r>
        </a:p>
      </xdr:txBody>
    </xdr:sp>
    <xdr:clientData/>
  </xdr:twoCellAnchor>
  <xdr:twoCellAnchor>
    <xdr:from>
      <xdr:col>0</xdr:col>
      <xdr:colOff>138546</xdr:colOff>
      <xdr:row>3</xdr:row>
      <xdr:rowOff>303067</xdr:rowOff>
    </xdr:from>
    <xdr:to>
      <xdr:col>0</xdr:col>
      <xdr:colOff>1801092</xdr:colOff>
      <xdr:row>3</xdr:row>
      <xdr:rowOff>741522</xdr:rowOff>
    </xdr:to>
    <xdr:pic>
      <xdr:nvPicPr>
        <xdr:cNvPr id="24" name="Picture 23">
          <a:hlinkClick xmlns:r="http://schemas.openxmlformats.org/officeDocument/2006/relationships" r:id="rId8"/>
          <a:extLst>
            <a:ext uri="{FF2B5EF4-FFF2-40B4-BE49-F238E27FC236}">
              <a16:creationId xmlns:a16="http://schemas.microsoft.com/office/drawing/2014/main" id="{C872F654-C8FE-4031-AF93-A48F8EA6E7A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138546" y="1369867"/>
          <a:ext cx="1662546" cy="438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356346</xdr:colOff>
      <xdr:row>2</xdr:row>
      <xdr:rowOff>112060</xdr:rowOff>
    </xdr:from>
    <xdr:to>
      <xdr:col>15</xdr:col>
      <xdr:colOff>43295</xdr:colOff>
      <xdr:row>12</xdr:row>
      <xdr:rowOff>89087</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47625</xdr:colOff>
      <xdr:row>15</xdr:row>
      <xdr:rowOff>53686</xdr:rowOff>
    </xdr:from>
    <xdr:to>
      <xdr:col>3</xdr:col>
      <xdr:colOff>123825</xdr:colOff>
      <xdr:row>21</xdr:row>
      <xdr:rowOff>72736</xdr:rowOff>
    </xdr:to>
    <xdr:graphicFrame macro="">
      <xdr:nvGraphicFramePr>
        <xdr:cNvPr id="2" name="Chart 3">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85725</xdr:colOff>
      <xdr:row>7</xdr:row>
      <xdr:rowOff>209550</xdr:rowOff>
    </xdr:from>
    <xdr:to>
      <xdr:col>3</xdr:col>
      <xdr:colOff>121227</xdr:colOff>
      <xdr:row>14</xdr:row>
      <xdr:rowOff>164523</xdr:rowOff>
    </xdr:to>
    <xdr:graphicFrame macro="">
      <xdr:nvGraphicFramePr>
        <xdr:cNvPr id="3" name="Chart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342900</xdr:colOff>
      <xdr:row>15</xdr:row>
      <xdr:rowOff>69272</xdr:rowOff>
    </xdr:from>
    <xdr:to>
      <xdr:col>3</xdr:col>
      <xdr:colOff>2905125</xdr:colOff>
      <xdr:row>21</xdr:row>
      <xdr:rowOff>51954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314325</xdr:colOff>
      <xdr:row>7</xdr:row>
      <xdr:rowOff>238125</xdr:rowOff>
    </xdr:from>
    <xdr:to>
      <xdr:col>4</xdr:col>
      <xdr:colOff>0</xdr:colOff>
      <xdr:row>14</xdr:row>
      <xdr:rowOff>190500</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95250</xdr:colOff>
      <xdr:row>7</xdr:row>
      <xdr:rowOff>247650</xdr:rowOff>
    </xdr:from>
    <xdr:to>
      <xdr:col>4</xdr:col>
      <xdr:colOff>2658341</xdr:colOff>
      <xdr:row>14</xdr:row>
      <xdr:rowOff>207818</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104775</xdr:colOff>
      <xdr:row>15</xdr:row>
      <xdr:rowOff>52820</xdr:rowOff>
    </xdr:from>
    <xdr:to>
      <xdr:col>4</xdr:col>
      <xdr:colOff>2667000</xdr:colOff>
      <xdr:row>21</xdr:row>
      <xdr:rowOff>62345</xdr:rowOff>
    </xdr:to>
    <xdr:graphicFrame macro="">
      <xdr:nvGraphicFramePr>
        <xdr:cNvPr id="7" name="Chart 3">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335280</xdr:colOff>
      <xdr:row>16</xdr:row>
      <xdr:rowOff>100965</xdr:rowOff>
    </xdr:from>
    <xdr:to>
      <xdr:col>6</xdr:col>
      <xdr:colOff>647974</xdr:colOff>
      <xdr:row>29</xdr:row>
      <xdr:rowOff>68580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974816" y="5802358"/>
          <a:ext cx="4707801" cy="3138079"/>
          <a:chOff x="262890" y="8517255"/>
          <a:chExt cx="4625614" cy="3079763"/>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262890" y="8517255"/>
            <a:ext cx="4625614" cy="3079763"/>
          </a:xfrm>
          <a:prstGeom prst="rect">
            <a:avLst/>
          </a:prstGeom>
        </xdr:spPr>
      </xdr:pic>
      <xdr:sp macro="" textlink="">
        <xdr:nvSpPr>
          <xdr:cNvPr id="4" name="TextBox 5">
            <a:extLst>
              <a:ext uri="{FF2B5EF4-FFF2-40B4-BE49-F238E27FC236}">
                <a16:creationId xmlns:a16="http://schemas.microsoft.com/office/drawing/2014/main" id="{00000000-0008-0000-0400-000004000000}"/>
              </a:ext>
            </a:extLst>
          </xdr:cNvPr>
          <xdr:cNvSpPr txBox="1"/>
        </xdr:nvSpPr>
        <xdr:spPr>
          <a:xfrm>
            <a:off x="1060450" y="10271760"/>
            <a:ext cx="1160145" cy="40830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algn="ctr">
              <a:lnSpc>
                <a:spcPts val="1250"/>
              </a:lnSpc>
              <a:spcBef>
                <a:spcPts val="0"/>
              </a:spcBef>
              <a:spcAft>
                <a:spcPts val="0"/>
              </a:spcAft>
              <a:tabLst>
                <a:tab pos="228600" algn="l"/>
                <a:tab pos="457200" algn="l"/>
                <a:tab pos="685800" algn="l"/>
              </a:tabLst>
            </a:pPr>
            <a:r>
              <a:rPr lang="en-US" sz="1200">
                <a:solidFill>
                  <a:srgbClr val="000000"/>
                </a:solidFill>
                <a:effectLst/>
                <a:latin typeface="Times New Roman" panose="02020603050405020304" pitchFamily="18" charset="0"/>
                <a:ea typeface="MS Mincho" panose="02020609040205080304" pitchFamily="49" charset="-128"/>
              </a:rPr>
              <a:t>Algorithm 703756</a:t>
            </a:r>
            <a:endParaRPr lang="en-US" sz="1100">
              <a:effectLst/>
              <a:latin typeface="Times New Roman" panose="02020603050405020304" pitchFamily="18" charset="0"/>
              <a:ea typeface="MS Mincho" panose="02020609040205080304" pitchFamily="49" charset="-128"/>
            </a:endParaRPr>
          </a:p>
        </xdr:txBody>
      </xdr:sp>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868170" y="10393680"/>
            <a:ext cx="1160145" cy="2584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algn="ctr">
              <a:lnSpc>
                <a:spcPts val="1250"/>
              </a:lnSpc>
              <a:spcBef>
                <a:spcPts val="0"/>
              </a:spcBef>
              <a:spcAft>
                <a:spcPts val="0"/>
              </a:spcAft>
              <a:tabLst>
                <a:tab pos="228600" algn="l"/>
                <a:tab pos="457200" algn="l"/>
                <a:tab pos="685800" algn="l"/>
              </a:tabLst>
            </a:pPr>
            <a:r>
              <a:rPr lang="en-US" sz="1200">
                <a:solidFill>
                  <a:srgbClr val="000000"/>
                </a:solidFill>
                <a:effectLst/>
                <a:latin typeface="Times New Roman" panose="02020603050405020304" pitchFamily="18" charset="0"/>
                <a:ea typeface="MS Mincho" panose="02020609040205080304" pitchFamily="49" charset="-128"/>
              </a:rPr>
              <a:t>Python</a:t>
            </a:r>
            <a:endParaRPr lang="en-US" sz="1100">
              <a:effectLst/>
              <a:latin typeface="Times New Roman" panose="02020603050405020304" pitchFamily="18" charset="0"/>
              <a:ea typeface="MS Mincho" panose="02020609040205080304" pitchFamily="49" charset="-128"/>
            </a:endParaRPr>
          </a:p>
        </xdr:txBody>
      </xdr:sp>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2630805" y="10074275"/>
            <a:ext cx="1159510" cy="2584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algn="ctr">
              <a:lnSpc>
                <a:spcPts val="1250"/>
              </a:lnSpc>
              <a:spcBef>
                <a:spcPts val="0"/>
              </a:spcBef>
              <a:spcAft>
                <a:spcPts val="0"/>
              </a:spcAft>
              <a:tabLst>
                <a:tab pos="228600" algn="l"/>
                <a:tab pos="457200" algn="l"/>
                <a:tab pos="685800" algn="l"/>
              </a:tabLst>
            </a:pPr>
            <a:r>
              <a:rPr lang="en-US" sz="1200">
                <a:solidFill>
                  <a:srgbClr val="000000"/>
                </a:solidFill>
                <a:effectLst/>
                <a:latin typeface="Times New Roman" panose="02020603050405020304" pitchFamily="18" charset="0"/>
                <a:ea typeface="MS Mincho" panose="02020609040205080304" pitchFamily="49" charset="-128"/>
              </a:rPr>
              <a:t>AWS</a:t>
            </a:r>
            <a:endParaRPr lang="en-US" sz="1100">
              <a:effectLst/>
              <a:latin typeface="Times New Roman" panose="02020603050405020304" pitchFamily="18" charset="0"/>
              <a:ea typeface="MS Mincho" panose="02020609040205080304" pitchFamily="49" charset="-128"/>
            </a:endParaRPr>
          </a:p>
        </xdr:txBody>
      </xdr:sp>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3377565" y="8631555"/>
            <a:ext cx="1160780" cy="25904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algn="ctr">
              <a:lnSpc>
                <a:spcPts val="1250"/>
              </a:lnSpc>
              <a:spcBef>
                <a:spcPts val="0"/>
              </a:spcBef>
              <a:spcAft>
                <a:spcPts val="0"/>
              </a:spcAft>
              <a:tabLst>
                <a:tab pos="228600" algn="l"/>
                <a:tab pos="457200" algn="l"/>
                <a:tab pos="685800" algn="l"/>
              </a:tabLst>
            </a:pPr>
            <a:r>
              <a:rPr lang="en-US" sz="1200">
                <a:solidFill>
                  <a:srgbClr val="000000"/>
                </a:solidFill>
                <a:effectLst/>
                <a:latin typeface="Times New Roman" panose="02020603050405020304" pitchFamily="18" charset="0"/>
                <a:ea typeface="MS Mincho" panose="02020609040205080304" pitchFamily="49" charset="-128"/>
              </a:rPr>
              <a:t>Excel</a:t>
            </a:r>
            <a:endParaRPr lang="en-US" sz="1100">
              <a:effectLst/>
              <a:latin typeface="Times New Roman" panose="02020603050405020304" pitchFamily="18" charset="0"/>
              <a:ea typeface="MS Mincho" panose="02020609040205080304" pitchFamily="49"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9525</xdr:colOff>
          <xdr:row>1</xdr:row>
          <xdr:rowOff>9525</xdr:rowOff>
        </xdr:from>
        <xdr:to>
          <xdr:col>5</xdr:col>
          <xdr:colOff>704850</xdr:colOff>
          <xdr:row>2</xdr:row>
          <xdr:rowOff>0</xdr:rowOff>
        </xdr:to>
        <xdr:sp macro="" textlink="">
          <xdr:nvSpPr>
            <xdr:cNvPr id="14337" name="Scroll Bar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microsoft.com/office/2019/04/relationships/externalLinkLongPath" Target="/Users/jhmur/Dropbox/Hubbard%20Decision%20Research/Webinars,%20Website,%20Business%20Development/Webinars%20and%20Seminars/Current%20Version%20of%20materials%20for%20Webinars/Participants%20(for%20distribution)/UBDM%20Example%20May%202019.xlsm?AB6C0D7C" TargetMode="External"/><Relationship Id="rId1" Type="http://schemas.openxmlformats.org/officeDocument/2006/relationships/externalLinkPath" Target="file:///\\AB6C0D7C\UBDM%20Example%20May%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MC Simulation"/>
      <sheetName val="DecisionModel"/>
      <sheetName val="RiskTolerance"/>
      <sheetName val="SimulationSummary"/>
      <sheetName val="Validation"/>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info@hubbardresearch.com"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7F8B8-FC4A-4086-A026-FF5AF2CB8D30}">
  <sheetPr codeName="Sheet1"/>
  <dimension ref="B1:K17"/>
  <sheetViews>
    <sheetView showGridLines="0" tabSelected="1" zoomScale="130" zoomScaleNormal="130" workbookViewId="0">
      <selection activeCell="F22" sqref="F22"/>
    </sheetView>
  </sheetViews>
  <sheetFormatPr defaultRowHeight="18.75" x14ac:dyDescent="0.3"/>
  <cols>
    <col min="1" max="1" width="2.140625" style="1" customWidth="1"/>
    <col min="2" max="2" width="4.5703125" style="1" customWidth="1"/>
    <col min="3" max="3" width="36.7109375" style="1" customWidth="1"/>
    <col min="4" max="4" width="6.85546875" style="1" customWidth="1"/>
    <col min="5" max="5" width="9.140625" style="1"/>
    <col min="6" max="6" width="2.42578125" style="1" customWidth="1"/>
    <col min="7" max="8" width="9.140625" style="1"/>
    <col min="9" max="9" width="44.140625" style="1" customWidth="1"/>
    <col min="10" max="16384" width="9.140625" style="1"/>
  </cols>
  <sheetData>
    <row r="1" spans="2:11" ht="9.75" customHeight="1" thickBot="1" x14ac:dyDescent="0.35"/>
    <row r="2" spans="2:11" ht="15.75" customHeight="1" x14ac:dyDescent="0.3">
      <c r="B2" s="2"/>
      <c r="C2" s="3"/>
      <c r="D2" s="4"/>
      <c r="E2" s="4"/>
      <c r="F2" s="4"/>
      <c r="G2" s="4"/>
      <c r="H2" s="4"/>
      <c r="I2" s="179" t="s">
        <v>6</v>
      </c>
    </row>
    <row r="3" spans="2:11" ht="26.25" customHeight="1" x14ac:dyDescent="0.3">
      <c r="B3" s="5"/>
      <c r="C3" s="14"/>
      <c r="I3" s="180"/>
    </row>
    <row r="4" spans="2:11" ht="24" customHeight="1" x14ac:dyDescent="0.3">
      <c r="B4" s="5"/>
      <c r="C4" s="14"/>
      <c r="I4" s="180"/>
      <c r="K4" s="6"/>
    </row>
    <row r="5" spans="2:11" ht="18.75" customHeight="1" x14ac:dyDescent="0.3">
      <c r="B5" s="5"/>
      <c r="C5" s="80"/>
      <c r="D5" s="5"/>
      <c r="E5" s="83" t="s">
        <v>74</v>
      </c>
      <c r="F5" s="7"/>
      <c r="G5" s="7"/>
      <c r="H5" s="7"/>
      <c r="I5" s="8"/>
      <c r="J5" s="9"/>
    </row>
    <row r="6" spans="2:11" ht="7.5" customHeight="1" x14ac:dyDescent="0.3">
      <c r="B6" s="5"/>
      <c r="C6" s="14"/>
      <c r="D6" s="5"/>
      <c r="F6" s="7"/>
      <c r="G6" s="7"/>
      <c r="H6" s="7"/>
      <c r="I6" s="8"/>
      <c r="J6" s="9"/>
    </row>
    <row r="7" spans="2:11" ht="7.5" customHeight="1" x14ac:dyDescent="0.3">
      <c r="B7" s="5"/>
      <c r="C7" s="80"/>
      <c r="D7" s="5"/>
      <c r="E7" s="181" t="s">
        <v>79</v>
      </c>
      <c r="F7" s="181"/>
      <c r="G7" s="181"/>
      <c r="H7" s="181"/>
      <c r="I7" s="182"/>
      <c r="J7" s="9"/>
    </row>
    <row r="8" spans="2:11" ht="12" customHeight="1" x14ac:dyDescent="0.3">
      <c r="B8" s="5"/>
      <c r="C8" s="14"/>
      <c r="D8" s="5"/>
      <c r="E8" s="181"/>
      <c r="F8" s="181"/>
      <c r="G8" s="181"/>
      <c r="H8" s="181"/>
      <c r="I8" s="182"/>
      <c r="J8" s="9"/>
    </row>
    <row r="9" spans="2:11" ht="18.75" customHeight="1" x14ac:dyDescent="0.3">
      <c r="B9" s="5"/>
      <c r="C9" s="81"/>
      <c r="D9" s="5"/>
      <c r="E9" s="181"/>
      <c r="F9" s="181"/>
      <c r="G9" s="181"/>
      <c r="H9" s="181"/>
      <c r="I9" s="182"/>
    </row>
    <row r="10" spans="2:11" ht="18.75" customHeight="1" x14ac:dyDescent="0.3">
      <c r="B10" s="5"/>
      <c r="C10" s="15"/>
      <c r="D10" s="5"/>
      <c r="E10" s="181"/>
      <c r="F10" s="181"/>
      <c r="G10" s="181"/>
      <c r="H10" s="181"/>
      <c r="I10" s="182"/>
    </row>
    <row r="11" spans="2:11" ht="47.25" customHeight="1" x14ac:dyDescent="0.3">
      <c r="B11" s="5"/>
      <c r="C11" s="15"/>
      <c r="D11" s="5"/>
      <c r="E11" s="181"/>
      <c r="F11" s="181"/>
      <c r="G11" s="181"/>
      <c r="H11" s="181"/>
      <c r="I11" s="182"/>
    </row>
    <row r="12" spans="2:11" ht="24.75" customHeight="1" x14ac:dyDescent="0.3">
      <c r="B12" s="5"/>
      <c r="C12" s="82"/>
      <c r="D12" s="5"/>
      <c r="E12" s="181"/>
      <c r="F12" s="181"/>
      <c r="G12" s="181"/>
      <c r="H12" s="181"/>
      <c r="I12" s="182"/>
    </row>
    <row r="13" spans="2:11" ht="11.45" customHeight="1" x14ac:dyDescent="0.3">
      <c r="B13" s="5"/>
      <c r="C13" s="14"/>
      <c r="D13" s="5"/>
      <c r="E13" s="181"/>
      <c r="F13" s="181"/>
      <c r="G13" s="181"/>
      <c r="H13" s="181"/>
      <c r="I13" s="182"/>
    </row>
    <row r="14" spans="2:11" ht="17.25" customHeight="1" x14ac:dyDescent="0.3">
      <c r="B14" s="5"/>
      <c r="C14" s="14"/>
      <c r="D14" s="5"/>
      <c r="E14" s="181"/>
      <c r="F14" s="181"/>
      <c r="G14" s="181"/>
      <c r="H14" s="181"/>
      <c r="I14" s="182"/>
    </row>
    <row r="15" spans="2:11" ht="11.45" customHeight="1" x14ac:dyDescent="0.3">
      <c r="B15" s="5"/>
      <c r="C15" s="80"/>
      <c r="D15" s="5"/>
      <c r="E15" s="181"/>
      <c r="F15" s="181"/>
      <c r="G15" s="181"/>
      <c r="H15" s="181"/>
      <c r="I15" s="182"/>
    </row>
    <row r="16" spans="2:11" ht="13.5" customHeight="1" x14ac:dyDescent="0.3">
      <c r="B16" s="5"/>
      <c r="C16" s="14"/>
      <c r="D16" s="5"/>
      <c r="E16" s="181"/>
      <c r="F16" s="181"/>
      <c r="G16" s="181"/>
      <c r="H16" s="181"/>
      <c r="I16" s="182"/>
    </row>
    <row r="17" spans="2:9" ht="19.5" thickBot="1" x14ac:dyDescent="0.35">
      <c r="B17" s="10"/>
      <c r="C17" s="11"/>
      <c r="D17" s="12"/>
      <c r="E17" s="12"/>
      <c r="F17" s="12"/>
      <c r="G17" s="12"/>
      <c r="H17" s="12"/>
      <c r="I17" s="13"/>
    </row>
  </sheetData>
  <mergeCells count="2">
    <mergeCell ref="I2:I4"/>
    <mergeCell ref="E7:I1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E0248-DF2B-4CDC-A6A2-38252B5621D6}">
  <dimension ref="A1:R48"/>
  <sheetViews>
    <sheetView showGridLines="0" zoomScale="110" zoomScaleNormal="100" workbookViewId="0">
      <pane ySplit="3" topLeftCell="A4" activePane="bottomLeft" state="frozen"/>
      <selection pane="bottomLeft" activeCell="K7" sqref="K7"/>
    </sheetView>
  </sheetViews>
  <sheetFormatPr defaultColWidth="10" defaultRowHeight="15" outlineLevelRow="1" x14ac:dyDescent="0.25"/>
  <cols>
    <col min="1" max="6" width="29.42578125" style="136" customWidth="1"/>
    <col min="7" max="7" width="19.42578125" style="136" customWidth="1"/>
    <col min="8" max="8" width="13.7109375" style="136" customWidth="1"/>
    <col min="9" max="9" width="16.85546875" style="136" customWidth="1"/>
    <col min="10" max="10" width="13.7109375" style="136" customWidth="1"/>
    <col min="11" max="11" width="29.28515625" style="136" customWidth="1"/>
    <col min="12" max="13" width="13.7109375" style="136" customWidth="1"/>
    <col min="14" max="14" width="31.28515625" style="136" customWidth="1"/>
    <col min="15" max="15" width="19.85546875" style="136" bestFit="1" customWidth="1"/>
    <col min="16" max="16" width="13.7109375" style="136" customWidth="1"/>
    <col min="17" max="16384" width="10" style="136"/>
  </cols>
  <sheetData>
    <row r="1" spans="1:18" ht="32.25" thickTop="1" x14ac:dyDescent="0.5">
      <c r="A1" s="133" t="s">
        <v>76</v>
      </c>
      <c r="B1" s="134"/>
      <c r="C1" s="134"/>
      <c r="D1" s="134"/>
      <c r="E1" s="134"/>
      <c r="F1" s="134"/>
      <c r="G1" s="134"/>
      <c r="H1" s="135"/>
      <c r="I1" s="1"/>
      <c r="J1" s="1"/>
      <c r="K1" s="1"/>
      <c r="L1" s="1"/>
      <c r="M1" s="1"/>
      <c r="N1" s="1"/>
      <c r="O1" s="1"/>
      <c r="P1" s="1"/>
    </row>
    <row r="2" spans="1:18" ht="32.25" thickBot="1" x14ac:dyDescent="0.55000000000000004">
      <c r="A2" s="137"/>
      <c r="B2" s="138"/>
      <c r="C2" s="138"/>
      <c r="D2" s="138"/>
      <c r="E2" s="138"/>
      <c r="F2" s="138"/>
      <c r="G2" s="138"/>
      <c r="H2" s="139"/>
      <c r="I2" s="1"/>
      <c r="J2" s="1"/>
      <c r="K2" s="1"/>
      <c r="L2" s="1"/>
      <c r="M2" s="1"/>
      <c r="N2" s="1"/>
      <c r="O2" s="1"/>
      <c r="P2" s="1"/>
    </row>
    <row r="3" spans="1:18" ht="19.5" thickBot="1" x14ac:dyDescent="0.35">
      <c r="A3" s="89" t="s">
        <v>56</v>
      </c>
      <c r="B3" s="90">
        <v>540</v>
      </c>
      <c r="C3" s="140"/>
      <c r="D3" s="140"/>
      <c r="E3" s="140"/>
      <c r="F3" s="140"/>
      <c r="G3" s="140"/>
      <c r="H3" s="141"/>
      <c r="I3" s="1"/>
      <c r="J3" s="1"/>
      <c r="K3" s="1"/>
      <c r="L3" s="1"/>
      <c r="M3" s="1"/>
      <c r="N3" s="1"/>
      <c r="O3" s="1"/>
      <c r="P3" s="1"/>
    </row>
    <row r="4" spans="1:18" s="1" customFormat="1" ht="118.5" customHeight="1" thickTop="1" thickBot="1" x14ac:dyDescent="0.35">
      <c r="A4" s="142"/>
      <c r="B4" s="143" t="s">
        <v>80</v>
      </c>
      <c r="C4" s="190" t="s">
        <v>8</v>
      </c>
      <c r="D4" s="190"/>
      <c r="E4" s="190"/>
      <c r="F4" s="190"/>
      <c r="G4" s="190"/>
      <c r="H4" s="190"/>
    </row>
    <row r="5" spans="1:18" s="1" customFormat="1" ht="27.75" thickTop="1" thickBot="1" x14ac:dyDescent="0.45">
      <c r="A5" s="144" t="s">
        <v>1</v>
      </c>
      <c r="B5" s="145"/>
      <c r="C5" s="145"/>
      <c r="D5" s="145"/>
      <c r="E5" s="145"/>
      <c r="F5" s="145"/>
      <c r="G5" s="145"/>
      <c r="H5" s="88"/>
    </row>
    <row r="6" spans="1:18" s="1" customFormat="1" ht="107.85" hidden="1" customHeight="1" outlineLevel="1" x14ac:dyDescent="0.3">
      <c r="A6" s="183" t="s">
        <v>81</v>
      </c>
      <c r="B6" s="184"/>
      <c r="C6" s="184"/>
      <c r="D6" s="184"/>
      <c r="E6" s="184"/>
      <c r="F6" s="184"/>
      <c r="G6" s="184"/>
      <c r="H6" s="185"/>
    </row>
    <row r="7" spans="1:18" s="1" customFormat="1" ht="28.5" customHeight="1" collapsed="1" x14ac:dyDescent="0.3">
      <c r="A7" s="146" t="s">
        <v>82</v>
      </c>
      <c r="B7" s="147" t="s">
        <v>83</v>
      </c>
      <c r="C7" s="147"/>
      <c r="D7" s="147" t="s">
        <v>84</v>
      </c>
      <c r="E7" s="148" t="s">
        <v>59</v>
      </c>
      <c r="F7" s="147" t="s">
        <v>9</v>
      </c>
      <c r="G7" s="149"/>
      <c r="H7" s="150"/>
      <c r="I7" s="149"/>
      <c r="J7" s="149"/>
      <c r="K7" s="149"/>
      <c r="L7" s="151"/>
      <c r="M7" s="149"/>
      <c r="N7" s="149"/>
      <c r="O7" s="149"/>
      <c r="P7" s="149"/>
    </row>
    <row r="8" spans="1:18" s="1" customFormat="1" ht="33.200000000000003" customHeight="1" thickBot="1" x14ac:dyDescent="0.35">
      <c r="A8" s="152">
        <f>F8*(D8-B8)+B8</f>
        <v>8.0037665669806302E-2</v>
      </c>
      <c r="B8" s="153">
        <v>0</v>
      </c>
      <c r="C8" s="154"/>
      <c r="D8" s="153">
        <v>1</v>
      </c>
      <c r="E8" s="155">
        <v>1</v>
      </c>
      <c r="F8" s="155">
        <f xml:space="preserve"> ((MOD((MOD(MOD(999999999999989,MOD($B$3*2499997+E8*1800451,7450589)*4658+7450581)*383,99991)*7440893+MOD(MOD(999999999999989,MOD($B$3*2246527+E8*2399993,7450987)*7580+7560584)*17669,7440893))*1343,4294967296))+0.5)/2^32</f>
        <v>8.0037665669806302E-2</v>
      </c>
      <c r="G8" s="156"/>
      <c r="H8" s="157"/>
      <c r="I8" s="149"/>
      <c r="J8" s="149"/>
      <c r="K8" s="149"/>
      <c r="L8" s="149"/>
      <c r="M8" s="149"/>
      <c r="N8" s="149"/>
      <c r="O8" s="149"/>
      <c r="P8" s="149"/>
    </row>
    <row r="9" spans="1:18" s="1" customFormat="1" ht="31.5" customHeight="1" thickTop="1" thickBot="1" x14ac:dyDescent="0.35">
      <c r="A9" s="136"/>
      <c r="B9" s="136"/>
      <c r="C9" s="136"/>
      <c r="D9" s="136"/>
      <c r="E9" s="136"/>
      <c r="F9" s="136"/>
      <c r="G9" s="149"/>
      <c r="H9" s="149"/>
      <c r="I9" s="149"/>
      <c r="J9" s="149"/>
      <c r="K9" s="149"/>
      <c r="L9" s="149"/>
      <c r="M9" s="149"/>
      <c r="N9" s="149"/>
      <c r="O9" s="149"/>
      <c r="P9" s="149"/>
    </row>
    <row r="10" spans="1:18" ht="26.45" customHeight="1" thickTop="1" thickBot="1" x14ac:dyDescent="0.45">
      <c r="A10" s="144" t="s">
        <v>0</v>
      </c>
      <c r="B10" s="145"/>
      <c r="C10" s="145"/>
      <c r="D10" s="145"/>
      <c r="E10" s="145"/>
      <c r="F10" s="145"/>
      <c r="G10" s="145"/>
      <c r="H10" s="158"/>
      <c r="I10" s="1"/>
      <c r="J10" s="1"/>
      <c r="K10" s="1"/>
      <c r="L10" s="1"/>
      <c r="M10" s="1"/>
      <c r="N10" s="1"/>
      <c r="O10" s="1"/>
      <c r="P10" s="1"/>
    </row>
    <row r="11" spans="1:18" ht="166.5" hidden="1" customHeight="1" outlineLevel="1" x14ac:dyDescent="0.3">
      <c r="A11" s="191" t="s">
        <v>85</v>
      </c>
      <c r="B11" s="192"/>
      <c r="C11" s="192"/>
      <c r="D11" s="192"/>
      <c r="E11" s="192"/>
      <c r="F11" s="192"/>
      <c r="G11" s="192"/>
      <c r="H11" s="193"/>
      <c r="I11" s="1"/>
      <c r="J11" s="1"/>
      <c r="K11" s="1"/>
      <c r="L11" s="1"/>
      <c r="M11" s="1"/>
      <c r="N11" s="1"/>
      <c r="O11" s="1"/>
      <c r="P11" s="1"/>
    </row>
    <row r="12" spans="1:18" ht="28.5" customHeight="1" collapsed="1" x14ac:dyDescent="0.3">
      <c r="A12" s="146" t="s">
        <v>82</v>
      </c>
      <c r="B12" s="147" t="s">
        <v>83</v>
      </c>
      <c r="C12" s="147" t="s">
        <v>12</v>
      </c>
      <c r="D12" s="147" t="s">
        <v>84</v>
      </c>
      <c r="E12" s="148" t="s">
        <v>59</v>
      </c>
      <c r="F12" s="147" t="s">
        <v>9</v>
      </c>
      <c r="G12" s="149"/>
      <c r="H12" s="150"/>
      <c r="I12" s="1"/>
      <c r="J12" s="1"/>
      <c r="K12" s="194"/>
      <c r="L12" s="1"/>
      <c r="M12" s="1"/>
      <c r="N12" s="1"/>
      <c r="O12" s="1"/>
      <c r="P12" s="1"/>
    </row>
    <row r="13" spans="1:18" ht="33.200000000000003" customHeight="1" thickBot="1" x14ac:dyDescent="0.35">
      <c r="A13" s="159">
        <f>IF(F13&lt;(C13-B13)/(D13-B13), 1, 0) * (B13 + SQRT(F13*(D13-B13)*(C13-B13))) + IF(F13&gt;= (C13-B13)/(D13-B13), 1, 0) * (D13 - SQRT((1-F13) * (D13 - B13) * (D13 - C13)))</f>
        <v>-2.1627994765262399</v>
      </c>
      <c r="B13" s="153">
        <v>-3</v>
      </c>
      <c r="C13" s="153">
        <v>-2</v>
      </c>
      <c r="D13" s="153">
        <v>-1</v>
      </c>
      <c r="E13" s="155">
        <v>2</v>
      </c>
      <c r="F13" s="155">
        <f xml:space="preserve"> ((MOD((MOD(MOD(999999999999989,MOD($B$3*2499997+E13*1800451,7450589)*4658+7450581)*383,99991)*7440893+MOD(MOD(999999999999989,MOD($B$3*2246527+E13*2399993,7450987)*7580+7560584)*17669,7440893))*1343,4294967296))+0.5)/2^32</f>
        <v>0.35045235825236887</v>
      </c>
      <c r="G13" s="156"/>
      <c r="H13" s="157"/>
      <c r="I13" s="1"/>
      <c r="J13" s="1"/>
      <c r="K13" s="194"/>
      <c r="L13" s="1"/>
      <c r="M13" s="1"/>
      <c r="N13" s="1"/>
      <c r="O13" s="1"/>
      <c r="P13" s="1"/>
      <c r="R13" s="160"/>
    </row>
    <row r="14" spans="1:18" ht="15" customHeight="1" thickTop="1" thickBot="1" x14ac:dyDescent="0.3">
      <c r="A14" s="161"/>
      <c r="B14" s="162"/>
      <c r="C14" s="162"/>
      <c r="D14" s="162"/>
      <c r="E14" s="162"/>
      <c r="F14" s="162"/>
      <c r="G14" s="162"/>
      <c r="H14" s="162"/>
      <c r="I14" s="163"/>
      <c r="J14" s="163"/>
      <c r="K14" s="163"/>
      <c r="L14" s="163"/>
      <c r="M14" s="163"/>
      <c r="N14" s="163"/>
      <c r="O14" s="163"/>
      <c r="P14" s="163"/>
    </row>
    <row r="15" spans="1:18" ht="27.75" thickTop="1" thickBot="1" x14ac:dyDescent="0.45">
      <c r="A15" s="144" t="s">
        <v>5</v>
      </c>
      <c r="B15" s="145"/>
      <c r="C15" s="145"/>
      <c r="D15" s="145"/>
      <c r="E15" s="145"/>
      <c r="F15" s="145"/>
      <c r="G15" s="145"/>
      <c r="H15" s="158"/>
      <c r="I15" s="1"/>
      <c r="J15" s="1"/>
      <c r="K15" s="1"/>
      <c r="L15" s="1"/>
      <c r="M15" s="1"/>
      <c r="N15" s="1"/>
      <c r="O15" s="1"/>
      <c r="P15" s="1"/>
    </row>
    <row r="16" spans="1:18" ht="115.5" hidden="1" customHeight="1" outlineLevel="1" x14ac:dyDescent="0.3">
      <c r="A16" s="191" t="s">
        <v>86</v>
      </c>
      <c r="B16" s="192"/>
      <c r="C16" s="192"/>
      <c r="D16" s="192"/>
      <c r="E16" s="192"/>
      <c r="F16" s="192"/>
      <c r="G16" s="192"/>
      <c r="H16" s="193"/>
      <c r="I16" s="1"/>
      <c r="J16" s="1"/>
      <c r="K16" s="1"/>
      <c r="L16" s="1"/>
      <c r="M16" s="1"/>
      <c r="N16" s="1"/>
      <c r="O16" s="1"/>
      <c r="P16" s="1"/>
    </row>
    <row r="17" spans="1:16" ht="28.5" customHeight="1" collapsed="1" x14ac:dyDescent="0.3">
      <c r="A17" s="146" t="s">
        <v>82</v>
      </c>
      <c r="B17" s="164"/>
      <c r="C17" s="147" t="s">
        <v>13</v>
      </c>
      <c r="D17" s="164"/>
      <c r="E17" s="165" t="s">
        <v>59</v>
      </c>
      <c r="F17" s="166" t="s">
        <v>9</v>
      </c>
      <c r="G17" s="167"/>
      <c r="H17" s="168"/>
      <c r="I17" s="1"/>
      <c r="J17" s="1"/>
      <c r="K17" s="1"/>
      <c r="L17" s="1"/>
      <c r="M17" s="1"/>
      <c r="N17" s="1"/>
      <c r="O17" s="1"/>
      <c r="P17" s="1"/>
    </row>
    <row r="18" spans="1:16" ht="33.200000000000003" customHeight="1" thickBot="1" x14ac:dyDescent="0.35">
      <c r="A18" s="169">
        <f>IF(F18&lt;C18,1,0)</f>
        <v>0</v>
      </c>
      <c r="B18" s="154"/>
      <c r="C18" s="170">
        <v>0.3</v>
      </c>
      <c r="D18" s="154"/>
      <c r="E18" s="155">
        <v>3</v>
      </c>
      <c r="F18" s="171">
        <f xml:space="preserve"> ((MOD((MOD(MOD(999999999999989,MOD($B$3*2499997+E18*1800451,7450589)*4658+7450581)*383,99991)*7440893+MOD(MOD(999999999999989,MOD($B$3*2246527+E18*2399993,7450987)*7580+7560584)*17669,7440893))*1343,4294967296))+0.5)/2^32</f>
        <v>0.6146098718745634</v>
      </c>
      <c r="G18" s="172"/>
      <c r="H18" s="157"/>
      <c r="I18" s="1"/>
      <c r="J18" s="1"/>
      <c r="K18" s="1"/>
      <c r="L18" s="1"/>
      <c r="M18" s="1"/>
      <c r="N18" s="1"/>
      <c r="O18" s="1"/>
      <c r="P18" s="1"/>
    </row>
    <row r="19" spans="1:16" ht="34.700000000000003" customHeight="1" thickTop="1" thickBot="1" x14ac:dyDescent="0.35">
      <c r="A19" s="1"/>
      <c r="B19" s="1"/>
      <c r="C19" s="1"/>
      <c r="D19" s="1"/>
      <c r="E19" s="1"/>
      <c r="F19" s="1"/>
      <c r="G19" s="1"/>
      <c r="H19" s="1"/>
      <c r="I19" s="1"/>
      <c r="J19" s="1"/>
      <c r="K19" s="1"/>
      <c r="L19" s="1"/>
      <c r="M19" s="1"/>
      <c r="N19" s="1"/>
      <c r="O19" s="1"/>
      <c r="P19" s="1"/>
    </row>
    <row r="20" spans="1:16" ht="27.75" thickTop="1" thickBot="1" x14ac:dyDescent="0.45">
      <c r="A20" s="144" t="s">
        <v>3</v>
      </c>
      <c r="B20" s="145"/>
      <c r="C20" s="145"/>
      <c r="D20" s="145"/>
      <c r="E20" s="145"/>
      <c r="F20" s="145"/>
      <c r="G20" s="145"/>
      <c r="H20" s="88"/>
      <c r="I20" s="1"/>
      <c r="J20" s="1"/>
      <c r="K20" s="1"/>
      <c r="L20" s="1"/>
      <c r="M20" s="1"/>
      <c r="N20" s="1"/>
      <c r="O20" s="1"/>
      <c r="P20" s="1"/>
    </row>
    <row r="21" spans="1:16" ht="95.1" hidden="1" customHeight="1" outlineLevel="1" x14ac:dyDescent="0.3">
      <c r="A21" s="183" t="s">
        <v>87</v>
      </c>
      <c r="B21" s="184"/>
      <c r="C21" s="184"/>
      <c r="D21" s="184"/>
      <c r="E21" s="184"/>
      <c r="F21" s="184"/>
      <c r="G21" s="184"/>
      <c r="H21" s="185"/>
      <c r="I21" s="1"/>
      <c r="J21" s="1"/>
      <c r="K21" s="1"/>
      <c r="L21" s="1"/>
      <c r="M21" s="1"/>
      <c r="N21" s="1"/>
      <c r="O21" s="1"/>
      <c r="P21" s="1"/>
    </row>
    <row r="22" spans="1:16" ht="26.1" customHeight="1" collapsed="1" x14ac:dyDescent="0.25">
      <c r="A22" s="146" t="s">
        <v>82</v>
      </c>
      <c r="B22" s="147" t="s">
        <v>10</v>
      </c>
      <c r="C22" s="147"/>
      <c r="D22" s="147" t="s">
        <v>11</v>
      </c>
      <c r="E22" s="148" t="s">
        <v>59</v>
      </c>
      <c r="F22" s="147" t="s">
        <v>9</v>
      </c>
      <c r="G22" s="149"/>
      <c r="H22" s="150"/>
    </row>
    <row r="23" spans="1:16" ht="32.1" customHeight="1" thickBot="1" x14ac:dyDescent="0.3">
      <c r="A23" s="152">
        <f>_xlfn.NORM.INV(F23, (D23+B23)/2, (D23-B23)/3.29)</f>
        <v>1982.9440053539895</v>
      </c>
      <c r="B23" s="153">
        <v>1000</v>
      </c>
      <c r="C23" s="154"/>
      <c r="D23" s="153">
        <v>2000</v>
      </c>
      <c r="E23" s="155">
        <v>4</v>
      </c>
      <c r="F23" s="155">
        <f>((MOD((MOD(MOD(999999999999989,MOD($B$3*2499997+E23*1800451,7450589)*4658+7450581)*383,99991)*7440893+MOD(MOD(999999999999989,MOD($B$3*2246527+E23*2399993,7450987)*7580+7560584)*17669,7440893))*1343,4294967296))+0.5)/2^32</f>
        <v>0.94395690865349025</v>
      </c>
      <c r="G23" s="156"/>
      <c r="H23" s="157"/>
    </row>
    <row r="24" spans="1:16" ht="16.5" thickTop="1" thickBot="1" x14ac:dyDescent="0.3"/>
    <row r="25" spans="1:16" ht="27.75" thickTop="1" thickBot="1" x14ac:dyDescent="0.45">
      <c r="A25" s="144" t="s">
        <v>14</v>
      </c>
      <c r="B25" s="145"/>
      <c r="C25" s="145"/>
      <c r="D25" s="145"/>
      <c r="E25" s="145"/>
      <c r="F25" s="145"/>
      <c r="G25" s="145"/>
      <c r="H25" s="88"/>
    </row>
    <row r="26" spans="1:16" ht="111" hidden="1" customHeight="1" outlineLevel="1" x14ac:dyDescent="0.25">
      <c r="A26" s="183" t="s">
        <v>15</v>
      </c>
      <c r="B26" s="184"/>
      <c r="C26" s="184"/>
      <c r="D26" s="184"/>
      <c r="E26" s="184"/>
      <c r="F26" s="184"/>
      <c r="G26" s="184"/>
      <c r="H26" s="185"/>
    </row>
    <row r="27" spans="1:16" ht="26.45" customHeight="1" collapsed="1" x14ac:dyDescent="0.25">
      <c r="A27" s="146" t="s">
        <v>82</v>
      </c>
      <c r="B27" s="147" t="s">
        <v>10</v>
      </c>
      <c r="C27" s="147"/>
      <c r="D27" s="147" t="s">
        <v>11</v>
      </c>
      <c r="E27" s="148" t="s">
        <v>59</v>
      </c>
      <c r="F27" s="147" t="s">
        <v>9</v>
      </c>
      <c r="G27" s="149"/>
      <c r="H27" s="150"/>
    </row>
    <row r="28" spans="1:16" ht="37.5" customHeight="1" thickBot="1" x14ac:dyDescent="0.3">
      <c r="A28" s="152">
        <f>_xlfn.LOGNORM.INV(F28, (LN(D28)+LN(B28))/2, (LN(D28)-LN(B28))/3.29)</f>
        <v>1460.1406690145704</v>
      </c>
      <c r="B28" s="153">
        <v>1000</v>
      </c>
      <c r="C28" s="154"/>
      <c r="D28" s="153">
        <v>2000</v>
      </c>
      <c r="E28" s="155">
        <v>5</v>
      </c>
      <c r="F28" s="155">
        <f>((MOD((MOD(MOD(999999999999989,MOD($B$3*2499997+E28*1800451,7450589)*4658+7450581)*383,99991)*7440893+MOD(MOD(999999999999989,MOD($B$3*2246527+E28*2399993,7450987)*7580+7560584)*17669,7440893))*1343,4294967296))+0.5)/2^32</f>
        <v>0.56028555065859109</v>
      </c>
      <c r="G28" s="156"/>
      <c r="H28" s="157"/>
    </row>
    <row r="29" spans="1:16" ht="16.5" thickTop="1" thickBot="1" x14ac:dyDescent="0.3"/>
    <row r="30" spans="1:16" ht="27.75" thickTop="1" thickBot="1" x14ac:dyDescent="0.45">
      <c r="A30" s="144" t="s">
        <v>88</v>
      </c>
      <c r="B30" s="145"/>
      <c r="C30" s="145"/>
      <c r="D30" s="145"/>
      <c r="E30" s="145"/>
      <c r="F30" s="145"/>
      <c r="G30" s="145"/>
      <c r="H30" s="88"/>
    </row>
    <row r="31" spans="1:16" ht="150" hidden="1" customHeight="1" outlineLevel="1" x14ac:dyDescent="0.25">
      <c r="A31" s="183" t="s">
        <v>89</v>
      </c>
      <c r="B31" s="184"/>
      <c r="C31" s="184"/>
      <c r="D31" s="184"/>
      <c r="E31" s="184"/>
      <c r="F31" s="184"/>
      <c r="G31" s="184"/>
      <c r="H31" s="185"/>
    </row>
    <row r="32" spans="1:16" ht="24.95" customHeight="1" collapsed="1" x14ac:dyDescent="0.25">
      <c r="A32" s="146" t="s">
        <v>82</v>
      </c>
      <c r="B32" s="164"/>
      <c r="C32" s="147" t="s">
        <v>13</v>
      </c>
      <c r="D32" s="164"/>
      <c r="E32" s="148" t="s">
        <v>59</v>
      </c>
      <c r="F32" s="147" t="s">
        <v>9</v>
      </c>
      <c r="G32" s="149"/>
      <c r="H32" s="150"/>
    </row>
    <row r="33" spans="1:14" ht="35.1" customHeight="1" thickBot="1" x14ac:dyDescent="0.3">
      <c r="A33" s="152">
        <f>_xlfn.BINOM.INV(1000000, -LN(1-C33)/1000000, F33)</f>
        <v>0</v>
      </c>
      <c r="B33" s="154"/>
      <c r="C33" s="170">
        <v>0.4</v>
      </c>
      <c r="D33" s="154"/>
      <c r="E33" s="155">
        <v>5</v>
      </c>
      <c r="F33" s="155">
        <f>((MOD((MOD(MOD(999999999999989,MOD($B$3*2499997+E33*1800451,7450589)*4658+7450581)*383,99991)*7440893+MOD(MOD(999999999999989,MOD($B$3*2246527+E33*2399993,7450987)*7580+7560584)*17669,7440893))*1343,4294967296))+0.5)/2^32</f>
        <v>0.56028555065859109</v>
      </c>
      <c r="G33" s="156"/>
      <c r="H33" s="157"/>
    </row>
    <row r="34" spans="1:14" ht="16.5" thickTop="1" thickBot="1" x14ac:dyDescent="0.3"/>
    <row r="35" spans="1:14" ht="27.75" thickTop="1" thickBot="1" x14ac:dyDescent="0.45">
      <c r="A35" s="144" t="s">
        <v>16</v>
      </c>
      <c r="B35" s="145"/>
      <c r="C35" s="145"/>
      <c r="D35" s="145"/>
      <c r="E35" s="145"/>
      <c r="F35" s="145"/>
      <c r="G35" s="145"/>
      <c r="H35" s="145"/>
      <c r="I35" s="88"/>
    </row>
    <row r="36" spans="1:14" ht="174.95" hidden="1" customHeight="1" outlineLevel="1" x14ac:dyDescent="0.25">
      <c r="A36" s="186" t="s">
        <v>90</v>
      </c>
      <c r="B36" s="187"/>
      <c r="C36" s="187"/>
      <c r="D36" s="187"/>
      <c r="E36" s="187"/>
      <c r="F36" s="187"/>
      <c r="G36" s="187"/>
      <c r="H36" s="187"/>
      <c r="I36" s="188"/>
    </row>
    <row r="37" spans="1:14" ht="37.5" customHeight="1" collapsed="1" x14ac:dyDescent="0.25">
      <c r="A37" s="146" t="s">
        <v>82</v>
      </c>
      <c r="B37" s="147" t="s">
        <v>17</v>
      </c>
      <c r="C37" s="147" t="s">
        <v>16</v>
      </c>
      <c r="D37" s="173" t="s">
        <v>91</v>
      </c>
      <c r="E37" s="173" t="s">
        <v>92</v>
      </c>
      <c r="F37" s="148" t="s">
        <v>59</v>
      </c>
      <c r="G37" s="147" t="s">
        <v>9</v>
      </c>
      <c r="H37" s="149"/>
      <c r="I37" s="150"/>
    </row>
    <row r="38" spans="1:14" ht="25.5" customHeight="1" thickBot="1" x14ac:dyDescent="0.3">
      <c r="A38" s="169">
        <f>_xlfn.BETA.INV(G38, B38, C38)</f>
        <v>0.46314207355424997</v>
      </c>
      <c r="B38" s="153">
        <v>3</v>
      </c>
      <c r="C38" s="153">
        <v>10</v>
      </c>
      <c r="D38" s="174">
        <f>_xlfn.BETA.INV(0.05, B38, C38)</f>
        <v>7.1870255542269806E-2</v>
      </c>
      <c r="E38" s="174">
        <f>_xlfn.BETA.INV(0.95, B38, C38)</f>
        <v>0.4381054351153113</v>
      </c>
      <c r="F38" s="155">
        <v>6</v>
      </c>
      <c r="G38" s="155">
        <f>((MOD((MOD(MOD(999999999999989,MOD($B$3*2499997+F38*1800451,7450589)*4658+7450581)*383,99991)*7440893+MOD(MOD(999999999999989,MOD($B$3*2246527+F38*2399993,7450987)*7580+7560584)*17669,7440893))*1343,4294967296))+0.5)/2^32</f>
        <v>0.96533709263894707</v>
      </c>
      <c r="H38" s="156"/>
      <c r="I38" s="157"/>
    </row>
    <row r="39" spans="1:14" ht="16.5" thickTop="1" thickBot="1" x14ac:dyDescent="0.3"/>
    <row r="40" spans="1:14" ht="27.75" thickTop="1" thickBot="1" x14ac:dyDescent="0.45">
      <c r="A40" s="144" t="s">
        <v>18</v>
      </c>
      <c r="B40" s="145"/>
      <c r="C40" s="145"/>
      <c r="D40" s="145"/>
      <c r="E40" s="145"/>
      <c r="F40" s="145"/>
      <c r="G40" s="145"/>
      <c r="H40" s="145"/>
      <c r="I40" s="145"/>
      <c r="J40" s="88"/>
    </row>
    <row r="41" spans="1:14" ht="136.5" hidden="1" customHeight="1" outlineLevel="1" x14ac:dyDescent="0.25">
      <c r="A41" s="186" t="s">
        <v>93</v>
      </c>
      <c r="B41" s="187"/>
      <c r="C41" s="187"/>
      <c r="D41" s="187"/>
      <c r="E41" s="187"/>
      <c r="F41" s="187"/>
      <c r="G41" s="187"/>
      <c r="H41" s="187"/>
      <c r="I41" s="187"/>
      <c r="J41" s="188"/>
    </row>
    <row r="42" spans="1:14" ht="15.75" collapsed="1" x14ac:dyDescent="0.25">
      <c r="A42" s="146" t="s">
        <v>82</v>
      </c>
      <c r="B42" s="147" t="s">
        <v>17</v>
      </c>
      <c r="C42" s="147" t="s">
        <v>94</v>
      </c>
      <c r="D42" s="173" t="s">
        <v>91</v>
      </c>
      <c r="E42" s="173" t="s">
        <v>92</v>
      </c>
      <c r="F42" s="173" t="s">
        <v>95</v>
      </c>
      <c r="G42" s="148" t="s">
        <v>59</v>
      </c>
      <c r="H42" s="147" t="s">
        <v>9</v>
      </c>
      <c r="I42" s="149"/>
      <c r="J42" s="150"/>
    </row>
    <row r="43" spans="1:14" ht="45.95" customHeight="1" thickBot="1" x14ac:dyDescent="0.3">
      <c r="A43" s="175">
        <f>(C43/H43)^B43</f>
        <v>0.96493563335844401</v>
      </c>
      <c r="B43" s="153">
        <v>0.5</v>
      </c>
      <c r="C43" s="153">
        <v>0.5</v>
      </c>
      <c r="D43" s="176">
        <f>(C43/(1-0.05))^B43</f>
        <v>0.7254762501100116</v>
      </c>
      <c r="E43" s="176">
        <f>(C43/(1-0.95))^B43</f>
        <v>3.1622776601683777</v>
      </c>
      <c r="F43" s="177">
        <f>(C43/(1-0.9999))^B43</f>
        <v>70.710678118658649</v>
      </c>
      <c r="G43" s="155">
        <v>7</v>
      </c>
      <c r="H43" s="155">
        <f>((MOD((MOD(MOD(999999999999989,MOD($B$3*2499997+G43*1800451,7450589)*4658+7450581)*383,99991)*7440893+MOD(MOD(999999999999989,MOD($B$3*2246527+G43*2399993,7450987)*7580+7560584)*17669,7440893))*1343,4294967296))+0.5)/2^32</f>
        <v>0.53699880035128444</v>
      </c>
      <c r="I43" s="156"/>
      <c r="J43" s="157"/>
      <c r="N43" s="189"/>
    </row>
    <row r="44" spans="1:14" ht="16.5" thickTop="1" thickBot="1" x14ac:dyDescent="0.3">
      <c r="N44" s="189"/>
    </row>
    <row r="45" spans="1:14" ht="27.75" thickTop="1" thickBot="1" x14ac:dyDescent="0.45">
      <c r="A45" s="144" t="s">
        <v>19</v>
      </c>
      <c r="B45" s="145"/>
      <c r="C45" s="145"/>
      <c r="D45" s="145"/>
      <c r="E45" s="145"/>
      <c r="F45" s="145"/>
      <c r="G45" s="145"/>
      <c r="H45" s="145"/>
      <c r="I45" s="145"/>
      <c r="J45" s="145"/>
      <c r="K45" s="88"/>
    </row>
    <row r="46" spans="1:14" ht="119.45" hidden="1" customHeight="1" outlineLevel="1" x14ac:dyDescent="0.25">
      <c r="A46" s="186" t="s">
        <v>96</v>
      </c>
      <c r="B46" s="187"/>
      <c r="C46" s="187"/>
      <c r="D46" s="187"/>
      <c r="E46" s="187"/>
      <c r="F46" s="187"/>
      <c r="G46" s="187"/>
      <c r="H46" s="187"/>
      <c r="I46" s="187"/>
      <c r="J46" s="187"/>
      <c r="K46" s="188"/>
    </row>
    <row r="47" spans="1:14" ht="44.1" customHeight="1" collapsed="1" x14ac:dyDescent="0.25">
      <c r="A47" s="146" t="s">
        <v>82</v>
      </c>
      <c r="B47" s="147" t="s">
        <v>17</v>
      </c>
      <c r="C47" s="147" t="s">
        <v>94</v>
      </c>
      <c r="D47" s="173" t="s">
        <v>20</v>
      </c>
      <c r="E47" s="173" t="s">
        <v>91</v>
      </c>
      <c r="F47" s="173" t="s">
        <v>92</v>
      </c>
      <c r="G47" s="173" t="s">
        <v>21</v>
      </c>
      <c r="H47" s="148" t="s">
        <v>59</v>
      </c>
      <c r="I47" s="147" t="s">
        <v>9</v>
      </c>
      <c r="J47" s="149"/>
      <c r="K47" s="150"/>
    </row>
    <row r="48" spans="1:14" ht="60.6" customHeight="1" thickBot="1" x14ac:dyDescent="0.3">
      <c r="A48" s="175">
        <f>(C48/(I48*D48+1-D48))^B48</f>
        <v>2.3975319146243823</v>
      </c>
      <c r="B48" s="153">
        <v>0.5</v>
      </c>
      <c r="C48" s="153">
        <v>4</v>
      </c>
      <c r="D48" s="153">
        <v>0.95</v>
      </c>
      <c r="E48" s="176">
        <f>(C48/((1-0.05)*D48+1-D48))^B48</f>
        <v>2.0492620783142401</v>
      </c>
      <c r="F48" s="176">
        <f>(C48/((1-0.95)*D48+1-D48))^B48</f>
        <v>6.405126152203481</v>
      </c>
      <c r="G48" s="176">
        <f>(C48/(1-D48))^B48</f>
        <v>8.9442719099991557</v>
      </c>
      <c r="H48" s="155">
        <v>8</v>
      </c>
      <c r="I48" s="155">
        <f>((MOD((MOD(MOD(999999999999989,MOD($B$3*2499997+H48*1800451,7450589)*4658+7450581)*383,99991)*7440893+MOD(MOD(999999999999989,MOD($B$3*2246527+H48*2399993,7450987)*7580+7560584)*17669,7440893))*1343,4294967296))+0.5)/2^32</f>
        <v>0.67986835876945406</v>
      </c>
      <c r="J48" s="156"/>
      <c r="K48" s="157"/>
    </row>
  </sheetData>
  <mergeCells count="12">
    <mergeCell ref="A46:K46"/>
    <mergeCell ref="C4:H4"/>
    <mergeCell ref="A6:H6"/>
    <mergeCell ref="A11:H11"/>
    <mergeCell ref="K12:K13"/>
    <mergeCell ref="A16:H16"/>
    <mergeCell ref="A21:H21"/>
    <mergeCell ref="A26:H26"/>
    <mergeCell ref="A31:H31"/>
    <mergeCell ref="A36:I36"/>
    <mergeCell ref="A41:J41"/>
    <mergeCell ref="N43:N44"/>
  </mergeCells>
  <hyperlinks>
    <hyperlink ref="B4" r:id="rId1" display="info@hubbardresearch.com" xr:uid="{E7FDBD57-9A40-4D11-8F35-B731CC937C0B}"/>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5361" r:id="rId5" name="Scroll Bar 1">
              <controlPr defaultSize="0" autoPict="0">
                <anchor moveWithCells="1">
                  <from>
                    <xdr:col>2</xdr:col>
                    <xdr:colOff>19050</xdr:colOff>
                    <xdr:row>2</xdr:row>
                    <xdr:rowOff>9525</xdr:rowOff>
                  </from>
                  <to>
                    <xdr:col>5</xdr:col>
                    <xdr:colOff>1352550</xdr:colOff>
                    <xdr:row>2</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06361-3E9D-466F-BA4E-6CEF9715C0BD}">
  <sheetPr codeName="Sheet3"/>
  <dimension ref="A1:P10016"/>
  <sheetViews>
    <sheetView showGridLines="0" zoomScale="120" zoomScaleNormal="120" workbookViewId="0">
      <selection sqref="A1:P1"/>
    </sheetView>
  </sheetViews>
  <sheetFormatPr defaultRowHeight="15" outlineLevelCol="1" x14ac:dyDescent="0.25"/>
  <cols>
    <col min="1" max="1" width="13.85546875" customWidth="1"/>
    <col min="2" max="3" width="13.85546875" customWidth="1" outlineLevel="1"/>
    <col min="4" max="4" width="19.42578125" customWidth="1"/>
    <col min="5" max="5" width="14.140625" customWidth="1"/>
    <col min="6" max="6" width="14.28515625" bestFit="1" customWidth="1"/>
    <col min="7" max="7" width="13.5703125" customWidth="1"/>
    <col min="8" max="8" width="9.7109375" customWidth="1"/>
    <col min="11" max="14" width="12.42578125" customWidth="1"/>
    <col min="15" max="15" width="16" customWidth="1"/>
    <col min="16" max="16" width="11.140625" customWidth="1"/>
  </cols>
  <sheetData>
    <row r="1" spans="1:16" ht="18.75" thickBot="1" x14ac:dyDescent="0.3">
      <c r="A1" s="201" t="s">
        <v>77</v>
      </c>
      <c r="B1" s="202"/>
      <c r="C1" s="202"/>
      <c r="D1" s="202"/>
      <c r="E1" s="202"/>
      <c r="F1" s="202"/>
      <c r="G1" s="202"/>
      <c r="H1" s="202"/>
      <c r="I1" s="202"/>
      <c r="J1" s="202"/>
      <c r="K1" s="202"/>
      <c r="L1" s="202"/>
      <c r="M1" s="202"/>
      <c r="N1" s="202"/>
      <c r="O1" s="202"/>
      <c r="P1" s="203"/>
    </row>
    <row r="2" spans="1:16" ht="55.5" customHeight="1" thickBot="1" x14ac:dyDescent="0.3">
      <c r="A2" s="204" t="s">
        <v>22</v>
      </c>
      <c r="B2" s="205"/>
      <c r="C2" s="205"/>
      <c r="D2" s="205"/>
      <c r="E2" s="205"/>
      <c r="F2" s="205"/>
      <c r="G2" s="205"/>
      <c r="H2" s="205"/>
      <c r="I2" s="205"/>
      <c r="J2" s="205"/>
      <c r="K2" s="205"/>
      <c r="L2" s="205"/>
      <c r="M2" s="205"/>
      <c r="N2" s="205"/>
      <c r="O2" s="205"/>
      <c r="P2" s="206"/>
    </row>
    <row r="3" spans="1:16" ht="29.25" customHeight="1" x14ac:dyDescent="0.25">
      <c r="A3" s="207" t="s">
        <v>23</v>
      </c>
      <c r="B3" s="208"/>
      <c r="C3" s="208"/>
      <c r="D3" s="209"/>
      <c r="E3" s="209"/>
      <c r="F3" s="209"/>
      <c r="G3" s="20">
        <v>1000000</v>
      </c>
      <c r="P3" s="16"/>
    </row>
    <row r="4" spans="1:16" ht="28.5" customHeight="1" x14ac:dyDescent="0.25">
      <c r="A4" s="210" t="s">
        <v>24</v>
      </c>
      <c r="B4" s="211"/>
      <c r="C4" s="211"/>
      <c r="D4" s="212"/>
      <c r="E4" s="212"/>
      <c r="F4" s="212"/>
      <c r="G4" s="21">
        <v>1250000</v>
      </c>
      <c r="P4" s="16"/>
    </row>
    <row r="5" spans="1:16" ht="28.5" customHeight="1" x14ac:dyDescent="0.25">
      <c r="A5" s="213" t="s">
        <v>25</v>
      </c>
      <c r="B5" s="214"/>
      <c r="C5" s="214"/>
      <c r="D5" s="215"/>
      <c r="E5" s="215"/>
      <c r="F5" s="215"/>
      <c r="G5" s="22">
        <f>AVERAGE(H16:H10015)</f>
        <v>0.85240000000000005</v>
      </c>
      <c r="P5" s="16"/>
    </row>
    <row r="6" spans="1:16" ht="34.5" customHeight="1" thickBot="1" x14ac:dyDescent="0.3">
      <c r="A6" s="216" t="s">
        <v>26</v>
      </c>
      <c r="B6" s="217"/>
      <c r="C6" s="217"/>
      <c r="D6" s="218"/>
      <c r="E6" s="218"/>
      <c r="F6" s="218"/>
      <c r="G6" s="23">
        <f>1-G5</f>
        <v>0.14759999999999995</v>
      </c>
      <c r="P6" s="16"/>
    </row>
    <row r="7" spans="1:16" ht="15.75" thickBot="1" x14ac:dyDescent="0.3">
      <c r="A7" s="24"/>
      <c r="P7" s="16"/>
    </row>
    <row r="8" spans="1:16" ht="33.75" customHeight="1" x14ac:dyDescent="0.25">
      <c r="A8" s="25"/>
      <c r="B8" s="26"/>
      <c r="C8" s="26"/>
      <c r="D8" s="27" t="s">
        <v>27</v>
      </c>
      <c r="E8" s="28" t="s">
        <v>28</v>
      </c>
      <c r="P8" s="16"/>
    </row>
    <row r="9" spans="1:16" x14ac:dyDescent="0.25">
      <c r="A9" s="29" t="s">
        <v>11</v>
      </c>
      <c r="B9" s="30"/>
      <c r="C9" s="30"/>
      <c r="D9">
        <v>1750000</v>
      </c>
      <c r="E9" s="16">
        <v>2.5</v>
      </c>
      <c r="P9" s="16"/>
    </row>
    <row r="10" spans="1:16" x14ac:dyDescent="0.25">
      <c r="A10" s="29" t="s">
        <v>7</v>
      </c>
      <c r="B10" s="30"/>
      <c r="C10" s="30"/>
      <c r="D10">
        <v>1000000</v>
      </c>
      <c r="E10" s="16">
        <v>2</v>
      </c>
      <c r="P10" s="16"/>
    </row>
    <row r="11" spans="1:16" x14ac:dyDescent="0.25">
      <c r="A11" s="29" t="s">
        <v>10</v>
      </c>
      <c r="B11" s="30"/>
      <c r="C11" s="30"/>
      <c r="D11">
        <v>250000</v>
      </c>
      <c r="E11" s="16">
        <v>1.5</v>
      </c>
      <c r="P11" s="16"/>
    </row>
    <row r="12" spans="1:16" ht="15.75" thickBot="1" x14ac:dyDescent="0.3">
      <c r="A12" s="31" t="s">
        <v>29</v>
      </c>
      <c r="B12" s="32"/>
      <c r="C12" s="32"/>
      <c r="D12" s="18">
        <f>(D9-D11)/3.29</f>
        <v>455927.05167173251</v>
      </c>
      <c r="E12" s="19">
        <f>(E9-E11)/3.29</f>
        <v>0.303951367781155</v>
      </c>
      <c r="P12" s="16"/>
    </row>
    <row r="13" spans="1:16" ht="30" customHeight="1" thickBot="1" x14ac:dyDescent="0.3">
      <c r="A13" s="33" t="s">
        <v>30</v>
      </c>
      <c r="B13">
        <v>200001</v>
      </c>
      <c r="C13">
        <v>200002</v>
      </c>
      <c r="P13" s="16"/>
    </row>
    <row r="14" spans="1:16" ht="15.75" customHeight="1" thickBot="1" x14ac:dyDescent="0.3">
      <c r="A14" s="195" t="s">
        <v>31</v>
      </c>
      <c r="B14" s="196"/>
      <c r="C14" s="196"/>
      <c r="D14" s="196"/>
      <c r="E14" s="196"/>
      <c r="F14" s="196"/>
      <c r="G14" s="196"/>
      <c r="H14" s="197"/>
      <c r="K14" s="198" t="s">
        <v>32</v>
      </c>
      <c r="L14" s="199"/>
      <c r="M14" s="199"/>
      <c r="N14" s="200"/>
      <c r="P14" s="16"/>
    </row>
    <row r="15" spans="1:16" ht="76.5" customHeight="1" thickBot="1" x14ac:dyDescent="0.3">
      <c r="A15" s="34" t="s">
        <v>33</v>
      </c>
      <c r="B15" s="35" t="s">
        <v>34</v>
      </c>
      <c r="C15" s="35" t="s">
        <v>35</v>
      </c>
      <c r="D15" s="35" t="s">
        <v>36</v>
      </c>
      <c r="E15" s="35" t="s">
        <v>37</v>
      </c>
      <c r="F15" s="35" t="s">
        <v>28</v>
      </c>
      <c r="G15" s="35" t="s">
        <v>38</v>
      </c>
      <c r="H15" s="36" t="s">
        <v>39</v>
      </c>
      <c r="K15" s="37" t="s">
        <v>40</v>
      </c>
      <c r="L15" s="38" t="s">
        <v>41</v>
      </c>
      <c r="M15" s="38" t="s">
        <v>42</v>
      </c>
      <c r="N15" s="39" t="s">
        <v>43</v>
      </c>
      <c r="P15" s="16"/>
    </row>
    <row r="16" spans="1:16" x14ac:dyDescent="0.25">
      <c r="A16" s="24">
        <v>1</v>
      </c>
      <c r="B16">
        <f>((MOD((MOD(MOD(999999999999989,MOD(A16*2499997+$B$13*1800451,7450589)*4658+7450581)*383,99991)*7440893+MOD(MOD(999999999999989,MOD(A16*2246527+$B$13*2399993,7450987)*7580+7560584)*17669,7440893))*1343,4294967296))+0.5)/2^32</f>
        <v>0.85475112323183566</v>
      </c>
      <c r="C16">
        <f>((MOD((MOD(MOD(999999999999989,MOD(A16*2499997+$C$13*1800451,7450589)*4658+7450581)*383,99991)*7440893+MOD(MOD(999999999999989,MOD(A16*2246527+$C$13*2399993,7450987)*7580+7560584)*17669,7440893))*1343,4294967296))+0.5)/2^32</f>
        <v>0.6638774253660813</v>
      </c>
      <c r="D16" s="40">
        <f>MAX(0,NORMINV(B16,D$10,D$12))</f>
        <v>1481928.7138166814</v>
      </c>
      <c r="E16" s="40">
        <f>MIN(1250000,D16)</f>
        <v>1250000</v>
      </c>
      <c r="F16" s="41">
        <f>NORMINV(C16,E$10,E$12)</f>
        <v>2.1285923053847511</v>
      </c>
      <c r="G16" s="42">
        <f>F16*E16-1000000</f>
        <v>1660740.3817309388</v>
      </c>
      <c r="H16" s="16">
        <f>IF(G16&gt;=0,1,0)</f>
        <v>1</v>
      </c>
      <c r="K16" s="24">
        <v>-1</v>
      </c>
      <c r="L16">
        <f t="shared" ref="L16:L40" si="0">COUNTIF(G$16:G$10015,"&lt;="&amp;K16*1000000)</f>
        <v>110</v>
      </c>
      <c r="M16">
        <f>L16</f>
        <v>110</v>
      </c>
      <c r="N16" s="43">
        <f>L16/10000</f>
        <v>1.0999999999999999E-2</v>
      </c>
      <c r="P16" s="16"/>
    </row>
    <row r="17" spans="1:16" x14ac:dyDescent="0.25">
      <c r="A17" s="24">
        <f>A16+1</f>
        <v>2</v>
      </c>
      <c r="B17">
        <f t="shared" ref="B17:B80" si="1">((MOD((MOD(MOD(999999999999989,MOD(A17*2499997+$B$13*1800451,7450589)*4658+7450581)*383,99991)*7440893+MOD(MOD(999999999999989,MOD(A17*2246527+$B$13*2399993,7450987)*7580+7560584)*17669,7440893))*1343,4294967296))+0.5)/2^32</f>
        <v>0.22703254281077534</v>
      </c>
      <c r="C17">
        <f t="shared" ref="C17:C80" si="2">((MOD((MOD(MOD(999999999999989,MOD(A17*2499997+$C$13*1800451,7450589)*4658+7450581)*383,99991)*7440893+MOD(MOD(999999999999989,MOD(A17*2246527+$C$13*2399993,7450987)*7580+7560584)*17669,7440893))*1343,4294967296))+0.5)/2^32</f>
        <v>0.59200543526094407</v>
      </c>
      <c r="D17" s="40">
        <f t="shared" ref="D17:D80" si="3">MAX(0,NORMINV(B17,D$10,D$12))</f>
        <v>658667.86711684661</v>
      </c>
      <c r="E17" s="40">
        <f>MIN(1250000,D17)</f>
        <v>658667.86711684661</v>
      </c>
      <c r="F17" s="41">
        <f t="shared" ref="F17:F80" si="4">NORMINV(C17,E$10,E$12)</f>
        <v>2.0707315341245205</v>
      </c>
      <c r="G17" s="42">
        <f t="shared" ref="G17:G80" si="5">F17*E17-1000000</f>
        <v>363924.32295339368</v>
      </c>
      <c r="H17" s="16">
        <f t="shared" ref="H17:H80" si="6">IF(G17&gt;=0,1,0)</f>
        <v>1</v>
      </c>
      <c r="K17" s="24">
        <f>K16+0.2</f>
        <v>-0.8</v>
      </c>
      <c r="L17">
        <f t="shared" si="0"/>
        <v>210</v>
      </c>
      <c r="M17">
        <f t="shared" ref="M17:M40" si="7">L17-L16</f>
        <v>100</v>
      </c>
      <c r="N17" s="43">
        <f t="shared" ref="N17:N40" si="8">L17/10000</f>
        <v>2.1000000000000001E-2</v>
      </c>
      <c r="P17" s="16"/>
    </row>
    <row r="18" spans="1:16" x14ac:dyDescent="0.25">
      <c r="A18" s="24">
        <f t="shared" ref="A18:A81" si="9">A17+1</f>
        <v>3</v>
      </c>
      <c r="B18">
        <f t="shared" si="1"/>
        <v>0.70173241023439914</v>
      </c>
      <c r="C18">
        <f t="shared" si="2"/>
        <v>0.94547299912665039</v>
      </c>
      <c r="D18" s="40">
        <f t="shared" si="3"/>
        <v>1241363.0603201273</v>
      </c>
      <c r="E18" s="40">
        <f t="shared" ref="E18:E81" si="10">MIN(1250000,D18)</f>
        <v>1241363.0603201273</v>
      </c>
      <c r="F18" s="41">
        <f t="shared" si="4"/>
        <v>2.4870698046653357</v>
      </c>
      <c r="G18" s="42">
        <f t="shared" si="5"/>
        <v>2087356.5839491421</v>
      </c>
      <c r="H18" s="16">
        <f t="shared" si="6"/>
        <v>1</v>
      </c>
      <c r="K18" s="24">
        <f t="shared" ref="K18:K40" si="11">K17+0.2</f>
        <v>-0.60000000000000009</v>
      </c>
      <c r="L18">
        <f t="shared" si="0"/>
        <v>364</v>
      </c>
      <c r="M18">
        <f t="shared" si="7"/>
        <v>154</v>
      </c>
      <c r="N18" s="43">
        <f t="shared" si="8"/>
        <v>3.6400000000000002E-2</v>
      </c>
      <c r="P18" s="16"/>
    </row>
    <row r="19" spans="1:16" x14ac:dyDescent="0.25">
      <c r="A19" s="24">
        <f t="shared" si="9"/>
        <v>4</v>
      </c>
      <c r="B19">
        <f t="shared" si="1"/>
        <v>0.26647378655616194</v>
      </c>
      <c r="C19">
        <f t="shared" si="2"/>
        <v>0.69575755542609841</v>
      </c>
      <c r="D19" s="40">
        <f t="shared" si="3"/>
        <v>715723.63326901593</v>
      </c>
      <c r="E19" s="40">
        <f t="shared" si="10"/>
        <v>715723.63326901593</v>
      </c>
      <c r="F19" s="41">
        <f t="shared" si="4"/>
        <v>2.155695250464055</v>
      </c>
      <c r="G19" s="42">
        <f t="shared" si="5"/>
        <v>542882.03688289481</v>
      </c>
      <c r="H19" s="16">
        <f t="shared" si="6"/>
        <v>1</v>
      </c>
      <c r="K19" s="24">
        <f t="shared" si="11"/>
        <v>-0.40000000000000008</v>
      </c>
      <c r="L19">
        <f t="shared" si="0"/>
        <v>611</v>
      </c>
      <c r="M19">
        <f t="shared" si="7"/>
        <v>247</v>
      </c>
      <c r="N19" s="43">
        <f>L19/10000</f>
        <v>6.1100000000000002E-2</v>
      </c>
      <c r="P19" s="16"/>
    </row>
    <row r="20" spans="1:16" x14ac:dyDescent="0.25">
      <c r="A20" s="24">
        <f t="shared" si="9"/>
        <v>5</v>
      </c>
      <c r="B20">
        <f t="shared" si="1"/>
        <v>0.25537931628059596</v>
      </c>
      <c r="C20">
        <f t="shared" si="2"/>
        <v>0.16757062042597681</v>
      </c>
      <c r="D20" s="40">
        <f t="shared" si="3"/>
        <v>700156.4352369525</v>
      </c>
      <c r="E20" s="40">
        <f t="shared" si="10"/>
        <v>700156.4352369525</v>
      </c>
      <c r="F20" s="41">
        <f t="shared" si="4"/>
        <v>1.7070486617163629</v>
      </c>
      <c r="G20" s="42">
        <f t="shared" si="5"/>
        <v>195201.1057633392</v>
      </c>
      <c r="H20" s="16">
        <f t="shared" si="6"/>
        <v>1</v>
      </c>
      <c r="K20" s="24">
        <f t="shared" si="11"/>
        <v>-0.20000000000000007</v>
      </c>
      <c r="L20">
        <f t="shared" si="0"/>
        <v>977</v>
      </c>
      <c r="M20">
        <f t="shared" si="7"/>
        <v>366</v>
      </c>
      <c r="N20" s="43">
        <f t="shared" si="8"/>
        <v>9.7699999999999995E-2</v>
      </c>
      <c r="P20" s="16"/>
    </row>
    <row r="21" spans="1:16" x14ac:dyDescent="0.25">
      <c r="A21" s="24">
        <f t="shared" si="9"/>
        <v>6</v>
      </c>
      <c r="B21">
        <f t="shared" si="1"/>
        <v>6.941630772780627E-2</v>
      </c>
      <c r="C21">
        <f t="shared" si="2"/>
        <v>0.67454442020971328</v>
      </c>
      <c r="D21" s="40">
        <f t="shared" si="3"/>
        <v>325158.54053503298</v>
      </c>
      <c r="E21" s="40">
        <f t="shared" si="10"/>
        <v>325158.54053503298</v>
      </c>
      <c r="F21" s="41">
        <f t="shared" si="4"/>
        <v>2.1375370071112094</v>
      </c>
      <c r="G21" s="42">
        <f t="shared" si="5"/>
        <v>-304961.58642809675</v>
      </c>
      <c r="H21" s="16">
        <f t="shared" si="6"/>
        <v>0</v>
      </c>
      <c r="K21" s="24">
        <f t="shared" si="11"/>
        <v>0</v>
      </c>
      <c r="L21">
        <f>COUNTIF(G$16:G$10015,"&lt;="&amp;K21*1000000)</f>
        <v>1476</v>
      </c>
      <c r="M21">
        <f t="shared" si="7"/>
        <v>499</v>
      </c>
      <c r="N21" s="43">
        <f t="shared" si="8"/>
        <v>0.14760000000000001</v>
      </c>
      <c r="P21" s="16"/>
    </row>
    <row r="22" spans="1:16" x14ac:dyDescent="0.25">
      <c r="A22" s="24">
        <f t="shared" si="9"/>
        <v>7</v>
      </c>
      <c r="B22">
        <f t="shared" si="1"/>
        <v>0.6206234839046374</v>
      </c>
      <c r="C22">
        <f t="shared" si="2"/>
        <v>0.21519371296744794</v>
      </c>
      <c r="D22" s="40">
        <f t="shared" si="3"/>
        <v>1140023.7188277622</v>
      </c>
      <c r="E22" s="40">
        <f t="shared" si="10"/>
        <v>1140023.7188277622</v>
      </c>
      <c r="F22" s="41">
        <f t="shared" si="4"/>
        <v>1.7603255752933924</v>
      </c>
      <c r="G22" s="42">
        <f t="shared" si="5"/>
        <v>1006812.908693593</v>
      </c>
      <c r="H22" s="16">
        <f t="shared" si="6"/>
        <v>1</v>
      </c>
      <c r="K22" s="24">
        <f t="shared" si="11"/>
        <v>0.2</v>
      </c>
      <c r="L22">
        <f t="shared" si="0"/>
        <v>2037</v>
      </c>
      <c r="M22">
        <f t="shared" si="7"/>
        <v>561</v>
      </c>
      <c r="N22" s="43">
        <f t="shared" si="8"/>
        <v>0.20369999999999999</v>
      </c>
      <c r="P22" s="16"/>
    </row>
    <row r="23" spans="1:16" x14ac:dyDescent="0.25">
      <c r="A23" s="24">
        <f t="shared" si="9"/>
        <v>8</v>
      </c>
      <c r="B23">
        <f t="shared" si="1"/>
        <v>0.13348337274510413</v>
      </c>
      <c r="C23">
        <f t="shared" si="2"/>
        <v>1.4869157341308892E-2</v>
      </c>
      <c r="D23" s="40">
        <f t="shared" si="3"/>
        <v>493886.81661416439</v>
      </c>
      <c r="E23" s="40">
        <f t="shared" si="10"/>
        <v>493886.81661416439</v>
      </c>
      <c r="F23" s="41">
        <f t="shared" si="4"/>
        <v>1.3393439482149705</v>
      </c>
      <c r="G23" s="42">
        <f t="shared" si="5"/>
        <v>-338515.68106466194</v>
      </c>
      <c r="H23" s="16">
        <f t="shared" si="6"/>
        <v>0</v>
      </c>
      <c r="K23" s="24">
        <f t="shared" si="11"/>
        <v>0.4</v>
      </c>
      <c r="L23">
        <f t="shared" si="0"/>
        <v>2719</v>
      </c>
      <c r="M23">
        <f t="shared" si="7"/>
        <v>682</v>
      </c>
      <c r="N23" s="43">
        <f t="shared" si="8"/>
        <v>0.27189999999999998</v>
      </c>
      <c r="P23" s="16"/>
    </row>
    <row r="24" spans="1:16" x14ac:dyDescent="0.25">
      <c r="A24" s="24">
        <f t="shared" si="9"/>
        <v>9</v>
      </c>
      <c r="B24">
        <f t="shared" si="1"/>
        <v>0.98152846761513501</v>
      </c>
      <c r="C24">
        <f t="shared" si="2"/>
        <v>0.35656954057049006</v>
      </c>
      <c r="D24" s="40">
        <f t="shared" si="3"/>
        <v>1951242.8770617659</v>
      </c>
      <c r="E24" s="40">
        <f t="shared" si="10"/>
        <v>1250000</v>
      </c>
      <c r="F24" s="41">
        <f t="shared" si="4"/>
        <v>1.8882542579530817</v>
      </c>
      <c r="G24" s="42">
        <f t="shared" si="5"/>
        <v>1360317.8224413521</v>
      </c>
      <c r="H24" s="16">
        <f t="shared" si="6"/>
        <v>1</v>
      </c>
      <c r="K24" s="24">
        <f t="shared" si="11"/>
        <v>0.60000000000000009</v>
      </c>
      <c r="L24">
        <f t="shared" si="0"/>
        <v>3512</v>
      </c>
      <c r="M24">
        <f t="shared" si="7"/>
        <v>793</v>
      </c>
      <c r="N24" s="43">
        <f t="shared" si="8"/>
        <v>0.35120000000000001</v>
      </c>
      <c r="P24" s="16"/>
    </row>
    <row r="25" spans="1:16" x14ac:dyDescent="0.25">
      <c r="A25" s="24">
        <f t="shared" si="9"/>
        <v>10</v>
      </c>
      <c r="B25">
        <f t="shared" si="1"/>
        <v>0.82417994376737624</v>
      </c>
      <c r="C25">
        <f t="shared" si="2"/>
        <v>8.9286037138663232E-2</v>
      </c>
      <c r="D25" s="40">
        <f t="shared" si="3"/>
        <v>1424656.2562954887</v>
      </c>
      <c r="E25" s="40">
        <f t="shared" si="10"/>
        <v>1250000</v>
      </c>
      <c r="F25" s="41">
        <f t="shared" si="4"/>
        <v>1.5911353695319148</v>
      </c>
      <c r="G25" s="42">
        <f t="shared" si="5"/>
        <v>988919.21191489347</v>
      </c>
      <c r="H25" s="16">
        <f t="shared" si="6"/>
        <v>1</v>
      </c>
      <c r="K25" s="24">
        <f t="shared" si="11"/>
        <v>0.8</v>
      </c>
      <c r="L25">
        <f t="shared" si="0"/>
        <v>4411</v>
      </c>
      <c r="M25">
        <f t="shared" si="7"/>
        <v>899</v>
      </c>
      <c r="N25" s="43">
        <f t="shared" si="8"/>
        <v>0.44109999999999999</v>
      </c>
      <c r="P25" s="16"/>
    </row>
    <row r="26" spans="1:16" x14ac:dyDescent="0.25">
      <c r="A26" s="24">
        <f t="shared" si="9"/>
        <v>11</v>
      </c>
      <c r="B26">
        <f t="shared" si="1"/>
        <v>0.4291229530936107</v>
      </c>
      <c r="C26">
        <f t="shared" si="2"/>
        <v>0.13405830750707537</v>
      </c>
      <c r="D26" s="40">
        <f t="shared" si="3"/>
        <v>918568.00978341454</v>
      </c>
      <c r="E26" s="40">
        <f t="shared" si="10"/>
        <v>918568.00978341454</v>
      </c>
      <c r="F26" s="41">
        <f t="shared" si="4"/>
        <v>1.6634011529714503</v>
      </c>
      <c r="G26" s="42">
        <f t="shared" si="5"/>
        <v>527947.08655642229</v>
      </c>
      <c r="H26" s="16">
        <f t="shared" si="6"/>
        <v>1</v>
      </c>
      <c r="K26" s="24">
        <f t="shared" si="11"/>
        <v>1</v>
      </c>
      <c r="L26">
        <f t="shared" si="0"/>
        <v>5369</v>
      </c>
      <c r="M26">
        <f t="shared" si="7"/>
        <v>958</v>
      </c>
      <c r="N26" s="43">
        <f t="shared" si="8"/>
        <v>0.53690000000000004</v>
      </c>
      <c r="P26" s="16"/>
    </row>
    <row r="27" spans="1:16" x14ac:dyDescent="0.25">
      <c r="A27" s="24">
        <f t="shared" si="9"/>
        <v>12</v>
      </c>
      <c r="B27">
        <f t="shared" si="1"/>
        <v>0.98041550267953426</v>
      </c>
      <c r="C27">
        <f t="shared" si="2"/>
        <v>0.2174095610389486</v>
      </c>
      <c r="D27" s="40">
        <f t="shared" si="3"/>
        <v>1940307.1849765992</v>
      </c>
      <c r="E27" s="40">
        <f t="shared" si="10"/>
        <v>1250000</v>
      </c>
      <c r="F27" s="41">
        <f t="shared" si="4"/>
        <v>1.7626225745519251</v>
      </c>
      <c r="G27" s="42">
        <f t="shared" si="5"/>
        <v>1203278.2181899063</v>
      </c>
      <c r="H27" s="16">
        <f t="shared" si="6"/>
        <v>1</v>
      </c>
      <c r="K27" s="24">
        <f t="shared" si="11"/>
        <v>1.2</v>
      </c>
      <c r="L27">
        <f t="shared" si="0"/>
        <v>6425</v>
      </c>
      <c r="M27">
        <f t="shared" si="7"/>
        <v>1056</v>
      </c>
      <c r="N27" s="43">
        <f t="shared" si="8"/>
        <v>0.64249999999999996</v>
      </c>
      <c r="P27" s="16"/>
    </row>
    <row r="28" spans="1:16" x14ac:dyDescent="0.25">
      <c r="A28" s="24">
        <f t="shared" si="9"/>
        <v>13</v>
      </c>
      <c r="B28">
        <f t="shared" si="1"/>
        <v>0.42911298933904618</v>
      </c>
      <c r="C28">
        <f t="shared" si="2"/>
        <v>0.91387374571058899</v>
      </c>
      <c r="D28" s="40">
        <f t="shared" si="3"/>
        <v>918556.43970143108</v>
      </c>
      <c r="E28" s="40">
        <f t="shared" si="10"/>
        <v>918556.43970143108</v>
      </c>
      <c r="F28" s="41">
        <f t="shared" si="4"/>
        <v>2.4148941406331197</v>
      </c>
      <c r="G28" s="42">
        <f t="shared" si="5"/>
        <v>1218216.5640758052</v>
      </c>
      <c r="H28" s="16">
        <f t="shared" si="6"/>
        <v>1</v>
      </c>
      <c r="K28" s="24">
        <f t="shared" si="11"/>
        <v>1.4</v>
      </c>
      <c r="L28">
        <f t="shared" si="0"/>
        <v>7498</v>
      </c>
      <c r="M28">
        <f t="shared" si="7"/>
        <v>1073</v>
      </c>
      <c r="N28" s="43">
        <f t="shared" si="8"/>
        <v>0.74980000000000002</v>
      </c>
      <c r="P28" s="16"/>
    </row>
    <row r="29" spans="1:16" x14ac:dyDescent="0.25">
      <c r="A29" s="24">
        <f t="shared" si="9"/>
        <v>14</v>
      </c>
      <c r="B29">
        <f t="shared" si="1"/>
        <v>0.39397692296188325</v>
      </c>
      <c r="C29">
        <f t="shared" si="2"/>
        <v>0.50360598077531904</v>
      </c>
      <c r="D29" s="40">
        <f t="shared" si="3"/>
        <v>877369.93910836382</v>
      </c>
      <c r="E29" s="40">
        <f t="shared" si="10"/>
        <v>877369.93910836382</v>
      </c>
      <c r="F29" s="41">
        <f t="shared" si="4"/>
        <v>2.0027474092562536</v>
      </c>
      <c r="G29" s="42">
        <f t="shared" si="5"/>
        <v>757150.37250859267</v>
      </c>
      <c r="H29" s="16">
        <f t="shared" si="6"/>
        <v>1</v>
      </c>
      <c r="K29" s="24">
        <f t="shared" si="11"/>
        <v>1.5999999999999999</v>
      </c>
      <c r="L29">
        <f t="shared" si="0"/>
        <v>8483</v>
      </c>
      <c r="M29">
        <f>L29-L28</f>
        <v>985</v>
      </c>
      <c r="N29" s="43">
        <f t="shared" si="8"/>
        <v>0.84830000000000005</v>
      </c>
      <c r="P29" s="16"/>
    </row>
    <row r="30" spans="1:16" x14ac:dyDescent="0.25">
      <c r="A30" s="24">
        <f t="shared" si="9"/>
        <v>15</v>
      </c>
      <c r="B30">
        <f t="shared" si="1"/>
        <v>0.63637053419370204</v>
      </c>
      <c r="C30">
        <f t="shared" si="2"/>
        <v>0.54296806140337139</v>
      </c>
      <c r="D30" s="40">
        <f t="shared" si="3"/>
        <v>1159015.5334428404</v>
      </c>
      <c r="E30" s="40">
        <f t="shared" si="10"/>
        <v>1159015.5334428404</v>
      </c>
      <c r="F30" s="41">
        <f t="shared" si="4"/>
        <v>2.0328006210801179</v>
      </c>
      <c r="G30" s="42">
        <f t="shared" si="5"/>
        <v>1356047.4962241105</v>
      </c>
      <c r="H30" s="16">
        <f t="shared" si="6"/>
        <v>1</v>
      </c>
      <c r="K30" s="24">
        <f t="shared" si="11"/>
        <v>1.7999999999999998</v>
      </c>
      <c r="L30">
        <f t="shared" si="0"/>
        <v>9197</v>
      </c>
      <c r="M30">
        <f t="shared" si="7"/>
        <v>714</v>
      </c>
      <c r="N30" s="43">
        <f t="shared" si="8"/>
        <v>0.91969999999999996</v>
      </c>
      <c r="P30" s="16"/>
    </row>
    <row r="31" spans="1:16" x14ac:dyDescent="0.25">
      <c r="A31" s="24">
        <f t="shared" si="9"/>
        <v>16</v>
      </c>
      <c r="B31">
        <f t="shared" si="1"/>
        <v>0.38980534242000431</v>
      </c>
      <c r="C31">
        <f t="shared" si="2"/>
        <v>0.35806217312347144</v>
      </c>
      <c r="D31" s="40">
        <f t="shared" si="3"/>
        <v>872419.56770008837</v>
      </c>
      <c r="E31" s="40">
        <f t="shared" si="10"/>
        <v>872419.56770008837</v>
      </c>
      <c r="F31" s="41">
        <f t="shared" si="4"/>
        <v>1.8894701043750057</v>
      </c>
      <c r="G31" s="42">
        <f t="shared" si="5"/>
        <v>648410.69164108345</v>
      </c>
      <c r="H31" s="16">
        <f t="shared" si="6"/>
        <v>1</v>
      </c>
      <c r="K31" s="24">
        <f t="shared" si="11"/>
        <v>1.9999999999999998</v>
      </c>
      <c r="L31">
        <f t="shared" si="0"/>
        <v>9698</v>
      </c>
      <c r="M31">
        <f t="shared" si="7"/>
        <v>501</v>
      </c>
      <c r="N31" s="43">
        <f t="shared" si="8"/>
        <v>0.9698</v>
      </c>
      <c r="P31" s="16"/>
    </row>
    <row r="32" spans="1:16" x14ac:dyDescent="0.25">
      <c r="A32" s="24">
        <f t="shared" si="9"/>
        <v>17</v>
      </c>
      <c r="B32">
        <f t="shared" si="1"/>
        <v>0.3088229022687301</v>
      </c>
      <c r="C32">
        <f t="shared" si="2"/>
        <v>0.93517683621030301</v>
      </c>
      <c r="D32" s="40">
        <f t="shared" si="3"/>
        <v>772405.94711787242</v>
      </c>
      <c r="E32" s="40">
        <f t="shared" si="10"/>
        <v>772405.94711787242</v>
      </c>
      <c r="F32" s="41">
        <f t="shared" si="4"/>
        <v>2.4606377005980304</v>
      </c>
      <c r="G32" s="42">
        <f t="shared" si="5"/>
        <v>900611.19364436553</v>
      </c>
      <c r="H32" s="16">
        <f t="shared" si="6"/>
        <v>1</v>
      </c>
      <c r="K32" s="24">
        <f t="shared" si="11"/>
        <v>2.1999999999999997</v>
      </c>
      <c r="L32">
        <f t="shared" si="0"/>
        <v>9913</v>
      </c>
      <c r="M32">
        <f t="shared" si="7"/>
        <v>215</v>
      </c>
      <c r="N32" s="43">
        <f t="shared" si="8"/>
        <v>0.99129999999999996</v>
      </c>
      <c r="P32" s="16"/>
    </row>
    <row r="33" spans="1:16" x14ac:dyDescent="0.25">
      <c r="A33" s="24">
        <f t="shared" si="9"/>
        <v>18</v>
      </c>
      <c r="B33">
        <f t="shared" si="1"/>
        <v>0.4737805383047089</v>
      </c>
      <c r="C33">
        <f t="shared" si="2"/>
        <v>0.17363652877975255</v>
      </c>
      <c r="D33" s="40">
        <f t="shared" si="3"/>
        <v>970013.75544860866</v>
      </c>
      <c r="E33" s="40">
        <f t="shared" si="10"/>
        <v>970013.75544860866</v>
      </c>
      <c r="F33" s="41">
        <f t="shared" si="4"/>
        <v>1.7143185980741888</v>
      </c>
      <c r="G33" s="42">
        <f t="shared" si="5"/>
        <v>662912.62135333777</v>
      </c>
      <c r="H33" s="16">
        <f t="shared" si="6"/>
        <v>1</v>
      </c>
      <c r="K33" s="24">
        <f t="shared" si="11"/>
        <v>2.4</v>
      </c>
      <c r="L33">
        <f t="shared" si="0"/>
        <v>9978</v>
      </c>
      <c r="M33">
        <f t="shared" si="7"/>
        <v>65</v>
      </c>
      <c r="N33" s="43">
        <f t="shared" si="8"/>
        <v>0.99780000000000002</v>
      </c>
      <c r="P33" s="16"/>
    </row>
    <row r="34" spans="1:16" x14ac:dyDescent="0.25">
      <c r="A34" s="24">
        <f t="shared" si="9"/>
        <v>19</v>
      </c>
      <c r="B34">
        <f t="shared" si="1"/>
        <v>0.35734696791041642</v>
      </c>
      <c r="C34">
        <f t="shared" si="2"/>
        <v>0.52865963813383132</v>
      </c>
      <c r="D34" s="40">
        <f t="shared" si="3"/>
        <v>833331.61755104235</v>
      </c>
      <c r="E34" s="40">
        <f t="shared" si="10"/>
        <v>833331.61755104235</v>
      </c>
      <c r="F34" s="41">
        <f t="shared" si="4"/>
        <v>2.0218543960255859</v>
      </c>
      <c r="G34" s="42">
        <f t="shared" si="5"/>
        <v>684875.19429268735</v>
      </c>
      <c r="H34" s="16">
        <f t="shared" si="6"/>
        <v>1</v>
      </c>
      <c r="K34" s="24">
        <f t="shared" si="11"/>
        <v>2.6</v>
      </c>
      <c r="L34">
        <f t="shared" si="0"/>
        <v>9997</v>
      </c>
      <c r="M34">
        <f t="shared" si="7"/>
        <v>19</v>
      </c>
      <c r="N34" s="43">
        <f t="shared" si="8"/>
        <v>0.99970000000000003</v>
      </c>
      <c r="P34" s="16"/>
    </row>
    <row r="35" spans="1:16" x14ac:dyDescent="0.25">
      <c r="A35" s="24">
        <f t="shared" si="9"/>
        <v>20</v>
      </c>
      <c r="B35">
        <f t="shared" si="1"/>
        <v>0.33076888660434633</v>
      </c>
      <c r="C35">
        <f t="shared" si="2"/>
        <v>0.16863807605113834</v>
      </c>
      <c r="D35" s="40">
        <f t="shared" si="3"/>
        <v>800399.22597281821</v>
      </c>
      <c r="E35" s="40">
        <f t="shared" si="10"/>
        <v>800399.22597281821</v>
      </c>
      <c r="F35" s="41">
        <f t="shared" si="4"/>
        <v>1.7083400895135226</v>
      </c>
      <c r="G35" s="42">
        <f t="shared" si="5"/>
        <v>367354.08534495835</v>
      </c>
      <c r="H35" s="16">
        <f t="shared" si="6"/>
        <v>1</v>
      </c>
      <c r="K35" s="24">
        <f t="shared" si="11"/>
        <v>2.8000000000000003</v>
      </c>
      <c r="L35">
        <f t="shared" si="0"/>
        <v>9999</v>
      </c>
      <c r="M35">
        <f t="shared" si="7"/>
        <v>2</v>
      </c>
      <c r="N35" s="43">
        <f t="shared" si="8"/>
        <v>0.99990000000000001</v>
      </c>
      <c r="P35" s="16"/>
    </row>
    <row r="36" spans="1:16" x14ac:dyDescent="0.25">
      <c r="A36" s="24">
        <f t="shared" si="9"/>
        <v>21</v>
      </c>
      <c r="B36">
        <f t="shared" si="1"/>
        <v>0.32483655225951225</v>
      </c>
      <c r="C36">
        <f t="shared" si="2"/>
        <v>0.62479349959176034</v>
      </c>
      <c r="D36" s="40">
        <f t="shared" si="3"/>
        <v>792910.47131105501</v>
      </c>
      <c r="E36" s="40">
        <f t="shared" si="10"/>
        <v>792910.47131105501</v>
      </c>
      <c r="F36" s="41">
        <f t="shared" si="4"/>
        <v>2.0966853604135243</v>
      </c>
      <c r="G36" s="42">
        <f t="shared" si="5"/>
        <v>662483.77731647668</v>
      </c>
      <c r="H36" s="16">
        <f t="shared" si="6"/>
        <v>1</v>
      </c>
      <c r="K36" s="24">
        <f t="shared" si="11"/>
        <v>3.0000000000000004</v>
      </c>
      <c r="L36">
        <f t="shared" si="0"/>
        <v>9999</v>
      </c>
      <c r="M36">
        <f t="shared" si="7"/>
        <v>0</v>
      </c>
      <c r="N36" s="43">
        <f t="shared" si="8"/>
        <v>0.99990000000000001</v>
      </c>
      <c r="P36" s="16"/>
    </row>
    <row r="37" spans="1:16" x14ac:dyDescent="0.25">
      <c r="A37" s="24">
        <f t="shared" si="9"/>
        <v>22</v>
      </c>
      <c r="B37">
        <f t="shared" si="1"/>
        <v>5.6511659524403512E-2</v>
      </c>
      <c r="C37">
        <f t="shared" si="2"/>
        <v>0.96362252265680581</v>
      </c>
      <c r="D37" s="40">
        <f t="shared" si="3"/>
        <v>277469.95057266403</v>
      </c>
      <c r="E37" s="40">
        <f t="shared" si="10"/>
        <v>277469.95057266403</v>
      </c>
      <c r="F37" s="41">
        <f t="shared" si="4"/>
        <v>2.5453996480932415</v>
      </c>
      <c r="G37" s="42">
        <f t="shared" si="5"/>
        <v>-293728.08545589191</v>
      </c>
      <c r="H37" s="16">
        <f t="shared" si="6"/>
        <v>0</v>
      </c>
      <c r="K37" s="24">
        <f t="shared" si="11"/>
        <v>3.2000000000000006</v>
      </c>
      <c r="L37">
        <f t="shared" si="0"/>
        <v>10000</v>
      </c>
      <c r="M37">
        <f t="shared" si="7"/>
        <v>1</v>
      </c>
      <c r="N37" s="43">
        <f t="shared" si="8"/>
        <v>1</v>
      </c>
      <c r="P37" s="16"/>
    </row>
    <row r="38" spans="1:16" x14ac:dyDescent="0.25">
      <c r="A38" s="24">
        <f t="shared" si="9"/>
        <v>23</v>
      </c>
      <c r="B38">
        <f t="shared" si="1"/>
        <v>0.54609962331596762</v>
      </c>
      <c r="C38">
        <f t="shared" si="2"/>
        <v>0.53017356095369905</v>
      </c>
      <c r="D38" s="40">
        <f t="shared" si="3"/>
        <v>1052802.2761661871</v>
      </c>
      <c r="E38" s="40">
        <f t="shared" si="10"/>
        <v>1052802.2761661871</v>
      </c>
      <c r="F38" s="41">
        <f t="shared" si="4"/>
        <v>2.0230109897342774</v>
      </c>
      <c r="G38" s="42">
        <f t="shared" si="5"/>
        <v>1129830.5747014582</v>
      </c>
      <c r="H38" s="16">
        <f t="shared" si="6"/>
        <v>1</v>
      </c>
      <c r="K38" s="24">
        <f t="shared" si="11"/>
        <v>3.4000000000000008</v>
      </c>
      <c r="L38">
        <f t="shared" si="0"/>
        <v>10000</v>
      </c>
      <c r="M38">
        <f t="shared" si="7"/>
        <v>0</v>
      </c>
      <c r="N38" s="43">
        <f t="shared" si="8"/>
        <v>1</v>
      </c>
      <c r="P38" s="16"/>
    </row>
    <row r="39" spans="1:16" x14ac:dyDescent="0.25">
      <c r="A39" s="24">
        <f t="shared" si="9"/>
        <v>24</v>
      </c>
      <c r="B39">
        <f t="shared" si="1"/>
        <v>0.98949873691890389</v>
      </c>
      <c r="C39">
        <f t="shared" si="2"/>
        <v>0.12477757327724248</v>
      </c>
      <c r="D39" s="40">
        <f t="shared" si="3"/>
        <v>2052251.8511655661</v>
      </c>
      <c r="E39" s="40">
        <f t="shared" si="10"/>
        <v>1250000</v>
      </c>
      <c r="F39" s="41">
        <f t="shared" si="4"/>
        <v>1.6500211056851701</v>
      </c>
      <c r="G39" s="42">
        <f t="shared" si="5"/>
        <v>1062526.3821064627</v>
      </c>
      <c r="H39" s="16">
        <f t="shared" si="6"/>
        <v>1</v>
      </c>
      <c r="K39" s="24">
        <f t="shared" si="11"/>
        <v>3.600000000000001</v>
      </c>
      <c r="L39">
        <f t="shared" si="0"/>
        <v>10000</v>
      </c>
      <c r="M39">
        <f t="shared" si="7"/>
        <v>0</v>
      </c>
      <c r="N39" s="43">
        <f t="shared" si="8"/>
        <v>1</v>
      </c>
      <c r="P39" s="16"/>
    </row>
    <row r="40" spans="1:16" ht="15.75" thickBot="1" x14ac:dyDescent="0.3">
      <c r="A40" s="24">
        <f t="shared" si="9"/>
        <v>25</v>
      </c>
      <c r="B40">
        <f t="shared" si="1"/>
        <v>0.37596832041162997</v>
      </c>
      <c r="C40">
        <f t="shared" si="2"/>
        <v>0.61228601762559265</v>
      </c>
      <c r="D40" s="40">
        <f t="shared" si="3"/>
        <v>855887.48635578481</v>
      </c>
      <c r="E40" s="40">
        <f t="shared" si="10"/>
        <v>855887.48635578481</v>
      </c>
      <c r="F40" s="41">
        <f t="shared" si="4"/>
        <v>2.0867119085780894</v>
      </c>
      <c r="G40" s="42">
        <f t="shared" si="5"/>
        <v>785990.61018158309</v>
      </c>
      <c r="H40" s="16">
        <f t="shared" si="6"/>
        <v>1</v>
      </c>
      <c r="K40" s="17">
        <f t="shared" si="11"/>
        <v>3.8000000000000012</v>
      </c>
      <c r="L40" s="18">
        <f t="shared" si="0"/>
        <v>10000</v>
      </c>
      <c r="M40" s="18">
        <f t="shared" si="7"/>
        <v>0</v>
      </c>
      <c r="N40" s="44">
        <f t="shared" si="8"/>
        <v>1</v>
      </c>
      <c r="P40" s="16"/>
    </row>
    <row r="41" spans="1:16" x14ac:dyDescent="0.25">
      <c r="A41" s="24">
        <f t="shared" si="9"/>
        <v>26</v>
      </c>
      <c r="B41">
        <f t="shared" si="1"/>
        <v>0.98936063714791089</v>
      </c>
      <c r="C41">
        <f t="shared" si="2"/>
        <v>0.81402314512524754</v>
      </c>
      <c r="D41" s="40">
        <f t="shared" si="3"/>
        <v>2050000.9512481957</v>
      </c>
      <c r="E41" s="40">
        <f t="shared" si="10"/>
        <v>1250000</v>
      </c>
      <c r="F41" s="41">
        <f t="shared" si="4"/>
        <v>2.2713737832185523</v>
      </c>
      <c r="G41" s="42">
        <f t="shared" si="5"/>
        <v>1839217.2290231902</v>
      </c>
      <c r="H41" s="16">
        <f t="shared" si="6"/>
        <v>1</v>
      </c>
      <c r="P41" s="16"/>
    </row>
    <row r="42" spans="1:16" x14ac:dyDescent="0.25">
      <c r="A42" s="24">
        <f t="shared" si="9"/>
        <v>27</v>
      </c>
      <c r="B42">
        <f t="shared" si="1"/>
        <v>0.6831770985154435</v>
      </c>
      <c r="C42">
        <f t="shared" si="2"/>
        <v>0.96232297632377595</v>
      </c>
      <c r="D42" s="40">
        <f t="shared" si="3"/>
        <v>1217295.5884861322</v>
      </c>
      <c r="E42" s="40">
        <f t="shared" si="10"/>
        <v>1217295.5884861322</v>
      </c>
      <c r="F42" s="41">
        <f t="shared" si="4"/>
        <v>2.540517733908457</v>
      </c>
      <c r="G42" s="42">
        <f t="shared" si="5"/>
        <v>2092561.0299575501</v>
      </c>
      <c r="H42" s="16">
        <f t="shared" si="6"/>
        <v>1</v>
      </c>
      <c r="P42" s="16"/>
    </row>
    <row r="43" spans="1:16" x14ac:dyDescent="0.25">
      <c r="A43" s="24">
        <f t="shared" si="9"/>
        <v>28</v>
      </c>
      <c r="B43">
        <f t="shared" si="1"/>
        <v>4.8948858981020749E-2</v>
      </c>
      <c r="C43">
        <f t="shared" si="2"/>
        <v>0.28081939660478383</v>
      </c>
      <c r="D43" s="40">
        <f t="shared" si="3"/>
        <v>245380.53119195357</v>
      </c>
      <c r="E43" s="40">
        <f t="shared" si="10"/>
        <v>245380.53119195357</v>
      </c>
      <c r="F43" s="41">
        <f t="shared" si="4"/>
        <v>1.8235838706900049</v>
      </c>
      <c r="G43" s="42">
        <f t="shared" si="5"/>
        <v>-552528.02113700774</v>
      </c>
      <c r="H43" s="16">
        <f t="shared" si="6"/>
        <v>0</v>
      </c>
      <c r="P43" s="16"/>
    </row>
    <row r="44" spans="1:16" x14ac:dyDescent="0.25">
      <c r="A44" s="24">
        <f t="shared" si="9"/>
        <v>29</v>
      </c>
      <c r="B44">
        <f t="shared" si="1"/>
        <v>0.59727127093356103</v>
      </c>
      <c r="C44">
        <f t="shared" si="2"/>
        <v>0.80254733201581985</v>
      </c>
      <c r="D44" s="40">
        <f t="shared" si="3"/>
        <v>1112290.4457184556</v>
      </c>
      <c r="E44" s="40">
        <f t="shared" si="10"/>
        <v>1112290.4457184556</v>
      </c>
      <c r="F44" s="41">
        <f t="shared" si="4"/>
        <v>2.2585882158101978</v>
      </c>
      <c r="G44" s="42">
        <f t="shared" si="5"/>
        <v>1512206.0932579762</v>
      </c>
      <c r="H44" s="16">
        <f t="shared" si="6"/>
        <v>1</v>
      </c>
      <c r="P44" s="16"/>
    </row>
    <row r="45" spans="1:16" x14ac:dyDescent="0.25">
      <c r="A45" s="24">
        <f t="shared" si="9"/>
        <v>30</v>
      </c>
      <c r="B45">
        <f t="shared" si="1"/>
        <v>0.97324746276717633</v>
      </c>
      <c r="C45">
        <f t="shared" si="2"/>
        <v>7.1317412308417261E-2</v>
      </c>
      <c r="D45" s="40">
        <f t="shared" si="3"/>
        <v>1880313.9606134272</v>
      </c>
      <c r="E45" s="40">
        <f t="shared" si="10"/>
        <v>1250000</v>
      </c>
      <c r="F45" s="41">
        <f t="shared" si="4"/>
        <v>1.554392274468583</v>
      </c>
      <c r="G45" s="42">
        <f t="shared" si="5"/>
        <v>942990.34308572882</v>
      </c>
      <c r="H45" s="16">
        <f t="shared" si="6"/>
        <v>1</v>
      </c>
      <c r="P45" s="16"/>
    </row>
    <row r="46" spans="1:16" x14ac:dyDescent="0.25">
      <c r="A46" s="24">
        <f t="shared" si="9"/>
        <v>31</v>
      </c>
      <c r="B46">
        <f t="shared" si="1"/>
        <v>0.55745053791906685</v>
      </c>
      <c r="C46">
        <f t="shared" si="2"/>
        <v>0.63957739423494786</v>
      </c>
      <c r="D46" s="40">
        <f t="shared" si="3"/>
        <v>1065885.3463056772</v>
      </c>
      <c r="E46" s="40">
        <f t="shared" si="10"/>
        <v>1065885.3463056772</v>
      </c>
      <c r="F46" s="41">
        <f t="shared" si="4"/>
        <v>2.1086107644784344</v>
      </c>
      <c r="G46" s="42">
        <f t="shared" si="5"/>
        <v>1247537.3149199747</v>
      </c>
      <c r="H46" s="16">
        <f t="shared" si="6"/>
        <v>1</v>
      </c>
      <c r="P46" s="16"/>
    </row>
    <row r="47" spans="1:16" x14ac:dyDescent="0.25">
      <c r="A47" s="24">
        <f t="shared" si="9"/>
        <v>32</v>
      </c>
      <c r="B47">
        <f t="shared" si="1"/>
        <v>0.77087542216759175</v>
      </c>
      <c r="C47">
        <f t="shared" si="2"/>
        <v>0.71009942365344614</v>
      </c>
      <c r="D47" s="40">
        <f t="shared" si="3"/>
        <v>1338176.1141680388</v>
      </c>
      <c r="E47" s="40">
        <f t="shared" si="10"/>
        <v>1250000</v>
      </c>
      <c r="F47" s="41">
        <f t="shared" si="4"/>
        <v>2.1682903334665813</v>
      </c>
      <c r="G47" s="42">
        <f t="shared" si="5"/>
        <v>1710362.9168332266</v>
      </c>
      <c r="H47" s="16">
        <f t="shared" si="6"/>
        <v>1</v>
      </c>
      <c r="P47" s="16"/>
    </row>
    <row r="48" spans="1:16" x14ac:dyDescent="0.25">
      <c r="A48" s="24">
        <f t="shared" si="9"/>
        <v>33</v>
      </c>
      <c r="B48">
        <f t="shared" si="1"/>
        <v>0.51360069389920682</v>
      </c>
      <c r="C48">
        <f t="shared" si="2"/>
        <v>0.7419913177145645</v>
      </c>
      <c r="D48" s="40">
        <f t="shared" si="3"/>
        <v>1015546.4242352498</v>
      </c>
      <c r="E48" s="40">
        <f t="shared" si="10"/>
        <v>1015546.4242352498</v>
      </c>
      <c r="F48" s="41">
        <f t="shared" si="4"/>
        <v>2.1974154170084863</v>
      </c>
      <c r="G48" s="42">
        <f t="shared" si="5"/>
        <v>1231577.3693023785</v>
      </c>
      <c r="H48" s="16">
        <f t="shared" si="6"/>
        <v>1</v>
      </c>
      <c r="P48" s="16"/>
    </row>
    <row r="49" spans="1:16" x14ac:dyDescent="0.25">
      <c r="A49" s="24">
        <f t="shared" si="9"/>
        <v>34</v>
      </c>
      <c r="B49">
        <f t="shared" si="1"/>
        <v>0.8146066804183647</v>
      </c>
      <c r="C49">
        <f t="shared" si="2"/>
        <v>0.20615970075596124</v>
      </c>
      <c r="D49" s="40">
        <f t="shared" si="3"/>
        <v>1408055.0940372383</v>
      </c>
      <c r="E49" s="40">
        <f t="shared" si="10"/>
        <v>1250000</v>
      </c>
      <c r="F49" s="41">
        <f t="shared" si="4"/>
        <v>1.7508149488044116</v>
      </c>
      <c r="G49" s="42">
        <f t="shared" si="5"/>
        <v>1188518.6860055146</v>
      </c>
      <c r="H49" s="16">
        <f t="shared" si="6"/>
        <v>1</v>
      </c>
      <c r="P49" s="16"/>
    </row>
    <row r="50" spans="1:16" x14ac:dyDescent="0.25">
      <c r="A50" s="24">
        <f t="shared" si="9"/>
        <v>35</v>
      </c>
      <c r="B50">
        <f t="shared" si="1"/>
        <v>0.72868565411772579</v>
      </c>
      <c r="C50">
        <f t="shared" si="2"/>
        <v>2.5702842394821346E-2</v>
      </c>
      <c r="D50" s="40">
        <f t="shared" si="3"/>
        <v>1277587.8680062713</v>
      </c>
      <c r="E50" s="40">
        <f t="shared" si="10"/>
        <v>1250000</v>
      </c>
      <c r="F50" s="41">
        <f t="shared" si="4"/>
        <v>1.407879164580883</v>
      </c>
      <c r="G50" s="42">
        <f t="shared" si="5"/>
        <v>759848.95572610386</v>
      </c>
      <c r="H50" s="16">
        <f t="shared" si="6"/>
        <v>1</v>
      </c>
      <c r="P50" s="16"/>
    </row>
    <row r="51" spans="1:16" x14ac:dyDescent="0.25">
      <c r="A51" s="24">
        <f t="shared" si="9"/>
        <v>36</v>
      </c>
      <c r="B51">
        <f t="shared" si="1"/>
        <v>0.72277462587226182</v>
      </c>
      <c r="C51">
        <f t="shared" si="2"/>
        <v>0.11964539240580052</v>
      </c>
      <c r="D51" s="40">
        <f t="shared" si="3"/>
        <v>1269500.2982741219</v>
      </c>
      <c r="E51" s="40">
        <f t="shared" si="10"/>
        <v>1250000</v>
      </c>
      <c r="F51" s="41">
        <f t="shared" si="4"/>
        <v>1.6423217869766764</v>
      </c>
      <c r="G51" s="42">
        <f t="shared" si="5"/>
        <v>1052902.2337208455</v>
      </c>
      <c r="H51" s="16">
        <f t="shared" si="6"/>
        <v>1</v>
      </c>
      <c r="P51" s="16"/>
    </row>
    <row r="52" spans="1:16" x14ac:dyDescent="0.25">
      <c r="A52" s="24">
        <f t="shared" si="9"/>
        <v>37</v>
      </c>
      <c r="B52">
        <f t="shared" si="1"/>
        <v>0.71270243881735951</v>
      </c>
      <c r="C52">
        <f t="shared" si="2"/>
        <v>0.24437443062197417</v>
      </c>
      <c r="D52" s="40">
        <f t="shared" si="3"/>
        <v>1255910.4622447034</v>
      </c>
      <c r="E52" s="40">
        <f t="shared" si="10"/>
        <v>1250000</v>
      </c>
      <c r="F52" s="41">
        <f t="shared" si="4"/>
        <v>1.7895744250695311</v>
      </c>
      <c r="G52" s="42">
        <f t="shared" si="5"/>
        <v>1236968.0313369138</v>
      </c>
      <c r="H52" s="16">
        <f t="shared" si="6"/>
        <v>1</v>
      </c>
      <c r="P52" s="16"/>
    </row>
    <row r="53" spans="1:16" x14ac:dyDescent="0.25">
      <c r="A53" s="24">
        <f t="shared" si="9"/>
        <v>38</v>
      </c>
      <c r="B53">
        <f t="shared" si="1"/>
        <v>0.80741075507830828</v>
      </c>
      <c r="C53">
        <f t="shared" si="2"/>
        <v>0.2145245400024578</v>
      </c>
      <c r="D53" s="40">
        <f t="shared" si="3"/>
        <v>1395924.4731749699</v>
      </c>
      <c r="E53" s="40">
        <f t="shared" si="10"/>
        <v>1250000</v>
      </c>
      <c r="F53" s="41">
        <f t="shared" si="4"/>
        <v>1.7596292015925363</v>
      </c>
      <c r="G53" s="42">
        <f t="shared" si="5"/>
        <v>1199536.5019906703</v>
      </c>
      <c r="H53" s="16">
        <f t="shared" si="6"/>
        <v>1</v>
      </c>
      <c r="P53" s="16"/>
    </row>
    <row r="54" spans="1:16" x14ac:dyDescent="0.25">
      <c r="A54" s="24">
        <f t="shared" si="9"/>
        <v>39</v>
      </c>
      <c r="B54">
        <f t="shared" si="1"/>
        <v>0.95519243332091719</v>
      </c>
      <c r="C54">
        <f t="shared" si="2"/>
        <v>0.59034050710033625</v>
      </c>
      <c r="D54" s="40">
        <f t="shared" si="3"/>
        <v>1773904.8862494838</v>
      </c>
      <c r="E54" s="40">
        <f t="shared" si="10"/>
        <v>1250000</v>
      </c>
      <c r="F54" s="41">
        <f t="shared" si="4"/>
        <v>2.0694288673664714</v>
      </c>
      <c r="G54" s="42">
        <f t="shared" si="5"/>
        <v>1586786.0842080894</v>
      </c>
      <c r="H54" s="16">
        <f t="shared" si="6"/>
        <v>1</v>
      </c>
      <c r="P54" s="16"/>
    </row>
    <row r="55" spans="1:16" x14ac:dyDescent="0.25">
      <c r="A55" s="24">
        <f t="shared" si="9"/>
        <v>40</v>
      </c>
      <c r="B55">
        <f t="shared" si="1"/>
        <v>6.6062493133358657E-2</v>
      </c>
      <c r="C55">
        <f t="shared" si="2"/>
        <v>0.28567685151938349</v>
      </c>
      <c r="D55" s="40">
        <f t="shared" si="3"/>
        <v>313476.52033838269</v>
      </c>
      <c r="E55" s="40">
        <f t="shared" si="10"/>
        <v>313476.52033838269</v>
      </c>
      <c r="F55" s="41">
        <f t="shared" si="4"/>
        <v>1.8279456059147317</v>
      </c>
      <c r="G55" s="42">
        <f t="shared" si="5"/>
        <v>-426981.97209001333</v>
      </c>
      <c r="H55" s="16">
        <f t="shared" si="6"/>
        <v>0</v>
      </c>
      <c r="P55" s="16"/>
    </row>
    <row r="56" spans="1:16" x14ac:dyDescent="0.25">
      <c r="A56" s="24">
        <f t="shared" si="9"/>
        <v>41</v>
      </c>
      <c r="B56">
        <f t="shared" si="1"/>
        <v>0.44719294912647456</v>
      </c>
      <c r="C56">
        <f t="shared" si="2"/>
        <v>0.84635268023703247</v>
      </c>
      <c r="D56" s="40">
        <f t="shared" si="3"/>
        <v>939472.68607712036</v>
      </c>
      <c r="E56" s="40">
        <f t="shared" si="10"/>
        <v>939472.68607712036</v>
      </c>
      <c r="F56" s="41">
        <f t="shared" si="4"/>
        <v>2.3103085569848383</v>
      </c>
      <c r="G56" s="42">
        <f t="shared" si="5"/>
        <v>1170471.7856975021</v>
      </c>
      <c r="H56" s="16">
        <f t="shared" si="6"/>
        <v>1</v>
      </c>
      <c r="P56" s="16"/>
    </row>
    <row r="57" spans="1:16" x14ac:dyDescent="0.25">
      <c r="A57" s="24">
        <f t="shared" si="9"/>
        <v>42</v>
      </c>
      <c r="B57">
        <f t="shared" si="1"/>
        <v>8.9912713621743023E-2</v>
      </c>
      <c r="C57">
        <f t="shared" si="2"/>
        <v>0.14410905924160033</v>
      </c>
      <c r="D57" s="40">
        <f t="shared" si="3"/>
        <v>388468.35735093686</v>
      </c>
      <c r="E57" s="40">
        <f t="shared" si="10"/>
        <v>388468.35735093686</v>
      </c>
      <c r="F57" s="41">
        <f t="shared" si="4"/>
        <v>1.6771918856751846</v>
      </c>
      <c r="G57" s="42">
        <f t="shared" si="5"/>
        <v>-348464.02320944075</v>
      </c>
      <c r="H57" s="16">
        <f t="shared" si="6"/>
        <v>0</v>
      </c>
      <c r="P57" s="16"/>
    </row>
    <row r="58" spans="1:16" x14ac:dyDescent="0.25">
      <c r="A58" s="24">
        <f t="shared" si="9"/>
        <v>43</v>
      </c>
      <c r="B58">
        <f t="shared" si="1"/>
        <v>0.48800423450302333</v>
      </c>
      <c r="C58">
        <f t="shared" si="2"/>
        <v>0.86653037194628268</v>
      </c>
      <c r="D58" s="40">
        <f t="shared" si="3"/>
        <v>986288.69719185354</v>
      </c>
      <c r="E58" s="40">
        <f t="shared" si="10"/>
        <v>986288.69719185354</v>
      </c>
      <c r="F58" s="41">
        <f t="shared" si="4"/>
        <v>2.3374281811488062</v>
      </c>
      <c r="G58" s="42">
        <f t="shared" si="5"/>
        <v>1305378.9955647797</v>
      </c>
      <c r="H58" s="16">
        <f t="shared" si="6"/>
        <v>1</v>
      </c>
      <c r="P58" s="16"/>
    </row>
    <row r="59" spans="1:16" x14ac:dyDescent="0.25">
      <c r="A59" s="24">
        <f t="shared" si="9"/>
        <v>44</v>
      </c>
      <c r="B59">
        <f t="shared" si="1"/>
        <v>0.81109763926360756</v>
      </c>
      <c r="C59">
        <f t="shared" si="2"/>
        <v>0.16448943701107055</v>
      </c>
      <c r="D59" s="40">
        <f t="shared" si="3"/>
        <v>1402104.1256313999</v>
      </c>
      <c r="E59" s="40">
        <f t="shared" si="10"/>
        <v>1250000</v>
      </c>
      <c r="F59" s="41">
        <f t="shared" si="4"/>
        <v>1.7032909632075999</v>
      </c>
      <c r="G59" s="42">
        <f t="shared" si="5"/>
        <v>1129113.7040094999</v>
      </c>
      <c r="H59" s="16">
        <f t="shared" si="6"/>
        <v>1</v>
      </c>
      <c r="P59" s="16"/>
    </row>
    <row r="60" spans="1:16" x14ac:dyDescent="0.25">
      <c r="A60" s="24">
        <f t="shared" si="9"/>
        <v>45</v>
      </c>
      <c r="B60">
        <f t="shared" si="1"/>
        <v>0.59038986952509731</v>
      </c>
      <c r="C60">
        <f t="shared" si="2"/>
        <v>0.48765232774894685</v>
      </c>
      <c r="D60" s="40">
        <f t="shared" si="3"/>
        <v>1104201.2063057006</v>
      </c>
      <c r="E60" s="40">
        <f t="shared" si="10"/>
        <v>1104201.2063057006</v>
      </c>
      <c r="F60" s="41">
        <f t="shared" si="4"/>
        <v>1.9905908912708266</v>
      </c>
      <c r="G60" s="42">
        <f t="shared" si="5"/>
        <v>1198012.8634023862</v>
      </c>
      <c r="H60" s="16">
        <f t="shared" si="6"/>
        <v>1</v>
      </c>
      <c r="P60" s="16"/>
    </row>
    <row r="61" spans="1:16" x14ac:dyDescent="0.25">
      <c r="A61" s="24">
        <f t="shared" si="9"/>
        <v>46</v>
      </c>
      <c r="B61">
        <f t="shared" si="1"/>
        <v>0.79333050397690386</v>
      </c>
      <c r="C61">
        <f t="shared" si="2"/>
        <v>8.1437869113869965E-2</v>
      </c>
      <c r="D61" s="40">
        <f t="shared" si="3"/>
        <v>1372962.8566382262</v>
      </c>
      <c r="E61" s="40">
        <f t="shared" si="10"/>
        <v>1250000</v>
      </c>
      <c r="F61" s="41">
        <f t="shared" si="4"/>
        <v>1.5758465813397002</v>
      </c>
      <c r="G61" s="42">
        <f t="shared" si="5"/>
        <v>969808.22667462518</v>
      </c>
      <c r="H61" s="16">
        <f t="shared" si="6"/>
        <v>1</v>
      </c>
      <c r="P61" s="16"/>
    </row>
    <row r="62" spans="1:16" x14ac:dyDescent="0.25">
      <c r="A62" s="24">
        <f t="shared" si="9"/>
        <v>47</v>
      </c>
      <c r="B62">
        <f t="shared" si="1"/>
        <v>0.30003861512523144</v>
      </c>
      <c r="C62">
        <f t="shared" si="2"/>
        <v>0.45624838012736291</v>
      </c>
      <c r="D62" s="40">
        <f t="shared" si="3"/>
        <v>760962.25463275099</v>
      </c>
      <c r="E62" s="40">
        <f t="shared" si="10"/>
        <v>760962.25463275099</v>
      </c>
      <c r="F62" s="41">
        <f t="shared" si="4"/>
        <v>1.9665988404941843</v>
      </c>
      <c r="G62" s="42">
        <f t="shared" si="5"/>
        <v>496507.48762060842</v>
      </c>
      <c r="H62" s="16">
        <f t="shared" si="6"/>
        <v>1</v>
      </c>
      <c r="P62" s="16"/>
    </row>
    <row r="63" spans="1:16" x14ac:dyDescent="0.25">
      <c r="A63" s="24">
        <f t="shared" si="9"/>
        <v>48</v>
      </c>
      <c r="B63">
        <f t="shared" si="1"/>
        <v>0.80120111594442278</v>
      </c>
      <c r="C63">
        <f t="shared" si="2"/>
        <v>0.66507265402469784</v>
      </c>
      <c r="D63" s="40">
        <f t="shared" si="3"/>
        <v>1385677.48987143</v>
      </c>
      <c r="E63" s="40">
        <f t="shared" si="10"/>
        <v>1250000</v>
      </c>
      <c r="F63" s="41">
        <f t="shared" si="4"/>
        <v>2.1295888885540348</v>
      </c>
      <c r="G63" s="42">
        <f t="shared" si="5"/>
        <v>1661986.1106925434</v>
      </c>
      <c r="H63" s="16">
        <f t="shared" si="6"/>
        <v>1</v>
      </c>
      <c r="P63" s="16"/>
    </row>
    <row r="64" spans="1:16" x14ac:dyDescent="0.25">
      <c r="A64" s="24">
        <f t="shared" si="9"/>
        <v>49</v>
      </c>
      <c r="B64">
        <f t="shared" si="1"/>
        <v>0.37195237947162241</v>
      </c>
      <c r="C64">
        <f t="shared" si="2"/>
        <v>0.33497525553684682</v>
      </c>
      <c r="D64" s="40">
        <f t="shared" si="3"/>
        <v>851054.63473705528</v>
      </c>
      <c r="E64" s="40">
        <f t="shared" si="10"/>
        <v>851054.63473705528</v>
      </c>
      <c r="F64" s="41">
        <f t="shared" si="4"/>
        <v>1.8704510852406415</v>
      </c>
      <c r="G64" s="42">
        <f t="shared" si="5"/>
        <v>591856.0651430029</v>
      </c>
      <c r="H64" s="16">
        <f t="shared" si="6"/>
        <v>1</v>
      </c>
      <c r="P64" s="16"/>
    </row>
    <row r="65" spans="1:16" x14ac:dyDescent="0.25">
      <c r="A65" s="24">
        <f t="shared" si="9"/>
        <v>50</v>
      </c>
      <c r="B65">
        <f t="shared" si="1"/>
        <v>0.74798185715917498</v>
      </c>
      <c r="C65">
        <f t="shared" si="2"/>
        <v>0.62463927350472659</v>
      </c>
      <c r="D65" s="40">
        <f t="shared" si="3"/>
        <v>1304628.7756622243</v>
      </c>
      <c r="E65" s="40">
        <f t="shared" si="10"/>
        <v>1250000</v>
      </c>
      <c r="F65" s="41">
        <f t="shared" si="4"/>
        <v>2.0965617668944834</v>
      </c>
      <c r="G65" s="42">
        <f t="shared" si="5"/>
        <v>1620702.208618104</v>
      </c>
      <c r="H65" s="16">
        <f t="shared" si="6"/>
        <v>1</v>
      </c>
      <c r="P65" s="16"/>
    </row>
    <row r="66" spans="1:16" x14ac:dyDescent="0.25">
      <c r="A66" s="24">
        <f t="shared" si="9"/>
        <v>51</v>
      </c>
      <c r="B66">
        <f t="shared" si="1"/>
        <v>0.46646014240104705</v>
      </c>
      <c r="C66">
        <f t="shared" si="2"/>
        <v>0.72505806561093777</v>
      </c>
      <c r="D66" s="40">
        <f t="shared" si="3"/>
        <v>961624.0550691596</v>
      </c>
      <c r="E66" s="40">
        <f t="shared" si="10"/>
        <v>961624.0550691596</v>
      </c>
      <c r="F66" s="41">
        <f t="shared" si="4"/>
        <v>2.1817429043093868</v>
      </c>
      <c r="G66" s="42">
        <f t="shared" si="5"/>
        <v>1098016.4587603579</v>
      </c>
      <c r="H66" s="16">
        <f t="shared" si="6"/>
        <v>1</v>
      </c>
      <c r="P66" s="16"/>
    </row>
    <row r="67" spans="1:16" x14ac:dyDescent="0.25">
      <c r="A67" s="24">
        <f t="shared" si="9"/>
        <v>52</v>
      </c>
      <c r="B67">
        <f t="shared" si="1"/>
        <v>0.41537082858849317</v>
      </c>
      <c r="C67">
        <f t="shared" si="2"/>
        <v>0.97945937316399068</v>
      </c>
      <c r="D67" s="40">
        <f t="shared" si="3"/>
        <v>902545.38179472461</v>
      </c>
      <c r="E67" s="40">
        <f t="shared" si="10"/>
        <v>902545.38179472461</v>
      </c>
      <c r="F67" s="41">
        <f t="shared" si="4"/>
        <v>2.6208841935914555</v>
      </c>
      <c r="G67" s="42">
        <f t="shared" si="5"/>
        <v>1365466.925144759</v>
      </c>
      <c r="H67" s="16">
        <f t="shared" si="6"/>
        <v>1</v>
      </c>
      <c r="P67" s="16"/>
    </row>
    <row r="68" spans="1:16" x14ac:dyDescent="0.25">
      <c r="A68" s="24">
        <f t="shared" si="9"/>
        <v>53</v>
      </c>
      <c r="B68">
        <f t="shared" si="1"/>
        <v>0.525443444843404</v>
      </c>
      <c r="C68">
        <f t="shared" si="2"/>
        <v>0.44936510373372585</v>
      </c>
      <c r="D68" s="40">
        <f t="shared" si="3"/>
        <v>1029097.5179270948</v>
      </c>
      <c r="E68" s="40">
        <f t="shared" si="10"/>
        <v>1029097.5179270948</v>
      </c>
      <c r="F68" s="41">
        <f t="shared" si="4"/>
        <v>1.9613174550147967</v>
      </c>
      <c r="G68" s="42">
        <f t="shared" si="5"/>
        <v>1018386.9248228138</v>
      </c>
      <c r="H68" s="16">
        <f t="shared" si="6"/>
        <v>1</v>
      </c>
      <c r="P68" s="16"/>
    </row>
    <row r="69" spans="1:16" x14ac:dyDescent="0.25">
      <c r="A69" s="24">
        <f t="shared" si="9"/>
        <v>54</v>
      </c>
      <c r="B69">
        <f t="shared" si="1"/>
        <v>0.19855630502570421</v>
      </c>
      <c r="C69">
        <f t="shared" si="2"/>
        <v>0.1871930897468701</v>
      </c>
      <c r="D69" s="40">
        <f t="shared" si="3"/>
        <v>613925.8810990043</v>
      </c>
      <c r="E69" s="40">
        <f t="shared" si="10"/>
        <v>613925.8810990043</v>
      </c>
      <c r="F69" s="41">
        <f t="shared" si="4"/>
        <v>1.7300038319867448</v>
      </c>
      <c r="G69" s="42">
        <f t="shared" si="5"/>
        <v>62094.12685711612</v>
      </c>
      <c r="H69" s="16">
        <f t="shared" si="6"/>
        <v>1</v>
      </c>
      <c r="P69" s="16"/>
    </row>
    <row r="70" spans="1:16" x14ac:dyDescent="0.25">
      <c r="A70" s="24">
        <f t="shared" si="9"/>
        <v>55</v>
      </c>
      <c r="B70">
        <f t="shared" si="1"/>
        <v>0.41269048803951591</v>
      </c>
      <c r="C70">
        <f t="shared" si="2"/>
        <v>0.85715588938910514</v>
      </c>
      <c r="D70" s="40">
        <f t="shared" si="3"/>
        <v>899409.06991293968</v>
      </c>
      <c r="E70" s="40">
        <f t="shared" si="10"/>
        <v>899409.06991293968</v>
      </c>
      <c r="F70" s="41">
        <f t="shared" si="4"/>
        <v>2.3245070763423188</v>
      </c>
      <c r="G70" s="42">
        <f t="shared" si="5"/>
        <v>1090682.7475390916</v>
      </c>
      <c r="H70" s="16">
        <f t="shared" si="6"/>
        <v>1</v>
      </c>
      <c r="P70" s="16"/>
    </row>
    <row r="71" spans="1:16" x14ac:dyDescent="0.25">
      <c r="A71" s="24">
        <f t="shared" si="9"/>
        <v>56</v>
      </c>
      <c r="B71">
        <f t="shared" si="1"/>
        <v>0.32302656501997262</v>
      </c>
      <c r="C71">
        <f t="shared" si="2"/>
        <v>0.56494634796399623</v>
      </c>
      <c r="D71" s="40">
        <f t="shared" si="3"/>
        <v>790614.53717577877</v>
      </c>
      <c r="E71" s="40">
        <f t="shared" si="10"/>
        <v>790614.53717577877</v>
      </c>
      <c r="F71" s="41">
        <f t="shared" si="4"/>
        <v>2.0497027929754541</v>
      </c>
      <c r="G71" s="42">
        <f t="shared" si="5"/>
        <v>620524.82501618983</v>
      </c>
      <c r="H71" s="16">
        <f t="shared" si="6"/>
        <v>1</v>
      </c>
      <c r="P71" s="16"/>
    </row>
    <row r="72" spans="1:16" x14ac:dyDescent="0.25">
      <c r="A72" s="24">
        <f t="shared" si="9"/>
        <v>57</v>
      </c>
      <c r="B72">
        <f t="shared" si="1"/>
        <v>0.61472826253157109</v>
      </c>
      <c r="C72">
        <f t="shared" si="2"/>
        <v>0.53910490788985044</v>
      </c>
      <c r="D72" s="40">
        <f t="shared" si="3"/>
        <v>1132977.5444848663</v>
      </c>
      <c r="E72" s="40">
        <f t="shared" si="10"/>
        <v>1132977.5444848663</v>
      </c>
      <c r="F72" s="41">
        <f t="shared" si="4"/>
        <v>2.0298416310953571</v>
      </c>
      <c r="G72" s="42">
        <f t="shared" si="5"/>
        <v>1299764.9868915738</v>
      </c>
      <c r="H72" s="16">
        <f t="shared" si="6"/>
        <v>1</v>
      </c>
      <c r="P72" s="16"/>
    </row>
    <row r="73" spans="1:16" x14ac:dyDescent="0.25">
      <c r="A73" s="24">
        <f t="shared" si="9"/>
        <v>58</v>
      </c>
      <c r="B73">
        <f t="shared" si="1"/>
        <v>0.78026403824333102</v>
      </c>
      <c r="C73">
        <f t="shared" si="2"/>
        <v>0.89193594770040363</v>
      </c>
      <c r="D73" s="40">
        <f t="shared" si="3"/>
        <v>1352470.4835700868</v>
      </c>
      <c r="E73" s="40">
        <f t="shared" si="10"/>
        <v>1250000</v>
      </c>
      <c r="F73" s="41">
        <f t="shared" si="4"/>
        <v>2.3759542586839375</v>
      </c>
      <c r="G73" s="42">
        <f t="shared" si="5"/>
        <v>1969942.8233549218</v>
      </c>
      <c r="H73" s="16">
        <f t="shared" si="6"/>
        <v>1</v>
      </c>
      <c r="P73" s="16"/>
    </row>
    <row r="74" spans="1:16" x14ac:dyDescent="0.25">
      <c r="A74" s="24">
        <f t="shared" si="9"/>
        <v>59</v>
      </c>
      <c r="B74">
        <f t="shared" si="1"/>
        <v>0.23558893555309623</v>
      </c>
      <c r="C74">
        <f t="shared" si="2"/>
        <v>0.65595883585046977</v>
      </c>
      <c r="D74" s="40">
        <f t="shared" si="3"/>
        <v>671475.42531596287</v>
      </c>
      <c r="E74" s="40">
        <f t="shared" si="10"/>
        <v>671475.42531596287</v>
      </c>
      <c r="F74" s="41">
        <f t="shared" si="4"/>
        <v>2.1220239667797807</v>
      </c>
      <c r="G74" s="42">
        <f t="shared" si="5"/>
        <v>424886.94562411983</v>
      </c>
      <c r="H74" s="16">
        <f t="shared" si="6"/>
        <v>1</v>
      </c>
      <c r="P74" s="16"/>
    </row>
    <row r="75" spans="1:16" x14ac:dyDescent="0.25">
      <c r="A75" s="24">
        <f t="shared" si="9"/>
        <v>60</v>
      </c>
      <c r="B75">
        <f t="shared" si="1"/>
        <v>0.39542615122627467</v>
      </c>
      <c r="C75">
        <f t="shared" si="2"/>
        <v>0.65048993204254657</v>
      </c>
      <c r="D75" s="40">
        <f t="shared" si="3"/>
        <v>879086.31556272355</v>
      </c>
      <c r="E75" s="40">
        <f t="shared" si="10"/>
        <v>879086.31556272355</v>
      </c>
      <c r="F75" s="41">
        <f t="shared" si="4"/>
        <v>2.1175208262111482</v>
      </c>
      <c r="G75" s="42">
        <f t="shared" si="5"/>
        <v>861483.58124129265</v>
      </c>
      <c r="H75" s="16">
        <f t="shared" si="6"/>
        <v>1</v>
      </c>
      <c r="P75" s="16"/>
    </row>
    <row r="76" spans="1:16" x14ac:dyDescent="0.25">
      <c r="A76" s="24">
        <f t="shared" si="9"/>
        <v>61</v>
      </c>
      <c r="B76">
        <f t="shared" si="1"/>
        <v>0.41057305841241032</v>
      </c>
      <c r="C76">
        <f t="shared" si="2"/>
        <v>0.54681090021040291</v>
      </c>
      <c r="D76" s="40">
        <f t="shared" si="3"/>
        <v>896928.0671109563</v>
      </c>
      <c r="E76" s="40">
        <f t="shared" si="10"/>
        <v>896928.0671109563</v>
      </c>
      <c r="F76" s="41">
        <f t="shared" si="4"/>
        <v>2.0357471378864025</v>
      </c>
      <c r="G76" s="42">
        <f t="shared" si="5"/>
        <v>825918.7455111125</v>
      </c>
      <c r="H76" s="16">
        <f t="shared" si="6"/>
        <v>1</v>
      </c>
      <c r="P76" s="16"/>
    </row>
    <row r="77" spans="1:16" x14ac:dyDescent="0.25">
      <c r="A77" s="24">
        <f t="shared" si="9"/>
        <v>62</v>
      </c>
      <c r="B77">
        <f t="shared" si="1"/>
        <v>0.2895060017472133</v>
      </c>
      <c r="C77">
        <f t="shared" si="2"/>
        <v>0.67696908896323293</v>
      </c>
      <c r="D77" s="40">
        <f t="shared" si="3"/>
        <v>747038.69929207268</v>
      </c>
      <c r="E77" s="40">
        <f t="shared" si="10"/>
        <v>747038.69929207268</v>
      </c>
      <c r="F77" s="41">
        <f t="shared" si="4"/>
        <v>2.1395866290961583</v>
      </c>
      <c r="G77" s="42">
        <f t="shared" si="5"/>
        <v>598354.01242270437</v>
      </c>
      <c r="H77" s="16">
        <f t="shared" si="6"/>
        <v>1</v>
      </c>
      <c r="P77" s="16"/>
    </row>
    <row r="78" spans="1:16" x14ac:dyDescent="0.25">
      <c r="A78" s="24">
        <f t="shared" si="9"/>
        <v>63</v>
      </c>
      <c r="B78">
        <f t="shared" si="1"/>
        <v>0.44593311322387308</v>
      </c>
      <c r="C78">
        <f t="shared" si="2"/>
        <v>0.72919212386477739</v>
      </c>
      <c r="D78" s="40">
        <f t="shared" si="3"/>
        <v>938019.842227899</v>
      </c>
      <c r="E78" s="40">
        <f t="shared" si="10"/>
        <v>938019.842227899</v>
      </c>
      <c r="F78" s="41">
        <f t="shared" si="4"/>
        <v>2.1855232480003468</v>
      </c>
      <c r="G78" s="42">
        <f t="shared" si="5"/>
        <v>1050064.1722746906</v>
      </c>
      <c r="H78" s="16">
        <f t="shared" si="6"/>
        <v>1</v>
      </c>
      <c r="P78" s="16"/>
    </row>
    <row r="79" spans="1:16" x14ac:dyDescent="0.25">
      <c r="A79" s="24">
        <f t="shared" si="9"/>
        <v>64</v>
      </c>
      <c r="B79">
        <f t="shared" si="1"/>
        <v>6.3495739013887942E-2</v>
      </c>
      <c r="C79">
        <f t="shared" si="2"/>
        <v>0.33858561480883509</v>
      </c>
      <c r="D79" s="40">
        <f t="shared" si="3"/>
        <v>304221.65686157253</v>
      </c>
      <c r="E79" s="40">
        <f t="shared" si="10"/>
        <v>304221.65686157253</v>
      </c>
      <c r="F79" s="41">
        <f t="shared" si="4"/>
        <v>1.873457043156165</v>
      </c>
      <c r="G79" s="42">
        <f t="shared" si="5"/>
        <v>-430053.79427204886</v>
      </c>
      <c r="H79" s="16">
        <f t="shared" si="6"/>
        <v>0</v>
      </c>
      <c r="P79" s="16"/>
    </row>
    <row r="80" spans="1:16" x14ac:dyDescent="0.25">
      <c r="A80" s="24">
        <f t="shared" si="9"/>
        <v>65</v>
      </c>
      <c r="B80">
        <f t="shared" si="1"/>
        <v>0.49189757218118757</v>
      </c>
      <c r="C80">
        <f t="shared" si="2"/>
        <v>0.80296206928323954</v>
      </c>
      <c r="D80" s="40">
        <f t="shared" si="3"/>
        <v>990739.58763606555</v>
      </c>
      <c r="E80" s="40">
        <f t="shared" si="10"/>
        <v>990739.58763606555</v>
      </c>
      <c r="F80" s="41">
        <f t="shared" si="4"/>
        <v>2.2590422734650502</v>
      </c>
      <c r="G80" s="42">
        <f t="shared" si="5"/>
        <v>1238122.6104652039</v>
      </c>
      <c r="H80" s="16">
        <f t="shared" si="6"/>
        <v>1</v>
      </c>
      <c r="P80" s="16"/>
    </row>
    <row r="81" spans="1:16" x14ac:dyDescent="0.25">
      <c r="A81" s="24">
        <f t="shared" si="9"/>
        <v>66</v>
      </c>
      <c r="B81">
        <f t="shared" ref="B81:B144" si="12">((MOD((MOD(MOD(999999999999989,MOD(A81*2499997+$B$13*1800451,7450589)*4658+7450581)*383,99991)*7440893+MOD(MOD(999999999999989,MOD(A81*2246527+$B$13*2399993,7450987)*7580+7560584)*17669,7440893))*1343,4294967296))+0.5)/2^32</f>
        <v>0.2684911877149716</v>
      </c>
      <c r="C81">
        <f t="shared" ref="C81:C144" si="13">((MOD((MOD(MOD(999999999999989,MOD(A81*2499997+$C$13*1800451,7450589)*4658+7450581)*383,99991)*7440893+MOD(MOD(999999999999989,MOD(A81*2246527+$C$13*2399993,7450987)*7580+7560584)*17669,7440893))*1343,4294967296))+0.5)/2^32</f>
        <v>0.37604456779081374</v>
      </c>
      <c r="D81" s="40">
        <f t="shared" ref="D81:D144" si="14">MAX(0,NORMINV(B81,D$10,D$12))</f>
        <v>718518.55711914715</v>
      </c>
      <c r="E81" s="40">
        <f t="shared" si="10"/>
        <v>718518.55711914715</v>
      </c>
      <c r="F81" s="41">
        <f t="shared" ref="F81:F144" si="15">NORMINV(C81,E$10,E$12)</f>
        <v>1.9039860570532328</v>
      </c>
      <c r="G81" s="42">
        <f t="shared" ref="G81:G144" si="16">F81*E81-1000000</f>
        <v>368049.31448886311</v>
      </c>
      <c r="H81" s="16">
        <f t="shared" ref="H81:H144" si="17">IF(G81&gt;=0,1,0)</f>
        <v>1</v>
      </c>
      <c r="P81" s="16"/>
    </row>
    <row r="82" spans="1:16" x14ac:dyDescent="0.25">
      <c r="A82" s="24">
        <f t="shared" ref="A82:A145" si="18">A81+1</f>
        <v>67</v>
      </c>
      <c r="B82">
        <f t="shared" si="12"/>
        <v>0.15228676015976816</v>
      </c>
      <c r="C82">
        <f t="shared" si="13"/>
        <v>0.79030952823814005</v>
      </c>
      <c r="D82" s="40">
        <f t="shared" si="14"/>
        <v>531911.08966404654</v>
      </c>
      <c r="E82" s="40">
        <f t="shared" ref="E82:E145" si="19">MIN(1250000,D82)</f>
        <v>531911.08966404654</v>
      </c>
      <c r="F82" s="41">
        <f t="shared" si="15"/>
        <v>2.2454394263830393</v>
      </c>
      <c r="G82" s="42">
        <f t="shared" si="16"/>
        <v>194374.13206201396</v>
      </c>
      <c r="H82" s="16">
        <f t="shared" si="17"/>
        <v>1</v>
      </c>
      <c r="P82" s="16"/>
    </row>
    <row r="83" spans="1:16" x14ac:dyDescent="0.25">
      <c r="A83" s="24">
        <f t="shared" si="18"/>
        <v>68</v>
      </c>
      <c r="B83">
        <f t="shared" si="12"/>
        <v>0.47265928087290376</v>
      </c>
      <c r="C83">
        <f t="shared" si="13"/>
        <v>0.35456782474648207</v>
      </c>
      <c r="D83" s="40">
        <f t="shared" si="14"/>
        <v>968729.44285362272</v>
      </c>
      <c r="E83" s="40">
        <f t="shared" si="19"/>
        <v>968729.44285362272</v>
      </c>
      <c r="F83" s="41">
        <f t="shared" si="15"/>
        <v>1.8866209146634441</v>
      </c>
      <c r="G83" s="42">
        <f t="shared" si="16"/>
        <v>827625.22753791022</v>
      </c>
      <c r="H83" s="16">
        <f t="shared" si="17"/>
        <v>1</v>
      </c>
      <c r="P83" s="16"/>
    </row>
    <row r="84" spans="1:16" x14ac:dyDescent="0.25">
      <c r="A84" s="24">
        <f t="shared" si="18"/>
        <v>69</v>
      </c>
      <c r="B84">
        <f t="shared" si="12"/>
        <v>0.72716132469940931</v>
      </c>
      <c r="C84">
        <f t="shared" si="13"/>
        <v>0.59787150414194912</v>
      </c>
      <c r="D84" s="40">
        <f t="shared" si="14"/>
        <v>1275493.984441902</v>
      </c>
      <c r="E84" s="40">
        <f t="shared" si="19"/>
        <v>1250000</v>
      </c>
      <c r="F84" s="41">
        <f t="shared" si="15"/>
        <v>2.0753317834809417</v>
      </c>
      <c r="G84" s="42">
        <f t="shared" si="16"/>
        <v>1594164.7293511773</v>
      </c>
      <c r="H84" s="16">
        <f t="shared" si="17"/>
        <v>1</v>
      </c>
      <c r="P84" s="16"/>
    </row>
    <row r="85" spans="1:16" x14ac:dyDescent="0.25">
      <c r="A85" s="24">
        <f t="shared" si="18"/>
        <v>70</v>
      </c>
      <c r="B85">
        <f t="shared" si="12"/>
        <v>0.87147677585016936</v>
      </c>
      <c r="C85">
        <f t="shared" si="13"/>
        <v>0.97019197244662791</v>
      </c>
      <c r="D85" s="40">
        <f t="shared" si="14"/>
        <v>1516747.5746026183</v>
      </c>
      <c r="E85" s="40">
        <f t="shared" si="19"/>
        <v>1250000</v>
      </c>
      <c r="F85" s="41">
        <f t="shared" si="15"/>
        <v>2.572529637653628</v>
      </c>
      <c r="G85" s="42">
        <f t="shared" si="16"/>
        <v>2215662.047067035</v>
      </c>
      <c r="H85" s="16">
        <f t="shared" si="17"/>
        <v>1</v>
      </c>
      <c r="P85" s="16"/>
    </row>
    <row r="86" spans="1:16" x14ac:dyDescent="0.25">
      <c r="A86" s="24">
        <f t="shared" si="18"/>
        <v>71</v>
      </c>
      <c r="B86">
        <f t="shared" si="12"/>
        <v>0.85577128443401307</v>
      </c>
      <c r="C86">
        <f t="shared" si="13"/>
        <v>0.21787695272359997</v>
      </c>
      <c r="D86" s="40">
        <f t="shared" si="14"/>
        <v>1483971.8871365748</v>
      </c>
      <c r="E86" s="40">
        <f t="shared" si="19"/>
        <v>1250000</v>
      </c>
      <c r="F86" s="41">
        <f t="shared" si="15"/>
        <v>1.7631053526641958</v>
      </c>
      <c r="G86" s="42">
        <f t="shared" si="16"/>
        <v>1203881.6908302447</v>
      </c>
      <c r="H86" s="16">
        <f t="shared" si="17"/>
        <v>1</v>
      </c>
      <c r="P86" s="16"/>
    </row>
    <row r="87" spans="1:16" x14ac:dyDescent="0.25">
      <c r="A87" s="24">
        <f t="shared" si="18"/>
        <v>72</v>
      </c>
      <c r="B87">
        <f t="shared" si="12"/>
        <v>0.66652098612394184</v>
      </c>
      <c r="C87">
        <f t="shared" si="13"/>
        <v>0.70462155959103256</v>
      </c>
      <c r="D87" s="40">
        <f t="shared" si="14"/>
        <v>1196197.570841698</v>
      </c>
      <c r="E87" s="40">
        <f t="shared" si="19"/>
        <v>1196197.570841698</v>
      </c>
      <c r="F87" s="41">
        <f t="shared" si="15"/>
        <v>2.1634466672412458</v>
      </c>
      <c r="G87" s="42">
        <f t="shared" si="16"/>
        <v>1587909.6479995456</v>
      </c>
      <c r="H87" s="16">
        <f t="shared" si="17"/>
        <v>1</v>
      </c>
      <c r="P87" s="16"/>
    </row>
    <row r="88" spans="1:16" x14ac:dyDescent="0.25">
      <c r="A88" s="24">
        <f t="shared" si="18"/>
        <v>73</v>
      </c>
      <c r="B88">
        <f t="shared" si="12"/>
        <v>6.7754063638858497E-2</v>
      </c>
      <c r="C88">
        <f t="shared" si="13"/>
        <v>0.10438158467877656</v>
      </c>
      <c r="D88" s="40">
        <f t="shared" si="14"/>
        <v>319424.44764147163</v>
      </c>
      <c r="E88" s="40">
        <f t="shared" si="19"/>
        <v>319424.44764147163</v>
      </c>
      <c r="F88" s="41">
        <f t="shared" si="15"/>
        <v>1.6179411331870315</v>
      </c>
      <c r="G88" s="42">
        <f t="shared" si="16"/>
        <v>-483190.0472153158</v>
      </c>
      <c r="H88" s="16">
        <f t="shared" si="17"/>
        <v>0</v>
      </c>
      <c r="P88" s="16"/>
    </row>
    <row r="89" spans="1:16" x14ac:dyDescent="0.25">
      <c r="A89" s="24">
        <f t="shared" si="18"/>
        <v>74</v>
      </c>
      <c r="B89">
        <f t="shared" si="12"/>
        <v>0.57482702087145299</v>
      </c>
      <c r="C89">
        <f t="shared" si="13"/>
        <v>0.97793549706693739</v>
      </c>
      <c r="D89" s="40">
        <f t="shared" si="14"/>
        <v>1086022.9604746392</v>
      </c>
      <c r="E89" s="40">
        <f t="shared" si="19"/>
        <v>1086022.9604746392</v>
      </c>
      <c r="F89" s="41">
        <f t="shared" si="15"/>
        <v>2.6118125720783487</v>
      </c>
      <c r="G89" s="42">
        <f t="shared" si="16"/>
        <v>1836488.4217334101</v>
      </c>
      <c r="H89" s="16">
        <f t="shared" si="17"/>
        <v>1</v>
      </c>
      <c r="P89" s="16"/>
    </row>
    <row r="90" spans="1:16" x14ac:dyDescent="0.25">
      <c r="A90" s="24">
        <f t="shared" si="18"/>
        <v>75</v>
      </c>
      <c r="B90">
        <f t="shared" si="12"/>
        <v>0.11481154814828187</v>
      </c>
      <c r="C90">
        <f t="shared" si="13"/>
        <v>0.78442402475047857</v>
      </c>
      <c r="D90" s="40">
        <f t="shared" si="14"/>
        <v>452281.01230783283</v>
      </c>
      <c r="E90" s="40">
        <f t="shared" si="19"/>
        <v>452281.01230783283</v>
      </c>
      <c r="F90" s="41">
        <f t="shared" si="15"/>
        <v>2.2392771882165246</v>
      </c>
      <c r="G90" s="42">
        <f t="shared" si="16"/>
        <v>12782.553524407209</v>
      </c>
      <c r="H90" s="16">
        <f t="shared" si="17"/>
        <v>1</v>
      </c>
      <c r="P90" s="16"/>
    </row>
    <row r="91" spans="1:16" x14ac:dyDescent="0.25">
      <c r="A91" s="24">
        <f t="shared" si="18"/>
        <v>76</v>
      </c>
      <c r="B91">
        <f t="shared" si="12"/>
        <v>0.80988383467774838</v>
      </c>
      <c r="C91">
        <f t="shared" si="13"/>
        <v>0.73561589431483299</v>
      </c>
      <c r="D91" s="40">
        <f t="shared" si="14"/>
        <v>1400061.5341002673</v>
      </c>
      <c r="E91" s="40">
        <f t="shared" si="19"/>
        <v>1250000</v>
      </c>
      <c r="F91" s="41">
        <f t="shared" si="15"/>
        <v>2.1914551580633055</v>
      </c>
      <c r="G91" s="42">
        <f t="shared" si="16"/>
        <v>1739318.9475791319</v>
      </c>
      <c r="H91" s="16">
        <f t="shared" si="17"/>
        <v>1</v>
      </c>
      <c r="P91" s="16"/>
    </row>
    <row r="92" spans="1:16" x14ac:dyDescent="0.25">
      <c r="A92" s="24">
        <f t="shared" si="18"/>
        <v>77</v>
      </c>
      <c r="B92">
        <f t="shared" si="12"/>
        <v>2.3650743416510522E-2</v>
      </c>
      <c r="C92">
        <f t="shared" si="13"/>
        <v>0.38594154792372137</v>
      </c>
      <c r="D92" s="40">
        <f t="shared" si="14"/>
        <v>95627.340550874593</v>
      </c>
      <c r="E92" s="40">
        <f t="shared" si="19"/>
        <v>95627.340550874593</v>
      </c>
      <c r="F92" s="41">
        <f t="shared" si="15"/>
        <v>1.9118806662500156</v>
      </c>
      <c r="G92" s="42">
        <f t="shared" si="16"/>
        <v>-817171.93643587676</v>
      </c>
      <c r="H92" s="16">
        <f t="shared" si="17"/>
        <v>0</v>
      </c>
      <c r="P92" s="16"/>
    </row>
    <row r="93" spans="1:16" x14ac:dyDescent="0.25">
      <c r="A93" s="24">
        <f t="shared" si="18"/>
        <v>78</v>
      </c>
      <c r="B93">
        <f t="shared" si="12"/>
        <v>0.56431468727532774</v>
      </c>
      <c r="C93">
        <f t="shared" si="13"/>
        <v>0.51850034773815423</v>
      </c>
      <c r="D93" s="40">
        <f t="shared" si="14"/>
        <v>1073822.6819874994</v>
      </c>
      <c r="E93" s="40">
        <f t="shared" si="19"/>
        <v>1073822.6819874994</v>
      </c>
      <c r="F93" s="41">
        <f t="shared" si="15"/>
        <v>2.0141003429465294</v>
      </c>
      <c r="G93" s="42">
        <f t="shared" si="16"/>
        <v>1162786.6320547843</v>
      </c>
      <c r="H93" s="16">
        <f t="shared" si="17"/>
        <v>1</v>
      </c>
      <c r="P93" s="16"/>
    </row>
    <row r="94" spans="1:16" x14ac:dyDescent="0.25">
      <c r="A94" s="24">
        <f t="shared" si="18"/>
        <v>79</v>
      </c>
      <c r="B94">
        <f t="shared" si="12"/>
        <v>0.59619534166995436</v>
      </c>
      <c r="C94">
        <f t="shared" si="13"/>
        <v>0.41199105104897171</v>
      </c>
      <c r="D94" s="40">
        <f t="shared" si="14"/>
        <v>1111023.3983190465</v>
      </c>
      <c r="E94" s="40">
        <f t="shared" si="19"/>
        <v>1111023.3983190465</v>
      </c>
      <c r="F94" s="41">
        <f t="shared" si="15"/>
        <v>1.9323932460886324</v>
      </c>
      <c r="G94" s="42">
        <f t="shared" si="16"/>
        <v>1146934.1111581656</v>
      </c>
      <c r="H94" s="16">
        <f t="shared" si="17"/>
        <v>1</v>
      </c>
      <c r="P94" s="16"/>
    </row>
    <row r="95" spans="1:16" x14ac:dyDescent="0.25">
      <c r="A95" s="24">
        <f t="shared" si="18"/>
        <v>80</v>
      </c>
      <c r="B95">
        <f t="shared" si="12"/>
        <v>0.73761421639937907</v>
      </c>
      <c r="C95">
        <f t="shared" si="13"/>
        <v>0.48588819277938455</v>
      </c>
      <c r="D95" s="40">
        <f t="shared" si="14"/>
        <v>1289973.0008458353</v>
      </c>
      <c r="E95" s="40">
        <f t="shared" si="19"/>
        <v>1250000</v>
      </c>
      <c r="F95" s="41">
        <f t="shared" si="15"/>
        <v>1.9892460683917028</v>
      </c>
      <c r="G95" s="42">
        <f t="shared" si="16"/>
        <v>1486557.5854896284</v>
      </c>
      <c r="H95" s="16">
        <f t="shared" si="17"/>
        <v>1</v>
      </c>
      <c r="P95" s="16"/>
    </row>
    <row r="96" spans="1:16" x14ac:dyDescent="0.25">
      <c r="A96" s="24">
        <f t="shared" si="18"/>
        <v>81</v>
      </c>
      <c r="B96">
        <f t="shared" si="12"/>
        <v>0.88951780472416431</v>
      </c>
      <c r="C96">
        <f t="shared" si="13"/>
        <v>0.83666997111868113</v>
      </c>
      <c r="D96" s="40">
        <f t="shared" si="14"/>
        <v>1558040.0113943389</v>
      </c>
      <c r="E96" s="40">
        <f t="shared" si="19"/>
        <v>1250000</v>
      </c>
      <c r="F96" s="41">
        <f t="shared" si="15"/>
        <v>2.2981348032039031</v>
      </c>
      <c r="G96" s="42">
        <f t="shared" si="16"/>
        <v>1872668.5040048789</v>
      </c>
      <c r="H96" s="16">
        <f t="shared" si="17"/>
        <v>1</v>
      </c>
      <c r="P96" s="16"/>
    </row>
    <row r="97" spans="1:16" x14ac:dyDescent="0.25">
      <c r="A97" s="24">
        <f t="shared" si="18"/>
        <v>82</v>
      </c>
      <c r="B97">
        <f t="shared" si="12"/>
        <v>0.74747148400638252</v>
      </c>
      <c r="C97">
        <f t="shared" si="13"/>
        <v>0.84750791022088379</v>
      </c>
      <c r="D97" s="40">
        <f t="shared" si="14"/>
        <v>1303900.0200466877</v>
      </c>
      <c r="E97" s="40">
        <f t="shared" si="19"/>
        <v>1250000</v>
      </c>
      <c r="F97" s="41">
        <f t="shared" si="15"/>
        <v>2.3117944003899189</v>
      </c>
      <c r="G97" s="42">
        <f t="shared" si="16"/>
        <v>1889743.0004873988</v>
      </c>
      <c r="H97" s="16">
        <f t="shared" si="17"/>
        <v>1</v>
      </c>
      <c r="P97" s="16"/>
    </row>
    <row r="98" spans="1:16" x14ac:dyDescent="0.25">
      <c r="A98" s="24">
        <f t="shared" si="18"/>
        <v>83</v>
      </c>
      <c r="B98">
        <f t="shared" si="12"/>
        <v>0.34403357689734548</v>
      </c>
      <c r="C98">
        <f t="shared" si="13"/>
        <v>0.41092110041063279</v>
      </c>
      <c r="D98" s="40">
        <f t="shared" si="14"/>
        <v>816954.65110277245</v>
      </c>
      <c r="E98" s="40">
        <f t="shared" si="19"/>
        <v>816954.65110277245</v>
      </c>
      <c r="F98" s="41">
        <f t="shared" si="15"/>
        <v>1.9315573849033421</v>
      </c>
      <c r="G98" s="42">
        <f t="shared" si="16"/>
        <v>577994.78946869331</v>
      </c>
      <c r="H98" s="16">
        <f t="shared" si="17"/>
        <v>1</v>
      </c>
      <c r="P98" s="16"/>
    </row>
    <row r="99" spans="1:16" x14ac:dyDescent="0.25">
      <c r="A99" s="24">
        <f t="shared" si="18"/>
        <v>84</v>
      </c>
      <c r="B99">
        <f t="shared" si="12"/>
        <v>0.10242270200978965</v>
      </c>
      <c r="C99">
        <f t="shared" si="13"/>
        <v>0.56981406442355365</v>
      </c>
      <c r="D99" s="40">
        <f t="shared" si="14"/>
        <v>421945.07734126877</v>
      </c>
      <c r="E99" s="40">
        <f t="shared" si="19"/>
        <v>421945.07734126877</v>
      </c>
      <c r="F99" s="41">
        <f t="shared" si="15"/>
        <v>2.0534652909549136</v>
      </c>
      <c r="G99" s="42">
        <f t="shared" si="16"/>
        <v>-133550.42899041798</v>
      </c>
      <c r="H99" s="16">
        <f t="shared" si="17"/>
        <v>0</v>
      </c>
      <c r="P99" s="16"/>
    </row>
    <row r="100" spans="1:16" x14ac:dyDescent="0.25">
      <c r="A100" s="24">
        <f t="shared" si="18"/>
        <v>85</v>
      </c>
      <c r="B100">
        <f t="shared" si="12"/>
        <v>0.31271714030299336</v>
      </c>
      <c r="C100">
        <f t="shared" si="13"/>
        <v>0.36519185069482774</v>
      </c>
      <c r="D100" s="40">
        <f t="shared" si="14"/>
        <v>777433.21227383649</v>
      </c>
      <c r="E100" s="40">
        <f t="shared" si="19"/>
        <v>777433.21227383649</v>
      </c>
      <c r="F100" s="41">
        <f t="shared" si="15"/>
        <v>1.8952537484215151</v>
      </c>
      <c r="G100" s="42">
        <f t="shared" si="16"/>
        <v>473433.20970936795</v>
      </c>
      <c r="H100" s="16">
        <f t="shared" si="17"/>
        <v>1</v>
      </c>
      <c r="P100" s="16"/>
    </row>
    <row r="101" spans="1:16" x14ac:dyDescent="0.25">
      <c r="A101" s="24">
        <f t="shared" si="18"/>
        <v>86</v>
      </c>
      <c r="B101">
        <f t="shared" si="12"/>
        <v>0.73111857997719198</v>
      </c>
      <c r="C101">
        <f t="shared" si="13"/>
        <v>0.57472094579134136</v>
      </c>
      <c r="D101" s="40">
        <f t="shared" si="14"/>
        <v>1280942.0339575883</v>
      </c>
      <c r="E101" s="40">
        <f t="shared" si="19"/>
        <v>1250000</v>
      </c>
      <c r="F101" s="41">
        <f t="shared" si="15"/>
        <v>2.0572663731479217</v>
      </c>
      <c r="G101" s="42">
        <f t="shared" si="16"/>
        <v>1571582.966434902</v>
      </c>
      <c r="H101" s="16">
        <f t="shared" si="17"/>
        <v>1</v>
      </c>
      <c r="P101" s="16"/>
    </row>
    <row r="102" spans="1:16" x14ac:dyDescent="0.25">
      <c r="A102" s="24">
        <f t="shared" si="18"/>
        <v>87</v>
      </c>
      <c r="B102">
        <f t="shared" si="12"/>
        <v>0.95594188093673438</v>
      </c>
      <c r="C102">
        <f t="shared" si="13"/>
        <v>0.66386277100536972</v>
      </c>
      <c r="D102" s="40">
        <f t="shared" si="14"/>
        <v>1777546.8256428279</v>
      </c>
      <c r="E102" s="40">
        <f t="shared" si="19"/>
        <v>1250000</v>
      </c>
      <c r="F102" s="41">
        <f t="shared" si="15"/>
        <v>2.1285800951565497</v>
      </c>
      <c r="G102" s="42">
        <f t="shared" si="16"/>
        <v>1660725.1189456871</v>
      </c>
      <c r="H102" s="16">
        <f t="shared" si="17"/>
        <v>1</v>
      </c>
      <c r="P102" s="16"/>
    </row>
    <row r="103" spans="1:16" x14ac:dyDescent="0.25">
      <c r="A103" s="24">
        <f t="shared" si="18"/>
        <v>88</v>
      </c>
      <c r="B103">
        <f t="shared" si="12"/>
        <v>0.81694469891954213</v>
      </c>
      <c r="C103">
        <f t="shared" si="13"/>
        <v>0.2376766208326444</v>
      </c>
      <c r="D103" s="40">
        <f t="shared" si="14"/>
        <v>1412059.0116063154</v>
      </c>
      <c r="E103" s="40">
        <f t="shared" si="19"/>
        <v>1250000</v>
      </c>
      <c r="F103" s="41">
        <f t="shared" si="15"/>
        <v>1.7830406843661306</v>
      </c>
      <c r="G103" s="42">
        <f t="shared" si="16"/>
        <v>1228800.8554576631</v>
      </c>
      <c r="H103" s="16">
        <f t="shared" si="17"/>
        <v>1</v>
      </c>
      <c r="P103" s="16"/>
    </row>
    <row r="104" spans="1:16" x14ac:dyDescent="0.25">
      <c r="A104" s="24">
        <f t="shared" si="18"/>
        <v>89</v>
      </c>
      <c r="B104">
        <f t="shared" si="12"/>
        <v>0.32522099383641034</v>
      </c>
      <c r="C104">
        <f t="shared" si="13"/>
        <v>0.92871051758993417</v>
      </c>
      <c r="D104" s="40">
        <f t="shared" si="14"/>
        <v>793397.45068371273</v>
      </c>
      <c r="E104" s="40">
        <f t="shared" si="19"/>
        <v>793397.45068371273</v>
      </c>
      <c r="F104" s="41">
        <f t="shared" si="15"/>
        <v>2.4456700621787797</v>
      </c>
      <c r="G104" s="42">
        <f t="shared" si="16"/>
        <v>940388.39254612103</v>
      </c>
      <c r="H104" s="16">
        <f t="shared" si="17"/>
        <v>1</v>
      </c>
      <c r="P104" s="16"/>
    </row>
    <row r="105" spans="1:16" x14ac:dyDescent="0.25">
      <c r="A105" s="24">
        <f t="shared" si="18"/>
        <v>90</v>
      </c>
      <c r="B105">
        <f t="shared" si="12"/>
        <v>0.15589304675813764</v>
      </c>
      <c r="C105">
        <f t="shared" si="13"/>
        <v>0.55357785650994629</v>
      </c>
      <c r="D105" s="40">
        <f t="shared" si="14"/>
        <v>538838.28130465513</v>
      </c>
      <c r="E105" s="40">
        <f t="shared" si="19"/>
        <v>538838.28130465513</v>
      </c>
      <c r="F105" s="41">
        <f t="shared" si="15"/>
        <v>2.040944089147342</v>
      </c>
      <c r="G105" s="42">
        <f t="shared" si="16"/>
        <v>99738.805235048523</v>
      </c>
      <c r="H105" s="16">
        <f t="shared" si="17"/>
        <v>1</v>
      </c>
      <c r="P105" s="16"/>
    </row>
    <row r="106" spans="1:16" x14ac:dyDescent="0.25">
      <c r="A106" s="24">
        <f t="shared" si="18"/>
        <v>91</v>
      </c>
      <c r="B106">
        <f t="shared" si="12"/>
        <v>2.4708340060897171E-2</v>
      </c>
      <c r="C106">
        <f t="shared" si="13"/>
        <v>0.42909954057540745</v>
      </c>
      <c r="D106" s="40">
        <f t="shared" si="14"/>
        <v>104112.96510000038</v>
      </c>
      <c r="E106" s="40">
        <f t="shared" si="19"/>
        <v>104112.96510000038</v>
      </c>
      <c r="F106" s="41">
        <f t="shared" si="15"/>
        <v>1.9456938817894727</v>
      </c>
      <c r="G106" s="42">
        <f t="shared" si="16"/>
        <v>-797428.04078996833</v>
      </c>
      <c r="H106" s="16">
        <f t="shared" si="17"/>
        <v>0</v>
      </c>
      <c r="P106" s="16"/>
    </row>
    <row r="107" spans="1:16" x14ac:dyDescent="0.25">
      <c r="A107" s="24">
        <f t="shared" si="18"/>
        <v>92</v>
      </c>
      <c r="B107">
        <f t="shared" si="12"/>
        <v>0.86364221072290093</v>
      </c>
      <c r="C107">
        <f t="shared" si="13"/>
        <v>0.67383785534184426</v>
      </c>
      <c r="D107" s="40">
        <f t="shared" si="14"/>
        <v>1500074.6085631228</v>
      </c>
      <c r="E107" s="40">
        <f t="shared" si="19"/>
        <v>1250000</v>
      </c>
      <c r="F107" s="41">
        <f t="shared" si="15"/>
        <v>2.1369409124159797</v>
      </c>
      <c r="G107" s="42">
        <f t="shared" si="16"/>
        <v>1671176.1405199748</v>
      </c>
      <c r="H107" s="16">
        <f t="shared" si="17"/>
        <v>1</v>
      </c>
      <c r="P107" s="16"/>
    </row>
    <row r="108" spans="1:16" x14ac:dyDescent="0.25">
      <c r="A108" s="24">
        <f t="shared" si="18"/>
        <v>93</v>
      </c>
      <c r="B108">
        <f t="shared" si="12"/>
        <v>0.18948458426166326</v>
      </c>
      <c r="C108">
        <f t="shared" si="13"/>
        <v>0.78301758819725364</v>
      </c>
      <c r="D108" s="40">
        <f t="shared" si="14"/>
        <v>598876.64537700173</v>
      </c>
      <c r="E108" s="40">
        <f t="shared" si="19"/>
        <v>598876.64537700173</v>
      </c>
      <c r="F108" s="41">
        <f t="shared" si="15"/>
        <v>2.2378191606606608</v>
      </c>
      <c r="G108" s="42">
        <f t="shared" si="16"/>
        <v>340177.63189683412</v>
      </c>
      <c r="H108" s="16">
        <f t="shared" si="17"/>
        <v>1</v>
      </c>
      <c r="P108" s="16"/>
    </row>
    <row r="109" spans="1:16" x14ac:dyDescent="0.25">
      <c r="A109" s="24">
        <f t="shared" si="18"/>
        <v>94</v>
      </c>
      <c r="B109">
        <f t="shared" si="12"/>
        <v>0.11476657853927463</v>
      </c>
      <c r="C109">
        <f t="shared" si="13"/>
        <v>6.0794832999818027E-2</v>
      </c>
      <c r="D109" s="40">
        <f t="shared" si="14"/>
        <v>452175.24519875832</v>
      </c>
      <c r="E109" s="40">
        <f t="shared" si="19"/>
        <v>452175.24519875832</v>
      </c>
      <c r="F109" s="41">
        <f t="shared" si="15"/>
        <v>1.5294420839009502</v>
      </c>
      <c r="G109" s="42">
        <f t="shared" si="16"/>
        <v>-308424.15069478797</v>
      </c>
      <c r="H109" s="16">
        <f t="shared" si="17"/>
        <v>0</v>
      </c>
      <c r="P109" s="16"/>
    </row>
    <row r="110" spans="1:16" x14ac:dyDescent="0.25">
      <c r="A110" s="24">
        <f t="shared" si="18"/>
        <v>95</v>
      </c>
      <c r="B110">
        <f t="shared" si="12"/>
        <v>0.87788430892396718</v>
      </c>
      <c r="C110">
        <f t="shared" si="13"/>
        <v>0.83088439831044525</v>
      </c>
      <c r="D110" s="40">
        <f t="shared" si="14"/>
        <v>1530915.8637893056</v>
      </c>
      <c r="E110" s="40">
        <f t="shared" si="19"/>
        <v>1250000</v>
      </c>
      <c r="F110" s="41">
        <f t="shared" si="15"/>
        <v>2.2910838925459744</v>
      </c>
      <c r="G110" s="42">
        <f t="shared" si="16"/>
        <v>1863854.8656824683</v>
      </c>
      <c r="H110" s="16">
        <f t="shared" si="17"/>
        <v>1</v>
      </c>
      <c r="P110" s="16"/>
    </row>
    <row r="111" spans="1:16" x14ac:dyDescent="0.25">
      <c r="A111" s="24">
        <f t="shared" si="18"/>
        <v>96</v>
      </c>
      <c r="B111">
        <f t="shared" si="12"/>
        <v>5.2426358335651457E-2</v>
      </c>
      <c r="C111">
        <f t="shared" si="13"/>
        <v>0.13197473634500057</v>
      </c>
      <c r="D111" s="40">
        <f t="shared" si="14"/>
        <v>260591.42481475614</v>
      </c>
      <c r="E111" s="40">
        <f t="shared" si="19"/>
        <v>260591.42481475614</v>
      </c>
      <c r="F111" s="41">
        <f t="shared" si="15"/>
        <v>1.6604544355786377</v>
      </c>
      <c r="G111" s="42">
        <f t="shared" si="16"/>
        <v>-567299.81279258104</v>
      </c>
      <c r="H111" s="16">
        <f t="shared" si="17"/>
        <v>0</v>
      </c>
      <c r="P111" s="16"/>
    </row>
    <row r="112" spans="1:16" x14ac:dyDescent="0.25">
      <c r="A112" s="24">
        <f t="shared" si="18"/>
        <v>97</v>
      </c>
      <c r="B112">
        <f t="shared" si="12"/>
        <v>0.80880791659001261</v>
      </c>
      <c r="C112">
        <f t="shared" si="13"/>
        <v>0.47801695007365197</v>
      </c>
      <c r="D112" s="40">
        <f t="shared" si="14"/>
        <v>1398257.6683834633</v>
      </c>
      <c r="E112" s="40">
        <f t="shared" si="19"/>
        <v>1250000</v>
      </c>
      <c r="F112" s="41">
        <f t="shared" si="15"/>
        <v>1.9832427811744797</v>
      </c>
      <c r="G112" s="42">
        <f t="shared" si="16"/>
        <v>1479053.4764680997</v>
      </c>
      <c r="H112" s="16">
        <f t="shared" si="17"/>
        <v>1</v>
      </c>
      <c r="P112" s="16"/>
    </row>
    <row r="113" spans="1:16" x14ac:dyDescent="0.25">
      <c r="A113" s="24">
        <f t="shared" si="18"/>
        <v>98</v>
      </c>
      <c r="B113">
        <f t="shared" si="12"/>
        <v>0.10792179743293673</v>
      </c>
      <c r="C113">
        <f t="shared" si="13"/>
        <v>0.20782713720109314</v>
      </c>
      <c r="D113" s="40">
        <f t="shared" si="14"/>
        <v>435719.09282158536</v>
      </c>
      <c r="E113" s="40">
        <f t="shared" si="19"/>
        <v>435719.09282158536</v>
      </c>
      <c r="F113" s="41">
        <f t="shared" si="15"/>
        <v>1.7525885333550995</v>
      </c>
      <c r="G113" s="42">
        <f t="shared" si="16"/>
        <v>-236363.71415700321</v>
      </c>
      <c r="H113" s="16">
        <f t="shared" si="17"/>
        <v>0</v>
      </c>
      <c r="P113" s="16"/>
    </row>
    <row r="114" spans="1:16" x14ac:dyDescent="0.25">
      <c r="A114" s="24">
        <f t="shared" si="18"/>
        <v>99</v>
      </c>
      <c r="B114">
        <f t="shared" si="12"/>
        <v>0.48425013956148177</v>
      </c>
      <c r="C114">
        <f t="shared" si="13"/>
        <v>9.3862682697363198E-2</v>
      </c>
      <c r="D114" s="40">
        <f t="shared" si="14"/>
        <v>981995.75695949327</v>
      </c>
      <c r="E114" s="40">
        <f t="shared" si="19"/>
        <v>981995.75695949327</v>
      </c>
      <c r="F114" s="41">
        <f t="shared" si="15"/>
        <v>1.5995933242434652</v>
      </c>
      <c r="G114" s="42">
        <f t="shared" si="16"/>
        <v>570793.85726781376</v>
      </c>
      <c r="H114" s="16">
        <f t="shared" si="17"/>
        <v>1</v>
      </c>
      <c r="P114" s="16"/>
    </row>
    <row r="115" spans="1:16" x14ac:dyDescent="0.25">
      <c r="A115" s="24">
        <f t="shared" si="18"/>
        <v>100</v>
      </c>
      <c r="B115">
        <f t="shared" si="12"/>
        <v>0.20044860302004963</v>
      </c>
      <c r="C115">
        <f t="shared" si="13"/>
        <v>0.40180320863146335</v>
      </c>
      <c r="D115" s="40">
        <f t="shared" si="14"/>
        <v>617012.18503362872</v>
      </c>
      <c r="E115" s="40">
        <f t="shared" si="19"/>
        <v>617012.18503362872</v>
      </c>
      <c r="F115" s="41">
        <f t="shared" si="15"/>
        <v>1.924412626013521</v>
      </c>
      <c r="G115" s="42">
        <f t="shared" si="16"/>
        <v>187386.03928290587</v>
      </c>
      <c r="H115" s="16">
        <f t="shared" si="17"/>
        <v>1</v>
      </c>
      <c r="P115" s="16"/>
    </row>
    <row r="116" spans="1:16" x14ac:dyDescent="0.25">
      <c r="A116" s="24">
        <f t="shared" si="18"/>
        <v>101</v>
      </c>
      <c r="B116">
        <f t="shared" si="12"/>
        <v>0.93562169943470508</v>
      </c>
      <c r="C116">
        <f t="shared" si="13"/>
        <v>0.74881324626039714</v>
      </c>
      <c r="D116" s="40">
        <f t="shared" si="14"/>
        <v>1692563.8690626847</v>
      </c>
      <c r="E116" s="40">
        <f t="shared" si="19"/>
        <v>1250000</v>
      </c>
      <c r="F116" s="41">
        <f t="shared" si="15"/>
        <v>2.2038783839773268</v>
      </c>
      <c r="G116" s="42">
        <f t="shared" si="16"/>
        <v>1754847.9799716584</v>
      </c>
      <c r="H116" s="16">
        <f t="shared" si="17"/>
        <v>1</v>
      </c>
      <c r="P116" s="16"/>
    </row>
    <row r="117" spans="1:16" x14ac:dyDescent="0.25">
      <c r="A117" s="24">
        <f t="shared" si="18"/>
        <v>102</v>
      </c>
      <c r="B117">
        <f t="shared" si="12"/>
        <v>0.16167235083412379</v>
      </c>
      <c r="C117">
        <f t="shared" si="13"/>
        <v>6.2865488813258708E-2</v>
      </c>
      <c r="D117" s="40">
        <f t="shared" si="14"/>
        <v>549722.82882528473</v>
      </c>
      <c r="E117" s="40">
        <f t="shared" si="19"/>
        <v>549722.82882528473</v>
      </c>
      <c r="F117" s="41">
        <f t="shared" si="15"/>
        <v>1.5346032059614962</v>
      </c>
      <c r="G117" s="42">
        <f t="shared" si="16"/>
        <v>-156393.58449449518</v>
      </c>
      <c r="H117" s="16">
        <f t="shared" si="17"/>
        <v>0</v>
      </c>
      <c r="P117" s="16"/>
    </row>
    <row r="118" spans="1:16" x14ac:dyDescent="0.25">
      <c r="A118" s="24">
        <f t="shared" si="18"/>
        <v>103</v>
      </c>
      <c r="B118">
        <f t="shared" si="12"/>
        <v>0.26859184273052961</v>
      </c>
      <c r="C118">
        <f t="shared" si="13"/>
        <v>0.21587102639023215</v>
      </c>
      <c r="D118" s="40">
        <f t="shared" si="14"/>
        <v>718657.72785606678</v>
      </c>
      <c r="E118" s="40">
        <f t="shared" si="19"/>
        <v>718657.72785606678</v>
      </c>
      <c r="F118" s="41">
        <f t="shared" si="15"/>
        <v>1.7610291415894497</v>
      </c>
      <c r="G118" s="42">
        <f t="shared" si="16"/>
        <v>265577.20158299361</v>
      </c>
      <c r="H118" s="16">
        <f t="shared" si="17"/>
        <v>1</v>
      </c>
      <c r="P118" s="16"/>
    </row>
    <row r="119" spans="1:16" x14ac:dyDescent="0.25">
      <c r="A119" s="24">
        <f t="shared" si="18"/>
        <v>104</v>
      </c>
      <c r="B119">
        <f t="shared" si="12"/>
        <v>0.55336232378613204</v>
      </c>
      <c r="C119">
        <f t="shared" si="13"/>
        <v>0.71284195815678686</v>
      </c>
      <c r="D119" s="40">
        <f t="shared" si="14"/>
        <v>1061167.5785054127</v>
      </c>
      <c r="E119" s="40">
        <f t="shared" si="19"/>
        <v>1061167.5785054127</v>
      </c>
      <c r="F119" s="41">
        <f t="shared" si="15"/>
        <v>2.1707314238628683</v>
      </c>
      <c r="G119" s="42">
        <f t="shared" si="16"/>
        <v>1303509.8086461667</v>
      </c>
      <c r="H119" s="16">
        <f t="shared" si="17"/>
        <v>1</v>
      </c>
      <c r="P119" s="16"/>
    </row>
    <row r="120" spans="1:16" x14ac:dyDescent="0.25">
      <c r="A120" s="24">
        <f t="shared" si="18"/>
        <v>105</v>
      </c>
      <c r="B120">
        <f t="shared" si="12"/>
        <v>0.67407981760334224</v>
      </c>
      <c r="C120">
        <f t="shared" si="13"/>
        <v>0.8029971820069477</v>
      </c>
      <c r="D120" s="40">
        <f t="shared" si="14"/>
        <v>1205717.4773419409</v>
      </c>
      <c r="E120" s="40">
        <f t="shared" si="19"/>
        <v>1205717.4773419409</v>
      </c>
      <c r="F120" s="41">
        <f t="shared" si="15"/>
        <v>2.2590807416952745</v>
      </c>
      <c r="G120" s="42">
        <f t="shared" si="16"/>
        <v>1723813.132988587</v>
      </c>
      <c r="H120" s="16">
        <f t="shared" si="17"/>
        <v>1</v>
      </c>
      <c r="P120" s="16"/>
    </row>
    <row r="121" spans="1:16" x14ac:dyDescent="0.25">
      <c r="A121" s="24">
        <f t="shared" si="18"/>
        <v>106</v>
      </c>
      <c r="B121">
        <f t="shared" si="12"/>
        <v>0.66728533909190446</v>
      </c>
      <c r="C121">
        <f t="shared" si="13"/>
        <v>0.4352749251993373</v>
      </c>
      <c r="D121" s="40">
        <f t="shared" si="14"/>
        <v>1197156.2816016052</v>
      </c>
      <c r="E121" s="40">
        <f t="shared" si="19"/>
        <v>1197156.2816016052</v>
      </c>
      <c r="F121" s="41">
        <f t="shared" si="15"/>
        <v>1.950468054771002</v>
      </c>
      <c r="G121" s="42">
        <f t="shared" si="16"/>
        <v>1335015.0838323687</v>
      </c>
      <c r="H121" s="16">
        <f t="shared" si="17"/>
        <v>1</v>
      </c>
      <c r="P121" s="16"/>
    </row>
    <row r="122" spans="1:16" x14ac:dyDescent="0.25">
      <c r="A122" s="24">
        <f t="shared" si="18"/>
        <v>107</v>
      </c>
      <c r="B122">
        <f t="shared" si="12"/>
        <v>8.072740223724395E-2</v>
      </c>
      <c r="C122">
        <f t="shared" si="13"/>
        <v>0.8972831784049049</v>
      </c>
      <c r="D122" s="40">
        <f t="shared" si="14"/>
        <v>361613.0265647273</v>
      </c>
      <c r="E122" s="40">
        <f t="shared" si="19"/>
        <v>361613.0265647273</v>
      </c>
      <c r="F122" s="41">
        <f t="shared" si="15"/>
        <v>2.3848698833593556</v>
      </c>
      <c r="G122" s="42">
        <f t="shared" si="16"/>
        <v>-137599.98351535527</v>
      </c>
      <c r="H122" s="16">
        <f t="shared" si="17"/>
        <v>0</v>
      </c>
      <c r="P122" s="16"/>
    </row>
    <row r="123" spans="1:16" x14ac:dyDescent="0.25">
      <c r="A123" s="24">
        <f t="shared" si="18"/>
        <v>108</v>
      </c>
      <c r="B123">
        <f t="shared" si="12"/>
        <v>0.21337652078364044</v>
      </c>
      <c r="C123">
        <f t="shared" si="13"/>
        <v>0.26273453875910491</v>
      </c>
      <c r="D123" s="40">
        <f t="shared" si="14"/>
        <v>637647.3526062899</v>
      </c>
      <c r="E123" s="40">
        <f t="shared" si="19"/>
        <v>637647.3526062899</v>
      </c>
      <c r="F123" s="41">
        <f t="shared" si="15"/>
        <v>1.807009831446575</v>
      </c>
      <c r="G123" s="42">
        <f t="shared" si="16"/>
        <v>152235.03515544673</v>
      </c>
      <c r="H123" s="16">
        <f t="shared" si="17"/>
        <v>1</v>
      </c>
      <c r="P123" s="16"/>
    </row>
    <row r="124" spans="1:16" x14ac:dyDescent="0.25">
      <c r="A124" s="24">
        <f t="shared" si="18"/>
        <v>109</v>
      </c>
      <c r="B124">
        <f t="shared" si="12"/>
        <v>0.9544491384876892</v>
      </c>
      <c r="C124">
        <f t="shared" si="13"/>
        <v>6.8361484329216182E-2</v>
      </c>
      <c r="D124" s="40">
        <f t="shared" si="14"/>
        <v>1770340.9742037605</v>
      </c>
      <c r="E124" s="40">
        <f t="shared" si="19"/>
        <v>1250000</v>
      </c>
      <c r="F124" s="41">
        <f t="shared" si="15"/>
        <v>1.5476881773122166</v>
      </c>
      <c r="G124" s="42">
        <f t="shared" si="16"/>
        <v>934610.2216402709</v>
      </c>
      <c r="H124" s="16">
        <f t="shared" si="17"/>
        <v>1</v>
      </c>
      <c r="P124" s="16"/>
    </row>
    <row r="125" spans="1:16" x14ac:dyDescent="0.25">
      <c r="A125" s="24">
        <f t="shared" si="18"/>
        <v>110</v>
      </c>
      <c r="B125">
        <f t="shared" si="12"/>
        <v>8.6990444804541767E-2</v>
      </c>
      <c r="C125">
        <f t="shared" si="13"/>
        <v>0.51105554134119302</v>
      </c>
      <c r="D125" s="40">
        <f t="shared" si="14"/>
        <v>380156.64416596992</v>
      </c>
      <c r="E125" s="40">
        <f t="shared" si="19"/>
        <v>380156.64416596992</v>
      </c>
      <c r="F125" s="41">
        <f t="shared" si="15"/>
        <v>2.0084242189816623</v>
      </c>
      <c r="G125" s="42">
        <f t="shared" si="16"/>
        <v>-236484.1888502721</v>
      </c>
      <c r="H125" s="16">
        <f t="shared" si="17"/>
        <v>0</v>
      </c>
      <c r="P125" s="16"/>
    </row>
    <row r="126" spans="1:16" x14ac:dyDescent="0.25">
      <c r="A126" s="24">
        <f t="shared" si="18"/>
        <v>111</v>
      </c>
      <c r="B126">
        <f t="shared" si="12"/>
        <v>0.99669448367785662</v>
      </c>
      <c r="C126">
        <f t="shared" si="13"/>
        <v>0.67973352840635926</v>
      </c>
      <c r="D126" s="40">
        <f t="shared" si="14"/>
        <v>2238219.2875372721</v>
      </c>
      <c r="E126" s="40">
        <f t="shared" si="19"/>
        <v>1250000</v>
      </c>
      <c r="F126" s="41">
        <f t="shared" si="15"/>
        <v>2.1419312416489187</v>
      </c>
      <c r="G126" s="42">
        <f t="shared" si="16"/>
        <v>1677414.0520611485</v>
      </c>
      <c r="H126" s="16">
        <f t="shared" si="17"/>
        <v>1</v>
      </c>
      <c r="P126" s="16"/>
    </row>
    <row r="127" spans="1:16" x14ac:dyDescent="0.25">
      <c r="A127" s="24">
        <f t="shared" si="18"/>
        <v>112</v>
      </c>
      <c r="B127">
        <f t="shared" si="12"/>
        <v>0.12645864824298769</v>
      </c>
      <c r="C127">
        <f t="shared" si="13"/>
        <v>0.6999882721574977</v>
      </c>
      <c r="D127" s="40">
        <f t="shared" si="14"/>
        <v>478742.16252781596</v>
      </c>
      <c r="E127" s="40">
        <f t="shared" si="19"/>
        <v>478742.16252781596</v>
      </c>
      <c r="F127" s="41">
        <f t="shared" si="15"/>
        <v>2.1593820007646238</v>
      </c>
      <c r="G127" s="42">
        <f t="shared" si="16"/>
        <v>33787.208769697929</v>
      </c>
      <c r="H127" s="16">
        <f t="shared" si="17"/>
        <v>1</v>
      </c>
      <c r="P127" s="16"/>
    </row>
    <row r="128" spans="1:16" x14ac:dyDescent="0.25">
      <c r="A128" s="24">
        <f t="shared" si="18"/>
        <v>113</v>
      </c>
      <c r="B128">
        <f t="shared" si="12"/>
        <v>0.7934405755950138</v>
      </c>
      <c r="C128">
        <f t="shared" si="13"/>
        <v>0.40494173986371607</v>
      </c>
      <c r="D128" s="40">
        <f t="shared" si="14"/>
        <v>1373138.6647471935</v>
      </c>
      <c r="E128" s="40">
        <f t="shared" si="19"/>
        <v>1250000</v>
      </c>
      <c r="F128" s="41">
        <f t="shared" si="15"/>
        <v>1.92687648852646</v>
      </c>
      <c r="G128" s="42">
        <f t="shared" si="16"/>
        <v>1408595.6106580752</v>
      </c>
      <c r="H128" s="16">
        <f t="shared" si="17"/>
        <v>1</v>
      </c>
      <c r="P128" s="16"/>
    </row>
    <row r="129" spans="1:16" x14ac:dyDescent="0.25">
      <c r="A129" s="24">
        <f t="shared" si="18"/>
        <v>114</v>
      </c>
      <c r="B129">
        <f t="shared" si="12"/>
        <v>0.12189551664050668</v>
      </c>
      <c r="C129">
        <f t="shared" si="13"/>
        <v>0.4104496001964435</v>
      </c>
      <c r="D129" s="40">
        <f t="shared" si="14"/>
        <v>468588.13851183408</v>
      </c>
      <c r="E129" s="40">
        <f t="shared" si="19"/>
        <v>468588.13851183408</v>
      </c>
      <c r="F129" s="41">
        <f t="shared" si="15"/>
        <v>1.9311888780061441</v>
      </c>
      <c r="G129" s="42">
        <f t="shared" si="16"/>
        <v>-95067.79854034353</v>
      </c>
      <c r="H129" s="16">
        <f t="shared" si="17"/>
        <v>0</v>
      </c>
      <c r="P129" s="16"/>
    </row>
    <row r="130" spans="1:16" x14ac:dyDescent="0.25">
      <c r="A130" s="24">
        <f t="shared" si="18"/>
        <v>115</v>
      </c>
      <c r="B130">
        <f t="shared" si="12"/>
        <v>9.8198626772500575E-2</v>
      </c>
      <c r="C130">
        <f t="shared" si="13"/>
        <v>0.26075137441512197</v>
      </c>
      <c r="D130" s="40">
        <f t="shared" si="14"/>
        <v>410995.05000519229</v>
      </c>
      <c r="E130" s="40">
        <f t="shared" si="19"/>
        <v>410995.05000519229</v>
      </c>
      <c r="F130" s="41">
        <f t="shared" si="15"/>
        <v>1.8051578474265271</v>
      </c>
      <c r="G130" s="42">
        <f t="shared" si="16"/>
        <v>-258089.06022966921</v>
      </c>
      <c r="H130" s="16">
        <f t="shared" si="17"/>
        <v>0</v>
      </c>
      <c r="P130" s="16"/>
    </row>
    <row r="131" spans="1:16" x14ac:dyDescent="0.25">
      <c r="A131" s="24">
        <f t="shared" si="18"/>
        <v>116</v>
      </c>
      <c r="B131">
        <f t="shared" si="12"/>
        <v>0.73596478265244514</v>
      </c>
      <c r="C131">
        <f t="shared" si="13"/>
        <v>3.6685088300146163E-2</v>
      </c>
      <c r="D131" s="40">
        <f t="shared" si="14"/>
        <v>1287669.1137134037</v>
      </c>
      <c r="E131" s="40">
        <f t="shared" si="19"/>
        <v>1250000</v>
      </c>
      <c r="F131" s="41">
        <f t="shared" si="15"/>
        <v>1.4557686593794017</v>
      </c>
      <c r="G131" s="42">
        <f t="shared" si="16"/>
        <v>819710.82422425202</v>
      </c>
      <c r="H131" s="16">
        <f t="shared" si="17"/>
        <v>1</v>
      </c>
      <c r="P131" s="16"/>
    </row>
    <row r="132" spans="1:16" x14ac:dyDescent="0.25">
      <c r="A132" s="24">
        <f t="shared" si="18"/>
        <v>117</v>
      </c>
      <c r="B132">
        <f t="shared" si="12"/>
        <v>9.0193338808603585E-2</v>
      </c>
      <c r="C132">
        <f t="shared" si="13"/>
        <v>0.19988242082763463</v>
      </c>
      <c r="D132" s="40">
        <f t="shared" si="14"/>
        <v>389255.89481884509</v>
      </c>
      <c r="E132" s="40">
        <f t="shared" si="19"/>
        <v>389255.89481884509</v>
      </c>
      <c r="F132" s="41">
        <f t="shared" si="15"/>
        <v>1.7440603980059928</v>
      </c>
      <c r="G132" s="42">
        <f t="shared" si="16"/>
        <v>-321114.20915606618</v>
      </c>
      <c r="H132" s="16">
        <f t="shared" si="17"/>
        <v>0</v>
      </c>
      <c r="P132" s="16"/>
    </row>
    <row r="133" spans="1:16" x14ac:dyDescent="0.25">
      <c r="A133" s="24">
        <f t="shared" si="18"/>
        <v>118</v>
      </c>
      <c r="B133">
        <f t="shared" si="12"/>
        <v>0.47559561592061073</v>
      </c>
      <c r="C133">
        <f t="shared" si="13"/>
        <v>0.14077510253991932</v>
      </c>
      <c r="D133" s="40">
        <f t="shared" si="14"/>
        <v>972092.28497101204</v>
      </c>
      <c r="E133" s="40">
        <f t="shared" si="19"/>
        <v>972092.28497101204</v>
      </c>
      <c r="F133" s="41">
        <f t="shared" si="15"/>
        <v>1.672691956921653</v>
      </c>
      <c r="G133" s="42">
        <f t="shared" si="16"/>
        <v>626010.94645660324</v>
      </c>
      <c r="H133" s="16">
        <f t="shared" si="17"/>
        <v>1</v>
      </c>
      <c r="P133" s="16"/>
    </row>
    <row r="134" spans="1:16" x14ac:dyDescent="0.25">
      <c r="A134" s="24">
        <f t="shared" si="18"/>
        <v>119</v>
      </c>
      <c r="B134">
        <f t="shared" si="12"/>
        <v>0.11615677911322564</v>
      </c>
      <c r="C134">
        <f t="shared" si="13"/>
        <v>0.95774344319943339</v>
      </c>
      <c r="D134" s="40">
        <f t="shared" si="14"/>
        <v>455431.42551040906</v>
      </c>
      <c r="E134" s="40">
        <f t="shared" si="19"/>
        <v>455431.42551040906</v>
      </c>
      <c r="F134" s="41">
        <f t="shared" si="15"/>
        <v>2.5243403288718205</v>
      </c>
      <c r="G134" s="42">
        <f t="shared" si="16"/>
        <v>149663.91445150808</v>
      </c>
      <c r="H134" s="16">
        <f t="shared" si="17"/>
        <v>1</v>
      </c>
      <c r="P134" s="16"/>
    </row>
    <row r="135" spans="1:16" x14ac:dyDescent="0.25">
      <c r="A135" s="24">
        <f t="shared" si="18"/>
        <v>120</v>
      </c>
      <c r="B135">
        <f t="shared" si="12"/>
        <v>0.8914295065915212</v>
      </c>
      <c r="C135">
        <f t="shared" si="13"/>
        <v>0.20809963427018374</v>
      </c>
      <c r="D135" s="40">
        <f t="shared" si="14"/>
        <v>1562689.7478727032</v>
      </c>
      <c r="E135" s="40">
        <f t="shared" si="19"/>
        <v>1250000</v>
      </c>
      <c r="F135" s="41">
        <f t="shared" si="15"/>
        <v>1.7528775767046016</v>
      </c>
      <c r="G135" s="42">
        <f t="shared" si="16"/>
        <v>1191096.970880752</v>
      </c>
      <c r="H135" s="16">
        <f t="shared" si="17"/>
        <v>1</v>
      </c>
      <c r="P135" s="16"/>
    </row>
    <row r="136" spans="1:16" x14ac:dyDescent="0.25">
      <c r="A136" s="24">
        <f t="shared" si="18"/>
        <v>121</v>
      </c>
      <c r="B136">
        <f t="shared" si="12"/>
        <v>0.18892743426840752</v>
      </c>
      <c r="C136">
        <f t="shared" si="13"/>
        <v>0.77711845969315618</v>
      </c>
      <c r="D136" s="40">
        <f t="shared" si="14"/>
        <v>597938.14973034221</v>
      </c>
      <c r="E136" s="40">
        <f t="shared" si="19"/>
        <v>597938.14973034221</v>
      </c>
      <c r="F136" s="41">
        <f t="shared" si="15"/>
        <v>2.2317621855935559</v>
      </c>
      <c r="G136" s="42">
        <f t="shared" si="16"/>
        <v>334455.7518919555</v>
      </c>
      <c r="H136" s="16">
        <f t="shared" si="17"/>
        <v>1</v>
      </c>
      <c r="P136" s="16"/>
    </row>
    <row r="137" spans="1:16" x14ac:dyDescent="0.25">
      <c r="A137" s="24">
        <f t="shared" si="18"/>
        <v>122</v>
      </c>
      <c r="B137">
        <f t="shared" si="12"/>
        <v>0.13245784642640501</v>
      </c>
      <c r="C137">
        <f t="shared" si="13"/>
        <v>0.79103923297952861</v>
      </c>
      <c r="D137" s="40">
        <f t="shared" si="14"/>
        <v>491710.77621901501</v>
      </c>
      <c r="E137" s="40">
        <f t="shared" si="19"/>
        <v>491710.77621901501</v>
      </c>
      <c r="F137" s="41">
        <f t="shared" si="15"/>
        <v>2.2462104667381793</v>
      </c>
      <c r="G137" s="42">
        <f t="shared" si="16"/>
        <v>104485.89215110615</v>
      </c>
      <c r="H137" s="16">
        <f t="shared" si="17"/>
        <v>1</v>
      </c>
      <c r="P137" s="16"/>
    </row>
    <row r="138" spans="1:16" x14ac:dyDescent="0.25">
      <c r="A138" s="24">
        <f t="shared" si="18"/>
        <v>123</v>
      </c>
      <c r="B138">
        <f t="shared" si="12"/>
        <v>0.97127568873111159</v>
      </c>
      <c r="C138">
        <f t="shared" si="13"/>
        <v>0.79054863413330168</v>
      </c>
      <c r="D138" s="40">
        <f t="shared" si="14"/>
        <v>1866207.5437736819</v>
      </c>
      <c r="E138" s="40">
        <f t="shared" si="19"/>
        <v>1250000</v>
      </c>
      <c r="F138" s="41">
        <f t="shared" si="15"/>
        <v>2.2456919027453153</v>
      </c>
      <c r="G138" s="42">
        <f t="shared" si="16"/>
        <v>1807114.8784316443</v>
      </c>
      <c r="H138" s="16">
        <f t="shared" si="17"/>
        <v>1</v>
      </c>
      <c r="P138" s="16"/>
    </row>
    <row r="139" spans="1:16" x14ac:dyDescent="0.25">
      <c r="A139" s="24">
        <f t="shared" si="18"/>
        <v>124</v>
      </c>
      <c r="B139">
        <f t="shared" si="12"/>
        <v>0.9703977886820212</v>
      </c>
      <c r="C139">
        <f t="shared" si="13"/>
        <v>0.73275818175170571</v>
      </c>
      <c r="D139" s="40">
        <f t="shared" si="14"/>
        <v>1860184.9153787978</v>
      </c>
      <c r="E139" s="40">
        <f t="shared" si="19"/>
        <v>1250000</v>
      </c>
      <c r="F139" s="41">
        <f t="shared" si="15"/>
        <v>2.1888073836002251</v>
      </c>
      <c r="G139" s="42">
        <f t="shared" si="16"/>
        <v>1736009.2295002812</v>
      </c>
      <c r="H139" s="16">
        <f t="shared" si="17"/>
        <v>1</v>
      </c>
      <c r="P139" s="16"/>
    </row>
    <row r="140" spans="1:16" x14ac:dyDescent="0.25">
      <c r="A140" s="24">
        <f t="shared" si="18"/>
        <v>125</v>
      </c>
      <c r="B140">
        <f t="shared" si="12"/>
        <v>0.7697223526192829</v>
      </c>
      <c r="C140">
        <f t="shared" si="13"/>
        <v>0.35847522236872464</v>
      </c>
      <c r="D140" s="40">
        <f t="shared" si="14"/>
        <v>1336443.5192425896</v>
      </c>
      <c r="E140" s="40">
        <f t="shared" si="19"/>
        <v>1250000</v>
      </c>
      <c r="F140" s="41">
        <f t="shared" si="15"/>
        <v>1.8898062468680514</v>
      </c>
      <c r="G140" s="42">
        <f t="shared" si="16"/>
        <v>1362257.8085850645</v>
      </c>
      <c r="H140" s="16">
        <f t="shared" si="17"/>
        <v>1</v>
      </c>
      <c r="P140" s="16"/>
    </row>
    <row r="141" spans="1:16" x14ac:dyDescent="0.25">
      <c r="A141" s="24">
        <f t="shared" si="18"/>
        <v>126</v>
      </c>
      <c r="B141">
        <f t="shared" si="12"/>
        <v>0.81967995467130095</v>
      </c>
      <c r="C141">
        <f t="shared" si="13"/>
        <v>0.44809595111291856</v>
      </c>
      <c r="D141" s="40">
        <f t="shared" si="14"/>
        <v>1416783.9284363741</v>
      </c>
      <c r="E141" s="40">
        <f t="shared" si="19"/>
        <v>1250000</v>
      </c>
      <c r="F141" s="41">
        <f t="shared" si="15"/>
        <v>1.960342433252517</v>
      </c>
      <c r="G141" s="42">
        <f t="shared" si="16"/>
        <v>1450428.0415656464</v>
      </c>
      <c r="H141" s="16">
        <f t="shared" si="17"/>
        <v>1</v>
      </c>
      <c r="P141" s="16"/>
    </row>
    <row r="142" spans="1:16" x14ac:dyDescent="0.25">
      <c r="A142" s="24">
        <f t="shared" si="18"/>
        <v>127</v>
      </c>
      <c r="B142">
        <f t="shared" si="12"/>
        <v>0.78758984117303044</v>
      </c>
      <c r="C142">
        <f t="shared" si="13"/>
        <v>6.8585476721636951E-2</v>
      </c>
      <c r="D142" s="40">
        <f t="shared" si="14"/>
        <v>1363869.2071680019</v>
      </c>
      <c r="E142" s="40">
        <f t="shared" si="19"/>
        <v>1250000</v>
      </c>
      <c r="F142" s="41">
        <f t="shared" si="15"/>
        <v>1.548203931524516</v>
      </c>
      <c r="G142" s="42">
        <f t="shared" si="16"/>
        <v>935254.91440564487</v>
      </c>
      <c r="H142" s="16">
        <f t="shared" si="17"/>
        <v>1</v>
      </c>
      <c r="P142" s="16"/>
    </row>
    <row r="143" spans="1:16" x14ac:dyDescent="0.25">
      <c r="A143" s="24">
        <f t="shared" si="18"/>
        <v>128</v>
      </c>
      <c r="B143">
        <f t="shared" si="12"/>
        <v>0.42867267190013081</v>
      </c>
      <c r="C143">
        <f t="shared" si="13"/>
        <v>0.89179330237675458</v>
      </c>
      <c r="D143" s="40">
        <f t="shared" si="14"/>
        <v>918045.08308279223</v>
      </c>
      <c r="E143" s="40">
        <f t="shared" si="19"/>
        <v>918045.08308279223</v>
      </c>
      <c r="F143" s="41">
        <f t="shared" si="15"/>
        <v>2.3757208279949036</v>
      </c>
      <c r="G143" s="42">
        <f t="shared" si="16"/>
        <v>1181018.8249181011</v>
      </c>
      <c r="H143" s="16">
        <f t="shared" si="17"/>
        <v>1</v>
      </c>
      <c r="P143" s="16"/>
    </row>
    <row r="144" spans="1:16" x14ac:dyDescent="0.25">
      <c r="A144" s="24">
        <f t="shared" si="18"/>
        <v>129</v>
      </c>
      <c r="B144">
        <f t="shared" si="12"/>
        <v>0.52879826736170799</v>
      </c>
      <c r="C144">
        <f t="shared" si="13"/>
        <v>0.102835105615668</v>
      </c>
      <c r="D144" s="40">
        <f t="shared" si="14"/>
        <v>1032940.4370616998</v>
      </c>
      <c r="E144" s="40">
        <f t="shared" si="19"/>
        <v>1032940.4370616998</v>
      </c>
      <c r="F144" s="41">
        <f t="shared" si="15"/>
        <v>1.615330930897581</v>
      </c>
      <c r="G144" s="42">
        <f t="shared" si="16"/>
        <v>668540.63776062964</v>
      </c>
      <c r="H144" s="16">
        <f t="shared" si="17"/>
        <v>1</v>
      </c>
      <c r="P144" s="16"/>
    </row>
    <row r="145" spans="1:16" x14ac:dyDescent="0.25">
      <c r="A145" s="24">
        <f t="shared" si="18"/>
        <v>130</v>
      </c>
      <c r="B145">
        <f t="shared" ref="B145:B208" si="20">((MOD((MOD(MOD(999999999999989,MOD(A145*2499997+$B$13*1800451,7450589)*4658+7450581)*383,99991)*7440893+MOD(MOD(999999999999989,MOD(A145*2246527+$B$13*2399993,7450987)*7580+7560584)*17669,7440893))*1343,4294967296))+0.5)/2^32</f>
        <v>0.18831830902490765</v>
      </c>
      <c r="C145">
        <f t="shared" ref="C145:C208" si="21">((MOD((MOD(MOD(999999999999989,MOD(A145*2499997+$C$13*1800451,7450589)*4658+7450581)*383,99991)*7440893+MOD(MOD(999999999999989,MOD(A145*2246527+$C$13*2399993,7450987)*7580+7560584)*17669,7440893))*1343,4294967296))+0.5)/2^32</f>
        <v>4.1259548510424793E-2</v>
      </c>
      <c r="D145" s="40">
        <f t="shared" ref="D145:D208" si="22">MAX(0,NORMINV(B145,D$10,D$12))</f>
        <v>596910.15066145326</v>
      </c>
      <c r="E145" s="40">
        <f t="shared" si="19"/>
        <v>596910.15066145326</v>
      </c>
      <c r="F145" s="41">
        <f t="shared" ref="F145:F208" si="23">NORMINV(C145,E$10,E$12)</f>
        <v>1.4722635041049805</v>
      </c>
      <c r="G145" s="42">
        <f t="shared" ref="G145:G208" si="24">F145*E145-1000000</f>
        <v>-121190.96995133697</v>
      </c>
      <c r="H145" s="16">
        <f t="shared" ref="H145:H208" si="25">IF(G145&gt;=0,1,0)</f>
        <v>0</v>
      </c>
      <c r="P145" s="16"/>
    </row>
    <row r="146" spans="1:16" x14ac:dyDescent="0.25">
      <c r="A146" s="24">
        <f t="shared" ref="A146:A209" si="26">A145+1</f>
        <v>131</v>
      </c>
      <c r="B146">
        <f t="shared" si="20"/>
        <v>0.67971255059819669</v>
      </c>
      <c r="C146">
        <f t="shared" si="21"/>
        <v>0.23628708894830197</v>
      </c>
      <c r="D146" s="40">
        <f t="shared" si="22"/>
        <v>1212870.1270225921</v>
      </c>
      <c r="E146" s="40">
        <f t="shared" ref="E146:E209" si="27">MIN(1250000,D146)</f>
        <v>1212870.1270225921</v>
      </c>
      <c r="F146" s="41">
        <f t="shared" si="23"/>
        <v>1.78167264356318</v>
      </c>
      <c r="G146" s="42">
        <f t="shared" si="24"/>
        <v>1160937.5255111516</v>
      </c>
      <c r="H146" s="16">
        <f t="shared" si="25"/>
        <v>1</v>
      </c>
      <c r="P146" s="16"/>
    </row>
    <row r="147" spans="1:16" x14ac:dyDescent="0.25">
      <c r="A147" s="24">
        <f t="shared" si="26"/>
        <v>132</v>
      </c>
      <c r="B147">
        <f t="shared" si="20"/>
        <v>0.67125827993731946</v>
      </c>
      <c r="C147">
        <f t="shared" si="21"/>
        <v>0.269913250929676</v>
      </c>
      <c r="D147" s="40">
        <f t="shared" si="22"/>
        <v>1202153.6389446021</v>
      </c>
      <c r="E147" s="40">
        <f t="shared" si="27"/>
        <v>1202153.6389446021</v>
      </c>
      <c r="F147" s="41">
        <f t="shared" si="23"/>
        <v>1.8136549012551624</v>
      </c>
      <c r="G147" s="42">
        <f t="shared" si="24"/>
        <v>1180291.8393336064</v>
      </c>
      <c r="H147" s="16">
        <f t="shared" si="25"/>
        <v>1</v>
      </c>
      <c r="P147" s="16"/>
    </row>
    <row r="148" spans="1:16" x14ac:dyDescent="0.25">
      <c r="A148" s="24">
        <f t="shared" si="26"/>
        <v>133</v>
      </c>
      <c r="B148">
        <f t="shared" si="20"/>
        <v>0.26873936608899385</v>
      </c>
      <c r="C148">
        <f t="shared" si="21"/>
        <v>0.28113445139024407</v>
      </c>
      <c r="D148" s="40">
        <f t="shared" si="22"/>
        <v>718861.65379401273</v>
      </c>
      <c r="E148" s="40">
        <f t="shared" si="27"/>
        <v>718861.65379401273</v>
      </c>
      <c r="F148" s="41">
        <f t="shared" si="23"/>
        <v>1.8238678677359266</v>
      </c>
      <c r="G148" s="42">
        <f t="shared" si="24"/>
        <v>311108.67170240777</v>
      </c>
      <c r="H148" s="16">
        <f t="shared" si="25"/>
        <v>1</v>
      </c>
      <c r="P148" s="16"/>
    </row>
    <row r="149" spans="1:16" x14ac:dyDescent="0.25">
      <c r="A149" s="24">
        <f t="shared" si="26"/>
        <v>134</v>
      </c>
      <c r="B149">
        <f t="shared" si="20"/>
        <v>0.40393386676441878</v>
      </c>
      <c r="C149">
        <f t="shared" si="21"/>
        <v>0.8091438211267814</v>
      </c>
      <c r="D149" s="40">
        <f t="shared" si="22"/>
        <v>889128.7036626623</v>
      </c>
      <c r="E149" s="40">
        <f t="shared" si="27"/>
        <v>889128.7036626623</v>
      </c>
      <c r="F149" s="41">
        <f t="shared" si="23"/>
        <v>2.2658801131739024</v>
      </c>
      <c r="G149" s="42">
        <f t="shared" si="24"/>
        <v>1014659.0476813184</v>
      </c>
      <c r="H149" s="16">
        <f t="shared" si="25"/>
        <v>1</v>
      </c>
      <c r="P149" s="16"/>
    </row>
    <row r="150" spans="1:16" x14ac:dyDescent="0.25">
      <c r="A150" s="24">
        <f t="shared" si="26"/>
        <v>135</v>
      </c>
      <c r="B150">
        <f t="shared" si="20"/>
        <v>0.22704748285468668</v>
      </c>
      <c r="C150">
        <f t="shared" si="21"/>
        <v>0.27692304213996977</v>
      </c>
      <c r="D150" s="40">
        <f t="shared" si="22"/>
        <v>658690.46338816057</v>
      </c>
      <c r="E150" s="40">
        <f t="shared" si="27"/>
        <v>658690.46338816057</v>
      </c>
      <c r="F150" s="41">
        <f t="shared" si="23"/>
        <v>1.8200587458230941</v>
      </c>
      <c r="G150" s="42">
        <f t="shared" si="24"/>
        <v>198855.33867988829</v>
      </c>
      <c r="H150" s="16">
        <f t="shared" si="25"/>
        <v>1</v>
      </c>
      <c r="P150" s="16"/>
    </row>
    <row r="151" spans="1:16" x14ac:dyDescent="0.25">
      <c r="A151" s="24">
        <f t="shared" si="26"/>
        <v>136</v>
      </c>
      <c r="B151">
        <f t="shared" si="20"/>
        <v>0.42270821647252887</v>
      </c>
      <c r="C151">
        <f t="shared" si="21"/>
        <v>0.11423138726968318</v>
      </c>
      <c r="D151" s="40">
        <f t="shared" si="22"/>
        <v>911107.9024517627</v>
      </c>
      <c r="E151" s="40">
        <f t="shared" si="27"/>
        <v>911107.9024517627</v>
      </c>
      <c r="F151" s="41">
        <f t="shared" si="23"/>
        <v>1.6339428146702855</v>
      </c>
      <c r="G151" s="42">
        <f t="shared" si="24"/>
        <v>488698.2106003731</v>
      </c>
      <c r="H151" s="16">
        <f t="shared" si="25"/>
        <v>1</v>
      </c>
      <c r="P151" s="16"/>
    </row>
    <row r="152" spans="1:16" x14ac:dyDescent="0.25">
      <c r="A152" s="24">
        <f t="shared" si="26"/>
        <v>137</v>
      </c>
      <c r="B152">
        <f t="shared" si="20"/>
        <v>0.67883917025756091</v>
      </c>
      <c r="C152">
        <f t="shared" si="21"/>
        <v>0.95121234457474202</v>
      </c>
      <c r="D152" s="40">
        <f t="shared" si="22"/>
        <v>1211757.6836823891</v>
      </c>
      <c r="E152" s="40">
        <f t="shared" si="27"/>
        <v>1211757.6836823891</v>
      </c>
      <c r="F152" s="41">
        <f t="shared" si="23"/>
        <v>2.5035634922136509</v>
      </c>
      <c r="G152" s="42">
        <f t="shared" si="24"/>
        <v>2033712.2982766065</v>
      </c>
      <c r="H152" s="16">
        <f t="shared" si="25"/>
        <v>1</v>
      </c>
      <c r="P152" s="16"/>
    </row>
    <row r="153" spans="1:16" x14ac:dyDescent="0.25">
      <c r="A153" s="24">
        <f t="shared" si="26"/>
        <v>138</v>
      </c>
      <c r="B153">
        <f t="shared" si="20"/>
        <v>0.87942245265003294</v>
      </c>
      <c r="C153">
        <f t="shared" si="21"/>
        <v>0.51485525548923761</v>
      </c>
      <c r="D153" s="40">
        <f t="shared" si="22"/>
        <v>1534394.1588911531</v>
      </c>
      <c r="E153" s="40">
        <f t="shared" si="27"/>
        <v>1250000</v>
      </c>
      <c r="F153" s="41">
        <f t="shared" si="23"/>
        <v>2.0113207333660594</v>
      </c>
      <c r="G153" s="42">
        <f t="shared" si="24"/>
        <v>1514150.9167075744</v>
      </c>
      <c r="H153" s="16">
        <f t="shared" si="25"/>
        <v>1</v>
      </c>
      <c r="P153" s="16"/>
    </row>
    <row r="154" spans="1:16" x14ac:dyDescent="0.25">
      <c r="A154" s="24">
        <f t="shared" si="26"/>
        <v>139</v>
      </c>
      <c r="B154">
        <f t="shared" si="20"/>
        <v>0.10181409528013319</v>
      </c>
      <c r="C154">
        <f t="shared" si="21"/>
        <v>0.80148209363687783</v>
      </c>
      <c r="D154" s="40">
        <f t="shared" si="22"/>
        <v>420387.94971844554</v>
      </c>
      <c r="E154" s="40">
        <f t="shared" si="27"/>
        <v>420387.94971844554</v>
      </c>
      <c r="F154" s="41">
        <f t="shared" si="23"/>
        <v>2.257424619633527</v>
      </c>
      <c r="G154" s="42">
        <f t="shared" si="24"/>
        <v>-51005.892508319812</v>
      </c>
      <c r="H154" s="16">
        <f t="shared" si="25"/>
        <v>0</v>
      </c>
      <c r="P154" s="16"/>
    </row>
    <row r="155" spans="1:16" x14ac:dyDescent="0.25">
      <c r="A155" s="24">
        <f t="shared" si="26"/>
        <v>140</v>
      </c>
      <c r="B155">
        <f t="shared" si="20"/>
        <v>0.90528823097702116</v>
      </c>
      <c r="C155">
        <f t="shared" si="21"/>
        <v>3.5408183583058417E-2</v>
      </c>
      <c r="D155" s="40">
        <f t="shared" si="22"/>
        <v>1598306.843755082</v>
      </c>
      <c r="E155" s="40">
        <f t="shared" si="27"/>
        <v>1250000</v>
      </c>
      <c r="F155" s="41">
        <f t="shared" si="23"/>
        <v>1.4508652851693906</v>
      </c>
      <c r="G155" s="42">
        <f t="shared" si="24"/>
        <v>813581.60646173824</v>
      </c>
      <c r="H155" s="16">
        <f t="shared" si="25"/>
        <v>1</v>
      </c>
      <c r="P155" s="16"/>
    </row>
    <row r="156" spans="1:16" x14ac:dyDescent="0.25">
      <c r="A156" s="24">
        <f t="shared" si="26"/>
        <v>141</v>
      </c>
      <c r="B156">
        <f t="shared" si="20"/>
        <v>0.38894470280501992</v>
      </c>
      <c r="C156">
        <f t="shared" si="21"/>
        <v>0.30934147664811462</v>
      </c>
      <c r="D156" s="40">
        <f t="shared" si="22"/>
        <v>871396.40054713306</v>
      </c>
      <c r="E156" s="40">
        <f t="shared" si="27"/>
        <v>871396.40054713306</v>
      </c>
      <c r="F156" s="41">
        <f t="shared" si="23"/>
        <v>1.8487179909282021</v>
      </c>
      <c r="G156" s="42">
        <f t="shared" si="24"/>
        <v>610966.2029215626</v>
      </c>
      <c r="H156" s="16">
        <f t="shared" si="25"/>
        <v>1</v>
      </c>
      <c r="P156" s="16"/>
    </row>
    <row r="157" spans="1:16" x14ac:dyDescent="0.25">
      <c r="A157" s="24">
        <f t="shared" si="26"/>
        <v>142</v>
      </c>
      <c r="B157">
        <f t="shared" si="20"/>
        <v>0.88375198363792151</v>
      </c>
      <c r="C157">
        <f t="shared" si="21"/>
        <v>0.13511622545775026</v>
      </c>
      <c r="D157" s="40">
        <f t="shared" si="22"/>
        <v>1544355.8451295183</v>
      </c>
      <c r="E157" s="40">
        <f t="shared" si="27"/>
        <v>1250000</v>
      </c>
      <c r="F157" s="41">
        <f t="shared" si="23"/>
        <v>1.6648852871524533</v>
      </c>
      <c r="G157" s="42">
        <f t="shared" si="24"/>
        <v>1081106.6089405667</v>
      </c>
      <c r="H157" s="16">
        <f t="shared" si="25"/>
        <v>1</v>
      </c>
      <c r="P157" s="16"/>
    </row>
    <row r="158" spans="1:16" x14ac:dyDescent="0.25">
      <c r="A158" s="24">
        <f t="shared" si="26"/>
        <v>143</v>
      </c>
      <c r="B158">
        <f t="shared" si="20"/>
        <v>0.52152211649809033</v>
      </c>
      <c r="C158">
        <f t="shared" si="21"/>
        <v>0.6935730705736205</v>
      </c>
      <c r="D158" s="40">
        <f t="shared" si="22"/>
        <v>1024608.2707954635</v>
      </c>
      <c r="E158" s="40">
        <f t="shared" si="27"/>
        <v>1024608.2707954635</v>
      </c>
      <c r="F158" s="41">
        <f t="shared" si="23"/>
        <v>2.1538006004472501</v>
      </c>
      <c r="G158" s="42">
        <f t="shared" si="24"/>
        <v>1206801.9088624879</v>
      </c>
      <c r="H158" s="16">
        <f t="shared" si="25"/>
        <v>1</v>
      </c>
      <c r="P158" s="16"/>
    </row>
    <row r="159" spans="1:16" x14ac:dyDescent="0.25">
      <c r="A159" s="24">
        <f t="shared" si="26"/>
        <v>144</v>
      </c>
      <c r="B159">
        <f t="shared" si="20"/>
        <v>0.68338090798351914</v>
      </c>
      <c r="C159">
        <f t="shared" si="21"/>
        <v>0.79232062806840986</v>
      </c>
      <c r="D159" s="40">
        <f t="shared" si="22"/>
        <v>1217556.5603703852</v>
      </c>
      <c r="E159" s="40">
        <f t="shared" si="27"/>
        <v>1217556.5603703852</v>
      </c>
      <c r="F159" s="41">
        <f t="shared" si="23"/>
        <v>2.2475682979524385</v>
      </c>
      <c r="G159" s="42">
        <f t="shared" si="24"/>
        <v>1736541.5260524922</v>
      </c>
      <c r="H159" s="16">
        <f t="shared" si="25"/>
        <v>1</v>
      </c>
      <c r="P159" s="16"/>
    </row>
    <row r="160" spans="1:16" x14ac:dyDescent="0.25">
      <c r="A160" s="24">
        <f t="shared" si="26"/>
        <v>145</v>
      </c>
      <c r="B160">
        <f t="shared" si="20"/>
        <v>0.81159600790124387</v>
      </c>
      <c r="C160">
        <f t="shared" si="21"/>
        <v>0.3837818211177364</v>
      </c>
      <c r="D160" s="40">
        <f t="shared" si="22"/>
        <v>1402945.121258897</v>
      </c>
      <c r="E160" s="40">
        <f t="shared" si="27"/>
        <v>1250000</v>
      </c>
      <c r="F160" s="41">
        <f t="shared" si="23"/>
        <v>1.9101631457733468</v>
      </c>
      <c r="G160" s="42">
        <f t="shared" si="24"/>
        <v>1387703.9322166834</v>
      </c>
      <c r="H160" s="16">
        <f t="shared" si="25"/>
        <v>1</v>
      </c>
      <c r="P160" s="16"/>
    </row>
    <row r="161" spans="1:16" x14ac:dyDescent="0.25">
      <c r="A161" s="24">
        <f t="shared" si="26"/>
        <v>146</v>
      </c>
      <c r="B161">
        <f t="shared" si="20"/>
        <v>0.86773139785509557</v>
      </c>
      <c r="C161">
        <f t="shared" si="21"/>
        <v>0.7662883362499997</v>
      </c>
      <c r="D161" s="40">
        <f t="shared" si="22"/>
        <v>1508692.043868826</v>
      </c>
      <c r="E161" s="40">
        <f t="shared" si="27"/>
        <v>1250000</v>
      </c>
      <c r="F161" s="41">
        <f t="shared" si="23"/>
        <v>2.2208747254138284</v>
      </c>
      <c r="G161" s="42">
        <f t="shared" si="24"/>
        <v>1776093.4067672854</v>
      </c>
      <c r="H161" s="16">
        <f t="shared" si="25"/>
        <v>1</v>
      </c>
      <c r="P161" s="16"/>
    </row>
    <row r="162" spans="1:16" x14ac:dyDescent="0.25">
      <c r="A162" s="24">
        <f t="shared" si="26"/>
        <v>147</v>
      </c>
      <c r="B162">
        <f t="shared" si="20"/>
        <v>0.48472302861046046</v>
      </c>
      <c r="C162">
        <f t="shared" si="21"/>
        <v>0.8926242912421003</v>
      </c>
      <c r="D162" s="40">
        <f t="shared" si="22"/>
        <v>982536.60231231805</v>
      </c>
      <c r="E162" s="40">
        <f t="shared" si="27"/>
        <v>982536.60231231805</v>
      </c>
      <c r="F162" s="41">
        <f t="shared" si="23"/>
        <v>2.377083822201695</v>
      </c>
      <c r="G162" s="42">
        <f t="shared" si="24"/>
        <v>1335571.8620776315</v>
      </c>
      <c r="H162" s="16">
        <f t="shared" si="25"/>
        <v>1</v>
      </c>
      <c r="P162" s="16"/>
    </row>
    <row r="163" spans="1:16" x14ac:dyDescent="0.25">
      <c r="A163" s="24">
        <f t="shared" si="26"/>
        <v>148</v>
      </c>
      <c r="B163">
        <f t="shared" si="20"/>
        <v>0.7986562893493101</v>
      </c>
      <c r="C163">
        <f t="shared" si="21"/>
        <v>0.34555790398735553</v>
      </c>
      <c r="D163" s="40">
        <f t="shared" si="22"/>
        <v>1381534.0108675319</v>
      </c>
      <c r="E163" s="40">
        <f t="shared" si="27"/>
        <v>1250000</v>
      </c>
      <c r="F163" s="41">
        <f t="shared" si="23"/>
        <v>1.8792275734251989</v>
      </c>
      <c r="G163" s="42">
        <f t="shared" si="24"/>
        <v>1349034.4667814984</v>
      </c>
      <c r="H163" s="16">
        <f t="shared" si="25"/>
        <v>1</v>
      </c>
      <c r="P163" s="16"/>
    </row>
    <row r="164" spans="1:16" x14ac:dyDescent="0.25">
      <c r="A164" s="24">
        <f t="shared" si="26"/>
        <v>149</v>
      </c>
      <c r="B164">
        <f t="shared" si="20"/>
        <v>0.17957299493718892</v>
      </c>
      <c r="C164">
        <f t="shared" si="21"/>
        <v>0.26928058022167534</v>
      </c>
      <c r="D164" s="40">
        <f t="shared" si="22"/>
        <v>581917.80811287567</v>
      </c>
      <c r="E164" s="40">
        <f t="shared" si="27"/>
        <v>581917.80811287567</v>
      </c>
      <c r="F164" s="41">
        <f t="shared" si="23"/>
        <v>1.8130728728289991</v>
      </c>
      <c r="G164" s="42">
        <f t="shared" si="24"/>
        <v>55059.392105565639</v>
      </c>
      <c r="H164" s="16">
        <f t="shared" si="25"/>
        <v>1</v>
      </c>
      <c r="P164" s="16"/>
    </row>
    <row r="165" spans="1:16" x14ac:dyDescent="0.25">
      <c r="A165" s="24">
        <f t="shared" si="26"/>
        <v>150</v>
      </c>
      <c r="B165">
        <f t="shared" si="20"/>
        <v>0.78717803384643048</v>
      </c>
      <c r="C165">
        <f t="shared" si="21"/>
        <v>0.66251795913558453</v>
      </c>
      <c r="D165" s="40">
        <f t="shared" si="22"/>
        <v>1363222.4461372544</v>
      </c>
      <c r="E165" s="40">
        <f t="shared" si="27"/>
        <v>1250000</v>
      </c>
      <c r="F165" s="41">
        <f t="shared" si="23"/>
        <v>2.1274604579777665</v>
      </c>
      <c r="G165" s="42">
        <f t="shared" si="24"/>
        <v>1659325.5724722082</v>
      </c>
      <c r="H165" s="16">
        <f t="shared" si="25"/>
        <v>1</v>
      </c>
      <c r="P165" s="16"/>
    </row>
    <row r="166" spans="1:16" x14ac:dyDescent="0.25">
      <c r="A166" s="24">
        <f t="shared" si="26"/>
        <v>151</v>
      </c>
      <c r="B166">
        <f t="shared" si="20"/>
        <v>0.5357938400702551</v>
      </c>
      <c r="C166">
        <f t="shared" si="21"/>
        <v>0.6792342608096078</v>
      </c>
      <c r="D166" s="40">
        <f t="shared" si="22"/>
        <v>1040961.6575536721</v>
      </c>
      <c r="E166" s="40">
        <f t="shared" si="27"/>
        <v>1040961.6575536721</v>
      </c>
      <c r="F166" s="41">
        <f t="shared" si="23"/>
        <v>2.1415071749846999</v>
      </c>
      <c r="G166" s="42">
        <f t="shared" si="24"/>
        <v>1229226.8585351547</v>
      </c>
      <c r="H166" s="16">
        <f t="shared" si="25"/>
        <v>1</v>
      </c>
      <c r="P166" s="16"/>
    </row>
    <row r="167" spans="1:16" x14ac:dyDescent="0.25">
      <c r="A167" s="24">
        <f t="shared" si="26"/>
        <v>152</v>
      </c>
      <c r="B167">
        <f t="shared" si="20"/>
        <v>0.41242839011829346</v>
      </c>
      <c r="C167">
        <f t="shared" si="21"/>
        <v>0.62826226989272982</v>
      </c>
      <c r="D167" s="40">
        <f t="shared" si="22"/>
        <v>899102.13145308301</v>
      </c>
      <c r="E167" s="40">
        <f t="shared" si="27"/>
        <v>899102.13145308301</v>
      </c>
      <c r="F167" s="41">
        <f t="shared" si="23"/>
        <v>2.0994694299231149</v>
      </c>
      <c r="G167" s="42">
        <f t="shared" si="24"/>
        <v>887637.43936446169</v>
      </c>
      <c r="H167" s="16">
        <f t="shared" si="25"/>
        <v>1</v>
      </c>
      <c r="P167" s="16"/>
    </row>
    <row r="168" spans="1:16" x14ac:dyDescent="0.25">
      <c r="A168" s="24">
        <f t="shared" si="26"/>
        <v>153</v>
      </c>
      <c r="B168">
        <f t="shared" si="20"/>
        <v>0.71572070091497153</v>
      </c>
      <c r="C168">
        <f t="shared" si="21"/>
        <v>9.4539723475463688E-2</v>
      </c>
      <c r="D168" s="40">
        <f t="shared" si="22"/>
        <v>1259958.483890082</v>
      </c>
      <c r="E168" s="40">
        <f t="shared" si="27"/>
        <v>1250000</v>
      </c>
      <c r="F168" s="41">
        <f t="shared" si="23"/>
        <v>1.6008184744563345</v>
      </c>
      <c r="G168" s="42">
        <f t="shared" si="24"/>
        <v>1001023.0930704181</v>
      </c>
      <c r="H168" s="16">
        <f t="shared" si="25"/>
        <v>1</v>
      </c>
      <c r="P168" s="16"/>
    </row>
    <row r="169" spans="1:16" x14ac:dyDescent="0.25">
      <c r="A169" s="24">
        <f t="shared" si="26"/>
        <v>154</v>
      </c>
      <c r="B169">
        <f t="shared" si="20"/>
        <v>0.50397643342148513</v>
      </c>
      <c r="C169">
        <f t="shared" si="21"/>
        <v>0.60191302292514592</v>
      </c>
      <c r="D169" s="40">
        <f t="shared" si="22"/>
        <v>1004544.5009861119</v>
      </c>
      <c r="E169" s="40">
        <f t="shared" si="27"/>
        <v>1004544.5009861119</v>
      </c>
      <c r="F169" s="41">
        <f t="shared" si="23"/>
        <v>2.0785112023639418</v>
      </c>
      <c r="G169" s="42">
        <f t="shared" si="24"/>
        <v>1087956.9985727295</v>
      </c>
      <c r="H169" s="16">
        <f t="shared" si="25"/>
        <v>1</v>
      </c>
      <c r="P169" s="16"/>
    </row>
    <row r="170" spans="1:16" x14ac:dyDescent="0.25">
      <c r="A170" s="24">
        <f t="shared" si="26"/>
        <v>155</v>
      </c>
      <c r="B170">
        <f t="shared" si="20"/>
        <v>0.13073532364796847</v>
      </c>
      <c r="C170">
        <f t="shared" si="21"/>
        <v>0.88684582721907645</v>
      </c>
      <c r="D170" s="40">
        <f t="shared" si="22"/>
        <v>488029.50931406463</v>
      </c>
      <c r="E170" s="40">
        <f t="shared" si="27"/>
        <v>488029.50931406463</v>
      </c>
      <c r="F170" s="41">
        <f t="shared" si="23"/>
        <v>2.3677578261357626</v>
      </c>
      <c r="G170" s="42">
        <f t="shared" si="24"/>
        <v>155535.69006357249</v>
      </c>
      <c r="H170" s="16">
        <f t="shared" si="25"/>
        <v>1</v>
      </c>
      <c r="P170" s="16"/>
    </row>
    <row r="171" spans="1:16" x14ac:dyDescent="0.25">
      <c r="A171" s="24">
        <f t="shared" si="26"/>
        <v>156</v>
      </c>
      <c r="B171">
        <f t="shared" si="20"/>
        <v>0.32278731896076351</v>
      </c>
      <c r="C171">
        <f t="shared" si="21"/>
        <v>0.63122899632435292</v>
      </c>
      <c r="D171" s="40">
        <f t="shared" si="22"/>
        <v>790310.66169832076</v>
      </c>
      <c r="E171" s="40">
        <f t="shared" si="27"/>
        <v>790310.66169832076</v>
      </c>
      <c r="F171" s="41">
        <f t="shared" si="23"/>
        <v>2.1018571840837006</v>
      </c>
      <c r="G171" s="42">
        <f t="shared" si="24"/>
        <v>661120.14194855862</v>
      </c>
      <c r="H171" s="16">
        <f t="shared" si="25"/>
        <v>1</v>
      </c>
      <c r="P171" s="16"/>
    </row>
    <row r="172" spans="1:16" x14ac:dyDescent="0.25">
      <c r="A172" s="24">
        <f t="shared" si="26"/>
        <v>157</v>
      </c>
      <c r="B172">
        <f t="shared" si="20"/>
        <v>0.62596086401026696</v>
      </c>
      <c r="C172">
        <f t="shared" si="21"/>
        <v>0.4894579570973292</v>
      </c>
      <c r="D172" s="40">
        <f t="shared" si="22"/>
        <v>1146432.0726818603</v>
      </c>
      <c r="E172" s="40">
        <f t="shared" si="27"/>
        <v>1146432.0726818603</v>
      </c>
      <c r="F172" s="41">
        <f t="shared" si="23"/>
        <v>1.9919671553488474</v>
      </c>
      <c r="G172" s="42">
        <f t="shared" si="24"/>
        <v>1283655.0346207684</v>
      </c>
      <c r="H172" s="16">
        <f t="shared" si="25"/>
        <v>1</v>
      </c>
      <c r="P172" s="16"/>
    </row>
    <row r="173" spans="1:16" x14ac:dyDescent="0.25">
      <c r="A173" s="24">
        <f t="shared" si="26"/>
        <v>158</v>
      </c>
      <c r="B173">
        <f t="shared" si="20"/>
        <v>0.46577269618865103</v>
      </c>
      <c r="C173">
        <f t="shared" si="21"/>
        <v>0.44914662523660809</v>
      </c>
      <c r="D173" s="40">
        <f t="shared" si="22"/>
        <v>960835.56852094689</v>
      </c>
      <c r="E173" s="40">
        <f t="shared" si="27"/>
        <v>960835.56852094689</v>
      </c>
      <c r="F173" s="41">
        <f t="shared" si="23"/>
        <v>1.9611496383650076</v>
      </c>
      <c r="G173" s="42">
        <f t="shared" si="24"/>
        <v>884342.32773309154</v>
      </c>
      <c r="H173" s="16">
        <f t="shared" si="25"/>
        <v>1</v>
      </c>
      <c r="P173" s="16"/>
    </row>
    <row r="174" spans="1:16" x14ac:dyDescent="0.25">
      <c r="A174" s="24">
        <f t="shared" si="26"/>
        <v>159</v>
      </c>
      <c r="B174">
        <f t="shared" si="20"/>
        <v>0.28541802207473665</v>
      </c>
      <c r="C174">
        <f t="shared" si="21"/>
        <v>0.57078749465290457</v>
      </c>
      <c r="D174" s="40">
        <f t="shared" si="22"/>
        <v>741571.13544422982</v>
      </c>
      <c r="E174" s="40">
        <f t="shared" si="27"/>
        <v>741571.13544422982</v>
      </c>
      <c r="F174" s="41">
        <f t="shared" si="23"/>
        <v>2.054218668642076</v>
      </c>
      <c r="G174" s="42">
        <f t="shared" si="24"/>
        <v>523349.27055563848</v>
      </c>
      <c r="H174" s="16">
        <f t="shared" si="25"/>
        <v>1</v>
      </c>
      <c r="P174" s="16"/>
    </row>
    <row r="175" spans="1:16" x14ac:dyDescent="0.25">
      <c r="A175" s="24">
        <f t="shared" si="26"/>
        <v>160</v>
      </c>
      <c r="B175">
        <f t="shared" si="20"/>
        <v>0.70634425373282284</v>
      </c>
      <c r="C175">
        <f t="shared" si="21"/>
        <v>0.35906045220326632</v>
      </c>
      <c r="D175" s="40">
        <f t="shared" si="22"/>
        <v>1247448.0847703924</v>
      </c>
      <c r="E175" s="40">
        <f t="shared" si="27"/>
        <v>1247448.0847703924</v>
      </c>
      <c r="F175" s="41">
        <f t="shared" si="23"/>
        <v>1.8902822806488619</v>
      </c>
      <c r="G175" s="42">
        <f t="shared" si="24"/>
        <v>1358029.0106708324</v>
      </c>
      <c r="H175" s="16">
        <f t="shared" si="25"/>
        <v>1</v>
      </c>
      <c r="P175" s="16"/>
    </row>
    <row r="176" spans="1:16" x14ac:dyDescent="0.25">
      <c r="A176" s="24">
        <f t="shared" si="26"/>
        <v>161</v>
      </c>
      <c r="B176">
        <f t="shared" si="20"/>
        <v>0.52661702770274132</v>
      </c>
      <c r="C176">
        <f t="shared" si="21"/>
        <v>0.74239821720402688</v>
      </c>
      <c r="D176" s="40">
        <f t="shared" si="22"/>
        <v>1030441.5975312717</v>
      </c>
      <c r="E176" s="40">
        <f t="shared" si="27"/>
        <v>1030441.5975312717</v>
      </c>
      <c r="F176" s="41">
        <f t="shared" si="23"/>
        <v>2.1977983842951003</v>
      </c>
      <c r="G176" s="42">
        <f t="shared" si="24"/>
        <v>1264702.8781646909</v>
      </c>
      <c r="H176" s="16">
        <f t="shared" si="25"/>
        <v>1</v>
      </c>
      <c r="P176" s="16"/>
    </row>
    <row r="177" spans="1:16" x14ac:dyDescent="0.25">
      <c r="A177" s="24">
        <f t="shared" si="26"/>
        <v>162</v>
      </c>
      <c r="B177">
        <f t="shared" si="20"/>
        <v>0.516314662178047</v>
      </c>
      <c r="C177">
        <f t="shared" si="21"/>
        <v>0.14051880256738514</v>
      </c>
      <c r="D177" s="40">
        <f t="shared" si="22"/>
        <v>1018650.2426218996</v>
      </c>
      <c r="E177" s="40">
        <f t="shared" si="27"/>
        <v>1018650.2426218996</v>
      </c>
      <c r="F177" s="41">
        <f t="shared" si="23"/>
        <v>1.6723430470530813</v>
      </c>
      <c r="G177" s="42">
        <f t="shared" si="24"/>
        <v>703532.65062766825</v>
      </c>
      <c r="H177" s="16">
        <f t="shared" si="25"/>
        <v>1</v>
      </c>
      <c r="P177" s="16"/>
    </row>
    <row r="178" spans="1:16" x14ac:dyDescent="0.25">
      <c r="A178" s="24">
        <f t="shared" si="26"/>
        <v>163</v>
      </c>
      <c r="B178">
        <f t="shared" si="20"/>
        <v>9.7340467036701739E-2</v>
      </c>
      <c r="C178">
        <f t="shared" si="21"/>
        <v>0.29336262599099427</v>
      </c>
      <c r="D178" s="40">
        <f t="shared" si="22"/>
        <v>408728.52695838874</v>
      </c>
      <c r="E178" s="40">
        <f t="shared" si="27"/>
        <v>408728.52695838874</v>
      </c>
      <c r="F178" s="41">
        <f t="shared" si="23"/>
        <v>1.8347757866337771</v>
      </c>
      <c r="G178" s="42">
        <f t="shared" si="24"/>
        <v>-250074.79543025733</v>
      </c>
      <c r="H178" s="16">
        <f t="shared" si="25"/>
        <v>0</v>
      </c>
      <c r="P178" s="16"/>
    </row>
    <row r="179" spans="1:16" x14ac:dyDescent="0.25">
      <c r="A179" s="24">
        <f t="shared" si="26"/>
        <v>164</v>
      </c>
      <c r="B179">
        <f t="shared" si="20"/>
        <v>0.9552705098176375</v>
      </c>
      <c r="C179">
        <f t="shared" si="21"/>
        <v>9.8692545085214078E-2</v>
      </c>
      <c r="D179" s="40">
        <f t="shared" si="22"/>
        <v>1774281.9988561959</v>
      </c>
      <c r="E179" s="40">
        <f t="shared" si="27"/>
        <v>1250000</v>
      </c>
      <c r="F179" s="41">
        <f t="shared" si="23"/>
        <v>1.6081953239418902</v>
      </c>
      <c r="G179" s="42">
        <f t="shared" si="24"/>
        <v>1010244.1549273627</v>
      </c>
      <c r="H179" s="16">
        <f t="shared" si="25"/>
        <v>1</v>
      </c>
      <c r="P179" s="16"/>
    </row>
    <row r="180" spans="1:16" x14ac:dyDescent="0.25">
      <c r="A180" s="24">
        <f t="shared" si="26"/>
        <v>165</v>
      </c>
      <c r="B180">
        <f t="shared" si="20"/>
        <v>0.8878220192855224</v>
      </c>
      <c r="C180">
        <f t="shared" si="21"/>
        <v>0.47867889178451151</v>
      </c>
      <c r="D180" s="40">
        <f t="shared" si="22"/>
        <v>1553963.477328781</v>
      </c>
      <c r="E180" s="40">
        <f t="shared" si="27"/>
        <v>1250000</v>
      </c>
      <c r="F180" s="41">
        <f t="shared" si="23"/>
        <v>1.9837478541132867</v>
      </c>
      <c r="G180" s="42">
        <f t="shared" si="24"/>
        <v>1479684.8176416084</v>
      </c>
      <c r="H180" s="16">
        <f t="shared" si="25"/>
        <v>1</v>
      </c>
      <c r="P180" s="16"/>
    </row>
    <row r="181" spans="1:16" x14ac:dyDescent="0.25">
      <c r="A181" s="24">
        <f t="shared" si="26"/>
        <v>166</v>
      </c>
      <c r="B181">
        <f t="shared" si="20"/>
        <v>0.97319497901480645</v>
      </c>
      <c r="C181">
        <f t="shared" si="21"/>
        <v>0.48334137920755893</v>
      </c>
      <c r="D181" s="40">
        <f t="shared" si="22"/>
        <v>1879927.4196114196</v>
      </c>
      <c r="E181" s="40">
        <f t="shared" si="27"/>
        <v>1250000</v>
      </c>
      <c r="F181" s="41">
        <f t="shared" si="23"/>
        <v>1.987304221218454</v>
      </c>
      <c r="G181" s="42">
        <f t="shared" si="24"/>
        <v>1484130.2765230676</v>
      </c>
      <c r="H181" s="16">
        <f t="shared" si="25"/>
        <v>1</v>
      </c>
      <c r="P181" s="16"/>
    </row>
    <row r="182" spans="1:16" x14ac:dyDescent="0.25">
      <c r="A182" s="24">
        <f t="shared" si="26"/>
        <v>167</v>
      </c>
      <c r="B182">
        <f t="shared" si="20"/>
        <v>0.83209794748108834</v>
      </c>
      <c r="C182">
        <f t="shared" si="21"/>
        <v>0.66884390020277351</v>
      </c>
      <c r="D182" s="40">
        <f t="shared" si="22"/>
        <v>1438824.7003665981</v>
      </c>
      <c r="E182" s="40">
        <f t="shared" si="27"/>
        <v>1250000</v>
      </c>
      <c r="F182" s="41">
        <f t="shared" si="23"/>
        <v>2.1327425730627776</v>
      </c>
      <c r="G182" s="42">
        <f t="shared" si="24"/>
        <v>1665928.2163284719</v>
      </c>
      <c r="H182" s="16">
        <f t="shared" si="25"/>
        <v>1</v>
      </c>
      <c r="P182" s="16"/>
    </row>
    <row r="183" spans="1:16" x14ac:dyDescent="0.25">
      <c r="A183" s="24">
        <f t="shared" si="26"/>
        <v>168</v>
      </c>
      <c r="B183">
        <f t="shared" si="20"/>
        <v>0.79087040678132325</v>
      </c>
      <c r="C183">
        <f t="shared" si="21"/>
        <v>0.22122203942853957</v>
      </c>
      <c r="D183" s="40">
        <f t="shared" si="22"/>
        <v>1369047.9044335368</v>
      </c>
      <c r="E183" s="40">
        <f t="shared" si="27"/>
        <v>1250000</v>
      </c>
      <c r="F183" s="41">
        <f t="shared" si="23"/>
        <v>1.7665432952634514</v>
      </c>
      <c r="G183" s="42">
        <f t="shared" si="24"/>
        <v>1208179.1190793142</v>
      </c>
      <c r="H183" s="16">
        <f t="shared" si="25"/>
        <v>1</v>
      </c>
      <c r="P183" s="16"/>
    </row>
    <row r="184" spans="1:16" x14ac:dyDescent="0.25">
      <c r="A184" s="24">
        <f t="shared" si="26"/>
        <v>169</v>
      </c>
      <c r="B184">
        <f t="shared" si="20"/>
        <v>0.41676817031111568</v>
      </c>
      <c r="C184">
        <f t="shared" si="21"/>
        <v>0.10054569679778069</v>
      </c>
      <c r="D184" s="40">
        <f t="shared" si="22"/>
        <v>904178.59870772634</v>
      </c>
      <c r="E184" s="40">
        <f t="shared" si="27"/>
        <v>904178.59870772634</v>
      </c>
      <c r="F184" s="41">
        <f t="shared" si="23"/>
        <v>1.6114138825378037</v>
      </c>
      <c r="G184" s="42">
        <f t="shared" si="24"/>
        <v>457005.9462512082</v>
      </c>
      <c r="H184" s="16">
        <f t="shared" si="25"/>
        <v>1</v>
      </c>
      <c r="P184" s="16"/>
    </row>
    <row r="185" spans="1:16" x14ac:dyDescent="0.25">
      <c r="A185" s="24">
        <f t="shared" si="26"/>
        <v>170</v>
      </c>
      <c r="B185">
        <f t="shared" si="20"/>
        <v>0.85871644865255803</v>
      </c>
      <c r="C185">
        <f t="shared" si="21"/>
        <v>0.46534902544226497</v>
      </c>
      <c r="D185" s="40">
        <f t="shared" si="22"/>
        <v>1489925.7217834236</v>
      </c>
      <c r="E185" s="40">
        <f t="shared" si="27"/>
        <v>1250000</v>
      </c>
      <c r="F185" s="41">
        <f t="shared" si="23"/>
        <v>1.9735663791765838</v>
      </c>
      <c r="G185" s="42">
        <f t="shared" si="24"/>
        <v>1466957.9739707299</v>
      </c>
      <c r="H185" s="16">
        <f t="shared" si="25"/>
        <v>1</v>
      </c>
      <c r="P185" s="16"/>
    </row>
    <row r="186" spans="1:16" x14ac:dyDescent="0.25">
      <c r="A186" s="24">
        <f t="shared" si="26"/>
        <v>171</v>
      </c>
      <c r="B186">
        <f t="shared" si="20"/>
        <v>0.22000682645011693</v>
      </c>
      <c r="C186">
        <f t="shared" si="21"/>
        <v>4.2751462897285819E-3</v>
      </c>
      <c r="D186" s="40">
        <f t="shared" si="22"/>
        <v>647946.73585795914</v>
      </c>
      <c r="E186" s="40">
        <f t="shared" si="27"/>
        <v>647946.73585795914</v>
      </c>
      <c r="F186" s="41">
        <f t="shared" si="23"/>
        <v>1.2007506854063492</v>
      </c>
      <c r="G186" s="42">
        <f t="shared" si="24"/>
        <v>-221977.51281174889</v>
      </c>
      <c r="H186" s="16">
        <f t="shared" si="25"/>
        <v>0</v>
      </c>
      <c r="P186" s="16"/>
    </row>
    <row r="187" spans="1:16" x14ac:dyDescent="0.25">
      <c r="A187" s="24">
        <f t="shared" si="26"/>
        <v>172</v>
      </c>
      <c r="B187">
        <f t="shared" si="20"/>
        <v>0.24669083522167057</v>
      </c>
      <c r="C187">
        <f t="shared" si="21"/>
        <v>0.71062962769065052</v>
      </c>
      <c r="D187" s="40">
        <f t="shared" si="22"/>
        <v>687717.24356377986</v>
      </c>
      <c r="E187" s="40">
        <f t="shared" si="27"/>
        <v>687717.24356377986</v>
      </c>
      <c r="F187" s="41">
        <f t="shared" si="23"/>
        <v>2.1687614099248727</v>
      </c>
      <c r="G187" s="42">
        <f t="shared" si="24"/>
        <v>491494.61878103018</v>
      </c>
      <c r="H187" s="16">
        <f t="shared" si="25"/>
        <v>1</v>
      </c>
      <c r="P187" s="16"/>
    </row>
    <row r="188" spans="1:16" x14ac:dyDescent="0.25">
      <c r="A188" s="24">
        <f t="shared" si="26"/>
        <v>173</v>
      </c>
      <c r="B188">
        <f t="shared" si="20"/>
        <v>0.40489464055281132</v>
      </c>
      <c r="C188">
        <f t="shared" si="21"/>
        <v>0.82874790870118886</v>
      </c>
      <c r="D188" s="40">
        <f t="shared" si="22"/>
        <v>890259.32459183002</v>
      </c>
      <c r="E188" s="40">
        <f t="shared" si="27"/>
        <v>890259.32459183002</v>
      </c>
      <c r="F188" s="41">
        <f t="shared" si="23"/>
        <v>2.2885194364807733</v>
      </c>
      <c r="G188" s="42">
        <f t="shared" si="24"/>
        <v>1037375.7678366487</v>
      </c>
      <c r="H188" s="16">
        <f t="shared" si="25"/>
        <v>1</v>
      </c>
      <c r="P188" s="16"/>
    </row>
    <row r="189" spans="1:16" x14ac:dyDescent="0.25">
      <c r="A189" s="24">
        <f t="shared" si="26"/>
        <v>174</v>
      </c>
      <c r="B189">
        <f t="shared" si="20"/>
        <v>0.4409714654320851</v>
      </c>
      <c r="C189">
        <f t="shared" si="21"/>
        <v>0.77424965088721365</v>
      </c>
      <c r="D189" s="40">
        <f t="shared" si="22"/>
        <v>932291.79666896223</v>
      </c>
      <c r="E189" s="40">
        <f t="shared" si="27"/>
        <v>932291.79666896223</v>
      </c>
      <c r="F189" s="41">
        <f t="shared" si="23"/>
        <v>2.2288496935344502</v>
      </c>
      <c r="G189" s="42">
        <f t="shared" si="24"/>
        <v>1077938.2852902983</v>
      </c>
      <c r="H189" s="16">
        <f t="shared" si="25"/>
        <v>1</v>
      </c>
      <c r="P189" s="16"/>
    </row>
    <row r="190" spans="1:16" x14ac:dyDescent="0.25">
      <c r="A190" s="24">
        <f t="shared" si="26"/>
        <v>175</v>
      </c>
      <c r="B190">
        <f t="shared" si="20"/>
        <v>0.88692746974993497</v>
      </c>
      <c r="C190">
        <f t="shared" si="21"/>
        <v>0.90144647879060358</v>
      </c>
      <c r="D190" s="40">
        <f t="shared" si="22"/>
        <v>1551830.7824471616</v>
      </c>
      <c r="E190" s="40">
        <f t="shared" si="27"/>
        <v>1250000</v>
      </c>
      <c r="F190" s="41">
        <f t="shared" si="23"/>
        <v>2.3920479093847877</v>
      </c>
      <c r="G190" s="42">
        <f t="shared" si="24"/>
        <v>1990059.8867309848</v>
      </c>
      <c r="H190" s="16">
        <f t="shared" si="25"/>
        <v>1</v>
      </c>
      <c r="P190" s="16"/>
    </row>
    <row r="191" spans="1:16" x14ac:dyDescent="0.25">
      <c r="A191" s="24">
        <f t="shared" si="26"/>
        <v>176</v>
      </c>
      <c r="B191">
        <f t="shared" si="20"/>
        <v>0.80909474787767977</v>
      </c>
      <c r="C191">
        <f t="shared" si="21"/>
        <v>0.50699701823759824</v>
      </c>
      <c r="D191" s="40">
        <f t="shared" si="22"/>
        <v>1398737.9544801745</v>
      </c>
      <c r="E191" s="40">
        <f t="shared" si="27"/>
        <v>1250000</v>
      </c>
      <c r="F191" s="41">
        <f t="shared" si="23"/>
        <v>2.0053312532072738</v>
      </c>
      <c r="G191" s="42">
        <f t="shared" si="24"/>
        <v>1506664.0665090922</v>
      </c>
      <c r="H191" s="16">
        <f t="shared" si="25"/>
        <v>1</v>
      </c>
      <c r="P191" s="16"/>
    </row>
    <row r="192" spans="1:16" x14ac:dyDescent="0.25">
      <c r="A192" s="24">
        <f t="shared" si="26"/>
        <v>177</v>
      </c>
      <c r="B192">
        <f t="shared" si="20"/>
        <v>0.84809449466411024</v>
      </c>
      <c r="C192">
        <f t="shared" si="21"/>
        <v>0.84714081150013953</v>
      </c>
      <c r="D192" s="40">
        <f t="shared" si="22"/>
        <v>1468827.5770675549</v>
      </c>
      <c r="E192" s="40">
        <f t="shared" si="27"/>
        <v>1250000</v>
      </c>
      <c r="F192" s="41">
        <f t="shared" si="23"/>
        <v>2.3113214358303722</v>
      </c>
      <c r="G192" s="42">
        <f t="shared" si="24"/>
        <v>1889151.7947879652</v>
      </c>
      <c r="H192" s="16">
        <f t="shared" si="25"/>
        <v>1</v>
      </c>
      <c r="P192" s="16"/>
    </row>
    <row r="193" spans="1:16" x14ac:dyDescent="0.25">
      <c r="A193" s="24">
        <f t="shared" si="26"/>
        <v>178</v>
      </c>
      <c r="B193">
        <f t="shared" si="20"/>
        <v>0.42975023260805756</v>
      </c>
      <c r="C193">
        <f t="shared" si="21"/>
        <v>0.23688743484672159</v>
      </c>
      <c r="D193" s="40">
        <f t="shared" si="22"/>
        <v>919296.31222297729</v>
      </c>
      <c r="E193" s="40">
        <f t="shared" si="27"/>
        <v>919296.31222297729</v>
      </c>
      <c r="F193" s="41">
        <f t="shared" si="23"/>
        <v>1.7822642453559845</v>
      </c>
      <c r="G193" s="42">
        <f t="shared" si="24"/>
        <v>638428.94816262415</v>
      </c>
      <c r="H193" s="16">
        <f t="shared" si="25"/>
        <v>1</v>
      </c>
      <c r="P193" s="16"/>
    </row>
    <row r="194" spans="1:16" x14ac:dyDescent="0.25">
      <c r="A194" s="24">
        <f t="shared" si="26"/>
        <v>179</v>
      </c>
      <c r="B194">
        <f t="shared" si="20"/>
        <v>0.84808146895375103</v>
      </c>
      <c r="C194">
        <f t="shared" si="21"/>
        <v>0.39329479972366244</v>
      </c>
      <c r="D194" s="40">
        <f t="shared" si="22"/>
        <v>1468802.319945463</v>
      </c>
      <c r="E194" s="40">
        <f t="shared" si="27"/>
        <v>1250000</v>
      </c>
      <c r="F194" s="41">
        <f t="shared" si="23"/>
        <v>1.9177076493669096</v>
      </c>
      <c r="G194" s="42">
        <f t="shared" si="24"/>
        <v>1397134.561708637</v>
      </c>
      <c r="H194" s="16">
        <f t="shared" si="25"/>
        <v>1</v>
      </c>
      <c r="P194" s="16"/>
    </row>
    <row r="195" spans="1:16" x14ac:dyDescent="0.25">
      <c r="A195" s="24">
        <f t="shared" si="26"/>
        <v>180</v>
      </c>
      <c r="B195">
        <f t="shared" si="20"/>
        <v>0.9694422174943611</v>
      </c>
      <c r="C195">
        <f t="shared" si="21"/>
        <v>0.10312477208208293</v>
      </c>
      <c r="D195" s="40">
        <f t="shared" si="22"/>
        <v>1853795.6439685216</v>
      </c>
      <c r="E195" s="40">
        <f t="shared" si="27"/>
        <v>1250000</v>
      </c>
      <c r="F195" s="41">
        <f t="shared" si="23"/>
        <v>1.6158219984351643</v>
      </c>
      <c r="G195" s="42">
        <f t="shared" si="24"/>
        <v>1019777.4980439553</v>
      </c>
      <c r="H195" s="16">
        <f t="shared" si="25"/>
        <v>1</v>
      </c>
      <c r="P195" s="16"/>
    </row>
    <row r="196" spans="1:16" x14ac:dyDescent="0.25">
      <c r="A196" s="24">
        <f t="shared" si="26"/>
        <v>181</v>
      </c>
      <c r="B196">
        <f t="shared" si="20"/>
        <v>0.4889807851286605</v>
      </c>
      <c r="C196">
        <f t="shared" si="21"/>
        <v>0.36581147566903383</v>
      </c>
      <c r="D196" s="40">
        <f t="shared" si="22"/>
        <v>987405.20275307551</v>
      </c>
      <c r="E196" s="40">
        <f t="shared" si="27"/>
        <v>987405.20275307551</v>
      </c>
      <c r="F196" s="41">
        <f t="shared" si="23"/>
        <v>1.8957545759133401</v>
      </c>
      <c r="G196" s="42">
        <f t="shared" si="24"/>
        <v>871877.93139978219</v>
      </c>
      <c r="H196" s="16">
        <f t="shared" si="25"/>
        <v>1</v>
      </c>
      <c r="P196" s="16"/>
    </row>
    <row r="197" spans="1:16" x14ac:dyDescent="0.25">
      <c r="A197" s="24">
        <f t="shared" si="26"/>
        <v>182</v>
      </c>
      <c r="B197">
        <f t="shared" si="20"/>
        <v>0.83896722120698541</v>
      </c>
      <c r="C197">
        <f t="shared" si="21"/>
        <v>0.65674802393186837</v>
      </c>
      <c r="D197" s="40">
        <f t="shared" si="22"/>
        <v>1451469.0567128125</v>
      </c>
      <c r="E197" s="40">
        <f t="shared" si="27"/>
        <v>1250000</v>
      </c>
      <c r="F197" s="41">
        <f t="shared" si="23"/>
        <v>2.1226759843911807</v>
      </c>
      <c r="G197" s="42">
        <f t="shared" si="24"/>
        <v>1653344.980488976</v>
      </c>
      <c r="H197" s="16">
        <f t="shared" si="25"/>
        <v>1</v>
      </c>
      <c r="P197" s="16"/>
    </row>
    <row r="198" spans="1:16" x14ac:dyDescent="0.25">
      <c r="A198" s="24">
        <f t="shared" si="26"/>
        <v>183</v>
      </c>
      <c r="B198">
        <f t="shared" si="20"/>
        <v>0.3568882275139913</v>
      </c>
      <c r="C198">
        <f t="shared" si="21"/>
        <v>0.13881496421527117</v>
      </c>
      <c r="D198" s="40">
        <f t="shared" si="22"/>
        <v>832770.99809531937</v>
      </c>
      <c r="E198" s="40">
        <f t="shared" si="27"/>
        <v>832770.99809531937</v>
      </c>
      <c r="F198" s="41">
        <f t="shared" si="23"/>
        <v>1.6700124909077003</v>
      </c>
      <c r="G198" s="42">
        <f t="shared" si="24"/>
        <v>390737.96888485597</v>
      </c>
      <c r="H198" s="16">
        <f t="shared" si="25"/>
        <v>1</v>
      </c>
      <c r="P198" s="16"/>
    </row>
    <row r="199" spans="1:16" x14ac:dyDescent="0.25">
      <c r="A199" s="24">
        <f t="shared" si="26"/>
        <v>184</v>
      </c>
      <c r="B199">
        <f t="shared" si="20"/>
        <v>0.34345709334593266</v>
      </c>
      <c r="C199">
        <f t="shared" si="21"/>
        <v>0.10056856356095523</v>
      </c>
      <c r="D199" s="40">
        <f t="shared" si="22"/>
        <v>816240.302789615</v>
      </c>
      <c r="E199" s="40">
        <f t="shared" si="27"/>
        <v>816240.302789615</v>
      </c>
      <c r="F199" s="41">
        <f t="shared" si="23"/>
        <v>1.6114533259699095</v>
      </c>
      <c r="G199" s="42">
        <f t="shared" si="24"/>
        <v>315333.15072101122</v>
      </c>
      <c r="H199" s="16">
        <f t="shared" si="25"/>
        <v>1</v>
      </c>
      <c r="P199" s="16"/>
    </row>
    <row r="200" spans="1:16" x14ac:dyDescent="0.25">
      <c r="A200" s="24">
        <f t="shared" si="26"/>
        <v>185</v>
      </c>
      <c r="B200">
        <f t="shared" si="20"/>
        <v>0.23714496858883649</v>
      </c>
      <c r="C200">
        <f t="shared" si="21"/>
        <v>7.3917426052503288E-2</v>
      </c>
      <c r="D200" s="40">
        <f t="shared" si="22"/>
        <v>673776.66303958953</v>
      </c>
      <c r="E200" s="40">
        <f t="shared" si="27"/>
        <v>673776.66303958953</v>
      </c>
      <c r="F200" s="41">
        <f t="shared" si="23"/>
        <v>1.5601149971006689</v>
      </c>
      <c r="G200" s="42">
        <f t="shared" si="24"/>
        <v>51169.076704507694</v>
      </c>
      <c r="H200" s="16">
        <f t="shared" si="25"/>
        <v>1</v>
      </c>
      <c r="P200" s="16"/>
    </row>
    <row r="201" spans="1:16" x14ac:dyDescent="0.25">
      <c r="A201" s="24">
        <f t="shared" si="26"/>
        <v>186</v>
      </c>
      <c r="B201">
        <f t="shared" si="20"/>
        <v>0.34829365171026438</v>
      </c>
      <c r="C201">
        <f t="shared" si="21"/>
        <v>0.97876448126044124</v>
      </c>
      <c r="D201" s="40">
        <f t="shared" si="22"/>
        <v>822219.74443218869</v>
      </c>
      <c r="E201" s="40">
        <f t="shared" si="27"/>
        <v>822219.74443218869</v>
      </c>
      <c r="F201" s="41">
        <f t="shared" si="23"/>
        <v>2.6166792902479754</v>
      </c>
      <c r="G201" s="42">
        <f t="shared" si="24"/>
        <v>1151485.3772886912</v>
      </c>
      <c r="H201" s="16">
        <f t="shared" si="25"/>
        <v>1</v>
      </c>
      <c r="P201" s="16"/>
    </row>
    <row r="202" spans="1:16" x14ac:dyDescent="0.25">
      <c r="A202" s="24">
        <f t="shared" si="26"/>
        <v>187</v>
      </c>
      <c r="B202">
        <f t="shared" si="20"/>
        <v>0.42226856655906886</v>
      </c>
      <c r="C202">
        <f t="shared" si="21"/>
        <v>5.4370383615605533E-2</v>
      </c>
      <c r="D202" s="40">
        <f t="shared" si="22"/>
        <v>910595.75570429559</v>
      </c>
      <c r="E202" s="40">
        <f t="shared" si="27"/>
        <v>910595.75570429559</v>
      </c>
      <c r="F202" s="41">
        <f t="shared" si="23"/>
        <v>1.5124988402482802</v>
      </c>
      <c r="G202" s="42">
        <f t="shared" si="24"/>
        <v>377275.02443775325</v>
      </c>
      <c r="H202" s="16">
        <f t="shared" si="25"/>
        <v>1</v>
      </c>
      <c r="P202" s="16"/>
    </row>
    <row r="203" spans="1:16" x14ac:dyDescent="0.25">
      <c r="A203" s="24">
        <f t="shared" si="26"/>
        <v>188</v>
      </c>
      <c r="B203">
        <f t="shared" si="20"/>
        <v>0.30323790910188109</v>
      </c>
      <c r="C203">
        <f t="shared" si="21"/>
        <v>0.37351908429991454</v>
      </c>
      <c r="D203" s="40">
        <f t="shared" si="22"/>
        <v>765147.19653204177</v>
      </c>
      <c r="E203" s="40">
        <f t="shared" si="27"/>
        <v>765147.19653204177</v>
      </c>
      <c r="F203" s="41">
        <f t="shared" si="23"/>
        <v>1.9019613302953715</v>
      </c>
      <c r="G203" s="42">
        <f t="shared" si="24"/>
        <v>455280.37978785625</v>
      </c>
      <c r="H203" s="16">
        <f t="shared" si="25"/>
        <v>1</v>
      </c>
      <c r="P203" s="16"/>
    </row>
    <row r="204" spans="1:16" x14ac:dyDescent="0.25">
      <c r="A204" s="24">
        <f t="shared" si="26"/>
        <v>189</v>
      </c>
      <c r="B204">
        <f t="shared" si="20"/>
        <v>0.88050330139230937</v>
      </c>
      <c r="C204">
        <f t="shared" si="21"/>
        <v>0.7518052578670904</v>
      </c>
      <c r="D204" s="40">
        <f t="shared" si="22"/>
        <v>1536857.0754101085</v>
      </c>
      <c r="E204" s="40">
        <f t="shared" si="27"/>
        <v>1250000</v>
      </c>
      <c r="F204" s="41">
        <f t="shared" si="23"/>
        <v>2.206742126314019</v>
      </c>
      <c r="G204" s="42">
        <f t="shared" si="24"/>
        <v>1758427.6578925238</v>
      </c>
      <c r="H204" s="16">
        <f t="shared" si="25"/>
        <v>1</v>
      </c>
      <c r="P204" s="16"/>
    </row>
    <row r="205" spans="1:16" x14ac:dyDescent="0.25">
      <c r="A205" s="24">
        <f t="shared" si="26"/>
        <v>190</v>
      </c>
      <c r="B205">
        <f t="shared" si="20"/>
        <v>0.83263387635815889</v>
      </c>
      <c r="C205">
        <f t="shared" si="21"/>
        <v>0.55869344051461667</v>
      </c>
      <c r="D205" s="40">
        <f t="shared" si="22"/>
        <v>1439799.0195269946</v>
      </c>
      <c r="E205" s="40">
        <f t="shared" si="27"/>
        <v>1250000</v>
      </c>
      <c r="F205" s="41">
        <f t="shared" si="23"/>
        <v>2.0448806817560188</v>
      </c>
      <c r="G205" s="42">
        <f t="shared" si="24"/>
        <v>1556100.8521950236</v>
      </c>
      <c r="H205" s="16">
        <f t="shared" si="25"/>
        <v>1</v>
      </c>
      <c r="P205" s="16"/>
    </row>
    <row r="206" spans="1:16" x14ac:dyDescent="0.25">
      <c r="A206" s="24">
        <f t="shared" si="26"/>
        <v>191</v>
      </c>
      <c r="B206">
        <f t="shared" si="20"/>
        <v>0.55815684411209077</v>
      </c>
      <c r="C206">
        <f t="shared" si="21"/>
        <v>0.6025890059536323</v>
      </c>
      <c r="D206" s="40">
        <f t="shared" si="22"/>
        <v>1066701.1192737229</v>
      </c>
      <c r="E206" s="40">
        <f t="shared" si="27"/>
        <v>1066701.1192737229</v>
      </c>
      <c r="F206" s="41">
        <f t="shared" si="23"/>
        <v>2.0790438210082831</v>
      </c>
      <c r="G206" s="42">
        <f t="shared" si="24"/>
        <v>1217718.3708886532</v>
      </c>
      <c r="H206" s="16">
        <f t="shared" si="25"/>
        <v>1</v>
      </c>
      <c r="P206" s="16"/>
    </row>
    <row r="207" spans="1:16" x14ac:dyDescent="0.25">
      <c r="A207" s="24">
        <f t="shared" si="26"/>
        <v>192</v>
      </c>
      <c r="B207">
        <f t="shared" si="20"/>
        <v>3.4368003602139652E-2</v>
      </c>
      <c r="C207">
        <f t="shared" si="21"/>
        <v>3.7991303135640919E-2</v>
      </c>
      <c r="D207" s="40">
        <f t="shared" si="22"/>
        <v>170143.90426694846</v>
      </c>
      <c r="E207" s="40">
        <f t="shared" si="27"/>
        <v>170143.90426694846</v>
      </c>
      <c r="F207" s="41">
        <f t="shared" si="23"/>
        <v>1.4606422046120184</v>
      </c>
      <c r="G207" s="42">
        <f t="shared" si="24"/>
        <v>-751480.63257022819</v>
      </c>
      <c r="H207" s="16">
        <f t="shared" si="25"/>
        <v>0</v>
      </c>
      <c r="P207" s="16"/>
    </row>
    <row r="208" spans="1:16" x14ac:dyDescent="0.25">
      <c r="A208" s="24">
        <f t="shared" si="26"/>
        <v>193</v>
      </c>
      <c r="B208">
        <f t="shared" si="20"/>
        <v>0.14372625376563519</v>
      </c>
      <c r="C208">
        <f t="shared" si="21"/>
        <v>2.8439815272577107E-2</v>
      </c>
      <c r="D208" s="40">
        <f t="shared" si="22"/>
        <v>515018.20391430752</v>
      </c>
      <c r="E208" s="40">
        <f t="shared" si="27"/>
        <v>515018.20391430752</v>
      </c>
      <c r="F208" s="41">
        <f t="shared" si="23"/>
        <v>1.4212052727397118</v>
      </c>
      <c r="G208" s="42">
        <f t="shared" si="24"/>
        <v>-268053.41304005007</v>
      </c>
      <c r="H208" s="16">
        <f t="shared" si="25"/>
        <v>0</v>
      </c>
      <c r="P208" s="16"/>
    </row>
    <row r="209" spans="1:16" x14ac:dyDescent="0.25">
      <c r="A209" s="24">
        <f t="shared" si="26"/>
        <v>194</v>
      </c>
      <c r="B209">
        <f t="shared" ref="B209:B272" si="28">((MOD((MOD(MOD(999999999999989,MOD(A209*2499997+$B$13*1800451,7450589)*4658+7450581)*383,99991)*7440893+MOD(MOD(999999999999989,MOD(A209*2246527+$B$13*2399993,7450987)*7580+7560584)*17669,7440893))*1343,4294967296))+0.5)/2^32</f>
        <v>0.46489345317240804</v>
      </c>
      <c r="C209">
        <f t="shared" ref="C209:C272" si="29">((MOD((MOD(MOD(999999999999989,MOD(A209*2499997+$C$13*1800451,7450589)*4658+7450581)*383,99991)*7440893+MOD(MOD(999999999999989,MOD(A209*2246527+$C$13*2399993,7450987)*7580+7560584)*17669,7440893))*1343,4294967296))+0.5)/2^32</f>
        <v>0.52258539793547243</v>
      </c>
      <c r="D209" s="40">
        <f t="shared" ref="D209:D272" si="30">MAX(0,NORMINV(B209,D$10,D$12))</f>
        <v>959826.92395057576</v>
      </c>
      <c r="E209" s="40">
        <f t="shared" si="27"/>
        <v>959826.92395057576</v>
      </c>
      <c r="F209" s="41">
        <f t="shared" ref="F209:F272" si="31">NORMINV(C209,E$10,E$12)</f>
        <v>2.0172168609187811</v>
      </c>
      <c r="G209" s="42">
        <f t="shared" ref="G209:G272" si="32">F209*E209-1000000</f>
        <v>936179.05455690995</v>
      </c>
      <c r="H209" s="16">
        <f t="shared" ref="H209:H272" si="33">IF(G209&gt;=0,1,0)</f>
        <v>1</v>
      </c>
      <c r="P209" s="16"/>
    </row>
    <row r="210" spans="1:16" x14ac:dyDescent="0.25">
      <c r="A210" s="24">
        <f t="shared" ref="A210:A273" si="34">A209+1</f>
        <v>195</v>
      </c>
      <c r="B210">
        <f t="shared" si="28"/>
        <v>0.42730051453690976</v>
      </c>
      <c r="C210">
        <f t="shared" si="29"/>
        <v>0.97317688551265746</v>
      </c>
      <c r="D210" s="40">
        <f t="shared" si="30"/>
        <v>916450.88249188801</v>
      </c>
      <c r="E210" s="40">
        <f t="shared" ref="E210:E273" si="35">MIN(1250000,D210)</f>
        <v>916450.88249188801</v>
      </c>
      <c r="F210" s="41">
        <f t="shared" si="31"/>
        <v>2.5865295387243754</v>
      </c>
      <c r="G210" s="42">
        <f t="shared" si="32"/>
        <v>1370427.2783552897</v>
      </c>
      <c r="H210" s="16">
        <f t="shared" si="33"/>
        <v>1</v>
      </c>
      <c r="P210" s="16"/>
    </row>
    <row r="211" spans="1:16" x14ac:dyDescent="0.25">
      <c r="A211" s="24">
        <f t="shared" si="34"/>
        <v>196</v>
      </c>
      <c r="B211">
        <f t="shared" si="28"/>
        <v>0.43450161640066653</v>
      </c>
      <c r="C211">
        <f t="shared" si="29"/>
        <v>0.5771330165443942</v>
      </c>
      <c r="D211" s="40">
        <f t="shared" si="30"/>
        <v>924806.35734141199</v>
      </c>
      <c r="E211" s="40">
        <f t="shared" si="35"/>
        <v>924806.35734141199</v>
      </c>
      <c r="F211" s="41">
        <f t="shared" si="31"/>
        <v>2.0591381186702087</v>
      </c>
      <c r="G211" s="42">
        <f t="shared" si="32"/>
        <v>904304.02279024385</v>
      </c>
      <c r="H211" s="16">
        <f t="shared" si="33"/>
        <v>1</v>
      </c>
      <c r="P211" s="16"/>
    </row>
    <row r="212" spans="1:16" x14ac:dyDescent="0.25">
      <c r="A212" s="24">
        <f t="shared" si="34"/>
        <v>197</v>
      </c>
      <c r="B212">
        <f t="shared" si="28"/>
        <v>0.4347146920626983</v>
      </c>
      <c r="C212">
        <f t="shared" si="29"/>
        <v>0.1341275634476915</v>
      </c>
      <c r="D212" s="40">
        <f t="shared" si="30"/>
        <v>925053.19204250316</v>
      </c>
      <c r="E212" s="40">
        <f t="shared" si="35"/>
        <v>925053.19204250316</v>
      </c>
      <c r="F212" s="41">
        <f t="shared" si="31"/>
        <v>1.6634985563746951</v>
      </c>
      <c r="G212" s="42">
        <f t="shared" si="32"/>
        <v>538824.64953250764</v>
      </c>
      <c r="H212" s="16">
        <f t="shared" si="33"/>
        <v>1</v>
      </c>
      <c r="P212" s="16"/>
    </row>
    <row r="213" spans="1:16" x14ac:dyDescent="0.25">
      <c r="A213" s="24">
        <f t="shared" si="34"/>
        <v>198</v>
      </c>
      <c r="B213">
        <f t="shared" si="28"/>
        <v>0.1149777943501249</v>
      </c>
      <c r="C213">
        <f t="shared" si="29"/>
        <v>0.99737197940703481</v>
      </c>
      <c r="D213" s="40">
        <f t="shared" si="30"/>
        <v>452671.76249613136</v>
      </c>
      <c r="E213" s="40">
        <f t="shared" si="35"/>
        <v>452671.76249613136</v>
      </c>
      <c r="F213" s="41">
        <f t="shared" si="31"/>
        <v>2.848300299948435</v>
      </c>
      <c r="G213" s="42">
        <f t="shared" si="32"/>
        <v>289345.11689591757</v>
      </c>
      <c r="H213" s="16">
        <f t="shared" si="33"/>
        <v>1</v>
      </c>
      <c r="P213" s="16"/>
    </row>
    <row r="214" spans="1:16" x14ac:dyDescent="0.25">
      <c r="A214" s="24">
        <f t="shared" si="34"/>
        <v>199</v>
      </c>
      <c r="B214">
        <f t="shared" si="28"/>
        <v>0.20552599348593503</v>
      </c>
      <c r="C214">
        <f t="shared" si="29"/>
        <v>1.5029660076834261E-2</v>
      </c>
      <c r="D214" s="40">
        <f t="shared" si="30"/>
        <v>625208.00821054773</v>
      </c>
      <c r="E214" s="40">
        <f t="shared" si="35"/>
        <v>625208.00821054773</v>
      </c>
      <c r="F214" s="41">
        <f t="shared" si="31"/>
        <v>1.3406359138300123</v>
      </c>
      <c r="G214" s="42">
        <f t="shared" si="32"/>
        <v>-161823.69057881052</v>
      </c>
      <c r="H214" s="16">
        <f t="shared" si="33"/>
        <v>0</v>
      </c>
      <c r="P214" s="16"/>
    </row>
    <row r="215" spans="1:16" x14ac:dyDescent="0.25">
      <c r="A215" s="24">
        <f t="shared" si="34"/>
        <v>200</v>
      </c>
      <c r="B215">
        <f t="shared" si="28"/>
        <v>0.46717701794113964</v>
      </c>
      <c r="C215">
        <f t="shared" si="29"/>
        <v>0.89020591916050762</v>
      </c>
      <c r="D215" s="40">
        <f t="shared" si="30"/>
        <v>962446.17424682213</v>
      </c>
      <c r="E215" s="40">
        <f t="shared" si="35"/>
        <v>962446.17424682213</v>
      </c>
      <c r="F215" s="41">
        <f t="shared" si="31"/>
        <v>2.3731379829431249</v>
      </c>
      <c r="G215" s="42">
        <f t="shared" si="32"/>
        <v>1284017.5726434309</v>
      </c>
      <c r="H215" s="16">
        <f t="shared" si="33"/>
        <v>1</v>
      </c>
      <c r="P215" s="16"/>
    </row>
    <row r="216" spans="1:16" x14ac:dyDescent="0.25">
      <c r="A216" s="24">
        <f t="shared" si="34"/>
        <v>201</v>
      </c>
      <c r="B216">
        <f t="shared" si="28"/>
        <v>0.24374050355982035</v>
      </c>
      <c r="C216">
        <f t="shared" si="29"/>
        <v>0.5105873312568292</v>
      </c>
      <c r="D216" s="40">
        <f t="shared" si="30"/>
        <v>683440.33384483249</v>
      </c>
      <c r="E216" s="40">
        <f t="shared" si="35"/>
        <v>683440.33384483249</v>
      </c>
      <c r="F216" s="41">
        <f t="shared" si="31"/>
        <v>2.0080673616391707</v>
      </c>
      <c r="G216" s="42">
        <f t="shared" si="32"/>
        <v>372394.22802158678</v>
      </c>
      <c r="H216" s="16">
        <f t="shared" si="33"/>
        <v>1</v>
      </c>
      <c r="P216" s="16"/>
    </row>
    <row r="217" spans="1:16" x14ac:dyDescent="0.25">
      <c r="A217" s="24">
        <f t="shared" si="34"/>
        <v>202</v>
      </c>
      <c r="B217">
        <f t="shared" si="28"/>
        <v>0.9605729830218479</v>
      </c>
      <c r="C217">
        <f t="shared" si="29"/>
        <v>0.23442336835432798</v>
      </c>
      <c r="D217" s="40">
        <f t="shared" si="30"/>
        <v>1801234.4751170017</v>
      </c>
      <c r="E217" s="40">
        <f t="shared" si="35"/>
        <v>1250000</v>
      </c>
      <c r="F217" s="41">
        <f t="shared" si="31"/>
        <v>1.7798307710072785</v>
      </c>
      <c r="G217" s="42">
        <f t="shared" si="32"/>
        <v>1224788.4637590982</v>
      </c>
      <c r="H217" s="16">
        <f t="shared" si="33"/>
        <v>1</v>
      </c>
      <c r="P217" s="16"/>
    </row>
    <row r="218" spans="1:16" x14ac:dyDescent="0.25">
      <c r="A218" s="24">
        <f t="shared" si="34"/>
        <v>203</v>
      </c>
      <c r="B218">
        <f t="shared" si="28"/>
        <v>0.67553543613757938</v>
      </c>
      <c r="C218">
        <f t="shared" si="29"/>
        <v>0.10931528697255999</v>
      </c>
      <c r="D218" s="40">
        <f t="shared" si="30"/>
        <v>1207560.9583891646</v>
      </c>
      <c r="E218" s="40">
        <f t="shared" si="35"/>
        <v>1207560.9583891646</v>
      </c>
      <c r="F218" s="41">
        <f t="shared" si="31"/>
        <v>1.6260858097652924</v>
      </c>
      <c r="G218" s="42">
        <f t="shared" si="32"/>
        <v>963597.73886319739</v>
      </c>
      <c r="H218" s="16">
        <f t="shared" si="33"/>
        <v>1</v>
      </c>
      <c r="P218" s="16"/>
    </row>
    <row r="219" spans="1:16" x14ac:dyDescent="0.25">
      <c r="A219" s="24">
        <f t="shared" si="34"/>
        <v>204</v>
      </c>
      <c r="B219">
        <f t="shared" si="28"/>
        <v>0.52605162223335356</v>
      </c>
      <c r="C219">
        <f t="shared" si="29"/>
        <v>0.75506090687122196</v>
      </c>
      <c r="D219" s="40">
        <f t="shared" si="30"/>
        <v>1029794.0183106737</v>
      </c>
      <c r="E219" s="40">
        <f t="shared" si="35"/>
        <v>1029794.0183106737</v>
      </c>
      <c r="F219" s="41">
        <f t="shared" si="31"/>
        <v>2.2098792045052988</v>
      </c>
      <c r="G219" s="42">
        <f t="shared" si="32"/>
        <v>1275720.3859887067</v>
      </c>
      <c r="H219" s="16">
        <f t="shared" si="33"/>
        <v>1</v>
      </c>
      <c r="P219" s="16"/>
    </row>
    <row r="220" spans="1:16" x14ac:dyDescent="0.25">
      <c r="A220" s="24">
        <f t="shared" si="34"/>
        <v>205</v>
      </c>
      <c r="B220">
        <f t="shared" si="28"/>
        <v>0.62566376884933561</v>
      </c>
      <c r="C220">
        <f t="shared" si="29"/>
        <v>0.49808722164016217</v>
      </c>
      <c r="D220" s="40">
        <f t="shared" si="30"/>
        <v>1146074.6141906676</v>
      </c>
      <c r="E220" s="40">
        <f t="shared" si="35"/>
        <v>1146074.6141906676</v>
      </c>
      <c r="F220" s="41">
        <f t="shared" si="31"/>
        <v>1.9985426617963036</v>
      </c>
      <c r="G220" s="42">
        <f t="shared" si="32"/>
        <v>1290479.0100617884</v>
      </c>
      <c r="H220" s="16">
        <f t="shared" si="33"/>
        <v>1</v>
      </c>
      <c r="P220" s="16"/>
    </row>
    <row r="221" spans="1:16" x14ac:dyDescent="0.25">
      <c r="A221" s="24">
        <f t="shared" si="34"/>
        <v>206</v>
      </c>
      <c r="B221">
        <f t="shared" si="28"/>
        <v>0.42052810278255492</v>
      </c>
      <c r="C221">
        <f t="shared" si="29"/>
        <v>0.69450645742472261</v>
      </c>
      <c r="D221" s="40">
        <f t="shared" si="30"/>
        <v>908567.18086803087</v>
      </c>
      <c r="E221" s="40">
        <f t="shared" si="35"/>
        <v>908567.18086803087</v>
      </c>
      <c r="F221" s="41">
        <f t="shared" si="31"/>
        <v>2.1546094112836287</v>
      </c>
      <c r="G221" s="42">
        <f t="shared" si="32"/>
        <v>957607.39868169418</v>
      </c>
      <c r="H221" s="16">
        <f t="shared" si="33"/>
        <v>1</v>
      </c>
      <c r="P221" s="16"/>
    </row>
    <row r="222" spans="1:16" x14ac:dyDescent="0.25">
      <c r="A222" s="24">
        <f t="shared" si="34"/>
        <v>207</v>
      </c>
      <c r="B222">
        <f t="shared" si="28"/>
        <v>4.9051577574573457E-2</v>
      </c>
      <c r="C222">
        <f t="shared" si="29"/>
        <v>0.42941417929250747</v>
      </c>
      <c r="D222" s="40">
        <f t="shared" si="30"/>
        <v>245841.99456674675</v>
      </c>
      <c r="E222" s="40">
        <f t="shared" si="35"/>
        <v>245841.99456674675</v>
      </c>
      <c r="F222" s="41">
        <f t="shared" si="31"/>
        <v>1.9459374423238045</v>
      </c>
      <c r="G222" s="42">
        <f t="shared" si="32"/>
        <v>-521606.85787700216</v>
      </c>
      <c r="H222" s="16">
        <f t="shared" si="33"/>
        <v>0</v>
      </c>
      <c r="P222" s="16"/>
    </row>
    <row r="223" spans="1:16" x14ac:dyDescent="0.25">
      <c r="A223" s="24">
        <f t="shared" si="34"/>
        <v>208</v>
      </c>
      <c r="B223">
        <f t="shared" si="28"/>
        <v>0.47667646838817745</v>
      </c>
      <c r="C223">
        <f t="shared" si="29"/>
        <v>0.73242097825277597</v>
      </c>
      <c r="D223" s="40">
        <f t="shared" si="30"/>
        <v>973329.74099091603</v>
      </c>
      <c r="E223" s="40">
        <f t="shared" si="35"/>
        <v>973329.74099091603</v>
      </c>
      <c r="F223" s="41">
        <f t="shared" si="31"/>
        <v>2.1884958991442947</v>
      </c>
      <c r="G223" s="42">
        <f t="shared" si="32"/>
        <v>1130128.1466737981</v>
      </c>
      <c r="H223" s="16">
        <f t="shared" si="33"/>
        <v>1</v>
      </c>
      <c r="P223" s="16"/>
    </row>
    <row r="224" spans="1:16" x14ac:dyDescent="0.25">
      <c r="A224" s="24">
        <f t="shared" si="34"/>
        <v>209</v>
      </c>
      <c r="B224">
        <f t="shared" si="28"/>
        <v>0.518799903918989</v>
      </c>
      <c r="C224">
        <f t="shared" si="29"/>
        <v>6.6684785182587802E-2</v>
      </c>
      <c r="D224" s="40">
        <f t="shared" si="30"/>
        <v>1021493.2336737361</v>
      </c>
      <c r="E224" s="40">
        <f t="shared" si="35"/>
        <v>1021493.2336737361</v>
      </c>
      <c r="F224" s="41">
        <f t="shared" si="31"/>
        <v>1.5437854588681601</v>
      </c>
      <c r="G224" s="42">
        <f t="shared" si="32"/>
        <v>576966.40047772927</v>
      </c>
      <c r="H224" s="16">
        <f t="shared" si="33"/>
        <v>1</v>
      </c>
      <c r="P224" s="16"/>
    </row>
    <row r="225" spans="1:16" x14ac:dyDescent="0.25">
      <c r="A225" s="24">
        <f t="shared" si="34"/>
        <v>210</v>
      </c>
      <c r="B225">
        <f t="shared" si="28"/>
        <v>0.36874654365237802</v>
      </c>
      <c r="C225">
        <f t="shared" si="29"/>
        <v>0.42454855900723487</v>
      </c>
      <c r="D225" s="40">
        <f t="shared" si="30"/>
        <v>847184.65517274931</v>
      </c>
      <c r="E225" s="40">
        <f t="shared" si="35"/>
        <v>847184.65517274931</v>
      </c>
      <c r="F225" s="41">
        <f t="shared" si="31"/>
        <v>1.9421670015186367</v>
      </c>
      <c r="G225" s="42">
        <f t="shared" si="32"/>
        <v>645374.08146945876</v>
      </c>
      <c r="H225" s="16">
        <f t="shared" si="33"/>
        <v>1</v>
      </c>
      <c r="P225" s="16"/>
    </row>
    <row r="226" spans="1:16" x14ac:dyDescent="0.25">
      <c r="A226" s="24">
        <f t="shared" si="34"/>
        <v>211</v>
      </c>
      <c r="B226">
        <f t="shared" si="28"/>
        <v>0.57142460125032812</v>
      </c>
      <c r="C226">
        <f t="shared" si="29"/>
        <v>0.44448031240608543</v>
      </c>
      <c r="D226" s="40">
        <f t="shared" si="30"/>
        <v>1082067.8976383917</v>
      </c>
      <c r="E226" s="40">
        <f t="shared" si="35"/>
        <v>1082067.8976383917</v>
      </c>
      <c r="F226" s="41">
        <f t="shared" si="31"/>
        <v>1.9575624589474774</v>
      </c>
      <c r="G226" s="42">
        <f t="shared" si="32"/>
        <v>1118215.4944491372</v>
      </c>
      <c r="H226" s="16">
        <f t="shared" si="33"/>
        <v>1</v>
      </c>
      <c r="P226" s="16"/>
    </row>
    <row r="227" spans="1:16" x14ac:dyDescent="0.25">
      <c r="A227" s="24">
        <f t="shared" si="34"/>
        <v>212</v>
      </c>
      <c r="B227">
        <f t="shared" si="28"/>
        <v>0.4490885982522741</v>
      </c>
      <c r="C227">
        <f t="shared" si="29"/>
        <v>0.48544881807174534</v>
      </c>
      <c r="D227" s="40">
        <f t="shared" si="30"/>
        <v>941657.5974538055</v>
      </c>
      <c r="E227" s="40">
        <f t="shared" si="35"/>
        <v>941657.5974538055</v>
      </c>
      <c r="F227" s="41">
        <f t="shared" si="31"/>
        <v>1.9889110956530947</v>
      </c>
      <c r="G227" s="42">
        <f t="shared" si="32"/>
        <v>872873.24388190894</v>
      </c>
      <c r="H227" s="16">
        <f t="shared" si="33"/>
        <v>1</v>
      </c>
      <c r="P227" s="16"/>
    </row>
    <row r="228" spans="1:16" x14ac:dyDescent="0.25">
      <c r="A228" s="24">
        <f t="shared" si="34"/>
        <v>213</v>
      </c>
      <c r="B228">
        <f t="shared" si="28"/>
        <v>0.42517300706822425</v>
      </c>
      <c r="C228">
        <f t="shared" si="29"/>
        <v>8.1288935267366469E-2</v>
      </c>
      <c r="D228" s="40">
        <f t="shared" si="30"/>
        <v>913977.07202936802</v>
      </c>
      <c r="E228" s="40">
        <f t="shared" si="35"/>
        <v>913977.07202936802</v>
      </c>
      <c r="F228" s="41">
        <f t="shared" si="31"/>
        <v>1.5755459441068411</v>
      </c>
      <c r="G228" s="42">
        <f t="shared" si="32"/>
        <v>440012.86884251703</v>
      </c>
      <c r="H228" s="16">
        <f t="shared" si="33"/>
        <v>1</v>
      </c>
      <c r="P228" s="16"/>
    </row>
    <row r="229" spans="1:16" x14ac:dyDescent="0.25">
      <c r="A229" s="24">
        <f t="shared" si="34"/>
        <v>214</v>
      </c>
      <c r="B229">
        <f t="shared" si="28"/>
        <v>0.60929421719629318</v>
      </c>
      <c r="C229">
        <f t="shared" si="29"/>
        <v>0.88810382934752852</v>
      </c>
      <c r="D229" s="40">
        <f t="shared" si="30"/>
        <v>1126510.63544829</v>
      </c>
      <c r="E229" s="40">
        <f t="shared" si="35"/>
        <v>1126510.63544829</v>
      </c>
      <c r="F229" s="41">
        <f t="shared" si="31"/>
        <v>2.3697585712058302</v>
      </c>
      <c r="G229" s="42">
        <f t="shared" si="32"/>
        <v>1669558.2339081117</v>
      </c>
      <c r="H229" s="16">
        <f t="shared" si="33"/>
        <v>1</v>
      </c>
      <c r="P229" s="16"/>
    </row>
    <row r="230" spans="1:16" x14ac:dyDescent="0.25">
      <c r="A230" s="24">
        <f t="shared" si="34"/>
        <v>215</v>
      </c>
      <c r="B230">
        <f t="shared" si="28"/>
        <v>0.10526433435734361</v>
      </c>
      <c r="C230">
        <f t="shared" si="29"/>
        <v>0.19087880791630596</v>
      </c>
      <c r="D230" s="40">
        <f t="shared" si="30"/>
        <v>429127.78324599203</v>
      </c>
      <c r="E230" s="40">
        <f t="shared" si="35"/>
        <v>429127.78324599203</v>
      </c>
      <c r="F230" s="41">
        <f t="shared" si="31"/>
        <v>1.7341451624053006</v>
      </c>
      <c r="G230" s="42">
        <f t="shared" si="32"/>
        <v>-255830.13063025253</v>
      </c>
      <c r="H230" s="16">
        <f t="shared" si="33"/>
        <v>0</v>
      </c>
      <c r="P230" s="16"/>
    </row>
    <row r="231" spans="1:16" x14ac:dyDescent="0.25">
      <c r="A231" s="24">
        <f t="shared" si="34"/>
        <v>216</v>
      </c>
      <c r="B231">
        <f t="shared" si="28"/>
        <v>1.7301410553045571E-2</v>
      </c>
      <c r="C231">
        <f t="shared" si="29"/>
        <v>9.3052091426216066E-2</v>
      </c>
      <c r="D231" s="40">
        <f t="shared" si="30"/>
        <v>36637.076689120498</v>
      </c>
      <c r="E231" s="40">
        <f t="shared" si="35"/>
        <v>36637.076689120498</v>
      </c>
      <c r="F231" s="41">
        <f t="shared" si="31"/>
        <v>1.5981178952470547</v>
      </c>
      <c r="G231" s="42">
        <f t="shared" si="32"/>
        <v>-941449.6321135778</v>
      </c>
      <c r="H231" s="16">
        <f t="shared" si="33"/>
        <v>0</v>
      </c>
      <c r="P231" s="16"/>
    </row>
    <row r="232" spans="1:16" x14ac:dyDescent="0.25">
      <c r="A232" s="24">
        <f t="shared" si="34"/>
        <v>217</v>
      </c>
      <c r="B232">
        <f t="shared" si="28"/>
        <v>0.45008633111137897</v>
      </c>
      <c r="C232">
        <f t="shared" si="29"/>
        <v>0.35903302452061325</v>
      </c>
      <c r="D232" s="40">
        <f t="shared" si="30"/>
        <v>942807.03593623405</v>
      </c>
      <c r="E232" s="40">
        <f t="shared" si="35"/>
        <v>942807.03593623405</v>
      </c>
      <c r="F232" s="41">
        <f t="shared" si="31"/>
        <v>1.890259976623514</v>
      </c>
      <c r="G232" s="42">
        <f t="shared" si="32"/>
        <v>782150.4057093102</v>
      </c>
      <c r="H232" s="16">
        <f t="shared" si="33"/>
        <v>1</v>
      </c>
      <c r="P232" s="16"/>
    </row>
    <row r="233" spans="1:16" x14ac:dyDescent="0.25">
      <c r="A233" s="24">
        <f t="shared" si="34"/>
        <v>218</v>
      </c>
      <c r="B233">
        <f t="shared" si="28"/>
        <v>0.99344074132386595</v>
      </c>
      <c r="C233">
        <f t="shared" si="29"/>
        <v>0.59292829444166273</v>
      </c>
      <c r="D233" s="40">
        <f t="shared" si="30"/>
        <v>2130943.2699193815</v>
      </c>
      <c r="E233" s="40">
        <f t="shared" si="35"/>
        <v>1250000</v>
      </c>
      <c r="F233" s="41">
        <f t="shared" si="31"/>
        <v>2.0714541526017247</v>
      </c>
      <c r="G233" s="42">
        <f t="shared" si="32"/>
        <v>1589317.6907521561</v>
      </c>
      <c r="H233" s="16">
        <f t="shared" si="33"/>
        <v>1</v>
      </c>
      <c r="P233" s="16"/>
    </row>
    <row r="234" spans="1:16" x14ac:dyDescent="0.25">
      <c r="A234" s="24">
        <f t="shared" si="34"/>
        <v>219</v>
      </c>
      <c r="B234">
        <f t="shared" si="28"/>
        <v>0.94491380674298853</v>
      </c>
      <c r="C234">
        <f t="shared" si="29"/>
        <v>0.56434197805356234</v>
      </c>
      <c r="D234" s="40">
        <f t="shared" si="30"/>
        <v>1728306.439729501</v>
      </c>
      <c r="E234" s="40">
        <f t="shared" si="35"/>
        <v>1250000</v>
      </c>
      <c r="F234" s="41">
        <f t="shared" si="31"/>
        <v>2.0492361884572095</v>
      </c>
      <c r="G234" s="42">
        <f t="shared" si="32"/>
        <v>1561545.235571512</v>
      </c>
      <c r="H234" s="16">
        <f t="shared" si="33"/>
        <v>1</v>
      </c>
      <c r="P234" s="16"/>
    </row>
    <row r="235" spans="1:16" x14ac:dyDescent="0.25">
      <c r="A235" s="24">
        <f t="shared" si="34"/>
        <v>220</v>
      </c>
      <c r="B235">
        <f t="shared" si="28"/>
        <v>2.597616205457598E-2</v>
      </c>
      <c r="C235">
        <f t="shared" si="29"/>
        <v>0.98513554956298321</v>
      </c>
      <c r="D235" s="40">
        <f t="shared" si="30"/>
        <v>113892.7387942964</v>
      </c>
      <c r="E235" s="40">
        <f t="shared" si="35"/>
        <v>113892.7387942964</v>
      </c>
      <c r="F235" s="41">
        <f t="shared" si="31"/>
        <v>2.6606941206057737</v>
      </c>
      <c r="G235" s="42">
        <f t="shared" si="32"/>
        <v>-696966.25951032643</v>
      </c>
      <c r="H235" s="16">
        <f t="shared" si="33"/>
        <v>0</v>
      </c>
      <c r="P235" s="16"/>
    </row>
    <row r="236" spans="1:16" x14ac:dyDescent="0.25">
      <c r="A236" s="24">
        <f t="shared" si="34"/>
        <v>221</v>
      </c>
      <c r="B236">
        <f t="shared" si="28"/>
        <v>0.90587254276033491</v>
      </c>
      <c r="C236">
        <f t="shared" si="29"/>
        <v>0.18459199846256524</v>
      </c>
      <c r="D236" s="40">
        <f t="shared" si="30"/>
        <v>1599890.1623142119</v>
      </c>
      <c r="E236" s="40">
        <f t="shared" si="35"/>
        <v>1250000</v>
      </c>
      <c r="F236" s="41">
        <f t="shared" si="31"/>
        <v>1.7270507865850511</v>
      </c>
      <c r="G236" s="42">
        <f t="shared" si="32"/>
        <v>1158813.483231314</v>
      </c>
      <c r="H236" s="16">
        <f t="shared" si="33"/>
        <v>1</v>
      </c>
      <c r="P236" s="16"/>
    </row>
    <row r="237" spans="1:16" x14ac:dyDescent="0.25">
      <c r="A237" s="24">
        <f t="shared" si="34"/>
        <v>222</v>
      </c>
      <c r="B237">
        <f t="shared" si="28"/>
        <v>7.3525117826648057E-2</v>
      </c>
      <c r="C237">
        <f t="shared" si="29"/>
        <v>0.92389739642385393</v>
      </c>
      <c r="D237" s="40">
        <f t="shared" si="30"/>
        <v>338892.23147769866</v>
      </c>
      <c r="E237" s="40">
        <f t="shared" si="35"/>
        <v>338892.23147769866</v>
      </c>
      <c r="F237" s="41">
        <f t="shared" si="31"/>
        <v>2.4351931728826344</v>
      </c>
      <c r="G237" s="42">
        <f t="shared" si="32"/>
        <v>-174731.95156254678</v>
      </c>
      <c r="H237" s="16">
        <f t="shared" si="33"/>
        <v>0</v>
      </c>
      <c r="P237" s="16"/>
    </row>
    <row r="238" spans="1:16" x14ac:dyDescent="0.25">
      <c r="A238" s="24">
        <f t="shared" si="34"/>
        <v>223</v>
      </c>
      <c r="B238">
        <f t="shared" si="28"/>
        <v>0.26776772050652653</v>
      </c>
      <c r="C238">
        <f t="shared" si="29"/>
        <v>0.76611437776591629</v>
      </c>
      <c r="D238" s="40">
        <f t="shared" si="30"/>
        <v>717517.48134706705</v>
      </c>
      <c r="E238" s="40">
        <f t="shared" si="35"/>
        <v>717517.48134706705</v>
      </c>
      <c r="F238" s="41">
        <f t="shared" si="31"/>
        <v>2.2207021745992614</v>
      </c>
      <c r="G238" s="42">
        <f t="shared" si="32"/>
        <v>593392.63114041672</v>
      </c>
      <c r="H238" s="16">
        <f t="shared" si="33"/>
        <v>1</v>
      </c>
      <c r="P238" s="16"/>
    </row>
    <row r="239" spans="1:16" x14ac:dyDescent="0.25">
      <c r="A239" s="24">
        <f t="shared" si="34"/>
        <v>224</v>
      </c>
      <c r="B239">
        <f t="shared" si="28"/>
        <v>9.1543673654086888E-2</v>
      </c>
      <c r="C239">
        <f t="shared" si="29"/>
        <v>0.43884588114451617</v>
      </c>
      <c r="D239" s="40">
        <f t="shared" si="30"/>
        <v>393020.19786022056</v>
      </c>
      <c r="E239" s="40">
        <f t="shared" si="35"/>
        <v>393020.19786022056</v>
      </c>
      <c r="F239" s="41">
        <f t="shared" si="31"/>
        <v>1.9532231096399515</v>
      </c>
      <c r="G239" s="42">
        <f t="shared" si="32"/>
        <v>-232343.86698415095</v>
      </c>
      <c r="H239" s="16">
        <f t="shared" si="33"/>
        <v>0</v>
      </c>
      <c r="P239" s="16"/>
    </row>
    <row r="240" spans="1:16" x14ac:dyDescent="0.25">
      <c r="A240" s="24">
        <f t="shared" si="34"/>
        <v>225</v>
      </c>
      <c r="B240">
        <f t="shared" si="28"/>
        <v>0.74510745413135737</v>
      </c>
      <c r="C240">
        <f t="shared" si="29"/>
        <v>0.64179786189924926</v>
      </c>
      <c r="D240" s="40">
        <f t="shared" si="30"/>
        <v>1300534.5121069059</v>
      </c>
      <c r="E240" s="40">
        <f t="shared" si="35"/>
        <v>1250000</v>
      </c>
      <c r="F240" s="41">
        <f t="shared" si="31"/>
        <v>2.1104159759813519</v>
      </c>
      <c r="G240" s="42">
        <f t="shared" si="32"/>
        <v>1638019.9699766897</v>
      </c>
      <c r="H240" s="16">
        <f t="shared" si="33"/>
        <v>1</v>
      </c>
      <c r="P240" s="16"/>
    </row>
    <row r="241" spans="1:16" x14ac:dyDescent="0.25">
      <c r="A241" s="24">
        <f t="shared" si="34"/>
        <v>226</v>
      </c>
      <c r="B241">
        <f t="shared" si="28"/>
        <v>9.003605239558965E-2</v>
      </c>
      <c r="C241">
        <f t="shared" si="29"/>
        <v>0.49663376261014491</v>
      </c>
      <c r="D241" s="40">
        <f t="shared" si="30"/>
        <v>388814.71592628176</v>
      </c>
      <c r="E241" s="40">
        <f t="shared" si="35"/>
        <v>388814.71592628176</v>
      </c>
      <c r="F241" s="41">
        <f t="shared" si="31"/>
        <v>1.9974352565500342</v>
      </c>
      <c r="G241" s="42">
        <f t="shared" si="32"/>
        <v>-223367.77814335877</v>
      </c>
      <c r="H241" s="16">
        <f t="shared" si="33"/>
        <v>0</v>
      </c>
      <c r="P241" s="16"/>
    </row>
    <row r="242" spans="1:16" x14ac:dyDescent="0.25">
      <c r="A242" s="24">
        <f t="shared" si="34"/>
        <v>227</v>
      </c>
      <c r="B242">
        <f t="shared" si="28"/>
        <v>0.57512569974642247</v>
      </c>
      <c r="C242">
        <f t="shared" si="29"/>
        <v>0.53391927678603679</v>
      </c>
      <c r="D242" s="40">
        <f t="shared" si="30"/>
        <v>1086370.4576667889</v>
      </c>
      <c r="E242" s="40">
        <f t="shared" si="35"/>
        <v>1086370.4576667889</v>
      </c>
      <c r="F242" s="41">
        <f t="shared" si="31"/>
        <v>2.0258740776840138</v>
      </c>
      <c r="G242" s="42">
        <f t="shared" si="32"/>
        <v>1200849.748948866</v>
      </c>
      <c r="H242" s="16">
        <f t="shared" si="33"/>
        <v>1</v>
      </c>
      <c r="P242" s="16"/>
    </row>
    <row r="243" spans="1:16" x14ac:dyDescent="0.25">
      <c r="A243" s="24">
        <f t="shared" si="34"/>
        <v>228</v>
      </c>
      <c r="B243">
        <f t="shared" si="28"/>
        <v>0.88252606953028589</v>
      </c>
      <c r="C243">
        <f t="shared" si="29"/>
        <v>0.96952626260463148</v>
      </c>
      <c r="D243" s="40">
        <f t="shared" si="30"/>
        <v>1541508.9122757616</v>
      </c>
      <c r="E243" s="40">
        <f t="shared" si="35"/>
        <v>1250000</v>
      </c>
      <c r="F243" s="41">
        <f t="shared" si="31"/>
        <v>2.5695672687456539</v>
      </c>
      <c r="G243" s="42">
        <f t="shared" si="32"/>
        <v>2211959.0859320671</v>
      </c>
      <c r="H243" s="16">
        <f t="shared" si="33"/>
        <v>1</v>
      </c>
      <c r="P243" s="16"/>
    </row>
    <row r="244" spans="1:16" x14ac:dyDescent="0.25">
      <c r="A244" s="24">
        <f t="shared" si="34"/>
        <v>229</v>
      </c>
      <c r="B244">
        <f t="shared" si="28"/>
        <v>0.63581148150842637</v>
      </c>
      <c r="C244">
        <f t="shared" si="29"/>
        <v>0.95173545915167779</v>
      </c>
      <c r="D244" s="40">
        <f t="shared" si="30"/>
        <v>1158336.7363868507</v>
      </c>
      <c r="E244" s="40">
        <f t="shared" si="35"/>
        <v>1158336.7363868507</v>
      </c>
      <c r="F244" s="41">
        <f t="shared" si="31"/>
        <v>2.5051424544095293</v>
      </c>
      <c r="G244" s="42">
        <f t="shared" si="32"/>
        <v>1901798.5348248789</v>
      </c>
      <c r="H244" s="16">
        <f t="shared" si="33"/>
        <v>1</v>
      </c>
      <c r="P244" s="16"/>
    </row>
    <row r="245" spans="1:16" x14ac:dyDescent="0.25">
      <c r="A245" s="24">
        <f t="shared" si="34"/>
        <v>230</v>
      </c>
      <c r="B245">
        <f t="shared" si="28"/>
        <v>0.85164042457472533</v>
      </c>
      <c r="C245">
        <f t="shared" si="29"/>
        <v>0.61999867402482778</v>
      </c>
      <c r="D245" s="40">
        <f t="shared" si="30"/>
        <v>1475757.5441081014</v>
      </c>
      <c r="E245" s="40">
        <f t="shared" si="35"/>
        <v>1250000</v>
      </c>
      <c r="F245" s="41">
        <f t="shared" si="31"/>
        <v>2.092850244868333</v>
      </c>
      <c r="G245" s="42">
        <f t="shared" si="32"/>
        <v>1616062.8060854161</v>
      </c>
      <c r="H245" s="16">
        <f t="shared" si="33"/>
        <v>1</v>
      </c>
      <c r="P245" s="16"/>
    </row>
    <row r="246" spans="1:16" x14ac:dyDescent="0.25">
      <c r="A246" s="24">
        <f t="shared" si="34"/>
        <v>231</v>
      </c>
      <c r="B246">
        <f t="shared" si="28"/>
        <v>0.89174196508247405</v>
      </c>
      <c r="C246">
        <f t="shared" si="29"/>
        <v>0.96784842724446207</v>
      </c>
      <c r="D246" s="40">
        <f t="shared" si="30"/>
        <v>1563455.307603329</v>
      </c>
      <c r="E246" s="40">
        <f t="shared" si="35"/>
        <v>1250000</v>
      </c>
      <c r="F246" s="41">
        <f t="shared" si="31"/>
        <v>2.5623319727463678</v>
      </c>
      <c r="G246" s="42">
        <f t="shared" si="32"/>
        <v>2202914.9659329597</v>
      </c>
      <c r="H246" s="16">
        <f t="shared" si="33"/>
        <v>1</v>
      </c>
      <c r="P246" s="16"/>
    </row>
    <row r="247" spans="1:16" x14ac:dyDescent="0.25">
      <c r="A247" s="24">
        <f t="shared" si="34"/>
        <v>232</v>
      </c>
      <c r="B247">
        <f t="shared" si="28"/>
        <v>0.96743239148054272</v>
      </c>
      <c r="C247">
        <f t="shared" si="29"/>
        <v>0.96100296347867697</v>
      </c>
      <c r="D247" s="40">
        <f t="shared" si="30"/>
        <v>1840879.4537914067</v>
      </c>
      <c r="E247" s="40">
        <f t="shared" si="35"/>
        <v>1250000</v>
      </c>
      <c r="F247" s="41">
        <f t="shared" si="31"/>
        <v>2.5356976912102636</v>
      </c>
      <c r="G247" s="42">
        <f t="shared" si="32"/>
        <v>2169622.1140128295</v>
      </c>
      <c r="H247" s="16">
        <f t="shared" si="33"/>
        <v>1</v>
      </c>
      <c r="P247" s="16"/>
    </row>
    <row r="248" spans="1:16" x14ac:dyDescent="0.25">
      <c r="A248" s="24">
        <f t="shared" si="34"/>
        <v>233</v>
      </c>
      <c r="B248">
        <f t="shared" si="28"/>
        <v>4.4839003938250244E-2</v>
      </c>
      <c r="C248">
        <f t="shared" si="29"/>
        <v>0.28514282347168773</v>
      </c>
      <c r="D248" s="40">
        <f t="shared" si="30"/>
        <v>226246.80756938085</v>
      </c>
      <c r="E248" s="40">
        <f t="shared" si="35"/>
        <v>226246.80756938085</v>
      </c>
      <c r="F248" s="41">
        <f t="shared" si="31"/>
        <v>1.8274678232393415</v>
      </c>
      <c r="G248" s="42">
        <f t="shared" si="32"/>
        <v>-586541.23905633343</v>
      </c>
      <c r="H248" s="16">
        <f t="shared" si="33"/>
        <v>0</v>
      </c>
      <c r="P248" s="16"/>
    </row>
    <row r="249" spans="1:16" x14ac:dyDescent="0.25">
      <c r="A249" s="24">
        <f t="shared" si="34"/>
        <v>234</v>
      </c>
      <c r="B249">
        <f t="shared" si="28"/>
        <v>0.22368321975227445</v>
      </c>
      <c r="C249">
        <f t="shared" si="29"/>
        <v>0.20425334165338427</v>
      </c>
      <c r="D249" s="40">
        <f t="shared" si="30"/>
        <v>653580.75125777232</v>
      </c>
      <c r="E249" s="40">
        <f t="shared" si="35"/>
        <v>653580.75125777232</v>
      </c>
      <c r="F249" s="41">
        <f t="shared" si="31"/>
        <v>1.7487767784609463</v>
      </c>
      <c r="G249" s="42">
        <f t="shared" si="32"/>
        <v>142966.84064865205</v>
      </c>
      <c r="H249" s="16">
        <f t="shared" si="33"/>
        <v>1</v>
      </c>
      <c r="P249" s="16"/>
    </row>
    <row r="250" spans="1:16" x14ac:dyDescent="0.25">
      <c r="A250" s="24">
        <f t="shared" si="34"/>
        <v>235</v>
      </c>
      <c r="B250">
        <f t="shared" si="28"/>
        <v>1.7004989902488887E-2</v>
      </c>
      <c r="C250">
        <f t="shared" si="29"/>
        <v>0.31336019386071712</v>
      </c>
      <c r="D250" s="40">
        <f t="shared" si="30"/>
        <v>33455.920628053951</v>
      </c>
      <c r="E250" s="40">
        <f t="shared" si="35"/>
        <v>33455.920628053951</v>
      </c>
      <c r="F250" s="41">
        <f t="shared" si="31"/>
        <v>1.8521738325166539</v>
      </c>
      <c r="G250" s="42">
        <f t="shared" si="32"/>
        <v>-938033.81926996436</v>
      </c>
      <c r="H250" s="16">
        <f t="shared" si="33"/>
        <v>0</v>
      </c>
      <c r="P250" s="16"/>
    </row>
    <row r="251" spans="1:16" x14ac:dyDescent="0.25">
      <c r="A251" s="24">
        <f t="shared" si="34"/>
        <v>236</v>
      </c>
      <c r="B251">
        <f t="shared" si="28"/>
        <v>0.27360121614765376</v>
      </c>
      <c r="C251">
        <f t="shared" si="29"/>
        <v>0.40310085576493293</v>
      </c>
      <c r="D251" s="40">
        <f t="shared" si="30"/>
        <v>725551.29485602747</v>
      </c>
      <c r="E251" s="40">
        <f t="shared" si="35"/>
        <v>725551.29485602747</v>
      </c>
      <c r="F251" s="41">
        <f t="shared" si="31"/>
        <v>1.925431919828313</v>
      </c>
      <c r="G251" s="42">
        <f t="shared" si="32"/>
        <v>396999.62258855929</v>
      </c>
      <c r="H251" s="16">
        <f t="shared" si="33"/>
        <v>1</v>
      </c>
      <c r="P251" s="16"/>
    </row>
    <row r="252" spans="1:16" x14ac:dyDescent="0.25">
      <c r="A252" s="24">
        <f t="shared" si="34"/>
        <v>237</v>
      </c>
      <c r="B252">
        <f t="shared" si="28"/>
        <v>0.98853991192299873</v>
      </c>
      <c r="C252">
        <f t="shared" si="29"/>
        <v>0.89108376402873546</v>
      </c>
      <c r="D252" s="40">
        <f t="shared" si="30"/>
        <v>2037125.7961564786</v>
      </c>
      <c r="E252" s="40">
        <f t="shared" si="35"/>
        <v>1250000</v>
      </c>
      <c r="F252" s="41">
        <f t="shared" si="31"/>
        <v>2.3745629887257307</v>
      </c>
      <c r="G252" s="42">
        <f t="shared" si="32"/>
        <v>1968203.7359071635</v>
      </c>
      <c r="H252" s="16">
        <f t="shared" si="33"/>
        <v>1</v>
      </c>
      <c r="P252" s="16"/>
    </row>
    <row r="253" spans="1:16" x14ac:dyDescent="0.25">
      <c r="A253" s="24">
        <f t="shared" si="34"/>
        <v>238</v>
      </c>
      <c r="B253">
        <f t="shared" si="28"/>
        <v>0.81932780391070992</v>
      </c>
      <c r="C253">
        <f t="shared" si="29"/>
        <v>0.9592068922938779</v>
      </c>
      <c r="D253" s="40">
        <f t="shared" si="30"/>
        <v>1416173.1129824654</v>
      </c>
      <c r="E253" s="40">
        <f t="shared" si="35"/>
        <v>1250000</v>
      </c>
      <c r="F253" s="41">
        <f t="shared" si="31"/>
        <v>2.5293482428975116</v>
      </c>
      <c r="G253" s="42">
        <f t="shared" si="32"/>
        <v>2161685.3036218896</v>
      </c>
      <c r="H253" s="16">
        <f t="shared" si="33"/>
        <v>1</v>
      </c>
      <c r="P253" s="16"/>
    </row>
    <row r="254" spans="1:16" x14ac:dyDescent="0.25">
      <c r="A254" s="24">
        <f t="shared" si="34"/>
        <v>239</v>
      </c>
      <c r="B254">
        <f t="shared" si="28"/>
        <v>8.1835863995365798E-2</v>
      </c>
      <c r="C254">
        <f t="shared" si="29"/>
        <v>0.4015553604112938</v>
      </c>
      <c r="D254" s="40">
        <f t="shared" si="30"/>
        <v>364971.914170934</v>
      </c>
      <c r="E254" s="40">
        <f t="shared" si="35"/>
        <v>364971.914170934</v>
      </c>
      <c r="F254" s="41">
        <f t="shared" si="31"/>
        <v>1.9242178463978883</v>
      </c>
      <c r="G254" s="42">
        <f t="shared" si="32"/>
        <v>-297714.52931829041</v>
      </c>
      <c r="H254" s="16">
        <f t="shared" si="33"/>
        <v>0</v>
      </c>
      <c r="P254" s="16"/>
    </row>
    <row r="255" spans="1:16" x14ac:dyDescent="0.25">
      <c r="A255" s="24">
        <f t="shared" si="34"/>
        <v>240</v>
      </c>
      <c r="B255">
        <f t="shared" si="28"/>
        <v>0.2208010203903541</v>
      </c>
      <c r="C255">
        <f t="shared" si="29"/>
        <v>0.47858814045321196</v>
      </c>
      <c r="D255" s="40">
        <f t="shared" si="30"/>
        <v>649168.35653124645</v>
      </c>
      <c r="E255" s="40">
        <f t="shared" si="35"/>
        <v>649168.35653124645</v>
      </c>
      <c r="F255" s="41">
        <f t="shared" si="31"/>
        <v>1.9836786119684027</v>
      </c>
      <c r="G255" s="42">
        <f t="shared" si="32"/>
        <v>287741.38441771199</v>
      </c>
      <c r="H255" s="16">
        <f t="shared" si="33"/>
        <v>1</v>
      </c>
      <c r="P255" s="16"/>
    </row>
    <row r="256" spans="1:16" x14ac:dyDescent="0.25">
      <c r="A256" s="24">
        <f t="shared" si="34"/>
        <v>241</v>
      </c>
      <c r="B256">
        <f t="shared" si="28"/>
        <v>0.89382362400647253</v>
      </c>
      <c r="C256">
        <f t="shared" si="29"/>
        <v>8.9858701569028199E-2</v>
      </c>
      <c r="D256" s="40">
        <f t="shared" si="30"/>
        <v>1568596.6756532779</v>
      </c>
      <c r="E256" s="40">
        <f t="shared" si="35"/>
        <v>1250000</v>
      </c>
      <c r="F256" s="41">
        <f t="shared" si="31"/>
        <v>1.5922110467530712</v>
      </c>
      <c r="G256" s="42">
        <f t="shared" si="32"/>
        <v>990263.80844133906</v>
      </c>
      <c r="H256" s="16">
        <f t="shared" si="33"/>
        <v>1</v>
      </c>
      <c r="P256" s="16"/>
    </row>
    <row r="257" spans="1:16" x14ac:dyDescent="0.25">
      <c r="A257" s="24">
        <f t="shared" si="34"/>
        <v>242</v>
      </c>
      <c r="B257">
        <f t="shared" si="28"/>
        <v>0.69561851618345827</v>
      </c>
      <c r="C257">
        <f t="shared" si="29"/>
        <v>0.71650599420536309</v>
      </c>
      <c r="D257" s="40">
        <f t="shared" si="30"/>
        <v>1233361.718686115</v>
      </c>
      <c r="E257" s="40">
        <f t="shared" si="35"/>
        <v>1233361.718686115</v>
      </c>
      <c r="F257" s="41">
        <f t="shared" si="31"/>
        <v>2.1740100372313171</v>
      </c>
      <c r="G257" s="42">
        <f t="shared" si="32"/>
        <v>1681340.7559604822</v>
      </c>
      <c r="H257" s="16">
        <f t="shared" si="33"/>
        <v>1</v>
      </c>
      <c r="P257" s="16"/>
    </row>
    <row r="258" spans="1:16" x14ac:dyDescent="0.25">
      <c r="A258" s="24">
        <f t="shared" si="34"/>
        <v>243</v>
      </c>
      <c r="B258">
        <f t="shared" si="28"/>
        <v>3.3067619078792632E-2</v>
      </c>
      <c r="C258">
        <f t="shared" si="29"/>
        <v>0.92319195449817926</v>
      </c>
      <c r="D258" s="40">
        <f t="shared" si="30"/>
        <v>162231.3274589841</v>
      </c>
      <c r="E258" s="40">
        <f t="shared" si="35"/>
        <v>162231.3274589841</v>
      </c>
      <c r="F258" s="41">
        <f t="shared" si="31"/>
        <v>2.4337004361057017</v>
      </c>
      <c r="G258" s="42">
        <f t="shared" si="32"/>
        <v>-605177.54761306348</v>
      </c>
      <c r="H258" s="16">
        <f t="shared" si="33"/>
        <v>0</v>
      </c>
      <c r="P258" s="16"/>
    </row>
    <row r="259" spans="1:16" x14ac:dyDescent="0.25">
      <c r="A259" s="24">
        <f t="shared" si="34"/>
        <v>244</v>
      </c>
      <c r="B259">
        <f t="shared" si="28"/>
        <v>0.57254047936294228</v>
      </c>
      <c r="C259">
        <f t="shared" si="29"/>
        <v>0.78846386878285557</v>
      </c>
      <c r="D259" s="40">
        <f t="shared" si="30"/>
        <v>1083364.3289927263</v>
      </c>
      <c r="E259" s="40">
        <f t="shared" si="35"/>
        <v>1083364.3289927263</v>
      </c>
      <c r="F259" s="41">
        <f t="shared" si="31"/>
        <v>2.2434962250778292</v>
      </c>
      <c r="G259" s="42">
        <f t="shared" si="32"/>
        <v>1430523.7824791567</v>
      </c>
      <c r="H259" s="16">
        <f t="shared" si="33"/>
        <v>1</v>
      </c>
      <c r="P259" s="16"/>
    </row>
    <row r="260" spans="1:16" x14ac:dyDescent="0.25">
      <c r="A260" s="24">
        <f t="shared" si="34"/>
        <v>245</v>
      </c>
      <c r="B260">
        <f t="shared" si="28"/>
        <v>0.99360411206725985</v>
      </c>
      <c r="C260">
        <f t="shared" si="29"/>
        <v>0.30623870843555778</v>
      </c>
      <c r="D260" s="40">
        <f t="shared" si="30"/>
        <v>2135036.9324133424</v>
      </c>
      <c r="E260" s="40">
        <f t="shared" si="35"/>
        <v>1250000</v>
      </c>
      <c r="F260" s="41">
        <f t="shared" si="31"/>
        <v>1.8460363876097938</v>
      </c>
      <c r="G260" s="42">
        <f t="shared" si="32"/>
        <v>1307545.4845122425</v>
      </c>
      <c r="H260" s="16">
        <f t="shared" si="33"/>
        <v>1</v>
      </c>
      <c r="P260" s="16"/>
    </row>
    <row r="261" spans="1:16" x14ac:dyDescent="0.25">
      <c r="A261" s="24">
        <f t="shared" si="34"/>
        <v>246</v>
      </c>
      <c r="B261">
        <f t="shared" si="28"/>
        <v>0.98331234592478722</v>
      </c>
      <c r="C261">
        <f t="shared" si="29"/>
        <v>0.58794399944599718</v>
      </c>
      <c r="D261" s="40">
        <f t="shared" si="30"/>
        <v>1970002.6732054641</v>
      </c>
      <c r="E261" s="40">
        <f t="shared" si="35"/>
        <v>1250000</v>
      </c>
      <c r="F261" s="41">
        <f t="shared" si="31"/>
        <v>2.0675560309219509</v>
      </c>
      <c r="G261" s="42">
        <f t="shared" si="32"/>
        <v>1584445.0386524387</v>
      </c>
      <c r="H261" s="16">
        <f t="shared" si="33"/>
        <v>1</v>
      </c>
      <c r="P261" s="16"/>
    </row>
    <row r="262" spans="1:16" x14ac:dyDescent="0.25">
      <c r="A262" s="24">
        <f t="shared" si="34"/>
        <v>247</v>
      </c>
      <c r="B262">
        <f t="shared" si="28"/>
        <v>0.32664788502734154</v>
      </c>
      <c r="C262">
        <f t="shared" si="29"/>
        <v>0.75821243727114052</v>
      </c>
      <c r="D262" s="40">
        <f t="shared" si="30"/>
        <v>795202.86681355978</v>
      </c>
      <c r="E262" s="40">
        <f t="shared" si="35"/>
        <v>795202.86681355978</v>
      </c>
      <c r="F262" s="41">
        <f t="shared" si="31"/>
        <v>2.212937398721309</v>
      </c>
      <c r="G262" s="42">
        <f t="shared" si="32"/>
        <v>759734.16354212654</v>
      </c>
      <c r="H262" s="16">
        <f t="shared" si="33"/>
        <v>1</v>
      </c>
      <c r="P262" s="16"/>
    </row>
    <row r="263" spans="1:16" x14ac:dyDescent="0.25">
      <c r="A263" s="24">
        <f t="shared" si="34"/>
        <v>248</v>
      </c>
      <c r="B263">
        <f t="shared" si="28"/>
        <v>0.2656989413080737</v>
      </c>
      <c r="C263">
        <f t="shared" si="29"/>
        <v>0.19883830065373331</v>
      </c>
      <c r="D263" s="40">
        <f t="shared" si="30"/>
        <v>714647.31623376557</v>
      </c>
      <c r="E263" s="40">
        <f t="shared" si="35"/>
        <v>714647.31623376557</v>
      </c>
      <c r="F263" s="41">
        <f t="shared" si="31"/>
        <v>1.7429246204679361</v>
      </c>
      <c r="G263" s="42">
        <f t="shared" si="32"/>
        <v>245576.40241516498</v>
      </c>
      <c r="H263" s="16">
        <f t="shared" si="33"/>
        <v>1</v>
      </c>
      <c r="P263" s="16"/>
    </row>
    <row r="264" spans="1:16" x14ac:dyDescent="0.25">
      <c r="A264" s="24">
        <f t="shared" si="34"/>
        <v>249</v>
      </c>
      <c r="B264">
        <f t="shared" si="28"/>
        <v>0.66859633603598922</v>
      </c>
      <c r="C264">
        <f t="shared" si="29"/>
        <v>0.33723715518135577</v>
      </c>
      <c r="D264" s="40">
        <f t="shared" si="30"/>
        <v>1198802.6705969169</v>
      </c>
      <c r="E264" s="40">
        <f t="shared" si="35"/>
        <v>1198802.6705969169</v>
      </c>
      <c r="F264" s="41">
        <f t="shared" si="31"/>
        <v>1.8723357890844345</v>
      </c>
      <c r="G264" s="42">
        <f t="shared" si="32"/>
        <v>1244561.1442086059</v>
      </c>
      <c r="H264" s="16">
        <f t="shared" si="33"/>
        <v>1</v>
      </c>
      <c r="P264" s="16"/>
    </row>
    <row r="265" spans="1:16" x14ac:dyDescent="0.25">
      <c r="A265" s="24">
        <f t="shared" si="34"/>
        <v>250</v>
      </c>
      <c r="B265">
        <f t="shared" si="28"/>
        <v>0.13908401678781956</v>
      </c>
      <c r="C265">
        <f t="shared" si="29"/>
        <v>0.5008178943535313</v>
      </c>
      <c r="D265" s="40">
        <f t="shared" si="30"/>
        <v>505572.695612273</v>
      </c>
      <c r="E265" s="40">
        <f t="shared" si="35"/>
        <v>505572.695612273</v>
      </c>
      <c r="F265" s="41">
        <f t="shared" si="31"/>
        <v>2.0006231484949573</v>
      </c>
      <c r="G265" s="42">
        <f t="shared" si="32"/>
        <v>11460.438088908326</v>
      </c>
      <c r="H265" s="16">
        <f t="shared" si="33"/>
        <v>1</v>
      </c>
      <c r="P265" s="16"/>
    </row>
    <row r="266" spans="1:16" x14ac:dyDescent="0.25">
      <c r="A266" s="24">
        <f t="shared" si="34"/>
        <v>251</v>
      </c>
      <c r="B266">
        <f t="shared" si="28"/>
        <v>2.8949594707228243E-2</v>
      </c>
      <c r="C266">
        <f t="shared" si="29"/>
        <v>0.82989900663960725</v>
      </c>
      <c r="D266" s="40">
        <f t="shared" si="30"/>
        <v>135352.39366446005</v>
      </c>
      <c r="E266" s="40">
        <f t="shared" si="35"/>
        <v>135352.39366446005</v>
      </c>
      <c r="F266" s="41">
        <f t="shared" si="31"/>
        <v>2.2898985502487261</v>
      </c>
      <c r="G266" s="42">
        <f t="shared" si="32"/>
        <v>-690056.74997505802</v>
      </c>
      <c r="H266" s="16">
        <f t="shared" si="33"/>
        <v>0</v>
      </c>
      <c r="P266" s="16"/>
    </row>
    <row r="267" spans="1:16" x14ac:dyDescent="0.25">
      <c r="A267" s="24">
        <f t="shared" si="34"/>
        <v>252</v>
      </c>
      <c r="B267">
        <f t="shared" si="28"/>
        <v>0.3238596502924338</v>
      </c>
      <c r="C267">
        <f t="shared" si="29"/>
        <v>0.55913246877025813</v>
      </c>
      <c r="D267" s="40">
        <f t="shared" si="30"/>
        <v>791671.94593049283</v>
      </c>
      <c r="E267" s="40">
        <f t="shared" si="35"/>
        <v>791671.94593049283</v>
      </c>
      <c r="F267" s="41">
        <f t="shared" si="31"/>
        <v>2.0452188685720332</v>
      </c>
      <c r="G267" s="42">
        <f t="shared" si="32"/>
        <v>619142.40153618227</v>
      </c>
      <c r="H267" s="16">
        <f t="shared" si="33"/>
        <v>1</v>
      </c>
      <c r="P267" s="16"/>
    </row>
    <row r="268" spans="1:16" x14ac:dyDescent="0.25">
      <c r="A268" s="24">
        <f t="shared" si="34"/>
        <v>253</v>
      </c>
      <c r="B268">
        <f t="shared" si="28"/>
        <v>0.62675029679667205</v>
      </c>
      <c r="C268">
        <f t="shared" si="29"/>
        <v>1.4558931579813361E-3</v>
      </c>
      <c r="D268" s="40">
        <f t="shared" si="30"/>
        <v>1147382.3393626395</v>
      </c>
      <c r="E268" s="40">
        <f t="shared" si="35"/>
        <v>1147382.3393626395</v>
      </c>
      <c r="F268" s="41">
        <f t="shared" si="31"/>
        <v>1.095167065594888</v>
      </c>
      <c r="G268" s="42">
        <f t="shared" si="32"/>
        <v>256575.34971517976</v>
      </c>
      <c r="H268" s="16">
        <f t="shared" si="33"/>
        <v>1</v>
      </c>
      <c r="P268" s="16"/>
    </row>
    <row r="269" spans="1:16" x14ac:dyDescent="0.25">
      <c r="A269" s="24">
        <f t="shared" si="34"/>
        <v>254</v>
      </c>
      <c r="B269">
        <f t="shared" si="28"/>
        <v>0.23367238196078688</v>
      </c>
      <c r="C269">
        <f t="shared" si="29"/>
        <v>5.9960797661915421E-3</v>
      </c>
      <c r="D269" s="40">
        <f t="shared" si="30"/>
        <v>668629.45121941785</v>
      </c>
      <c r="E269" s="40">
        <f t="shared" si="35"/>
        <v>668629.45121941785</v>
      </c>
      <c r="F269" s="41">
        <f t="shared" si="31"/>
        <v>1.2363601952013581</v>
      </c>
      <c r="G269" s="42">
        <f t="shared" si="32"/>
        <v>-173333.16117298359</v>
      </c>
      <c r="H269" s="16">
        <f t="shared" si="33"/>
        <v>0</v>
      </c>
      <c r="P269" s="16"/>
    </row>
    <row r="270" spans="1:16" x14ac:dyDescent="0.25">
      <c r="A270" s="24">
        <f t="shared" si="34"/>
        <v>255</v>
      </c>
      <c r="B270">
        <f t="shared" si="28"/>
        <v>0.61367820331361145</v>
      </c>
      <c r="C270">
        <f t="shared" si="29"/>
        <v>0.68621325923595577</v>
      </c>
      <c r="D270" s="40">
        <f t="shared" si="30"/>
        <v>1131725.850939807</v>
      </c>
      <c r="E270" s="40">
        <f t="shared" si="35"/>
        <v>1131725.850939807</v>
      </c>
      <c r="F270" s="41">
        <f t="shared" si="31"/>
        <v>2.1474604912969255</v>
      </c>
      <c r="G270" s="42">
        <f t="shared" si="32"/>
        <v>1430336.5518726292</v>
      </c>
      <c r="H270" s="16">
        <f t="shared" si="33"/>
        <v>1</v>
      </c>
      <c r="P270" s="16"/>
    </row>
    <row r="271" spans="1:16" x14ac:dyDescent="0.25">
      <c r="A271" s="24">
        <f t="shared" si="34"/>
        <v>256</v>
      </c>
      <c r="B271">
        <f t="shared" si="28"/>
        <v>0.58341299009043723</v>
      </c>
      <c r="C271">
        <f t="shared" si="29"/>
        <v>0.89187377516645938</v>
      </c>
      <c r="D271" s="40">
        <f t="shared" si="30"/>
        <v>1096033.0722718132</v>
      </c>
      <c r="E271" s="40">
        <f t="shared" si="35"/>
        <v>1096033.0722718132</v>
      </c>
      <c r="F271" s="41">
        <f t="shared" si="31"/>
        <v>2.3758524897317312</v>
      </c>
      <c r="G271" s="42">
        <f t="shared" si="32"/>
        <v>1604012.9035853059</v>
      </c>
      <c r="H271" s="16">
        <f t="shared" si="33"/>
        <v>1</v>
      </c>
      <c r="P271" s="16"/>
    </row>
    <row r="272" spans="1:16" x14ac:dyDescent="0.25">
      <c r="A272" s="24">
        <f t="shared" si="34"/>
        <v>257</v>
      </c>
      <c r="B272">
        <f t="shared" si="28"/>
        <v>0.71451813622843474</v>
      </c>
      <c r="C272">
        <f t="shared" si="29"/>
        <v>0.6121209958801046</v>
      </c>
      <c r="D272" s="40">
        <f t="shared" si="30"/>
        <v>1258343.193744072</v>
      </c>
      <c r="E272" s="40">
        <f t="shared" si="35"/>
        <v>1250000</v>
      </c>
      <c r="F272" s="41">
        <f t="shared" si="31"/>
        <v>2.0865809658855854</v>
      </c>
      <c r="G272" s="42">
        <f t="shared" si="32"/>
        <v>1608226.2073569819</v>
      </c>
      <c r="H272" s="16">
        <f t="shared" si="33"/>
        <v>1</v>
      </c>
      <c r="P272" s="16"/>
    </row>
    <row r="273" spans="1:16" x14ac:dyDescent="0.25">
      <c r="A273" s="24">
        <f t="shared" si="34"/>
        <v>258</v>
      </c>
      <c r="B273">
        <f t="shared" ref="B273:B336" si="36">((MOD((MOD(MOD(999999999999989,MOD(A273*2499997+$B$13*1800451,7450589)*4658+7450581)*383,99991)*7440893+MOD(MOD(999999999999989,MOD(A273*2246527+$B$13*2399993,7450987)*7580+7560584)*17669,7440893))*1343,4294967296))+0.5)/2^32</f>
        <v>0.52645899972412735</v>
      </c>
      <c r="C273">
        <f t="shared" ref="C273:C336" si="37">((MOD((MOD(MOD(999999999999989,MOD(A273*2499997+$C$13*1800451,7450589)*4658+7450581)*383,99991)*7440893+MOD(MOD(999999999999989,MOD(A273*2246527+$C$13*2399993,7450987)*7580+7560584)*17669,7440893))*1343,4294967296))+0.5)/2^32</f>
        <v>0.80015920579899102</v>
      </c>
      <c r="D273" s="40">
        <f t="shared" ref="D273:D336" si="38">MAX(0,NORMINV(B273,D$10,D$12))</f>
        <v>1030260.5962758021</v>
      </c>
      <c r="E273" s="40">
        <f t="shared" si="35"/>
        <v>1030260.5962758021</v>
      </c>
      <c r="F273" s="41">
        <f t="shared" ref="F273:F336" si="39">NORMINV(C273,E$10,E$12)</f>
        <v>2.2559848143490364</v>
      </c>
      <c r="G273" s="42">
        <f t="shared" ref="G273:G336" si="40">F273*E273-1000000</f>
        <v>1324252.2600203929</v>
      </c>
      <c r="H273" s="16">
        <f t="shared" ref="H273:H336" si="41">IF(G273&gt;=0,1,0)</f>
        <v>1</v>
      </c>
      <c r="P273" s="16"/>
    </row>
    <row r="274" spans="1:16" x14ac:dyDescent="0.25">
      <c r="A274" s="24">
        <f t="shared" ref="A274:A337" si="42">A273+1</f>
        <v>259</v>
      </c>
      <c r="B274">
        <f t="shared" si="36"/>
        <v>0.52674402936827391</v>
      </c>
      <c r="C274">
        <f t="shared" si="37"/>
        <v>0.35513668216299266</v>
      </c>
      <c r="D274" s="40">
        <f t="shared" si="38"/>
        <v>1030587.0655073749</v>
      </c>
      <c r="E274" s="40">
        <f t="shared" ref="E274:E337" si="43">MIN(1250000,D274)</f>
        <v>1030587.0655073749</v>
      </c>
      <c r="F274" s="41">
        <f t="shared" si="39"/>
        <v>1.8870854172135201</v>
      </c>
      <c r="G274" s="42">
        <f t="shared" si="40"/>
        <v>944805.82248784206</v>
      </c>
      <c r="H274" s="16">
        <f t="shared" si="41"/>
        <v>1</v>
      </c>
      <c r="P274" s="16"/>
    </row>
    <row r="275" spans="1:16" x14ac:dyDescent="0.25">
      <c r="A275" s="24">
        <f t="shared" si="42"/>
        <v>260</v>
      </c>
      <c r="B275">
        <f t="shared" si="36"/>
        <v>0.87628869235049933</v>
      </c>
      <c r="C275">
        <f t="shared" si="37"/>
        <v>7.4121457641012967E-2</v>
      </c>
      <c r="D275" s="40">
        <f t="shared" si="38"/>
        <v>1527339.9595548674</v>
      </c>
      <c r="E275" s="40">
        <f t="shared" si="43"/>
        <v>1250000</v>
      </c>
      <c r="F275" s="41">
        <f t="shared" si="39"/>
        <v>1.5605575224366524</v>
      </c>
      <c r="G275" s="42">
        <f t="shared" si="40"/>
        <v>950696.90304581542</v>
      </c>
      <c r="H275" s="16">
        <f t="shared" si="41"/>
        <v>1</v>
      </c>
      <c r="P275" s="16"/>
    </row>
    <row r="276" spans="1:16" x14ac:dyDescent="0.25">
      <c r="A276" s="24">
        <f t="shared" si="42"/>
        <v>261</v>
      </c>
      <c r="B276">
        <f t="shared" si="36"/>
        <v>0.46156121895182878</v>
      </c>
      <c r="C276">
        <f t="shared" si="37"/>
        <v>0.31082310492638499</v>
      </c>
      <c r="D276" s="40">
        <f t="shared" si="38"/>
        <v>956002.44474632642</v>
      </c>
      <c r="E276" s="40">
        <f t="shared" si="43"/>
        <v>956002.44474632642</v>
      </c>
      <c r="F276" s="41">
        <f t="shared" si="39"/>
        <v>1.8499943504383836</v>
      </c>
      <c r="G276" s="42">
        <f t="shared" si="40"/>
        <v>768599.12178598694</v>
      </c>
      <c r="H276" s="16">
        <f t="shared" si="41"/>
        <v>1</v>
      </c>
      <c r="P276" s="16"/>
    </row>
    <row r="277" spans="1:16" x14ac:dyDescent="0.25">
      <c r="A277" s="24">
        <f t="shared" si="42"/>
        <v>262</v>
      </c>
      <c r="B277">
        <f t="shared" si="36"/>
        <v>8.0224503413774073E-2</v>
      </c>
      <c r="C277">
        <f t="shared" si="37"/>
        <v>0.43190139706712216</v>
      </c>
      <c r="D277" s="40">
        <f t="shared" si="38"/>
        <v>360077.640218877</v>
      </c>
      <c r="E277" s="40">
        <f t="shared" si="43"/>
        <v>360077.640218877</v>
      </c>
      <c r="F277" s="41">
        <f t="shared" si="39"/>
        <v>1.9478615791494243</v>
      </c>
      <c r="G277" s="42">
        <f t="shared" si="40"/>
        <v>-298618.59910686</v>
      </c>
      <c r="H277" s="16">
        <f t="shared" si="41"/>
        <v>0</v>
      </c>
      <c r="P277" s="16"/>
    </row>
    <row r="278" spans="1:16" x14ac:dyDescent="0.25">
      <c r="A278" s="24">
        <f t="shared" si="42"/>
        <v>263</v>
      </c>
      <c r="B278">
        <f t="shared" si="36"/>
        <v>0.98416576103772968</v>
      </c>
      <c r="C278">
        <f t="shared" si="37"/>
        <v>1.6690729768015444E-2</v>
      </c>
      <c r="D278" s="40">
        <f t="shared" si="38"/>
        <v>1979591.3233168011</v>
      </c>
      <c r="E278" s="40">
        <f t="shared" si="43"/>
        <v>1250000</v>
      </c>
      <c r="F278" s="41">
        <f t="shared" si="39"/>
        <v>1.3533540781790689</v>
      </c>
      <c r="G278" s="42">
        <f t="shared" si="40"/>
        <v>691692.59772383608</v>
      </c>
      <c r="H278" s="16">
        <f t="shared" si="41"/>
        <v>1</v>
      </c>
      <c r="P278" s="16"/>
    </row>
    <row r="279" spans="1:16" x14ac:dyDescent="0.25">
      <c r="A279" s="24">
        <f t="shared" si="42"/>
        <v>264</v>
      </c>
      <c r="B279">
        <f t="shared" si="36"/>
        <v>0.38220360979903489</v>
      </c>
      <c r="C279">
        <f t="shared" si="37"/>
        <v>0.64594973472412676</v>
      </c>
      <c r="D279" s="40">
        <f t="shared" si="38"/>
        <v>863359.39236099075</v>
      </c>
      <c r="E279" s="40">
        <f t="shared" si="43"/>
        <v>863359.39236099075</v>
      </c>
      <c r="F279" s="41">
        <f t="shared" si="39"/>
        <v>2.1138019305105091</v>
      </c>
      <c r="G279" s="42">
        <f t="shared" si="40"/>
        <v>824970.75029704231</v>
      </c>
      <c r="H279" s="16">
        <f t="shared" si="41"/>
        <v>1</v>
      </c>
      <c r="P279" s="16"/>
    </row>
    <row r="280" spans="1:16" x14ac:dyDescent="0.25">
      <c r="A280" s="24">
        <f t="shared" si="42"/>
        <v>265</v>
      </c>
      <c r="B280">
        <f t="shared" si="36"/>
        <v>0.5351875574560836</v>
      </c>
      <c r="C280">
        <f t="shared" si="37"/>
        <v>0.90447865996975452</v>
      </c>
      <c r="D280" s="40">
        <f t="shared" si="38"/>
        <v>1040266.0191396042</v>
      </c>
      <c r="E280" s="40">
        <f t="shared" si="43"/>
        <v>1040266.0191396042</v>
      </c>
      <c r="F280" s="41">
        <f t="shared" si="39"/>
        <v>2.3974166595188637</v>
      </c>
      <c r="G280" s="42">
        <f t="shared" si="40"/>
        <v>1493951.0846166564</v>
      </c>
      <c r="H280" s="16">
        <f t="shared" si="41"/>
        <v>1</v>
      </c>
      <c r="P280" s="16"/>
    </row>
    <row r="281" spans="1:16" x14ac:dyDescent="0.25">
      <c r="A281" s="24">
        <f t="shared" si="42"/>
        <v>266</v>
      </c>
      <c r="B281">
        <f t="shared" si="36"/>
        <v>0.46675146010238677</v>
      </c>
      <c r="C281">
        <f t="shared" si="37"/>
        <v>0.26251731475349516</v>
      </c>
      <c r="D281" s="40">
        <f t="shared" si="38"/>
        <v>961958.15567187627</v>
      </c>
      <c r="E281" s="40">
        <f t="shared" si="43"/>
        <v>961958.15567187627</v>
      </c>
      <c r="F281" s="41">
        <f t="shared" si="39"/>
        <v>1.8068073264494451</v>
      </c>
      <c r="G281" s="42">
        <f t="shared" si="40"/>
        <v>738073.04340574192</v>
      </c>
      <c r="H281" s="16">
        <f t="shared" si="41"/>
        <v>1</v>
      </c>
      <c r="P281" s="16"/>
    </row>
    <row r="282" spans="1:16" x14ac:dyDescent="0.25">
      <c r="A282" s="24">
        <f t="shared" si="42"/>
        <v>267</v>
      </c>
      <c r="B282">
        <f t="shared" si="36"/>
        <v>7.05602957168594E-2</v>
      </c>
      <c r="C282">
        <f t="shared" si="37"/>
        <v>7.2417414863593876E-2</v>
      </c>
      <c r="D282" s="40">
        <f t="shared" si="38"/>
        <v>329043.68764252902</v>
      </c>
      <c r="E282" s="40">
        <f t="shared" si="43"/>
        <v>329043.68764252902</v>
      </c>
      <c r="F282" s="41">
        <f t="shared" si="39"/>
        <v>1.5568326054847217</v>
      </c>
      <c r="G282" s="42">
        <f t="shared" si="40"/>
        <v>-487734.05844918062</v>
      </c>
      <c r="H282" s="16">
        <f t="shared" si="41"/>
        <v>0</v>
      </c>
      <c r="P282" s="16"/>
    </row>
    <row r="283" spans="1:16" x14ac:dyDescent="0.25">
      <c r="A283" s="24">
        <f t="shared" si="42"/>
        <v>268</v>
      </c>
      <c r="B283">
        <f t="shared" si="36"/>
        <v>0.6921946945367381</v>
      </c>
      <c r="C283">
        <f t="shared" si="37"/>
        <v>0.89375141903292388</v>
      </c>
      <c r="D283" s="40">
        <f t="shared" si="38"/>
        <v>1228912.2670872959</v>
      </c>
      <c r="E283" s="40">
        <f t="shared" si="43"/>
        <v>1228912.2670872959</v>
      </c>
      <c r="F283" s="41">
        <f t="shared" si="39"/>
        <v>2.3789447525383274</v>
      </c>
      <c r="G283" s="42">
        <f t="shared" si="40"/>
        <v>1923514.3891173019</v>
      </c>
      <c r="H283" s="16">
        <f t="shared" si="41"/>
        <v>1</v>
      </c>
      <c r="P283" s="16"/>
    </row>
    <row r="284" spans="1:16" x14ac:dyDescent="0.25">
      <c r="A284" s="24">
        <f t="shared" si="42"/>
        <v>269</v>
      </c>
      <c r="B284">
        <f t="shared" si="36"/>
        <v>0.83608273661229759</v>
      </c>
      <c r="C284">
        <f t="shared" si="37"/>
        <v>0.77844108350109309</v>
      </c>
      <c r="D284" s="40">
        <f t="shared" si="38"/>
        <v>1446117.762505284</v>
      </c>
      <c r="E284" s="40">
        <f t="shared" si="43"/>
        <v>1250000</v>
      </c>
      <c r="F284" s="41">
        <f t="shared" si="39"/>
        <v>2.2331121332396209</v>
      </c>
      <c r="G284" s="42">
        <f t="shared" si="40"/>
        <v>1791390.1665495262</v>
      </c>
      <c r="H284" s="16">
        <f t="shared" si="41"/>
        <v>1</v>
      </c>
      <c r="P284" s="16"/>
    </row>
    <row r="285" spans="1:16" x14ac:dyDescent="0.25">
      <c r="A285" s="24">
        <f t="shared" si="42"/>
        <v>270</v>
      </c>
      <c r="B285">
        <f t="shared" si="36"/>
        <v>0.11408759339246899</v>
      </c>
      <c r="C285">
        <f t="shared" si="37"/>
        <v>0.31633339228574187</v>
      </c>
      <c r="D285" s="40">
        <f t="shared" si="38"/>
        <v>450574.69667258556</v>
      </c>
      <c r="E285" s="40">
        <f t="shared" si="43"/>
        <v>450574.69667258556</v>
      </c>
      <c r="F285" s="41">
        <f t="shared" si="39"/>
        <v>1.8547183264504372</v>
      </c>
      <c r="G285" s="42">
        <f t="shared" si="40"/>
        <v>-164310.85264650872</v>
      </c>
      <c r="H285" s="16">
        <f t="shared" si="41"/>
        <v>0</v>
      </c>
      <c r="P285" s="16"/>
    </row>
    <row r="286" spans="1:16" x14ac:dyDescent="0.25">
      <c r="A286" s="24">
        <f t="shared" si="42"/>
        <v>271</v>
      </c>
      <c r="B286">
        <f t="shared" si="36"/>
        <v>0.84942313574720174</v>
      </c>
      <c r="C286">
        <f t="shared" si="37"/>
        <v>0.17736532271374017</v>
      </c>
      <c r="D286" s="40">
        <f t="shared" si="38"/>
        <v>1471411.4410869887</v>
      </c>
      <c r="E286" s="40">
        <f t="shared" si="43"/>
        <v>1250000</v>
      </c>
      <c r="F286" s="41">
        <f t="shared" si="39"/>
        <v>1.7187074845977295</v>
      </c>
      <c r="G286" s="42">
        <f t="shared" si="40"/>
        <v>1148384.3557471619</v>
      </c>
      <c r="H286" s="16">
        <f t="shared" si="41"/>
        <v>1</v>
      </c>
      <c r="P286" s="16"/>
    </row>
    <row r="287" spans="1:16" x14ac:dyDescent="0.25">
      <c r="A287" s="24">
        <f t="shared" si="42"/>
        <v>272</v>
      </c>
      <c r="B287">
        <f t="shared" si="36"/>
        <v>6.8609065492637455E-2</v>
      </c>
      <c r="C287">
        <f t="shared" si="37"/>
        <v>0.86921210319269449</v>
      </c>
      <c r="D287" s="40">
        <f t="shared" si="38"/>
        <v>322387.25537110702</v>
      </c>
      <c r="E287" s="40">
        <f t="shared" si="43"/>
        <v>322387.25537110702</v>
      </c>
      <c r="F287" s="41">
        <f t="shared" si="39"/>
        <v>2.341238427111588</v>
      </c>
      <c r="G287" s="42">
        <f t="shared" si="40"/>
        <v>-245214.56931412756</v>
      </c>
      <c r="H287" s="16">
        <f t="shared" si="41"/>
        <v>0</v>
      </c>
      <c r="P287" s="16"/>
    </row>
    <row r="288" spans="1:16" x14ac:dyDescent="0.25">
      <c r="A288" s="24">
        <f t="shared" si="42"/>
        <v>273</v>
      </c>
      <c r="B288">
        <f t="shared" si="36"/>
        <v>0.63617392478045076</v>
      </c>
      <c r="C288">
        <f t="shared" si="37"/>
        <v>0.15437047078739852</v>
      </c>
      <c r="D288" s="40">
        <f t="shared" si="38"/>
        <v>1158776.7718439456</v>
      </c>
      <c r="E288" s="40">
        <f t="shared" si="43"/>
        <v>1158776.7718439456</v>
      </c>
      <c r="F288" s="41">
        <f t="shared" si="39"/>
        <v>1.6906177895231929</v>
      </c>
      <c r="G288" s="42">
        <f t="shared" si="40"/>
        <v>959048.62456563255</v>
      </c>
      <c r="H288" s="16">
        <f t="shared" si="41"/>
        <v>1</v>
      </c>
      <c r="P288" s="16"/>
    </row>
    <row r="289" spans="1:16" x14ac:dyDescent="0.25">
      <c r="A289" s="24">
        <f t="shared" si="42"/>
        <v>274</v>
      </c>
      <c r="B289">
        <f t="shared" si="36"/>
        <v>0.89328028273303062</v>
      </c>
      <c r="C289">
        <f t="shared" si="37"/>
        <v>0.15806034149136394</v>
      </c>
      <c r="D289" s="40">
        <f t="shared" si="38"/>
        <v>1567247.7464387133</v>
      </c>
      <c r="E289" s="40">
        <f t="shared" si="43"/>
        <v>1250000</v>
      </c>
      <c r="F289" s="41">
        <f t="shared" si="39"/>
        <v>1.6953004124211151</v>
      </c>
      <c r="G289" s="42">
        <f t="shared" si="40"/>
        <v>1119125.5155263939</v>
      </c>
      <c r="H289" s="16">
        <f t="shared" si="41"/>
        <v>1</v>
      </c>
      <c r="P289" s="16"/>
    </row>
    <row r="290" spans="1:16" x14ac:dyDescent="0.25">
      <c r="A290" s="24">
        <f t="shared" si="42"/>
        <v>275</v>
      </c>
      <c r="B290">
        <f t="shared" si="36"/>
        <v>0.93891450681257993</v>
      </c>
      <c r="C290">
        <f t="shared" si="37"/>
        <v>0.46875105530489236</v>
      </c>
      <c r="D290" s="40">
        <f t="shared" si="38"/>
        <v>1704737.8617339002</v>
      </c>
      <c r="E290" s="40">
        <f t="shared" si="43"/>
        <v>1250000</v>
      </c>
      <c r="F290" s="41">
        <f t="shared" si="39"/>
        <v>1.9761672464037678</v>
      </c>
      <c r="G290" s="42">
        <f t="shared" si="40"/>
        <v>1470209.0580047099</v>
      </c>
      <c r="H290" s="16">
        <f t="shared" si="41"/>
        <v>1</v>
      </c>
      <c r="P290" s="16"/>
    </row>
    <row r="291" spans="1:16" x14ac:dyDescent="0.25">
      <c r="A291" s="24">
        <f t="shared" si="42"/>
        <v>276</v>
      </c>
      <c r="B291">
        <f t="shared" si="36"/>
        <v>0.33312616974581033</v>
      </c>
      <c r="C291">
        <f t="shared" si="37"/>
        <v>0.34694631595630199</v>
      </c>
      <c r="D291" s="40">
        <f t="shared" si="38"/>
        <v>803359.97274578689</v>
      </c>
      <c r="E291" s="40">
        <f t="shared" si="43"/>
        <v>803359.97274578689</v>
      </c>
      <c r="F291" s="41">
        <f t="shared" si="39"/>
        <v>1.8803714308477089</v>
      </c>
      <c r="G291" s="42">
        <f t="shared" si="40"/>
        <v>510615.14143777173</v>
      </c>
      <c r="H291" s="16">
        <f t="shared" si="41"/>
        <v>1</v>
      </c>
      <c r="P291" s="16"/>
    </row>
    <row r="292" spans="1:16" x14ac:dyDescent="0.25">
      <c r="A292" s="24">
        <f t="shared" si="42"/>
        <v>277</v>
      </c>
      <c r="B292">
        <f t="shared" si="36"/>
        <v>0.51738907827530056</v>
      </c>
      <c r="C292">
        <f t="shared" si="37"/>
        <v>0.58468453015666455</v>
      </c>
      <c r="D292" s="40">
        <f t="shared" si="38"/>
        <v>1019879.224919953</v>
      </c>
      <c r="E292" s="40">
        <f t="shared" si="43"/>
        <v>1019879.224919953</v>
      </c>
      <c r="F292" s="41">
        <f t="shared" si="39"/>
        <v>2.0650128981887965</v>
      </c>
      <c r="G292" s="42">
        <f t="shared" si="40"/>
        <v>1106063.7540544956</v>
      </c>
      <c r="H292" s="16">
        <f t="shared" si="41"/>
        <v>1</v>
      </c>
      <c r="P292" s="16"/>
    </row>
    <row r="293" spans="1:16" x14ac:dyDescent="0.25">
      <c r="A293" s="24">
        <f t="shared" si="42"/>
        <v>278</v>
      </c>
      <c r="B293">
        <f t="shared" si="36"/>
        <v>0.49099483049940318</v>
      </c>
      <c r="C293">
        <f t="shared" si="37"/>
        <v>0.44483396306168288</v>
      </c>
      <c r="D293" s="40">
        <f t="shared" si="38"/>
        <v>989707.66122786864</v>
      </c>
      <c r="E293" s="40">
        <f t="shared" si="43"/>
        <v>989707.66122786864</v>
      </c>
      <c r="F293" s="41">
        <f t="shared" si="39"/>
        <v>1.9578345250323457</v>
      </c>
      <c r="G293" s="42">
        <f t="shared" si="40"/>
        <v>937683.82884093793</v>
      </c>
      <c r="H293" s="16">
        <f t="shared" si="41"/>
        <v>1</v>
      </c>
      <c r="P293" s="16"/>
    </row>
    <row r="294" spans="1:16" x14ac:dyDescent="0.25">
      <c r="A294" s="24">
        <f t="shared" si="42"/>
        <v>279</v>
      </c>
      <c r="B294">
        <f t="shared" si="36"/>
        <v>0.11114784434903413</v>
      </c>
      <c r="C294">
        <f t="shared" si="37"/>
        <v>0.75073763669934124</v>
      </c>
      <c r="D294" s="40">
        <f t="shared" si="38"/>
        <v>443565.46132483403</v>
      </c>
      <c r="E294" s="40">
        <f t="shared" si="43"/>
        <v>443565.46132483403</v>
      </c>
      <c r="F294" s="41">
        <f t="shared" si="39"/>
        <v>2.2057181806958108</v>
      </c>
      <c r="G294" s="42">
        <f t="shared" si="40"/>
        <v>-21619.59762708901</v>
      </c>
      <c r="H294" s="16">
        <f t="shared" si="41"/>
        <v>0</v>
      </c>
      <c r="P294" s="16"/>
    </row>
    <row r="295" spans="1:16" x14ac:dyDescent="0.25">
      <c r="A295" s="24">
        <f t="shared" si="42"/>
        <v>280</v>
      </c>
      <c r="B295">
        <f t="shared" si="36"/>
        <v>0.90553426009137183</v>
      </c>
      <c r="C295">
        <f t="shared" si="37"/>
        <v>0.4086812058230862</v>
      </c>
      <c r="D295" s="40">
        <f t="shared" si="38"/>
        <v>1598972.6322509372</v>
      </c>
      <c r="E295" s="40">
        <f t="shared" si="43"/>
        <v>1250000</v>
      </c>
      <c r="F295" s="41">
        <f t="shared" si="39"/>
        <v>1.9298058610395656</v>
      </c>
      <c r="G295" s="42">
        <f t="shared" si="40"/>
        <v>1412257.3262994569</v>
      </c>
      <c r="H295" s="16">
        <f t="shared" si="41"/>
        <v>1</v>
      </c>
      <c r="P295" s="16"/>
    </row>
    <row r="296" spans="1:16" x14ac:dyDescent="0.25">
      <c r="A296" s="24">
        <f t="shared" si="42"/>
        <v>281</v>
      </c>
      <c r="B296">
        <f t="shared" si="36"/>
        <v>0.68419607321266085</v>
      </c>
      <c r="C296">
        <f t="shared" si="37"/>
        <v>0.22699640702921897</v>
      </c>
      <c r="D296" s="40">
        <f t="shared" si="38"/>
        <v>1218601.0690190091</v>
      </c>
      <c r="E296" s="40">
        <f t="shared" si="43"/>
        <v>1218601.0690190091</v>
      </c>
      <c r="F296" s="41">
        <f t="shared" si="39"/>
        <v>1.7724088063992856</v>
      </c>
      <c r="G296" s="42">
        <f t="shared" si="40"/>
        <v>1159859.2662168755</v>
      </c>
      <c r="H296" s="16">
        <f t="shared" si="41"/>
        <v>1</v>
      </c>
      <c r="P296" s="16"/>
    </row>
    <row r="297" spans="1:16" x14ac:dyDescent="0.25">
      <c r="A297" s="24">
        <f t="shared" si="42"/>
        <v>282</v>
      </c>
      <c r="B297">
        <f t="shared" si="36"/>
        <v>0.70309400779660791</v>
      </c>
      <c r="C297">
        <f t="shared" si="37"/>
        <v>0.64929302537348121</v>
      </c>
      <c r="D297" s="40">
        <f t="shared" si="38"/>
        <v>1243155.0816898602</v>
      </c>
      <c r="E297" s="40">
        <f t="shared" si="43"/>
        <v>1243155.0816898602</v>
      </c>
      <c r="F297" s="41">
        <f t="shared" si="39"/>
        <v>2.1165387485878693</v>
      </c>
      <c r="G297" s="42">
        <f t="shared" si="40"/>
        <v>1631185.9009005073</v>
      </c>
      <c r="H297" s="16">
        <f t="shared" si="41"/>
        <v>1</v>
      </c>
      <c r="P297" s="16"/>
    </row>
    <row r="298" spans="1:16" x14ac:dyDescent="0.25">
      <c r="A298" s="24">
        <f t="shared" si="42"/>
        <v>283</v>
      </c>
      <c r="B298">
        <f t="shared" si="36"/>
        <v>0.42925077339168638</v>
      </c>
      <c r="C298">
        <f t="shared" si="37"/>
        <v>0.21993775467853993</v>
      </c>
      <c r="D298" s="40">
        <f t="shared" si="38"/>
        <v>918716.43224795815</v>
      </c>
      <c r="E298" s="40">
        <f t="shared" si="43"/>
        <v>918716.43224795815</v>
      </c>
      <c r="F298" s="41">
        <f t="shared" si="39"/>
        <v>1.7652269139698826</v>
      </c>
      <c r="G298" s="42">
        <f t="shared" si="40"/>
        <v>621742.97251048381</v>
      </c>
      <c r="H298" s="16">
        <f t="shared" si="41"/>
        <v>1</v>
      </c>
      <c r="P298" s="16"/>
    </row>
    <row r="299" spans="1:16" x14ac:dyDescent="0.25">
      <c r="A299" s="24">
        <f t="shared" si="42"/>
        <v>284</v>
      </c>
      <c r="B299">
        <f t="shared" si="36"/>
        <v>0.22042348550166935</v>
      </c>
      <c r="C299">
        <f t="shared" si="37"/>
        <v>0.14179491822142154</v>
      </c>
      <c r="D299" s="40">
        <f t="shared" si="38"/>
        <v>648587.95098379743</v>
      </c>
      <c r="E299" s="40">
        <f t="shared" si="43"/>
        <v>648587.95098379743</v>
      </c>
      <c r="F299" s="41">
        <f t="shared" si="39"/>
        <v>1.6740760145891549</v>
      </c>
      <c r="G299" s="42">
        <f t="shared" si="40"/>
        <v>85785.53209350165</v>
      </c>
      <c r="H299" s="16">
        <f t="shared" si="41"/>
        <v>1</v>
      </c>
      <c r="P299" s="16"/>
    </row>
    <row r="300" spans="1:16" x14ac:dyDescent="0.25">
      <c r="A300" s="24">
        <f t="shared" si="42"/>
        <v>285</v>
      </c>
      <c r="B300">
        <f t="shared" si="36"/>
        <v>0.45412774954456836</v>
      </c>
      <c r="C300">
        <f t="shared" si="37"/>
        <v>0.79505680489819497</v>
      </c>
      <c r="D300" s="40">
        <f t="shared" si="38"/>
        <v>947459.31437438889</v>
      </c>
      <c r="E300" s="40">
        <f t="shared" si="43"/>
        <v>947459.31437438889</v>
      </c>
      <c r="F300" s="41">
        <f t="shared" si="39"/>
        <v>2.2504843694944743</v>
      </c>
      <c r="G300" s="42">
        <f t="shared" si="40"/>
        <v>1132242.3777315137</v>
      </c>
      <c r="H300" s="16">
        <f t="shared" si="41"/>
        <v>1</v>
      </c>
      <c r="P300" s="16"/>
    </row>
    <row r="301" spans="1:16" x14ac:dyDescent="0.25">
      <c r="A301" s="24">
        <f t="shared" si="42"/>
        <v>286</v>
      </c>
      <c r="B301">
        <f t="shared" si="36"/>
        <v>0.21509924891870469</v>
      </c>
      <c r="C301">
        <f t="shared" si="37"/>
        <v>9.1292486758902669E-3</v>
      </c>
      <c r="D301" s="40">
        <f t="shared" si="38"/>
        <v>640341.02163335588</v>
      </c>
      <c r="E301" s="40">
        <f t="shared" si="43"/>
        <v>640341.02163335588</v>
      </c>
      <c r="F301" s="41">
        <f t="shared" si="39"/>
        <v>1.2825733109115105</v>
      </c>
      <c r="G301" s="42">
        <f t="shared" si="40"/>
        <v>-178715.69577124761</v>
      </c>
      <c r="H301" s="16">
        <f t="shared" si="41"/>
        <v>0</v>
      </c>
      <c r="P301" s="16"/>
    </row>
    <row r="302" spans="1:16" x14ac:dyDescent="0.25">
      <c r="A302" s="24">
        <f t="shared" si="42"/>
        <v>287</v>
      </c>
      <c r="B302">
        <f t="shared" si="36"/>
        <v>0.23470731766428798</v>
      </c>
      <c r="C302">
        <f t="shared" si="37"/>
        <v>0.13401587156113237</v>
      </c>
      <c r="D302" s="40">
        <f t="shared" si="38"/>
        <v>670167.86879828386</v>
      </c>
      <c r="E302" s="40">
        <f t="shared" si="43"/>
        <v>670167.86879828386</v>
      </c>
      <c r="F302" s="41">
        <f t="shared" si="39"/>
        <v>1.6633414528415831</v>
      </c>
      <c r="G302" s="42">
        <f t="shared" si="40"/>
        <v>114717.99653468491</v>
      </c>
      <c r="H302" s="16">
        <f t="shared" si="41"/>
        <v>1</v>
      </c>
      <c r="P302" s="16"/>
    </row>
    <row r="303" spans="1:16" x14ac:dyDescent="0.25">
      <c r="A303" s="24">
        <f t="shared" si="42"/>
        <v>288</v>
      </c>
      <c r="B303">
        <f t="shared" si="36"/>
        <v>0.22932435001712292</v>
      </c>
      <c r="C303">
        <f t="shared" si="37"/>
        <v>0.98953026731032878</v>
      </c>
      <c r="D303" s="40">
        <f t="shared" si="38"/>
        <v>662124.41151020513</v>
      </c>
      <c r="E303" s="40">
        <f t="shared" si="43"/>
        <v>662124.41151020513</v>
      </c>
      <c r="F303" s="41">
        <f t="shared" si="39"/>
        <v>2.7018462546771058</v>
      </c>
      <c r="G303" s="42">
        <f t="shared" si="40"/>
        <v>788958.36136913043</v>
      </c>
      <c r="H303" s="16">
        <f t="shared" si="41"/>
        <v>1</v>
      </c>
      <c r="P303" s="16"/>
    </row>
    <row r="304" spans="1:16" x14ac:dyDescent="0.25">
      <c r="A304" s="24">
        <f t="shared" si="42"/>
        <v>289</v>
      </c>
      <c r="B304">
        <f t="shared" si="36"/>
        <v>0.86679932742845267</v>
      </c>
      <c r="C304">
        <f t="shared" si="37"/>
        <v>2.4962135241366923E-2</v>
      </c>
      <c r="D304" s="40">
        <f t="shared" si="38"/>
        <v>1506711.886094993</v>
      </c>
      <c r="E304" s="40">
        <f t="shared" si="43"/>
        <v>1250000</v>
      </c>
      <c r="F304" s="41">
        <f t="shared" si="39"/>
        <v>1.4040692202333578</v>
      </c>
      <c r="G304" s="42">
        <f t="shared" si="40"/>
        <v>755086.52529169712</v>
      </c>
      <c r="H304" s="16">
        <f t="shared" si="41"/>
        <v>1</v>
      </c>
      <c r="P304" s="16"/>
    </row>
    <row r="305" spans="1:16" x14ac:dyDescent="0.25">
      <c r="A305" s="24">
        <f t="shared" si="42"/>
        <v>290</v>
      </c>
      <c r="B305">
        <f t="shared" si="36"/>
        <v>0.72953379165846854</v>
      </c>
      <c r="C305">
        <f t="shared" si="37"/>
        <v>0.57063726929482073</v>
      </c>
      <c r="D305" s="40">
        <f t="shared" si="38"/>
        <v>1278755.4429777013</v>
      </c>
      <c r="E305" s="40">
        <f t="shared" si="43"/>
        <v>1250000</v>
      </c>
      <c r="F305" s="41">
        <f t="shared" si="39"/>
        <v>2.0541023814375072</v>
      </c>
      <c r="G305" s="42">
        <f t="shared" si="40"/>
        <v>1567627.9767968841</v>
      </c>
      <c r="H305" s="16">
        <f t="shared" si="41"/>
        <v>1</v>
      </c>
      <c r="P305" s="16"/>
    </row>
    <row r="306" spans="1:16" x14ac:dyDescent="0.25">
      <c r="A306" s="24">
        <f t="shared" si="42"/>
        <v>291</v>
      </c>
      <c r="B306">
        <f t="shared" si="36"/>
        <v>0.82641167228575796</v>
      </c>
      <c r="C306">
        <f t="shared" si="37"/>
        <v>0.58059850626159459</v>
      </c>
      <c r="D306" s="40">
        <f t="shared" si="38"/>
        <v>1428607.7884076668</v>
      </c>
      <c r="E306" s="40">
        <f t="shared" si="43"/>
        <v>1250000</v>
      </c>
      <c r="F306" s="41">
        <f t="shared" si="39"/>
        <v>2.0618312578524627</v>
      </c>
      <c r="G306" s="42">
        <f t="shared" si="40"/>
        <v>1577289.0723155783</v>
      </c>
      <c r="H306" s="16">
        <f t="shared" si="41"/>
        <v>1</v>
      </c>
      <c r="P306" s="16"/>
    </row>
    <row r="307" spans="1:16" x14ac:dyDescent="0.25">
      <c r="A307" s="24">
        <f t="shared" si="42"/>
        <v>292</v>
      </c>
      <c r="B307">
        <f t="shared" si="36"/>
        <v>2.1410860354080796E-3</v>
      </c>
      <c r="C307">
        <f t="shared" si="37"/>
        <v>5.6573734502308071E-2</v>
      </c>
      <c r="D307" s="40">
        <f t="shared" si="38"/>
        <v>0</v>
      </c>
      <c r="E307" s="40">
        <f t="shared" si="43"/>
        <v>0</v>
      </c>
      <c r="F307" s="41">
        <f t="shared" si="39"/>
        <v>1.5184792487042049</v>
      </c>
      <c r="G307" s="42">
        <f t="shared" si="40"/>
        <v>-1000000</v>
      </c>
      <c r="H307" s="16">
        <f t="shared" si="41"/>
        <v>0</v>
      </c>
      <c r="P307" s="16"/>
    </row>
    <row r="308" spans="1:16" x14ac:dyDescent="0.25">
      <c r="A308" s="24">
        <f t="shared" si="42"/>
        <v>293</v>
      </c>
      <c r="B308">
        <f t="shared" si="36"/>
        <v>0.73972760757897049</v>
      </c>
      <c r="C308">
        <f t="shared" si="37"/>
        <v>3.4118428477086127E-2</v>
      </c>
      <c r="D308" s="40">
        <f t="shared" si="38"/>
        <v>1292935.8030287502</v>
      </c>
      <c r="E308" s="40">
        <f t="shared" si="43"/>
        <v>1250000</v>
      </c>
      <c r="F308" s="41">
        <f t="shared" si="39"/>
        <v>1.4457630791421201</v>
      </c>
      <c r="G308" s="42">
        <f t="shared" si="40"/>
        <v>807203.84892765014</v>
      </c>
      <c r="H308" s="16">
        <f t="shared" si="41"/>
        <v>1</v>
      </c>
      <c r="P308" s="16"/>
    </row>
    <row r="309" spans="1:16" x14ac:dyDescent="0.25">
      <c r="A309" s="24">
        <f t="shared" si="42"/>
        <v>294</v>
      </c>
      <c r="B309">
        <f t="shared" si="36"/>
        <v>0.79766029620077461</v>
      </c>
      <c r="C309">
        <f t="shared" si="37"/>
        <v>0.78537061030510813</v>
      </c>
      <c r="D309" s="40">
        <f t="shared" si="38"/>
        <v>1379920.8979733614</v>
      </c>
      <c r="E309" s="40">
        <f t="shared" si="43"/>
        <v>1250000</v>
      </c>
      <c r="F309" s="41">
        <f t="shared" si="39"/>
        <v>2.2402616034552354</v>
      </c>
      <c r="G309" s="42">
        <f t="shared" si="40"/>
        <v>1800327.0043190443</v>
      </c>
      <c r="H309" s="16">
        <f t="shared" si="41"/>
        <v>1</v>
      </c>
      <c r="P309" s="16"/>
    </row>
    <row r="310" spans="1:16" x14ac:dyDescent="0.25">
      <c r="A310" s="24">
        <f t="shared" si="42"/>
        <v>295</v>
      </c>
      <c r="B310">
        <f t="shared" si="36"/>
        <v>0.83281521976459771</v>
      </c>
      <c r="C310">
        <f t="shared" si="37"/>
        <v>0.81241196359042078</v>
      </c>
      <c r="D310" s="40">
        <f t="shared" si="38"/>
        <v>1440129.1570845905</v>
      </c>
      <c r="E310" s="40">
        <f t="shared" si="43"/>
        <v>1250000</v>
      </c>
      <c r="F310" s="41">
        <f t="shared" si="39"/>
        <v>2.2695500081684803</v>
      </c>
      <c r="G310" s="42">
        <f t="shared" si="40"/>
        <v>1836937.5102106002</v>
      </c>
      <c r="H310" s="16">
        <f t="shared" si="41"/>
        <v>1</v>
      </c>
      <c r="P310" s="16"/>
    </row>
    <row r="311" spans="1:16" x14ac:dyDescent="0.25">
      <c r="A311" s="24">
        <f t="shared" si="42"/>
        <v>296</v>
      </c>
      <c r="B311">
        <f t="shared" si="36"/>
        <v>0.93326035619247705</v>
      </c>
      <c r="C311">
        <f t="shared" si="37"/>
        <v>0.80379843211267143</v>
      </c>
      <c r="D311" s="40">
        <f t="shared" si="38"/>
        <v>1684128.4859658724</v>
      </c>
      <c r="E311" s="40">
        <f t="shared" si="43"/>
        <v>1250000</v>
      </c>
      <c r="F311" s="41">
        <f t="shared" si="39"/>
        <v>2.2599596932597636</v>
      </c>
      <c r="G311" s="42">
        <f t="shared" si="40"/>
        <v>1824949.6165747046</v>
      </c>
      <c r="H311" s="16">
        <f t="shared" si="41"/>
        <v>1</v>
      </c>
      <c r="P311" s="16"/>
    </row>
    <row r="312" spans="1:16" x14ac:dyDescent="0.25">
      <c r="A312" s="24">
        <f t="shared" si="42"/>
        <v>297</v>
      </c>
      <c r="B312">
        <f t="shared" si="36"/>
        <v>4.3917042086832225E-2</v>
      </c>
      <c r="C312">
        <f t="shared" si="37"/>
        <v>0.7066282668383792</v>
      </c>
      <c r="D312" s="40">
        <f t="shared" si="38"/>
        <v>221762.03457551706</v>
      </c>
      <c r="E312" s="40">
        <f t="shared" si="43"/>
        <v>221762.03457551706</v>
      </c>
      <c r="F312" s="41">
        <f t="shared" si="39"/>
        <v>2.165216169984288</v>
      </c>
      <c r="G312" s="42">
        <f t="shared" si="40"/>
        <v>-519837.25684847572</v>
      </c>
      <c r="H312" s="16">
        <f t="shared" si="41"/>
        <v>0</v>
      </c>
      <c r="P312" s="16"/>
    </row>
    <row r="313" spans="1:16" x14ac:dyDescent="0.25">
      <c r="A313" s="24">
        <f t="shared" si="42"/>
        <v>298</v>
      </c>
      <c r="B313">
        <f t="shared" si="36"/>
        <v>0.26119329186622053</v>
      </c>
      <c r="C313">
        <f t="shared" si="37"/>
        <v>0.53116691892500967</v>
      </c>
      <c r="D313" s="40">
        <f t="shared" si="38"/>
        <v>708356.73661372461</v>
      </c>
      <c r="E313" s="40">
        <f t="shared" si="43"/>
        <v>708356.73661372461</v>
      </c>
      <c r="F313" s="41">
        <f t="shared" si="39"/>
        <v>2.0237700668273679</v>
      </c>
      <c r="G313" s="42">
        <f t="shared" si="40"/>
        <v>433551.16019437369</v>
      </c>
      <c r="H313" s="16">
        <f t="shared" si="41"/>
        <v>1</v>
      </c>
      <c r="P313" s="16"/>
    </row>
    <row r="314" spans="1:16" x14ac:dyDescent="0.25">
      <c r="A314" s="24">
        <f t="shared" si="42"/>
        <v>299</v>
      </c>
      <c r="B314">
        <f t="shared" si="36"/>
        <v>0.91474834398832172</v>
      </c>
      <c r="C314">
        <f t="shared" si="37"/>
        <v>0.61785497015807778</v>
      </c>
      <c r="D314" s="40">
        <f t="shared" si="38"/>
        <v>1624888.3122707033</v>
      </c>
      <c r="E314" s="40">
        <f t="shared" si="43"/>
        <v>1250000</v>
      </c>
      <c r="F314" s="41">
        <f t="shared" si="39"/>
        <v>2.0911404212434279</v>
      </c>
      <c r="G314" s="42">
        <f t="shared" si="40"/>
        <v>1613925.5265542851</v>
      </c>
      <c r="H314" s="16">
        <f t="shared" si="41"/>
        <v>1</v>
      </c>
      <c r="P314" s="16"/>
    </row>
    <row r="315" spans="1:16" x14ac:dyDescent="0.25">
      <c r="A315" s="24">
        <f t="shared" si="42"/>
        <v>300</v>
      </c>
      <c r="B315">
        <f t="shared" si="36"/>
        <v>0.23384789784904569</v>
      </c>
      <c r="C315">
        <f t="shared" si="37"/>
        <v>0.49117491079960018</v>
      </c>
      <c r="D315" s="40">
        <f t="shared" si="38"/>
        <v>668890.6184831087</v>
      </c>
      <c r="E315" s="40">
        <f t="shared" si="43"/>
        <v>668890.6184831087</v>
      </c>
      <c r="F315" s="41">
        <f t="shared" si="39"/>
        <v>1.9932756770248297</v>
      </c>
      <c r="G315" s="42">
        <f t="shared" si="40"/>
        <v>333283.40041247546</v>
      </c>
      <c r="H315" s="16">
        <f t="shared" si="41"/>
        <v>1</v>
      </c>
      <c r="P315" s="16"/>
    </row>
    <row r="316" spans="1:16" x14ac:dyDescent="0.25">
      <c r="A316" s="24">
        <f t="shared" si="42"/>
        <v>301</v>
      </c>
      <c r="B316">
        <f t="shared" si="36"/>
        <v>0.33751590724568814</v>
      </c>
      <c r="C316">
        <f t="shared" si="37"/>
        <v>0.69901707756798714</v>
      </c>
      <c r="D316" s="40">
        <f t="shared" si="38"/>
        <v>808851.57318235585</v>
      </c>
      <c r="E316" s="40">
        <f t="shared" si="43"/>
        <v>808851.57318235585</v>
      </c>
      <c r="F316" s="41">
        <f t="shared" si="39"/>
        <v>2.1585336217466273</v>
      </c>
      <c r="G316" s="42">
        <f t="shared" si="40"/>
        <v>745933.31571676768</v>
      </c>
      <c r="H316" s="16">
        <f t="shared" si="41"/>
        <v>1</v>
      </c>
      <c r="P316" s="16"/>
    </row>
    <row r="317" spans="1:16" x14ac:dyDescent="0.25">
      <c r="A317" s="24">
        <f t="shared" si="42"/>
        <v>302</v>
      </c>
      <c r="B317">
        <f t="shared" si="36"/>
        <v>0.10539951955433935</v>
      </c>
      <c r="C317">
        <f t="shared" si="37"/>
        <v>0.97206640953663737</v>
      </c>
      <c r="D317" s="40">
        <f t="shared" si="38"/>
        <v>429465.96753558877</v>
      </c>
      <c r="E317" s="40">
        <f t="shared" si="43"/>
        <v>429465.96753558877</v>
      </c>
      <c r="F317" s="41">
        <f t="shared" si="39"/>
        <v>2.5811763753034054</v>
      </c>
      <c r="G317" s="42">
        <f t="shared" si="40"/>
        <v>108527.40939968103</v>
      </c>
      <c r="H317" s="16">
        <f t="shared" si="41"/>
        <v>1</v>
      </c>
      <c r="P317" s="16"/>
    </row>
    <row r="318" spans="1:16" x14ac:dyDescent="0.25">
      <c r="A318" s="24">
        <f t="shared" si="42"/>
        <v>303</v>
      </c>
      <c r="B318">
        <f t="shared" si="36"/>
        <v>0.97445839003194124</v>
      </c>
      <c r="C318">
        <f t="shared" si="37"/>
        <v>9.4252191600389779E-2</v>
      </c>
      <c r="D318" s="40">
        <f t="shared" si="38"/>
        <v>1889413.3816802991</v>
      </c>
      <c r="E318" s="40">
        <f t="shared" si="43"/>
        <v>1250000</v>
      </c>
      <c r="F318" s="41">
        <f t="shared" si="39"/>
        <v>1.6002989596820705</v>
      </c>
      <c r="G318" s="42">
        <f t="shared" si="40"/>
        <v>1000373.6996025881</v>
      </c>
      <c r="H318" s="16">
        <f t="shared" si="41"/>
        <v>1</v>
      </c>
      <c r="P318" s="16"/>
    </row>
    <row r="319" spans="1:16" x14ac:dyDescent="0.25">
      <c r="A319" s="24">
        <f t="shared" si="42"/>
        <v>304</v>
      </c>
      <c r="B319">
        <f t="shared" si="36"/>
        <v>0.71397496561985463</v>
      </c>
      <c r="C319">
        <f t="shared" si="37"/>
        <v>0.87595353799406439</v>
      </c>
      <c r="D319" s="40">
        <f t="shared" si="38"/>
        <v>1257614.6675701563</v>
      </c>
      <c r="E319" s="40">
        <f t="shared" si="43"/>
        <v>1250000</v>
      </c>
      <c r="F319" s="41">
        <f t="shared" si="39"/>
        <v>2.3510619760179754</v>
      </c>
      <c r="G319" s="42">
        <f t="shared" si="40"/>
        <v>1938827.4700224693</v>
      </c>
      <c r="H319" s="16">
        <f t="shared" si="41"/>
        <v>1</v>
      </c>
      <c r="P319" s="16"/>
    </row>
    <row r="320" spans="1:16" x14ac:dyDescent="0.25">
      <c r="A320" s="24">
        <f t="shared" si="42"/>
        <v>305</v>
      </c>
      <c r="B320">
        <f t="shared" si="36"/>
        <v>0.1267589955823496</v>
      </c>
      <c r="C320">
        <f t="shared" si="37"/>
        <v>0.77066662919241935</v>
      </c>
      <c r="D320" s="40">
        <f t="shared" si="38"/>
        <v>479401.46854020254</v>
      </c>
      <c r="E320" s="40">
        <f t="shared" si="43"/>
        <v>479401.46854020254</v>
      </c>
      <c r="F320" s="41">
        <f t="shared" si="39"/>
        <v>2.2252413477338213</v>
      </c>
      <c r="G320" s="42">
        <f t="shared" si="40"/>
        <v>66783.969959973358</v>
      </c>
      <c r="H320" s="16">
        <f t="shared" si="41"/>
        <v>1</v>
      </c>
      <c r="P320" s="16"/>
    </row>
    <row r="321" spans="1:16" x14ac:dyDescent="0.25">
      <c r="A321" s="24">
        <f t="shared" si="42"/>
        <v>306</v>
      </c>
      <c r="B321">
        <f t="shared" si="36"/>
        <v>0.45590619754511863</v>
      </c>
      <c r="C321">
        <f t="shared" si="37"/>
        <v>0.84432772442232817</v>
      </c>
      <c r="D321" s="40">
        <f t="shared" si="38"/>
        <v>949504.81390182069</v>
      </c>
      <c r="E321" s="40">
        <f t="shared" si="43"/>
        <v>949504.81390182069</v>
      </c>
      <c r="F321" s="41">
        <f t="shared" si="39"/>
        <v>2.3077218193177504</v>
      </c>
      <c r="G321" s="42">
        <f t="shared" si="40"/>
        <v>1191192.9765884718</v>
      </c>
      <c r="H321" s="16">
        <f t="shared" si="41"/>
        <v>1</v>
      </c>
      <c r="P321" s="16"/>
    </row>
    <row r="322" spans="1:16" x14ac:dyDescent="0.25">
      <c r="A322" s="24">
        <f t="shared" si="42"/>
        <v>307</v>
      </c>
      <c r="B322">
        <f t="shared" si="36"/>
        <v>0.51303183881100267</v>
      </c>
      <c r="C322">
        <f t="shared" si="37"/>
        <v>0.58514228055719286</v>
      </c>
      <c r="D322" s="40">
        <f t="shared" si="38"/>
        <v>1014895.9516397723</v>
      </c>
      <c r="E322" s="40">
        <f t="shared" si="43"/>
        <v>1014895.9516397723</v>
      </c>
      <c r="F322" s="41">
        <f t="shared" si="39"/>
        <v>2.0653697697010363</v>
      </c>
      <c r="G322" s="42">
        <f t="shared" si="40"/>
        <v>1096135.4179087505</v>
      </c>
      <c r="H322" s="16">
        <f t="shared" si="41"/>
        <v>1</v>
      </c>
      <c r="P322" s="16"/>
    </row>
    <row r="323" spans="1:16" x14ac:dyDescent="0.25">
      <c r="A323" s="24">
        <f t="shared" si="42"/>
        <v>308</v>
      </c>
      <c r="B323">
        <f t="shared" si="36"/>
        <v>0.34389765805099159</v>
      </c>
      <c r="C323">
        <f t="shared" si="37"/>
        <v>0.84823095391038805</v>
      </c>
      <c r="D323" s="40">
        <f t="shared" si="38"/>
        <v>816786.2681096571</v>
      </c>
      <c r="E323" s="40">
        <f t="shared" si="43"/>
        <v>816786.2681096571</v>
      </c>
      <c r="F323" s="41">
        <f t="shared" si="39"/>
        <v>2.312728173940501</v>
      </c>
      <c r="G323" s="42">
        <f t="shared" si="40"/>
        <v>889004.61434492376</v>
      </c>
      <c r="H323" s="16">
        <f t="shared" si="41"/>
        <v>1</v>
      </c>
      <c r="P323" s="16"/>
    </row>
    <row r="324" spans="1:16" x14ac:dyDescent="0.25">
      <c r="A324" s="24">
        <f t="shared" si="42"/>
        <v>309</v>
      </c>
      <c r="B324">
        <f t="shared" si="36"/>
        <v>0.2857938603265211</v>
      </c>
      <c r="C324">
        <f t="shared" si="37"/>
        <v>0.54974894982296973</v>
      </c>
      <c r="D324" s="40">
        <f t="shared" si="38"/>
        <v>742075.35133283609</v>
      </c>
      <c r="E324" s="40">
        <f t="shared" si="43"/>
        <v>742075.35133283609</v>
      </c>
      <c r="F324" s="41">
        <f t="shared" si="39"/>
        <v>2.0380021563728512</v>
      </c>
      <c r="G324" s="42">
        <f t="shared" si="40"/>
        <v>512351.16620746115</v>
      </c>
      <c r="H324" s="16">
        <f t="shared" si="41"/>
        <v>1</v>
      </c>
      <c r="P324" s="16"/>
    </row>
    <row r="325" spans="1:16" x14ac:dyDescent="0.25">
      <c r="A325" s="24">
        <f t="shared" si="42"/>
        <v>310</v>
      </c>
      <c r="B325">
        <f t="shared" si="36"/>
        <v>0.14372719766106457</v>
      </c>
      <c r="C325">
        <f t="shared" si="37"/>
        <v>0.66525755415204912</v>
      </c>
      <c r="D325" s="40">
        <f t="shared" si="38"/>
        <v>515020.10330140882</v>
      </c>
      <c r="E325" s="40">
        <f t="shared" si="43"/>
        <v>515020.10330140882</v>
      </c>
      <c r="F325" s="41">
        <f t="shared" si="39"/>
        <v>2.1297431827465005</v>
      </c>
      <c r="G325" s="42">
        <f t="shared" si="40"/>
        <v>96860.553983573802</v>
      </c>
      <c r="H325" s="16">
        <f t="shared" si="41"/>
        <v>1</v>
      </c>
      <c r="P325" s="16"/>
    </row>
    <row r="326" spans="1:16" x14ac:dyDescent="0.25">
      <c r="A326" s="24">
        <f t="shared" si="42"/>
        <v>311</v>
      </c>
      <c r="B326">
        <f t="shared" si="36"/>
        <v>0.91990678024012595</v>
      </c>
      <c r="C326">
        <f t="shared" si="37"/>
        <v>0.1160702359629795</v>
      </c>
      <c r="D326" s="40">
        <f t="shared" si="38"/>
        <v>1640324.3749521393</v>
      </c>
      <c r="E326" s="40">
        <f t="shared" si="43"/>
        <v>1250000</v>
      </c>
      <c r="F326" s="41">
        <f t="shared" si="39"/>
        <v>1.636819687547348</v>
      </c>
      <c r="G326" s="42">
        <f t="shared" si="40"/>
        <v>1046024.6094341849</v>
      </c>
      <c r="H326" s="16">
        <f t="shared" si="41"/>
        <v>1</v>
      </c>
      <c r="P326" s="16"/>
    </row>
    <row r="327" spans="1:16" x14ac:dyDescent="0.25">
      <c r="A327" s="24">
        <f t="shared" si="42"/>
        <v>312</v>
      </c>
      <c r="B327">
        <f t="shared" si="36"/>
        <v>0.44233587349299341</v>
      </c>
      <c r="C327">
        <f t="shared" si="37"/>
        <v>0.19044762977864593</v>
      </c>
      <c r="D327" s="40">
        <f t="shared" si="38"/>
        <v>933867.98447351099</v>
      </c>
      <c r="E327" s="40">
        <f t="shared" si="43"/>
        <v>933867.98447351099</v>
      </c>
      <c r="F327" s="41">
        <f t="shared" si="39"/>
        <v>1.7336632399622933</v>
      </c>
      <c r="G327" s="42">
        <f t="shared" si="40"/>
        <v>619012.5956594036</v>
      </c>
      <c r="H327" s="16">
        <f t="shared" si="41"/>
        <v>1</v>
      </c>
      <c r="P327" s="16"/>
    </row>
    <row r="328" spans="1:16" x14ac:dyDescent="0.25">
      <c r="A328" s="24">
        <f t="shared" si="42"/>
        <v>313</v>
      </c>
      <c r="B328">
        <f t="shared" si="36"/>
        <v>5.7862267130985856E-3</v>
      </c>
      <c r="C328">
        <f t="shared" si="37"/>
        <v>0.52511680952738971</v>
      </c>
      <c r="D328" s="40">
        <f t="shared" si="38"/>
        <v>0</v>
      </c>
      <c r="E328" s="40">
        <f t="shared" si="43"/>
        <v>0</v>
      </c>
      <c r="F328" s="41">
        <f t="shared" si="39"/>
        <v>2.0191489832637846</v>
      </c>
      <c r="G328" s="42">
        <f t="shared" si="40"/>
        <v>-1000000</v>
      </c>
      <c r="H328" s="16">
        <f t="shared" si="41"/>
        <v>0</v>
      </c>
      <c r="P328" s="16"/>
    </row>
    <row r="329" spans="1:16" x14ac:dyDescent="0.25">
      <c r="A329" s="24">
        <f t="shared" si="42"/>
        <v>314</v>
      </c>
      <c r="B329">
        <f t="shared" si="36"/>
        <v>0.77722535526845604</v>
      </c>
      <c r="C329">
        <f t="shared" si="37"/>
        <v>0.57598375889938325</v>
      </c>
      <c r="D329" s="40">
        <f t="shared" si="38"/>
        <v>1347806.6792503311</v>
      </c>
      <c r="E329" s="40">
        <f t="shared" si="43"/>
        <v>1250000</v>
      </c>
      <c r="F329" s="41">
        <f t="shared" si="39"/>
        <v>2.0582460295734912</v>
      </c>
      <c r="G329" s="42">
        <f t="shared" si="40"/>
        <v>1572807.536966864</v>
      </c>
      <c r="H329" s="16">
        <f t="shared" si="41"/>
        <v>1</v>
      </c>
      <c r="P329" s="16"/>
    </row>
    <row r="330" spans="1:16" x14ac:dyDescent="0.25">
      <c r="A330" s="24">
        <f t="shared" si="42"/>
        <v>315</v>
      </c>
      <c r="B330">
        <f t="shared" si="36"/>
        <v>0.70255469728726894</v>
      </c>
      <c r="C330">
        <f t="shared" si="37"/>
        <v>0.84252542012836784</v>
      </c>
      <c r="D330" s="40">
        <f t="shared" si="38"/>
        <v>1242444.8382905279</v>
      </c>
      <c r="E330" s="40">
        <f t="shared" si="43"/>
        <v>1242444.8382905279</v>
      </c>
      <c r="F330" s="41">
        <f t="shared" si="39"/>
        <v>2.3054381068132357</v>
      </c>
      <c r="G330" s="42">
        <f t="shared" si="40"/>
        <v>1864379.6758083915</v>
      </c>
      <c r="H330" s="16">
        <f t="shared" si="41"/>
        <v>1</v>
      </c>
      <c r="P330" s="16"/>
    </row>
    <row r="331" spans="1:16" x14ac:dyDescent="0.25">
      <c r="A331" s="24">
        <f t="shared" si="42"/>
        <v>316</v>
      </c>
      <c r="B331">
        <f t="shared" si="36"/>
        <v>0.24901014927309006</v>
      </c>
      <c r="C331">
        <f t="shared" si="37"/>
        <v>0.36932933365460485</v>
      </c>
      <c r="D331" s="40">
        <f t="shared" si="38"/>
        <v>691060.20118294633</v>
      </c>
      <c r="E331" s="40">
        <f t="shared" si="43"/>
        <v>691060.20118294633</v>
      </c>
      <c r="F331" s="41">
        <f t="shared" si="39"/>
        <v>1.8985926608325165</v>
      </c>
      <c r="G331" s="42">
        <f t="shared" si="40"/>
        <v>312041.82615938433</v>
      </c>
      <c r="H331" s="16">
        <f t="shared" si="41"/>
        <v>1</v>
      </c>
      <c r="P331" s="16"/>
    </row>
    <row r="332" spans="1:16" x14ac:dyDescent="0.25">
      <c r="A332" s="24">
        <f t="shared" si="42"/>
        <v>317</v>
      </c>
      <c r="B332">
        <f t="shared" si="36"/>
        <v>0.30685225257184356</v>
      </c>
      <c r="C332">
        <f t="shared" si="37"/>
        <v>0.66385206987615675</v>
      </c>
      <c r="D332" s="40">
        <f t="shared" si="38"/>
        <v>769851.39252769493</v>
      </c>
      <c r="E332" s="40">
        <f t="shared" si="43"/>
        <v>769851.39252769493</v>
      </c>
      <c r="F332" s="41">
        <f t="shared" si="39"/>
        <v>2.1285711789498776</v>
      </c>
      <c r="G332" s="42">
        <f t="shared" si="40"/>
        <v>638683.48620888055</v>
      </c>
      <c r="H332" s="16">
        <f t="shared" si="41"/>
        <v>1</v>
      </c>
      <c r="P332" s="16"/>
    </row>
    <row r="333" spans="1:16" x14ac:dyDescent="0.25">
      <c r="A333" s="24">
        <f t="shared" si="42"/>
        <v>318</v>
      </c>
      <c r="B333">
        <f t="shared" si="36"/>
        <v>0.36939694511238486</v>
      </c>
      <c r="C333">
        <f t="shared" si="37"/>
        <v>0.20400401845108718</v>
      </c>
      <c r="D333" s="40">
        <f t="shared" si="38"/>
        <v>847970.68015393591</v>
      </c>
      <c r="E333" s="40">
        <f t="shared" si="43"/>
        <v>847970.68015393591</v>
      </c>
      <c r="F333" s="41">
        <f t="shared" si="39"/>
        <v>1.7485093810493968</v>
      </c>
      <c r="G333" s="42">
        <f t="shared" si="40"/>
        <v>482684.68910399452</v>
      </c>
      <c r="H333" s="16">
        <f t="shared" si="41"/>
        <v>1</v>
      </c>
      <c r="P333" s="16"/>
    </row>
    <row r="334" spans="1:16" x14ac:dyDescent="0.25">
      <c r="A334" s="24">
        <f t="shared" si="42"/>
        <v>319</v>
      </c>
      <c r="B334">
        <f t="shared" si="36"/>
        <v>9.0722010587342083E-2</v>
      </c>
      <c r="C334">
        <f t="shared" si="37"/>
        <v>0.57410905405413359</v>
      </c>
      <c r="D334" s="40">
        <f t="shared" si="38"/>
        <v>390734.6120344759</v>
      </c>
      <c r="E334" s="40">
        <f t="shared" si="43"/>
        <v>390734.6120344759</v>
      </c>
      <c r="F334" s="41">
        <f t="shared" si="39"/>
        <v>2.0567918985110261</v>
      </c>
      <c r="G334" s="42">
        <f t="shared" si="40"/>
        <v>-196340.21549964114</v>
      </c>
      <c r="H334" s="16">
        <f t="shared" si="41"/>
        <v>0</v>
      </c>
      <c r="P334" s="16"/>
    </row>
    <row r="335" spans="1:16" x14ac:dyDescent="0.25">
      <c r="A335" s="24">
        <f t="shared" si="42"/>
        <v>320</v>
      </c>
      <c r="B335">
        <f t="shared" si="36"/>
        <v>8.0652678268961608E-2</v>
      </c>
      <c r="C335">
        <f t="shared" si="37"/>
        <v>0.98055651935283095</v>
      </c>
      <c r="D335" s="40">
        <f t="shared" si="38"/>
        <v>361385.34677040786</v>
      </c>
      <c r="E335" s="40">
        <f t="shared" si="43"/>
        <v>361385.34677040786</v>
      </c>
      <c r="F335" s="41">
        <f t="shared" si="39"/>
        <v>2.6277753914719679</v>
      </c>
      <c r="G335" s="42">
        <f t="shared" si="40"/>
        <v>-50360.478918158566</v>
      </c>
      <c r="H335" s="16">
        <f t="shared" si="41"/>
        <v>0</v>
      </c>
      <c r="P335" s="16"/>
    </row>
    <row r="336" spans="1:16" x14ac:dyDescent="0.25">
      <c r="A336" s="24">
        <f t="shared" si="42"/>
        <v>321</v>
      </c>
      <c r="B336">
        <f t="shared" si="36"/>
        <v>0.7874283209675923</v>
      </c>
      <c r="C336">
        <f t="shared" si="37"/>
        <v>0.10264526016544551</v>
      </c>
      <c r="D336" s="40">
        <f t="shared" si="38"/>
        <v>1363615.4455626905</v>
      </c>
      <c r="E336" s="40">
        <f t="shared" si="43"/>
        <v>1250000</v>
      </c>
      <c r="F336" s="41">
        <f t="shared" si="39"/>
        <v>1.6150085430915984</v>
      </c>
      <c r="G336" s="42">
        <f t="shared" si="40"/>
        <v>1018760.6788644979</v>
      </c>
      <c r="H336" s="16">
        <f t="shared" si="41"/>
        <v>1</v>
      </c>
      <c r="P336" s="16"/>
    </row>
    <row r="337" spans="1:16" x14ac:dyDescent="0.25">
      <c r="A337" s="24">
        <f t="shared" si="42"/>
        <v>322</v>
      </c>
      <c r="B337">
        <f t="shared" ref="B337:B400" si="44">((MOD((MOD(MOD(999999999999989,MOD(A337*2499997+$B$13*1800451,7450589)*4658+7450581)*383,99991)*7440893+MOD(MOD(999999999999989,MOD(A337*2246527+$B$13*2399993,7450987)*7580+7560584)*17669,7440893))*1343,4294967296))+0.5)/2^32</f>
        <v>0.94287616654764861</v>
      </c>
      <c r="C337">
        <f t="shared" ref="C337:C400" si="45">((MOD((MOD(MOD(999999999999989,MOD(A337*2499997+$C$13*1800451,7450589)*4658+7450581)*383,99991)*7440893+MOD(MOD(999999999999989,MOD(A337*2246527+$C$13*2399993,7450987)*7580+7560584)*17669,7440893))*1343,4294967296))+0.5)/2^32</f>
        <v>0.44867434131447226</v>
      </c>
      <c r="D337" s="40">
        <f t="shared" ref="D337:D400" si="46">MAX(0,NORMINV(B337,D$10,D$12))</f>
        <v>1720084.5631309908</v>
      </c>
      <c r="E337" s="40">
        <f t="shared" si="43"/>
        <v>1250000</v>
      </c>
      <c r="F337" s="41">
        <f t="shared" ref="F337:F400" si="47">NORMINV(C337,E$10,E$12)</f>
        <v>1.9607868293723452</v>
      </c>
      <c r="G337" s="42">
        <f t="shared" ref="G337:G400" si="48">F337*E337-1000000</f>
        <v>1450983.5367154316</v>
      </c>
      <c r="H337" s="16">
        <f t="shared" ref="H337:H400" si="49">IF(G337&gt;=0,1,0)</f>
        <v>1</v>
      </c>
      <c r="P337" s="16"/>
    </row>
    <row r="338" spans="1:16" x14ac:dyDescent="0.25">
      <c r="A338" s="24">
        <f t="shared" ref="A338:A401" si="50">A337+1</f>
        <v>323</v>
      </c>
      <c r="B338">
        <f t="shared" si="44"/>
        <v>0.94121621653903276</v>
      </c>
      <c r="C338">
        <f t="shared" si="45"/>
        <v>7.036157266702503E-2</v>
      </c>
      <c r="D338" s="40">
        <f t="shared" si="46"/>
        <v>1713555.6699673282</v>
      </c>
      <c r="E338" s="40">
        <f t="shared" ref="E338:E401" si="51">MIN(1250000,D338)</f>
        <v>1250000</v>
      </c>
      <c r="F338" s="41">
        <f t="shared" si="47"/>
        <v>1.5522481937599542</v>
      </c>
      <c r="G338" s="42">
        <f t="shared" si="48"/>
        <v>940310.2421999427</v>
      </c>
      <c r="H338" s="16">
        <f t="shared" si="49"/>
        <v>1</v>
      </c>
      <c r="P338" s="16"/>
    </row>
    <row r="339" spans="1:16" x14ac:dyDescent="0.25">
      <c r="A339" s="24">
        <f t="shared" si="50"/>
        <v>324</v>
      </c>
      <c r="B339">
        <f t="shared" si="44"/>
        <v>0.1080434558680281</v>
      </c>
      <c r="C339">
        <f t="shared" si="45"/>
        <v>0.41061231808271259</v>
      </c>
      <c r="D339" s="40">
        <f t="shared" si="46"/>
        <v>436018.02721329127</v>
      </c>
      <c r="E339" s="40">
        <f t="shared" si="51"/>
        <v>436018.02721329127</v>
      </c>
      <c r="F339" s="41">
        <f t="shared" si="47"/>
        <v>1.9313160636105409</v>
      </c>
      <c r="G339" s="42">
        <f t="shared" si="48"/>
        <v>-157911.38001919258</v>
      </c>
      <c r="H339" s="16">
        <f t="shared" si="49"/>
        <v>0</v>
      </c>
      <c r="P339" s="16"/>
    </row>
    <row r="340" spans="1:16" x14ac:dyDescent="0.25">
      <c r="A340" s="24">
        <f t="shared" si="50"/>
        <v>325</v>
      </c>
      <c r="B340">
        <f t="shared" si="44"/>
        <v>0.18833445769269019</v>
      </c>
      <c r="C340">
        <f t="shared" si="45"/>
        <v>3.9673084509558976E-2</v>
      </c>
      <c r="D340" s="40">
        <f t="shared" si="46"/>
        <v>596937.43063287321</v>
      </c>
      <c r="E340" s="40">
        <f t="shared" si="51"/>
        <v>596937.43063287321</v>
      </c>
      <c r="F340" s="41">
        <f t="shared" si="47"/>
        <v>1.466719631688612</v>
      </c>
      <c r="G340" s="42">
        <f t="shared" si="48"/>
        <v>-124460.15160100581</v>
      </c>
      <c r="H340" s="16">
        <f t="shared" si="49"/>
        <v>0</v>
      </c>
      <c r="P340" s="16"/>
    </row>
    <row r="341" spans="1:16" x14ac:dyDescent="0.25">
      <c r="A341" s="24">
        <f t="shared" si="50"/>
        <v>326</v>
      </c>
      <c r="B341">
        <f t="shared" si="44"/>
        <v>0.90462796518113464</v>
      </c>
      <c r="C341">
        <f t="shared" si="45"/>
        <v>0.34985934861470014</v>
      </c>
      <c r="D341" s="40">
        <f t="shared" si="46"/>
        <v>1596526.3511539698</v>
      </c>
      <c r="E341" s="40">
        <f t="shared" si="51"/>
        <v>1250000</v>
      </c>
      <c r="F341" s="41">
        <f t="shared" si="47"/>
        <v>1.8827658894885557</v>
      </c>
      <c r="G341" s="42">
        <f t="shared" si="48"/>
        <v>1353457.3618606948</v>
      </c>
      <c r="H341" s="16">
        <f t="shared" si="49"/>
        <v>1</v>
      </c>
      <c r="P341" s="16"/>
    </row>
    <row r="342" spans="1:16" x14ac:dyDescent="0.25">
      <c r="A342" s="24">
        <f t="shared" si="50"/>
        <v>327</v>
      </c>
      <c r="B342">
        <f t="shared" si="44"/>
        <v>0.40216326469089836</v>
      </c>
      <c r="C342">
        <f t="shared" si="45"/>
        <v>0.53446145134512335</v>
      </c>
      <c r="D342" s="40">
        <f t="shared" si="46"/>
        <v>887043.29883270978</v>
      </c>
      <c r="E342" s="40">
        <f t="shared" si="51"/>
        <v>887043.29883270978</v>
      </c>
      <c r="F342" s="41">
        <f t="shared" si="47"/>
        <v>2.0262886803140625</v>
      </c>
      <c r="G342" s="42">
        <f t="shared" si="48"/>
        <v>797405.79537316412</v>
      </c>
      <c r="H342" s="16">
        <f t="shared" si="49"/>
        <v>1</v>
      </c>
      <c r="P342" s="16"/>
    </row>
    <row r="343" spans="1:16" x14ac:dyDescent="0.25">
      <c r="A343" s="24">
        <f t="shared" si="50"/>
        <v>328</v>
      </c>
      <c r="B343">
        <f t="shared" si="44"/>
        <v>0.21851105254609138</v>
      </c>
      <c r="C343">
        <f t="shared" si="45"/>
        <v>0.64532260538544506</v>
      </c>
      <c r="D343" s="40">
        <f t="shared" si="46"/>
        <v>645639.0597867188</v>
      </c>
      <c r="E343" s="40">
        <f t="shared" si="51"/>
        <v>645639.0597867188</v>
      </c>
      <c r="F343" s="41">
        <f t="shared" si="47"/>
        <v>2.113289595112342</v>
      </c>
      <c r="G343" s="42">
        <f t="shared" si="48"/>
        <v>364422.30724538816</v>
      </c>
      <c r="H343" s="16">
        <f t="shared" si="49"/>
        <v>1</v>
      </c>
      <c r="P343" s="16"/>
    </row>
    <row r="344" spans="1:16" x14ac:dyDescent="0.25">
      <c r="A344" s="24">
        <f t="shared" si="50"/>
        <v>329</v>
      </c>
      <c r="B344">
        <f t="shared" si="44"/>
        <v>0.83389814465772361</v>
      </c>
      <c r="C344">
        <f t="shared" si="45"/>
        <v>0.55863704031798989</v>
      </c>
      <c r="D344" s="40">
        <f t="shared" si="46"/>
        <v>1442105.457457724</v>
      </c>
      <c r="E344" s="40">
        <f t="shared" si="51"/>
        <v>1250000</v>
      </c>
      <c r="F344" s="41">
        <f t="shared" si="47"/>
        <v>2.0448372402899189</v>
      </c>
      <c r="G344" s="42">
        <f t="shared" si="48"/>
        <v>1556046.5503623984</v>
      </c>
      <c r="H344" s="16">
        <f t="shared" si="49"/>
        <v>1</v>
      </c>
      <c r="P344" s="16"/>
    </row>
    <row r="345" spans="1:16" x14ac:dyDescent="0.25">
      <c r="A345" s="24">
        <f t="shared" si="50"/>
        <v>330</v>
      </c>
      <c r="B345">
        <f t="shared" si="44"/>
        <v>0.51590398268308491</v>
      </c>
      <c r="C345">
        <f t="shared" si="45"/>
        <v>0.92377472238149494</v>
      </c>
      <c r="D345" s="40">
        <f t="shared" si="46"/>
        <v>1018180.5187889386</v>
      </c>
      <c r="E345" s="40">
        <f t="shared" si="51"/>
        <v>1018180.5187889386</v>
      </c>
      <c r="F345" s="41">
        <f t="shared" si="47"/>
        <v>2.4349328367661327</v>
      </c>
      <c r="G345" s="42">
        <f t="shared" si="48"/>
        <v>1479201.1789547629</v>
      </c>
      <c r="H345" s="16">
        <f t="shared" si="49"/>
        <v>1</v>
      </c>
      <c r="P345" s="16"/>
    </row>
    <row r="346" spans="1:16" x14ac:dyDescent="0.25">
      <c r="A346" s="24">
        <f t="shared" si="50"/>
        <v>331</v>
      </c>
      <c r="B346">
        <f t="shared" si="44"/>
        <v>0.43218785373028368</v>
      </c>
      <c r="C346">
        <f t="shared" si="45"/>
        <v>0.73774281598161906</v>
      </c>
      <c r="D346" s="40">
        <f t="shared" si="46"/>
        <v>922124.57401710271</v>
      </c>
      <c r="E346" s="40">
        <f t="shared" si="51"/>
        <v>922124.57401710271</v>
      </c>
      <c r="F346" s="41">
        <f t="shared" si="47"/>
        <v>2.1934352908312356</v>
      </c>
      <c r="G346" s="42">
        <f t="shared" si="48"/>
        <v>1022620.583191833</v>
      </c>
      <c r="H346" s="16">
        <f t="shared" si="49"/>
        <v>1</v>
      </c>
      <c r="P346" s="16"/>
    </row>
    <row r="347" spans="1:16" x14ac:dyDescent="0.25">
      <c r="A347" s="24">
        <f t="shared" si="50"/>
        <v>332</v>
      </c>
      <c r="B347">
        <f t="shared" si="44"/>
        <v>0.26672884228173643</v>
      </c>
      <c r="C347">
        <f t="shared" si="45"/>
        <v>0.23060977610293776</v>
      </c>
      <c r="D347" s="40">
        <f t="shared" si="46"/>
        <v>716077.57784050459</v>
      </c>
      <c r="E347" s="40">
        <f t="shared" si="51"/>
        <v>716077.57784050459</v>
      </c>
      <c r="F347" s="41">
        <f t="shared" si="47"/>
        <v>1.7760364227906207</v>
      </c>
      <c r="G347" s="42">
        <f t="shared" si="48"/>
        <v>271779.85978842201</v>
      </c>
      <c r="H347" s="16">
        <f t="shared" si="49"/>
        <v>1</v>
      </c>
      <c r="P347" s="16"/>
    </row>
    <row r="348" spans="1:16" x14ac:dyDescent="0.25">
      <c r="A348" s="24">
        <f t="shared" si="50"/>
        <v>333</v>
      </c>
      <c r="B348">
        <f t="shared" si="44"/>
        <v>0.39115833060350269</v>
      </c>
      <c r="C348">
        <f t="shared" si="45"/>
        <v>0.82162481488194317</v>
      </c>
      <c r="D348" s="40">
        <f t="shared" si="46"/>
        <v>874026.76511102065</v>
      </c>
      <c r="E348" s="40">
        <f t="shared" si="51"/>
        <v>874026.76511102065</v>
      </c>
      <c r="F348" s="41">
        <f t="shared" si="47"/>
        <v>2.2801139430255528</v>
      </c>
      <c r="G348" s="42">
        <f t="shared" si="48"/>
        <v>992880.61370715802</v>
      </c>
      <c r="H348" s="16">
        <f t="shared" si="49"/>
        <v>1</v>
      </c>
      <c r="P348" s="16"/>
    </row>
    <row r="349" spans="1:16" x14ac:dyDescent="0.25">
      <c r="A349" s="24">
        <f t="shared" si="50"/>
        <v>334</v>
      </c>
      <c r="B349">
        <f t="shared" si="44"/>
        <v>0.60062164918053895</v>
      </c>
      <c r="C349">
        <f t="shared" si="45"/>
        <v>0.84649981919210404</v>
      </c>
      <c r="D349" s="40">
        <f t="shared" si="46"/>
        <v>1116241.562670154</v>
      </c>
      <c r="E349" s="40">
        <f t="shared" si="51"/>
        <v>1116241.562670154</v>
      </c>
      <c r="F349" s="41">
        <f t="shared" si="47"/>
        <v>2.310497393083415</v>
      </c>
      <c r="G349" s="42">
        <f t="shared" si="48"/>
        <v>1579073.2206007484</v>
      </c>
      <c r="H349" s="16">
        <f t="shared" si="49"/>
        <v>1</v>
      </c>
      <c r="P349" s="16"/>
    </row>
    <row r="350" spans="1:16" x14ac:dyDescent="0.25">
      <c r="A350" s="24">
        <f t="shared" si="50"/>
        <v>335</v>
      </c>
      <c r="B350">
        <f t="shared" si="44"/>
        <v>0.91336972860153764</v>
      </c>
      <c r="C350">
        <f t="shared" si="45"/>
        <v>0.60530261474195868</v>
      </c>
      <c r="D350" s="40">
        <f t="shared" si="46"/>
        <v>1620882.1360394196</v>
      </c>
      <c r="E350" s="40">
        <f t="shared" si="51"/>
        <v>1250000</v>
      </c>
      <c r="F350" s="41">
        <f t="shared" si="47"/>
        <v>2.0811843827507572</v>
      </c>
      <c r="G350" s="42">
        <f t="shared" si="48"/>
        <v>1601480.4784384468</v>
      </c>
      <c r="H350" s="16">
        <f t="shared" si="49"/>
        <v>1</v>
      </c>
      <c r="P350" s="16"/>
    </row>
    <row r="351" spans="1:16" x14ac:dyDescent="0.25">
      <c r="A351" s="24">
        <f t="shared" si="50"/>
        <v>336</v>
      </c>
      <c r="B351">
        <f t="shared" si="44"/>
        <v>0.81490100349765271</v>
      </c>
      <c r="C351">
        <f t="shared" si="45"/>
        <v>0.40717430214863271</v>
      </c>
      <c r="D351" s="40">
        <f t="shared" si="46"/>
        <v>1408557.3955591333</v>
      </c>
      <c r="E351" s="40">
        <f t="shared" si="51"/>
        <v>1250000</v>
      </c>
      <c r="F351" s="41">
        <f t="shared" si="47"/>
        <v>1.9286262026046512</v>
      </c>
      <c r="G351" s="42">
        <f t="shared" si="48"/>
        <v>1410782.7532558138</v>
      </c>
      <c r="H351" s="16">
        <f t="shared" si="49"/>
        <v>1</v>
      </c>
      <c r="P351" s="16"/>
    </row>
    <row r="352" spans="1:16" x14ac:dyDescent="0.25">
      <c r="A352" s="24">
        <f t="shared" si="50"/>
        <v>337</v>
      </c>
      <c r="B352">
        <f t="shared" si="44"/>
        <v>0.89338458876591176</v>
      </c>
      <c r="C352">
        <f t="shared" si="45"/>
        <v>0.18599819473456591</v>
      </c>
      <c r="D352" s="40">
        <f t="shared" si="46"/>
        <v>1567506.3171974942</v>
      </c>
      <c r="E352" s="40">
        <f t="shared" si="51"/>
        <v>1250000</v>
      </c>
      <c r="F352" s="41">
        <f t="shared" si="47"/>
        <v>1.7286504362216608</v>
      </c>
      <c r="G352" s="42">
        <f t="shared" si="48"/>
        <v>1160813.0452770758</v>
      </c>
      <c r="H352" s="16">
        <f t="shared" si="49"/>
        <v>1</v>
      </c>
      <c r="P352" s="16"/>
    </row>
    <row r="353" spans="1:16" x14ac:dyDescent="0.25">
      <c r="A353" s="24">
        <f t="shared" si="50"/>
        <v>338</v>
      </c>
      <c r="B353">
        <f t="shared" si="44"/>
        <v>0.78116835991386324</v>
      </c>
      <c r="C353">
        <f t="shared" si="45"/>
        <v>0.97370847768615931</v>
      </c>
      <c r="D353" s="40">
        <f t="shared" si="46"/>
        <v>1353865.5756831805</v>
      </c>
      <c r="E353" s="40">
        <f t="shared" si="51"/>
        <v>1250000</v>
      </c>
      <c r="F353" s="41">
        <f t="shared" si="47"/>
        <v>2.589157880070915</v>
      </c>
      <c r="G353" s="42">
        <f t="shared" si="48"/>
        <v>2236447.3500886438</v>
      </c>
      <c r="H353" s="16">
        <f t="shared" si="49"/>
        <v>1</v>
      </c>
      <c r="P353" s="16"/>
    </row>
    <row r="354" spans="1:16" x14ac:dyDescent="0.25">
      <c r="A354" s="24">
        <f t="shared" si="50"/>
        <v>339</v>
      </c>
      <c r="B354">
        <f t="shared" si="44"/>
        <v>0.18850866553839296</v>
      </c>
      <c r="C354">
        <f t="shared" si="45"/>
        <v>0.61521608487237245</v>
      </c>
      <c r="D354" s="40">
        <f t="shared" si="46"/>
        <v>597231.62854486716</v>
      </c>
      <c r="E354" s="40">
        <f t="shared" si="51"/>
        <v>597231.62854486716</v>
      </c>
      <c r="F354" s="41">
        <f t="shared" si="47"/>
        <v>2.0890395866322193</v>
      </c>
      <c r="G354" s="42">
        <f t="shared" si="48"/>
        <v>247640.51441905648</v>
      </c>
      <c r="H354" s="16">
        <f t="shared" si="49"/>
        <v>1</v>
      </c>
      <c r="P354" s="16"/>
    </row>
    <row r="355" spans="1:16" x14ac:dyDescent="0.25">
      <c r="A355" s="24">
        <f t="shared" si="50"/>
        <v>340</v>
      </c>
      <c r="B355">
        <f t="shared" si="44"/>
        <v>0.77634021395351738</v>
      </c>
      <c r="C355">
        <f t="shared" si="45"/>
        <v>0.75533516437280923</v>
      </c>
      <c r="D355" s="40">
        <f t="shared" si="46"/>
        <v>1346454.9926226102</v>
      </c>
      <c r="E355" s="40">
        <f t="shared" si="51"/>
        <v>1250000</v>
      </c>
      <c r="F355" s="41">
        <f t="shared" si="47"/>
        <v>2.210144492703455</v>
      </c>
      <c r="G355" s="42">
        <f t="shared" si="48"/>
        <v>1762680.6158793187</v>
      </c>
      <c r="H355" s="16">
        <f t="shared" si="49"/>
        <v>1</v>
      </c>
      <c r="P355" s="16"/>
    </row>
    <row r="356" spans="1:16" x14ac:dyDescent="0.25">
      <c r="A356" s="24">
        <f t="shared" si="50"/>
        <v>341</v>
      </c>
      <c r="B356">
        <f t="shared" si="44"/>
        <v>0.25817763351369649</v>
      </c>
      <c r="C356">
        <f t="shared" si="45"/>
        <v>0.68909730727318674</v>
      </c>
      <c r="D356" s="40">
        <f t="shared" si="46"/>
        <v>704115.25767237064</v>
      </c>
      <c r="E356" s="40">
        <f t="shared" si="51"/>
        <v>704115.25767237064</v>
      </c>
      <c r="F356" s="41">
        <f t="shared" si="47"/>
        <v>2.1499371630719635</v>
      </c>
      <c r="G356" s="42">
        <f t="shared" si="48"/>
        <v>513803.55955582112</v>
      </c>
      <c r="H356" s="16">
        <f t="shared" si="49"/>
        <v>1</v>
      </c>
      <c r="P356" s="16"/>
    </row>
    <row r="357" spans="1:16" x14ac:dyDescent="0.25">
      <c r="A357" s="24">
        <f t="shared" si="50"/>
        <v>342</v>
      </c>
      <c r="B357">
        <f t="shared" si="44"/>
        <v>7.3890969506464899E-2</v>
      </c>
      <c r="C357">
        <f t="shared" si="45"/>
        <v>0.91281171923037618</v>
      </c>
      <c r="D357" s="40">
        <f t="shared" si="46"/>
        <v>340086.32051156217</v>
      </c>
      <c r="E357" s="40">
        <f t="shared" si="51"/>
        <v>340086.32051156217</v>
      </c>
      <c r="F357" s="41">
        <f t="shared" si="47"/>
        <v>2.4128494275716292</v>
      </c>
      <c r="G357" s="42">
        <f t="shared" si="48"/>
        <v>-179422.91622873559</v>
      </c>
      <c r="H357" s="16">
        <f t="shared" si="49"/>
        <v>0</v>
      </c>
      <c r="P357" s="16"/>
    </row>
    <row r="358" spans="1:16" x14ac:dyDescent="0.25">
      <c r="A358" s="24">
        <f t="shared" si="50"/>
        <v>343</v>
      </c>
      <c r="B358">
        <f t="shared" si="44"/>
        <v>0.36856287356931716</v>
      </c>
      <c r="C358">
        <f t="shared" si="45"/>
        <v>0.40548940363805741</v>
      </c>
      <c r="D358" s="40">
        <f t="shared" si="46"/>
        <v>846962.60352688201</v>
      </c>
      <c r="E358" s="40">
        <f t="shared" si="51"/>
        <v>846962.60352688201</v>
      </c>
      <c r="F358" s="41">
        <f t="shared" si="47"/>
        <v>1.9273059282477389</v>
      </c>
      <c r="G358" s="42">
        <f t="shared" si="48"/>
        <v>632356.04678149894</v>
      </c>
      <c r="H358" s="16">
        <f t="shared" si="49"/>
        <v>1</v>
      </c>
      <c r="P358" s="16"/>
    </row>
    <row r="359" spans="1:16" x14ac:dyDescent="0.25">
      <c r="A359" s="24">
        <f t="shared" si="50"/>
        <v>344</v>
      </c>
      <c r="B359">
        <f t="shared" si="44"/>
        <v>0.78620072093326598</v>
      </c>
      <c r="C359">
        <f t="shared" si="45"/>
        <v>0.43686870799865574</v>
      </c>
      <c r="D359" s="40">
        <f t="shared" si="46"/>
        <v>1361690.4513621682</v>
      </c>
      <c r="E359" s="40">
        <f t="shared" si="51"/>
        <v>1250000</v>
      </c>
      <c r="F359" s="41">
        <f t="shared" si="47"/>
        <v>1.95169817539107</v>
      </c>
      <c r="G359" s="42">
        <f t="shared" si="48"/>
        <v>1439622.7192388377</v>
      </c>
      <c r="H359" s="16">
        <f t="shared" si="49"/>
        <v>1</v>
      </c>
      <c r="P359" s="16"/>
    </row>
    <row r="360" spans="1:16" x14ac:dyDescent="0.25">
      <c r="A360" s="24">
        <f t="shared" si="50"/>
        <v>345</v>
      </c>
      <c r="B360">
        <f t="shared" si="44"/>
        <v>0.88790042896289378</v>
      </c>
      <c r="C360">
        <f t="shared" si="45"/>
        <v>0.14502358867321163</v>
      </c>
      <c r="D360" s="40">
        <f t="shared" si="46"/>
        <v>1554150.9921859745</v>
      </c>
      <c r="E360" s="40">
        <f t="shared" si="51"/>
        <v>1250000</v>
      </c>
      <c r="F360" s="41">
        <f t="shared" si="47"/>
        <v>1.6784139425163542</v>
      </c>
      <c r="G360" s="42">
        <f t="shared" si="48"/>
        <v>1098017.4281454426</v>
      </c>
      <c r="H360" s="16">
        <f t="shared" si="49"/>
        <v>1</v>
      </c>
      <c r="P360" s="16"/>
    </row>
    <row r="361" spans="1:16" x14ac:dyDescent="0.25">
      <c r="A361" s="24">
        <f t="shared" si="50"/>
        <v>346</v>
      </c>
      <c r="B361">
        <f t="shared" si="44"/>
        <v>0.29382199014071375</v>
      </c>
      <c r="C361">
        <f t="shared" si="45"/>
        <v>0.94301474757958204</v>
      </c>
      <c r="D361" s="40">
        <f t="shared" si="46"/>
        <v>752772.02407732746</v>
      </c>
      <c r="E361" s="40">
        <f t="shared" si="51"/>
        <v>752772.02407732746</v>
      </c>
      <c r="F361" s="41">
        <f t="shared" si="47"/>
        <v>2.4804242313057068</v>
      </c>
      <c r="G361" s="42">
        <f t="shared" si="48"/>
        <v>867193.96917044604</v>
      </c>
      <c r="H361" s="16">
        <f t="shared" si="49"/>
        <v>1</v>
      </c>
      <c r="P361" s="16"/>
    </row>
    <row r="362" spans="1:16" x14ac:dyDescent="0.25">
      <c r="A362" s="24">
        <f t="shared" si="50"/>
        <v>347</v>
      </c>
      <c r="B362">
        <f t="shared" si="44"/>
        <v>0.95741678669583052</v>
      </c>
      <c r="C362">
        <f t="shared" si="45"/>
        <v>0.76530835346784443</v>
      </c>
      <c r="D362" s="40">
        <f t="shared" si="46"/>
        <v>1784862.5913770874</v>
      </c>
      <c r="E362" s="40">
        <f t="shared" si="51"/>
        <v>1250000</v>
      </c>
      <c r="F362" s="41">
        <f t="shared" si="47"/>
        <v>2.2199035987325964</v>
      </c>
      <c r="G362" s="42">
        <f t="shared" si="48"/>
        <v>1774879.4984157453</v>
      </c>
      <c r="H362" s="16">
        <f t="shared" si="49"/>
        <v>1</v>
      </c>
      <c r="P362" s="16"/>
    </row>
    <row r="363" spans="1:16" x14ac:dyDescent="0.25">
      <c r="A363" s="24">
        <f t="shared" si="50"/>
        <v>348</v>
      </c>
      <c r="B363">
        <f t="shared" si="44"/>
        <v>0.25969231489580125</v>
      </c>
      <c r="C363">
        <f t="shared" si="45"/>
        <v>0.58279878657776862</v>
      </c>
      <c r="D363" s="40">
        <f t="shared" si="46"/>
        <v>706248.81250799156</v>
      </c>
      <c r="E363" s="40">
        <f t="shared" si="51"/>
        <v>706248.81250799156</v>
      </c>
      <c r="F363" s="41">
        <f t="shared" si="47"/>
        <v>2.0635436731616967</v>
      </c>
      <c r="G363" s="42">
        <f t="shared" si="48"/>
        <v>457375.26872882736</v>
      </c>
      <c r="H363" s="16">
        <f t="shared" si="49"/>
        <v>1</v>
      </c>
      <c r="P363" s="16"/>
    </row>
    <row r="364" spans="1:16" x14ac:dyDescent="0.25">
      <c r="A364" s="24">
        <f t="shared" si="50"/>
        <v>349</v>
      </c>
      <c r="B364">
        <f t="shared" si="44"/>
        <v>0.34596033289562911</v>
      </c>
      <c r="C364">
        <f t="shared" si="45"/>
        <v>0.25654950074385852</v>
      </c>
      <c r="D364" s="40">
        <f t="shared" si="46"/>
        <v>819338.94093484862</v>
      </c>
      <c r="E364" s="40">
        <f t="shared" si="51"/>
        <v>819338.94093484862</v>
      </c>
      <c r="F364" s="41">
        <f t="shared" si="47"/>
        <v>1.8012097646750553</v>
      </c>
      <c r="G364" s="42">
        <f t="shared" si="48"/>
        <v>475801.30099036777</v>
      </c>
      <c r="H364" s="16">
        <f t="shared" si="49"/>
        <v>1</v>
      </c>
      <c r="P364" s="16"/>
    </row>
    <row r="365" spans="1:16" x14ac:dyDescent="0.25">
      <c r="A365" s="24">
        <f t="shared" si="50"/>
        <v>350</v>
      </c>
      <c r="B365">
        <f t="shared" si="44"/>
        <v>0.1772761883912608</v>
      </c>
      <c r="C365">
        <f t="shared" si="45"/>
        <v>8.9378558448515832E-2</v>
      </c>
      <c r="D365" s="40">
        <f t="shared" si="46"/>
        <v>577904.88421276677</v>
      </c>
      <c r="E365" s="40">
        <f t="shared" si="51"/>
        <v>577904.88421276677</v>
      </c>
      <c r="F365" s="41">
        <f t="shared" si="47"/>
        <v>1.5913095058816618</v>
      </c>
      <c r="G365" s="42">
        <f t="shared" si="48"/>
        <v>-80374.464256783132</v>
      </c>
      <c r="H365" s="16">
        <f t="shared" si="49"/>
        <v>0</v>
      </c>
      <c r="P365" s="16"/>
    </row>
    <row r="366" spans="1:16" x14ac:dyDescent="0.25">
      <c r="A366" s="24">
        <f t="shared" si="50"/>
        <v>351</v>
      </c>
      <c r="B366">
        <f t="shared" si="44"/>
        <v>8.3343491540290415E-2</v>
      </c>
      <c r="C366">
        <f t="shared" si="45"/>
        <v>0.550397013197653</v>
      </c>
      <c r="D366" s="40">
        <f t="shared" si="46"/>
        <v>369485.7726017707</v>
      </c>
      <c r="E366" s="40">
        <f t="shared" si="51"/>
        <v>369485.7726017707</v>
      </c>
      <c r="F366" s="41">
        <f t="shared" si="47"/>
        <v>2.0384998367959701</v>
      </c>
      <c r="G366" s="42">
        <f t="shared" si="48"/>
        <v>-246803.31285285752</v>
      </c>
      <c r="H366" s="16">
        <f t="shared" si="49"/>
        <v>0</v>
      </c>
      <c r="P366" s="16"/>
    </row>
    <row r="367" spans="1:16" x14ac:dyDescent="0.25">
      <c r="A367" s="24">
        <f t="shared" si="50"/>
        <v>352</v>
      </c>
      <c r="B367">
        <f t="shared" si="44"/>
        <v>0.68429596431087703</v>
      </c>
      <c r="C367">
        <f t="shared" si="45"/>
        <v>0.70196235191542655</v>
      </c>
      <c r="D367" s="40">
        <f t="shared" si="46"/>
        <v>1218729.1429080104</v>
      </c>
      <c r="E367" s="40">
        <f t="shared" si="51"/>
        <v>1218729.1429080104</v>
      </c>
      <c r="F367" s="41">
        <f t="shared" si="47"/>
        <v>2.1611102854025046</v>
      </c>
      <c r="G367" s="42">
        <f t="shared" si="48"/>
        <v>1633808.0858582803</v>
      </c>
      <c r="H367" s="16">
        <f t="shared" si="49"/>
        <v>1</v>
      </c>
      <c r="P367" s="16"/>
    </row>
    <row r="368" spans="1:16" x14ac:dyDescent="0.25">
      <c r="A368" s="24">
        <f t="shared" si="50"/>
        <v>353</v>
      </c>
      <c r="B368">
        <f t="shared" si="44"/>
        <v>0.57582736818585545</v>
      </c>
      <c r="C368">
        <f t="shared" si="45"/>
        <v>0.84374217025469989</v>
      </c>
      <c r="D368" s="40">
        <f t="shared" si="46"/>
        <v>1087187.0098623035</v>
      </c>
      <c r="E368" s="40">
        <f t="shared" si="51"/>
        <v>1087187.0098623035</v>
      </c>
      <c r="F368" s="41">
        <f t="shared" si="47"/>
        <v>2.3069779589786652</v>
      </c>
      <c r="G368" s="42">
        <f t="shared" si="48"/>
        <v>1508116.4690402551</v>
      </c>
      <c r="H368" s="16">
        <f t="shared" si="49"/>
        <v>1</v>
      </c>
      <c r="P368" s="16"/>
    </row>
    <row r="369" spans="1:16" x14ac:dyDescent="0.25">
      <c r="A369" s="24">
        <f t="shared" si="50"/>
        <v>354</v>
      </c>
      <c r="B369">
        <f t="shared" si="44"/>
        <v>0.92637848726008087</v>
      </c>
      <c r="C369">
        <f t="shared" si="45"/>
        <v>0.40617045236285776</v>
      </c>
      <c r="D369" s="40">
        <f t="shared" si="46"/>
        <v>1660792.7089895587</v>
      </c>
      <c r="E369" s="40">
        <f t="shared" si="51"/>
        <v>1250000</v>
      </c>
      <c r="F369" s="41">
        <f t="shared" si="47"/>
        <v>1.9278397568915191</v>
      </c>
      <c r="G369" s="42">
        <f t="shared" si="48"/>
        <v>1409799.696114399</v>
      </c>
      <c r="H369" s="16">
        <f t="shared" si="49"/>
        <v>1</v>
      </c>
      <c r="P369" s="16"/>
    </row>
    <row r="370" spans="1:16" x14ac:dyDescent="0.25">
      <c r="A370" s="24">
        <f t="shared" si="50"/>
        <v>355</v>
      </c>
      <c r="B370">
        <f t="shared" si="44"/>
        <v>0.16160942835267633</v>
      </c>
      <c r="C370">
        <f t="shared" si="45"/>
        <v>0.15128371526952833</v>
      </c>
      <c r="D370" s="40">
        <f t="shared" si="46"/>
        <v>549605.7050639505</v>
      </c>
      <c r="E370" s="40">
        <f t="shared" si="51"/>
        <v>549605.7050639505</v>
      </c>
      <c r="F370" s="41">
        <f t="shared" si="47"/>
        <v>1.686643387364489</v>
      </c>
      <c r="G370" s="42">
        <f t="shared" si="48"/>
        <v>-73011.171896090265</v>
      </c>
      <c r="H370" s="16">
        <f t="shared" si="49"/>
        <v>0</v>
      </c>
      <c r="P370" s="16"/>
    </row>
    <row r="371" spans="1:16" x14ac:dyDescent="0.25">
      <c r="A371" s="24">
        <f t="shared" si="50"/>
        <v>356</v>
      </c>
      <c r="B371">
        <f t="shared" si="44"/>
        <v>4.3437915039248765E-2</v>
      </c>
      <c r="C371">
        <f t="shared" si="45"/>
        <v>0.89694589597638696</v>
      </c>
      <c r="D371" s="40">
        <f t="shared" si="46"/>
        <v>219401.32815169496</v>
      </c>
      <c r="E371" s="40">
        <f t="shared" si="51"/>
        <v>219401.32815169496</v>
      </c>
      <c r="F371" s="41">
        <f t="shared" si="47"/>
        <v>2.3842977116469051</v>
      </c>
      <c r="G371" s="42">
        <f t="shared" si="48"/>
        <v>-476881.91535562201</v>
      </c>
      <c r="H371" s="16">
        <f t="shared" si="49"/>
        <v>0</v>
      </c>
      <c r="P371" s="16"/>
    </row>
    <row r="372" spans="1:16" x14ac:dyDescent="0.25">
      <c r="A372" s="24">
        <f t="shared" si="50"/>
        <v>357</v>
      </c>
      <c r="B372">
        <f t="shared" si="44"/>
        <v>0.20115359697956592</v>
      </c>
      <c r="C372">
        <f t="shared" si="45"/>
        <v>9.0805326472036541E-2</v>
      </c>
      <c r="D372" s="40">
        <f t="shared" si="46"/>
        <v>618157.53762048739</v>
      </c>
      <c r="E372" s="40">
        <f t="shared" si="51"/>
        <v>618157.53762048739</v>
      </c>
      <c r="F372" s="41">
        <f t="shared" si="47"/>
        <v>1.5939780441257383</v>
      </c>
      <c r="G372" s="42">
        <f t="shared" si="48"/>
        <v>-14670.457222113037</v>
      </c>
      <c r="H372" s="16">
        <f t="shared" si="49"/>
        <v>0</v>
      </c>
      <c r="P372" s="16"/>
    </row>
    <row r="373" spans="1:16" x14ac:dyDescent="0.25">
      <c r="A373" s="24">
        <f t="shared" si="50"/>
        <v>358</v>
      </c>
      <c r="B373">
        <f t="shared" si="44"/>
        <v>0.71619484492111951</v>
      </c>
      <c r="C373">
        <f t="shared" si="45"/>
        <v>9.5093535608612001E-2</v>
      </c>
      <c r="D373" s="40">
        <f t="shared" si="46"/>
        <v>1260596.2530288333</v>
      </c>
      <c r="E373" s="40">
        <f t="shared" si="51"/>
        <v>1250000</v>
      </c>
      <c r="F373" s="41">
        <f t="shared" si="47"/>
        <v>1.6018158334225907</v>
      </c>
      <c r="G373" s="42">
        <f t="shared" si="48"/>
        <v>1002269.7917782385</v>
      </c>
      <c r="H373" s="16">
        <f t="shared" si="49"/>
        <v>1</v>
      </c>
      <c r="P373" s="16"/>
    </row>
    <row r="374" spans="1:16" x14ac:dyDescent="0.25">
      <c r="A374" s="24">
        <f t="shared" si="50"/>
        <v>359</v>
      </c>
      <c r="B374">
        <f t="shared" si="44"/>
        <v>0.37591086456086487</v>
      </c>
      <c r="C374">
        <f t="shared" si="45"/>
        <v>0.95521245675627142</v>
      </c>
      <c r="D374" s="40">
        <f t="shared" si="46"/>
        <v>855818.45835197484</v>
      </c>
      <c r="E374" s="40">
        <f t="shared" si="51"/>
        <v>855818.45835197484</v>
      </c>
      <c r="F374" s="41">
        <f t="shared" si="47"/>
        <v>2.516001033176047</v>
      </c>
      <c r="G374" s="42">
        <f t="shared" si="48"/>
        <v>1153240.1254247003</v>
      </c>
      <c r="H374" s="16">
        <f t="shared" si="49"/>
        <v>1</v>
      </c>
      <c r="P374" s="16"/>
    </row>
    <row r="375" spans="1:16" x14ac:dyDescent="0.25">
      <c r="A375" s="24">
        <f t="shared" si="50"/>
        <v>360</v>
      </c>
      <c r="B375">
        <f t="shared" si="44"/>
        <v>0.23591585678514093</v>
      </c>
      <c r="C375">
        <f t="shared" si="45"/>
        <v>0.7148234877968207</v>
      </c>
      <c r="D375" s="40">
        <f t="shared" si="46"/>
        <v>671959.60643999255</v>
      </c>
      <c r="E375" s="40">
        <f t="shared" si="51"/>
        <v>671959.60643999255</v>
      </c>
      <c r="F375" s="41">
        <f t="shared" si="47"/>
        <v>2.1725020236341517</v>
      </c>
      <c r="G375" s="42">
        <f t="shared" si="48"/>
        <v>459833.60479129199</v>
      </c>
      <c r="H375" s="16">
        <f t="shared" si="49"/>
        <v>1</v>
      </c>
      <c r="P375" s="16"/>
    </row>
    <row r="376" spans="1:16" x14ac:dyDescent="0.25">
      <c r="A376" s="24">
        <f t="shared" si="50"/>
        <v>361</v>
      </c>
      <c r="B376">
        <f t="shared" si="44"/>
        <v>0.54119801626075059</v>
      </c>
      <c r="C376">
        <f t="shared" si="45"/>
        <v>0.1029770135646686</v>
      </c>
      <c r="D376" s="40">
        <f t="shared" si="46"/>
        <v>1047166.7239004011</v>
      </c>
      <c r="E376" s="40">
        <f t="shared" si="51"/>
        <v>1047166.7239004011</v>
      </c>
      <c r="F376" s="41">
        <f t="shared" si="47"/>
        <v>1.6155716308516599</v>
      </c>
      <c r="G376" s="42">
        <f t="shared" si="48"/>
        <v>691772.85190536105</v>
      </c>
      <c r="H376" s="16">
        <f t="shared" si="49"/>
        <v>1</v>
      </c>
      <c r="P376" s="16"/>
    </row>
    <row r="377" spans="1:16" x14ac:dyDescent="0.25">
      <c r="A377" s="24">
        <f t="shared" si="50"/>
        <v>362</v>
      </c>
      <c r="B377">
        <f t="shared" si="44"/>
        <v>0.73480292141903192</v>
      </c>
      <c r="C377">
        <f t="shared" si="45"/>
        <v>8.6157244048081338E-2</v>
      </c>
      <c r="D377" s="40">
        <f t="shared" si="46"/>
        <v>1286050.6571588488</v>
      </c>
      <c r="E377" s="40">
        <f t="shared" si="51"/>
        <v>1250000</v>
      </c>
      <c r="F377" s="41">
        <f t="shared" si="47"/>
        <v>1.5851657900155283</v>
      </c>
      <c r="G377" s="42">
        <f t="shared" si="48"/>
        <v>981457.23751941044</v>
      </c>
      <c r="H377" s="16">
        <f t="shared" si="49"/>
        <v>1</v>
      </c>
      <c r="P377" s="16"/>
    </row>
    <row r="378" spans="1:16" x14ac:dyDescent="0.25">
      <c r="A378" s="24">
        <f t="shared" si="50"/>
        <v>363</v>
      </c>
      <c r="B378">
        <f t="shared" si="44"/>
        <v>0.99399556929711252</v>
      </c>
      <c r="C378">
        <f t="shared" si="45"/>
        <v>0.4872694892110303</v>
      </c>
      <c r="D378" s="40">
        <f t="shared" si="46"/>
        <v>2145235.7876609173</v>
      </c>
      <c r="E378" s="40">
        <f t="shared" si="51"/>
        <v>1250000</v>
      </c>
      <c r="F378" s="41">
        <f t="shared" si="47"/>
        <v>1.990299065062882</v>
      </c>
      <c r="G378" s="42">
        <f t="shared" si="48"/>
        <v>1487873.8313286025</v>
      </c>
      <c r="H378" s="16">
        <f t="shared" si="49"/>
        <v>1</v>
      </c>
      <c r="P378" s="16"/>
    </row>
    <row r="379" spans="1:16" x14ac:dyDescent="0.25">
      <c r="A379" s="24">
        <f t="shared" si="50"/>
        <v>364</v>
      </c>
      <c r="B379">
        <f t="shared" si="44"/>
        <v>6.8336918135173619E-2</v>
      </c>
      <c r="C379">
        <f t="shared" si="45"/>
        <v>0.10111102892551571</v>
      </c>
      <c r="D379" s="40">
        <f t="shared" si="46"/>
        <v>321447.29959313374</v>
      </c>
      <c r="E379" s="40">
        <f t="shared" si="51"/>
        <v>321447.29959313374</v>
      </c>
      <c r="F379" s="41">
        <f t="shared" si="47"/>
        <v>1.6123871254088635</v>
      </c>
      <c r="G379" s="42">
        <f t="shared" si="48"/>
        <v>-481702.51263858535</v>
      </c>
      <c r="H379" s="16">
        <f t="shared" si="49"/>
        <v>0</v>
      </c>
      <c r="P379" s="16"/>
    </row>
    <row r="380" spans="1:16" x14ac:dyDescent="0.25">
      <c r="A380" s="24">
        <f t="shared" si="50"/>
        <v>365</v>
      </c>
      <c r="B380">
        <f t="shared" si="44"/>
        <v>0.51586674142163247</v>
      </c>
      <c r="C380">
        <f t="shared" si="45"/>
        <v>0.94157014915253967</v>
      </c>
      <c r="D380" s="40">
        <f t="shared" si="46"/>
        <v>1018137.9242272201</v>
      </c>
      <c r="E380" s="40">
        <f t="shared" si="51"/>
        <v>1018137.9242272201</v>
      </c>
      <c r="F380" s="41">
        <f t="shared" si="47"/>
        <v>2.4766236581710364</v>
      </c>
      <c r="G380" s="42">
        <f t="shared" si="48"/>
        <v>1521544.4704222833</v>
      </c>
      <c r="H380" s="16">
        <f t="shared" si="49"/>
        <v>1</v>
      </c>
      <c r="P380" s="16"/>
    </row>
    <row r="381" spans="1:16" x14ac:dyDescent="0.25">
      <c r="A381" s="24">
        <f t="shared" si="50"/>
        <v>366</v>
      </c>
      <c r="B381">
        <f t="shared" si="44"/>
        <v>0.49671757372561842</v>
      </c>
      <c r="C381">
        <f t="shared" si="45"/>
        <v>0.56901052838657051</v>
      </c>
      <c r="D381" s="40">
        <f t="shared" si="46"/>
        <v>996248.67081571743</v>
      </c>
      <c r="E381" s="40">
        <f t="shared" si="51"/>
        <v>996248.67081571743</v>
      </c>
      <c r="F381" s="41">
        <f t="shared" si="47"/>
        <v>2.0528436489544664</v>
      </c>
      <c r="G381" s="42">
        <f t="shared" si="48"/>
        <v>1045142.7566633744</v>
      </c>
      <c r="H381" s="16">
        <f t="shared" si="49"/>
        <v>1</v>
      </c>
      <c r="P381" s="16"/>
    </row>
    <row r="382" spans="1:16" x14ac:dyDescent="0.25">
      <c r="A382" s="24">
        <f t="shared" si="50"/>
        <v>367</v>
      </c>
      <c r="B382">
        <f t="shared" si="44"/>
        <v>0.69214856380131096</v>
      </c>
      <c r="C382">
        <f t="shared" si="45"/>
        <v>0.52218138321768492</v>
      </c>
      <c r="D382" s="40">
        <f t="shared" si="46"/>
        <v>1228852.4671142416</v>
      </c>
      <c r="E382" s="40">
        <f t="shared" si="51"/>
        <v>1228852.4671142416</v>
      </c>
      <c r="F382" s="41">
        <f t="shared" si="47"/>
        <v>2.0169085594923502</v>
      </c>
      <c r="G382" s="42">
        <f t="shared" si="48"/>
        <v>1478483.0592760057</v>
      </c>
      <c r="H382" s="16">
        <f t="shared" si="49"/>
        <v>1</v>
      </c>
      <c r="P382" s="16"/>
    </row>
    <row r="383" spans="1:16" x14ac:dyDescent="0.25">
      <c r="A383" s="24">
        <f t="shared" si="50"/>
        <v>368</v>
      </c>
      <c r="B383">
        <f t="shared" si="44"/>
        <v>8.3464034250937402E-2</v>
      </c>
      <c r="C383">
        <f t="shared" si="45"/>
        <v>0.31169633066747338</v>
      </c>
      <c r="D383" s="40">
        <f t="shared" si="46"/>
        <v>369844.0192442073</v>
      </c>
      <c r="E383" s="40">
        <f t="shared" si="51"/>
        <v>369844.0192442073</v>
      </c>
      <c r="F383" s="41">
        <f t="shared" si="47"/>
        <v>1.8507453586818379</v>
      </c>
      <c r="G383" s="42">
        <f t="shared" si="48"/>
        <v>-315512.89794754703</v>
      </c>
      <c r="H383" s="16">
        <f t="shared" si="49"/>
        <v>0</v>
      </c>
      <c r="P383" s="16"/>
    </row>
    <row r="384" spans="1:16" x14ac:dyDescent="0.25">
      <c r="A384" s="24">
        <f t="shared" si="50"/>
        <v>369</v>
      </c>
      <c r="B384">
        <f t="shared" si="44"/>
        <v>0.16318764619063586</v>
      </c>
      <c r="C384">
        <f t="shared" si="45"/>
        <v>0.70808976597618312</v>
      </c>
      <c r="D384" s="40">
        <f t="shared" si="46"/>
        <v>552534.47667257767</v>
      </c>
      <c r="E384" s="40">
        <f t="shared" si="51"/>
        <v>552534.47667257767</v>
      </c>
      <c r="F384" s="41">
        <f t="shared" si="47"/>
        <v>2.1665084412690234</v>
      </c>
      <c r="G384" s="42">
        <f t="shared" si="48"/>
        <v>197070.60780330189</v>
      </c>
      <c r="H384" s="16">
        <f t="shared" si="49"/>
        <v>1</v>
      </c>
      <c r="P384" s="16"/>
    </row>
    <row r="385" spans="1:16" x14ac:dyDescent="0.25">
      <c r="A385" s="24">
        <f t="shared" si="50"/>
        <v>370</v>
      </c>
      <c r="B385">
        <f t="shared" si="44"/>
        <v>8.1580882775597274E-2</v>
      </c>
      <c r="C385">
        <f t="shared" si="45"/>
        <v>5.3647919674403965E-2</v>
      </c>
      <c r="D385" s="40">
        <f t="shared" si="46"/>
        <v>364202.31713891472</v>
      </c>
      <c r="E385" s="40">
        <f t="shared" si="51"/>
        <v>364202.31713891472</v>
      </c>
      <c r="F385" s="41">
        <f t="shared" si="47"/>
        <v>1.5104962066768999</v>
      </c>
      <c r="G385" s="42">
        <f t="shared" si="48"/>
        <v>-449873.78149873205</v>
      </c>
      <c r="H385" s="16">
        <f t="shared" si="49"/>
        <v>0</v>
      </c>
      <c r="P385" s="16"/>
    </row>
    <row r="386" spans="1:16" x14ac:dyDescent="0.25">
      <c r="A386" s="24">
        <f t="shared" si="50"/>
        <v>371</v>
      </c>
      <c r="B386">
        <f t="shared" si="44"/>
        <v>0.83293057151604444</v>
      </c>
      <c r="C386">
        <f t="shared" si="45"/>
        <v>0.98447702976409346</v>
      </c>
      <c r="D386" s="40">
        <f t="shared" si="46"/>
        <v>1440339.2762832567</v>
      </c>
      <c r="E386" s="40">
        <f t="shared" si="51"/>
        <v>1250000</v>
      </c>
      <c r="F386" s="41">
        <f t="shared" si="47"/>
        <v>2.6554660717670506</v>
      </c>
      <c r="G386" s="42">
        <f t="shared" si="48"/>
        <v>2319332.5897088135</v>
      </c>
      <c r="H386" s="16">
        <f t="shared" si="49"/>
        <v>1</v>
      </c>
      <c r="P386" s="16"/>
    </row>
    <row r="387" spans="1:16" x14ac:dyDescent="0.25">
      <c r="A387" s="24">
        <f t="shared" si="50"/>
        <v>372</v>
      </c>
      <c r="B387">
        <f t="shared" si="44"/>
        <v>0.34591131296474487</v>
      </c>
      <c r="C387">
        <f t="shared" si="45"/>
        <v>0.70441249629948288</v>
      </c>
      <c r="D387" s="40">
        <f t="shared" si="46"/>
        <v>819278.34205662785</v>
      </c>
      <c r="E387" s="40">
        <f t="shared" si="51"/>
        <v>819278.34205662785</v>
      </c>
      <c r="F387" s="41">
        <f t="shared" si="47"/>
        <v>2.1632626356978193</v>
      </c>
      <c r="G387" s="42">
        <f t="shared" si="48"/>
        <v>772314.22560756025</v>
      </c>
      <c r="H387" s="16">
        <f t="shared" si="49"/>
        <v>1</v>
      </c>
      <c r="P387" s="16"/>
    </row>
    <row r="388" spans="1:16" x14ac:dyDescent="0.25">
      <c r="A388" s="24">
        <f t="shared" si="50"/>
        <v>373</v>
      </c>
      <c r="B388">
        <f t="shared" si="44"/>
        <v>2.8855737415142357E-2</v>
      </c>
      <c r="C388">
        <f t="shared" si="45"/>
        <v>0.50898530764970928</v>
      </c>
      <c r="D388" s="40">
        <f t="shared" si="46"/>
        <v>134703.7252189595</v>
      </c>
      <c r="E388" s="40">
        <f t="shared" si="51"/>
        <v>134703.7252189595</v>
      </c>
      <c r="F388" s="41">
        <f t="shared" si="47"/>
        <v>2.006846422726575</v>
      </c>
      <c r="G388" s="42">
        <f t="shared" si="48"/>
        <v>-729670.31091638759</v>
      </c>
      <c r="H388" s="16">
        <f t="shared" si="49"/>
        <v>0</v>
      </c>
      <c r="P388" s="16"/>
    </row>
    <row r="389" spans="1:16" x14ac:dyDescent="0.25">
      <c r="A389" s="24">
        <f t="shared" si="50"/>
        <v>374</v>
      </c>
      <c r="B389">
        <f t="shared" si="44"/>
        <v>0.39986336615402251</v>
      </c>
      <c r="C389">
        <f t="shared" si="45"/>
        <v>0.32702778896782547</v>
      </c>
      <c r="D389" s="40">
        <f t="shared" si="46"/>
        <v>884330.95189346734</v>
      </c>
      <c r="E389" s="40">
        <f t="shared" si="51"/>
        <v>884330.95189346734</v>
      </c>
      <c r="F389" s="41">
        <f t="shared" si="47"/>
        <v>1.8637886729802426</v>
      </c>
      <c r="G389" s="42">
        <f t="shared" si="48"/>
        <v>648206.01130488026</v>
      </c>
      <c r="H389" s="16">
        <f t="shared" si="49"/>
        <v>1</v>
      </c>
      <c r="P389" s="16"/>
    </row>
    <row r="390" spans="1:16" x14ac:dyDescent="0.25">
      <c r="A390" s="24">
        <f t="shared" si="50"/>
        <v>375</v>
      </c>
      <c r="B390">
        <f t="shared" si="44"/>
        <v>0.10777726594824344</v>
      </c>
      <c r="C390">
        <f t="shared" si="45"/>
        <v>0.23868261219467968</v>
      </c>
      <c r="D390" s="40">
        <f t="shared" si="46"/>
        <v>435363.64008042554</v>
      </c>
      <c r="E390" s="40">
        <f t="shared" si="51"/>
        <v>435363.64008042554</v>
      </c>
      <c r="F390" s="41">
        <f t="shared" si="47"/>
        <v>1.7840283794137559</v>
      </c>
      <c r="G390" s="42">
        <f t="shared" si="48"/>
        <v>-223298.91073164472</v>
      </c>
      <c r="H390" s="16">
        <f t="shared" si="49"/>
        <v>0</v>
      </c>
      <c r="P390" s="16"/>
    </row>
    <row r="391" spans="1:16" x14ac:dyDescent="0.25">
      <c r="A391" s="24">
        <f t="shared" si="50"/>
        <v>376</v>
      </c>
      <c r="B391">
        <f t="shared" si="44"/>
        <v>0.58998361101839691</v>
      </c>
      <c r="C391">
        <f t="shared" si="45"/>
        <v>0.33482754009310156</v>
      </c>
      <c r="D391" s="40">
        <f t="shared" si="46"/>
        <v>1103724.6892177116</v>
      </c>
      <c r="E391" s="40">
        <f t="shared" si="51"/>
        <v>1103724.6892177116</v>
      </c>
      <c r="F391" s="41">
        <f t="shared" si="47"/>
        <v>1.8703278302669366</v>
      </c>
      <c r="G391" s="42">
        <f t="shared" si="48"/>
        <v>1064327.0031966113</v>
      </c>
      <c r="H391" s="16">
        <f t="shared" si="49"/>
        <v>1</v>
      </c>
      <c r="P391" s="16"/>
    </row>
    <row r="392" spans="1:16" x14ac:dyDescent="0.25">
      <c r="A392" s="24">
        <f t="shared" si="50"/>
        <v>377</v>
      </c>
      <c r="B392">
        <f t="shared" si="44"/>
        <v>0.87031519447918981</v>
      </c>
      <c r="C392">
        <f t="shared" si="45"/>
        <v>0.46252610848750919</v>
      </c>
      <c r="D392" s="40">
        <f t="shared" si="46"/>
        <v>1514232.0720627138</v>
      </c>
      <c r="E392" s="40">
        <f t="shared" si="51"/>
        <v>1250000</v>
      </c>
      <c r="F392" s="41">
        <f t="shared" si="47"/>
        <v>1.9714067843064638</v>
      </c>
      <c r="G392" s="42">
        <f t="shared" si="48"/>
        <v>1464258.4803830795</v>
      </c>
      <c r="H392" s="16">
        <f t="shared" si="49"/>
        <v>1</v>
      </c>
      <c r="P392" s="16"/>
    </row>
    <row r="393" spans="1:16" x14ac:dyDescent="0.25">
      <c r="A393" s="24">
        <f t="shared" si="50"/>
        <v>378</v>
      </c>
      <c r="B393">
        <f t="shared" si="44"/>
        <v>0.5666971713071689</v>
      </c>
      <c r="C393">
        <f t="shared" si="45"/>
        <v>0.90188287210185081</v>
      </c>
      <c r="D393" s="40">
        <f t="shared" si="46"/>
        <v>1076582.7755685791</v>
      </c>
      <c r="E393" s="40">
        <f t="shared" si="51"/>
        <v>1076582.7755685791</v>
      </c>
      <c r="F393" s="41">
        <f t="shared" si="47"/>
        <v>2.3928130499165912</v>
      </c>
      <c r="G393" s="42">
        <f t="shared" si="48"/>
        <v>1576061.3146959208</v>
      </c>
      <c r="H393" s="16">
        <f t="shared" si="49"/>
        <v>1</v>
      </c>
      <c r="P393" s="16"/>
    </row>
    <row r="394" spans="1:16" x14ac:dyDescent="0.25">
      <c r="A394" s="24">
        <f t="shared" si="50"/>
        <v>379</v>
      </c>
      <c r="B394">
        <f t="shared" si="44"/>
        <v>0.3198920072754845</v>
      </c>
      <c r="C394">
        <f t="shared" si="45"/>
        <v>0.63924570579547435</v>
      </c>
      <c r="D394" s="40">
        <f t="shared" si="46"/>
        <v>786625.77312566666</v>
      </c>
      <c r="E394" s="40">
        <f t="shared" si="51"/>
        <v>786625.77312566666</v>
      </c>
      <c r="F394" s="41">
        <f t="shared" si="47"/>
        <v>2.1083414361921733</v>
      </c>
      <c r="G394" s="42">
        <f t="shared" si="48"/>
        <v>658475.71225754661</v>
      </c>
      <c r="H394" s="16">
        <f t="shared" si="49"/>
        <v>1</v>
      </c>
      <c r="P394" s="16"/>
    </row>
    <row r="395" spans="1:16" x14ac:dyDescent="0.25">
      <c r="A395" s="24">
        <f t="shared" si="50"/>
        <v>380</v>
      </c>
      <c r="B395">
        <f t="shared" si="44"/>
        <v>0.64924965414684266</v>
      </c>
      <c r="C395">
        <f t="shared" si="45"/>
        <v>0.75754144589882344</v>
      </c>
      <c r="D395" s="40">
        <f t="shared" si="46"/>
        <v>1174754.7772308788</v>
      </c>
      <c r="E395" s="40">
        <f t="shared" si="51"/>
        <v>1174754.7772308788</v>
      </c>
      <c r="F395" s="41">
        <f t="shared" si="47"/>
        <v>2.2122844814241862</v>
      </c>
      <c r="G395" s="42">
        <f t="shared" si="48"/>
        <v>1598891.7631468</v>
      </c>
      <c r="H395" s="16">
        <f t="shared" si="49"/>
        <v>1</v>
      </c>
      <c r="P395" s="16"/>
    </row>
    <row r="396" spans="1:16" x14ac:dyDescent="0.25">
      <c r="A396" s="24">
        <f t="shared" si="50"/>
        <v>381</v>
      </c>
      <c r="B396">
        <f t="shared" si="44"/>
        <v>0.71906241856049746</v>
      </c>
      <c r="C396">
        <f t="shared" si="45"/>
        <v>0.37886258854996413</v>
      </c>
      <c r="D396" s="40">
        <f t="shared" si="46"/>
        <v>1264464.3654437168</v>
      </c>
      <c r="E396" s="40">
        <f t="shared" si="51"/>
        <v>1250000</v>
      </c>
      <c r="F396" s="41">
        <f t="shared" si="47"/>
        <v>1.9062403023928927</v>
      </c>
      <c r="G396" s="42">
        <f t="shared" si="48"/>
        <v>1382800.3779911157</v>
      </c>
      <c r="H396" s="16">
        <f t="shared" si="49"/>
        <v>1</v>
      </c>
      <c r="P396" s="16"/>
    </row>
    <row r="397" spans="1:16" x14ac:dyDescent="0.25">
      <c r="A397" s="24">
        <f t="shared" si="50"/>
        <v>382</v>
      </c>
      <c r="B397">
        <f t="shared" si="44"/>
        <v>0.92660490062553436</v>
      </c>
      <c r="C397">
        <f t="shared" si="45"/>
        <v>0.87909563526045531</v>
      </c>
      <c r="D397" s="40">
        <f t="shared" si="46"/>
        <v>1661533.2247879982</v>
      </c>
      <c r="E397" s="40">
        <f t="shared" si="51"/>
        <v>1250000</v>
      </c>
      <c r="F397" s="41">
        <f t="shared" si="47"/>
        <v>2.3557683384269517</v>
      </c>
      <c r="G397" s="42">
        <f t="shared" si="48"/>
        <v>1944710.4230336896</v>
      </c>
      <c r="H397" s="16">
        <f t="shared" si="49"/>
        <v>1</v>
      </c>
      <c r="P397" s="16"/>
    </row>
    <row r="398" spans="1:16" x14ac:dyDescent="0.25">
      <c r="A398" s="24">
        <f t="shared" si="50"/>
        <v>383</v>
      </c>
      <c r="B398">
        <f t="shared" si="44"/>
        <v>0.74388126714620739</v>
      </c>
      <c r="C398">
        <f t="shared" si="45"/>
        <v>0.56736504274886101</v>
      </c>
      <c r="D398" s="40">
        <f t="shared" si="46"/>
        <v>1298795.3135093332</v>
      </c>
      <c r="E398" s="40">
        <f t="shared" si="51"/>
        <v>1250000</v>
      </c>
      <c r="F398" s="41">
        <f t="shared" si="47"/>
        <v>2.0515713334892571</v>
      </c>
      <c r="G398" s="42">
        <f t="shared" si="48"/>
        <v>1564464.1668615714</v>
      </c>
      <c r="H398" s="16">
        <f t="shared" si="49"/>
        <v>1</v>
      </c>
      <c r="P398" s="16"/>
    </row>
    <row r="399" spans="1:16" x14ac:dyDescent="0.25">
      <c r="A399" s="24">
        <f t="shared" si="50"/>
        <v>384</v>
      </c>
      <c r="B399">
        <f t="shared" si="44"/>
        <v>0.34126596187707037</v>
      </c>
      <c r="C399">
        <f t="shared" si="45"/>
        <v>0.92740019981283695</v>
      </c>
      <c r="D399" s="40">
        <f t="shared" si="46"/>
        <v>813521.02885031805</v>
      </c>
      <c r="E399" s="40">
        <f t="shared" si="51"/>
        <v>813521.02885031805</v>
      </c>
      <c r="F399" s="41">
        <f t="shared" si="47"/>
        <v>2.4427655275576257</v>
      </c>
      <c r="G399" s="42">
        <f t="shared" si="48"/>
        <v>987241.12521876954</v>
      </c>
      <c r="H399" s="16">
        <f t="shared" si="49"/>
        <v>1</v>
      </c>
      <c r="P399" s="16"/>
    </row>
    <row r="400" spans="1:16" x14ac:dyDescent="0.25">
      <c r="A400" s="24">
        <f t="shared" si="50"/>
        <v>385</v>
      </c>
      <c r="B400">
        <f t="shared" si="44"/>
        <v>0.68647099367808551</v>
      </c>
      <c r="C400">
        <f t="shared" si="45"/>
        <v>0.879978236858733</v>
      </c>
      <c r="D400" s="40">
        <f t="shared" si="46"/>
        <v>1221522.129977365</v>
      </c>
      <c r="E400" s="40">
        <f t="shared" si="51"/>
        <v>1221522.129977365</v>
      </c>
      <c r="F400" s="41">
        <f t="shared" si="47"/>
        <v>2.3571057766974048</v>
      </c>
      <c r="G400" s="42">
        <f t="shared" si="48"/>
        <v>1879256.8689333652</v>
      </c>
      <c r="H400" s="16">
        <f t="shared" si="49"/>
        <v>1</v>
      </c>
      <c r="P400" s="16"/>
    </row>
    <row r="401" spans="1:16" x14ac:dyDescent="0.25">
      <c r="A401" s="24">
        <f t="shared" si="50"/>
        <v>386</v>
      </c>
      <c r="B401">
        <f t="shared" ref="B401:B464" si="52">((MOD((MOD(MOD(999999999999989,MOD(A401*2499997+$B$13*1800451,7450589)*4658+7450581)*383,99991)*7440893+MOD(MOD(999999999999989,MOD(A401*2246527+$B$13*2399993,7450987)*7580+7560584)*17669,7440893))*1343,4294967296))+0.5)/2^32</f>
        <v>0.91568641026969999</v>
      </c>
      <c r="C401">
        <f t="shared" ref="C401:C464" si="53">((MOD((MOD(MOD(999999999999989,MOD(A401*2499997+$C$13*1800451,7450589)*4658+7450581)*383,99991)*7440893+MOD(MOD(999999999999989,MOD(A401*2246527+$C$13*2399993,7450987)*7580+7560584)*17669,7440893))*1343,4294967296))+0.5)/2^32</f>
        <v>0.99109445989597589</v>
      </c>
      <c r="D401" s="40">
        <f t="shared" ref="D401:D464" si="54">MAX(0,NORMINV(B401,D$10,D$12))</f>
        <v>1627642.1074411473</v>
      </c>
      <c r="E401" s="40">
        <f t="shared" si="51"/>
        <v>1250000</v>
      </c>
      <c r="F401" s="41">
        <f t="shared" ref="F401:F464" si="55">NORMINV(C401,E$10,E$12)</f>
        <v>2.7202195488827452</v>
      </c>
      <c r="G401" s="42">
        <f t="shared" ref="G401:G464" si="56">F401*E401-1000000</f>
        <v>2400274.4361034315</v>
      </c>
      <c r="H401" s="16">
        <f t="shared" ref="H401:H464" si="57">IF(G401&gt;=0,1,0)</f>
        <v>1</v>
      </c>
      <c r="P401" s="16"/>
    </row>
    <row r="402" spans="1:16" x14ac:dyDescent="0.25">
      <c r="A402" s="24">
        <f t="shared" ref="A402:A465" si="58">A401+1</f>
        <v>387</v>
      </c>
      <c r="B402">
        <f t="shared" si="52"/>
        <v>1.8870128667913377E-2</v>
      </c>
      <c r="C402">
        <f t="shared" si="53"/>
        <v>0.99175268819089979</v>
      </c>
      <c r="D402" s="40">
        <f t="shared" si="54"/>
        <v>52736.482948610676</v>
      </c>
      <c r="E402" s="40">
        <f t="shared" ref="E402:E465" si="59">MIN(1250000,D402)</f>
        <v>52736.482948610676</v>
      </c>
      <c r="F402" s="41">
        <f t="shared" si="55"/>
        <v>2.7288094909165386</v>
      </c>
      <c r="G402" s="42">
        <f t="shared" si="56"/>
        <v>-856092.18481227302</v>
      </c>
      <c r="H402" s="16">
        <f t="shared" si="57"/>
        <v>0</v>
      </c>
      <c r="P402" s="16"/>
    </row>
    <row r="403" spans="1:16" x14ac:dyDescent="0.25">
      <c r="A403" s="24">
        <f t="shared" si="58"/>
        <v>388</v>
      </c>
      <c r="B403">
        <f t="shared" si="52"/>
        <v>0.2610461845761165</v>
      </c>
      <c r="C403">
        <f t="shared" si="53"/>
        <v>0.11342542164493352</v>
      </c>
      <c r="D403" s="40">
        <f t="shared" si="54"/>
        <v>708150.41989674827</v>
      </c>
      <c r="E403" s="40">
        <f t="shared" si="59"/>
        <v>708150.41989674827</v>
      </c>
      <c r="F403" s="41">
        <f t="shared" si="55"/>
        <v>1.6326714887090423</v>
      </c>
      <c r="G403" s="42">
        <f t="shared" si="56"/>
        <v>156177.00028275745</v>
      </c>
      <c r="H403" s="16">
        <f t="shared" si="57"/>
        <v>1</v>
      </c>
      <c r="P403" s="16"/>
    </row>
    <row r="404" spans="1:16" x14ac:dyDescent="0.25">
      <c r="A404" s="24">
        <f t="shared" si="58"/>
        <v>389</v>
      </c>
      <c r="B404">
        <f t="shared" si="52"/>
        <v>0.99938919523265213</v>
      </c>
      <c r="C404">
        <f t="shared" si="53"/>
        <v>6.069408415351063E-2</v>
      </c>
      <c r="D404" s="40">
        <f t="shared" si="54"/>
        <v>2474370.5174237136</v>
      </c>
      <c r="E404" s="40">
        <f t="shared" si="59"/>
        <v>1250000</v>
      </c>
      <c r="F404" s="41">
        <f t="shared" si="55"/>
        <v>1.5291874843351754</v>
      </c>
      <c r="G404" s="42">
        <f t="shared" si="56"/>
        <v>911484.35541896918</v>
      </c>
      <c r="H404" s="16">
        <f t="shared" si="57"/>
        <v>1</v>
      </c>
      <c r="P404" s="16"/>
    </row>
    <row r="405" spans="1:16" x14ac:dyDescent="0.25">
      <c r="A405" s="24">
        <f t="shared" si="58"/>
        <v>390</v>
      </c>
      <c r="B405">
        <f t="shared" si="52"/>
        <v>0.73636351421009749</v>
      </c>
      <c r="C405">
        <f t="shared" si="53"/>
        <v>0.17557355400640517</v>
      </c>
      <c r="D405" s="40">
        <f t="shared" si="54"/>
        <v>1288225.376735325</v>
      </c>
      <c r="E405" s="40">
        <f t="shared" si="59"/>
        <v>1250000</v>
      </c>
      <c r="F405" s="41">
        <f t="shared" si="55"/>
        <v>1.7166059015583111</v>
      </c>
      <c r="G405" s="42">
        <f t="shared" si="56"/>
        <v>1145757.3769478886</v>
      </c>
      <c r="H405" s="16">
        <f t="shared" si="57"/>
        <v>1</v>
      </c>
      <c r="P405" s="16"/>
    </row>
    <row r="406" spans="1:16" x14ac:dyDescent="0.25">
      <c r="A406" s="24">
        <f t="shared" si="58"/>
        <v>391</v>
      </c>
      <c r="B406">
        <f t="shared" si="52"/>
        <v>0.36663979419972748</v>
      </c>
      <c r="C406">
        <f t="shared" si="53"/>
        <v>7.7172084129415452E-2</v>
      </c>
      <c r="D406" s="40">
        <f t="shared" si="54"/>
        <v>844635.46556001808</v>
      </c>
      <c r="E406" s="40">
        <f t="shared" si="59"/>
        <v>844635.46556001808</v>
      </c>
      <c r="F406" s="41">
        <f t="shared" si="55"/>
        <v>1.5670658060634199</v>
      </c>
      <c r="G406" s="42">
        <f t="shared" si="56"/>
        <v>323599.35666756169</v>
      </c>
      <c r="H406" s="16">
        <f t="shared" si="57"/>
        <v>1</v>
      </c>
      <c r="P406" s="16"/>
    </row>
    <row r="407" spans="1:16" x14ac:dyDescent="0.25">
      <c r="A407" s="24">
        <f t="shared" si="58"/>
        <v>392</v>
      </c>
      <c r="B407">
        <f t="shared" si="52"/>
        <v>0.80275200225878507</v>
      </c>
      <c r="C407">
        <f t="shared" si="53"/>
        <v>0.37624214508105069</v>
      </c>
      <c r="D407" s="40">
        <f t="shared" si="54"/>
        <v>1388218.3273522398</v>
      </c>
      <c r="E407" s="40">
        <f t="shared" si="59"/>
        <v>1250000</v>
      </c>
      <c r="F407" s="41">
        <f t="shared" si="55"/>
        <v>1.9041442777049788</v>
      </c>
      <c r="G407" s="42">
        <f t="shared" si="56"/>
        <v>1380180.3471312234</v>
      </c>
      <c r="H407" s="16">
        <f t="shared" si="57"/>
        <v>1</v>
      </c>
      <c r="P407" s="16"/>
    </row>
    <row r="408" spans="1:16" x14ac:dyDescent="0.25">
      <c r="A408" s="24">
        <f t="shared" si="58"/>
        <v>393</v>
      </c>
      <c r="B408">
        <f t="shared" si="52"/>
        <v>0.49576258461456746</v>
      </c>
      <c r="C408">
        <f t="shared" si="53"/>
        <v>0.27061748469714075</v>
      </c>
      <c r="D408" s="40">
        <f t="shared" si="54"/>
        <v>995157.22266971739</v>
      </c>
      <c r="E408" s="40">
        <f t="shared" si="59"/>
        <v>995157.22266971739</v>
      </c>
      <c r="F408" s="41">
        <f t="shared" si="55"/>
        <v>1.8143019619832903</v>
      </c>
      <c r="G408" s="42">
        <f t="shared" si="56"/>
        <v>805515.70157151041</v>
      </c>
      <c r="H408" s="16">
        <f t="shared" si="57"/>
        <v>1</v>
      </c>
      <c r="P408" s="16"/>
    </row>
    <row r="409" spans="1:16" x14ac:dyDescent="0.25">
      <c r="A409" s="24">
        <f t="shared" si="58"/>
        <v>394</v>
      </c>
      <c r="B409">
        <f t="shared" si="52"/>
        <v>0.33103511563967913</v>
      </c>
      <c r="C409">
        <f t="shared" si="53"/>
        <v>2.8084543417207897E-2</v>
      </c>
      <c r="D409" s="40">
        <f t="shared" si="54"/>
        <v>800734.0291693937</v>
      </c>
      <c r="E409" s="40">
        <f t="shared" si="59"/>
        <v>800734.0291693937</v>
      </c>
      <c r="F409" s="41">
        <f t="shared" si="55"/>
        <v>1.4195375512479327</v>
      </c>
      <c r="G409" s="42">
        <f t="shared" si="56"/>
        <v>136672.02296801191</v>
      </c>
      <c r="H409" s="16">
        <f t="shared" si="57"/>
        <v>1</v>
      </c>
      <c r="P409" s="16"/>
    </row>
    <row r="410" spans="1:16" x14ac:dyDescent="0.25">
      <c r="A410" s="24">
        <f t="shared" si="58"/>
        <v>395</v>
      </c>
      <c r="B410">
        <f t="shared" si="52"/>
        <v>0.4010442168219015</v>
      </c>
      <c r="C410">
        <f t="shared" si="53"/>
        <v>0.37224294256884605</v>
      </c>
      <c r="D410" s="40">
        <f t="shared" si="54"/>
        <v>885724.07369971112</v>
      </c>
      <c r="E410" s="40">
        <f t="shared" si="59"/>
        <v>885724.07369971112</v>
      </c>
      <c r="F410" s="41">
        <f t="shared" si="55"/>
        <v>1.9009365726425795</v>
      </c>
      <c r="G410" s="42">
        <f t="shared" si="56"/>
        <v>683705.28496575239</v>
      </c>
      <c r="H410" s="16">
        <f t="shared" si="57"/>
        <v>1</v>
      </c>
      <c r="P410" s="16"/>
    </row>
    <row r="411" spans="1:16" x14ac:dyDescent="0.25">
      <c r="A411" s="24">
        <f t="shared" si="58"/>
        <v>396</v>
      </c>
      <c r="B411">
        <f t="shared" si="52"/>
        <v>0.75778545078355819</v>
      </c>
      <c r="C411">
        <f t="shared" si="53"/>
        <v>2.8164909337647259E-2</v>
      </c>
      <c r="D411" s="40">
        <f t="shared" si="54"/>
        <v>1318782.7003315601</v>
      </c>
      <c r="E411" s="40">
        <f t="shared" si="59"/>
        <v>1250000</v>
      </c>
      <c r="F411" s="41">
        <f t="shared" si="55"/>
        <v>1.419916336441396</v>
      </c>
      <c r="G411" s="42">
        <f t="shared" si="56"/>
        <v>774895.42055174499</v>
      </c>
      <c r="H411" s="16">
        <f t="shared" si="57"/>
        <v>1</v>
      </c>
      <c r="P411" s="16"/>
    </row>
    <row r="412" spans="1:16" x14ac:dyDescent="0.25">
      <c r="A412" s="24">
        <f t="shared" si="58"/>
        <v>397</v>
      </c>
      <c r="B412">
        <f t="shared" si="52"/>
        <v>0.38719300541561097</v>
      </c>
      <c r="C412">
        <f t="shared" si="53"/>
        <v>0.71800541982520372</v>
      </c>
      <c r="D412" s="40">
        <f t="shared" si="54"/>
        <v>869311.89545576787</v>
      </c>
      <c r="E412" s="40">
        <f t="shared" si="59"/>
        <v>869311.89545576787</v>
      </c>
      <c r="F412" s="41">
        <f t="shared" si="55"/>
        <v>2.1753575752857666</v>
      </c>
      <c r="G412" s="42">
        <f t="shared" si="56"/>
        <v>891064.21706573293</v>
      </c>
      <c r="H412" s="16">
        <f t="shared" si="57"/>
        <v>1</v>
      </c>
      <c r="P412" s="16"/>
    </row>
    <row r="413" spans="1:16" x14ac:dyDescent="0.25">
      <c r="A413" s="24">
        <f t="shared" si="58"/>
        <v>398</v>
      </c>
      <c r="B413">
        <f t="shared" si="52"/>
        <v>0.58985850855242461</v>
      </c>
      <c r="C413">
        <f t="shared" si="53"/>
        <v>9.4005836290307343E-2</v>
      </c>
      <c r="D413" s="40">
        <f t="shared" si="54"/>
        <v>1103577.9742976676</v>
      </c>
      <c r="E413" s="40">
        <f t="shared" si="59"/>
        <v>1103577.9742976676</v>
      </c>
      <c r="F413" s="41">
        <f t="shared" si="55"/>
        <v>1.5998529123812113</v>
      </c>
      <c r="G413" s="42">
        <f t="shared" si="56"/>
        <v>765562.43621988106</v>
      </c>
      <c r="H413" s="16">
        <f t="shared" si="57"/>
        <v>1</v>
      </c>
      <c r="P413" s="16"/>
    </row>
    <row r="414" spans="1:16" x14ac:dyDescent="0.25">
      <c r="A414" s="24">
        <f t="shared" si="58"/>
        <v>399</v>
      </c>
      <c r="B414">
        <f t="shared" si="52"/>
        <v>0.86442274728324264</v>
      </c>
      <c r="C414">
        <f t="shared" si="53"/>
        <v>0.80335163662675768</v>
      </c>
      <c r="D414" s="40">
        <f t="shared" si="54"/>
        <v>1501705.6588433988</v>
      </c>
      <c r="E414" s="40">
        <f t="shared" si="59"/>
        <v>1250000</v>
      </c>
      <c r="F414" s="41">
        <f t="shared" si="55"/>
        <v>2.2594693020287009</v>
      </c>
      <c r="G414" s="42">
        <f t="shared" si="56"/>
        <v>1824336.6275358759</v>
      </c>
      <c r="H414" s="16">
        <f t="shared" si="57"/>
        <v>1</v>
      </c>
      <c r="P414" s="16"/>
    </row>
    <row r="415" spans="1:16" x14ac:dyDescent="0.25">
      <c r="A415" s="24">
        <f t="shared" si="58"/>
        <v>400</v>
      </c>
      <c r="B415">
        <f t="shared" si="52"/>
        <v>0.79539569246117026</v>
      </c>
      <c r="C415">
        <f t="shared" si="53"/>
        <v>0.77694401086773723</v>
      </c>
      <c r="D415" s="40">
        <f t="shared" si="54"/>
        <v>1376270.7132783986</v>
      </c>
      <c r="E415" s="40">
        <f t="shared" si="59"/>
        <v>1250000</v>
      </c>
      <c r="F415" s="41">
        <f t="shared" si="55"/>
        <v>2.2315844742027195</v>
      </c>
      <c r="G415" s="42">
        <f t="shared" si="56"/>
        <v>1789480.5927533996</v>
      </c>
      <c r="H415" s="16">
        <f t="shared" si="57"/>
        <v>1</v>
      </c>
      <c r="P415" s="16"/>
    </row>
    <row r="416" spans="1:16" x14ac:dyDescent="0.25">
      <c r="A416" s="24">
        <f t="shared" si="58"/>
        <v>401</v>
      </c>
      <c r="B416">
        <f t="shared" si="52"/>
        <v>0.67603668489027768</v>
      </c>
      <c r="C416">
        <f t="shared" si="53"/>
        <v>0.24749159126076847</v>
      </c>
      <c r="D416" s="40">
        <f t="shared" si="54"/>
        <v>1208196.5540762949</v>
      </c>
      <c r="E416" s="40">
        <f t="shared" si="59"/>
        <v>1208196.5540762949</v>
      </c>
      <c r="F416" s="41">
        <f t="shared" si="55"/>
        <v>1.7925822051102189</v>
      </c>
      <c r="G416" s="42">
        <f t="shared" si="56"/>
        <v>1165791.6431126525</v>
      </c>
      <c r="H416" s="16">
        <f t="shared" si="57"/>
        <v>1</v>
      </c>
      <c r="P416" s="16"/>
    </row>
    <row r="417" spans="1:16" x14ac:dyDescent="0.25">
      <c r="A417" s="24">
        <f t="shared" si="58"/>
        <v>402</v>
      </c>
      <c r="B417">
        <f t="shared" si="52"/>
        <v>5.2957488340325654E-2</v>
      </c>
      <c r="C417">
        <f t="shared" si="53"/>
        <v>0.69052937685046345</v>
      </c>
      <c r="D417" s="40">
        <f t="shared" si="54"/>
        <v>262843.45431237528</v>
      </c>
      <c r="E417" s="40">
        <f t="shared" si="59"/>
        <v>262843.45431237528</v>
      </c>
      <c r="F417" s="41">
        <f t="shared" si="55"/>
        <v>2.1511706490098508</v>
      </c>
      <c r="G417" s="42">
        <f t="shared" si="56"/>
        <v>-434578.87579885661</v>
      </c>
      <c r="H417" s="16">
        <f t="shared" si="57"/>
        <v>0</v>
      </c>
      <c r="P417" s="16"/>
    </row>
    <row r="418" spans="1:16" x14ac:dyDescent="0.25">
      <c r="A418" s="24">
        <f t="shared" si="58"/>
        <v>403</v>
      </c>
      <c r="B418">
        <f t="shared" si="52"/>
        <v>0.27384526457171887</v>
      </c>
      <c r="C418">
        <f t="shared" si="53"/>
        <v>2.7389690862037241E-2</v>
      </c>
      <c r="D418" s="40">
        <f t="shared" si="54"/>
        <v>725885.52793534822</v>
      </c>
      <c r="E418" s="40">
        <f t="shared" si="59"/>
        <v>725885.52793534822</v>
      </c>
      <c r="F418" s="41">
        <f t="shared" si="55"/>
        <v>1.4162243213582428</v>
      </c>
      <c r="G418" s="42">
        <f t="shared" si="56"/>
        <v>28016.739184008329</v>
      </c>
      <c r="H418" s="16">
        <f t="shared" si="57"/>
        <v>1</v>
      </c>
      <c r="P418" s="16"/>
    </row>
    <row r="419" spans="1:16" x14ac:dyDescent="0.25">
      <c r="A419" s="24">
        <f t="shared" si="58"/>
        <v>404</v>
      </c>
      <c r="B419">
        <f t="shared" si="52"/>
        <v>0.12452206702437252</v>
      </c>
      <c r="C419">
        <f t="shared" si="53"/>
        <v>0.20144420780707151</v>
      </c>
      <c r="D419" s="40">
        <f t="shared" si="54"/>
        <v>474464.64946711343</v>
      </c>
      <c r="E419" s="40">
        <f t="shared" si="59"/>
        <v>474464.64946711343</v>
      </c>
      <c r="F419" s="41">
        <f t="shared" si="55"/>
        <v>1.745752647364138</v>
      </c>
      <c r="G419" s="42">
        <f t="shared" si="56"/>
        <v>-171702.08211208892</v>
      </c>
      <c r="H419" s="16">
        <f t="shared" si="57"/>
        <v>0</v>
      </c>
      <c r="P419" s="16"/>
    </row>
    <row r="420" spans="1:16" x14ac:dyDescent="0.25">
      <c r="A420" s="24">
        <f t="shared" si="58"/>
        <v>405</v>
      </c>
      <c r="B420">
        <f t="shared" si="52"/>
        <v>0.4667195804649964</v>
      </c>
      <c r="C420">
        <f t="shared" si="53"/>
        <v>0.46989390498492867</v>
      </c>
      <c r="D420" s="40">
        <f t="shared" si="54"/>
        <v>961921.59519135847</v>
      </c>
      <c r="E420" s="40">
        <f t="shared" si="59"/>
        <v>961921.59519135847</v>
      </c>
      <c r="F420" s="41">
        <f t="shared" si="55"/>
        <v>1.9770405592817277</v>
      </c>
      <c r="G420" s="42">
        <f t="shared" si="56"/>
        <v>901758.00854229508</v>
      </c>
      <c r="H420" s="16">
        <f t="shared" si="57"/>
        <v>1</v>
      </c>
      <c r="P420" s="16"/>
    </row>
    <row r="421" spans="1:16" x14ac:dyDescent="0.25">
      <c r="A421" s="24">
        <f t="shared" si="58"/>
        <v>406</v>
      </c>
      <c r="B421">
        <f t="shared" si="52"/>
        <v>0.38257188501302153</v>
      </c>
      <c r="C421">
        <f t="shared" si="53"/>
        <v>0.11847928271163255</v>
      </c>
      <c r="D421" s="40">
        <f t="shared" si="54"/>
        <v>863799.54063355585</v>
      </c>
      <c r="E421" s="40">
        <f t="shared" si="59"/>
        <v>863799.54063355585</v>
      </c>
      <c r="F421" s="41">
        <f t="shared" si="55"/>
        <v>1.6405401004435896</v>
      </c>
      <c r="G421" s="42">
        <f t="shared" si="56"/>
        <v>417097.78515410027</v>
      </c>
      <c r="H421" s="16">
        <f t="shared" si="57"/>
        <v>1</v>
      </c>
      <c r="P421" s="16"/>
    </row>
    <row r="422" spans="1:16" x14ac:dyDescent="0.25">
      <c r="A422" s="24">
        <f t="shared" si="58"/>
        <v>407</v>
      </c>
      <c r="B422">
        <f t="shared" si="52"/>
        <v>0.64746432250831276</v>
      </c>
      <c r="C422">
        <f t="shared" si="53"/>
        <v>0.21724085125606507</v>
      </c>
      <c r="D422" s="40">
        <f t="shared" si="54"/>
        <v>1172560.9238842789</v>
      </c>
      <c r="E422" s="40">
        <f t="shared" si="59"/>
        <v>1172560.9238842789</v>
      </c>
      <c r="F422" s="41">
        <f t="shared" si="55"/>
        <v>1.7624481637444116</v>
      </c>
      <c r="G422" s="42">
        <f t="shared" si="56"/>
        <v>1066577.847178298</v>
      </c>
      <c r="H422" s="16">
        <f t="shared" si="57"/>
        <v>1</v>
      </c>
      <c r="P422" s="16"/>
    </row>
    <row r="423" spans="1:16" x14ac:dyDescent="0.25">
      <c r="A423" s="24">
        <f t="shared" si="58"/>
        <v>408</v>
      </c>
      <c r="B423">
        <f t="shared" si="52"/>
        <v>0.52938589511904866</v>
      </c>
      <c r="C423">
        <f t="shared" si="53"/>
        <v>0.20253460935782641</v>
      </c>
      <c r="D423" s="40">
        <f t="shared" si="54"/>
        <v>1033613.7925862714</v>
      </c>
      <c r="E423" s="40">
        <f t="shared" si="59"/>
        <v>1033613.7925862714</v>
      </c>
      <c r="F423" s="41">
        <f t="shared" si="55"/>
        <v>1.7469294768425432</v>
      </c>
      <c r="G423" s="42">
        <f t="shared" si="56"/>
        <v>805650.40193997207</v>
      </c>
      <c r="H423" s="16">
        <f t="shared" si="57"/>
        <v>1</v>
      </c>
      <c r="P423" s="16"/>
    </row>
    <row r="424" spans="1:16" x14ac:dyDescent="0.25">
      <c r="A424" s="24">
        <f t="shared" si="58"/>
        <v>409</v>
      </c>
      <c r="B424">
        <f t="shared" si="52"/>
        <v>0.82671445386949927</v>
      </c>
      <c r="C424">
        <f t="shared" si="53"/>
        <v>0.1193368254462257</v>
      </c>
      <c r="D424" s="40">
        <f t="shared" si="54"/>
        <v>1429146.3803331235</v>
      </c>
      <c r="E424" s="40">
        <f t="shared" si="59"/>
        <v>1250000</v>
      </c>
      <c r="F424" s="41">
        <f t="shared" si="55"/>
        <v>1.6418515277844072</v>
      </c>
      <c r="G424" s="42">
        <f t="shared" si="56"/>
        <v>1052314.4097305092</v>
      </c>
      <c r="H424" s="16">
        <f t="shared" si="57"/>
        <v>1</v>
      </c>
      <c r="P424" s="16"/>
    </row>
    <row r="425" spans="1:16" x14ac:dyDescent="0.25">
      <c r="A425" s="24">
        <f t="shared" si="58"/>
        <v>410</v>
      </c>
      <c r="B425">
        <f t="shared" si="52"/>
        <v>0.88072331075090915</v>
      </c>
      <c r="C425">
        <f t="shared" si="53"/>
        <v>0.79995563172269613</v>
      </c>
      <c r="D425" s="40">
        <f t="shared" si="54"/>
        <v>1537360.3303919705</v>
      </c>
      <c r="E425" s="40">
        <f t="shared" si="59"/>
        <v>1250000</v>
      </c>
      <c r="F425" s="41">
        <f t="shared" si="55"/>
        <v>2.2557637581927281</v>
      </c>
      <c r="G425" s="42">
        <f t="shared" si="56"/>
        <v>1819704.6977409101</v>
      </c>
      <c r="H425" s="16">
        <f t="shared" si="57"/>
        <v>1</v>
      </c>
      <c r="P425" s="16"/>
    </row>
    <row r="426" spans="1:16" x14ac:dyDescent="0.25">
      <c r="A426" s="24">
        <f t="shared" si="58"/>
        <v>411</v>
      </c>
      <c r="B426">
        <f t="shared" si="52"/>
        <v>0.74246265215333551</v>
      </c>
      <c r="C426">
        <f t="shared" si="53"/>
        <v>0.99145081092137843</v>
      </c>
      <c r="D426" s="40">
        <f t="shared" si="54"/>
        <v>1296788.5873483096</v>
      </c>
      <c r="E426" s="40">
        <f t="shared" si="59"/>
        <v>1250000</v>
      </c>
      <c r="F426" s="41">
        <f t="shared" si="55"/>
        <v>2.7247979989998417</v>
      </c>
      <c r="G426" s="42">
        <f t="shared" si="56"/>
        <v>2405997.4987498019</v>
      </c>
      <c r="H426" s="16">
        <f t="shared" si="57"/>
        <v>1</v>
      </c>
      <c r="P426" s="16"/>
    </row>
    <row r="427" spans="1:16" x14ac:dyDescent="0.25">
      <c r="A427" s="24">
        <f t="shared" si="58"/>
        <v>412</v>
      </c>
      <c r="B427">
        <f t="shared" si="52"/>
        <v>0.41546124953310937</v>
      </c>
      <c r="C427">
        <f t="shared" si="53"/>
        <v>0.80176188645418733</v>
      </c>
      <c r="D427" s="40">
        <f t="shared" si="54"/>
        <v>902651.10367359722</v>
      </c>
      <c r="E427" s="40">
        <f t="shared" si="59"/>
        <v>902651.10367359722</v>
      </c>
      <c r="F427" s="41">
        <f t="shared" si="55"/>
        <v>2.257729881032863</v>
      </c>
      <c r="G427" s="42">
        <f t="shared" si="56"/>
        <v>1037942.3689111732</v>
      </c>
      <c r="H427" s="16">
        <f t="shared" si="57"/>
        <v>1</v>
      </c>
      <c r="P427" s="16"/>
    </row>
    <row r="428" spans="1:16" x14ac:dyDescent="0.25">
      <c r="A428" s="24">
        <f t="shared" si="58"/>
        <v>413</v>
      </c>
      <c r="B428">
        <f t="shared" si="52"/>
        <v>0.87547416228335351</v>
      </c>
      <c r="C428">
        <f t="shared" si="53"/>
        <v>0.21977448498364538</v>
      </c>
      <c r="D428" s="40">
        <f t="shared" si="54"/>
        <v>1525526.9768565884</v>
      </c>
      <c r="E428" s="40">
        <f t="shared" si="59"/>
        <v>1250000</v>
      </c>
      <c r="F428" s="41">
        <f t="shared" si="55"/>
        <v>1.7650592484572432</v>
      </c>
      <c r="G428" s="42">
        <f t="shared" si="56"/>
        <v>1206324.0605715541</v>
      </c>
      <c r="H428" s="16">
        <f t="shared" si="57"/>
        <v>1</v>
      </c>
      <c r="P428" s="16"/>
    </row>
    <row r="429" spans="1:16" x14ac:dyDescent="0.25">
      <c r="A429" s="24">
        <f t="shared" si="58"/>
        <v>414</v>
      </c>
      <c r="B429">
        <f t="shared" si="52"/>
        <v>0.92267806071322411</v>
      </c>
      <c r="C429">
        <f t="shared" si="53"/>
        <v>0.94961888471152633</v>
      </c>
      <c r="D429" s="40">
        <f t="shared" si="54"/>
        <v>1648929.3566724998</v>
      </c>
      <c r="E429" s="40">
        <f t="shared" si="59"/>
        <v>1250000</v>
      </c>
      <c r="F429" s="41">
        <f t="shared" si="55"/>
        <v>2.4988357208304368</v>
      </c>
      <c r="G429" s="42">
        <f t="shared" si="56"/>
        <v>2123544.651038046</v>
      </c>
      <c r="H429" s="16">
        <f t="shared" si="57"/>
        <v>1</v>
      </c>
      <c r="P429" s="16"/>
    </row>
    <row r="430" spans="1:16" x14ac:dyDescent="0.25">
      <c r="A430" s="24">
        <f t="shared" si="58"/>
        <v>415</v>
      </c>
      <c r="B430">
        <f t="shared" si="52"/>
        <v>0.7387519379844889</v>
      </c>
      <c r="C430">
        <f t="shared" si="53"/>
        <v>7.117997610475868E-2</v>
      </c>
      <c r="D430" s="40">
        <f t="shared" si="54"/>
        <v>1291566.4639765287</v>
      </c>
      <c r="E430" s="40">
        <f t="shared" si="59"/>
        <v>1250000</v>
      </c>
      <c r="F430" s="41">
        <f t="shared" si="55"/>
        <v>1.5540853500498422</v>
      </c>
      <c r="G430" s="42">
        <f t="shared" si="56"/>
        <v>942606.68756230269</v>
      </c>
      <c r="H430" s="16">
        <f t="shared" si="57"/>
        <v>1</v>
      </c>
      <c r="P430" s="16"/>
    </row>
    <row r="431" spans="1:16" x14ac:dyDescent="0.25">
      <c r="A431" s="24">
        <f t="shared" si="58"/>
        <v>416</v>
      </c>
      <c r="B431">
        <f t="shared" si="52"/>
        <v>0.70344159018713981</v>
      </c>
      <c r="C431">
        <f t="shared" si="53"/>
        <v>0.97564321442041546</v>
      </c>
      <c r="D431" s="40">
        <f t="shared" si="54"/>
        <v>1243613.1420937013</v>
      </c>
      <c r="E431" s="40">
        <f t="shared" si="59"/>
        <v>1243613.1420937013</v>
      </c>
      <c r="F431" s="41">
        <f t="shared" si="55"/>
        <v>2.5991155312685086</v>
      </c>
      <c r="G431" s="42">
        <f t="shared" si="56"/>
        <v>2232294.2325053695</v>
      </c>
      <c r="H431" s="16">
        <f t="shared" si="57"/>
        <v>1</v>
      </c>
      <c r="P431" s="16"/>
    </row>
    <row r="432" spans="1:16" x14ac:dyDescent="0.25">
      <c r="A432" s="24">
        <f t="shared" si="58"/>
        <v>417</v>
      </c>
      <c r="B432">
        <f t="shared" si="52"/>
        <v>0.89583881024736911</v>
      </c>
      <c r="C432">
        <f t="shared" si="53"/>
        <v>3.0215063248760998E-2</v>
      </c>
      <c r="D432" s="40">
        <f t="shared" si="54"/>
        <v>1573643.7033995255</v>
      </c>
      <c r="E432" s="40">
        <f t="shared" si="59"/>
        <v>1250000</v>
      </c>
      <c r="F432" s="41">
        <f t="shared" si="55"/>
        <v>1.4292880802855614</v>
      </c>
      <c r="G432" s="42">
        <f t="shared" si="56"/>
        <v>786610.10035695182</v>
      </c>
      <c r="H432" s="16">
        <f t="shared" si="57"/>
        <v>1</v>
      </c>
      <c r="P432" s="16"/>
    </row>
    <row r="433" spans="1:16" x14ac:dyDescent="0.25">
      <c r="A433" s="24">
        <f t="shared" si="58"/>
        <v>418</v>
      </c>
      <c r="B433">
        <f t="shared" si="52"/>
        <v>0.45687390759121627</v>
      </c>
      <c r="C433">
        <f t="shared" si="53"/>
        <v>0.77226894593331963</v>
      </c>
      <c r="D433" s="40">
        <f t="shared" si="54"/>
        <v>950617.40569763246</v>
      </c>
      <c r="E433" s="40">
        <f t="shared" si="59"/>
        <v>950617.40569763246</v>
      </c>
      <c r="F433" s="41">
        <f t="shared" si="55"/>
        <v>2.2268510366016105</v>
      </c>
      <c r="G433" s="42">
        <f t="shared" si="56"/>
        <v>1116883.3552893065</v>
      </c>
      <c r="H433" s="16">
        <f t="shared" si="57"/>
        <v>1</v>
      </c>
      <c r="P433" s="16"/>
    </row>
    <row r="434" spans="1:16" x14ac:dyDescent="0.25">
      <c r="A434" s="24">
        <f t="shared" si="58"/>
        <v>419</v>
      </c>
      <c r="B434">
        <f t="shared" si="52"/>
        <v>0.34750291157979518</v>
      </c>
      <c r="C434">
        <f t="shared" si="53"/>
        <v>0.26233820070046932</v>
      </c>
      <c r="D434" s="40">
        <f t="shared" si="54"/>
        <v>821244.26745159074</v>
      </c>
      <c r="E434" s="40">
        <f t="shared" si="59"/>
        <v>821244.26745159074</v>
      </c>
      <c r="F434" s="41">
        <f t="shared" si="55"/>
        <v>1.8066402845636076</v>
      </c>
      <c r="G434" s="42">
        <f t="shared" si="56"/>
        <v>483692.97704497329</v>
      </c>
      <c r="H434" s="16">
        <f t="shared" si="57"/>
        <v>1</v>
      </c>
      <c r="P434" s="16"/>
    </row>
    <row r="435" spans="1:16" x14ac:dyDescent="0.25">
      <c r="A435" s="24">
        <f t="shared" si="58"/>
        <v>420</v>
      </c>
      <c r="B435">
        <f t="shared" si="52"/>
        <v>0.66538868134375662</v>
      </c>
      <c r="C435">
        <f t="shared" si="53"/>
        <v>0.45678380399476737</v>
      </c>
      <c r="D435" s="40">
        <f t="shared" si="54"/>
        <v>1194778.9376968686</v>
      </c>
      <c r="E435" s="40">
        <f t="shared" si="59"/>
        <v>1194778.9376968686</v>
      </c>
      <c r="F435" s="41">
        <f t="shared" si="55"/>
        <v>1.9670092164408366</v>
      </c>
      <c r="G435" s="42">
        <f t="shared" si="56"/>
        <v>1350141.1820591325</v>
      </c>
      <c r="H435" s="16">
        <f t="shared" si="57"/>
        <v>1</v>
      </c>
      <c r="P435" s="16"/>
    </row>
    <row r="436" spans="1:16" x14ac:dyDescent="0.25">
      <c r="A436" s="24">
        <f t="shared" si="58"/>
        <v>421</v>
      </c>
      <c r="B436">
        <f t="shared" si="52"/>
        <v>2.5936655118130147E-2</v>
      </c>
      <c r="C436">
        <f t="shared" si="53"/>
        <v>0.33998202031943947</v>
      </c>
      <c r="D436" s="40">
        <f t="shared" si="54"/>
        <v>113594.08632488735</v>
      </c>
      <c r="E436" s="40">
        <f t="shared" si="59"/>
        <v>113594.08632488735</v>
      </c>
      <c r="F436" s="41">
        <f t="shared" si="55"/>
        <v>1.8746163526641451</v>
      </c>
      <c r="G436" s="42">
        <f t="shared" si="56"/>
        <v>-787054.66820942366</v>
      </c>
      <c r="H436" s="16">
        <f t="shared" si="57"/>
        <v>0</v>
      </c>
      <c r="P436" s="16"/>
    </row>
    <row r="437" spans="1:16" x14ac:dyDescent="0.25">
      <c r="A437" s="24">
        <f t="shared" si="58"/>
        <v>422</v>
      </c>
      <c r="B437">
        <f t="shared" si="52"/>
        <v>0.40900117682758719</v>
      </c>
      <c r="C437">
        <f t="shared" si="53"/>
        <v>0.92907187261153013</v>
      </c>
      <c r="D437" s="40">
        <f t="shared" si="54"/>
        <v>895084.31384119298</v>
      </c>
      <c r="E437" s="40">
        <f t="shared" si="59"/>
        <v>895084.31384119298</v>
      </c>
      <c r="F437" s="41">
        <f t="shared" si="55"/>
        <v>2.4464782649153287</v>
      </c>
      <c r="G437" s="42">
        <f t="shared" si="56"/>
        <v>1189804.3190791295</v>
      </c>
      <c r="H437" s="16">
        <f t="shared" si="57"/>
        <v>1</v>
      </c>
      <c r="P437" s="16"/>
    </row>
    <row r="438" spans="1:16" x14ac:dyDescent="0.25">
      <c r="A438" s="24">
        <f t="shared" si="58"/>
        <v>423</v>
      </c>
      <c r="B438">
        <f t="shared" si="52"/>
        <v>0.36556620185729116</v>
      </c>
      <c r="C438">
        <f t="shared" si="53"/>
        <v>0.58302993711549789</v>
      </c>
      <c r="D438" s="40">
        <f t="shared" si="54"/>
        <v>843334.54164180043</v>
      </c>
      <c r="E438" s="40">
        <f t="shared" si="59"/>
        <v>843334.54164180043</v>
      </c>
      <c r="F438" s="41">
        <f t="shared" si="55"/>
        <v>2.0637236872069322</v>
      </c>
      <c r="G438" s="42">
        <f t="shared" si="56"/>
        <v>740409.46982598444</v>
      </c>
      <c r="H438" s="16">
        <f t="shared" si="57"/>
        <v>1</v>
      </c>
      <c r="P438" s="16"/>
    </row>
    <row r="439" spans="1:16" x14ac:dyDescent="0.25">
      <c r="A439" s="24">
        <f t="shared" si="58"/>
        <v>424</v>
      </c>
      <c r="B439">
        <f t="shared" si="52"/>
        <v>0.42530809540767223</v>
      </c>
      <c r="C439">
        <f t="shared" si="53"/>
        <v>0.16329941980075091</v>
      </c>
      <c r="D439" s="40">
        <f t="shared" si="54"/>
        <v>914134.22379624692</v>
      </c>
      <c r="E439" s="40">
        <f t="shared" si="59"/>
        <v>914134.22379624692</v>
      </c>
      <c r="F439" s="41">
        <f t="shared" si="55"/>
        <v>1.7018274668098563</v>
      </c>
      <c r="G439" s="42">
        <f t="shared" si="56"/>
        <v>555698.73040736117</v>
      </c>
      <c r="H439" s="16">
        <f t="shared" si="57"/>
        <v>1</v>
      </c>
      <c r="P439" s="16"/>
    </row>
    <row r="440" spans="1:16" x14ac:dyDescent="0.25">
      <c r="A440" s="24">
        <f t="shared" si="58"/>
        <v>425</v>
      </c>
      <c r="B440">
        <f t="shared" si="52"/>
        <v>0.50210846972186118</v>
      </c>
      <c r="C440">
        <f t="shared" si="53"/>
        <v>0.38118265301454812</v>
      </c>
      <c r="D440" s="40">
        <f t="shared" si="54"/>
        <v>1002409.6539936661</v>
      </c>
      <c r="E440" s="40">
        <f t="shared" si="59"/>
        <v>1002409.6539936661</v>
      </c>
      <c r="F440" s="41">
        <f t="shared" si="55"/>
        <v>1.9080923445240057</v>
      </c>
      <c r="G440" s="42">
        <f t="shared" si="56"/>
        <v>912690.18686227151</v>
      </c>
      <c r="H440" s="16">
        <f t="shared" si="57"/>
        <v>1</v>
      </c>
      <c r="P440" s="16"/>
    </row>
    <row r="441" spans="1:16" x14ac:dyDescent="0.25">
      <c r="A441" s="24">
        <f t="shared" si="58"/>
        <v>426</v>
      </c>
      <c r="B441">
        <f t="shared" si="52"/>
        <v>0.61501405469607562</v>
      </c>
      <c r="C441">
        <f t="shared" si="53"/>
        <v>0.95685009087901562</v>
      </c>
      <c r="D441" s="40">
        <f t="shared" si="54"/>
        <v>1133318.3881821719</v>
      </c>
      <c r="E441" s="40">
        <f t="shared" si="59"/>
        <v>1133318.3881821719</v>
      </c>
      <c r="F441" s="41">
        <f t="shared" si="55"/>
        <v>2.5213518921310847</v>
      </c>
      <c r="G441" s="42">
        <f t="shared" si="56"/>
        <v>1857494.4624300702</v>
      </c>
      <c r="H441" s="16">
        <f t="shared" si="57"/>
        <v>1</v>
      </c>
      <c r="P441" s="16"/>
    </row>
    <row r="442" spans="1:16" x14ac:dyDescent="0.25">
      <c r="A442" s="24">
        <f t="shared" si="58"/>
        <v>427</v>
      </c>
      <c r="B442">
        <f t="shared" si="52"/>
        <v>0.90157034702133387</v>
      </c>
      <c r="C442">
        <f t="shared" si="53"/>
        <v>0.27262734842952341</v>
      </c>
      <c r="D442" s="40">
        <f t="shared" si="54"/>
        <v>1588397.2576011932</v>
      </c>
      <c r="E442" s="40">
        <f t="shared" si="59"/>
        <v>1250000</v>
      </c>
      <c r="F442" s="41">
        <f t="shared" si="55"/>
        <v>1.816144050475148</v>
      </c>
      <c r="G442" s="42">
        <f t="shared" si="56"/>
        <v>1270180.0630939351</v>
      </c>
      <c r="H442" s="16">
        <f t="shared" si="57"/>
        <v>1</v>
      </c>
      <c r="P442" s="16"/>
    </row>
    <row r="443" spans="1:16" x14ac:dyDescent="0.25">
      <c r="A443" s="24">
        <f t="shared" si="58"/>
        <v>428</v>
      </c>
      <c r="B443">
        <f t="shared" si="52"/>
        <v>0.30640371923800558</v>
      </c>
      <c r="C443">
        <f t="shared" si="53"/>
        <v>0.84831788425799459</v>
      </c>
      <c r="D443" s="40">
        <f t="shared" si="54"/>
        <v>769268.95055825368</v>
      </c>
      <c r="E443" s="40">
        <f t="shared" si="59"/>
        <v>769268.95055825368</v>
      </c>
      <c r="F443" s="41">
        <f t="shared" si="55"/>
        <v>2.3128406388348766</v>
      </c>
      <c r="G443" s="42">
        <f t="shared" si="56"/>
        <v>779196.49104498653</v>
      </c>
      <c r="H443" s="16">
        <f t="shared" si="57"/>
        <v>1</v>
      </c>
      <c r="P443" s="16"/>
    </row>
    <row r="444" spans="1:16" x14ac:dyDescent="0.25">
      <c r="A444" s="24">
        <f t="shared" si="58"/>
        <v>429</v>
      </c>
      <c r="B444">
        <f t="shared" si="52"/>
        <v>0.76495233632158488</v>
      </c>
      <c r="C444">
        <f t="shared" si="53"/>
        <v>0.67501613066997379</v>
      </c>
      <c r="D444" s="40">
        <f t="shared" si="54"/>
        <v>1329327.031870232</v>
      </c>
      <c r="E444" s="40">
        <f t="shared" si="59"/>
        <v>1250000</v>
      </c>
      <c r="F444" s="41">
        <f t="shared" si="55"/>
        <v>2.1379352609964881</v>
      </c>
      <c r="G444" s="42">
        <f t="shared" si="56"/>
        <v>1672419.0762456101</v>
      </c>
      <c r="H444" s="16">
        <f t="shared" si="57"/>
        <v>1</v>
      </c>
      <c r="P444" s="16"/>
    </row>
    <row r="445" spans="1:16" x14ac:dyDescent="0.25">
      <c r="A445" s="24">
        <f t="shared" si="58"/>
        <v>430</v>
      </c>
      <c r="B445">
        <f t="shared" si="52"/>
        <v>0.15740006428677589</v>
      </c>
      <c r="C445">
        <f t="shared" si="53"/>
        <v>0.89178853167686611</v>
      </c>
      <c r="D445" s="40">
        <f t="shared" si="54"/>
        <v>541701.72364100569</v>
      </c>
      <c r="E445" s="40">
        <f t="shared" si="59"/>
        <v>541701.72364100569</v>
      </c>
      <c r="F445" s="41">
        <f t="shared" si="55"/>
        <v>2.3757130248539902</v>
      </c>
      <c r="G445" s="42">
        <f t="shared" si="56"/>
        <v>286927.84043979389</v>
      </c>
      <c r="H445" s="16">
        <f t="shared" si="57"/>
        <v>1</v>
      </c>
      <c r="P445" s="16"/>
    </row>
    <row r="446" spans="1:16" x14ac:dyDescent="0.25">
      <c r="A446" s="24">
        <f t="shared" si="58"/>
        <v>431</v>
      </c>
      <c r="B446">
        <f t="shared" si="52"/>
        <v>0.73051534837577492</v>
      </c>
      <c r="C446">
        <f t="shared" si="53"/>
        <v>0.35213852592278272</v>
      </c>
      <c r="D446" s="40">
        <f t="shared" si="54"/>
        <v>1280108.9738804041</v>
      </c>
      <c r="E446" s="40">
        <f t="shared" si="59"/>
        <v>1250000</v>
      </c>
      <c r="F446" s="41">
        <f t="shared" si="55"/>
        <v>1.8846342633779836</v>
      </c>
      <c r="G446" s="42">
        <f t="shared" si="56"/>
        <v>1355792.8292224794</v>
      </c>
      <c r="H446" s="16">
        <f t="shared" si="57"/>
        <v>1</v>
      </c>
      <c r="P446" s="16"/>
    </row>
    <row r="447" spans="1:16" x14ac:dyDescent="0.25">
      <c r="A447" s="24">
        <f t="shared" si="58"/>
        <v>432</v>
      </c>
      <c r="B447">
        <f t="shared" si="52"/>
        <v>0.38254269596654922</v>
      </c>
      <c r="C447">
        <f t="shared" si="53"/>
        <v>0.81810078758280724</v>
      </c>
      <c r="D447" s="40">
        <f t="shared" si="54"/>
        <v>863764.65965240914</v>
      </c>
      <c r="E447" s="40">
        <f t="shared" si="59"/>
        <v>863764.65965240914</v>
      </c>
      <c r="F447" s="41">
        <f t="shared" si="55"/>
        <v>2.2760337521779639</v>
      </c>
      <c r="G447" s="42">
        <f t="shared" si="56"/>
        <v>965957.51930739474</v>
      </c>
      <c r="H447" s="16">
        <f t="shared" si="57"/>
        <v>1</v>
      </c>
      <c r="P447" s="16"/>
    </row>
    <row r="448" spans="1:16" x14ac:dyDescent="0.25">
      <c r="A448" s="24">
        <f t="shared" si="58"/>
        <v>433</v>
      </c>
      <c r="B448">
        <f t="shared" si="52"/>
        <v>6.0722204740159214E-2</v>
      </c>
      <c r="C448">
        <f t="shared" si="53"/>
        <v>0.97018262010533363</v>
      </c>
      <c r="D448" s="40">
        <f t="shared" si="54"/>
        <v>293887.87046209339</v>
      </c>
      <c r="E448" s="40">
        <f t="shared" si="59"/>
        <v>293887.87046209339</v>
      </c>
      <c r="F448" s="41">
        <f t="shared" si="55"/>
        <v>2.5724876420710161</v>
      </c>
      <c r="G448" s="42">
        <f t="shared" si="56"/>
        <v>-243977.08508169721</v>
      </c>
      <c r="H448" s="16">
        <f t="shared" si="57"/>
        <v>0</v>
      </c>
      <c r="P448" s="16"/>
    </row>
    <row r="449" spans="1:16" x14ac:dyDescent="0.25">
      <c r="A449" s="24">
        <f t="shared" si="58"/>
        <v>434</v>
      </c>
      <c r="B449">
        <f t="shared" si="52"/>
        <v>0.3904078888008371</v>
      </c>
      <c r="C449">
        <f t="shared" si="53"/>
        <v>7.5718122418038547E-2</v>
      </c>
      <c r="D449" s="40">
        <f t="shared" si="54"/>
        <v>873135.51948497095</v>
      </c>
      <c r="E449" s="40">
        <f t="shared" si="59"/>
        <v>873135.51948497095</v>
      </c>
      <c r="F449" s="41">
        <f t="shared" si="55"/>
        <v>1.5639888143787624</v>
      </c>
      <c r="G449" s="42">
        <f t="shared" si="56"/>
        <v>365574.18591128453</v>
      </c>
      <c r="H449" s="16">
        <f t="shared" si="57"/>
        <v>1</v>
      </c>
      <c r="P449" s="16"/>
    </row>
    <row r="450" spans="1:16" x14ac:dyDescent="0.25">
      <c r="A450" s="24">
        <f t="shared" si="58"/>
        <v>435</v>
      </c>
      <c r="B450">
        <f t="shared" si="52"/>
        <v>0.89863032882567495</v>
      </c>
      <c r="C450">
        <f t="shared" si="53"/>
        <v>0.32147934183012694</v>
      </c>
      <c r="D450" s="40">
        <f t="shared" si="54"/>
        <v>1580753.3999327333</v>
      </c>
      <c r="E450" s="40">
        <f t="shared" si="59"/>
        <v>1250000</v>
      </c>
      <c r="F450" s="41">
        <f t="shared" si="55"/>
        <v>1.8590984654431106</v>
      </c>
      <c r="G450" s="42">
        <f t="shared" si="56"/>
        <v>1323873.0818038881</v>
      </c>
      <c r="H450" s="16">
        <f t="shared" si="57"/>
        <v>1</v>
      </c>
      <c r="P450" s="16"/>
    </row>
    <row r="451" spans="1:16" x14ac:dyDescent="0.25">
      <c r="A451" s="24">
        <f t="shared" si="58"/>
        <v>436</v>
      </c>
      <c r="B451">
        <f t="shared" si="52"/>
        <v>0.12820142798591405</v>
      </c>
      <c r="C451">
        <f t="shared" si="53"/>
        <v>0.34033731243107468</v>
      </c>
      <c r="D451" s="40">
        <f t="shared" si="54"/>
        <v>482552.76034000114</v>
      </c>
      <c r="E451" s="40">
        <f t="shared" si="59"/>
        <v>482552.76034000114</v>
      </c>
      <c r="F451" s="41">
        <f t="shared" si="55"/>
        <v>1.8749110281241175</v>
      </c>
      <c r="G451" s="42">
        <f t="shared" si="56"/>
        <v>-95256.507986797602</v>
      </c>
      <c r="H451" s="16">
        <f t="shared" si="57"/>
        <v>0</v>
      </c>
      <c r="P451" s="16"/>
    </row>
    <row r="452" spans="1:16" x14ac:dyDescent="0.25">
      <c r="A452" s="24">
        <f t="shared" si="58"/>
        <v>437</v>
      </c>
      <c r="B452">
        <f t="shared" si="52"/>
        <v>0.92768860643263906</v>
      </c>
      <c r="C452">
        <f t="shared" si="53"/>
        <v>0.68751933018211275</v>
      </c>
      <c r="D452" s="40">
        <f t="shared" si="54"/>
        <v>1665102.0367581998</v>
      </c>
      <c r="E452" s="40">
        <f t="shared" si="59"/>
        <v>1250000</v>
      </c>
      <c r="F452" s="41">
        <f t="shared" si="55"/>
        <v>2.1485808550545342</v>
      </c>
      <c r="G452" s="42">
        <f t="shared" si="56"/>
        <v>1685726.0688181678</v>
      </c>
      <c r="H452" s="16">
        <f t="shared" si="57"/>
        <v>1</v>
      </c>
      <c r="P452" s="16"/>
    </row>
    <row r="453" spans="1:16" x14ac:dyDescent="0.25">
      <c r="A453" s="24">
        <f t="shared" si="58"/>
        <v>438</v>
      </c>
      <c r="B453">
        <f t="shared" si="52"/>
        <v>0.31247225811239332</v>
      </c>
      <c r="C453">
        <f t="shared" si="53"/>
        <v>0.44110351882409304</v>
      </c>
      <c r="D453" s="40">
        <f t="shared" si="54"/>
        <v>777117.88412592129</v>
      </c>
      <c r="E453" s="40">
        <f t="shared" si="59"/>
        <v>777117.88412592129</v>
      </c>
      <c r="F453" s="41">
        <f t="shared" si="55"/>
        <v>1.9549629214042326</v>
      </c>
      <c r="G453" s="42">
        <f t="shared" si="56"/>
        <v>519236.64902628702</v>
      </c>
      <c r="H453" s="16">
        <f t="shared" si="57"/>
        <v>1</v>
      </c>
      <c r="P453" s="16"/>
    </row>
    <row r="454" spans="1:16" x14ac:dyDescent="0.25">
      <c r="A454" s="24">
        <f t="shared" si="58"/>
        <v>439</v>
      </c>
      <c r="B454">
        <f t="shared" si="52"/>
        <v>0.16837086679879576</v>
      </c>
      <c r="C454">
        <f t="shared" si="53"/>
        <v>3.9788517053239048E-2</v>
      </c>
      <c r="D454" s="40">
        <f t="shared" si="54"/>
        <v>562025.96404586022</v>
      </c>
      <c r="E454" s="40">
        <f t="shared" si="59"/>
        <v>562025.96404586022</v>
      </c>
      <c r="F454" s="41">
        <f t="shared" si="55"/>
        <v>1.4671290255192111</v>
      </c>
      <c r="G454" s="42">
        <f t="shared" si="56"/>
        <v>-175435.39505290193</v>
      </c>
      <c r="H454" s="16">
        <f t="shared" si="57"/>
        <v>0</v>
      </c>
      <c r="P454" s="16"/>
    </row>
    <row r="455" spans="1:16" x14ac:dyDescent="0.25">
      <c r="A455" s="24">
        <f t="shared" si="58"/>
        <v>440</v>
      </c>
      <c r="B455">
        <f t="shared" si="52"/>
        <v>0.99991421669255942</v>
      </c>
      <c r="C455">
        <f t="shared" si="53"/>
        <v>0.48511298128869385</v>
      </c>
      <c r="D455" s="40">
        <f t="shared" si="54"/>
        <v>2713180.9813409359</v>
      </c>
      <c r="E455" s="40">
        <f t="shared" si="59"/>
        <v>1250000</v>
      </c>
      <c r="F455" s="41">
        <f t="shared" si="55"/>
        <v>1.988655049627353</v>
      </c>
      <c r="G455" s="42">
        <f t="shared" si="56"/>
        <v>1485818.8120341911</v>
      </c>
      <c r="H455" s="16">
        <f t="shared" si="57"/>
        <v>1</v>
      </c>
      <c r="P455" s="16"/>
    </row>
    <row r="456" spans="1:16" x14ac:dyDescent="0.25">
      <c r="A456" s="24">
        <f t="shared" si="58"/>
        <v>441</v>
      </c>
      <c r="B456">
        <f t="shared" si="52"/>
        <v>0.2893368051154539</v>
      </c>
      <c r="C456">
        <f t="shared" si="53"/>
        <v>0.63352378422860056</v>
      </c>
      <c r="D456" s="40">
        <f t="shared" si="54"/>
        <v>746813.12891327566</v>
      </c>
      <c r="E456" s="40">
        <f t="shared" si="59"/>
        <v>746813.12891327566</v>
      </c>
      <c r="F456" s="41">
        <f t="shared" si="55"/>
        <v>2.1037084456196085</v>
      </c>
      <c r="G456" s="42">
        <f t="shared" si="56"/>
        <v>571077.08659446333</v>
      </c>
      <c r="H456" s="16">
        <f t="shared" si="57"/>
        <v>1</v>
      </c>
      <c r="P456" s="16"/>
    </row>
    <row r="457" spans="1:16" x14ac:dyDescent="0.25">
      <c r="A457" s="24">
        <f t="shared" si="58"/>
        <v>442</v>
      </c>
      <c r="B457">
        <f t="shared" si="52"/>
        <v>0.35227767715696245</v>
      </c>
      <c r="C457">
        <f t="shared" si="53"/>
        <v>0.64748074172530323</v>
      </c>
      <c r="D457" s="40">
        <f t="shared" si="54"/>
        <v>827122.28790248965</v>
      </c>
      <c r="E457" s="40">
        <f t="shared" si="59"/>
        <v>827122.28790248965</v>
      </c>
      <c r="F457" s="41">
        <f t="shared" si="55"/>
        <v>2.1150540545969938</v>
      </c>
      <c r="G457" s="42">
        <f t="shared" si="56"/>
        <v>749408.3486757027</v>
      </c>
      <c r="H457" s="16">
        <f t="shared" si="57"/>
        <v>1</v>
      </c>
      <c r="P457" s="16"/>
    </row>
    <row r="458" spans="1:16" x14ac:dyDescent="0.25">
      <c r="A458" s="24">
        <f t="shared" si="58"/>
        <v>443</v>
      </c>
      <c r="B458">
        <f t="shared" si="52"/>
        <v>0.37670498562511057</v>
      </c>
      <c r="C458">
        <f t="shared" si="53"/>
        <v>0.29945046582724899</v>
      </c>
      <c r="D458" s="40">
        <f t="shared" si="54"/>
        <v>856772.23090510815</v>
      </c>
      <c r="E458" s="40">
        <f t="shared" si="59"/>
        <v>856772.23090510815</v>
      </c>
      <c r="F458" s="41">
        <f t="shared" si="55"/>
        <v>1.8401271471247234</v>
      </c>
      <c r="G458" s="42">
        <f t="shared" si="56"/>
        <v>576569.84099110146</v>
      </c>
      <c r="H458" s="16">
        <f t="shared" si="57"/>
        <v>1</v>
      </c>
      <c r="P458" s="16"/>
    </row>
    <row r="459" spans="1:16" x14ac:dyDescent="0.25">
      <c r="A459" s="24">
        <f t="shared" si="58"/>
        <v>444</v>
      </c>
      <c r="B459">
        <f t="shared" si="52"/>
        <v>0.72107020427938551</v>
      </c>
      <c r="C459">
        <f t="shared" si="53"/>
        <v>0.57087449368555099</v>
      </c>
      <c r="D459" s="40">
        <f t="shared" si="54"/>
        <v>1267184.0557091993</v>
      </c>
      <c r="E459" s="40">
        <f t="shared" si="59"/>
        <v>1250000</v>
      </c>
      <c r="F459" s="41">
        <f t="shared" si="55"/>
        <v>2.0542860169209196</v>
      </c>
      <c r="G459" s="42">
        <f t="shared" si="56"/>
        <v>1567857.5211511496</v>
      </c>
      <c r="H459" s="16">
        <f t="shared" si="57"/>
        <v>1</v>
      </c>
      <c r="P459" s="16"/>
    </row>
    <row r="460" spans="1:16" x14ac:dyDescent="0.25">
      <c r="A460" s="24">
        <f t="shared" si="58"/>
        <v>445</v>
      </c>
      <c r="B460">
        <f t="shared" si="52"/>
        <v>0.86661047011148185</v>
      </c>
      <c r="C460">
        <f t="shared" si="53"/>
        <v>0.74048178887460381</v>
      </c>
      <c r="D460" s="40">
        <f t="shared" si="54"/>
        <v>1506311.8270778917</v>
      </c>
      <c r="E460" s="40">
        <f t="shared" si="59"/>
        <v>1250000</v>
      </c>
      <c r="F460" s="41">
        <f t="shared" si="55"/>
        <v>2.1959973995410333</v>
      </c>
      <c r="G460" s="42">
        <f t="shared" si="56"/>
        <v>1744996.7494262918</v>
      </c>
      <c r="H460" s="16">
        <f t="shared" si="57"/>
        <v>1</v>
      </c>
      <c r="P460" s="16"/>
    </row>
    <row r="461" spans="1:16" x14ac:dyDescent="0.25">
      <c r="A461" s="24">
        <f t="shared" si="58"/>
        <v>446</v>
      </c>
      <c r="B461">
        <f t="shared" si="52"/>
        <v>0.5566492899088189</v>
      </c>
      <c r="C461">
        <f t="shared" si="53"/>
        <v>0.8607835863949731</v>
      </c>
      <c r="D461" s="40">
        <f t="shared" si="54"/>
        <v>1064960.1721262899</v>
      </c>
      <c r="E461" s="40">
        <f t="shared" si="59"/>
        <v>1064960.1721262899</v>
      </c>
      <c r="F461" s="41">
        <f t="shared" si="55"/>
        <v>2.3294366513061773</v>
      </c>
      <c r="G461" s="42">
        <f t="shared" si="56"/>
        <v>1480757.2571323151</v>
      </c>
      <c r="H461" s="16">
        <f t="shared" si="57"/>
        <v>1</v>
      </c>
      <c r="P461" s="16"/>
    </row>
    <row r="462" spans="1:16" x14ac:dyDescent="0.25">
      <c r="A462" s="24">
        <f t="shared" si="58"/>
        <v>447</v>
      </c>
      <c r="B462">
        <f t="shared" si="52"/>
        <v>0.5301010130206123</v>
      </c>
      <c r="C462">
        <f t="shared" si="53"/>
        <v>0.7086170696420595</v>
      </c>
      <c r="D462" s="40">
        <f t="shared" si="54"/>
        <v>1034433.3365825587</v>
      </c>
      <c r="E462" s="40">
        <f t="shared" si="59"/>
        <v>1034433.3365825587</v>
      </c>
      <c r="F462" s="41">
        <f t="shared" si="55"/>
        <v>2.1669754267523746</v>
      </c>
      <c r="G462" s="42">
        <f t="shared" si="56"/>
        <v>1241591.6209878731</v>
      </c>
      <c r="H462" s="16">
        <f t="shared" si="57"/>
        <v>1</v>
      </c>
      <c r="P462" s="16"/>
    </row>
    <row r="463" spans="1:16" x14ac:dyDescent="0.25">
      <c r="A463" s="24">
        <f t="shared" si="58"/>
        <v>448</v>
      </c>
      <c r="B463">
        <f t="shared" si="52"/>
        <v>0.82659298309590667</v>
      </c>
      <c r="C463">
        <f t="shared" si="53"/>
        <v>3.2407530467025936E-2</v>
      </c>
      <c r="D463" s="40">
        <f t="shared" si="54"/>
        <v>1428930.2346003437</v>
      </c>
      <c r="E463" s="40">
        <f t="shared" si="59"/>
        <v>1250000</v>
      </c>
      <c r="F463" s="41">
        <f t="shared" si="55"/>
        <v>1.4387442060134767</v>
      </c>
      <c r="G463" s="42">
        <f t="shared" si="56"/>
        <v>798430.25751684583</v>
      </c>
      <c r="H463" s="16">
        <f t="shared" si="57"/>
        <v>1</v>
      </c>
      <c r="P463" s="16"/>
    </row>
    <row r="464" spans="1:16" x14ac:dyDescent="0.25">
      <c r="A464" s="24">
        <f t="shared" si="58"/>
        <v>449</v>
      </c>
      <c r="B464">
        <f t="shared" si="52"/>
        <v>0.99632664432283491</v>
      </c>
      <c r="C464">
        <f t="shared" si="53"/>
        <v>0.73224793223198503</v>
      </c>
      <c r="D464" s="40">
        <f t="shared" si="54"/>
        <v>2222206.2100006677</v>
      </c>
      <c r="E464" s="40">
        <f t="shared" si="59"/>
        <v>1250000</v>
      </c>
      <c r="F464" s="41">
        <f t="shared" si="55"/>
        <v>2.1883361284635319</v>
      </c>
      <c r="G464" s="42">
        <f t="shared" si="56"/>
        <v>1735420.160579415</v>
      </c>
      <c r="H464" s="16">
        <f t="shared" si="57"/>
        <v>1</v>
      </c>
      <c r="P464" s="16"/>
    </row>
    <row r="465" spans="1:16" x14ac:dyDescent="0.25">
      <c r="A465" s="24">
        <f t="shared" si="58"/>
        <v>450</v>
      </c>
      <c r="B465">
        <f t="shared" ref="B465:B528" si="60">((MOD((MOD(MOD(999999999999989,MOD(A465*2499997+$B$13*1800451,7450589)*4658+7450581)*383,99991)*7440893+MOD(MOD(999999999999989,MOD(A465*2246527+$B$13*2399993,7450987)*7580+7560584)*17669,7440893))*1343,4294967296))+0.5)/2^32</f>
        <v>8.458540344145149E-2</v>
      </c>
      <c r="C465">
        <f t="shared" ref="C465:C528" si="61">((MOD((MOD(MOD(999999999999989,MOD(A465*2499997+$C$13*1800451,7450589)*4658+7450581)*383,99991)*7440893+MOD(MOD(999999999999989,MOD(A465*2246527+$C$13*2399993,7450987)*7580+7560584)*17669,7440893))*1343,4294967296))+0.5)/2^32</f>
        <v>0.70925464679021388</v>
      </c>
      <c r="D465" s="40">
        <f t="shared" ref="D465:D528" si="62">MAX(0,NORMINV(B465,D$10,D$12))</f>
        <v>373158.1855533754</v>
      </c>
      <c r="E465" s="40">
        <f t="shared" si="59"/>
        <v>373158.1855533754</v>
      </c>
      <c r="F465" s="41">
        <f t="shared" ref="F465:F528" si="63">NORMINV(C465,E$10,E$12)</f>
        <v>2.167540598559353</v>
      </c>
      <c r="G465" s="42">
        <f t="shared" ref="G465:G528" si="64">F465*E465-1000000</f>
        <v>-191164.4831283146</v>
      </c>
      <c r="H465" s="16">
        <f t="shared" ref="H465:H528" si="65">IF(G465&gt;=0,1,0)</f>
        <v>0</v>
      </c>
      <c r="P465" s="16"/>
    </row>
    <row r="466" spans="1:16" x14ac:dyDescent="0.25">
      <c r="A466" s="24">
        <f t="shared" ref="A466:A529" si="66">A465+1</f>
        <v>451</v>
      </c>
      <c r="B466">
        <f t="shared" si="60"/>
        <v>0.10190748597960919</v>
      </c>
      <c r="C466">
        <f t="shared" si="61"/>
        <v>0.85705644066911191</v>
      </c>
      <c r="D466" s="40">
        <f t="shared" si="62"/>
        <v>420627.33005132165</v>
      </c>
      <c r="E466" s="40">
        <f t="shared" ref="E466:E529" si="67">MIN(1250000,D466)</f>
        <v>420627.33005132165</v>
      </c>
      <c r="F466" s="41">
        <f t="shared" si="63"/>
        <v>2.3243731388826867</v>
      </c>
      <c r="G466" s="42">
        <f t="shared" si="64"/>
        <v>-22305.132548765629</v>
      </c>
      <c r="H466" s="16">
        <f t="shared" si="65"/>
        <v>0</v>
      </c>
      <c r="P466" s="16"/>
    </row>
    <row r="467" spans="1:16" x14ac:dyDescent="0.25">
      <c r="A467" s="24">
        <f t="shared" si="66"/>
        <v>452</v>
      </c>
      <c r="B467">
        <f t="shared" si="60"/>
        <v>0.46956017438787967</v>
      </c>
      <c r="C467">
        <f t="shared" si="61"/>
        <v>0.44514638523105532</v>
      </c>
      <c r="D467" s="40">
        <f t="shared" si="62"/>
        <v>965178.33655717026</v>
      </c>
      <c r="E467" s="40">
        <f t="shared" si="67"/>
        <v>965178.33655717026</v>
      </c>
      <c r="F467" s="41">
        <f t="shared" si="63"/>
        <v>1.9580748456267694</v>
      </c>
      <c r="G467" s="42">
        <f t="shared" si="64"/>
        <v>889891.42235648329</v>
      </c>
      <c r="H467" s="16">
        <f t="shared" si="65"/>
        <v>1</v>
      </c>
      <c r="P467" s="16"/>
    </row>
    <row r="468" spans="1:16" x14ac:dyDescent="0.25">
      <c r="A468" s="24">
        <f t="shared" si="66"/>
        <v>453</v>
      </c>
      <c r="B468">
        <f t="shared" si="60"/>
        <v>0.20343424484599382</v>
      </c>
      <c r="C468">
        <f t="shared" si="61"/>
        <v>0.98214103921782225</v>
      </c>
      <c r="D468" s="40">
        <f t="shared" si="62"/>
        <v>621846.35623096384</v>
      </c>
      <c r="E468" s="40">
        <f t="shared" si="67"/>
        <v>621846.35623096384</v>
      </c>
      <c r="F468" s="41">
        <f t="shared" si="63"/>
        <v>2.6383356074117876</v>
      </c>
      <c r="G468" s="42">
        <f t="shared" si="64"/>
        <v>640639.38398342673</v>
      </c>
      <c r="H468" s="16">
        <f t="shared" si="65"/>
        <v>1</v>
      </c>
      <c r="P468" s="16"/>
    </row>
    <row r="469" spans="1:16" x14ac:dyDescent="0.25">
      <c r="A469" s="24">
        <f t="shared" si="66"/>
        <v>454</v>
      </c>
      <c r="B469">
        <f t="shared" si="60"/>
        <v>0.11559725308325142</v>
      </c>
      <c r="C469">
        <f t="shared" si="61"/>
        <v>0.37232337903697044</v>
      </c>
      <c r="D469" s="40">
        <f t="shared" si="62"/>
        <v>454124.22994487185</v>
      </c>
      <c r="E469" s="40">
        <f t="shared" si="67"/>
        <v>454124.22994487185</v>
      </c>
      <c r="F469" s="41">
        <f t="shared" si="63"/>
        <v>1.9010011972641367</v>
      </c>
      <c r="G469" s="42">
        <f t="shared" si="64"/>
        <v>-136709.29516814451</v>
      </c>
      <c r="H469" s="16">
        <f t="shared" si="65"/>
        <v>0</v>
      </c>
      <c r="P469" s="16"/>
    </row>
    <row r="470" spans="1:16" x14ac:dyDescent="0.25">
      <c r="A470" s="24">
        <f t="shared" si="66"/>
        <v>455</v>
      </c>
      <c r="B470">
        <f t="shared" si="60"/>
        <v>0.34033251635264605</v>
      </c>
      <c r="C470">
        <f t="shared" si="61"/>
        <v>0.15971797064412385</v>
      </c>
      <c r="D470" s="40">
        <f t="shared" si="62"/>
        <v>812360.57663732616</v>
      </c>
      <c r="E470" s="40">
        <f t="shared" si="67"/>
        <v>812360.57663732616</v>
      </c>
      <c r="F470" s="41">
        <f t="shared" si="63"/>
        <v>1.6973806444814445</v>
      </c>
      <c r="G470" s="42">
        <f t="shared" si="64"/>
        <v>378885.1191239825</v>
      </c>
      <c r="H470" s="16">
        <f t="shared" si="65"/>
        <v>1</v>
      </c>
      <c r="P470" s="16"/>
    </row>
    <row r="471" spans="1:16" x14ac:dyDescent="0.25">
      <c r="A471" s="24">
        <f t="shared" si="66"/>
        <v>456</v>
      </c>
      <c r="B471">
        <f t="shared" si="60"/>
        <v>0.92451979301404208</v>
      </c>
      <c r="C471">
        <f t="shared" si="61"/>
        <v>0.86161024717148393</v>
      </c>
      <c r="D471" s="40">
        <f t="shared" si="62"/>
        <v>1654778.4318502925</v>
      </c>
      <c r="E471" s="40">
        <f t="shared" si="67"/>
        <v>1250000</v>
      </c>
      <c r="F471" s="41">
        <f t="shared" si="63"/>
        <v>2.3305721568752604</v>
      </c>
      <c r="G471" s="42">
        <f t="shared" si="64"/>
        <v>1913215.1960940757</v>
      </c>
      <c r="H471" s="16">
        <f t="shared" si="65"/>
        <v>1</v>
      </c>
      <c r="P471" s="16"/>
    </row>
    <row r="472" spans="1:16" x14ac:dyDescent="0.25">
      <c r="A472" s="24">
        <f t="shared" si="66"/>
        <v>457</v>
      </c>
      <c r="B472">
        <f t="shared" si="60"/>
        <v>0.99145353643689305</v>
      </c>
      <c r="C472">
        <f t="shared" si="61"/>
        <v>0.79301090247463435</v>
      </c>
      <c r="D472" s="40">
        <f t="shared" si="62"/>
        <v>2087250.4854307615</v>
      </c>
      <c r="E472" s="40">
        <f t="shared" si="67"/>
        <v>1250000</v>
      </c>
      <c r="F472" s="41">
        <f t="shared" si="63"/>
        <v>2.2483017987241194</v>
      </c>
      <c r="G472" s="42">
        <f t="shared" si="64"/>
        <v>1810377.2484051492</v>
      </c>
      <c r="H472" s="16">
        <f t="shared" si="65"/>
        <v>1</v>
      </c>
      <c r="P472" s="16"/>
    </row>
    <row r="473" spans="1:16" x14ac:dyDescent="0.25">
      <c r="A473" s="24">
        <f t="shared" si="66"/>
        <v>458</v>
      </c>
      <c r="B473">
        <f t="shared" si="60"/>
        <v>0.69016348349396139</v>
      </c>
      <c r="C473">
        <f t="shared" si="61"/>
        <v>0.11114736099261791</v>
      </c>
      <c r="D473" s="40">
        <f t="shared" si="62"/>
        <v>1226282.8864929851</v>
      </c>
      <c r="E473" s="40">
        <f t="shared" si="67"/>
        <v>1226282.8864929851</v>
      </c>
      <c r="F473" s="41">
        <f t="shared" si="63"/>
        <v>1.629042865349426</v>
      </c>
      <c r="G473" s="42">
        <f t="shared" si="64"/>
        <v>997667.38714149734</v>
      </c>
      <c r="H473" s="16">
        <f t="shared" si="65"/>
        <v>1</v>
      </c>
      <c r="P473" s="16"/>
    </row>
    <row r="474" spans="1:16" x14ac:dyDescent="0.25">
      <c r="A474" s="24">
        <f t="shared" si="66"/>
        <v>459</v>
      </c>
      <c r="B474">
        <f t="shared" si="60"/>
        <v>0.7955210207728669</v>
      </c>
      <c r="C474">
        <f t="shared" si="61"/>
        <v>0.51011611346621066</v>
      </c>
      <c r="D474" s="40">
        <f t="shared" si="62"/>
        <v>1376472.0914413943</v>
      </c>
      <c r="E474" s="40">
        <f t="shared" si="67"/>
        <v>1250000</v>
      </c>
      <c r="F474" s="41">
        <f t="shared" si="63"/>
        <v>2.0077082231286933</v>
      </c>
      <c r="G474" s="42">
        <f t="shared" si="64"/>
        <v>1509635.2789108665</v>
      </c>
      <c r="H474" s="16">
        <f t="shared" si="65"/>
        <v>1</v>
      </c>
      <c r="P474" s="16"/>
    </row>
    <row r="475" spans="1:16" x14ac:dyDescent="0.25">
      <c r="A475" s="24">
        <f t="shared" si="66"/>
        <v>460</v>
      </c>
      <c r="B475">
        <f t="shared" si="60"/>
        <v>0.10607198358047754</v>
      </c>
      <c r="C475">
        <f t="shared" si="61"/>
        <v>0.43007390678394586</v>
      </c>
      <c r="D475" s="40">
        <f t="shared" si="62"/>
        <v>431143.58332974056</v>
      </c>
      <c r="E475" s="40">
        <f t="shared" si="67"/>
        <v>431143.58332974056</v>
      </c>
      <c r="F475" s="41">
        <f t="shared" si="63"/>
        <v>1.9464480221667728</v>
      </c>
      <c r="G475" s="42">
        <f t="shared" si="64"/>
        <v>-160801.42495793127</v>
      </c>
      <c r="H475" s="16">
        <f t="shared" si="65"/>
        <v>0</v>
      </c>
      <c r="P475" s="16"/>
    </row>
    <row r="476" spans="1:16" x14ac:dyDescent="0.25">
      <c r="A476" s="24">
        <f t="shared" si="66"/>
        <v>461</v>
      </c>
      <c r="B476">
        <f t="shared" si="60"/>
        <v>0.33246258378494531</v>
      </c>
      <c r="C476">
        <f t="shared" si="61"/>
        <v>0.33152843860443681</v>
      </c>
      <c r="D476" s="40">
        <f t="shared" si="62"/>
        <v>802527.352680173</v>
      </c>
      <c r="E476" s="40">
        <f t="shared" si="67"/>
        <v>802527.352680173</v>
      </c>
      <c r="F476" s="41">
        <f t="shared" si="63"/>
        <v>1.8675694242963972</v>
      </c>
      <c r="G476" s="42">
        <f t="shared" si="64"/>
        <v>498775.54602702241</v>
      </c>
      <c r="H476" s="16">
        <f t="shared" si="65"/>
        <v>1</v>
      </c>
      <c r="P476" s="16"/>
    </row>
    <row r="477" spans="1:16" x14ac:dyDescent="0.25">
      <c r="A477" s="24">
        <f t="shared" si="66"/>
        <v>462</v>
      </c>
      <c r="B477">
        <f t="shared" si="60"/>
        <v>0.99527367495466024</v>
      </c>
      <c r="C477">
        <f t="shared" si="61"/>
        <v>0.53126332198735327</v>
      </c>
      <c r="D477" s="40">
        <f t="shared" si="62"/>
        <v>2183237.449613777</v>
      </c>
      <c r="E477" s="40">
        <f t="shared" si="67"/>
        <v>1250000</v>
      </c>
      <c r="F477" s="41">
        <f t="shared" si="63"/>
        <v>2.0238437412962349</v>
      </c>
      <c r="G477" s="42">
        <f t="shared" si="64"/>
        <v>1529804.6766202934</v>
      </c>
      <c r="H477" s="16">
        <f t="shared" si="65"/>
        <v>1</v>
      </c>
      <c r="P477" s="16"/>
    </row>
    <row r="478" spans="1:16" x14ac:dyDescent="0.25">
      <c r="A478" s="24">
        <f t="shared" si="66"/>
        <v>463</v>
      </c>
      <c r="B478">
        <f t="shared" si="60"/>
        <v>0.98656665917951614</v>
      </c>
      <c r="C478">
        <f t="shared" si="61"/>
        <v>2.1603125729598105E-2</v>
      </c>
      <c r="D478" s="40">
        <f t="shared" si="62"/>
        <v>2009171.4354419063</v>
      </c>
      <c r="E478" s="40">
        <f t="shared" si="67"/>
        <v>1250000</v>
      </c>
      <c r="F478" s="41">
        <f t="shared" si="63"/>
        <v>1.3854982781780056</v>
      </c>
      <c r="G478" s="42">
        <f t="shared" si="64"/>
        <v>731872.84772250708</v>
      </c>
      <c r="H478" s="16">
        <f t="shared" si="65"/>
        <v>1</v>
      </c>
      <c r="P478" s="16"/>
    </row>
    <row r="479" spans="1:16" x14ac:dyDescent="0.25">
      <c r="A479" s="24">
        <f t="shared" si="66"/>
        <v>464</v>
      </c>
      <c r="B479">
        <f t="shared" si="60"/>
        <v>0.80551228497643024</v>
      </c>
      <c r="C479">
        <f t="shared" si="61"/>
        <v>0.82702597964089364</v>
      </c>
      <c r="D479" s="40">
        <f t="shared" si="62"/>
        <v>1392770.6300372158</v>
      </c>
      <c r="E479" s="40">
        <f t="shared" si="67"/>
        <v>1250000</v>
      </c>
      <c r="F479" s="41">
        <f t="shared" si="63"/>
        <v>2.2864674348789795</v>
      </c>
      <c r="G479" s="42">
        <f t="shared" si="64"/>
        <v>1858084.2935987245</v>
      </c>
      <c r="H479" s="16">
        <f t="shared" si="65"/>
        <v>1</v>
      </c>
      <c r="P479" s="16"/>
    </row>
    <row r="480" spans="1:16" x14ac:dyDescent="0.25">
      <c r="A480" s="24">
        <f t="shared" si="66"/>
        <v>465</v>
      </c>
      <c r="B480">
        <f t="shared" si="60"/>
        <v>0.913613784709014</v>
      </c>
      <c r="C480">
        <f t="shared" si="61"/>
        <v>0.62092189828399569</v>
      </c>
      <c r="D480" s="40">
        <f t="shared" si="62"/>
        <v>1621587.8570809027</v>
      </c>
      <c r="E480" s="40">
        <f t="shared" si="67"/>
        <v>1250000</v>
      </c>
      <c r="F480" s="41">
        <f t="shared" si="63"/>
        <v>2.0935875138367082</v>
      </c>
      <c r="G480" s="42">
        <f t="shared" si="64"/>
        <v>1616984.3922958854</v>
      </c>
      <c r="H480" s="16">
        <f t="shared" si="65"/>
        <v>1</v>
      </c>
      <c r="P480" s="16"/>
    </row>
    <row r="481" spans="1:16" x14ac:dyDescent="0.25">
      <c r="A481" s="24">
        <f t="shared" si="66"/>
        <v>466</v>
      </c>
      <c r="B481">
        <f t="shared" si="60"/>
        <v>0.42013802810106426</v>
      </c>
      <c r="C481">
        <f t="shared" si="61"/>
        <v>0.90554954844992608</v>
      </c>
      <c r="D481" s="40">
        <f t="shared" si="62"/>
        <v>908112.28743709519</v>
      </c>
      <c r="E481" s="40">
        <f t="shared" si="67"/>
        <v>908112.28743709519</v>
      </c>
      <c r="F481" s="41">
        <f t="shared" si="63"/>
        <v>2.3993426978742982</v>
      </c>
      <c r="G481" s="42">
        <f t="shared" si="64"/>
        <v>1178872.5857121199</v>
      </c>
      <c r="H481" s="16">
        <f t="shared" si="65"/>
        <v>1</v>
      </c>
      <c r="P481" s="16"/>
    </row>
    <row r="482" spans="1:16" x14ac:dyDescent="0.25">
      <c r="A482" s="24">
        <f t="shared" si="66"/>
        <v>467</v>
      </c>
      <c r="B482">
        <f t="shared" si="60"/>
        <v>0.79498388140928</v>
      </c>
      <c r="C482">
        <f t="shared" si="61"/>
        <v>0.72421063331421465</v>
      </c>
      <c r="D482" s="40">
        <f t="shared" si="62"/>
        <v>1375609.5294006635</v>
      </c>
      <c r="E482" s="40">
        <f t="shared" si="67"/>
        <v>1250000</v>
      </c>
      <c r="F482" s="41">
        <f t="shared" si="63"/>
        <v>2.1809714582691244</v>
      </c>
      <c r="G482" s="42">
        <f t="shared" si="64"/>
        <v>1726214.3228364056</v>
      </c>
      <c r="H482" s="16">
        <f t="shared" si="65"/>
        <v>1</v>
      </c>
      <c r="P482" s="16"/>
    </row>
    <row r="483" spans="1:16" x14ac:dyDescent="0.25">
      <c r="A483" s="24">
        <f t="shared" si="66"/>
        <v>468</v>
      </c>
      <c r="B483">
        <f t="shared" si="60"/>
        <v>0.81397529772948474</v>
      </c>
      <c r="C483">
        <f t="shared" si="61"/>
        <v>0.31631471763830632</v>
      </c>
      <c r="D483" s="40">
        <f t="shared" si="62"/>
        <v>1406979.2226094815</v>
      </c>
      <c r="E483" s="40">
        <f t="shared" si="67"/>
        <v>1250000</v>
      </c>
      <c r="F483" s="41">
        <f t="shared" si="63"/>
        <v>1.8547023764121842</v>
      </c>
      <c r="G483" s="42">
        <f t="shared" si="64"/>
        <v>1318377.9705152302</v>
      </c>
      <c r="H483" s="16">
        <f t="shared" si="65"/>
        <v>1</v>
      </c>
      <c r="P483" s="16"/>
    </row>
    <row r="484" spans="1:16" x14ac:dyDescent="0.25">
      <c r="A484" s="24">
        <f t="shared" si="66"/>
        <v>469</v>
      </c>
      <c r="B484">
        <f t="shared" si="60"/>
        <v>0.30753959144931287</v>
      </c>
      <c r="C484">
        <f t="shared" si="61"/>
        <v>0.96418053621891886</v>
      </c>
      <c r="D484" s="40">
        <f t="shared" si="62"/>
        <v>770743.20707790705</v>
      </c>
      <c r="E484" s="40">
        <f t="shared" si="67"/>
        <v>770743.20707790705</v>
      </c>
      <c r="F484" s="41">
        <f t="shared" si="63"/>
        <v>2.5475397859478957</v>
      </c>
      <c r="G484" s="42">
        <f t="shared" si="64"/>
        <v>963498.98478004592</v>
      </c>
      <c r="H484" s="16">
        <f t="shared" si="65"/>
        <v>1</v>
      </c>
      <c r="P484" s="16"/>
    </row>
    <row r="485" spans="1:16" x14ac:dyDescent="0.25">
      <c r="A485" s="24">
        <f t="shared" si="66"/>
        <v>470</v>
      </c>
      <c r="B485">
        <f t="shared" si="60"/>
        <v>0.7472214539302513</v>
      </c>
      <c r="C485">
        <f t="shared" si="61"/>
        <v>0.41225908033084124</v>
      </c>
      <c r="D485" s="40">
        <f t="shared" si="62"/>
        <v>1303543.2884165531</v>
      </c>
      <c r="E485" s="40">
        <f t="shared" si="67"/>
        <v>1250000</v>
      </c>
      <c r="F485" s="41">
        <f t="shared" si="63"/>
        <v>1.932602554205455</v>
      </c>
      <c r="G485" s="42">
        <f t="shared" si="64"/>
        <v>1415753.1927568186</v>
      </c>
      <c r="H485" s="16">
        <f t="shared" si="65"/>
        <v>1</v>
      </c>
      <c r="P485" s="16"/>
    </row>
    <row r="486" spans="1:16" x14ac:dyDescent="0.25">
      <c r="A486" s="24">
        <f t="shared" si="66"/>
        <v>471</v>
      </c>
      <c r="B486">
        <f t="shared" si="60"/>
        <v>0.36656861763913184</v>
      </c>
      <c r="C486">
        <f t="shared" si="61"/>
        <v>0.91702551010530442</v>
      </c>
      <c r="D486" s="40">
        <f t="shared" si="62"/>
        <v>844549.25672524783</v>
      </c>
      <c r="E486" s="40">
        <f t="shared" si="67"/>
        <v>844549.25672524783</v>
      </c>
      <c r="F486" s="41">
        <f t="shared" si="63"/>
        <v>2.4210755386809248</v>
      </c>
      <c r="G486" s="42">
        <f t="shared" si="64"/>
        <v>1044717.5466686541</v>
      </c>
      <c r="H486" s="16">
        <f t="shared" si="65"/>
        <v>1</v>
      </c>
      <c r="P486" s="16"/>
    </row>
    <row r="487" spans="1:16" x14ac:dyDescent="0.25">
      <c r="A487" s="24">
        <f t="shared" si="66"/>
        <v>472</v>
      </c>
      <c r="B487">
        <f t="shared" si="60"/>
        <v>0.81264574371743947</v>
      </c>
      <c r="C487">
        <f t="shared" si="61"/>
        <v>0.82911127025727183</v>
      </c>
      <c r="D487" s="40">
        <f t="shared" si="62"/>
        <v>1404721.0489287982</v>
      </c>
      <c r="E487" s="40">
        <f t="shared" si="67"/>
        <v>1250000</v>
      </c>
      <c r="F487" s="41">
        <f t="shared" si="63"/>
        <v>2.2889541321427127</v>
      </c>
      <c r="G487" s="42">
        <f t="shared" si="64"/>
        <v>1861192.6651783907</v>
      </c>
      <c r="H487" s="16">
        <f t="shared" si="65"/>
        <v>1</v>
      </c>
      <c r="P487" s="16"/>
    </row>
    <row r="488" spans="1:16" x14ac:dyDescent="0.25">
      <c r="A488" s="24">
        <f t="shared" si="66"/>
        <v>473</v>
      </c>
      <c r="B488">
        <f t="shared" si="60"/>
        <v>2.8851385344751179E-2</v>
      </c>
      <c r="C488">
        <f t="shared" si="61"/>
        <v>9.3313666875474155E-2</v>
      </c>
      <c r="D488" s="40">
        <f t="shared" si="62"/>
        <v>134673.60457743902</v>
      </c>
      <c r="E488" s="40">
        <f t="shared" si="67"/>
        <v>134673.60457743902</v>
      </c>
      <c r="F488" s="41">
        <f t="shared" si="63"/>
        <v>1.5985950458490064</v>
      </c>
      <c r="G488" s="42">
        <f t="shared" si="64"/>
        <v>-784711.44291587791</v>
      </c>
      <c r="H488" s="16">
        <f t="shared" si="65"/>
        <v>0</v>
      </c>
      <c r="P488" s="16"/>
    </row>
    <row r="489" spans="1:16" x14ac:dyDescent="0.25">
      <c r="A489" s="24">
        <f t="shared" si="66"/>
        <v>474</v>
      </c>
      <c r="B489">
        <f t="shared" si="60"/>
        <v>0.57050861848983914</v>
      </c>
      <c r="C489">
        <f t="shared" si="61"/>
        <v>0.83774468686897308</v>
      </c>
      <c r="D489" s="40">
        <f t="shared" si="62"/>
        <v>1081004.2016006294</v>
      </c>
      <c r="E489" s="40">
        <f t="shared" si="67"/>
        <v>1081004.2016006294</v>
      </c>
      <c r="F489" s="41">
        <f t="shared" si="63"/>
        <v>2.2994623040917439</v>
      </c>
      <c r="G489" s="42">
        <f t="shared" si="64"/>
        <v>1485728.4121454391</v>
      </c>
      <c r="H489" s="16">
        <f t="shared" si="65"/>
        <v>1</v>
      </c>
      <c r="P489" s="16"/>
    </row>
    <row r="490" spans="1:16" x14ac:dyDescent="0.25">
      <c r="A490" s="24">
        <f t="shared" si="66"/>
        <v>475</v>
      </c>
      <c r="B490">
        <f t="shared" si="60"/>
        <v>0.75924549472983927</v>
      </c>
      <c r="C490">
        <f t="shared" si="61"/>
        <v>3.9140066015534103E-2</v>
      </c>
      <c r="D490" s="40">
        <f t="shared" si="62"/>
        <v>1320916.8328837533</v>
      </c>
      <c r="E490" s="40">
        <f t="shared" si="67"/>
        <v>1250000</v>
      </c>
      <c r="F490" s="41">
        <f t="shared" si="63"/>
        <v>1.4648165630953143</v>
      </c>
      <c r="G490" s="42">
        <f t="shared" si="64"/>
        <v>831020.7038691428</v>
      </c>
      <c r="H490" s="16">
        <f t="shared" si="65"/>
        <v>1</v>
      </c>
      <c r="P490" s="16"/>
    </row>
    <row r="491" spans="1:16" x14ac:dyDescent="0.25">
      <c r="A491" s="24">
        <f t="shared" si="66"/>
        <v>476</v>
      </c>
      <c r="B491">
        <f t="shared" si="60"/>
        <v>0.15456372767221183</v>
      </c>
      <c r="C491">
        <f t="shared" si="61"/>
        <v>0.29708373371977359</v>
      </c>
      <c r="D491" s="40">
        <f t="shared" si="62"/>
        <v>536297.29412654473</v>
      </c>
      <c r="E491" s="40">
        <f t="shared" si="67"/>
        <v>536297.29412654473</v>
      </c>
      <c r="F491" s="41">
        <f t="shared" si="63"/>
        <v>1.8380527063948287</v>
      </c>
      <c r="G491" s="42">
        <f t="shared" si="64"/>
        <v>-14257.307098480989</v>
      </c>
      <c r="H491" s="16">
        <f t="shared" si="65"/>
        <v>0</v>
      </c>
      <c r="P491" s="16"/>
    </row>
    <row r="492" spans="1:16" x14ac:dyDescent="0.25">
      <c r="A492" s="24">
        <f t="shared" si="66"/>
        <v>477</v>
      </c>
      <c r="B492">
        <f t="shared" si="60"/>
        <v>0.29249287967104465</v>
      </c>
      <c r="C492">
        <f t="shared" si="61"/>
        <v>0.54329623526427895</v>
      </c>
      <c r="D492" s="40">
        <f t="shared" si="62"/>
        <v>751010.64851843705</v>
      </c>
      <c r="E492" s="40">
        <f t="shared" si="67"/>
        <v>751010.64851843705</v>
      </c>
      <c r="F492" s="41">
        <f t="shared" si="63"/>
        <v>2.0330521258565279</v>
      </c>
      <c r="G492" s="42">
        <f t="shared" si="64"/>
        <v>526843.79551129811</v>
      </c>
      <c r="H492" s="16">
        <f t="shared" si="65"/>
        <v>1</v>
      </c>
      <c r="P492" s="16"/>
    </row>
    <row r="493" spans="1:16" x14ac:dyDescent="0.25">
      <c r="A493" s="24">
        <f t="shared" si="66"/>
        <v>478</v>
      </c>
      <c r="B493">
        <f t="shared" si="60"/>
        <v>0.96479819377418607</v>
      </c>
      <c r="C493">
        <f t="shared" si="61"/>
        <v>0.3462608183035627</v>
      </c>
      <c r="D493" s="40">
        <f t="shared" si="62"/>
        <v>1824911.1535256987</v>
      </c>
      <c r="E493" s="40">
        <f t="shared" si="67"/>
        <v>1250000</v>
      </c>
      <c r="F493" s="41">
        <f t="shared" si="63"/>
        <v>1.879806889335824</v>
      </c>
      <c r="G493" s="42">
        <f t="shared" si="64"/>
        <v>1349758.6116697798</v>
      </c>
      <c r="H493" s="16">
        <f t="shared" si="65"/>
        <v>1</v>
      </c>
      <c r="P493" s="16"/>
    </row>
    <row r="494" spans="1:16" x14ac:dyDescent="0.25">
      <c r="A494" s="24">
        <f t="shared" si="66"/>
        <v>479</v>
      </c>
      <c r="B494">
        <f t="shared" si="60"/>
        <v>0.40557912515942007</v>
      </c>
      <c r="C494">
        <f t="shared" si="61"/>
        <v>0.3403083203593269</v>
      </c>
      <c r="D494" s="40">
        <f t="shared" si="62"/>
        <v>891064.40162588237</v>
      </c>
      <c r="E494" s="40">
        <f t="shared" si="67"/>
        <v>891064.40162588237</v>
      </c>
      <c r="F494" s="41">
        <f t="shared" si="63"/>
        <v>1.8748869868200519</v>
      </c>
      <c r="G494" s="42">
        <f t="shared" si="64"/>
        <v>670645.05102696316</v>
      </c>
      <c r="H494" s="16">
        <f t="shared" si="65"/>
        <v>1</v>
      </c>
      <c r="P494" s="16"/>
    </row>
    <row r="495" spans="1:16" x14ac:dyDescent="0.25">
      <c r="A495" s="24">
        <f t="shared" si="66"/>
        <v>480</v>
      </c>
      <c r="B495">
        <f t="shared" si="60"/>
        <v>4.0288328309543431E-2</v>
      </c>
      <c r="C495">
        <f t="shared" si="61"/>
        <v>0.49015053536277264</v>
      </c>
      <c r="D495" s="40">
        <f t="shared" si="62"/>
        <v>203335.89704154816</v>
      </c>
      <c r="E495" s="40">
        <f t="shared" si="67"/>
        <v>203335.89704154816</v>
      </c>
      <c r="F495" s="41">
        <f t="shared" si="63"/>
        <v>1.9924949984037197</v>
      </c>
      <c r="G495" s="42">
        <f t="shared" si="64"/>
        <v>-594854.24214878166</v>
      </c>
      <c r="H495" s="16">
        <f t="shared" si="65"/>
        <v>0</v>
      </c>
      <c r="P495" s="16"/>
    </row>
    <row r="496" spans="1:16" x14ac:dyDescent="0.25">
      <c r="A496" s="24">
        <f t="shared" si="66"/>
        <v>481</v>
      </c>
      <c r="B496">
        <f t="shared" si="60"/>
        <v>0.39282070298213512</v>
      </c>
      <c r="C496">
        <f t="shared" si="61"/>
        <v>0.76186797802802175</v>
      </c>
      <c r="D496" s="40">
        <f t="shared" si="62"/>
        <v>875999.3372718608</v>
      </c>
      <c r="E496" s="40">
        <f t="shared" si="67"/>
        <v>875999.3372718608</v>
      </c>
      <c r="F496" s="41">
        <f t="shared" si="63"/>
        <v>2.2165119138335334</v>
      </c>
      <c r="G496" s="42">
        <f t="shared" si="64"/>
        <v>941662.96757335914</v>
      </c>
      <c r="H496" s="16">
        <f t="shared" si="65"/>
        <v>1</v>
      </c>
      <c r="P496" s="16"/>
    </row>
    <row r="497" spans="1:16" x14ac:dyDescent="0.25">
      <c r="A497" s="24">
        <f t="shared" si="66"/>
        <v>482</v>
      </c>
      <c r="B497">
        <f t="shared" si="60"/>
        <v>0.38898343814071268</v>
      </c>
      <c r="C497">
        <f t="shared" si="61"/>
        <v>0.49986198625992984</v>
      </c>
      <c r="D497" s="40">
        <f t="shared" si="62"/>
        <v>871442.4647427313</v>
      </c>
      <c r="E497" s="40">
        <f t="shared" si="67"/>
        <v>871442.4647427313</v>
      </c>
      <c r="F497" s="41">
        <f t="shared" si="63"/>
        <v>1.9998948482826602</v>
      </c>
      <c r="G497" s="42">
        <f t="shared" si="64"/>
        <v>742793.29581373208</v>
      </c>
      <c r="H497" s="16">
        <f t="shared" si="65"/>
        <v>1</v>
      </c>
      <c r="P497" s="16"/>
    </row>
    <row r="498" spans="1:16" x14ac:dyDescent="0.25">
      <c r="A498" s="24">
        <f t="shared" si="66"/>
        <v>483</v>
      </c>
      <c r="B498">
        <f t="shared" si="60"/>
        <v>0.79101141716819257</v>
      </c>
      <c r="C498">
        <f t="shared" si="61"/>
        <v>0.35889684443827718</v>
      </c>
      <c r="D498" s="40">
        <f t="shared" si="62"/>
        <v>1369271.5693156999</v>
      </c>
      <c r="E498" s="40">
        <f t="shared" si="67"/>
        <v>1250000</v>
      </c>
      <c r="F498" s="41">
        <f t="shared" si="63"/>
        <v>1.8901492270519877</v>
      </c>
      <c r="G498" s="42">
        <f t="shared" si="64"/>
        <v>1362686.5338149848</v>
      </c>
      <c r="H498" s="16">
        <f t="shared" si="65"/>
        <v>1</v>
      </c>
      <c r="P498" s="16"/>
    </row>
    <row r="499" spans="1:16" x14ac:dyDescent="0.25">
      <c r="A499" s="24">
        <f t="shared" si="66"/>
        <v>484</v>
      </c>
      <c r="B499">
        <f t="shared" si="60"/>
        <v>0.14970326132606715</v>
      </c>
      <c r="C499">
        <f t="shared" si="61"/>
        <v>0.45442954252939671</v>
      </c>
      <c r="D499" s="40">
        <f t="shared" si="62"/>
        <v>526881.34381481435</v>
      </c>
      <c r="E499" s="40">
        <f t="shared" si="67"/>
        <v>526881.34381481435</v>
      </c>
      <c r="F499" s="41">
        <f t="shared" si="63"/>
        <v>1.9652043319579298</v>
      </c>
      <c r="G499" s="42">
        <f t="shared" si="64"/>
        <v>35429.499292688561</v>
      </c>
      <c r="H499" s="16">
        <f t="shared" si="65"/>
        <v>1</v>
      </c>
      <c r="P499" s="16"/>
    </row>
    <row r="500" spans="1:16" x14ac:dyDescent="0.25">
      <c r="A500" s="24">
        <f t="shared" si="66"/>
        <v>485</v>
      </c>
      <c r="B500">
        <f t="shared" si="60"/>
        <v>0.69818463653791696</v>
      </c>
      <c r="C500">
        <f t="shared" si="61"/>
        <v>0.23121596884448081</v>
      </c>
      <c r="D500" s="40">
        <f t="shared" si="62"/>
        <v>1236711.1475680887</v>
      </c>
      <c r="E500" s="40">
        <f t="shared" si="67"/>
        <v>1236711.1475680887</v>
      </c>
      <c r="F500" s="41">
        <f t="shared" si="63"/>
        <v>1.7766418790815104</v>
      </c>
      <c r="G500" s="42">
        <f t="shared" si="64"/>
        <v>1197192.8170964201</v>
      </c>
      <c r="H500" s="16">
        <f t="shared" si="65"/>
        <v>1</v>
      </c>
      <c r="P500" s="16"/>
    </row>
    <row r="501" spans="1:16" x14ac:dyDescent="0.25">
      <c r="A501" s="24">
        <f t="shared" si="66"/>
        <v>486</v>
      </c>
      <c r="B501">
        <f t="shared" si="60"/>
        <v>0.31881493085529655</v>
      </c>
      <c r="C501">
        <f t="shared" si="61"/>
        <v>0.10406271403189749</v>
      </c>
      <c r="D501" s="40">
        <f t="shared" si="62"/>
        <v>785251.41663873894</v>
      </c>
      <c r="E501" s="40">
        <f t="shared" si="67"/>
        <v>785251.41663873894</v>
      </c>
      <c r="F501" s="41">
        <f t="shared" si="63"/>
        <v>1.6174052392344571</v>
      </c>
      <c r="G501" s="42">
        <f t="shared" si="64"/>
        <v>270069.75538777583</v>
      </c>
      <c r="H501" s="16">
        <f t="shared" si="65"/>
        <v>1</v>
      </c>
      <c r="P501" s="16"/>
    </row>
    <row r="502" spans="1:16" x14ac:dyDescent="0.25">
      <c r="A502" s="24">
        <f t="shared" si="66"/>
        <v>487</v>
      </c>
      <c r="B502">
        <f t="shared" si="60"/>
        <v>2.9723345185630023E-2</v>
      </c>
      <c r="C502">
        <f t="shared" si="61"/>
        <v>0.37557690881658345</v>
      </c>
      <c r="D502" s="40">
        <f t="shared" si="62"/>
        <v>140634.41162051097</v>
      </c>
      <c r="E502" s="40">
        <f t="shared" si="67"/>
        <v>140634.41162051097</v>
      </c>
      <c r="F502" s="41">
        <f t="shared" si="63"/>
        <v>1.903611450172529</v>
      </c>
      <c r="G502" s="42">
        <f t="shared" si="64"/>
        <v>-732286.72375091875</v>
      </c>
      <c r="H502" s="16">
        <f t="shared" si="65"/>
        <v>0</v>
      </c>
      <c r="P502" s="16"/>
    </row>
    <row r="503" spans="1:16" x14ac:dyDescent="0.25">
      <c r="A503" s="24">
        <f t="shared" si="66"/>
        <v>488</v>
      </c>
      <c r="B503">
        <f t="shared" si="60"/>
        <v>0.84886877902317792</v>
      </c>
      <c r="C503">
        <f t="shared" si="61"/>
        <v>0.24179113341961056</v>
      </c>
      <c r="D503" s="40">
        <f t="shared" si="62"/>
        <v>1470331.5237608685</v>
      </c>
      <c r="E503" s="40">
        <f t="shared" si="67"/>
        <v>1250000</v>
      </c>
      <c r="F503" s="41">
        <f t="shared" si="63"/>
        <v>1.7870660783870407</v>
      </c>
      <c r="G503" s="42">
        <f t="shared" si="64"/>
        <v>1233832.5979838008</v>
      </c>
      <c r="H503" s="16">
        <f t="shared" si="65"/>
        <v>1</v>
      </c>
      <c r="P503" s="16"/>
    </row>
    <row r="504" spans="1:16" x14ac:dyDescent="0.25">
      <c r="A504" s="24">
        <f t="shared" si="66"/>
        <v>489</v>
      </c>
      <c r="B504">
        <f t="shared" si="60"/>
        <v>0.66458075225818902</v>
      </c>
      <c r="C504">
        <f t="shared" si="61"/>
        <v>0.93079108919482678</v>
      </c>
      <c r="D504" s="40">
        <f t="shared" si="62"/>
        <v>1193767.8582167374</v>
      </c>
      <c r="E504" s="40">
        <f t="shared" si="67"/>
        <v>1193767.8582167374</v>
      </c>
      <c r="F504" s="41">
        <f t="shared" si="63"/>
        <v>2.4503673855276511</v>
      </c>
      <c r="G504" s="42">
        <f t="shared" si="64"/>
        <v>1925169.8256654907</v>
      </c>
      <c r="H504" s="16">
        <f t="shared" si="65"/>
        <v>1</v>
      </c>
      <c r="P504" s="16"/>
    </row>
    <row r="505" spans="1:16" x14ac:dyDescent="0.25">
      <c r="A505" s="24">
        <f t="shared" si="66"/>
        <v>490</v>
      </c>
      <c r="B505">
        <f t="shared" si="60"/>
        <v>0.7586027771467343</v>
      </c>
      <c r="C505">
        <f t="shared" si="61"/>
        <v>0.15500737715046853</v>
      </c>
      <c r="D505" s="40">
        <f t="shared" si="62"/>
        <v>1319976.5149106623</v>
      </c>
      <c r="E505" s="40">
        <f t="shared" si="67"/>
        <v>1250000</v>
      </c>
      <c r="F505" s="41">
        <f t="shared" si="63"/>
        <v>1.691431284285785</v>
      </c>
      <c r="G505" s="42">
        <f t="shared" si="64"/>
        <v>1114289.1053572311</v>
      </c>
      <c r="H505" s="16">
        <f t="shared" si="65"/>
        <v>1</v>
      </c>
      <c r="P505" s="16"/>
    </row>
    <row r="506" spans="1:16" x14ac:dyDescent="0.25">
      <c r="A506" s="24">
        <f t="shared" si="66"/>
        <v>491</v>
      </c>
      <c r="B506">
        <f t="shared" si="60"/>
        <v>0.74616182676982135</v>
      </c>
      <c r="C506">
        <f t="shared" si="61"/>
        <v>0.3258011502912268</v>
      </c>
      <c r="D506" s="40">
        <f t="shared" si="62"/>
        <v>1302033.51678104</v>
      </c>
      <c r="E506" s="40">
        <f t="shared" si="67"/>
        <v>1250000</v>
      </c>
      <c r="F506" s="41">
        <f t="shared" si="63"/>
        <v>1.8627546000001698</v>
      </c>
      <c r="G506" s="42">
        <f t="shared" si="64"/>
        <v>1328443.2500002123</v>
      </c>
      <c r="H506" s="16">
        <f t="shared" si="65"/>
        <v>1</v>
      </c>
      <c r="P506" s="16"/>
    </row>
    <row r="507" spans="1:16" x14ac:dyDescent="0.25">
      <c r="A507" s="24">
        <f t="shared" si="66"/>
        <v>492</v>
      </c>
      <c r="B507">
        <f t="shared" si="60"/>
        <v>0.56229870847892016</v>
      </c>
      <c r="C507">
        <f t="shared" si="61"/>
        <v>0.49511447886470705</v>
      </c>
      <c r="D507" s="40">
        <f t="shared" si="62"/>
        <v>1071489.2979581896</v>
      </c>
      <c r="E507" s="40">
        <f t="shared" si="67"/>
        <v>1071489.2979581896</v>
      </c>
      <c r="F507" s="41">
        <f t="shared" si="63"/>
        <v>1.9962776621514953</v>
      </c>
      <c r="G507" s="42">
        <f t="shared" si="64"/>
        <v>1138990.1507483218</v>
      </c>
      <c r="H507" s="16">
        <f t="shared" si="65"/>
        <v>1</v>
      </c>
      <c r="P507" s="16"/>
    </row>
    <row r="508" spans="1:16" x14ac:dyDescent="0.25">
      <c r="A508" s="24">
        <f t="shared" si="66"/>
        <v>493</v>
      </c>
      <c r="B508">
        <f t="shared" si="60"/>
        <v>0.26564430992584676</v>
      </c>
      <c r="C508">
        <f t="shared" si="61"/>
        <v>0.95439236855600029</v>
      </c>
      <c r="D508" s="40">
        <f t="shared" si="62"/>
        <v>714571.36924773129</v>
      </c>
      <c r="E508" s="40">
        <f t="shared" si="67"/>
        <v>714571.36924773129</v>
      </c>
      <c r="F508" s="41">
        <f t="shared" si="63"/>
        <v>2.5133804695962958</v>
      </c>
      <c r="G508" s="42">
        <f t="shared" si="64"/>
        <v>795989.72359993099</v>
      </c>
      <c r="H508" s="16">
        <f t="shared" si="65"/>
        <v>1</v>
      </c>
      <c r="P508" s="16"/>
    </row>
    <row r="509" spans="1:16" x14ac:dyDescent="0.25">
      <c r="A509" s="24">
        <f t="shared" si="66"/>
        <v>494</v>
      </c>
      <c r="B509">
        <f t="shared" si="60"/>
        <v>0.65707225434016436</v>
      </c>
      <c r="C509">
        <f t="shared" si="61"/>
        <v>0.34840337943751365</v>
      </c>
      <c r="D509" s="40">
        <f t="shared" si="62"/>
        <v>1184416.0347042566</v>
      </c>
      <c r="E509" s="40">
        <f t="shared" si="67"/>
        <v>1184416.0347042566</v>
      </c>
      <c r="F509" s="41">
        <f t="shared" si="63"/>
        <v>1.8815700286312522</v>
      </c>
      <c r="G509" s="42">
        <f t="shared" si="64"/>
        <v>1228561.7123298021</v>
      </c>
      <c r="H509" s="16">
        <f t="shared" si="65"/>
        <v>1</v>
      </c>
      <c r="P509" s="16"/>
    </row>
    <row r="510" spans="1:16" x14ac:dyDescent="0.25">
      <c r="A510" s="24">
        <f t="shared" si="66"/>
        <v>495</v>
      </c>
      <c r="B510">
        <f t="shared" si="60"/>
        <v>0.19819041003938764</v>
      </c>
      <c r="C510">
        <f t="shared" si="61"/>
        <v>0.80405705736484379</v>
      </c>
      <c r="D510" s="40">
        <f t="shared" si="62"/>
        <v>613327.07085018989</v>
      </c>
      <c r="E510" s="40">
        <f t="shared" si="67"/>
        <v>613327.07085018989</v>
      </c>
      <c r="F510" s="41">
        <f t="shared" si="63"/>
        <v>2.2602438631192778</v>
      </c>
      <c r="G510" s="42">
        <f t="shared" si="64"/>
        <v>386268.7479740642</v>
      </c>
      <c r="H510" s="16">
        <f t="shared" si="65"/>
        <v>1</v>
      </c>
      <c r="P510" s="16"/>
    </row>
    <row r="511" spans="1:16" x14ac:dyDescent="0.25">
      <c r="A511" s="24">
        <f t="shared" si="66"/>
        <v>496</v>
      </c>
      <c r="B511">
        <f t="shared" si="60"/>
        <v>0.83213835104834288</v>
      </c>
      <c r="C511">
        <f t="shared" si="61"/>
        <v>0.51318536337930709</v>
      </c>
      <c r="D511" s="40">
        <f t="shared" si="62"/>
        <v>1438898.0842254204</v>
      </c>
      <c r="E511" s="40">
        <f t="shared" si="67"/>
        <v>1250000</v>
      </c>
      <c r="F511" s="41">
        <f t="shared" si="63"/>
        <v>2.0100476669195175</v>
      </c>
      <c r="G511" s="42">
        <f t="shared" si="64"/>
        <v>1512559.5836493969</v>
      </c>
      <c r="H511" s="16">
        <f t="shared" si="65"/>
        <v>1</v>
      </c>
      <c r="P511" s="16"/>
    </row>
    <row r="512" spans="1:16" x14ac:dyDescent="0.25">
      <c r="A512" s="24">
        <f t="shared" si="66"/>
        <v>497</v>
      </c>
      <c r="B512">
        <f t="shared" si="60"/>
        <v>1.7500764573924243E-2</v>
      </c>
      <c r="C512">
        <f t="shared" si="61"/>
        <v>0.62068575609009713</v>
      </c>
      <c r="D512" s="40">
        <f t="shared" si="62"/>
        <v>38750.437124786898</v>
      </c>
      <c r="E512" s="40">
        <f t="shared" si="67"/>
        <v>38750.437124786898</v>
      </c>
      <c r="F512" s="41">
        <f t="shared" si="63"/>
        <v>2.0933988830238026</v>
      </c>
      <c r="G512" s="42">
        <f t="shared" si="64"/>
        <v>-918879.87820628705</v>
      </c>
      <c r="H512" s="16">
        <f t="shared" si="65"/>
        <v>0</v>
      </c>
      <c r="P512" s="16"/>
    </row>
    <row r="513" spans="1:16" x14ac:dyDescent="0.25">
      <c r="A513" s="24">
        <f t="shared" si="66"/>
        <v>498</v>
      </c>
      <c r="B513">
        <f t="shared" si="60"/>
        <v>0.99351954355370253</v>
      </c>
      <c r="C513">
        <f t="shared" si="61"/>
        <v>0.97447440272662789</v>
      </c>
      <c r="D513" s="40">
        <f t="shared" si="62"/>
        <v>2132906.4571305276</v>
      </c>
      <c r="E513" s="40">
        <f t="shared" si="67"/>
        <v>1250000</v>
      </c>
      <c r="F513" s="41">
        <f t="shared" si="63"/>
        <v>2.5930240699509692</v>
      </c>
      <c r="G513" s="42">
        <f t="shared" si="64"/>
        <v>2241280.0874387114</v>
      </c>
      <c r="H513" s="16">
        <f t="shared" si="65"/>
        <v>1</v>
      </c>
      <c r="P513" s="16"/>
    </row>
    <row r="514" spans="1:16" x14ac:dyDescent="0.25">
      <c r="A514" s="24">
        <f t="shared" si="66"/>
        <v>499</v>
      </c>
      <c r="B514">
        <f t="shared" si="60"/>
        <v>0.75114196364302188</v>
      </c>
      <c r="C514">
        <f t="shared" si="61"/>
        <v>0.78682484000455588</v>
      </c>
      <c r="D514" s="40">
        <f t="shared" si="62"/>
        <v>1309158.53755594</v>
      </c>
      <c r="E514" s="40">
        <f t="shared" si="67"/>
        <v>1250000</v>
      </c>
      <c r="F514" s="41">
        <f t="shared" si="63"/>
        <v>2.2417788812135044</v>
      </c>
      <c r="G514" s="42">
        <f t="shared" si="64"/>
        <v>1802223.6015168806</v>
      </c>
      <c r="H514" s="16">
        <f t="shared" si="65"/>
        <v>1</v>
      </c>
      <c r="P514" s="16"/>
    </row>
    <row r="515" spans="1:16" x14ac:dyDescent="0.25">
      <c r="A515" s="24">
        <f t="shared" si="66"/>
        <v>500</v>
      </c>
      <c r="B515">
        <f t="shared" si="60"/>
        <v>0.4544609630247578</v>
      </c>
      <c r="C515">
        <f t="shared" si="61"/>
        <v>3.2089887070469558E-2</v>
      </c>
      <c r="D515" s="40">
        <f t="shared" si="62"/>
        <v>947842.64242686611</v>
      </c>
      <c r="E515" s="40">
        <f t="shared" si="67"/>
        <v>947842.64242686611</v>
      </c>
      <c r="F515" s="41">
        <f t="shared" si="63"/>
        <v>1.4374076116118117</v>
      </c>
      <c r="G515" s="42">
        <f t="shared" si="64"/>
        <v>362436.22883463022</v>
      </c>
      <c r="H515" s="16">
        <f t="shared" si="65"/>
        <v>1</v>
      </c>
      <c r="P515" s="16"/>
    </row>
    <row r="516" spans="1:16" x14ac:dyDescent="0.25">
      <c r="A516" s="24">
        <f t="shared" si="66"/>
        <v>501</v>
      </c>
      <c r="B516">
        <f t="shared" si="60"/>
        <v>0.96731703344266862</v>
      </c>
      <c r="C516">
        <f t="shared" si="61"/>
        <v>0.84833484829869121</v>
      </c>
      <c r="D516" s="40">
        <f t="shared" si="62"/>
        <v>1840158.2853230925</v>
      </c>
      <c r="E516" s="40">
        <f t="shared" si="67"/>
        <v>1250000</v>
      </c>
      <c r="F516" s="41">
        <f t="shared" si="63"/>
        <v>2.3128625908149543</v>
      </c>
      <c r="G516" s="42">
        <f t="shared" si="64"/>
        <v>1891078.238518693</v>
      </c>
      <c r="H516" s="16">
        <f t="shared" si="65"/>
        <v>1</v>
      </c>
      <c r="P516" s="16"/>
    </row>
    <row r="517" spans="1:16" x14ac:dyDescent="0.25">
      <c r="A517" s="24">
        <f t="shared" si="66"/>
        <v>502</v>
      </c>
      <c r="B517">
        <f t="shared" si="60"/>
        <v>0.89505459868814796</v>
      </c>
      <c r="C517">
        <f t="shared" si="61"/>
        <v>0.96598878141958266</v>
      </c>
      <c r="D517" s="40">
        <f t="shared" si="62"/>
        <v>1571671.3186179686</v>
      </c>
      <c r="E517" s="40">
        <f t="shared" si="67"/>
        <v>1250000</v>
      </c>
      <c r="F517" s="41">
        <f t="shared" si="63"/>
        <v>2.5546681323982217</v>
      </c>
      <c r="G517" s="42">
        <f t="shared" si="64"/>
        <v>2193335.1654977771</v>
      </c>
      <c r="H517" s="16">
        <f t="shared" si="65"/>
        <v>1</v>
      </c>
      <c r="P517" s="16"/>
    </row>
    <row r="518" spans="1:16" x14ac:dyDescent="0.25">
      <c r="A518" s="24">
        <f t="shared" si="66"/>
        <v>503</v>
      </c>
      <c r="B518">
        <f t="shared" si="60"/>
        <v>0.94594613171648234</v>
      </c>
      <c r="C518">
        <f t="shared" si="61"/>
        <v>0.96159660595003515</v>
      </c>
      <c r="D518" s="40">
        <f t="shared" si="62"/>
        <v>1732563.873258074</v>
      </c>
      <c r="E518" s="40">
        <f t="shared" si="67"/>
        <v>1250000</v>
      </c>
      <c r="F518" s="41">
        <f t="shared" si="63"/>
        <v>2.5378486588413178</v>
      </c>
      <c r="G518" s="42">
        <f t="shared" si="64"/>
        <v>2172310.8235516474</v>
      </c>
      <c r="H518" s="16">
        <f t="shared" si="65"/>
        <v>1</v>
      </c>
      <c r="P518" s="16"/>
    </row>
    <row r="519" spans="1:16" x14ac:dyDescent="0.25">
      <c r="A519" s="24">
        <f t="shared" si="66"/>
        <v>504</v>
      </c>
      <c r="B519">
        <f t="shared" si="60"/>
        <v>0.76244678732473403</v>
      </c>
      <c r="C519">
        <f t="shared" si="61"/>
        <v>0.68636622477788478</v>
      </c>
      <c r="D519" s="40">
        <f t="shared" si="62"/>
        <v>1325620.9555342912</v>
      </c>
      <c r="E519" s="40">
        <f t="shared" si="67"/>
        <v>1250000</v>
      </c>
      <c r="F519" s="41">
        <f t="shared" si="63"/>
        <v>2.1475916031968625</v>
      </c>
      <c r="G519" s="42">
        <f t="shared" si="64"/>
        <v>1684489.5039960779</v>
      </c>
      <c r="H519" s="16">
        <f t="shared" si="65"/>
        <v>1</v>
      </c>
      <c r="P519" s="16"/>
    </row>
    <row r="520" spans="1:16" x14ac:dyDescent="0.25">
      <c r="A520" s="24">
        <f t="shared" si="66"/>
        <v>505</v>
      </c>
      <c r="B520">
        <f t="shared" si="60"/>
        <v>0.24718787556048483</v>
      </c>
      <c r="C520">
        <f t="shared" si="61"/>
        <v>0.87878620659466833</v>
      </c>
      <c r="D520" s="40">
        <f t="shared" si="62"/>
        <v>688435.06436783145</v>
      </c>
      <c r="E520" s="40">
        <f t="shared" si="67"/>
        <v>688435.06436783145</v>
      </c>
      <c r="F520" s="41">
        <f t="shared" si="63"/>
        <v>2.3553010772770637</v>
      </c>
      <c r="G520" s="42">
        <f t="shared" si="64"/>
        <v>621471.84874085803</v>
      </c>
      <c r="H520" s="16">
        <f t="shared" si="65"/>
        <v>1</v>
      </c>
      <c r="P520" s="16"/>
    </row>
    <row r="521" spans="1:16" x14ac:dyDescent="0.25">
      <c r="A521" s="24">
        <f t="shared" si="66"/>
        <v>506</v>
      </c>
      <c r="B521">
        <f t="shared" si="60"/>
        <v>0.12227804504800588</v>
      </c>
      <c r="C521">
        <f t="shared" si="61"/>
        <v>0.9526674774242565</v>
      </c>
      <c r="D521" s="40">
        <f t="shared" si="62"/>
        <v>469449.47682410758</v>
      </c>
      <c r="E521" s="40">
        <f t="shared" si="67"/>
        <v>469449.47682410758</v>
      </c>
      <c r="F521" s="41">
        <f t="shared" si="63"/>
        <v>2.5079899046477552</v>
      </c>
      <c r="G521" s="42">
        <f t="shared" si="64"/>
        <v>177374.54861703212</v>
      </c>
      <c r="H521" s="16">
        <f t="shared" si="65"/>
        <v>1</v>
      </c>
      <c r="P521" s="16"/>
    </row>
    <row r="522" spans="1:16" x14ac:dyDescent="0.25">
      <c r="A522" s="24">
        <f t="shared" si="66"/>
        <v>507</v>
      </c>
      <c r="B522">
        <f t="shared" si="60"/>
        <v>0.59778731327969581</v>
      </c>
      <c r="C522">
        <f t="shared" si="61"/>
        <v>0.2050555512541905</v>
      </c>
      <c r="D522" s="40">
        <f t="shared" si="62"/>
        <v>1112898.4603188836</v>
      </c>
      <c r="E522" s="40">
        <f t="shared" si="67"/>
        <v>1112898.4603188836</v>
      </c>
      <c r="F522" s="41">
        <f t="shared" si="63"/>
        <v>1.7496358268868861</v>
      </c>
      <c r="G522" s="42">
        <f t="shared" si="64"/>
        <v>947167.01786117232</v>
      </c>
      <c r="H522" s="16">
        <f t="shared" si="65"/>
        <v>1</v>
      </c>
      <c r="P522" s="16"/>
    </row>
    <row r="523" spans="1:16" x14ac:dyDescent="0.25">
      <c r="A523" s="24">
        <f t="shared" si="66"/>
        <v>508</v>
      </c>
      <c r="B523">
        <f t="shared" si="60"/>
        <v>0.16302035993430763</v>
      </c>
      <c r="C523">
        <f t="shared" si="61"/>
        <v>3.1382684479467571E-2</v>
      </c>
      <c r="D523" s="40">
        <f t="shared" si="62"/>
        <v>552224.91137603507</v>
      </c>
      <c r="E523" s="40">
        <f t="shared" si="67"/>
        <v>552224.91137603507</v>
      </c>
      <c r="F523" s="41">
        <f t="shared" si="63"/>
        <v>1.4343921115466101</v>
      </c>
      <c r="G523" s="42">
        <f t="shared" si="64"/>
        <v>-207892.94332268939</v>
      </c>
      <c r="H523" s="16">
        <f t="shared" si="65"/>
        <v>0</v>
      </c>
      <c r="P523" s="16"/>
    </row>
    <row r="524" spans="1:16" x14ac:dyDescent="0.25">
      <c r="A524" s="24">
        <f t="shared" si="66"/>
        <v>509</v>
      </c>
      <c r="B524">
        <f t="shared" si="60"/>
        <v>0.12654006027150899</v>
      </c>
      <c r="C524">
        <f t="shared" si="61"/>
        <v>0.38171324727591127</v>
      </c>
      <c r="D524" s="40">
        <f t="shared" si="62"/>
        <v>478920.98140558315</v>
      </c>
      <c r="E524" s="40">
        <f t="shared" si="67"/>
        <v>478920.98140558315</v>
      </c>
      <c r="F524" s="41">
        <f t="shared" si="63"/>
        <v>1.9085154215035058</v>
      </c>
      <c r="G524" s="42">
        <f t="shared" si="64"/>
        <v>-85971.921305850847</v>
      </c>
      <c r="H524" s="16">
        <f t="shared" si="65"/>
        <v>0</v>
      </c>
      <c r="P524" s="16"/>
    </row>
    <row r="525" spans="1:16" x14ac:dyDescent="0.25">
      <c r="A525" s="24">
        <f t="shared" si="66"/>
        <v>510</v>
      </c>
      <c r="B525">
        <f t="shared" si="60"/>
        <v>0.1326616631122306</v>
      </c>
      <c r="C525">
        <f t="shared" si="61"/>
        <v>0.43851257383357733</v>
      </c>
      <c r="D525" s="40">
        <f t="shared" si="62"/>
        <v>492144.1714085284</v>
      </c>
      <c r="E525" s="40">
        <f t="shared" si="67"/>
        <v>492144.1714085284</v>
      </c>
      <c r="F525" s="41">
        <f t="shared" si="63"/>
        <v>1.9529661232695577</v>
      </c>
      <c r="G525" s="42">
        <f t="shared" si="64"/>
        <v>-38859.105474577635</v>
      </c>
      <c r="H525" s="16">
        <f t="shared" si="65"/>
        <v>0</v>
      </c>
      <c r="P525" s="16"/>
    </row>
    <row r="526" spans="1:16" x14ac:dyDescent="0.25">
      <c r="A526" s="24">
        <f t="shared" si="66"/>
        <v>511</v>
      </c>
      <c r="B526">
        <f t="shared" si="60"/>
        <v>9.1479023103602231E-2</v>
      </c>
      <c r="C526">
        <f t="shared" si="61"/>
        <v>0.93109880539122969</v>
      </c>
      <c r="D526" s="40">
        <f t="shared" si="62"/>
        <v>392840.91472181305</v>
      </c>
      <c r="E526" s="40">
        <f t="shared" si="67"/>
        <v>392840.91472181305</v>
      </c>
      <c r="F526" s="41">
        <f t="shared" si="63"/>
        <v>2.4510713130381614</v>
      </c>
      <c r="G526" s="42">
        <f t="shared" si="64"/>
        <v>-37118.903337693308</v>
      </c>
      <c r="H526" s="16">
        <f t="shared" si="65"/>
        <v>0</v>
      </c>
      <c r="P526" s="16"/>
    </row>
    <row r="527" spans="1:16" x14ac:dyDescent="0.25">
      <c r="A527" s="24">
        <f t="shared" si="66"/>
        <v>512</v>
      </c>
      <c r="B527">
        <f t="shared" si="60"/>
        <v>0.83683317562099546</v>
      </c>
      <c r="C527">
        <f t="shared" si="61"/>
        <v>0.13885409093927592</v>
      </c>
      <c r="D527" s="40">
        <f t="shared" si="62"/>
        <v>1447504.0431074142</v>
      </c>
      <c r="E527" s="40">
        <f t="shared" si="67"/>
        <v>1250000</v>
      </c>
      <c r="F527" s="41">
        <f t="shared" si="63"/>
        <v>1.6700662271858848</v>
      </c>
      <c r="G527" s="42">
        <f t="shared" si="64"/>
        <v>1087582.7839823561</v>
      </c>
      <c r="H527" s="16">
        <f t="shared" si="65"/>
        <v>1</v>
      </c>
      <c r="P527" s="16"/>
    </row>
    <row r="528" spans="1:16" x14ac:dyDescent="0.25">
      <c r="A528" s="24">
        <f t="shared" si="66"/>
        <v>513</v>
      </c>
      <c r="B528">
        <f t="shared" si="60"/>
        <v>5.0543093937449157E-2</v>
      </c>
      <c r="C528">
        <f t="shared" si="61"/>
        <v>0.87132526200730354</v>
      </c>
      <c r="D528" s="40">
        <f t="shared" si="62"/>
        <v>252457.2393649295</v>
      </c>
      <c r="E528" s="40">
        <f t="shared" si="67"/>
        <v>252457.2393649295</v>
      </c>
      <c r="F528" s="41">
        <f t="shared" si="63"/>
        <v>2.3442790445036881</v>
      </c>
      <c r="G528" s="42">
        <f t="shared" si="64"/>
        <v>-408169.78412354423</v>
      </c>
      <c r="H528" s="16">
        <f t="shared" si="65"/>
        <v>0</v>
      </c>
      <c r="P528" s="16"/>
    </row>
    <row r="529" spans="1:16" x14ac:dyDescent="0.25">
      <c r="A529" s="24">
        <f t="shared" si="66"/>
        <v>514</v>
      </c>
      <c r="B529">
        <f t="shared" ref="B529:B592" si="68">((MOD((MOD(MOD(999999999999989,MOD(A529*2499997+$B$13*1800451,7450589)*4658+7450581)*383,99991)*7440893+MOD(MOD(999999999999989,MOD(A529*2246527+$B$13*2399993,7450987)*7580+7560584)*17669,7440893))*1343,4294967296))+0.5)/2^32</f>
        <v>0.89702984562609345</v>
      </c>
      <c r="C529">
        <f t="shared" ref="C529:C592" si="69">((MOD((MOD(MOD(999999999999989,MOD(A529*2499997+$C$13*1800451,7450589)*4658+7450581)*383,99991)*7440893+MOD(MOD(999999999999989,MOD(A529*2246527+$C$13*2399993,7450987)*7580+7560584)*17669,7440893))*1343,4294967296))+0.5)/2^32</f>
        <v>0.16591246461030096</v>
      </c>
      <c r="D529" s="40">
        <f t="shared" ref="D529:D592" si="70">MAX(0,NORMINV(B529,D$10,D$12))</f>
        <v>1576659.9969327645</v>
      </c>
      <c r="E529" s="40">
        <f t="shared" si="67"/>
        <v>1250000</v>
      </c>
      <c r="F529" s="41">
        <f t="shared" ref="F529:F592" si="71">NORMINV(C529,E$10,E$12)</f>
        <v>1.7050320380206516</v>
      </c>
      <c r="G529" s="42">
        <f t="shared" ref="G529:G592" si="72">F529*E529-1000000</f>
        <v>1131290.0475258147</v>
      </c>
      <c r="H529" s="16">
        <f t="shared" ref="H529:H592" si="73">IF(G529&gt;=0,1,0)</f>
        <v>1</v>
      </c>
      <c r="P529" s="16"/>
    </row>
    <row r="530" spans="1:16" x14ac:dyDescent="0.25">
      <c r="A530" s="24">
        <f t="shared" ref="A530:A593" si="74">A529+1</f>
        <v>515</v>
      </c>
      <c r="B530">
        <f t="shared" si="68"/>
        <v>0.2353848546044901</v>
      </c>
      <c r="C530">
        <f t="shared" si="69"/>
        <v>0.79549175675492734</v>
      </c>
      <c r="D530" s="40">
        <f t="shared" si="70"/>
        <v>671172.98679443542</v>
      </c>
      <c r="E530" s="40">
        <f t="shared" ref="E530:E593" si="75">MIN(1250000,D530)</f>
        <v>671172.98679443542</v>
      </c>
      <c r="F530" s="41">
        <f t="shared" si="71"/>
        <v>2.2509500421988773</v>
      </c>
      <c r="G530" s="42">
        <f t="shared" si="72"/>
        <v>510776.86294768099</v>
      </c>
      <c r="H530" s="16">
        <f t="shared" si="73"/>
        <v>1</v>
      </c>
      <c r="P530" s="16"/>
    </row>
    <row r="531" spans="1:16" x14ac:dyDescent="0.25">
      <c r="A531" s="24">
        <f t="shared" si="74"/>
        <v>516</v>
      </c>
      <c r="B531">
        <f t="shared" si="68"/>
        <v>0.98729583260137588</v>
      </c>
      <c r="C531">
        <f t="shared" si="69"/>
        <v>0.36590741586405784</v>
      </c>
      <c r="D531" s="40">
        <f t="shared" si="70"/>
        <v>2019059.5694180042</v>
      </c>
      <c r="E531" s="40">
        <f t="shared" si="75"/>
        <v>1250000</v>
      </c>
      <c r="F531" s="41">
        <f t="shared" si="71"/>
        <v>1.8958320966605349</v>
      </c>
      <c r="G531" s="42">
        <f t="shared" si="72"/>
        <v>1369790.1208256688</v>
      </c>
      <c r="H531" s="16">
        <f t="shared" si="73"/>
        <v>1</v>
      </c>
      <c r="P531" s="16"/>
    </row>
    <row r="532" spans="1:16" x14ac:dyDescent="0.25">
      <c r="A532" s="24">
        <f t="shared" si="74"/>
        <v>517</v>
      </c>
      <c r="B532">
        <f t="shared" si="68"/>
        <v>0.53748858801554888</v>
      </c>
      <c r="C532">
        <f t="shared" si="69"/>
        <v>0.99854101322125643</v>
      </c>
      <c r="D532" s="40">
        <f t="shared" si="70"/>
        <v>1042906.6937973943</v>
      </c>
      <c r="E532" s="40">
        <f t="shared" si="75"/>
        <v>1042906.6937973943</v>
      </c>
      <c r="F532" s="41">
        <f t="shared" si="71"/>
        <v>2.9046351075544736</v>
      </c>
      <c r="G532" s="42">
        <f t="shared" si="72"/>
        <v>2029263.3967074747</v>
      </c>
      <c r="H532" s="16">
        <f t="shared" si="73"/>
        <v>1</v>
      </c>
      <c r="P532" s="16"/>
    </row>
    <row r="533" spans="1:16" x14ac:dyDescent="0.25">
      <c r="A533" s="24">
        <f t="shared" si="74"/>
        <v>518</v>
      </c>
      <c r="B533">
        <f t="shared" si="68"/>
        <v>0.32192952570039779</v>
      </c>
      <c r="C533">
        <f t="shared" si="69"/>
        <v>0.41613222134765238</v>
      </c>
      <c r="D533" s="40">
        <f t="shared" si="70"/>
        <v>789220.37869823934</v>
      </c>
      <c r="E533" s="40">
        <f t="shared" si="75"/>
        <v>789220.37869823934</v>
      </c>
      <c r="F533" s="41">
        <f t="shared" si="71"/>
        <v>1.935623635664935</v>
      </c>
      <c r="G533" s="42">
        <f t="shared" si="72"/>
        <v>527633.61875674292</v>
      </c>
      <c r="H533" s="16">
        <f t="shared" si="73"/>
        <v>1</v>
      </c>
      <c r="P533" s="16"/>
    </row>
    <row r="534" spans="1:16" x14ac:dyDescent="0.25">
      <c r="A534" s="24">
        <f t="shared" si="74"/>
        <v>519</v>
      </c>
      <c r="B534">
        <f t="shared" si="68"/>
        <v>0.15949516382534057</v>
      </c>
      <c r="C534">
        <f t="shared" si="69"/>
        <v>0.71984714164864272</v>
      </c>
      <c r="D534" s="40">
        <f t="shared" si="70"/>
        <v>545652.78956331476</v>
      </c>
      <c r="E534" s="40">
        <f t="shared" si="75"/>
        <v>545652.78956331476</v>
      </c>
      <c r="F534" s="41">
        <f t="shared" si="71"/>
        <v>2.1770174693608393</v>
      </c>
      <c r="G534" s="42">
        <f t="shared" si="72"/>
        <v>187895.65508480999</v>
      </c>
      <c r="H534" s="16">
        <f t="shared" si="73"/>
        <v>1</v>
      </c>
      <c r="P534" s="16"/>
    </row>
    <row r="535" spans="1:16" x14ac:dyDescent="0.25">
      <c r="A535" s="24">
        <f t="shared" si="74"/>
        <v>520</v>
      </c>
      <c r="B535">
        <f t="shared" si="68"/>
        <v>0.2791824386222288</v>
      </c>
      <c r="C535">
        <f t="shared" si="69"/>
        <v>0.60173951031174511</v>
      </c>
      <c r="D535" s="40">
        <f t="shared" si="70"/>
        <v>733158.68863316276</v>
      </c>
      <c r="E535" s="40">
        <f t="shared" si="75"/>
        <v>733158.68863316276</v>
      </c>
      <c r="F535" s="41">
        <f t="shared" si="71"/>
        <v>2.078374527732465</v>
      </c>
      <c r="G535" s="42">
        <f t="shared" si="72"/>
        <v>523778.34324090299</v>
      </c>
      <c r="H535" s="16">
        <f t="shared" si="73"/>
        <v>1</v>
      </c>
      <c r="P535" s="16"/>
    </row>
    <row r="536" spans="1:16" x14ac:dyDescent="0.25">
      <c r="A536" s="24">
        <f t="shared" si="74"/>
        <v>521</v>
      </c>
      <c r="B536">
        <f t="shared" si="68"/>
        <v>0.53012632101308554</v>
      </c>
      <c r="C536">
        <f t="shared" si="69"/>
        <v>0.78195546742063016</v>
      </c>
      <c r="D536" s="40">
        <f t="shared" si="70"/>
        <v>1034462.3422330202</v>
      </c>
      <c r="E536" s="40">
        <f t="shared" si="75"/>
        <v>1034462.3422330202</v>
      </c>
      <c r="F536" s="41">
        <f t="shared" si="71"/>
        <v>2.2367216963044316</v>
      </c>
      <c r="G536" s="42">
        <f t="shared" si="72"/>
        <v>1313804.3648824967</v>
      </c>
      <c r="H536" s="16">
        <f t="shared" si="73"/>
        <v>1</v>
      </c>
      <c r="P536" s="16"/>
    </row>
    <row r="537" spans="1:16" x14ac:dyDescent="0.25">
      <c r="A537" s="24">
        <f t="shared" si="74"/>
        <v>522</v>
      </c>
      <c r="B537">
        <f t="shared" si="68"/>
        <v>0.15071202360559255</v>
      </c>
      <c r="C537">
        <f t="shared" si="69"/>
        <v>1.4385103830136359E-2</v>
      </c>
      <c r="D537" s="40">
        <f t="shared" si="70"/>
        <v>528852.10042821104</v>
      </c>
      <c r="E537" s="40">
        <f t="shared" si="75"/>
        <v>528852.10042821104</v>
      </c>
      <c r="F537" s="41">
        <f t="shared" si="71"/>
        <v>1.3353735755439875</v>
      </c>
      <c r="G537" s="42">
        <f t="shared" si="72"/>
        <v>-293784.87971723184</v>
      </c>
      <c r="H537" s="16">
        <f t="shared" si="73"/>
        <v>0</v>
      </c>
      <c r="P537" s="16"/>
    </row>
    <row r="538" spans="1:16" x14ac:dyDescent="0.25">
      <c r="A538" s="24">
        <f t="shared" si="74"/>
        <v>523</v>
      </c>
      <c r="B538">
        <f t="shared" si="68"/>
        <v>0.49782706669066101</v>
      </c>
      <c r="C538">
        <f t="shared" si="69"/>
        <v>0.35708820435684174</v>
      </c>
      <c r="D538" s="40">
        <f t="shared" si="70"/>
        <v>997516.67340257624</v>
      </c>
      <c r="E538" s="40">
        <f t="shared" si="75"/>
        <v>997516.67340257624</v>
      </c>
      <c r="F538" s="41">
        <f t="shared" si="71"/>
        <v>1.8886769451342234</v>
      </c>
      <c r="G538" s="42">
        <f t="shared" si="72"/>
        <v>883986.74344243039</v>
      </c>
      <c r="H538" s="16">
        <f t="shared" si="73"/>
        <v>1</v>
      </c>
      <c r="P538" s="16"/>
    </row>
    <row r="539" spans="1:16" x14ac:dyDescent="0.25">
      <c r="A539" s="24">
        <f t="shared" si="74"/>
        <v>524</v>
      </c>
      <c r="B539">
        <f t="shared" si="68"/>
        <v>0.60462851624470204</v>
      </c>
      <c r="C539">
        <f t="shared" si="69"/>
        <v>0.72688234189990908</v>
      </c>
      <c r="D539" s="40">
        <f t="shared" si="70"/>
        <v>1120978.3979698124</v>
      </c>
      <c r="E539" s="40">
        <f t="shared" si="75"/>
        <v>1120978.3979698124</v>
      </c>
      <c r="F539" s="41">
        <f t="shared" si="71"/>
        <v>2.1834075942595317</v>
      </c>
      <c r="G539" s="42">
        <f t="shared" si="72"/>
        <v>1447552.7471281718</v>
      </c>
      <c r="H539" s="16">
        <f t="shared" si="73"/>
        <v>1</v>
      </c>
      <c r="P539" s="16"/>
    </row>
    <row r="540" spans="1:16" x14ac:dyDescent="0.25">
      <c r="A540" s="24">
        <f t="shared" si="74"/>
        <v>525</v>
      </c>
      <c r="B540">
        <f t="shared" si="68"/>
        <v>0.74072624125983566</v>
      </c>
      <c r="C540">
        <f t="shared" si="69"/>
        <v>0.74430880474392325</v>
      </c>
      <c r="D540" s="40">
        <f t="shared" si="70"/>
        <v>1294340.113801705</v>
      </c>
      <c r="E540" s="40">
        <f t="shared" si="75"/>
        <v>1250000</v>
      </c>
      <c r="F540" s="41">
        <f t="shared" si="71"/>
        <v>2.1996008194940599</v>
      </c>
      <c r="G540" s="42">
        <f t="shared" si="72"/>
        <v>1749501.0243675751</v>
      </c>
      <c r="H540" s="16">
        <f t="shared" si="73"/>
        <v>1</v>
      </c>
      <c r="P540" s="16"/>
    </row>
    <row r="541" spans="1:16" x14ac:dyDescent="0.25">
      <c r="A541" s="24">
        <f t="shared" si="74"/>
        <v>526</v>
      </c>
      <c r="B541">
        <f t="shared" si="68"/>
        <v>0.70200000249315053</v>
      </c>
      <c r="C541">
        <f t="shared" si="69"/>
        <v>0.4181811559246853</v>
      </c>
      <c r="D541" s="40">
        <f t="shared" si="70"/>
        <v>1241714.947833386</v>
      </c>
      <c r="E541" s="40">
        <f t="shared" si="75"/>
        <v>1241714.947833386</v>
      </c>
      <c r="F541" s="41">
        <f t="shared" si="71"/>
        <v>1.9372192339690493</v>
      </c>
      <c r="G541" s="42">
        <f t="shared" si="72"/>
        <v>1405474.0800497099</v>
      </c>
      <c r="H541" s="16">
        <f t="shared" si="73"/>
        <v>1</v>
      </c>
      <c r="P541" s="16"/>
    </row>
    <row r="542" spans="1:16" x14ac:dyDescent="0.25">
      <c r="A542" s="24">
        <f t="shared" si="74"/>
        <v>527</v>
      </c>
      <c r="B542">
        <f t="shared" si="68"/>
        <v>0.94138807139825076</v>
      </c>
      <c r="C542">
        <f t="shared" si="69"/>
        <v>0.51858366664964706</v>
      </c>
      <c r="D542" s="40">
        <f t="shared" si="70"/>
        <v>1714224.8344731007</v>
      </c>
      <c r="E542" s="40">
        <f t="shared" si="75"/>
        <v>1250000</v>
      </c>
      <c r="F542" s="41">
        <f t="shared" si="71"/>
        <v>2.0141638917010711</v>
      </c>
      <c r="G542" s="42">
        <f t="shared" si="72"/>
        <v>1517704.8646263387</v>
      </c>
      <c r="H542" s="16">
        <f t="shared" si="73"/>
        <v>1</v>
      </c>
      <c r="P542" s="16"/>
    </row>
    <row r="543" spans="1:16" x14ac:dyDescent="0.25">
      <c r="A543" s="24">
        <f t="shared" si="74"/>
        <v>528</v>
      </c>
      <c r="B543">
        <f t="shared" si="68"/>
        <v>0.43877221399452537</v>
      </c>
      <c r="C543">
        <f t="shared" si="69"/>
        <v>0.48337613942567259</v>
      </c>
      <c r="D543" s="40">
        <f t="shared" si="70"/>
        <v>929749.47059535515</v>
      </c>
      <c r="E543" s="40">
        <f t="shared" si="75"/>
        <v>929749.47059535515</v>
      </c>
      <c r="F543" s="41">
        <f t="shared" si="71"/>
        <v>1.9873307278527648</v>
      </c>
      <c r="G543" s="42">
        <f t="shared" si="72"/>
        <v>847719.69211898977</v>
      </c>
      <c r="H543" s="16">
        <f t="shared" si="73"/>
        <v>1</v>
      </c>
      <c r="P543" s="16"/>
    </row>
    <row r="544" spans="1:16" x14ac:dyDescent="0.25">
      <c r="A544" s="24">
        <f t="shared" si="74"/>
        <v>529</v>
      </c>
      <c r="B544">
        <f t="shared" si="68"/>
        <v>0.96197513106744736</v>
      </c>
      <c r="C544">
        <f t="shared" si="69"/>
        <v>0.46684793673921376</v>
      </c>
      <c r="D544" s="40">
        <f t="shared" si="70"/>
        <v>1808851.5617030393</v>
      </c>
      <c r="E544" s="40">
        <f t="shared" si="75"/>
        <v>1250000</v>
      </c>
      <c r="F544" s="41">
        <f t="shared" si="71"/>
        <v>1.9747125309004792</v>
      </c>
      <c r="G544" s="42">
        <f t="shared" si="72"/>
        <v>1468390.6636255989</v>
      </c>
      <c r="H544" s="16">
        <f t="shared" si="73"/>
        <v>1</v>
      </c>
      <c r="P544" s="16"/>
    </row>
    <row r="545" spans="1:16" x14ac:dyDescent="0.25">
      <c r="A545" s="24">
        <f t="shared" si="74"/>
        <v>530</v>
      </c>
      <c r="B545">
        <f t="shared" si="68"/>
        <v>0.88391543983016163</v>
      </c>
      <c r="C545">
        <f t="shared" si="69"/>
        <v>0.49481155455578119</v>
      </c>
      <c r="D545" s="40">
        <f t="shared" si="70"/>
        <v>1544737.0447446592</v>
      </c>
      <c r="E545" s="40">
        <f t="shared" si="75"/>
        <v>1250000</v>
      </c>
      <c r="F545" s="41">
        <f t="shared" si="71"/>
        <v>1.9960468478098718</v>
      </c>
      <c r="G545" s="42">
        <f t="shared" si="72"/>
        <v>1495058.55976234</v>
      </c>
      <c r="H545" s="16">
        <f t="shared" si="73"/>
        <v>1</v>
      </c>
      <c r="P545" s="16"/>
    </row>
    <row r="546" spans="1:16" x14ac:dyDescent="0.25">
      <c r="A546" s="24">
        <f t="shared" si="74"/>
        <v>531</v>
      </c>
      <c r="B546">
        <f t="shared" si="68"/>
        <v>0.76473358587827533</v>
      </c>
      <c r="C546">
        <f t="shared" si="69"/>
        <v>0.87097466585692018</v>
      </c>
      <c r="D546" s="40">
        <f t="shared" si="70"/>
        <v>1329002.6028894307</v>
      </c>
      <c r="E546" s="40">
        <f t="shared" si="75"/>
        <v>1250000</v>
      </c>
      <c r="F546" s="41">
        <f t="shared" si="71"/>
        <v>2.3437721911754417</v>
      </c>
      <c r="G546" s="42">
        <f t="shared" si="72"/>
        <v>1929715.2389693023</v>
      </c>
      <c r="H546" s="16">
        <f t="shared" si="73"/>
        <v>1</v>
      </c>
      <c r="P546" s="16"/>
    </row>
    <row r="547" spans="1:16" x14ac:dyDescent="0.25">
      <c r="A547" s="24">
        <f t="shared" si="74"/>
        <v>532</v>
      </c>
      <c r="B547">
        <f t="shared" si="68"/>
        <v>0.20914695935789496</v>
      </c>
      <c r="C547">
        <f t="shared" si="69"/>
        <v>0.40907931991387159</v>
      </c>
      <c r="D547" s="40">
        <f t="shared" si="70"/>
        <v>630979.63488035789</v>
      </c>
      <c r="E547" s="40">
        <f t="shared" si="75"/>
        <v>630979.63488035789</v>
      </c>
      <c r="F547" s="41">
        <f t="shared" si="71"/>
        <v>1.9301173418652011</v>
      </c>
      <c r="G547" s="42">
        <f t="shared" si="72"/>
        <v>217864.73564635147</v>
      </c>
      <c r="H547" s="16">
        <f t="shared" si="73"/>
        <v>1</v>
      </c>
      <c r="P547" s="16"/>
    </row>
    <row r="548" spans="1:16" x14ac:dyDescent="0.25">
      <c r="A548" s="24">
        <f t="shared" si="74"/>
        <v>533</v>
      </c>
      <c r="B548">
        <f t="shared" si="68"/>
        <v>0.60660827753599733</v>
      </c>
      <c r="C548">
        <f t="shared" si="69"/>
        <v>0.47262089920695871</v>
      </c>
      <c r="D548" s="40">
        <f t="shared" si="70"/>
        <v>1123323.6277274399</v>
      </c>
      <c r="E548" s="40">
        <f t="shared" si="75"/>
        <v>1123323.6277274399</v>
      </c>
      <c r="F548" s="41">
        <f t="shared" si="71"/>
        <v>1.9791236502173324</v>
      </c>
      <c r="G548" s="42">
        <f t="shared" si="72"/>
        <v>1223196.3584833066</v>
      </c>
      <c r="H548" s="16">
        <f t="shared" si="73"/>
        <v>1</v>
      </c>
      <c r="P548" s="16"/>
    </row>
    <row r="549" spans="1:16" x14ac:dyDescent="0.25">
      <c r="A549" s="24">
        <f t="shared" si="74"/>
        <v>534</v>
      </c>
      <c r="B549">
        <f t="shared" si="68"/>
        <v>0.5434526955941692</v>
      </c>
      <c r="C549">
        <f t="shared" si="69"/>
        <v>0.52086027653422207</v>
      </c>
      <c r="D549" s="40">
        <f t="shared" si="70"/>
        <v>1049758.0620289745</v>
      </c>
      <c r="E549" s="40">
        <f t="shared" si="75"/>
        <v>1049758.0620289745</v>
      </c>
      <c r="F549" s="41">
        <f t="shared" si="71"/>
        <v>2.0159005499453189</v>
      </c>
      <c r="G549" s="42">
        <f t="shared" si="72"/>
        <v>1116207.8545537419</v>
      </c>
      <c r="H549" s="16">
        <f t="shared" si="73"/>
        <v>1</v>
      </c>
      <c r="P549" s="16"/>
    </row>
    <row r="550" spans="1:16" x14ac:dyDescent="0.25">
      <c r="A550" s="24">
        <f t="shared" si="74"/>
        <v>535</v>
      </c>
      <c r="B550">
        <f t="shared" si="68"/>
        <v>0.86471843800973147</v>
      </c>
      <c r="C550">
        <f t="shared" si="69"/>
        <v>0.88382331666070968</v>
      </c>
      <c r="D550" s="40">
        <f t="shared" si="70"/>
        <v>1502325.2294354264</v>
      </c>
      <c r="E550" s="40">
        <f t="shared" si="75"/>
        <v>1250000</v>
      </c>
      <c r="F550" s="41">
        <f t="shared" si="71"/>
        <v>2.3630147703714379</v>
      </c>
      <c r="G550" s="42">
        <f t="shared" si="72"/>
        <v>1953768.4629642973</v>
      </c>
      <c r="H550" s="16">
        <f t="shared" si="73"/>
        <v>1</v>
      </c>
      <c r="P550" s="16"/>
    </row>
    <row r="551" spans="1:16" x14ac:dyDescent="0.25">
      <c r="A551" s="24">
        <f t="shared" si="74"/>
        <v>536</v>
      </c>
      <c r="B551">
        <f t="shared" si="68"/>
        <v>0.96570810594130307</v>
      </c>
      <c r="C551">
        <f t="shared" si="69"/>
        <v>0.45226904435548931</v>
      </c>
      <c r="D551" s="40">
        <f t="shared" si="70"/>
        <v>1830312.3614801187</v>
      </c>
      <c r="E551" s="40">
        <f t="shared" si="75"/>
        <v>1250000</v>
      </c>
      <c r="F551" s="41">
        <f t="shared" si="71"/>
        <v>1.963546916504459</v>
      </c>
      <c r="G551" s="42">
        <f t="shared" si="72"/>
        <v>1454433.6456305739</v>
      </c>
      <c r="H551" s="16">
        <f t="shared" si="73"/>
        <v>1</v>
      </c>
      <c r="P551" s="16"/>
    </row>
    <row r="552" spans="1:16" x14ac:dyDescent="0.25">
      <c r="A552" s="24">
        <f t="shared" si="74"/>
        <v>537</v>
      </c>
      <c r="B552">
        <f t="shared" si="68"/>
        <v>0.40805594844277948</v>
      </c>
      <c r="C552">
        <f t="shared" si="69"/>
        <v>5.2718780119903386E-2</v>
      </c>
      <c r="D552" s="40">
        <f t="shared" si="70"/>
        <v>893974.77460940881</v>
      </c>
      <c r="E552" s="40">
        <f t="shared" si="75"/>
        <v>893974.77460940881</v>
      </c>
      <c r="F552" s="41">
        <f t="shared" si="71"/>
        <v>1.5078890280638031</v>
      </c>
      <c r="G552" s="42">
        <f t="shared" si="72"/>
        <v>348014.75399933895</v>
      </c>
      <c r="H552" s="16">
        <f t="shared" si="73"/>
        <v>1</v>
      </c>
      <c r="P552" s="16"/>
    </row>
    <row r="553" spans="1:16" x14ac:dyDescent="0.25">
      <c r="A553" s="24">
        <f t="shared" si="74"/>
        <v>538</v>
      </c>
      <c r="B553">
        <f t="shared" si="68"/>
        <v>2.4478380801156163E-3</v>
      </c>
      <c r="C553">
        <f t="shared" si="69"/>
        <v>0.43307919742073864</v>
      </c>
      <c r="D553" s="40">
        <f t="shared" si="70"/>
        <v>0</v>
      </c>
      <c r="E553" s="40">
        <f t="shared" si="75"/>
        <v>0</v>
      </c>
      <c r="F553" s="41">
        <f t="shared" si="71"/>
        <v>1.9487720042385148</v>
      </c>
      <c r="G553" s="42">
        <f t="shared" si="72"/>
        <v>-1000000</v>
      </c>
      <c r="H553" s="16">
        <f t="shared" si="73"/>
        <v>0</v>
      </c>
      <c r="P553" s="16"/>
    </row>
    <row r="554" spans="1:16" x14ac:dyDescent="0.25">
      <c r="A554" s="24">
        <f t="shared" si="74"/>
        <v>539</v>
      </c>
      <c r="B554">
        <f t="shared" si="68"/>
        <v>0.68483138631563634</v>
      </c>
      <c r="C554">
        <f t="shared" si="69"/>
        <v>0.72259227896574885</v>
      </c>
      <c r="D554" s="40">
        <f t="shared" si="70"/>
        <v>1219415.9208869848</v>
      </c>
      <c r="E554" s="40">
        <f t="shared" si="75"/>
        <v>1219415.9208869848</v>
      </c>
      <c r="F554" s="41">
        <f t="shared" si="71"/>
        <v>2.1795014429714796</v>
      </c>
      <c r="G554" s="42">
        <f t="shared" si="72"/>
        <v>1657718.7591555789</v>
      </c>
      <c r="H554" s="16">
        <f t="shared" si="73"/>
        <v>1</v>
      </c>
      <c r="P554" s="16"/>
    </row>
    <row r="555" spans="1:16" x14ac:dyDescent="0.25">
      <c r="A555" s="24">
        <f t="shared" si="74"/>
        <v>540</v>
      </c>
      <c r="B555">
        <f t="shared" si="68"/>
        <v>0.54992618842516094</v>
      </c>
      <c r="C555">
        <f t="shared" si="69"/>
        <v>0.9962359577184543</v>
      </c>
      <c r="D555" s="40">
        <f t="shared" si="70"/>
        <v>1057207.3849330104</v>
      </c>
      <c r="E555" s="40">
        <f t="shared" si="75"/>
        <v>1057207.3849330104</v>
      </c>
      <c r="F555" s="41">
        <f t="shared" si="71"/>
        <v>2.812320228842967</v>
      </c>
      <c r="G555" s="42">
        <f t="shared" si="72"/>
        <v>1973205.7147292783</v>
      </c>
      <c r="H555" s="16">
        <f t="shared" si="73"/>
        <v>1</v>
      </c>
      <c r="P555" s="16"/>
    </row>
    <row r="556" spans="1:16" x14ac:dyDescent="0.25">
      <c r="A556" s="24">
        <f t="shared" si="74"/>
        <v>541</v>
      </c>
      <c r="B556">
        <f t="shared" si="68"/>
        <v>0.81492957810405642</v>
      </c>
      <c r="C556">
        <f t="shared" si="69"/>
        <v>0.77412047062534839</v>
      </c>
      <c r="D556" s="40">
        <f t="shared" si="70"/>
        <v>1408606.1883394357</v>
      </c>
      <c r="E556" s="40">
        <f t="shared" si="75"/>
        <v>1250000</v>
      </c>
      <c r="F556" s="41">
        <f t="shared" si="71"/>
        <v>2.2287190413315798</v>
      </c>
      <c r="G556" s="42">
        <f t="shared" si="72"/>
        <v>1785898.8016644749</v>
      </c>
      <c r="H556" s="16">
        <f t="shared" si="73"/>
        <v>1</v>
      </c>
      <c r="P556" s="16"/>
    </row>
    <row r="557" spans="1:16" x14ac:dyDescent="0.25">
      <c r="A557" s="24">
        <f t="shared" si="74"/>
        <v>542</v>
      </c>
      <c r="B557">
        <f t="shared" si="68"/>
        <v>0.97969335003290325</v>
      </c>
      <c r="C557">
        <f t="shared" si="69"/>
        <v>0.18821129424031824</v>
      </c>
      <c r="D557" s="40">
        <f t="shared" si="70"/>
        <v>1933490.7302935822</v>
      </c>
      <c r="E557" s="40">
        <f t="shared" si="75"/>
        <v>1250000</v>
      </c>
      <c r="F557" s="41">
        <f t="shared" si="71"/>
        <v>1.7311528892831831</v>
      </c>
      <c r="G557" s="42">
        <f t="shared" si="72"/>
        <v>1163941.111603979</v>
      </c>
      <c r="H557" s="16">
        <f t="shared" si="73"/>
        <v>1</v>
      </c>
      <c r="P557" s="16"/>
    </row>
    <row r="558" spans="1:16" x14ac:dyDescent="0.25">
      <c r="A558" s="24">
        <f t="shared" si="74"/>
        <v>543</v>
      </c>
      <c r="B558">
        <f t="shared" si="68"/>
        <v>0.95089446369092911</v>
      </c>
      <c r="C558">
        <f t="shared" si="69"/>
        <v>0.24291088932659477</v>
      </c>
      <c r="D558" s="40">
        <f t="shared" si="70"/>
        <v>1753915.9049636556</v>
      </c>
      <c r="E558" s="40">
        <f t="shared" si="75"/>
        <v>1250000</v>
      </c>
      <c r="F558" s="41">
        <f t="shared" si="71"/>
        <v>1.7881551172434589</v>
      </c>
      <c r="G558" s="42">
        <f t="shared" si="72"/>
        <v>1235193.8965543234</v>
      </c>
      <c r="H558" s="16">
        <f t="shared" si="73"/>
        <v>1</v>
      </c>
      <c r="P558" s="16"/>
    </row>
    <row r="559" spans="1:16" x14ac:dyDescent="0.25">
      <c r="A559" s="24">
        <f t="shared" si="74"/>
        <v>544</v>
      </c>
      <c r="B559">
        <f t="shared" si="68"/>
        <v>0.40689366159494966</v>
      </c>
      <c r="C559">
        <f t="shared" si="69"/>
        <v>0.71161445404868573</v>
      </c>
      <c r="D559" s="40">
        <f t="shared" si="70"/>
        <v>892609.58321053686</v>
      </c>
      <c r="E559" s="40">
        <f t="shared" si="75"/>
        <v>892609.58321053686</v>
      </c>
      <c r="F559" s="41">
        <f t="shared" si="71"/>
        <v>2.1696374879603586</v>
      </c>
      <c r="G559" s="42">
        <f t="shared" si="72"/>
        <v>936639.21384625183</v>
      </c>
      <c r="H559" s="16">
        <f t="shared" si="73"/>
        <v>1</v>
      </c>
      <c r="P559" s="16"/>
    </row>
    <row r="560" spans="1:16" x14ac:dyDescent="0.25">
      <c r="A560" s="24">
        <f t="shared" si="74"/>
        <v>545</v>
      </c>
      <c r="B560">
        <f t="shared" si="68"/>
        <v>0.32684435753617436</v>
      </c>
      <c r="C560">
        <f t="shared" si="69"/>
        <v>0.43676102545578033</v>
      </c>
      <c r="D560" s="40">
        <f t="shared" si="70"/>
        <v>795451.20746684808</v>
      </c>
      <c r="E560" s="40">
        <f t="shared" si="75"/>
        <v>795451.20746684808</v>
      </c>
      <c r="F560" s="41">
        <f t="shared" si="71"/>
        <v>1.9516150885073011</v>
      </c>
      <c r="G560" s="42">
        <f t="shared" si="72"/>
        <v>552414.5786636523</v>
      </c>
      <c r="H560" s="16">
        <f t="shared" si="73"/>
        <v>1</v>
      </c>
      <c r="P560" s="16"/>
    </row>
    <row r="561" spans="1:16" x14ac:dyDescent="0.25">
      <c r="A561" s="24">
        <f t="shared" si="74"/>
        <v>546</v>
      </c>
      <c r="B561">
        <f t="shared" si="68"/>
        <v>0.44224680366460234</v>
      </c>
      <c r="C561">
        <f t="shared" si="69"/>
        <v>3.8026334601454437E-2</v>
      </c>
      <c r="D561" s="40">
        <f t="shared" si="70"/>
        <v>933765.11378109991</v>
      </c>
      <c r="E561" s="40">
        <f t="shared" si="75"/>
        <v>933765.11378109991</v>
      </c>
      <c r="F561" s="41">
        <f t="shared" si="71"/>
        <v>1.4607710127478146</v>
      </c>
      <c r="G561" s="42">
        <f t="shared" si="72"/>
        <v>364017.01092659566</v>
      </c>
      <c r="H561" s="16">
        <f t="shared" si="73"/>
        <v>1</v>
      </c>
      <c r="P561" s="16"/>
    </row>
    <row r="562" spans="1:16" x14ac:dyDescent="0.25">
      <c r="A562" s="24">
        <f t="shared" si="74"/>
        <v>547</v>
      </c>
      <c r="B562">
        <f t="shared" si="68"/>
        <v>0.89586794248316437</v>
      </c>
      <c r="C562">
        <f t="shared" si="69"/>
        <v>0.81015764840412885</v>
      </c>
      <c r="D562" s="40">
        <f t="shared" si="70"/>
        <v>1573717.1814081548</v>
      </c>
      <c r="E562" s="40">
        <f t="shared" si="75"/>
        <v>1250000</v>
      </c>
      <c r="F562" s="41">
        <f t="shared" si="71"/>
        <v>2.267014403848655</v>
      </c>
      <c r="G562" s="42">
        <f t="shared" si="72"/>
        <v>1833768.0048108189</v>
      </c>
      <c r="H562" s="16">
        <f t="shared" si="73"/>
        <v>1</v>
      </c>
      <c r="P562" s="16"/>
    </row>
    <row r="563" spans="1:16" x14ac:dyDescent="0.25">
      <c r="A563" s="24">
        <f t="shared" si="74"/>
        <v>548</v>
      </c>
      <c r="B563">
        <f t="shared" si="68"/>
        <v>0.2074684634571895</v>
      </c>
      <c r="C563">
        <f t="shared" si="69"/>
        <v>0.77694227418396622</v>
      </c>
      <c r="D563" s="40">
        <f t="shared" si="70"/>
        <v>628311.60876922263</v>
      </c>
      <c r="E563" s="40">
        <f t="shared" si="75"/>
        <v>628311.60876922263</v>
      </c>
      <c r="F563" s="41">
        <f t="shared" si="71"/>
        <v>2.2315827054372712</v>
      </c>
      <c r="G563" s="42">
        <f t="shared" si="72"/>
        <v>402129.31975486618</v>
      </c>
      <c r="H563" s="16">
        <f t="shared" si="73"/>
        <v>1</v>
      </c>
      <c r="P563" s="16"/>
    </row>
    <row r="564" spans="1:16" x14ac:dyDescent="0.25">
      <c r="A564" s="24">
        <f t="shared" si="74"/>
        <v>549</v>
      </c>
      <c r="B564">
        <f t="shared" si="68"/>
        <v>0.18564069492276758</v>
      </c>
      <c r="C564">
        <f t="shared" si="69"/>
        <v>0.95081963634584099</v>
      </c>
      <c r="D564" s="40">
        <f t="shared" si="70"/>
        <v>592366.70214826823</v>
      </c>
      <c r="E564" s="40">
        <f t="shared" si="75"/>
        <v>592366.70214826823</v>
      </c>
      <c r="F564" s="41">
        <f t="shared" si="71"/>
        <v>2.5023870154822765</v>
      </c>
      <c r="G564" s="42">
        <f t="shared" si="72"/>
        <v>482330.74385988363</v>
      </c>
      <c r="H564" s="16">
        <f t="shared" si="73"/>
        <v>1</v>
      </c>
      <c r="P564" s="16"/>
    </row>
    <row r="565" spans="1:16" x14ac:dyDescent="0.25">
      <c r="A565" s="24">
        <f t="shared" si="74"/>
        <v>550</v>
      </c>
      <c r="B565">
        <f t="shared" si="68"/>
        <v>0.38250853202771395</v>
      </c>
      <c r="C565">
        <f t="shared" si="69"/>
        <v>0.36019676283467561</v>
      </c>
      <c r="D565" s="40">
        <f t="shared" si="70"/>
        <v>863723.83264997136</v>
      </c>
      <c r="E565" s="40">
        <f t="shared" si="75"/>
        <v>863723.83264997136</v>
      </c>
      <c r="F565" s="41">
        <f t="shared" si="71"/>
        <v>1.8912058041199944</v>
      </c>
      <c r="G565" s="42">
        <f t="shared" si="72"/>
        <v>633479.5254643925</v>
      </c>
      <c r="H565" s="16">
        <f t="shared" si="73"/>
        <v>1</v>
      </c>
      <c r="P565" s="16"/>
    </row>
    <row r="566" spans="1:16" x14ac:dyDescent="0.25">
      <c r="A566" s="24">
        <f t="shared" si="74"/>
        <v>551</v>
      </c>
      <c r="B566">
        <f t="shared" si="68"/>
        <v>8.0109240137971938E-2</v>
      </c>
      <c r="C566">
        <f t="shared" si="69"/>
        <v>0.99312541435938329</v>
      </c>
      <c r="D566" s="40">
        <f t="shared" si="70"/>
        <v>359724.70912133111</v>
      </c>
      <c r="E566" s="40">
        <f t="shared" si="75"/>
        <v>359724.70912133111</v>
      </c>
      <c r="F566" s="41">
        <f t="shared" si="71"/>
        <v>2.7488603892774384</v>
      </c>
      <c r="G566" s="42">
        <f t="shared" si="72"/>
        <v>-11166.996052024537</v>
      </c>
      <c r="H566" s="16">
        <f t="shared" si="73"/>
        <v>0</v>
      </c>
      <c r="P566" s="16"/>
    </row>
    <row r="567" spans="1:16" x14ac:dyDescent="0.25">
      <c r="A567" s="24">
        <f t="shared" si="74"/>
        <v>552</v>
      </c>
      <c r="B567">
        <f t="shared" si="68"/>
        <v>0.66582514008041471</v>
      </c>
      <c r="C567">
        <f t="shared" si="69"/>
        <v>2.9125369735993445E-2</v>
      </c>
      <c r="D567" s="40">
        <f t="shared" si="70"/>
        <v>1195325.5406195587</v>
      </c>
      <c r="E567" s="40">
        <f t="shared" si="75"/>
        <v>1195325.5406195587</v>
      </c>
      <c r="F567" s="41">
        <f t="shared" si="71"/>
        <v>1.4243750176295964</v>
      </c>
      <c r="G567" s="42">
        <f t="shared" si="72"/>
        <v>702591.83799309074</v>
      </c>
      <c r="H567" s="16">
        <f t="shared" si="73"/>
        <v>1</v>
      </c>
      <c r="P567" s="16"/>
    </row>
    <row r="568" spans="1:16" x14ac:dyDescent="0.25">
      <c r="A568" s="24">
        <f t="shared" si="74"/>
        <v>553</v>
      </c>
      <c r="B568">
        <f t="shared" si="68"/>
        <v>0.16219661419745535</v>
      </c>
      <c r="C568">
        <f t="shared" si="69"/>
        <v>0.89752621867228299</v>
      </c>
      <c r="D568" s="40">
        <f t="shared" si="70"/>
        <v>550697.53867603885</v>
      </c>
      <c r="E568" s="40">
        <f t="shared" si="75"/>
        <v>550697.53867603885</v>
      </c>
      <c r="F568" s="41">
        <f t="shared" si="71"/>
        <v>2.3852830280267563</v>
      </c>
      <c r="G568" s="42">
        <f t="shared" si="72"/>
        <v>313569.49258006364</v>
      </c>
      <c r="H568" s="16">
        <f t="shared" si="73"/>
        <v>1</v>
      </c>
      <c r="P568" s="16"/>
    </row>
    <row r="569" spans="1:16" x14ac:dyDescent="0.25">
      <c r="A569" s="24">
        <f t="shared" si="74"/>
        <v>554</v>
      </c>
      <c r="B569">
        <f t="shared" si="68"/>
        <v>0.52393892651889473</v>
      </c>
      <c r="C569">
        <f t="shared" si="69"/>
        <v>0.55758508702274412</v>
      </c>
      <c r="D569" s="40">
        <f t="shared" si="70"/>
        <v>1027374.7931518907</v>
      </c>
      <c r="E569" s="40">
        <f t="shared" si="75"/>
        <v>1027374.7931518907</v>
      </c>
      <c r="F569" s="41">
        <f t="shared" si="71"/>
        <v>2.0440271547616597</v>
      </c>
      <c r="G569" s="42">
        <f t="shared" si="72"/>
        <v>1099981.9753201078</v>
      </c>
      <c r="H569" s="16">
        <f t="shared" si="73"/>
        <v>1</v>
      </c>
      <c r="P569" s="16"/>
    </row>
    <row r="570" spans="1:16" x14ac:dyDescent="0.25">
      <c r="A570" s="24">
        <f t="shared" si="74"/>
        <v>555</v>
      </c>
      <c r="B570">
        <f t="shared" si="68"/>
        <v>0.24517440993804485</v>
      </c>
      <c r="C570">
        <f t="shared" si="69"/>
        <v>0.55661376158241183</v>
      </c>
      <c r="D570" s="40">
        <f t="shared" si="70"/>
        <v>685522.4337031449</v>
      </c>
      <c r="E570" s="40">
        <f t="shared" si="75"/>
        <v>685522.4337031449</v>
      </c>
      <c r="F570" s="41">
        <f t="shared" si="71"/>
        <v>2.0432794366541631</v>
      </c>
      <c r="G570" s="42">
        <f t="shared" si="72"/>
        <v>400713.89215075271</v>
      </c>
      <c r="H570" s="16">
        <f t="shared" si="73"/>
        <v>1</v>
      </c>
      <c r="P570" s="16"/>
    </row>
    <row r="571" spans="1:16" x14ac:dyDescent="0.25">
      <c r="A571" s="24">
        <f t="shared" si="74"/>
        <v>556</v>
      </c>
      <c r="B571">
        <f t="shared" si="68"/>
        <v>0.7298783358419314</v>
      </c>
      <c r="C571">
        <f t="shared" si="69"/>
        <v>0.35908540652599186</v>
      </c>
      <c r="D571" s="40">
        <f t="shared" si="70"/>
        <v>1279230.2764411191</v>
      </c>
      <c r="E571" s="40">
        <f t="shared" si="75"/>
        <v>1250000</v>
      </c>
      <c r="F571" s="41">
        <f t="shared" si="71"/>
        <v>1.8903025728396323</v>
      </c>
      <c r="G571" s="42">
        <f t="shared" si="72"/>
        <v>1362878.2160495403</v>
      </c>
      <c r="H571" s="16">
        <f t="shared" si="73"/>
        <v>1</v>
      </c>
      <c r="P571" s="16"/>
    </row>
    <row r="572" spans="1:16" x14ac:dyDescent="0.25">
      <c r="A572" s="24">
        <f t="shared" si="74"/>
        <v>557</v>
      </c>
      <c r="B572">
        <f t="shared" si="68"/>
        <v>0.31273449480067939</v>
      </c>
      <c r="C572">
        <f t="shared" si="69"/>
        <v>0.89092415769118816</v>
      </c>
      <c r="D572" s="40">
        <f t="shared" si="70"/>
        <v>777455.55514828686</v>
      </c>
      <c r="E572" s="40">
        <f t="shared" si="75"/>
        <v>777455.55514828686</v>
      </c>
      <c r="F572" s="41">
        <f t="shared" si="71"/>
        <v>2.3743032875352847</v>
      </c>
      <c r="G572" s="42">
        <f t="shared" si="72"/>
        <v>845915.28050114727</v>
      </c>
      <c r="H572" s="16">
        <f t="shared" si="73"/>
        <v>1</v>
      </c>
      <c r="P572" s="16"/>
    </row>
    <row r="573" spans="1:16" x14ac:dyDescent="0.25">
      <c r="A573" s="24">
        <f t="shared" si="74"/>
        <v>558</v>
      </c>
      <c r="B573">
        <f t="shared" si="68"/>
        <v>0.64870872686151415</v>
      </c>
      <c r="C573">
        <f t="shared" si="69"/>
        <v>0.40381232101935893</v>
      </c>
      <c r="D573" s="40">
        <f t="shared" si="70"/>
        <v>1174089.6492948555</v>
      </c>
      <c r="E573" s="40">
        <f t="shared" si="75"/>
        <v>1174089.6492948555</v>
      </c>
      <c r="F573" s="41">
        <f t="shared" si="71"/>
        <v>1.925990414942407</v>
      </c>
      <c r="G573" s="42">
        <f t="shared" si="72"/>
        <v>1261285.4108249838</v>
      </c>
      <c r="H573" s="16">
        <f t="shared" si="73"/>
        <v>1</v>
      </c>
      <c r="P573" s="16"/>
    </row>
    <row r="574" spans="1:16" x14ac:dyDescent="0.25">
      <c r="A574" s="24">
        <f t="shared" si="74"/>
        <v>559</v>
      </c>
      <c r="B574">
        <f t="shared" si="68"/>
        <v>0.8347115273354575</v>
      </c>
      <c r="C574">
        <f t="shared" si="69"/>
        <v>0.12713461730163544</v>
      </c>
      <c r="D574" s="40">
        <f t="shared" si="70"/>
        <v>1443595.3326699664</v>
      </c>
      <c r="E574" s="40">
        <f t="shared" si="75"/>
        <v>1250000</v>
      </c>
      <c r="F574" s="41">
        <f t="shared" si="71"/>
        <v>1.653482989169383</v>
      </c>
      <c r="G574" s="42">
        <f t="shared" si="72"/>
        <v>1066853.7364617288</v>
      </c>
      <c r="H574" s="16">
        <f t="shared" si="73"/>
        <v>1</v>
      </c>
      <c r="P574" s="16"/>
    </row>
    <row r="575" spans="1:16" x14ac:dyDescent="0.25">
      <c r="A575" s="24">
        <f t="shared" si="74"/>
        <v>560</v>
      </c>
      <c r="B575">
        <f t="shared" si="68"/>
        <v>0.46057034644763917</v>
      </c>
      <c r="C575">
        <f t="shared" si="69"/>
        <v>0.44715307059232146</v>
      </c>
      <c r="D575" s="40">
        <f t="shared" si="70"/>
        <v>954864.61311563931</v>
      </c>
      <c r="E575" s="40">
        <f t="shared" si="75"/>
        <v>954864.61311563931</v>
      </c>
      <c r="F575" s="41">
        <f t="shared" si="71"/>
        <v>1.9596178050753714</v>
      </c>
      <c r="G575" s="42">
        <f t="shared" si="72"/>
        <v>871169.69729781291</v>
      </c>
      <c r="H575" s="16">
        <f t="shared" si="73"/>
        <v>1</v>
      </c>
      <c r="P575" s="16"/>
    </row>
    <row r="576" spans="1:16" x14ac:dyDescent="0.25">
      <c r="A576" s="24">
        <f t="shared" si="74"/>
        <v>561</v>
      </c>
      <c r="B576">
        <f t="shared" si="68"/>
        <v>0.68823424133006483</v>
      </c>
      <c r="C576">
        <f t="shared" si="69"/>
        <v>0.16898693109396845</v>
      </c>
      <c r="D576" s="40">
        <f t="shared" si="70"/>
        <v>1223792.4545043877</v>
      </c>
      <c r="E576" s="40">
        <f t="shared" si="75"/>
        <v>1223792.4545043877</v>
      </c>
      <c r="F576" s="41">
        <f t="shared" si="71"/>
        <v>1.708761000786664</v>
      </c>
      <c r="G576" s="42">
        <f t="shared" si="72"/>
        <v>1091168.8193140854</v>
      </c>
      <c r="H576" s="16">
        <f t="shared" si="73"/>
        <v>1</v>
      </c>
      <c r="P576" s="16"/>
    </row>
    <row r="577" spans="1:16" x14ac:dyDescent="0.25">
      <c r="A577" s="24">
        <f t="shared" si="74"/>
        <v>562</v>
      </c>
      <c r="B577">
        <f t="shared" si="68"/>
        <v>0.19645358098205179</v>
      </c>
      <c r="C577">
        <f t="shared" si="69"/>
        <v>0.5487750869942829</v>
      </c>
      <c r="D577" s="40">
        <f t="shared" si="70"/>
        <v>610475.48941018572</v>
      </c>
      <c r="E577" s="40">
        <f t="shared" si="75"/>
        <v>610475.48941018572</v>
      </c>
      <c r="F577" s="41">
        <f t="shared" si="71"/>
        <v>2.0372544692955996</v>
      </c>
      <c r="G577" s="42">
        <f t="shared" si="72"/>
        <v>243693.9191963193</v>
      </c>
      <c r="H577" s="16">
        <f t="shared" si="73"/>
        <v>1</v>
      </c>
      <c r="P577" s="16"/>
    </row>
    <row r="578" spans="1:16" x14ac:dyDescent="0.25">
      <c r="A578" s="24">
        <f t="shared" si="74"/>
        <v>563</v>
      </c>
      <c r="B578">
        <f t="shared" si="68"/>
        <v>0.54948895086999983</v>
      </c>
      <c r="C578">
        <f t="shared" si="69"/>
        <v>0.68595836113672704</v>
      </c>
      <c r="D578" s="40">
        <f t="shared" si="70"/>
        <v>1056703.7782344609</v>
      </c>
      <c r="E578" s="40">
        <f t="shared" si="75"/>
        <v>1056703.7782344609</v>
      </c>
      <c r="F578" s="41">
        <f t="shared" si="71"/>
        <v>2.1472420705064903</v>
      </c>
      <c r="G578" s="42">
        <f t="shared" si="72"/>
        <v>1268998.808688195</v>
      </c>
      <c r="H578" s="16">
        <f t="shared" si="73"/>
        <v>1</v>
      </c>
      <c r="P578" s="16"/>
    </row>
    <row r="579" spans="1:16" x14ac:dyDescent="0.25">
      <c r="A579" s="24">
        <f t="shared" si="74"/>
        <v>564</v>
      </c>
      <c r="B579">
        <f t="shared" si="68"/>
        <v>0.48053308634553105</v>
      </c>
      <c r="C579">
        <f t="shared" si="69"/>
        <v>0.74296435702126473</v>
      </c>
      <c r="D579" s="40">
        <f t="shared" si="70"/>
        <v>977743.60319145839</v>
      </c>
      <c r="E579" s="40">
        <f t="shared" si="75"/>
        <v>977743.60319145839</v>
      </c>
      <c r="F579" s="41">
        <f t="shared" si="71"/>
        <v>2.1983317490840357</v>
      </c>
      <c r="G579" s="42">
        <f t="shared" si="72"/>
        <v>1149404.8053596062</v>
      </c>
      <c r="H579" s="16">
        <f t="shared" si="73"/>
        <v>1</v>
      </c>
      <c r="P579" s="16"/>
    </row>
    <row r="580" spans="1:16" x14ac:dyDescent="0.25">
      <c r="A580" s="24">
        <f t="shared" si="74"/>
        <v>565</v>
      </c>
      <c r="B580">
        <f t="shared" si="68"/>
        <v>0.3133034628117457</v>
      </c>
      <c r="C580">
        <f t="shared" si="69"/>
        <v>0.38135903130751103</v>
      </c>
      <c r="D580" s="40">
        <f t="shared" si="70"/>
        <v>778187.77180597815</v>
      </c>
      <c r="E580" s="40">
        <f t="shared" si="75"/>
        <v>778187.77180597815</v>
      </c>
      <c r="F580" s="41">
        <f t="shared" si="71"/>
        <v>1.9082330020157039</v>
      </c>
      <c r="G580" s="42">
        <f t="shared" si="72"/>
        <v>484963.58792523318</v>
      </c>
      <c r="H580" s="16">
        <f t="shared" si="73"/>
        <v>1</v>
      </c>
      <c r="P580" s="16"/>
    </row>
    <row r="581" spans="1:16" x14ac:dyDescent="0.25">
      <c r="A581" s="24">
        <f t="shared" si="74"/>
        <v>566</v>
      </c>
      <c r="B581">
        <f t="shared" si="68"/>
        <v>0.33436235634144396</v>
      </c>
      <c r="C581">
        <f t="shared" si="69"/>
        <v>0.84980382083449513</v>
      </c>
      <c r="D581" s="40">
        <f t="shared" si="70"/>
        <v>804909.30651912326</v>
      </c>
      <c r="E581" s="40">
        <f t="shared" si="75"/>
        <v>804909.30651912326</v>
      </c>
      <c r="F581" s="41">
        <f t="shared" si="71"/>
        <v>2.3147697139046026</v>
      </c>
      <c r="G581" s="42">
        <f t="shared" si="72"/>
        <v>863179.68517042301</v>
      </c>
      <c r="H581" s="16">
        <f t="shared" si="73"/>
        <v>1</v>
      </c>
      <c r="P581" s="16"/>
    </row>
    <row r="582" spans="1:16" x14ac:dyDescent="0.25">
      <c r="A582" s="24">
        <f t="shared" si="74"/>
        <v>567</v>
      </c>
      <c r="B582">
        <f t="shared" si="68"/>
        <v>0.38115783117245883</v>
      </c>
      <c r="C582">
        <f t="shared" si="69"/>
        <v>0.35780216089915484</v>
      </c>
      <c r="D582" s="40">
        <f t="shared" si="70"/>
        <v>862108.82217451406</v>
      </c>
      <c r="E582" s="40">
        <f t="shared" si="75"/>
        <v>862108.82217451406</v>
      </c>
      <c r="F582" s="41">
        <f t="shared" si="71"/>
        <v>1.8892584352006343</v>
      </c>
      <c r="G582" s="42">
        <f t="shared" si="72"/>
        <v>628746.36435408425</v>
      </c>
      <c r="H582" s="16">
        <f t="shared" si="73"/>
        <v>1</v>
      </c>
      <c r="P582" s="16"/>
    </row>
    <row r="583" spans="1:16" x14ac:dyDescent="0.25">
      <c r="A583" s="24">
        <f t="shared" si="74"/>
        <v>568</v>
      </c>
      <c r="B583">
        <f t="shared" si="68"/>
        <v>0.54763628810178488</v>
      </c>
      <c r="C583">
        <f t="shared" si="69"/>
        <v>0.73076110577676445</v>
      </c>
      <c r="D583" s="40">
        <f t="shared" si="70"/>
        <v>1054570.6561126327</v>
      </c>
      <c r="E583" s="40">
        <f t="shared" si="75"/>
        <v>1054570.6561126327</v>
      </c>
      <c r="F583" s="41">
        <f t="shared" si="71"/>
        <v>2.1869655004592072</v>
      </c>
      <c r="G583" s="42">
        <f t="shared" si="72"/>
        <v>1306309.6427149582</v>
      </c>
      <c r="H583" s="16">
        <f t="shared" si="73"/>
        <v>1</v>
      </c>
      <c r="P583" s="16"/>
    </row>
    <row r="584" spans="1:16" x14ac:dyDescent="0.25">
      <c r="A584" s="24">
        <f t="shared" si="74"/>
        <v>569</v>
      </c>
      <c r="B584">
        <f t="shared" si="68"/>
        <v>0.24784564657602459</v>
      </c>
      <c r="C584">
        <f t="shared" si="69"/>
        <v>0.87446100998204201</v>
      </c>
      <c r="D584" s="40">
        <f t="shared" si="70"/>
        <v>689383.82538389752</v>
      </c>
      <c r="E584" s="40">
        <f t="shared" si="75"/>
        <v>689383.82538389752</v>
      </c>
      <c r="F584" s="41">
        <f t="shared" si="71"/>
        <v>2.3488556214562202</v>
      </c>
      <c r="G584" s="42">
        <f t="shared" si="72"/>
        <v>619263.07359396107</v>
      </c>
      <c r="H584" s="16">
        <f t="shared" si="73"/>
        <v>1</v>
      </c>
      <c r="P584" s="16"/>
    </row>
    <row r="585" spans="1:16" x14ac:dyDescent="0.25">
      <c r="A585" s="24">
        <f t="shared" si="74"/>
        <v>570</v>
      </c>
      <c r="B585">
        <f t="shared" si="68"/>
        <v>0.36442079360131174</v>
      </c>
      <c r="C585">
        <f t="shared" si="69"/>
        <v>0.10244549962226301</v>
      </c>
      <c r="D585" s="40">
        <f t="shared" si="70"/>
        <v>841945.18683550449</v>
      </c>
      <c r="E585" s="40">
        <f t="shared" si="75"/>
        <v>841945.18683550449</v>
      </c>
      <c r="F585" s="41">
        <f t="shared" si="71"/>
        <v>1.614668849587884</v>
      </c>
      <c r="G585" s="42">
        <f t="shared" si="72"/>
        <v>359462.66624374012</v>
      </c>
      <c r="H585" s="16">
        <f t="shared" si="73"/>
        <v>1</v>
      </c>
      <c r="P585" s="16"/>
    </row>
    <row r="586" spans="1:16" x14ac:dyDescent="0.25">
      <c r="A586" s="24">
        <f t="shared" si="74"/>
        <v>571</v>
      </c>
      <c r="B586">
        <f t="shared" si="68"/>
        <v>0.55129212874453515</v>
      </c>
      <c r="C586">
        <f t="shared" si="69"/>
        <v>0.54207531164865941</v>
      </c>
      <c r="D586" s="40">
        <f t="shared" si="70"/>
        <v>1058781.1165842903</v>
      </c>
      <c r="E586" s="40">
        <f t="shared" si="75"/>
        <v>1058781.1165842903</v>
      </c>
      <c r="F586" s="41">
        <f t="shared" si="71"/>
        <v>2.0321165516576829</v>
      </c>
      <c r="G586" s="42">
        <f t="shared" si="72"/>
        <v>1151566.6315935389</v>
      </c>
      <c r="H586" s="16">
        <f t="shared" si="73"/>
        <v>1</v>
      </c>
      <c r="P586" s="16"/>
    </row>
    <row r="587" spans="1:16" x14ac:dyDescent="0.25">
      <c r="A587" s="24">
        <f t="shared" si="74"/>
        <v>572</v>
      </c>
      <c r="B587">
        <f t="shared" si="68"/>
        <v>0.84651212266180664</v>
      </c>
      <c r="C587">
        <f t="shared" si="69"/>
        <v>0.85365870257373899</v>
      </c>
      <c r="D587" s="40">
        <f t="shared" si="70"/>
        <v>1465769.7829240954</v>
      </c>
      <c r="E587" s="40">
        <f t="shared" si="75"/>
        <v>1250000</v>
      </c>
      <c r="F587" s="41">
        <f t="shared" si="71"/>
        <v>2.3198343311027414</v>
      </c>
      <c r="G587" s="42">
        <f t="shared" si="72"/>
        <v>1899792.9138784269</v>
      </c>
      <c r="H587" s="16">
        <f t="shared" si="73"/>
        <v>1</v>
      </c>
      <c r="P587" s="16"/>
    </row>
    <row r="588" spans="1:16" x14ac:dyDescent="0.25">
      <c r="A588" s="24">
        <f t="shared" si="74"/>
        <v>573</v>
      </c>
      <c r="B588">
        <f t="shared" si="68"/>
        <v>0.29950006620492786</v>
      </c>
      <c r="C588">
        <f t="shared" si="69"/>
        <v>0.62864505907054991</v>
      </c>
      <c r="D588" s="40">
        <f t="shared" si="70"/>
        <v>760255.8129275447</v>
      </c>
      <c r="E588" s="40">
        <f t="shared" si="75"/>
        <v>760255.8129275447</v>
      </c>
      <c r="F588" s="41">
        <f t="shared" si="71"/>
        <v>2.099777167968047</v>
      </c>
      <c r="G588" s="42">
        <f t="shared" si="72"/>
        <v>596367.79780024523</v>
      </c>
      <c r="H588" s="16">
        <f t="shared" si="73"/>
        <v>1</v>
      </c>
      <c r="P588" s="16"/>
    </row>
    <row r="589" spans="1:16" x14ac:dyDescent="0.25">
      <c r="A589" s="24">
        <f t="shared" si="74"/>
        <v>574</v>
      </c>
      <c r="B589">
        <f t="shared" si="68"/>
        <v>6.9880656083114445E-2</v>
      </c>
      <c r="C589">
        <f t="shared" si="69"/>
        <v>0.95399936835747212</v>
      </c>
      <c r="D589" s="40">
        <f t="shared" si="70"/>
        <v>326741.43120196008</v>
      </c>
      <c r="E589" s="40">
        <f t="shared" si="75"/>
        <v>326741.43120196008</v>
      </c>
      <c r="F589" s="41">
        <f t="shared" si="71"/>
        <v>2.5121380610411279</v>
      </c>
      <c r="G589" s="42">
        <f t="shared" si="72"/>
        <v>-179180.41455850494</v>
      </c>
      <c r="H589" s="16">
        <f t="shared" si="73"/>
        <v>0</v>
      </c>
      <c r="P589" s="16"/>
    </row>
    <row r="590" spans="1:16" x14ac:dyDescent="0.25">
      <c r="A590" s="24">
        <f t="shared" si="74"/>
        <v>575</v>
      </c>
      <c r="B590">
        <f t="shared" si="68"/>
        <v>0.13372746424283832</v>
      </c>
      <c r="C590">
        <f t="shared" si="69"/>
        <v>0.44518421299289912</v>
      </c>
      <c r="D590" s="40">
        <f t="shared" si="70"/>
        <v>494403.05263866292</v>
      </c>
      <c r="E590" s="40">
        <f t="shared" si="75"/>
        <v>494403.05263866292</v>
      </c>
      <c r="F590" s="41">
        <f t="shared" si="71"/>
        <v>1.9581039416207902</v>
      </c>
      <c r="G590" s="42">
        <f t="shared" si="72"/>
        <v>-31907.433878883137</v>
      </c>
      <c r="H590" s="16">
        <f t="shared" si="73"/>
        <v>0</v>
      </c>
      <c r="P590" s="16"/>
    </row>
    <row r="591" spans="1:16" x14ac:dyDescent="0.25">
      <c r="A591" s="24">
        <f t="shared" si="74"/>
        <v>576</v>
      </c>
      <c r="B591">
        <f t="shared" si="68"/>
        <v>0.51830369315575808</v>
      </c>
      <c r="C591">
        <f t="shared" si="69"/>
        <v>0.33288453856948763</v>
      </c>
      <c r="D591" s="40">
        <f t="shared" si="70"/>
        <v>1020925.5303735635</v>
      </c>
      <c r="E591" s="40">
        <f t="shared" si="75"/>
        <v>1020925.5303735635</v>
      </c>
      <c r="F591" s="41">
        <f t="shared" si="71"/>
        <v>1.8687045782270928</v>
      </c>
      <c r="G591" s="42">
        <f t="shared" si="72"/>
        <v>907808.21263800096</v>
      </c>
      <c r="H591" s="16">
        <f t="shared" si="73"/>
        <v>1</v>
      </c>
      <c r="P591" s="16"/>
    </row>
    <row r="592" spans="1:16" x14ac:dyDescent="0.25">
      <c r="A592" s="24">
        <f t="shared" si="74"/>
        <v>577</v>
      </c>
      <c r="B592">
        <f t="shared" si="68"/>
        <v>0.3391286792466417</v>
      </c>
      <c r="C592">
        <f t="shared" si="69"/>
        <v>0.37774231389630586</v>
      </c>
      <c r="D592" s="40">
        <f t="shared" si="70"/>
        <v>810862.17761550029</v>
      </c>
      <c r="E592" s="40">
        <f t="shared" si="75"/>
        <v>810862.17761550029</v>
      </c>
      <c r="F592" s="41">
        <f t="shared" si="71"/>
        <v>1.9053447751460504</v>
      </c>
      <c r="G592" s="42">
        <f t="shared" si="72"/>
        <v>544972.01348324213</v>
      </c>
      <c r="H592" s="16">
        <f t="shared" si="73"/>
        <v>1</v>
      </c>
      <c r="P592" s="16"/>
    </row>
    <row r="593" spans="1:16" x14ac:dyDescent="0.25">
      <c r="A593" s="24">
        <f t="shared" si="74"/>
        <v>578</v>
      </c>
      <c r="B593">
        <f t="shared" ref="B593:B656" si="76">((MOD((MOD(MOD(999999999999989,MOD(A593*2499997+$B$13*1800451,7450589)*4658+7450581)*383,99991)*7440893+MOD(MOD(999999999999989,MOD(A593*2246527+$B$13*2399993,7450987)*7580+7560584)*17669,7440893))*1343,4294967296))+0.5)/2^32</f>
        <v>0.2485688942251727</v>
      </c>
      <c r="C593">
        <f t="shared" ref="C593:C656" si="77">((MOD((MOD(MOD(999999999999989,MOD(A593*2499997+$C$13*1800451,7450589)*4658+7450581)*383,99991)*7440893+MOD(MOD(999999999999989,MOD(A593*2246527+$C$13*2399993,7450987)*7580+7560584)*17669,7440893))*1343,4294967296))+0.5)/2^32</f>
        <v>0.63938212173525244</v>
      </c>
      <c r="D593" s="40">
        <f t="shared" ref="D593:D656" si="78">MAX(0,NORMINV(B593,D$10,D$12))</f>
        <v>690425.47902797582</v>
      </c>
      <c r="E593" s="40">
        <f t="shared" si="75"/>
        <v>690425.47902797582</v>
      </c>
      <c r="F593" s="41">
        <f t="shared" ref="F593:F656" si="79">NORMINV(C593,E$10,E$12)</f>
        <v>2.1084521945037302</v>
      </c>
      <c r="G593" s="42">
        <f t="shared" ref="G593:G656" si="80">F593*E593-1000000</f>
        <v>455729.11639782484</v>
      </c>
      <c r="H593" s="16">
        <f t="shared" ref="H593:H656" si="81">IF(G593&gt;=0,1,0)</f>
        <v>1</v>
      </c>
      <c r="P593" s="16"/>
    </row>
    <row r="594" spans="1:16" x14ac:dyDescent="0.25">
      <c r="A594" s="24">
        <f t="shared" ref="A594:A657" si="82">A593+1</f>
        <v>579</v>
      </c>
      <c r="B594">
        <f t="shared" si="76"/>
        <v>0.1513274951139465</v>
      </c>
      <c r="C594">
        <f t="shared" si="77"/>
        <v>7.2304715751670301E-2</v>
      </c>
      <c r="D594" s="40">
        <f t="shared" si="78"/>
        <v>530050.19707677769</v>
      </c>
      <c r="E594" s="40">
        <f t="shared" ref="E594:E657" si="83">MIN(1250000,D594)</f>
        <v>530050.19707677769</v>
      </c>
      <c r="F594" s="41">
        <f t="shared" si="79"/>
        <v>1.5565838970422705</v>
      </c>
      <c r="G594" s="42">
        <f t="shared" si="80"/>
        <v>-174932.39860620582</v>
      </c>
      <c r="H594" s="16">
        <f t="shared" si="81"/>
        <v>0</v>
      </c>
      <c r="P594" s="16"/>
    </row>
    <row r="595" spans="1:16" x14ac:dyDescent="0.25">
      <c r="A595" s="24">
        <f t="shared" si="82"/>
        <v>580</v>
      </c>
      <c r="B595">
        <f t="shared" si="76"/>
        <v>0.34813105699140579</v>
      </c>
      <c r="C595">
        <f t="shared" si="77"/>
        <v>0.46803352038841695</v>
      </c>
      <c r="D595" s="40">
        <f t="shared" si="78"/>
        <v>822019.23008471704</v>
      </c>
      <c r="E595" s="40">
        <f t="shared" si="83"/>
        <v>822019.23008471704</v>
      </c>
      <c r="F595" s="41">
        <f t="shared" si="79"/>
        <v>1.9756188392997909</v>
      </c>
      <c r="G595" s="42">
        <f t="shared" si="80"/>
        <v>623996.67722207634</v>
      </c>
      <c r="H595" s="16">
        <f t="shared" si="81"/>
        <v>1</v>
      </c>
      <c r="P595" s="16"/>
    </row>
    <row r="596" spans="1:16" x14ac:dyDescent="0.25">
      <c r="A596" s="24">
        <f t="shared" si="82"/>
        <v>581</v>
      </c>
      <c r="B596">
        <f t="shared" si="76"/>
        <v>0.90329298132564873</v>
      </c>
      <c r="C596">
        <f t="shared" si="77"/>
        <v>0.83026924158912152</v>
      </c>
      <c r="D596" s="40">
        <f t="shared" si="78"/>
        <v>1592953.9219380715</v>
      </c>
      <c r="E596" s="40">
        <f t="shared" si="83"/>
        <v>1250000</v>
      </c>
      <c r="F596" s="41">
        <f t="shared" si="79"/>
        <v>2.2903433935075515</v>
      </c>
      <c r="G596" s="42">
        <f t="shared" si="80"/>
        <v>1862929.2418844393</v>
      </c>
      <c r="H596" s="16">
        <f t="shared" si="81"/>
        <v>1</v>
      </c>
      <c r="P596" s="16"/>
    </row>
    <row r="597" spans="1:16" x14ac:dyDescent="0.25">
      <c r="A597" s="24">
        <f t="shared" si="82"/>
        <v>582</v>
      </c>
      <c r="B597">
        <f t="shared" si="76"/>
        <v>0.16126444388646632</v>
      </c>
      <c r="C597">
        <f t="shared" si="77"/>
        <v>0.2402267208090052</v>
      </c>
      <c r="D597" s="40">
        <f t="shared" si="78"/>
        <v>548963.02282041684</v>
      </c>
      <c r="E597" s="40">
        <f t="shared" si="83"/>
        <v>548963.02282041684</v>
      </c>
      <c r="F597" s="41">
        <f t="shared" si="79"/>
        <v>1.7855399856034702</v>
      </c>
      <c r="G597" s="42">
        <f t="shared" si="80"/>
        <v>-19804.572136395494</v>
      </c>
      <c r="H597" s="16">
        <f t="shared" si="81"/>
        <v>0</v>
      </c>
      <c r="P597" s="16"/>
    </row>
    <row r="598" spans="1:16" x14ac:dyDescent="0.25">
      <c r="A598" s="24">
        <f t="shared" si="82"/>
        <v>583</v>
      </c>
      <c r="B598">
        <f t="shared" si="76"/>
        <v>0.50751635117921978</v>
      </c>
      <c r="C598">
        <f t="shared" si="77"/>
        <v>0.9261624306673184</v>
      </c>
      <c r="D598" s="40">
        <f t="shared" si="78"/>
        <v>1008590.4923310917</v>
      </c>
      <c r="E598" s="40">
        <f t="shared" si="83"/>
        <v>1008590.4923310917</v>
      </c>
      <c r="F598" s="41">
        <f t="shared" si="79"/>
        <v>2.4400584587718099</v>
      </c>
      <c r="G598" s="42">
        <f t="shared" si="80"/>
        <v>1461019.7622493044</v>
      </c>
      <c r="H598" s="16">
        <f t="shared" si="81"/>
        <v>1</v>
      </c>
      <c r="P598" s="16"/>
    </row>
    <row r="599" spans="1:16" x14ac:dyDescent="0.25">
      <c r="A599" s="24">
        <f t="shared" si="82"/>
        <v>584</v>
      </c>
      <c r="B599">
        <f t="shared" si="76"/>
        <v>0.24853550444822758</v>
      </c>
      <c r="C599">
        <f t="shared" si="77"/>
        <v>0.18471159774344414</v>
      </c>
      <c r="D599" s="40">
        <f t="shared" si="78"/>
        <v>690377.42518008221</v>
      </c>
      <c r="E599" s="40">
        <f t="shared" si="83"/>
        <v>690377.42518008221</v>
      </c>
      <c r="F599" s="41">
        <f t="shared" si="79"/>
        <v>1.7271871333012929</v>
      </c>
      <c r="G599" s="42">
        <f t="shared" si="80"/>
        <v>192411.00589271402</v>
      </c>
      <c r="H599" s="16">
        <f t="shared" si="81"/>
        <v>1</v>
      </c>
      <c r="P599" s="16"/>
    </row>
    <row r="600" spans="1:16" x14ac:dyDescent="0.25">
      <c r="A600" s="24">
        <f t="shared" si="82"/>
        <v>585</v>
      </c>
      <c r="B600">
        <f t="shared" si="76"/>
        <v>0.63551406201440841</v>
      </c>
      <c r="C600">
        <f t="shared" si="77"/>
        <v>0.83486849663313478</v>
      </c>
      <c r="D600" s="40">
        <f t="shared" si="78"/>
        <v>1157975.7552171121</v>
      </c>
      <c r="E600" s="40">
        <f t="shared" si="83"/>
        <v>1157975.7552171121</v>
      </c>
      <c r="F600" s="41">
        <f t="shared" si="79"/>
        <v>2.2959222662255994</v>
      </c>
      <c r="G600" s="42">
        <f t="shared" si="80"/>
        <v>1658622.3201523721</v>
      </c>
      <c r="H600" s="16">
        <f t="shared" si="81"/>
        <v>1</v>
      </c>
      <c r="P600" s="16"/>
    </row>
    <row r="601" spans="1:16" x14ac:dyDescent="0.25">
      <c r="A601" s="24">
        <f t="shared" si="82"/>
        <v>586</v>
      </c>
      <c r="B601">
        <f t="shared" si="76"/>
        <v>0.8587413924979046</v>
      </c>
      <c r="C601">
        <f t="shared" si="77"/>
        <v>0.9239296248415485</v>
      </c>
      <c r="D601" s="40">
        <f t="shared" si="78"/>
        <v>1489976.5043858881</v>
      </c>
      <c r="E601" s="40">
        <f t="shared" si="83"/>
        <v>1250000</v>
      </c>
      <c r="F601" s="41">
        <f t="shared" si="79"/>
        <v>2.4352616202917887</v>
      </c>
      <c r="G601" s="42">
        <f t="shared" si="80"/>
        <v>2044077.0253647361</v>
      </c>
      <c r="H601" s="16">
        <f t="shared" si="81"/>
        <v>1</v>
      </c>
      <c r="P601" s="16"/>
    </row>
    <row r="602" spans="1:16" x14ac:dyDescent="0.25">
      <c r="A602" s="24">
        <f t="shared" si="82"/>
        <v>587</v>
      </c>
      <c r="B602">
        <f t="shared" si="76"/>
        <v>0.66359996993560344</v>
      </c>
      <c r="C602">
        <f t="shared" si="77"/>
        <v>0.94765797222498804</v>
      </c>
      <c r="D602" s="40">
        <f t="shared" si="78"/>
        <v>1192541.7409786386</v>
      </c>
      <c r="E602" s="40">
        <f t="shared" si="83"/>
        <v>1192541.7409786386</v>
      </c>
      <c r="F602" s="41">
        <f t="shared" si="79"/>
        <v>2.4931785378929328</v>
      </c>
      <c r="G602" s="42">
        <f t="shared" si="80"/>
        <v>1973219.4741494148</v>
      </c>
      <c r="H602" s="16">
        <f t="shared" si="81"/>
        <v>1</v>
      </c>
      <c r="P602" s="16"/>
    </row>
    <row r="603" spans="1:16" x14ac:dyDescent="0.25">
      <c r="A603" s="24">
        <f t="shared" si="82"/>
        <v>588</v>
      </c>
      <c r="B603">
        <f t="shared" si="76"/>
        <v>0.72496199037414044</v>
      </c>
      <c r="C603">
        <f t="shared" si="77"/>
        <v>0.95745480118785053</v>
      </c>
      <c r="D603" s="40">
        <f t="shared" si="78"/>
        <v>1272483.0775423634</v>
      </c>
      <c r="E603" s="40">
        <f t="shared" si="83"/>
        <v>1250000</v>
      </c>
      <c r="F603" s="41">
        <f t="shared" si="79"/>
        <v>2.5233692256058382</v>
      </c>
      <c r="G603" s="42">
        <f t="shared" si="80"/>
        <v>2154211.532007298</v>
      </c>
      <c r="H603" s="16">
        <f t="shared" si="81"/>
        <v>1</v>
      </c>
      <c r="P603" s="16"/>
    </row>
    <row r="604" spans="1:16" x14ac:dyDescent="0.25">
      <c r="A604" s="24">
        <f t="shared" si="82"/>
        <v>589</v>
      </c>
      <c r="B604">
        <f t="shared" si="76"/>
        <v>8.1262055668048561E-2</v>
      </c>
      <c r="C604">
        <f t="shared" si="77"/>
        <v>0.14692747278604656</v>
      </c>
      <c r="D604" s="40">
        <f t="shared" si="78"/>
        <v>363237.46121070301</v>
      </c>
      <c r="E604" s="40">
        <f t="shared" si="83"/>
        <v>363237.46121070301</v>
      </c>
      <c r="F604" s="41">
        <f t="shared" si="79"/>
        <v>1.6809415102348386</v>
      </c>
      <c r="G604" s="42">
        <f t="shared" si="80"/>
        <v>-389419.07337861229</v>
      </c>
      <c r="H604" s="16">
        <f t="shared" si="81"/>
        <v>0</v>
      </c>
      <c r="P604" s="16"/>
    </row>
    <row r="605" spans="1:16" x14ac:dyDescent="0.25">
      <c r="A605" s="24">
        <f t="shared" si="82"/>
        <v>590</v>
      </c>
      <c r="B605">
        <f t="shared" si="76"/>
        <v>0.21054472669493407</v>
      </c>
      <c r="C605">
        <f t="shared" si="77"/>
        <v>0.70192118419799954</v>
      </c>
      <c r="D605" s="40">
        <f t="shared" si="78"/>
        <v>633191.82656993158</v>
      </c>
      <c r="E605" s="40">
        <f t="shared" si="83"/>
        <v>633191.82656993158</v>
      </c>
      <c r="F605" s="41">
        <f t="shared" si="79"/>
        <v>2.1610741904911466</v>
      </c>
      <c r="G605" s="42">
        <f t="shared" si="80"/>
        <v>368374.51403022534</v>
      </c>
      <c r="H605" s="16">
        <f t="shared" si="81"/>
        <v>1</v>
      </c>
      <c r="P605" s="16"/>
    </row>
    <row r="606" spans="1:16" x14ac:dyDescent="0.25">
      <c r="A606" s="24">
        <f t="shared" si="82"/>
        <v>591</v>
      </c>
      <c r="B606">
        <f t="shared" si="76"/>
        <v>0.47487634199205786</v>
      </c>
      <c r="C606">
        <f t="shared" si="77"/>
        <v>0.6786134933354333</v>
      </c>
      <c r="D606" s="40">
        <f t="shared" si="78"/>
        <v>971268.68283741758</v>
      </c>
      <c r="E606" s="40">
        <f t="shared" si="83"/>
        <v>971268.68283741758</v>
      </c>
      <c r="F606" s="41">
        <f t="shared" si="79"/>
        <v>2.1409802928266792</v>
      </c>
      <c r="G606" s="42">
        <f t="shared" si="80"/>
        <v>1079467.1089946374</v>
      </c>
      <c r="H606" s="16">
        <f t="shared" si="81"/>
        <v>1</v>
      </c>
      <c r="P606" s="16"/>
    </row>
    <row r="607" spans="1:16" x14ac:dyDescent="0.25">
      <c r="A607" s="24">
        <f t="shared" si="82"/>
        <v>592</v>
      </c>
      <c r="B607">
        <f t="shared" si="76"/>
        <v>0.52312715596053749</v>
      </c>
      <c r="C607">
        <f t="shared" si="77"/>
        <v>0.27604867808986455</v>
      </c>
      <c r="D607" s="40">
        <f t="shared" si="78"/>
        <v>1026445.4520567317</v>
      </c>
      <c r="E607" s="40">
        <f t="shared" si="83"/>
        <v>1026445.4520567317</v>
      </c>
      <c r="F607" s="41">
        <f t="shared" si="79"/>
        <v>1.8192643686195178</v>
      </c>
      <c r="G607" s="42">
        <f t="shared" si="80"/>
        <v>867375.63725836552</v>
      </c>
      <c r="H607" s="16">
        <f t="shared" si="81"/>
        <v>1</v>
      </c>
      <c r="P607" s="16"/>
    </row>
    <row r="608" spans="1:16" x14ac:dyDescent="0.25">
      <c r="A608" s="24">
        <f t="shared" si="82"/>
        <v>593</v>
      </c>
      <c r="B608">
        <f t="shared" si="76"/>
        <v>0.10159894463140517</v>
      </c>
      <c r="C608">
        <f t="shared" si="77"/>
        <v>0.31128774082753807</v>
      </c>
      <c r="D608" s="40">
        <f t="shared" si="78"/>
        <v>419835.86367559154</v>
      </c>
      <c r="E608" s="40">
        <f t="shared" si="83"/>
        <v>419835.86367559154</v>
      </c>
      <c r="F608" s="41">
        <f t="shared" si="79"/>
        <v>1.8503940691667853</v>
      </c>
      <c r="G608" s="42">
        <f t="shared" si="80"/>
        <v>-223138.20783117041</v>
      </c>
      <c r="H608" s="16">
        <f t="shared" si="81"/>
        <v>0</v>
      </c>
      <c r="P608" s="16"/>
    </row>
    <row r="609" spans="1:16" x14ac:dyDescent="0.25">
      <c r="A609" s="24">
        <f t="shared" si="82"/>
        <v>594</v>
      </c>
      <c r="B609">
        <f t="shared" si="76"/>
        <v>0.40868667897302657</v>
      </c>
      <c r="C609">
        <f t="shared" si="77"/>
        <v>0.93621098471339792</v>
      </c>
      <c r="D609" s="40">
        <f t="shared" si="78"/>
        <v>894715.21552161837</v>
      </c>
      <c r="E609" s="40">
        <f t="shared" si="83"/>
        <v>894715.21552161837</v>
      </c>
      <c r="F609" s="41">
        <f t="shared" si="79"/>
        <v>2.4631375572598415</v>
      </c>
      <c r="G609" s="42">
        <f t="shared" si="80"/>
        <v>1203806.6504031317</v>
      </c>
      <c r="H609" s="16">
        <f t="shared" si="81"/>
        <v>1</v>
      </c>
      <c r="P609" s="16"/>
    </row>
    <row r="610" spans="1:16" x14ac:dyDescent="0.25">
      <c r="A610" s="24">
        <f t="shared" si="82"/>
        <v>595</v>
      </c>
      <c r="B610">
        <f t="shared" si="76"/>
        <v>0.6921292272163555</v>
      </c>
      <c r="C610">
        <f t="shared" si="77"/>
        <v>0.73554412077646703</v>
      </c>
      <c r="D610" s="40">
        <f t="shared" si="78"/>
        <v>1228827.4019764648</v>
      </c>
      <c r="E610" s="40">
        <f t="shared" si="83"/>
        <v>1228827.4019764648</v>
      </c>
      <c r="F610" s="41">
        <f t="shared" si="79"/>
        <v>2.1913884799434959</v>
      </c>
      <c r="G610" s="42">
        <f t="shared" si="80"/>
        <v>1692838.2125301203</v>
      </c>
      <c r="H610" s="16">
        <f t="shared" si="81"/>
        <v>1</v>
      </c>
      <c r="P610" s="16"/>
    </row>
    <row r="611" spans="1:16" x14ac:dyDescent="0.25">
      <c r="A611" s="24">
        <f t="shared" si="82"/>
        <v>596</v>
      </c>
      <c r="B611">
        <f t="shared" si="76"/>
        <v>0.89968973270151764</v>
      </c>
      <c r="C611">
        <f t="shared" si="77"/>
        <v>0.68300761713180691</v>
      </c>
      <c r="D611" s="40">
        <f t="shared" si="78"/>
        <v>1583488.8948680586</v>
      </c>
      <c r="E611" s="40">
        <f t="shared" si="83"/>
        <v>1250000</v>
      </c>
      <c r="F611" s="41">
        <f t="shared" si="79"/>
        <v>2.1447190845918485</v>
      </c>
      <c r="G611" s="42">
        <f t="shared" si="80"/>
        <v>1680898.8557398105</v>
      </c>
      <c r="H611" s="16">
        <f t="shared" si="81"/>
        <v>1</v>
      </c>
      <c r="P611" s="16"/>
    </row>
    <row r="612" spans="1:16" x14ac:dyDescent="0.25">
      <c r="A612" s="24">
        <f t="shared" si="82"/>
        <v>597</v>
      </c>
      <c r="B612">
        <f t="shared" si="76"/>
        <v>0.25827922101598233</v>
      </c>
      <c r="C612">
        <f t="shared" si="77"/>
        <v>0.90969925455283374</v>
      </c>
      <c r="D612" s="40">
        <f t="shared" si="78"/>
        <v>704258.55449548829</v>
      </c>
      <c r="E612" s="40">
        <f t="shared" si="83"/>
        <v>704258.55449548829</v>
      </c>
      <c r="F612" s="41">
        <f t="shared" si="79"/>
        <v>2.4069621095518627</v>
      </c>
      <c r="G612" s="42">
        <f t="shared" si="80"/>
        <v>695123.655998406</v>
      </c>
      <c r="H612" s="16">
        <f t="shared" si="81"/>
        <v>1</v>
      </c>
      <c r="P612" s="16"/>
    </row>
    <row r="613" spans="1:16" x14ac:dyDescent="0.25">
      <c r="A613" s="24">
        <f t="shared" si="82"/>
        <v>598</v>
      </c>
      <c r="B613">
        <f t="shared" si="76"/>
        <v>0.20925418136175722</v>
      </c>
      <c r="C613">
        <f t="shared" si="77"/>
        <v>0.81490113248582929</v>
      </c>
      <c r="D613" s="40">
        <f t="shared" si="78"/>
        <v>631149.63828328787</v>
      </c>
      <c r="E613" s="40">
        <f t="shared" si="83"/>
        <v>631149.63828328787</v>
      </c>
      <c r="F613" s="41">
        <f t="shared" si="79"/>
        <v>2.2723717438688888</v>
      </c>
      <c r="G613" s="42">
        <f t="shared" si="80"/>
        <v>434206.60418801336</v>
      </c>
      <c r="H613" s="16">
        <f t="shared" si="81"/>
        <v>1</v>
      </c>
      <c r="P613" s="16"/>
    </row>
    <row r="614" spans="1:16" x14ac:dyDescent="0.25">
      <c r="A614" s="24">
        <f t="shared" si="82"/>
        <v>599</v>
      </c>
      <c r="B614">
        <f t="shared" si="76"/>
        <v>0.38251070550177246</v>
      </c>
      <c r="C614">
        <f t="shared" si="77"/>
        <v>4.2579689878039062E-2</v>
      </c>
      <c r="D614" s="40">
        <f t="shared" si="78"/>
        <v>863726.43005371327</v>
      </c>
      <c r="E614" s="40">
        <f t="shared" si="83"/>
        <v>863726.43005371327</v>
      </c>
      <c r="F614" s="41">
        <f t="shared" si="79"/>
        <v>1.4767464589544135</v>
      </c>
      <c r="G614" s="42">
        <f t="shared" si="80"/>
        <v>275504.94708715798</v>
      </c>
      <c r="H614" s="16">
        <f t="shared" si="81"/>
        <v>1</v>
      </c>
      <c r="P614" s="16"/>
    </row>
    <row r="615" spans="1:16" x14ac:dyDescent="0.25">
      <c r="A615" s="24">
        <f t="shared" si="82"/>
        <v>600</v>
      </c>
      <c r="B615">
        <f t="shared" si="76"/>
        <v>0.9767404148587957</v>
      </c>
      <c r="C615">
        <f t="shared" si="77"/>
        <v>0.96045092039275914</v>
      </c>
      <c r="D615" s="40">
        <f t="shared" si="78"/>
        <v>1907592.0512993191</v>
      </c>
      <c r="E615" s="40">
        <f t="shared" si="83"/>
        <v>1250000</v>
      </c>
      <c r="F615" s="41">
        <f t="shared" si="79"/>
        <v>2.533721245517921</v>
      </c>
      <c r="G615" s="42">
        <f t="shared" si="80"/>
        <v>2167151.5568974013</v>
      </c>
      <c r="H615" s="16">
        <f t="shared" si="81"/>
        <v>1</v>
      </c>
      <c r="P615" s="16"/>
    </row>
    <row r="616" spans="1:16" x14ac:dyDescent="0.25">
      <c r="A616" s="24">
        <f t="shared" si="82"/>
        <v>601</v>
      </c>
      <c r="B616">
        <f t="shared" si="76"/>
        <v>0.29516807070467621</v>
      </c>
      <c r="C616">
        <f t="shared" si="77"/>
        <v>0.30146125552710146</v>
      </c>
      <c r="D616" s="40">
        <f t="shared" si="78"/>
        <v>754552.13608463318</v>
      </c>
      <c r="E616" s="40">
        <f t="shared" si="83"/>
        <v>754552.13608463318</v>
      </c>
      <c r="F616" s="41">
        <f t="shared" si="79"/>
        <v>1.841883768257736</v>
      </c>
      <c r="G616" s="42">
        <f t="shared" si="80"/>
        <v>389797.3317584882</v>
      </c>
      <c r="H616" s="16">
        <f t="shared" si="81"/>
        <v>1</v>
      </c>
      <c r="P616" s="16"/>
    </row>
    <row r="617" spans="1:16" x14ac:dyDescent="0.25">
      <c r="A617" s="24">
        <f t="shared" si="82"/>
        <v>602</v>
      </c>
      <c r="B617">
        <f t="shared" si="76"/>
        <v>0.77993553492706269</v>
      </c>
      <c r="C617">
        <f t="shared" si="77"/>
        <v>0.59165298647712916</v>
      </c>
      <c r="D617" s="40">
        <f t="shared" si="78"/>
        <v>1351964.5200206975</v>
      </c>
      <c r="E617" s="40">
        <f t="shared" si="83"/>
        <v>1250000</v>
      </c>
      <c r="F617" s="41">
        <f t="shared" si="79"/>
        <v>2.0704556648713535</v>
      </c>
      <c r="G617" s="42">
        <f t="shared" si="80"/>
        <v>1588069.5810891916</v>
      </c>
      <c r="H617" s="16">
        <f t="shared" si="81"/>
        <v>1</v>
      </c>
      <c r="P617" s="16"/>
    </row>
    <row r="618" spans="1:16" x14ac:dyDescent="0.25">
      <c r="A618" s="24">
        <f t="shared" si="82"/>
        <v>603</v>
      </c>
      <c r="B618">
        <f t="shared" si="76"/>
        <v>0.91802752681542188</v>
      </c>
      <c r="C618">
        <f t="shared" si="77"/>
        <v>0.6585267559858039</v>
      </c>
      <c r="D618" s="40">
        <f t="shared" si="78"/>
        <v>1634616.5084749055</v>
      </c>
      <c r="E618" s="40">
        <f t="shared" si="83"/>
        <v>1250000</v>
      </c>
      <c r="F618" s="41">
        <f t="shared" si="79"/>
        <v>2.1241476291405923</v>
      </c>
      <c r="G618" s="42">
        <f t="shared" si="80"/>
        <v>1655184.5364257405</v>
      </c>
      <c r="H618" s="16">
        <f t="shared" si="81"/>
        <v>1</v>
      </c>
      <c r="P618" s="16"/>
    </row>
    <row r="619" spans="1:16" x14ac:dyDescent="0.25">
      <c r="A619" s="24">
        <f t="shared" si="82"/>
        <v>604</v>
      </c>
      <c r="B619">
        <f t="shared" si="76"/>
        <v>0.84039389376994222</v>
      </c>
      <c r="C619">
        <f t="shared" si="77"/>
        <v>0.21643938787747175</v>
      </c>
      <c r="D619" s="40">
        <f t="shared" si="78"/>
        <v>1454138.9393431356</v>
      </c>
      <c r="E619" s="40">
        <f t="shared" si="83"/>
        <v>1250000</v>
      </c>
      <c r="F619" s="41">
        <f t="shared" si="79"/>
        <v>1.7616185463635721</v>
      </c>
      <c r="G619" s="42">
        <f t="shared" si="80"/>
        <v>1202023.182954465</v>
      </c>
      <c r="H619" s="16">
        <f t="shared" si="81"/>
        <v>1</v>
      </c>
      <c r="P619" s="16"/>
    </row>
    <row r="620" spans="1:16" x14ac:dyDescent="0.25">
      <c r="A620" s="24">
        <f t="shared" si="82"/>
        <v>605</v>
      </c>
      <c r="B620">
        <f t="shared" si="76"/>
        <v>0.35396590980235487</v>
      </c>
      <c r="C620">
        <f t="shared" si="77"/>
        <v>0.93577741703484207</v>
      </c>
      <c r="D620" s="40">
        <f t="shared" si="78"/>
        <v>829193.69553930615</v>
      </c>
      <c r="E620" s="40">
        <f t="shared" si="83"/>
        <v>829193.69553930615</v>
      </c>
      <c r="F620" s="41">
        <f t="shared" si="79"/>
        <v>2.4620856834931639</v>
      </c>
      <c r="G620" s="42">
        <f t="shared" si="80"/>
        <v>1041545.9266301151</v>
      </c>
      <c r="H620" s="16">
        <f t="shared" si="81"/>
        <v>1</v>
      </c>
      <c r="P620" s="16"/>
    </row>
    <row r="621" spans="1:16" x14ac:dyDescent="0.25">
      <c r="A621" s="24">
        <f t="shared" si="82"/>
        <v>606</v>
      </c>
      <c r="B621">
        <f t="shared" si="76"/>
        <v>5.6599884177558124E-2</v>
      </c>
      <c r="C621">
        <f t="shared" si="77"/>
        <v>0.12316569418180734</v>
      </c>
      <c r="D621" s="40">
        <f t="shared" si="78"/>
        <v>277823.66959956032</v>
      </c>
      <c r="E621" s="40">
        <f t="shared" si="83"/>
        <v>277823.66959956032</v>
      </c>
      <c r="F621" s="41">
        <f t="shared" si="79"/>
        <v>1.6476272895555328</v>
      </c>
      <c r="G621" s="42">
        <f t="shared" si="80"/>
        <v>-542250.1402833045</v>
      </c>
      <c r="H621" s="16">
        <f t="shared" si="81"/>
        <v>0</v>
      </c>
      <c r="P621" s="16"/>
    </row>
    <row r="622" spans="1:16" x14ac:dyDescent="0.25">
      <c r="A622" s="24">
        <f t="shared" si="82"/>
        <v>607</v>
      </c>
      <c r="B622">
        <f t="shared" si="76"/>
        <v>0.99875353008974344</v>
      </c>
      <c r="C622">
        <f t="shared" si="77"/>
        <v>0.78779534378554672</v>
      </c>
      <c r="D622" s="40">
        <f t="shared" si="78"/>
        <v>2378813.2590676905</v>
      </c>
      <c r="E622" s="40">
        <f t="shared" si="83"/>
        <v>1250000</v>
      </c>
      <c r="F622" s="41">
        <f t="shared" si="79"/>
        <v>2.2427948212076227</v>
      </c>
      <c r="G622" s="42">
        <f t="shared" si="80"/>
        <v>1803493.5265095285</v>
      </c>
      <c r="H622" s="16">
        <f t="shared" si="81"/>
        <v>1</v>
      </c>
      <c r="P622" s="16"/>
    </row>
    <row r="623" spans="1:16" x14ac:dyDescent="0.25">
      <c r="A623" s="24">
        <f t="shared" si="82"/>
        <v>608</v>
      </c>
      <c r="B623">
        <f t="shared" si="76"/>
        <v>0.89141044032294303</v>
      </c>
      <c r="C623">
        <f t="shared" si="77"/>
        <v>0.35858745395671576</v>
      </c>
      <c r="D623" s="40">
        <f t="shared" si="78"/>
        <v>1562643.0846313604</v>
      </c>
      <c r="E623" s="40">
        <f t="shared" si="83"/>
        <v>1250000</v>
      </c>
      <c r="F623" s="41">
        <f t="shared" si="79"/>
        <v>1.8898975584571673</v>
      </c>
      <c r="G623" s="42">
        <f t="shared" si="80"/>
        <v>1362371.9480714593</v>
      </c>
      <c r="H623" s="16">
        <f t="shared" si="81"/>
        <v>1</v>
      </c>
      <c r="P623" s="16"/>
    </row>
    <row r="624" spans="1:16" x14ac:dyDescent="0.25">
      <c r="A624" s="24">
        <f t="shared" si="82"/>
        <v>609</v>
      </c>
      <c r="B624">
        <f t="shared" si="76"/>
        <v>0.30559284740593284</v>
      </c>
      <c r="C624">
        <f t="shared" si="77"/>
        <v>0.84870240080635995</v>
      </c>
      <c r="D624" s="40">
        <f t="shared" si="78"/>
        <v>768215.0374349762</v>
      </c>
      <c r="E624" s="40">
        <f t="shared" si="83"/>
        <v>768215.0374349762</v>
      </c>
      <c r="F624" s="41">
        <f t="shared" si="79"/>
        <v>2.313338616193382</v>
      </c>
      <c r="G624" s="42">
        <f t="shared" si="80"/>
        <v>777141.511638775</v>
      </c>
      <c r="H624" s="16">
        <f t="shared" si="81"/>
        <v>1</v>
      </c>
      <c r="P624" s="16"/>
    </row>
    <row r="625" spans="1:16" x14ac:dyDescent="0.25">
      <c r="A625" s="24">
        <f t="shared" si="82"/>
        <v>610</v>
      </c>
      <c r="B625">
        <f t="shared" si="76"/>
        <v>0.5392605661181733</v>
      </c>
      <c r="C625">
        <f t="shared" si="77"/>
        <v>0.32475011015776545</v>
      </c>
      <c r="D625" s="40">
        <f t="shared" si="78"/>
        <v>1044941.2019129304</v>
      </c>
      <c r="E625" s="40">
        <f t="shared" si="83"/>
        <v>1044941.2019129304</v>
      </c>
      <c r="F625" s="41">
        <f t="shared" si="79"/>
        <v>1.8618672939692833</v>
      </c>
      <c r="G625" s="42">
        <f t="shared" si="80"/>
        <v>945541.84796263813</v>
      </c>
      <c r="H625" s="16">
        <f t="shared" si="81"/>
        <v>1</v>
      </c>
      <c r="P625" s="16"/>
    </row>
    <row r="626" spans="1:16" x14ac:dyDescent="0.25">
      <c r="A626" s="24">
        <f t="shared" si="82"/>
        <v>611</v>
      </c>
      <c r="B626">
        <f t="shared" si="76"/>
        <v>0.14947901701088995</v>
      </c>
      <c r="C626">
        <f t="shared" si="77"/>
        <v>0.40961222478654236</v>
      </c>
      <c r="D626" s="40">
        <f t="shared" si="78"/>
        <v>526442.04928877833</v>
      </c>
      <c r="E626" s="40">
        <f t="shared" si="83"/>
        <v>526442.04928877833</v>
      </c>
      <c r="F626" s="41">
        <f t="shared" si="79"/>
        <v>1.9305341669925742</v>
      </c>
      <c r="G626" s="42">
        <f t="shared" si="80"/>
        <v>16314.363093575346</v>
      </c>
      <c r="H626" s="16">
        <f t="shared" si="81"/>
        <v>1</v>
      </c>
      <c r="P626" s="16"/>
    </row>
    <row r="627" spans="1:16" x14ac:dyDescent="0.25">
      <c r="A627" s="24">
        <f t="shared" si="82"/>
        <v>612</v>
      </c>
      <c r="B627">
        <f t="shared" si="76"/>
        <v>0.13087407581042498</v>
      </c>
      <c r="C627">
        <f t="shared" si="77"/>
        <v>0.28944452095311135</v>
      </c>
      <c r="D627" s="40">
        <f t="shared" si="78"/>
        <v>488327.27759846282</v>
      </c>
      <c r="E627" s="40">
        <f t="shared" si="83"/>
        <v>488327.27759846282</v>
      </c>
      <c r="F627" s="41">
        <f t="shared" si="79"/>
        <v>1.8313044941307859</v>
      </c>
      <c r="G627" s="42">
        <f t="shared" si="80"/>
        <v>-105724.06192728318</v>
      </c>
      <c r="H627" s="16">
        <f t="shared" si="81"/>
        <v>0</v>
      </c>
      <c r="P627" s="16"/>
    </row>
    <row r="628" spans="1:16" x14ac:dyDescent="0.25">
      <c r="A628" s="24">
        <f t="shared" si="82"/>
        <v>613</v>
      </c>
      <c r="B628">
        <f t="shared" si="76"/>
        <v>0.91398952051531523</v>
      </c>
      <c r="C628">
        <f t="shared" si="77"/>
        <v>0.15928582393098623</v>
      </c>
      <c r="D628" s="40">
        <f t="shared" si="78"/>
        <v>1622677.2680218932</v>
      </c>
      <c r="E628" s="40">
        <f t="shared" si="83"/>
        <v>1250000</v>
      </c>
      <c r="F628" s="41">
        <f t="shared" si="79"/>
        <v>1.6968396929104372</v>
      </c>
      <c r="G628" s="42">
        <f t="shared" si="80"/>
        <v>1121049.6161380466</v>
      </c>
      <c r="H628" s="16">
        <f t="shared" si="81"/>
        <v>1</v>
      </c>
      <c r="P628" s="16"/>
    </row>
    <row r="629" spans="1:16" x14ac:dyDescent="0.25">
      <c r="A629" s="24">
        <f t="shared" si="82"/>
        <v>614</v>
      </c>
      <c r="B629">
        <f t="shared" si="76"/>
        <v>0.8169925898546353</v>
      </c>
      <c r="C629">
        <f t="shared" si="77"/>
        <v>0.20097362867090851</v>
      </c>
      <c r="D629" s="40">
        <f t="shared" si="78"/>
        <v>1412141.3580756676</v>
      </c>
      <c r="E629" s="40">
        <f t="shared" si="83"/>
        <v>1250000</v>
      </c>
      <c r="F629" s="41">
        <f t="shared" si="79"/>
        <v>1.7452435902810408</v>
      </c>
      <c r="G629" s="42">
        <f t="shared" si="80"/>
        <v>1181554.4878513012</v>
      </c>
      <c r="H629" s="16">
        <f t="shared" si="81"/>
        <v>1</v>
      </c>
      <c r="P629" s="16"/>
    </row>
    <row r="630" spans="1:16" x14ac:dyDescent="0.25">
      <c r="A630" s="24">
        <f t="shared" si="82"/>
        <v>615</v>
      </c>
      <c r="B630">
        <f t="shared" si="76"/>
        <v>0.95980679930653423</v>
      </c>
      <c r="C630">
        <f t="shared" si="77"/>
        <v>0.61389561591204256</v>
      </c>
      <c r="D630" s="40">
        <f t="shared" si="78"/>
        <v>1797164.9551836569</v>
      </c>
      <c r="E630" s="40">
        <f t="shared" si="83"/>
        <v>1250000</v>
      </c>
      <c r="F630" s="41">
        <f t="shared" si="79"/>
        <v>2.0879899531402089</v>
      </c>
      <c r="G630" s="42">
        <f t="shared" si="80"/>
        <v>1609987.4414252611</v>
      </c>
      <c r="H630" s="16">
        <f t="shared" si="81"/>
        <v>1</v>
      </c>
      <c r="P630" s="16"/>
    </row>
    <row r="631" spans="1:16" x14ac:dyDescent="0.25">
      <c r="A631" s="24">
        <f t="shared" si="82"/>
        <v>616</v>
      </c>
      <c r="B631">
        <f t="shared" si="76"/>
        <v>0.56884220673236996</v>
      </c>
      <c r="C631">
        <f t="shared" si="77"/>
        <v>0.86262668634299189</v>
      </c>
      <c r="D631" s="40">
        <f t="shared" si="78"/>
        <v>1079070.186774483</v>
      </c>
      <c r="E631" s="40">
        <f t="shared" si="83"/>
        <v>1079070.186774483</v>
      </c>
      <c r="F631" s="41">
        <f t="shared" si="79"/>
        <v>2.3319746983891161</v>
      </c>
      <c r="G631" s="42">
        <f t="shared" si="80"/>
        <v>1516364.3733441122</v>
      </c>
      <c r="H631" s="16">
        <f t="shared" si="81"/>
        <v>1</v>
      </c>
      <c r="P631" s="16"/>
    </row>
    <row r="632" spans="1:16" x14ac:dyDescent="0.25">
      <c r="A632" s="24">
        <f t="shared" si="82"/>
        <v>617</v>
      </c>
      <c r="B632">
        <f t="shared" si="76"/>
        <v>0.70345956680830568</v>
      </c>
      <c r="C632">
        <f t="shared" si="77"/>
        <v>0.24240291665773839</v>
      </c>
      <c r="D632" s="40">
        <f t="shared" si="78"/>
        <v>1243636.8392146495</v>
      </c>
      <c r="E632" s="40">
        <f t="shared" si="83"/>
        <v>1243636.8392146495</v>
      </c>
      <c r="F632" s="41">
        <f t="shared" si="79"/>
        <v>1.7876614170730474</v>
      </c>
      <c r="G632" s="42">
        <f t="shared" si="80"/>
        <v>1223201.594314706</v>
      </c>
      <c r="H632" s="16">
        <f t="shared" si="81"/>
        <v>1</v>
      </c>
      <c r="P632" s="16"/>
    </row>
    <row r="633" spans="1:16" x14ac:dyDescent="0.25">
      <c r="A633" s="24">
        <f t="shared" si="82"/>
        <v>618</v>
      </c>
      <c r="B633">
        <f t="shared" si="76"/>
        <v>0.48755876708310097</v>
      </c>
      <c r="C633">
        <f t="shared" si="77"/>
        <v>0.59948202141094953</v>
      </c>
      <c r="D633" s="40">
        <f t="shared" si="78"/>
        <v>985779.36043537443</v>
      </c>
      <c r="E633" s="40">
        <f t="shared" si="83"/>
        <v>985779.36043537443</v>
      </c>
      <c r="F633" s="41">
        <f t="shared" si="79"/>
        <v>2.0765977527928841</v>
      </c>
      <c r="G633" s="42">
        <f t="shared" si="80"/>
        <v>1047067.2046297051</v>
      </c>
      <c r="H633" s="16">
        <f t="shared" si="81"/>
        <v>1</v>
      </c>
      <c r="P633" s="16"/>
    </row>
    <row r="634" spans="1:16" x14ac:dyDescent="0.25">
      <c r="A634" s="24">
        <f t="shared" si="82"/>
        <v>619</v>
      </c>
      <c r="B634">
        <f t="shared" si="76"/>
        <v>0.5935520053608343</v>
      </c>
      <c r="C634">
        <f t="shared" si="77"/>
        <v>0.1357314073247835</v>
      </c>
      <c r="D634" s="40">
        <f t="shared" si="78"/>
        <v>1107914.1402314785</v>
      </c>
      <c r="E634" s="40">
        <f t="shared" si="83"/>
        <v>1107914.1402314785</v>
      </c>
      <c r="F634" s="41">
        <f t="shared" si="79"/>
        <v>1.6657446528741706</v>
      </c>
      <c r="G634" s="42">
        <f t="shared" si="80"/>
        <v>845502.05493426928</v>
      </c>
      <c r="H634" s="16">
        <f t="shared" si="81"/>
        <v>1</v>
      </c>
      <c r="P634" s="16"/>
    </row>
    <row r="635" spans="1:16" x14ac:dyDescent="0.25">
      <c r="A635" s="24">
        <f t="shared" si="82"/>
        <v>620</v>
      </c>
      <c r="B635">
        <f t="shared" si="76"/>
        <v>0.19220461847726256</v>
      </c>
      <c r="C635">
        <f t="shared" si="77"/>
        <v>0.37522575829643756</v>
      </c>
      <c r="D635" s="40">
        <f t="shared" si="78"/>
        <v>603434.25462845177</v>
      </c>
      <c r="E635" s="40">
        <f t="shared" si="83"/>
        <v>603434.25462845177</v>
      </c>
      <c r="F635" s="41">
        <f t="shared" si="79"/>
        <v>1.9033300733231806</v>
      </c>
      <c r="G635" s="42">
        <f t="shared" si="80"/>
        <v>148534.56410769001</v>
      </c>
      <c r="H635" s="16">
        <f t="shared" si="81"/>
        <v>1</v>
      </c>
      <c r="P635" s="16"/>
    </row>
    <row r="636" spans="1:16" x14ac:dyDescent="0.25">
      <c r="A636" s="24">
        <f t="shared" si="82"/>
        <v>621</v>
      </c>
      <c r="B636">
        <f t="shared" si="76"/>
        <v>0.99234481703024358</v>
      </c>
      <c r="C636">
        <f t="shared" si="77"/>
        <v>0.35038419754710048</v>
      </c>
      <c r="D636" s="40">
        <f t="shared" si="78"/>
        <v>2105601.7020459995</v>
      </c>
      <c r="E636" s="40">
        <f t="shared" si="83"/>
        <v>1250000</v>
      </c>
      <c r="F636" s="41">
        <f t="shared" si="79"/>
        <v>1.8831965287953405</v>
      </c>
      <c r="G636" s="42">
        <f t="shared" si="80"/>
        <v>1353995.6609941758</v>
      </c>
      <c r="H636" s="16">
        <f t="shared" si="81"/>
        <v>1</v>
      </c>
      <c r="P636" s="16"/>
    </row>
    <row r="637" spans="1:16" x14ac:dyDescent="0.25">
      <c r="A637" s="24">
        <f t="shared" si="82"/>
        <v>622</v>
      </c>
      <c r="B637">
        <f t="shared" si="76"/>
        <v>0.91484026692342013</v>
      </c>
      <c r="C637">
        <f t="shared" si="77"/>
        <v>0.97177487227600068</v>
      </c>
      <c r="D637" s="40">
        <f t="shared" si="78"/>
        <v>1625157.155117502</v>
      </c>
      <c r="E637" s="40">
        <f t="shared" si="83"/>
        <v>1250000</v>
      </c>
      <c r="F637" s="41">
        <f t="shared" si="79"/>
        <v>2.5798004281447233</v>
      </c>
      <c r="G637" s="42">
        <f t="shared" si="80"/>
        <v>2224750.535180904</v>
      </c>
      <c r="H637" s="16">
        <f t="shared" si="81"/>
        <v>1</v>
      </c>
      <c r="P637" s="16"/>
    </row>
    <row r="638" spans="1:16" x14ac:dyDescent="0.25">
      <c r="A638" s="24">
        <f t="shared" si="82"/>
        <v>623</v>
      </c>
      <c r="B638">
        <f t="shared" si="76"/>
        <v>0.40835814771708101</v>
      </c>
      <c r="C638">
        <f t="shared" si="77"/>
        <v>0.52727043244522065</v>
      </c>
      <c r="D638" s="40">
        <f t="shared" si="78"/>
        <v>894329.57373310823</v>
      </c>
      <c r="E638" s="40">
        <f t="shared" si="83"/>
        <v>894329.57373310823</v>
      </c>
      <c r="F638" s="41">
        <f t="shared" si="79"/>
        <v>2.0207933613810773</v>
      </c>
      <c r="G638" s="42">
        <f t="shared" si="80"/>
        <v>807255.26548663387</v>
      </c>
      <c r="H638" s="16">
        <f t="shared" si="81"/>
        <v>1</v>
      </c>
      <c r="P638" s="16"/>
    </row>
    <row r="639" spans="1:16" x14ac:dyDescent="0.25">
      <c r="A639" s="24">
        <f t="shared" si="82"/>
        <v>624</v>
      </c>
      <c r="B639">
        <f t="shared" si="76"/>
        <v>0.56158705742564052</v>
      </c>
      <c r="C639">
        <f t="shared" si="77"/>
        <v>0.1603940644999966</v>
      </c>
      <c r="D639" s="40">
        <f t="shared" si="78"/>
        <v>1070666.0513105809</v>
      </c>
      <c r="E639" s="40">
        <f t="shared" si="83"/>
        <v>1070666.0513105809</v>
      </c>
      <c r="F639" s="41">
        <f t="shared" si="79"/>
        <v>1.6982250460486434</v>
      </c>
      <c r="G639" s="42">
        <f t="shared" si="80"/>
        <v>818231.90428963047</v>
      </c>
      <c r="H639" s="16">
        <f t="shared" si="81"/>
        <v>1</v>
      </c>
      <c r="P639" s="16"/>
    </row>
    <row r="640" spans="1:16" x14ac:dyDescent="0.25">
      <c r="A640" s="24">
        <f t="shared" si="82"/>
        <v>625</v>
      </c>
      <c r="B640">
        <f t="shared" si="76"/>
        <v>0.21555425541009754</v>
      </c>
      <c r="C640">
        <f t="shared" si="77"/>
        <v>0.68862318887840956</v>
      </c>
      <c r="D640" s="40">
        <f t="shared" si="78"/>
        <v>641050.37811317923</v>
      </c>
      <c r="E640" s="40">
        <f t="shared" si="83"/>
        <v>641050.37811317923</v>
      </c>
      <c r="F640" s="41">
        <f t="shared" si="79"/>
        <v>2.1495293346699151</v>
      </c>
      <c r="G640" s="42">
        <f t="shared" si="80"/>
        <v>377956.59275551978</v>
      </c>
      <c r="H640" s="16">
        <f t="shared" si="81"/>
        <v>1</v>
      </c>
      <c r="P640" s="16"/>
    </row>
    <row r="641" spans="1:16" x14ac:dyDescent="0.25">
      <c r="A641" s="24">
        <f t="shared" si="82"/>
        <v>626</v>
      </c>
      <c r="B641">
        <f t="shared" si="76"/>
        <v>0.66036361816804856</v>
      </c>
      <c r="C641">
        <f t="shared" si="77"/>
        <v>0.99596825509797782</v>
      </c>
      <c r="D641" s="40">
        <f t="shared" si="78"/>
        <v>1188505.6439706271</v>
      </c>
      <c r="E641" s="40">
        <f t="shared" si="83"/>
        <v>1188505.6439706271</v>
      </c>
      <c r="F641" s="41">
        <f t="shared" si="79"/>
        <v>2.8052886690079011</v>
      </c>
      <c r="G641" s="42">
        <f t="shared" si="80"/>
        <v>2334101.4160827389</v>
      </c>
      <c r="H641" s="16">
        <f t="shared" si="81"/>
        <v>1</v>
      </c>
      <c r="P641" s="16"/>
    </row>
    <row r="642" spans="1:16" x14ac:dyDescent="0.25">
      <c r="A642" s="24">
        <f t="shared" si="82"/>
        <v>627</v>
      </c>
      <c r="B642">
        <f t="shared" si="76"/>
        <v>4.9088618601672351E-2</v>
      </c>
      <c r="C642">
        <f t="shared" si="77"/>
        <v>3.5341969924047589E-3</v>
      </c>
      <c r="D642" s="40">
        <f t="shared" si="78"/>
        <v>246008.21203975042</v>
      </c>
      <c r="E642" s="40">
        <f t="shared" si="83"/>
        <v>246008.21203975042</v>
      </c>
      <c r="F642" s="41">
        <f t="shared" si="79"/>
        <v>1.1812751651385809</v>
      </c>
      <c r="G642" s="42">
        <f t="shared" si="80"/>
        <v>-709396.60869729682</v>
      </c>
      <c r="H642" s="16">
        <f t="shared" si="81"/>
        <v>0</v>
      </c>
      <c r="P642" s="16"/>
    </row>
    <row r="643" spans="1:16" x14ac:dyDescent="0.25">
      <c r="A643" s="24">
        <f t="shared" si="82"/>
        <v>628</v>
      </c>
      <c r="B643">
        <f t="shared" si="76"/>
        <v>0.93067659891676158</v>
      </c>
      <c r="C643">
        <f t="shared" si="77"/>
        <v>0.62444956216495484</v>
      </c>
      <c r="D643" s="40">
        <f t="shared" si="78"/>
        <v>1675159.141921964</v>
      </c>
      <c r="E643" s="40">
        <f t="shared" si="83"/>
        <v>1250000</v>
      </c>
      <c r="F643" s="41">
        <f t="shared" si="79"/>
        <v>2.0964097581387588</v>
      </c>
      <c r="G643" s="42">
        <f t="shared" si="80"/>
        <v>1620512.1976734484</v>
      </c>
      <c r="H643" s="16">
        <f t="shared" si="81"/>
        <v>1</v>
      </c>
      <c r="P643" s="16"/>
    </row>
    <row r="644" spans="1:16" x14ac:dyDescent="0.25">
      <c r="A644" s="24">
        <f t="shared" si="82"/>
        <v>629</v>
      </c>
      <c r="B644">
        <f t="shared" si="76"/>
        <v>0.40833026927430183</v>
      </c>
      <c r="C644">
        <f t="shared" si="77"/>
        <v>0.83053179399576038</v>
      </c>
      <c r="D644" s="40">
        <f t="shared" si="78"/>
        <v>894296.84553934634</v>
      </c>
      <c r="E644" s="40">
        <f t="shared" si="83"/>
        <v>894296.84553934634</v>
      </c>
      <c r="F644" s="41">
        <f t="shared" si="79"/>
        <v>2.2906592317080285</v>
      </c>
      <c r="G644" s="42">
        <f t="shared" si="80"/>
        <v>1048529.3251220726</v>
      </c>
      <c r="H644" s="16">
        <f t="shared" si="81"/>
        <v>1</v>
      </c>
      <c r="P644" s="16"/>
    </row>
    <row r="645" spans="1:16" x14ac:dyDescent="0.25">
      <c r="A645" s="24">
        <f t="shared" si="82"/>
        <v>630</v>
      </c>
      <c r="B645">
        <f t="shared" si="76"/>
        <v>0.61955148598644882</v>
      </c>
      <c r="C645">
        <f t="shared" si="77"/>
        <v>0.59115244436543435</v>
      </c>
      <c r="D645" s="40">
        <f t="shared" si="78"/>
        <v>1138739.9886215783</v>
      </c>
      <c r="E645" s="40">
        <f t="shared" si="83"/>
        <v>1138739.9886215783</v>
      </c>
      <c r="F645" s="41">
        <f t="shared" si="79"/>
        <v>2.0700639794415618</v>
      </c>
      <c r="G645" s="42">
        <f t="shared" si="80"/>
        <v>1357264.6323952232</v>
      </c>
      <c r="H645" s="16">
        <f t="shared" si="81"/>
        <v>1</v>
      </c>
      <c r="P645" s="16"/>
    </row>
    <row r="646" spans="1:16" x14ac:dyDescent="0.25">
      <c r="A646" s="24">
        <f t="shared" si="82"/>
        <v>631</v>
      </c>
      <c r="B646">
        <f t="shared" si="76"/>
        <v>0.17815626377705485</v>
      </c>
      <c r="C646">
        <f t="shared" si="77"/>
        <v>8.6945921764709055E-2</v>
      </c>
      <c r="D646" s="40">
        <f t="shared" si="78"/>
        <v>579446.38003629865</v>
      </c>
      <c r="E646" s="40">
        <f t="shared" si="83"/>
        <v>579446.38003629865</v>
      </c>
      <c r="F646" s="41">
        <f t="shared" si="79"/>
        <v>1.5866856060181147</v>
      </c>
      <c r="G646" s="42">
        <f t="shared" si="80"/>
        <v>-80600.769337102654</v>
      </c>
      <c r="H646" s="16">
        <f t="shared" si="81"/>
        <v>0</v>
      </c>
      <c r="P646" s="16"/>
    </row>
    <row r="647" spans="1:16" x14ac:dyDescent="0.25">
      <c r="A647" s="24">
        <f t="shared" si="82"/>
        <v>632</v>
      </c>
      <c r="B647">
        <f t="shared" si="76"/>
        <v>0.73639161244500428</v>
      </c>
      <c r="C647">
        <f t="shared" si="77"/>
        <v>0.86887445172760636</v>
      </c>
      <c r="D647" s="40">
        <f t="shared" si="78"/>
        <v>1288264.5922407142</v>
      </c>
      <c r="E647" s="40">
        <f t="shared" si="83"/>
        <v>1250000</v>
      </c>
      <c r="F647" s="41">
        <f t="shared" si="79"/>
        <v>2.3407557379185038</v>
      </c>
      <c r="G647" s="42">
        <f t="shared" si="80"/>
        <v>1925944.6723981299</v>
      </c>
      <c r="H647" s="16">
        <f t="shared" si="81"/>
        <v>1</v>
      </c>
      <c r="P647" s="16"/>
    </row>
    <row r="648" spans="1:16" x14ac:dyDescent="0.25">
      <c r="A648" s="24">
        <f t="shared" si="82"/>
        <v>633</v>
      </c>
      <c r="B648">
        <f t="shared" si="76"/>
        <v>0.86680929537396878</v>
      </c>
      <c r="C648">
        <f t="shared" si="77"/>
        <v>0.378313651192002</v>
      </c>
      <c r="D648" s="40">
        <f t="shared" si="78"/>
        <v>1506733.0121696463</v>
      </c>
      <c r="E648" s="40">
        <f t="shared" si="83"/>
        <v>1250000</v>
      </c>
      <c r="F648" s="41">
        <f t="shared" si="79"/>
        <v>1.9058015939988158</v>
      </c>
      <c r="G648" s="42">
        <f t="shared" si="80"/>
        <v>1382251.9924985198</v>
      </c>
      <c r="H648" s="16">
        <f t="shared" si="81"/>
        <v>1</v>
      </c>
      <c r="P648" s="16"/>
    </row>
    <row r="649" spans="1:16" x14ac:dyDescent="0.25">
      <c r="A649" s="24">
        <f t="shared" si="82"/>
        <v>634</v>
      </c>
      <c r="B649">
        <f t="shared" si="76"/>
        <v>0.17165011318866163</v>
      </c>
      <c r="C649">
        <f t="shared" si="77"/>
        <v>0.17813982663210481</v>
      </c>
      <c r="D649" s="40">
        <f t="shared" si="78"/>
        <v>567934.07155806955</v>
      </c>
      <c r="E649" s="40">
        <f t="shared" si="83"/>
        <v>567934.07155806955</v>
      </c>
      <c r="F649" s="41">
        <f t="shared" si="79"/>
        <v>1.7196117557504473</v>
      </c>
      <c r="G649" s="42">
        <f t="shared" si="80"/>
        <v>-23373.894057527767</v>
      </c>
      <c r="H649" s="16">
        <f t="shared" si="81"/>
        <v>0</v>
      </c>
      <c r="P649" s="16"/>
    </row>
    <row r="650" spans="1:16" x14ac:dyDescent="0.25">
      <c r="A650" s="24">
        <f t="shared" si="82"/>
        <v>635</v>
      </c>
      <c r="B650">
        <f t="shared" si="76"/>
        <v>0.97925267566461116</v>
      </c>
      <c r="C650">
        <f t="shared" si="77"/>
        <v>0.34593115898314863</v>
      </c>
      <c r="D650" s="40">
        <f t="shared" si="78"/>
        <v>1929431.5109466542</v>
      </c>
      <c r="E650" s="40">
        <f t="shared" si="83"/>
        <v>1250000</v>
      </c>
      <c r="F650" s="41">
        <f t="shared" si="79"/>
        <v>1.8795352508447651</v>
      </c>
      <c r="G650" s="42">
        <f t="shared" si="80"/>
        <v>1349419.0635559564</v>
      </c>
      <c r="H650" s="16">
        <f t="shared" si="81"/>
        <v>1</v>
      </c>
      <c r="P650" s="16"/>
    </row>
    <row r="651" spans="1:16" x14ac:dyDescent="0.25">
      <c r="A651" s="24">
        <f t="shared" si="82"/>
        <v>636</v>
      </c>
      <c r="B651">
        <f t="shared" si="76"/>
        <v>0.8297466702060774</v>
      </c>
      <c r="C651">
        <f t="shared" si="77"/>
        <v>0.76726725825574249</v>
      </c>
      <c r="D651" s="40">
        <f t="shared" si="78"/>
        <v>1434573.543668021</v>
      </c>
      <c r="E651" s="40">
        <f t="shared" si="83"/>
        <v>1250000</v>
      </c>
      <c r="F651" s="41">
        <f t="shared" si="79"/>
        <v>2.2218470571875231</v>
      </c>
      <c r="G651" s="42">
        <f t="shared" si="80"/>
        <v>1777308.8214844037</v>
      </c>
      <c r="H651" s="16">
        <f t="shared" si="81"/>
        <v>1</v>
      </c>
      <c r="P651" s="16"/>
    </row>
    <row r="652" spans="1:16" x14ac:dyDescent="0.25">
      <c r="A652" s="24">
        <f t="shared" si="82"/>
        <v>637</v>
      </c>
      <c r="B652">
        <f t="shared" si="76"/>
        <v>2.3632846889086068E-2</v>
      </c>
      <c r="C652">
        <f t="shared" si="77"/>
        <v>5.4200439597479999E-2</v>
      </c>
      <c r="D652" s="40">
        <f t="shared" si="78"/>
        <v>95481.026245072484</v>
      </c>
      <c r="E652" s="40">
        <f t="shared" si="83"/>
        <v>95481.026245072484</v>
      </c>
      <c r="F652" s="41">
        <f t="shared" si="79"/>
        <v>1.5120296672004983</v>
      </c>
      <c r="G652" s="42">
        <f t="shared" si="80"/>
        <v>-855629.85566270095</v>
      </c>
      <c r="H652" s="16">
        <f t="shared" si="81"/>
        <v>0</v>
      </c>
      <c r="P652" s="16"/>
    </row>
    <row r="653" spans="1:16" x14ac:dyDescent="0.25">
      <c r="A653" s="24">
        <f t="shared" si="82"/>
        <v>638</v>
      </c>
      <c r="B653">
        <f t="shared" si="76"/>
        <v>0.54633058945182711</v>
      </c>
      <c r="C653">
        <f t="shared" si="77"/>
        <v>0.36049073038157076</v>
      </c>
      <c r="D653" s="40">
        <f t="shared" si="78"/>
        <v>1053068.018537567</v>
      </c>
      <c r="E653" s="40">
        <f t="shared" si="83"/>
        <v>1053068.018537567</v>
      </c>
      <c r="F653" s="41">
        <f t="shared" si="79"/>
        <v>1.8914445591023648</v>
      </c>
      <c r="G653" s="42">
        <f t="shared" si="80"/>
        <v>991819.77402758924</v>
      </c>
      <c r="H653" s="16">
        <f t="shared" si="81"/>
        <v>1</v>
      </c>
      <c r="P653" s="16"/>
    </row>
    <row r="654" spans="1:16" x14ac:dyDescent="0.25">
      <c r="A654" s="24">
        <f t="shared" si="82"/>
        <v>639</v>
      </c>
      <c r="B654">
        <f t="shared" si="76"/>
        <v>0.93261313682887703</v>
      </c>
      <c r="C654">
        <f t="shared" si="77"/>
        <v>6.0353380395099521E-3</v>
      </c>
      <c r="D654" s="40">
        <f t="shared" si="78"/>
        <v>1681856.8673126968</v>
      </c>
      <c r="E654" s="40">
        <f t="shared" si="83"/>
        <v>1250000</v>
      </c>
      <c r="F654" s="41">
        <f t="shared" si="79"/>
        <v>1.2370603720187652</v>
      </c>
      <c r="G654" s="42">
        <f t="shared" si="80"/>
        <v>546325.46502345637</v>
      </c>
      <c r="H654" s="16">
        <f t="shared" si="81"/>
        <v>1</v>
      </c>
      <c r="P654" s="16"/>
    </row>
    <row r="655" spans="1:16" x14ac:dyDescent="0.25">
      <c r="A655" s="24">
        <f t="shared" si="82"/>
        <v>640</v>
      </c>
      <c r="B655">
        <f t="shared" si="76"/>
        <v>0.33480030146893114</v>
      </c>
      <c r="C655">
        <f t="shared" si="77"/>
        <v>0.19957344082649797</v>
      </c>
      <c r="D655" s="40">
        <f t="shared" si="78"/>
        <v>805457.64971230354</v>
      </c>
      <c r="E655" s="40">
        <f t="shared" si="83"/>
        <v>805457.64971230354</v>
      </c>
      <c r="F655" s="41">
        <f t="shared" si="79"/>
        <v>1.7437246672568603</v>
      </c>
      <c r="G655" s="42">
        <f t="shared" si="80"/>
        <v>404496.37223407929</v>
      </c>
      <c r="H655" s="16">
        <f t="shared" si="81"/>
        <v>1</v>
      </c>
      <c r="P655" s="16"/>
    </row>
    <row r="656" spans="1:16" x14ac:dyDescent="0.25">
      <c r="A656" s="24">
        <f t="shared" si="82"/>
        <v>641</v>
      </c>
      <c r="B656">
        <f t="shared" si="76"/>
        <v>0.10217056807596236</v>
      </c>
      <c r="C656">
        <f t="shared" si="77"/>
        <v>0.60211067961063236</v>
      </c>
      <c r="D656" s="40">
        <f t="shared" si="78"/>
        <v>421300.80853214278</v>
      </c>
      <c r="E656" s="40">
        <f t="shared" si="83"/>
        <v>421300.80853214278</v>
      </c>
      <c r="F656" s="41">
        <f t="shared" si="79"/>
        <v>2.0786669144520369</v>
      </c>
      <c r="G656" s="42">
        <f t="shared" si="80"/>
        <v>-124255.94827234244</v>
      </c>
      <c r="H656" s="16">
        <f t="shared" si="81"/>
        <v>0</v>
      </c>
      <c r="P656" s="16"/>
    </row>
    <row r="657" spans="1:16" x14ac:dyDescent="0.25">
      <c r="A657" s="24">
        <f t="shared" si="82"/>
        <v>642</v>
      </c>
      <c r="B657">
        <f t="shared" ref="B657:B720" si="84">((MOD((MOD(MOD(999999999999989,MOD(A657*2499997+$B$13*1800451,7450589)*4658+7450581)*383,99991)*7440893+MOD(MOD(999999999999989,MOD(A657*2246527+$B$13*2399993,7450987)*7580+7560584)*17669,7440893))*1343,4294967296))+0.5)/2^32</f>
        <v>9.847137879114598E-2</v>
      </c>
      <c r="C657">
        <f t="shared" ref="C657:C720" si="85">((MOD((MOD(MOD(999999999999989,MOD(A657*2499997+$C$13*1800451,7450589)*4658+7450581)*383,99991)*7440893+MOD(MOD(999999999999989,MOD(A657*2246527+$C$13*2399993,7450987)*7580+7560584)*17669,7440893))*1343,4294967296))+0.5)/2^32</f>
        <v>0.64499518380034715</v>
      </c>
      <c r="D657" s="40">
        <f t="shared" ref="D657:D720" si="86">MAX(0,NORMINV(B657,D$10,D$12))</f>
        <v>411712.38677624706</v>
      </c>
      <c r="E657" s="40">
        <f t="shared" si="83"/>
        <v>411712.38677624706</v>
      </c>
      <c r="F657" s="41">
        <f t="shared" ref="F657:F720" si="87">NORMINV(C657,E$10,E$12)</f>
        <v>2.1130222348919765</v>
      </c>
      <c r="G657" s="42">
        <f t="shared" ref="G657:G720" si="88">F657*E657-1000000</f>
        <v>-130042.57236134459</v>
      </c>
      <c r="H657" s="16">
        <f t="shared" ref="H657:H720" si="89">IF(G657&gt;=0,1,0)</f>
        <v>0</v>
      </c>
      <c r="P657" s="16"/>
    </row>
    <row r="658" spans="1:16" x14ac:dyDescent="0.25">
      <c r="A658" s="24">
        <f t="shared" ref="A658:A721" si="90">A657+1</f>
        <v>643</v>
      </c>
      <c r="B658">
        <f t="shared" si="84"/>
        <v>0.76056149776559323</v>
      </c>
      <c r="C658">
        <f t="shared" si="85"/>
        <v>0.42519228474702686</v>
      </c>
      <c r="D658" s="40">
        <f t="shared" si="86"/>
        <v>1322846.4646264766</v>
      </c>
      <c r="E658" s="40">
        <f t="shared" ref="E658:E721" si="91">MIN(1250000,D658)</f>
        <v>1250000</v>
      </c>
      <c r="F658" s="41">
        <f t="shared" si="87"/>
        <v>1.9426663325850393</v>
      </c>
      <c r="G658" s="42">
        <f t="shared" si="88"/>
        <v>1428332.9157312992</v>
      </c>
      <c r="H658" s="16">
        <f t="shared" si="89"/>
        <v>1</v>
      </c>
      <c r="P658" s="16"/>
    </row>
    <row r="659" spans="1:16" x14ac:dyDescent="0.25">
      <c r="A659" s="24">
        <f t="shared" si="90"/>
        <v>644</v>
      </c>
      <c r="B659">
        <f t="shared" si="84"/>
        <v>0.52556483645457774</v>
      </c>
      <c r="C659">
        <f t="shared" si="85"/>
        <v>0.22911904554348439</v>
      </c>
      <c r="D659" s="40">
        <f t="shared" si="86"/>
        <v>1029236.5332451493</v>
      </c>
      <c r="E659" s="40">
        <f t="shared" si="91"/>
        <v>1029236.5332451493</v>
      </c>
      <c r="F659" s="41">
        <f t="shared" si="87"/>
        <v>1.774543707524705</v>
      </c>
      <c r="G659" s="42">
        <f t="shared" si="88"/>
        <v>826425.21362472163</v>
      </c>
      <c r="H659" s="16">
        <f t="shared" si="89"/>
        <v>1</v>
      </c>
      <c r="P659" s="16"/>
    </row>
    <row r="660" spans="1:16" x14ac:dyDescent="0.25">
      <c r="A660" s="24">
        <f t="shared" si="90"/>
        <v>645</v>
      </c>
      <c r="B660">
        <f t="shared" si="84"/>
        <v>0.77544616174418479</v>
      </c>
      <c r="C660">
        <f t="shared" si="85"/>
        <v>0.11174843378830701</v>
      </c>
      <c r="D660" s="40">
        <f t="shared" si="86"/>
        <v>1345092.7825530472</v>
      </c>
      <c r="E660" s="40">
        <f t="shared" si="91"/>
        <v>1250000</v>
      </c>
      <c r="F660" s="41">
        <f t="shared" si="87"/>
        <v>1.6300054129025709</v>
      </c>
      <c r="G660" s="42">
        <f t="shared" si="88"/>
        <v>1037506.7661282136</v>
      </c>
      <c r="H660" s="16">
        <f t="shared" si="89"/>
        <v>1</v>
      </c>
      <c r="P660" s="16"/>
    </row>
    <row r="661" spans="1:16" x14ac:dyDescent="0.25">
      <c r="A661" s="24">
        <f t="shared" si="90"/>
        <v>646</v>
      </c>
      <c r="B661">
        <f t="shared" si="84"/>
        <v>0.17020535178016871</v>
      </c>
      <c r="C661">
        <f t="shared" si="85"/>
        <v>0.34208259906154126</v>
      </c>
      <c r="D661" s="40">
        <f t="shared" si="86"/>
        <v>565340.08890214912</v>
      </c>
      <c r="E661" s="40">
        <f t="shared" si="91"/>
        <v>565340.08890214912</v>
      </c>
      <c r="F661" s="41">
        <f t="shared" si="87"/>
        <v>1.8763568505060293</v>
      </c>
      <c r="G661" s="42">
        <f t="shared" si="88"/>
        <v>60779.748677235097</v>
      </c>
      <c r="H661" s="16">
        <f t="shared" si="89"/>
        <v>1</v>
      </c>
      <c r="P661" s="16"/>
    </row>
    <row r="662" spans="1:16" x14ac:dyDescent="0.25">
      <c r="A662" s="24">
        <f t="shared" si="90"/>
        <v>647</v>
      </c>
      <c r="B662">
        <f t="shared" si="84"/>
        <v>0.69151323556434363</v>
      </c>
      <c r="C662">
        <f t="shared" si="85"/>
        <v>0.40053168346639723</v>
      </c>
      <c r="D662" s="40">
        <f t="shared" si="86"/>
        <v>1228029.2812667277</v>
      </c>
      <c r="E662" s="40">
        <f t="shared" si="91"/>
        <v>1228029.2812667277</v>
      </c>
      <c r="F662" s="41">
        <f t="shared" si="87"/>
        <v>1.9234130256913391</v>
      </c>
      <c r="G662" s="42">
        <f t="shared" si="88"/>
        <v>1362007.5155187971</v>
      </c>
      <c r="H662" s="16">
        <f t="shared" si="89"/>
        <v>1</v>
      </c>
      <c r="P662" s="16"/>
    </row>
    <row r="663" spans="1:16" x14ac:dyDescent="0.25">
      <c r="A663" s="24">
        <f t="shared" si="90"/>
        <v>648</v>
      </c>
      <c r="B663">
        <f t="shared" si="84"/>
        <v>0.80579644034150988</v>
      </c>
      <c r="C663">
        <f t="shared" si="85"/>
        <v>0.31746885215397924</v>
      </c>
      <c r="D663" s="40">
        <f t="shared" si="86"/>
        <v>1393241.4865721385</v>
      </c>
      <c r="E663" s="40">
        <f t="shared" si="91"/>
        <v>1250000</v>
      </c>
      <c r="F663" s="41">
        <f t="shared" si="87"/>
        <v>1.8556873748077001</v>
      </c>
      <c r="G663" s="42">
        <f t="shared" si="88"/>
        <v>1319609.2185096252</v>
      </c>
      <c r="H663" s="16">
        <f t="shared" si="89"/>
        <v>1</v>
      </c>
      <c r="P663" s="16"/>
    </row>
    <row r="664" spans="1:16" x14ac:dyDescent="0.25">
      <c r="A664" s="24">
        <f t="shared" si="90"/>
        <v>649</v>
      </c>
      <c r="B664">
        <f t="shared" si="84"/>
        <v>0.9937163459835574</v>
      </c>
      <c r="C664">
        <f t="shared" si="85"/>
        <v>0.89764423470478505</v>
      </c>
      <c r="D664" s="40">
        <f t="shared" si="86"/>
        <v>2137903.1939461459</v>
      </c>
      <c r="E664" s="40">
        <f t="shared" si="91"/>
        <v>1250000</v>
      </c>
      <c r="F664" s="41">
        <f t="shared" si="87"/>
        <v>2.3854839007221544</v>
      </c>
      <c r="G664" s="42">
        <f t="shared" si="88"/>
        <v>1981854.8759026933</v>
      </c>
      <c r="H664" s="16">
        <f t="shared" si="89"/>
        <v>1</v>
      </c>
      <c r="P664" s="16"/>
    </row>
    <row r="665" spans="1:16" x14ac:dyDescent="0.25">
      <c r="A665" s="24">
        <f t="shared" si="90"/>
        <v>650</v>
      </c>
      <c r="B665">
        <f t="shared" si="84"/>
        <v>0.36499557259958237</v>
      </c>
      <c r="C665">
        <f t="shared" si="85"/>
        <v>3.6020972882397473E-2</v>
      </c>
      <c r="D665" s="40">
        <f t="shared" si="86"/>
        <v>842642.56366525334</v>
      </c>
      <c r="E665" s="40">
        <f t="shared" si="91"/>
        <v>842642.56366525334</v>
      </c>
      <c r="F665" s="41">
        <f t="shared" si="87"/>
        <v>1.4532361871660093</v>
      </c>
      <c r="G665" s="42">
        <f t="shared" si="88"/>
        <v>224558.666364684</v>
      </c>
      <c r="H665" s="16">
        <f t="shared" si="89"/>
        <v>1</v>
      </c>
      <c r="P665" s="16"/>
    </row>
    <row r="666" spans="1:16" x14ac:dyDescent="0.25">
      <c r="A666" s="24">
        <f t="shared" si="90"/>
        <v>651</v>
      </c>
      <c r="B666">
        <f t="shared" si="84"/>
        <v>0.35181487502995878</v>
      </c>
      <c r="C666">
        <f t="shared" si="85"/>
        <v>3.3174106269143522E-2</v>
      </c>
      <c r="D666" s="40">
        <f t="shared" si="86"/>
        <v>826553.82250115194</v>
      </c>
      <c r="E666" s="40">
        <f t="shared" si="91"/>
        <v>826553.82250115194</v>
      </c>
      <c r="F666" s="41">
        <f t="shared" si="87"/>
        <v>1.4419258784873059</v>
      </c>
      <c r="G666" s="42">
        <f t="shared" si="88"/>
        <v>191829.34662701422</v>
      </c>
      <c r="H666" s="16">
        <f t="shared" si="89"/>
        <v>1</v>
      </c>
      <c r="P666" s="16"/>
    </row>
    <row r="667" spans="1:16" x14ac:dyDescent="0.25">
      <c r="A667" s="24">
        <f t="shared" si="90"/>
        <v>652</v>
      </c>
      <c r="B667">
        <f t="shared" si="84"/>
        <v>9.3989274348132312E-2</v>
      </c>
      <c r="C667">
        <f t="shared" si="85"/>
        <v>0.72182385425549001</v>
      </c>
      <c r="D667" s="40">
        <f t="shared" si="86"/>
        <v>399734.34197025024</v>
      </c>
      <c r="E667" s="40">
        <f t="shared" si="91"/>
        <v>399734.34197025024</v>
      </c>
      <c r="F667" s="41">
        <f t="shared" si="87"/>
        <v>2.1788049218529064</v>
      </c>
      <c r="G667" s="42">
        <f t="shared" si="88"/>
        <v>-129056.84828158596</v>
      </c>
      <c r="H667" s="16">
        <f t="shared" si="89"/>
        <v>0</v>
      </c>
      <c r="P667" s="16"/>
    </row>
    <row r="668" spans="1:16" x14ac:dyDescent="0.25">
      <c r="A668" s="24">
        <f t="shared" si="90"/>
        <v>653</v>
      </c>
      <c r="B668">
        <f t="shared" si="84"/>
        <v>0.48380293056834489</v>
      </c>
      <c r="C668">
        <f t="shared" si="85"/>
        <v>7.3202908388338983E-2</v>
      </c>
      <c r="D668" s="40">
        <f t="shared" si="86"/>
        <v>981484.25870561821</v>
      </c>
      <c r="E668" s="40">
        <f t="shared" si="91"/>
        <v>981484.25870561821</v>
      </c>
      <c r="F668" s="41">
        <f t="shared" si="87"/>
        <v>1.5585578774239286</v>
      </c>
      <c r="G668" s="42">
        <f t="shared" si="88"/>
        <v>529700.02297322638</v>
      </c>
      <c r="H668" s="16">
        <f t="shared" si="89"/>
        <v>1</v>
      </c>
      <c r="P668" s="16"/>
    </row>
    <row r="669" spans="1:16" x14ac:dyDescent="0.25">
      <c r="A669" s="24">
        <f t="shared" si="90"/>
        <v>654</v>
      </c>
      <c r="B669">
        <f t="shared" si="84"/>
        <v>0.99683413340244442</v>
      </c>
      <c r="C669">
        <f t="shared" si="85"/>
        <v>0.75996983435470611</v>
      </c>
      <c r="D669" s="40">
        <f t="shared" si="86"/>
        <v>2244721.1849162667</v>
      </c>
      <c r="E669" s="40">
        <f t="shared" si="91"/>
        <v>1250000</v>
      </c>
      <c r="F669" s="41">
        <f t="shared" si="87"/>
        <v>2.2146521370686885</v>
      </c>
      <c r="G669" s="42">
        <f t="shared" si="88"/>
        <v>1768315.1713358606</v>
      </c>
      <c r="H669" s="16">
        <f t="shared" si="89"/>
        <v>1</v>
      </c>
      <c r="P669" s="16"/>
    </row>
    <row r="670" spans="1:16" x14ac:dyDescent="0.25">
      <c r="A670" s="24">
        <f t="shared" si="90"/>
        <v>655</v>
      </c>
      <c r="B670">
        <f t="shared" si="84"/>
        <v>5.7097538257949054E-2</v>
      </c>
      <c r="C670">
        <f t="shared" si="85"/>
        <v>9.0514097944833338E-2</v>
      </c>
      <c r="D670" s="40">
        <f t="shared" si="86"/>
        <v>279810.81917212659</v>
      </c>
      <c r="E670" s="40">
        <f t="shared" si="91"/>
        <v>279810.81917212659</v>
      </c>
      <c r="F670" s="41">
        <f t="shared" si="87"/>
        <v>1.5934358912426545</v>
      </c>
      <c r="G670" s="42">
        <f t="shared" si="88"/>
        <v>-554139.39797312522</v>
      </c>
      <c r="H670" s="16">
        <f t="shared" si="89"/>
        <v>0</v>
      </c>
      <c r="P670" s="16"/>
    </row>
    <row r="671" spans="1:16" x14ac:dyDescent="0.25">
      <c r="A671" s="24">
        <f t="shared" si="90"/>
        <v>656</v>
      </c>
      <c r="B671">
        <f t="shared" si="84"/>
        <v>0.23958254687022418</v>
      </c>
      <c r="C671">
        <f t="shared" si="85"/>
        <v>0.76535203366074711</v>
      </c>
      <c r="D671" s="40">
        <f t="shared" si="86"/>
        <v>677365.02689676848</v>
      </c>
      <c r="E671" s="40">
        <f t="shared" si="91"/>
        <v>677365.02689676848</v>
      </c>
      <c r="F671" s="41">
        <f t="shared" si="87"/>
        <v>2.2199468363498958</v>
      </c>
      <c r="G671" s="42">
        <f t="shared" si="88"/>
        <v>503714.34851354314</v>
      </c>
      <c r="H671" s="16">
        <f t="shared" si="89"/>
        <v>1</v>
      </c>
      <c r="P671" s="16"/>
    </row>
    <row r="672" spans="1:16" x14ac:dyDescent="0.25">
      <c r="A672" s="24">
        <f t="shared" si="90"/>
        <v>657</v>
      </c>
      <c r="B672">
        <f t="shared" si="84"/>
        <v>0.91411730193067342</v>
      </c>
      <c r="C672">
        <f t="shared" si="85"/>
        <v>0.54022222955245525</v>
      </c>
      <c r="D672" s="40">
        <f t="shared" si="86"/>
        <v>1623048.5696007879</v>
      </c>
      <c r="E672" s="40">
        <f t="shared" si="91"/>
        <v>1250000</v>
      </c>
      <c r="F672" s="41">
        <f t="shared" si="87"/>
        <v>2.0306971427674587</v>
      </c>
      <c r="G672" s="42">
        <f t="shared" si="88"/>
        <v>1538371.4284593235</v>
      </c>
      <c r="H672" s="16">
        <f t="shared" si="89"/>
        <v>1</v>
      </c>
      <c r="P672" s="16"/>
    </row>
    <row r="673" spans="1:16" x14ac:dyDescent="0.25">
      <c r="A673" s="24">
        <f t="shared" si="90"/>
        <v>658</v>
      </c>
      <c r="B673">
        <f t="shared" si="84"/>
        <v>0.11348049330990762</v>
      </c>
      <c r="C673">
        <f t="shared" si="85"/>
        <v>0.97579375712666661</v>
      </c>
      <c r="D673" s="40">
        <f t="shared" si="86"/>
        <v>449137.84459351748</v>
      </c>
      <c r="E673" s="40">
        <f t="shared" si="91"/>
        <v>449137.84459351748</v>
      </c>
      <c r="F673" s="41">
        <f t="shared" si="87"/>
        <v>2.5999178430956151</v>
      </c>
      <c r="G673" s="42">
        <f t="shared" si="88"/>
        <v>167721.49616819154</v>
      </c>
      <c r="H673" s="16">
        <f t="shared" si="89"/>
        <v>1</v>
      </c>
      <c r="P673" s="16"/>
    </row>
    <row r="674" spans="1:16" x14ac:dyDescent="0.25">
      <c r="A674" s="24">
        <f t="shared" si="90"/>
        <v>659</v>
      </c>
      <c r="B674">
        <f t="shared" si="84"/>
        <v>0.79136918170843273</v>
      </c>
      <c r="C674">
        <f t="shared" si="85"/>
        <v>0.64847996283788234</v>
      </c>
      <c r="D674" s="40">
        <f t="shared" si="86"/>
        <v>1369839.4399437888</v>
      </c>
      <c r="E674" s="40">
        <f t="shared" si="91"/>
        <v>1250000</v>
      </c>
      <c r="F674" s="41">
        <f t="shared" si="87"/>
        <v>2.1158723139925781</v>
      </c>
      <c r="G674" s="42">
        <f t="shared" si="88"/>
        <v>1644840.3924907227</v>
      </c>
      <c r="H674" s="16">
        <f t="shared" si="89"/>
        <v>1</v>
      </c>
      <c r="P674" s="16"/>
    </row>
    <row r="675" spans="1:16" x14ac:dyDescent="0.25">
      <c r="A675" s="24">
        <f t="shared" si="90"/>
        <v>660</v>
      </c>
      <c r="B675">
        <f t="shared" si="84"/>
        <v>0.1558704572962597</v>
      </c>
      <c r="C675">
        <f t="shared" si="85"/>
        <v>5.6080018752254546E-2</v>
      </c>
      <c r="D675" s="40">
        <f t="shared" si="86"/>
        <v>538795.22129863233</v>
      </c>
      <c r="E675" s="40">
        <f t="shared" si="91"/>
        <v>538795.22129863233</v>
      </c>
      <c r="F675" s="41">
        <f t="shared" si="87"/>
        <v>1.5171553819312513</v>
      </c>
      <c r="G675" s="42">
        <f t="shared" si="88"/>
        <v>-182563.93024794036</v>
      </c>
      <c r="H675" s="16">
        <f t="shared" si="89"/>
        <v>0</v>
      </c>
      <c r="P675" s="16"/>
    </row>
    <row r="676" spans="1:16" x14ac:dyDescent="0.25">
      <c r="A676" s="24">
        <f t="shared" si="90"/>
        <v>661</v>
      </c>
      <c r="B676">
        <f t="shared" si="84"/>
        <v>0.15766172588337213</v>
      </c>
      <c r="C676">
        <f t="shared" si="85"/>
        <v>0.85691704170312732</v>
      </c>
      <c r="D676" s="40">
        <f t="shared" si="86"/>
        <v>542197.05980109179</v>
      </c>
      <c r="E676" s="40">
        <f t="shared" si="91"/>
        <v>542197.05980109179</v>
      </c>
      <c r="F676" s="41">
        <f t="shared" si="87"/>
        <v>2.3241855024147204</v>
      </c>
      <c r="G676" s="42">
        <f t="shared" si="88"/>
        <v>260166.54584158468</v>
      </c>
      <c r="H676" s="16">
        <f t="shared" si="89"/>
        <v>1</v>
      </c>
      <c r="P676" s="16"/>
    </row>
    <row r="677" spans="1:16" x14ac:dyDescent="0.25">
      <c r="A677" s="24">
        <f t="shared" si="90"/>
        <v>662</v>
      </c>
      <c r="B677">
        <f t="shared" si="84"/>
        <v>0.61294236627873033</v>
      </c>
      <c r="C677">
        <f t="shared" si="85"/>
        <v>0.64450928464066237</v>
      </c>
      <c r="D677" s="40">
        <f t="shared" si="86"/>
        <v>1130849.3089307628</v>
      </c>
      <c r="E677" s="40">
        <f t="shared" si="91"/>
        <v>1130849.3089307628</v>
      </c>
      <c r="F677" s="41">
        <f t="shared" si="87"/>
        <v>2.112625628860946</v>
      </c>
      <c r="G677" s="42">
        <f t="shared" si="88"/>
        <v>1389061.2324268189</v>
      </c>
      <c r="H677" s="16">
        <f t="shared" si="89"/>
        <v>1</v>
      </c>
      <c r="P677" s="16"/>
    </row>
    <row r="678" spans="1:16" x14ac:dyDescent="0.25">
      <c r="A678" s="24">
        <f t="shared" si="90"/>
        <v>663</v>
      </c>
      <c r="B678">
        <f t="shared" si="84"/>
        <v>0.51024412258993834</v>
      </c>
      <c r="C678">
        <f t="shared" si="85"/>
        <v>0.95818823354784399</v>
      </c>
      <c r="D678" s="40">
        <f t="shared" si="86"/>
        <v>1011708.6762426284</v>
      </c>
      <c r="E678" s="40">
        <f t="shared" si="91"/>
        <v>1011708.6762426284</v>
      </c>
      <c r="F678" s="41">
        <f t="shared" si="87"/>
        <v>2.525847336903813</v>
      </c>
      <c r="G678" s="42">
        <f t="shared" si="88"/>
        <v>1555421.6656099251</v>
      </c>
      <c r="H678" s="16">
        <f t="shared" si="89"/>
        <v>1</v>
      </c>
      <c r="P678" s="16"/>
    </row>
    <row r="679" spans="1:16" x14ac:dyDescent="0.25">
      <c r="A679" s="24">
        <f t="shared" si="90"/>
        <v>664</v>
      </c>
      <c r="B679">
        <f t="shared" si="84"/>
        <v>0.56637619610410184</v>
      </c>
      <c r="C679">
        <f t="shared" si="85"/>
        <v>0.56077340978663415</v>
      </c>
      <c r="D679" s="40">
        <f t="shared" si="86"/>
        <v>1076210.7663065039</v>
      </c>
      <c r="E679" s="40">
        <f t="shared" si="91"/>
        <v>1076210.7663065039</v>
      </c>
      <c r="F679" s="41">
        <f t="shared" si="87"/>
        <v>2.0464833972124468</v>
      </c>
      <c r="G679" s="42">
        <f t="shared" si="88"/>
        <v>1202447.4651475446</v>
      </c>
      <c r="H679" s="16">
        <f t="shared" si="89"/>
        <v>1</v>
      </c>
      <c r="P679" s="16"/>
    </row>
    <row r="680" spans="1:16" x14ac:dyDescent="0.25">
      <c r="A680" s="24">
        <f t="shared" si="90"/>
        <v>665</v>
      </c>
      <c r="B680">
        <f t="shared" si="84"/>
        <v>0.9172131308587268</v>
      </c>
      <c r="C680">
        <f t="shared" si="85"/>
        <v>4.613645828794688E-2</v>
      </c>
      <c r="D680" s="40">
        <f t="shared" si="86"/>
        <v>1632173.5514743971</v>
      </c>
      <c r="E680" s="40">
        <f t="shared" si="91"/>
        <v>1250000</v>
      </c>
      <c r="F680" s="41">
        <f t="shared" si="87"/>
        <v>1.4882893505536958</v>
      </c>
      <c r="G680" s="42">
        <f t="shared" si="88"/>
        <v>860361.68819211982</v>
      </c>
      <c r="H680" s="16">
        <f t="shared" si="89"/>
        <v>1</v>
      </c>
      <c r="P680" s="16"/>
    </row>
    <row r="681" spans="1:16" x14ac:dyDescent="0.25">
      <c r="A681" s="24">
        <f t="shared" si="90"/>
        <v>666</v>
      </c>
      <c r="B681">
        <f t="shared" si="84"/>
        <v>0.76078407920431346</v>
      </c>
      <c r="C681">
        <f t="shared" si="85"/>
        <v>0.43330827250611037</v>
      </c>
      <c r="D681" s="40">
        <f t="shared" si="86"/>
        <v>1323173.4033994069</v>
      </c>
      <c r="E681" s="40">
        <f t="shared" si="91"/>
        <v>1250000</v>
      </c>
      <c r="F681" s="41">
        <f t="shared" si="87"/>
        <v>1.948949022812287</v>
      </c>
      <c r="G681" s="42">
        <f t="shared" si="88"/>
        <v>1436186.2785153589</v>
      </c>
      <c r="H681" s="16">
        <f t="shared" si="89"/>
        <v>1</v>
      </c>
      <c r="P681" s="16"/>
    </row>
    <row r="682" spans="1:16" x14ac:dyDescent="0.25">
      <c r="A682" s="24">
        <f t="shared" si="90"/>
        <v>667</v>
      </c>
      <c r="B682">
        <f t="shared" si="84"/>
        <v>0.29999965045135468</v>
      </c>
      <c r="C682">
        <f t="shared" si="85"/>
        <v>6.5056349849328399E-3</v>
      </c>
      <c r="D682" s="40">
        <f t="shared" si="86"/>
        <v>760911.16198490409</v>
      </c>
      <c r="E682" s="40">
        <f t="shared" si="91"/>
        <v>760911.16198490409</v>
      </c>
      <c r="F682" s="41">
        <f t="shared" si="87"/>
        <v>1.2451487309658198</v>
      </c>
      <c r="G682" s="42">
        <f t="shared" si="88"/>
        <v>-52552.432276769308</v>
      </c>
      <c r="H682" s="16">
        <f t="shared" si="89"/>
        <v>0</v>
      </c>
      <c r="P682" s="16"/>
    </row>
    <row r="683" spans="1:16" x14ac:dyDescent="0.25">
      <c r="A683" s="24">
        <f t="shared" si="90"/>
        <v>668</v>
      </c>
      <c r="B683">
        <f t="shared" si="84"/>
        <v>7.1780080790631473E-2</v>
      </c>
      <c r="C683">
        <f t="shared" si="85"/>
        <v>0.32930340024176985</v>
      </c>
      <c r="D683" s="40">
        <f t="shared" si="86"/>
        <v>333133.28070439387</v>
      </c>
      <c r="E683" s="40">
        <f t="shared" si="91"/>
        <v>333133.28070439387</v>
      </c>
      <c r="F683" s="41">
        <f t="shared" si="87"/>
        <v>1.8657028876460828</v>
      </c>
      <c r="G683" s="42">
        <f t="shared" si="88"/>
        <v>-378472.27621879929</v>
      </c>
      <c r="H683" s="16">
        <f t="shared" si="89"/>
        <v>0</v>
      </c>
      <c r="P683" s="16"/>
    </row>
    <row r="684" spans="1:16" x14ac:dyDescent="0.25">
      <c r="A684" s="24">
        <f t="shared" si="90"/>
        <v>669</v>
      </c>
      <c r="B684">
        <f t="shared" si="84"/>
        <v>0.94796490657608956</v>
      </c>
      <c r="C684">
        <f t="shared" si="85"/>
        <v>0.75535063503775746</v>
      </c>
      <c r="D684" s="40">
        <f t="shared" si="86"/>
        <v>1741079.1800714117</v>
      </c>
      <c r="E684" s="40">
        <f t="shared" si="91"/>
        <v>1250000</v>
      </c>
      <c r="F684" s="41">
        <f t="shared" si="87"/>
        <v>2.2101594621855138</v>
      </c>
      <c r="G684" s="42">
        <f t="shared" si="88"/>
        <v>1762699.3277318925</v>
      </c>
      <c r="H684" s="16">
        <f t="shared" si="89"/>
        <v>1</v>
      </c>
      <c r="P684" s="16"/>
    </row>
    <row r="685" spans="1:16" x14ac:dyDescent="0.25">
      <c r="A685" s="24">
        <f t="shared" si="90"/>
        <v>670</v>
      </c>
      <c r="B685">
        <f t="shared" si="84"/>
        <v>0.71126888960134238</v>
      </c>
      <c r="C685">
        <f t="shared" si="85"/>
        <v>0.44125681521836668</v>
      </c>
      <c r="D685" s="40">
        <f t="shared" si="86"/>
        <v>1253994.8828881816</v>
      </c>
      <c r="E685" s="40">
        <f t="shared" si="91"/>
        <v>1250000</v>
      </c>
      <c r="F685" s="41">
        <f t="shared" si="87"/>
        <v>1.9550810026541281</v>
      </c>
      <c r="G685" s="42">
        <f t="shared" si="88"/>
        <v>1443851.2533176602</v>
      </c>
      <c r="H685" s="16">
        <f t="shared" si="89"/>
        <v>1</v>
      </c>
      <c r="P685" s="16"/>
    </row>
    <row r="686" spans="1:16" x14ac:dyDescent="0.25">
      <c r="A686" s="24">
        <f t="shared" si="90"/>
        <v>671</v>
      </c>
      <c r="B686">
        <f t="shared" si="84"/>
        <v>0.31920771847944707</v>
      </c>
      <c r="C686">
        <f t="shared" si="85"/>
        <v>0.97613260743673891</v>
      </c>
      <c r="D686" s="40">
        <f t="shared" si="86"/>
        <v>785752.84161545523</v>
      </c>
      <c r="E686" s="40">
        <f t="shared" si="91"/>
        <v>785752.84161545523</v>
      </c>
      <c r="F686" s="41">
        <f t="shared" si="87"/>
        <v>2.6017391826421927</v>
      </c>
      <c r="G686" s="42">
        <f t="shared" si="88"/>
        <v>1044323.9559033748</v>
      </c>
      <c r="H686" s="16">
        <f t="shared" si="89"/>
        <v>1</v>
      </c>
      <c r="P686" s="16"/>
    </row>
    <row r="687" spans="1:16" x14ac:dyDescent="0.25">
      <c r="A687" s="24">
        <f t="shared" si="90"/>
        <v>672</v>
      </c>
      <c r="B687">
        <f t="shared" si="84"/>
        <v>0.54231071646790951</v>
      </c>
      <c r="C687">
        <f t="shared" si="85"/>
        <v>0.32681618921924382</v>
      </c>
      <c r="D687" s="40">
        <f t="shared" si="86"/>
        <v>1048445.3719703592</v>
      </c>
      <c r="E687" s="40">
        <f t="shared" si="91"/>
        <v>1048445.3719703592</v>
      </c>
      <c r="F687" s="41">
        <f t="shared" si="87"/>
        <v>1.8636104043521136</v>
      </c>
      <c r="G687" s="42">
        <f t="shared" si="88"/>
        <v>953893.70359878335</v>
      </c>
      <c r="H687" s="16">
        <f t="shared" si="89"/>
        <v>1</v>
      </c>
      <c r="P687" s="16"/>
    </row>
    <row r="688" spans="1:16" x14ac:dyDescent="0.25">
      <c r="A688" s="24">
        <f t="shared" si="90"/>
        <v>673</v>
      </c>
      <c r="B688">
        <f t="shared" si="84"/>
        <v>0.34420301008503884</v>
      </c>
      <c r="C688">
        <f t="shared" si="85"/>
        <v>0.58271128020714968</v>
      </c>
      <c r="D688" s="40">
        <f t="shared" si="86"/>
        <v>817164.51836891042</v>
      </c>
      <c r="E688" s="40">
        <f t="shared" si="91"/>
        <v>817164.51836891042</v>
      </c>
      <c r="F688" s="41">
        <f t="shared" si="87"/>
        <v>2.0634755312881623</v>
      </c>
      <c r="G688" s="42">
        <f t="shared" si="88"/>
        <v>686198.98869112274</v>
      </c>
      <c r="H688" s="16">
        <f t="shared" si="89"/>
        <v>1</v>
      </c>
      <c r="P688" s="16"/>
    </row>
    <row r="689" spans="1:16" x14ac:dyDescent="0.25">
      <c r="A689" s="24">
        <f t="shared" si="90"/>
        <v>674</v>
      </c>
      <c r="B689">
        <f t="shared" si="84"/>
        <v>0.86237811448518187</v>
      </c>
      <c r="C689">
        <f t="shared" si="85"/>
        <v>3.7655294523574412E-2</v>
      </c>
      <c r="D689" s="40">
        <f t="shared" si="86"/>
        <v>1497446.5783298551</v>
      </c>
      <c r="E689" s="40">
        <f t="shared" si="91"/>
        <v>1250000</v>
      </c>
      <c r="F689" s="41">
        <f t="shared" si="87"/>
        <v>1.4594017769233947</v>
      </c>
      <c r="G689" s="42">
        <f t="shared" si="88"/>
        <v>824252.22115424345</v>
      </c>
      <c r="H689" s="16">
        <f t="shared" si="89"/>
        <v>1</v>
      </c>
      <c r="P689" s="16"/>
    </row>
    <row r="690" spans="1:16" x14ac:dyDescent="0.25">
      <c r="A690" s="24">
        <f t="shared" si="90"/>
        <v>675</v>
      </c>
      <c r="B690">
        <f t="shared" si="84"/>
        <v>0.52113810263108462</v>
      </c>
      <c r="C690">
        <f t="shared" si="85"/>
        <v>0.29617005924228579</v>
      </c>
      <c r="D690" s="40">
        <f t="shared" si="86"/>
        <v>1024168.7761715625</v>
      </c>
      <c r="E690" s="40">
        <f t="shared" si="91"/>
        <v>1024168.7761715625</v>
      </c>
      <c r="F690" s="41">
        <f t="shared" si="87"/>
        <v>1.837249853491643</v>
      </c>
      <c r="G690" s="42">
        <f t="shared" si="88"/>
        <v>881653.93397191865</v>
      </c>
      <c r="H690" s="16">
        <f t="shared" si="89"/>
        <v>1</v>
      </c>
      <c r="P690" s="16"/>
    </row>
    <row r="691" spans="1:16" x14ac:dyDescent="0.25">
      <c r="A691" s="24">
        <f t="shared" si="90"/>
        <v>676</v>
      </c>
      <c r="B691">
        <f t="shared" si="84"/>
        <v>0.49126724840607494</v>
      </c>
      <c r="C691">
        <f t="shared" si="85"/>
        <v>0.50017647386994213</v>
      </c>
      <c r="D691" s="40">
        <f t="shared" si="86"/>
        <v>990019.06817183935</v>
      </c>
      <c r="E691" s="40">
        <f t="shared" si="91"/>
        <v>990019.06817183935</v>
      </c>
      <c r="F691" s="41">
        <f t="shared" si="87"/>
        <v>2.000134454226917</v>
      </c>
      <c r="G691" s="42">
        <f t="shared" si="88"/>
        <v>980171.24859212292</v>
      </c>
      <c r="H691" s="16">
        <f t="shared" si="89"/>
        <v>1</v>
      </c>
      <c r="P691" s="16"/>
    </row>
    <row r="692" spans="1:16" x14ac:dyDescent="0.25">
      <c r="A692" s="24">
        <f t="shared" si="90"/>
        <v>677</v>
      </c>
      <c r="B692">
        <f t="shared" si="84"/>
        <v>0.42377695615869015</v>
      </c>
      <c r="C692">
        <f t="shared" si="85"/>
        <v>0.29735001118388027</v>
      </c>
      <c r="D692" s="40">
        <f t="shared" si="86"/>
        <v>912352.40756519453</v>
      </c>
      <c r="E692" s="40">
        <f t="shared" si="91"/>
        <v>912352.40756519453</v>
      </c>
      <c r="F692" s="41">
        <f t="shared" si="87"/>
        <v>1.8382864737631304</v>
      </c>
      <c r="G692" s="42">
        <f t="shared" si="88"/>
        <v>677165.09013232379</v>
      </c>
      <c r="H692" s="16">
        <f t="shared" si="89"/>
        <v>1</v>
      </c>
      <c r="P692" s="16"/>
    </row>
    <row r="693" spans="1:16" x14ac:dyDescent="0.25">
      <c r="A693" s="24">
        <f t="shared" si="90"/>
        <v>678</v>
      </c>
      <c r="B693">
        <f t="shared" si="84"/>
        <v>3.6693617003038526E-3</v>
      </c>
      <c r="C693">
        <f t="shared" si="85"/>
        <v>0.17011556832585484</v>
      </c>
      <c r="D693" s="40">
        <f t="shared" si="86"/>
        <v>0</v>
      </c>
      <c r="E693" s="40">
        <f t="shared" si="91"/>
        <v>0</v>
      </c>
      <c r="F693" s="41">
        <f t="shared" si="87"/>
        <v>1.7101189491038904</v>
      </c>
      <c r="G693" s="42">
        <f t="shared" si="88"/>
        <v>-1000000</v>
      </c>
      <c r="H693" s="16">
        <f t="shared" si="89"/>
        <v>0</v>
      </c>
      <c r="P693" s="16"/>
    </row>
    <row r="694" spans="1:16" x14ac:dyDescent="0.25">
      <c r="A694" s="24">
        <f t="shared" si="90"/>
        <v>679</v>
      </c>
      <c r="B694">
        <f t="shared" si="84"/>
        <v>0.51783874479588121</v>
      </c>
      <c r="C694">
        <f t="shared" si="85"/>
        <v>0.22583625989500433</v>
      </c>
      <c r="D694" s="40">
        <f t="shared" si="86"/>
        <v>1020393.6231257969</v>
      </c>
      <c r="E694" s="40">
        <f t="shared" si="91"/>
        <v>1020393.6231257969</v>
      </c>
      <c r="F694" s="41">
        <f t="shared" si="87"/>
        <v>1.7712372008637804</v>
      </c>
      <c r="G694" s="42">
        <f t="shared" si="88"/>
        <v>807359.14480458782</v>
      </c>
      <c r="H694" s="16">
        <f t="shared" si="89"/>
        <v>1</v>
      </c>
      <c r="P694" s="16"/>
    </row>
    <row r="695" spans="1:16" x14ac:dyDescent="0.25">
      <c r="A695" s="24">
        <f t="shared" si="90"/>
        <v>680</v>
      </c>
      <c r="B695">
        <f t="shared" si="84"/>
        <v>0.34711826487910002</v>
      </c>
      <c r="C695">
        <f t="shared" si="85"/>
        <v>0.88804196834098548</v>
      </c>
      <c r="D695" s="40">
        <f t="shared" si="86"/>
        <v>820769.46185334784</v>
      </c>
      <c r="E695" s="40">
        <f t="shared" si="91"/>
        <v>820769.46185334784</v>
      </c>
      <c r="F695" s="41">
        <f t="shared" si="87"/>
        <v>2.3696598118202026</v>
      </c>
      <c r="G695" s="42">
        <f t="shared" si="88"/>
        <v>944944.40852317307</v>
      </c>
      <c r="H695" s="16">
        <f t="shared" si="89"/>
        <v>1</v>
      </c>
      <c r="P695" s="16"/>
    </row>
    <row r="696" spans="1:16" x14ac:dyDescent="0.25">
      <c r="A696" s="24">
        <f t="shared" si="90"/>
        <v>681</v>
      </c>
      <c r="B696">
        <f t="shared" si="84"/>
        <v>0.20642159844283015</v>
      </c>
      <c r="C696">
        <f t="shared" si="85"/>
        <v>0.62317140016239136</v>
      </c>
      <c r="D696" s="40">
        <f t="shared" si="86"/>
        <v>626641.11920855381</v>
      </c>
      <c r="E696" s="40">
        <f t="shared" si="91"/>
        <v>626641.11920855381</v>
      </c>
      <c r="F696" s="41">
        <f t="shared" si="87"/>
        <v>2.0953862398213259</v>
      </c>
      <c r="G696" s="42">
        <f t="shared" si="88"/>
        <v>313055.17849583877</v>
      </c>
      <c r="H696" s="16">
        <f t="shared" si="89"/>
        <v>1</v>
      </c>
      <c r="P696" s="16"/>
    </row>
    <row r="697" spans="1:16" x14ac:dyDescent="0.25">
      <c r="A697" s="24">
        <f t="shared" si="90"/>
        <v>682</v>
      </c>
      <c r="B697">
        <f t="shared" si="84"/>
        <v>0.45307786960620433</v>
      </c>
      <c r="C697">
        <f t="shared" si="85"/>
        <v>0.16104112251196057</v>
      </c>
      <c r="D697" s="40">
        <f t="shared" si="86"/>
        <v>946251.29061752337</v>
      </c>
      <c r="E697" s="40">
        <f t="shared" si="91"/>
        <v>946251.29061752337</v>
      </c>
      <c r="F697" s="41">
        <f t="shared" si="87"/>
        <v>1.6990310081538871</v>
      </c>
      <c r="G697" s="42">
        <f t="shared" si="88"/>
        <v>607710.28426480759</v>
      </c>
      <c r="H697" s="16">
        <f t="shared" si="89"/>
        <v>1</v>
      </c>
      <c r="P697" s="16"/>
    </row>
    <row r="698" spans="1:16" x14ac:dyDescent="0.25">
      <c r="A698" s="24">
        <f t="shared" si="90"/>
        <v>683</v>
      </c>
      <c r="B698">
        <f t="shared" si="84"/>
        <v>0.32193759537767619</v>
      </c>
      <c r="C698">
        <f t="shared" si="85"/>
        <v>0.65072043600957841</v>
      </c>
      <c r="D698" s="40">
        <f t="shared" si="86"/>
        <v>789230.64112787857</v>
      </c>
      <c r="E698" s="40">
        <f t="shared" si="91"/>
        <v>789230.64112787857</v>
      </c>
      <c r="F698" s="41">
        <f t="shared" si="87"/>
        <v>2.1177100983923158</v>
      </c>
      <c r="G698" s="42">
        <f t="shared" si="88"/>
        <v>671361.6986771503</v>
      </c>
      <c r="H698" s="16">
        <f t="shared" si="89"/>
        <v>1</v>
      </c>
      <c r="P698" s="16"/>
    </row>
    <row r="699" spans="1:16" x14ac:dyDescent="0.25">
      <c r="A699" s="24">
        <f t="shared" si="90"/>
        <v>684</v>
      </c>
      <c r="B699">
        <f t="shared" si="84"/>
        <v>0.27022465143818408</v>
      </c>
      <c r="C699">
        <f t="shared" si="85"/>
        <v>0.43995117687154561</v>
      </c>
      <c r="D699" s="40">
        <f t="shared" si="86"/>
        <v>720911.68716245564</v>
      </c>
      <c r="E699" s="40">
        <f t="shared" si="91"/>
        <v>720911.68716245564</v>
      </c>
      <c r="F699" s="41">
        <f t="shared" si="87"/>
        <v>1.9540750757734027</v>
      </c>
      <c r="G699" s="42">
        <f t="shared" si="88"/>
        <v>408715.5597179071</v>
      </c>
      <c r="H699" s="16">
        <f t="shared" si="89"/>
        <v>1</v>
      </c>
      <c r="P699" s="16"/>
    </row>
    <row r="700" spans="1:16" x14ac:dyDescent="0.25">
      <c r="A700" s="24">
        <f t="shared" si="90"/>
        <v>685</v>
      </c>
      <c r="B700">
        <f t="shared" si="84"/>
        <v>0.72848066210281104</v>
      </c>
      <c r="C700">
        <f t="shared" si="85"/>
        <v>0.23359316389542073</v>
      </c>
      <c r="D700" s="40">
        <f t="shared" si="86"/>
        <v>1277305.9422808604</v>
      </c>
      <c r="E700" s="40">
        <f t="shared" si="91"/>
        <v>1250000</v>
      </c>
      <c r="F700" s="41">
        <f t="shared" si="87"/>
        <v>1.7790076928609886</v>
      </c>
      <c r="G700" s="42">
        <f t="shared" si="88"/>
        <v>1223759.6160762357</v>
      </c>
      <c r="H700" s="16">
        <f t="shared" si="89"/>
        <v>1</v>
      </c>
      <c r="P700" s="16"/>
    </row>
    <row r="701" spans="1:16" x14ac:dyDescent="0.25">
      <c r="A701" s="24">
        <f t="shared" si="90"/>
        <v>686</v>
      </c>
      <c r="B701">
        <f t="shared" si="84"/>
        <v>0.13987859233748168</v>
      </c>
      <c r="C701">
        <f t="shared" si="85"/>
        <v>0.54776599409524351</v>
      </c>
      <c r="D701" s="40">
        <f t="shared" si="86"/>
        <v>507204.42280606489</v>
      </c>
      <c r="E701" s="40">
        <f t="shared" si="91"/>
        <v>507204.42280606489</v>
      </c>
      <c r="F701" s="41">
        <f t="shared" si="87"/>
        <v>2.0364799718696798</v>
      </c>
      <c r="G701" s="42">
        <f t="shared" si="88"/>
        <v>32911.648688272224</v>
      </c>
      <c r="H701" s="16">
        <f t="shared" si="89"/>
        <v>1</v>
      </c>
      <c r="P701" s="16"/>
    </row>
    <row r="702" spans="1:16" x14ac:dyDescent="0.25">
      <c r="A702" s="24">
        <f t="shared" si="90"/>
        <v>687</v>
      </c>
      <c r="B702">
        <f t="shared" si="84"/>
        <v>0.74386838439386338</v>
      </c>
      <c r="C702">
        <f t="shared" si="85"/>
        <v>9.1606014524586499E-2</v>
      </c>
      <c r="D702" s="40">
        <f t="shared" si="86"/>
        <v>1298777.0639812537</v>
      </c>
      <c r="E702" s="40">
        <f t="shared" si="91"/>
        <v>1250000</v>
      </c>
      <c r="F702" s="41">
        <f t="shared" si="87"/>
        <v>1.5954619914392481</v>
      </c>
      <c r="G702" s="42">
        <f t="shared" si="88"/>
        <v>994327.48929906008</v>
      </c>
      <c r="H702" s="16">
        <f t="shared" si="89"/>
        <v>1</v>
      </c>
      <c r="P702" s="16"/>
    </row>
    <row r="703" spans="1:16" x14ac:dyDescent="0.25">
      <c r="A703" s="24">
        <f t="shared" si="90"/>
        <v>688</v>
      </c>
      <c r="B703">
        <f t="shared" si="84"/>
        <v>0.10872464871499687</v>
      </c>
      <c r="C703">
        <f t="shared" si="85"/>
        <v>0.97378723265137523</v>
      </c>
      <c r="D703" s="40">
        <f t="shared" si="86"/>
        <v>437687.36683008599</v>
      </c>
      <c r="E703" s="40">
        <f t="shared" si="91"/>
        <v>437687.36683008599</v>
      </c>
      <c r="F703" s="41">
        <f t="shared" si="87"/>
        <v>2.5895510360357439</v>
      </c>
      <c r="G703" s="42">
        <f t="shared" si="88"/>
        <v>133413.77423460595</v>
      </c>
      <c r="H703" s="16">
        <f t="shared" si="89"/>
        <v>1</v>
      </c>
      <c r="P703" s="16"/>
    </row>
    <row r="704" spans="1:16" x14ac:dyDescent="0.25">
      <c r="A704" s="24">
        <f t="shared" si="90"/>
        <v>689</v>
      </c>
      <c r="B704">
        <f t="shared" si="84"/>
        <v>0.94401064410340041</v>
      </c>
      <c r="C704">
        <f t="shared" si="85"/>
        <v>0.83069178706500679</v>
      </c>
      <c r="D704" s="40">
        <f t="shared" si="86"/>
        <v>1724633.0837608753</v>
      </c>
      <c r="E704" s="40">
        <f t="shared" si="91"/>
        <v>1250000</v>
      </c>
      <c r="F704" s="41">
        <f t="shared" si="87"/>
        <v>2.2908518498318013</v>
      </c>
      <c r="G704" s="42">
        <f t="shared" si="88"/>
        <v>1863564.8122897516</v>
      </c>
      <c r="H704" s="16">
        <f t="shared" si="89"/>
        <v>1</v>
      </c>
      <c r="P704" s="16"/>
    </row>
    <row r="705" spans="1:16" x14ac:dyDescent="0.25">
      <c r="A705" s="24">
        <f t="shared" si="90"/>
        <v>690</v>
      </c>
      <c r="B705">
        <f t="shared" si="84"/>
        <v>0.72260350815486163</v>
      </c>
      <c r="C705">
        <f t="shared" si="85"/>
        <v>0.65009385847952217</v>
      </c>
      <c r="D705" s="40">
        <f t="shared" si="86"/>
        <v>1269267.442595531</v>
      </c>
      <c r="E705" s="40">
        <f t="shared" si="91"/>
        <v>1250000</v>
      </c>
      <c r="F705" s="41">
        <f t="shared" si="87"/>
        <v>2.1171957073209557</v>
      </c>
      <c r="G705" s="42">
        <f t="shared" si="88"/>
        <v>1646494.6341511947</v>
      </c>
      <c r="H705" s="16">
        <f t="shared" si="89"/>
        <v>1</v>
      </c>
      <c r="P705" s="16"/>
    </row>
    <row r="706" spans="1:16" x14ac:dyDescent="0.25">
      <c r="A706" s="24">
        <f t="shared" si="90"/>
        <v>691</v>
      </c>
      <c r="B706">
        <f t="shared" si="84"/>
        <v>0.47326415788847953</v>
      </c>
      <c r="C706">
        <f t="shared" si="85"/>
        <v>0.82418271258939058</v>
      </c>
      <c r="D706" s="40">
        <f t="shared" si="86"/>
        <v>969422.31228754984</v>
      </c>
      <c r="E706" s="40">
        <f t="shared" si="91"/>
        <v>969422.31228754984</v>
      </c>
      <c r="F706" s="41">
        <f t="shared" si="87"/>
        <v>2.2831074260279554</v>
      </c>
      <c r="G706" s="42">
        <f t="shared" si="88"/>
        <v>1213295.2801408968</v>
      </c>
      <c r="H706" s="16">
        <f t="shared" si="89"/>
        <v>1</v>
      </c>
      <c r="P706" s="16"/>
    </row>
    <row r="707" spans="1:16" x14ac:dyDescent="0.25">
      <c r="A707" s="24">
        <f t="shared" si="90"/>
        <v>692</v>
      </c>
      <c r="B707">
        <f t="shared" si="84"/>
        <v>4.5696077751927078E-2</v>
      </c>
      <c r="C707">
        <f t="shared" si="85"/>
        <v>0.38766595919150859</v>
      </c>
      <c r="D707" s="40">
        <f t="shared" si="86"/>
        <v>230349.83159639954</v>
      </c>
      <c r="E707" s="40">
        <f t="shared" si="91"/>
        <v>230349.83159639954</v>
      </c>
      <c r="F707" s="41">
        <f t="shared" si="87"/>
        <v>1.9132499826043534</v>
      </c>
      <c r="G707" s="42">
        <f t="shared" si="88"/>
        <v>-559283.18870527286</v>
      </c>
      <c r="H707" s="16">
        <f t="shared" si="89"/>
        <v>0</v>
      </c>
      <c r="P707" s="16"/>
    </row>
    <row r="708" spans="1:16" x14ac:dyDescent="0.25">
      <c r="A708" s="24">
        <f t="shared" si="90"/>
        <v>693</v>
      </c>
      <c r="B708">
        <f t="shared" si="84"/>
        <v>0.34836560522671789</v>
      </c>
      <c r="C708">
        <f t="shared" si="85"/>
        <v>0.24530840513762087</v>
      </c>
      <c r="D708" s="40">
        <f t="shared" si="86"/>
        <v>822308.46765615465</v>
      </c>
      <c r="E708" s="40">
        <f t="shared" si="91"/>
        <v>822308.46765615465</v>
      </c>
      <c r="F708" s="41">
        <f t="shared" si="87"/>
        <v>1.7904777771630918</v>
      </c>
      <c r="G708" s="42">
        <f t="shared" si="88"/>
        <v>472325.0373113798</v>
      </c>
      <c r="H708" s="16">
        <f t="shared" si="89"/>
        <v>1</v>
      </c>
      <c r="P708" s="16"/>
    </row>
    <row r="709" spans="1:16" x14ac:dyDescent="0.25">
      <c r="A709" s="24">
        <f t="shared" si="90"/>
        <v>694</v>
      </c>
      <c r="B709">
        <f t="shared" si="84"/>
        <v>0.46516638726461679</v>
      </c>
      <c r="C709">
        <f t="shared" si="85"/>
        <v>0.12299145699944347</v>
      </c>
      <c r="D709" s="40">
        <f t="shared" si="86"/>
        <v>960140.04760949744</v>
      </c>
      <c r="E709" s="40">
        <f t="shared" si="91"/>
        <v>960140.04760949744</v>
      </c>
      <c r="F709" s="41">
        <f t="shared" si="87"/>
        <v>1.647367217178997</v>
      </c>
      <c r="G709" s="42">
        <f t="shared" si="88"/>
        <v>581703.2383325675</v>
      </c>
      <c r="H709" s="16">
        <f t="shared" si="89"/>
        <v>1</v>
      </c>
      <c r="P709" s="16"/>
    </row>
    <row r="710" spans="1:16" x14ac:dyDescent="0.25">
      <c r="A710" s="24">
        <f t="shared" si="90"/>
        <v>695</v>
      </c>
      <c r="B710">
        <f t="shared" si="84"/>
        <v>0.67830622021574527</v>
      </c>
      <c r="C710">
        <f t="shared" si="85"/>
        <v>0.46593161637429148</v>
      </c>
      <c r="D710" s="40">
        <f t="shared" si="86"/>
        <v>1211079.473002628</v>
      </c>
      <c r="E710" s="40">
        <f t="shared" si="91"/>
        <v>1211079.473002628</v>
      </c>
      <c r="F710" s="41">
        <f t="shared" si="87"/>
        <v>1.9740119046677582</v>
      </c>
      <c r="G710" s="42">
        <f t="shared" si="88"/>
        <v>1390685.2972059427</v>
      </c>
      <c r="H710" s="16">
        <f t="shared" si="89"/>
        <v>1</v>
      </c>
      <c r="P710" s="16"/>
    </row>
    <row r="711" spans="1:16" x14ac:dyDescent="0.25">
      <c r="A711" s="24">
        <f t="shared" si="90"/>
        <v>696</v>
      </c>
      <c r="B711">
        <f t="shared" si="84"/>
        <v>0.15072300226893276</v>
      </c>
      <c r="C711">
        <f t="shared" si="85"/>
        <v>0.34767487028148025</v>
      </c>
      <c r="D711" s="40">
        <f t="shared" si="86"/>
        <v>528873.50034790765</v>
      </c>
      <c r="E711" s="40">
        <f t="shared" si="91"/>
        <v>528873.50034790765</v>
      </c>
      <c r="F711" s="41">
        <f t="shared" si="87"/>
        <v>1.8809709796851439</v>
      </c>
      <c r="G711" s="42">
        <f t="shared" si="88"/>
        <v>-5204.2939210848417</v>
      </c>
      <c r="H711" s="16">
        <f t="shared" si="89"/>
        <v>0</v>
      </c>
      <c r="P711" s="16"/>
    </row>
    <row r="712" spans="1:16" x14ac:dyDescent="0.25">
      <c r="A712" s="24">
        <f t="shared" si="90"/>
        <v>697</v>
      </c>
      <c r="B712">
        <f t="shared" si="84"/>
        <v>0.5570813954109326</v>
      </c>
      <c r="C712">
        <f t="shared" si="85"/>
        <v>0.55537176097277552</v>
      </c>
      <c r="D712" s="40">
        <f t="shared" si="86"/>
        <v>1065459.0763711755</v>
      </c>
      <c r="E712" s="40">
        <f t="shared" si="91"/>
        <v>1065459.0763711755</v>
      </c>
      <c r="F712" s="41">
        <f t="shared" si="87"/>
        <v>2.0423237358763964</v>
      </c>
      <c r="G712" s="42">
        <f t="shared" si="88"/>
        <v>1176012.361277794</v>
      </c>
      <c r="H712" s="16">
        <f t="shared" si="89"/>
        <v>1</v>
      </c>
      <c r="P712" s="16"/>
    </row>
    <row r="713" spans="1:16" x14ac:dyDescent="0.25">
      <c r="A713" s="24">
        <f t="shared" si="90"/>
        <v>698</v>
      </c>
      <c r="B713">
        <f t="shared" si="84"/>
        <v>0.13171187450643629</v>
      </c>
      <c r="C713">
        <f t="shared" si="85"/>
        <v>0.35111897310707718</v>
      </c>
      <c r="D713" s="40">
        <f t="shared" si="86"/>
        <v>490120.6124565549</v>
      </c>
      <c r="E713" s="40">
        <f t="shared" si="91"/>
        <v>490120.6124565549</v>
      </c>
      <c r="F713" s="41">
        <f t="shared" si="87"/>
        <v>1.883799019780205</v>
      </c>
      <c r="G713" s="42">
        <f t="shared" si="88"/>
        <v>-76711.270680268179</v>
      </c>
      <c r="H713" s="16">
        <f t="shared" si="89"/>
        <v>0</v>
      </c>
      <c r="P713" s="16"/>
    </row>
    <row r="714" spans="1:16" x14ac:dyDescent="0.25">
      <c r="A714" s="24">
        <f t="shared" si="90"/>
        <v>699</v>
      </c>
      <c r="B714">
        <f t="shared" si="84"/>
        <v>0.33833856030832976</v>
      </c>
      <c r="C714">
        <f t="shared" si="85"/>
        <v>0.20678101887460798</v>
      </c>
      <c r="D714" s="40">
        <f t="shared" si="86"/>
        <v>809877.61717168218</v>
      </c>
      <c r="E714" s="40">
        <f t="shared" si="91"/>
        <v>809877.61717168218</v>
      </c>
      <c r="F714" s="41">
        <f t="shared" si="87"/>
        <v>1.7514768085756185</v>
      </c>
      <c r="G714" s="42">
        <f t="shared" si="88"/>
        <v>418481.86426068447</v>
      </c>
      <c r="H714" s="16">
        <f t="shared" si="89"/>
        <v>1</v>
      </c>
      <c r="P714" s="16"/>
    </row>
    <row r="715" spans="1:16" x14ac:dyDescent="0.25">
      <c r="A715" s="24">
        <f t="shared" si="90"/>
        <v>700</v>
      </c>
      <c r="B715">
        <f t="shared" si="84"/>
        <v>0.9109223069390282</v>
      </c>
      <c r="C715">
        <f t="shared" si="85"/>
        <v>0.27337367588188499</v>
      </c>
      <c r="D715" s="40">
        <f t="shared" si="86"/>
        <v>1613885.8772139172</v>
      </c>
      <c r="E715" s="40">
        <f t="shared" si="91"/>
        <v>1250000</v>
      </c>
      <c r="F715" s="41">
        <f t="shared" si="87"/>
        <v>1.8168263582502286</v>
      </c>
      <c r="G715" s="42">
        <f t="shared" si="88"/>
        <v>1271032.9478127859</v>
      </c>
      <c r="H715" s="16">
        <f t="shared" si="89"/>
        <v>1</v>
      </c>
      <c r="P715" s="16"/>
    </row>
    <row r="716" spans="1:16" x14ac:dyDescent="0.25">
      <c r="A716" s="24">
        <f t="shared" si="90"/>
        <v>701</v>
      </c>
      <c r="B716">
        <f t="shared" si="84"/>
        <v>0.66218269790988415</v>
      </c>
      <c r="C716">
        <f t="shared" si="85"/>
        <v>0.20718046941328794</v>
      </c>
      <c r="D716" s="40">
        <f t="shared" si="86"/>
        <v>1190772.4036761429</v>
      </c>
      <c r="E716" s="40">
        <f t="shared" si="91"/>
        <v>1190772.4036761429</v>
      </c>
      <c r="F716" s="41">
        <f t="shared" si="87"/>
        <v>1.7519017019895409</v>
      </c>
      <c r="G716" s="42">
        <f t="shared" si="88"/>
        <v>1086116.2006824114</v>
      </c>
      <c r="H716" s="16">
        <f t="shared" si="89"/>
        <v>1</v>
      </c>
      <c r="P716" s="16"/>
    </row>
    <row r="717" spans="1:16" x14ac:dyDescent="0.25">
      <c r="A717" s="24">
        <f t="shared" si="90"/>
        <v>702</v>
      </c>
      <c r="B717">
        <f t="shared" si="84"/>
        <v>0.56949616887141019</v>
      </c>
      <c r="C717">
        <f t="shared" si="85"/>
        <v>0.63283411378506571</v>
      </c>
      <c r="D717" s="40">
        <f t="shared" si="86"/>
        <v>1079828.9948058717</v>
      </c>
      <c r="E717" s="40">
        <f t="shared" si="91"/>
        <v>1079828.9948058717</v>
      </c>
      <c r="F717" s="41">
        <f t="shared" si="87"/>
        <v>2.1031516702564335</v>
      </c>
      <c r="G717" s="42">
        <f t="shared" si="88"/>
        <v>1271044.1540172948</v>
      </c>
      <c r="H717" s="16">
        <f t="shared" si="89"/>
        <v>1</v>
      </c>
      <c r="P717" s="16"/>
    </row>
    <row r="718" spans="1:16" x14ac:dyDescent="0.25">
      <c r="A718" s="24">
        <f t="shared" si="90"/>
        <v>703</v>
      </c>
      <c r="B718">
        <f t="shared" si="84"/>
        <v>0.66907681350130588</v>
      </c>
      <c r="C718">
        <f t="shared" si="85"/>
        <v>0.54058420413639396</v>
      </c>
      <c r="D718" s="40">
        <f t="shared" si="86"/>
        <v>1199406.7171098131</v>
      </c>
      <c r="E718" s="40">
        <f t="shared" si="91"/>
        <v>1199406.7171098131</v>
      </c>
      <c r="F718" s="41">
        <f t="shared" si="87"/>
        <v>2.0309743515676337</v>
      </c>
      <c r="G718" s="42">
        <f t="shared" si="88"/>
        <v>1435964.279547967</v>
      </c>
      <c r="H718" s="16">
        <f t="shared" si="89"/>
        <v>1</v>
      </c>
      <c r="P718" s="16"/>
    </row>
    <row r="719" spans="1:16" x14ac:dyDescent="0.25">
      <c r="A719" s="24">
        <f t="shared" si="90"/>
        <v>704</v>
      </c>
      <c r="B719">
        <f t="shared" si="84"/>
        <v>0.95127589080948383</v>
      </c>
      <c r="C719">
        <f t="shared" si="85"/>
        <v>0.55135623819660395</v>
      </c>
      <c r="D719" s="40">
        <f t="shared" si="86"/>
        <v>1755631.8624278745</v>
      </c>
      <c r="E719" s="40">
        <f t="shared" si="91"/>
        <v>1250000</v>
      </c>
      <c r="F719" s="41">
        <f t="shared" si="87"/>
        <v>2.0392366637597941</v>
      </c>
      <c r="G719" s="42">
        <f t="shared" si="88"/>
        <v>1549045.8296997426</v>
      </c>
      <c r="H719" s="16">
        <f t="shared" si="89"/>
        <v>1</v>
      </c>
      <c r="P719" s="16"/>
    </row>
    <row r="720" spans="1:16" x14ac:dyDescent="0.25">
      <c r="A720" s="24">
        <f t="shared" si="90"/>
        <v>705</v>
      </c>
      <c r="B720">
        <f t="shared" si="84"/>
        <v>0.36454343807417899</v>
      </c>
      <c r="C720">
        <f t="shared" si="85"/>
        <v>0.6840267131337896</v>
      </c>
      <c r="D720" s="40">
        <f t="shared" si="86"/>
        <v>842094.0218164511</v>
      </c>
      <c r="E720" s="40">
        <f t="shared" si="91"/>
        <v>842094.0218164511</v>
      </c>
      <c r="F720" s="41">
        <f t="shared" si="87"/>
        <v>2.1455893106066464</v>
      </c>
      <c r="G720" s="42">
        <f t="shared" si="88"/>
        <v>806787.93173513748</v>
      </c>
      <c r="H720" s="16">
        <f t="shared" si="89"/>
        <v>1</v>
      </c>
      <c r="P720" s="16"/>
    </row>
    <row r="721" spans="1:16" x14ac:dyDescent="0.25">
      <c r="A721" s="24">
        <f t="shared" si="90"/>
        <v>706</v>
      </c>
      <c r="B721">
        <f t="shared" ref="B721:B784" si="92">((MOD((MOD(MOD(999999999999989,MOD(A721*2499997+$B$13*1800451,7450589)*4658+7450581)*383,99991)*7440893+MOD(MOD(999999999999989,MOD(A721*2246527+$B$13*2399993,7450987)*7580+7560584)*17669,7440893))*1343,4294967296))+0.5)/2^32</f>
        <v>0.75495180475991219</v>
      </c>
      <c r="C721">
        <f t="shared" ref="C721:C784" si="93">((MOD((MOD(MOD(999999999999989,MOD(A721*2499997+$C$13*1800451,7450589)*4658+7450581)*383,99991)*7440893+MOD(MOD(999999999999989,MOD(A721*2246527+$C$13*2399993,7450987)*7580+7560584)*17669,7440893))*1343,4294967296))+0.5)/2^32</f>
        <v>0.83958999358583242</v>
      </c>
      <c r="D721" s="40">
        <f t="shared" ref="D721:D784" si="94">MAX(0,NORMINV(B721,D$10,D$12))</f>
        <v>1314660.5723664565</v>
      </c>
      <c r="E721" s="40">
        <f t="shared" si="91"/>
        <v>1250000</v>
      </c>
      <c r="F721" s="41">
        <f t="shared" ref="F721:F784" si="95">NORMINV(C721,E$10,E$12)</f>
        <v>2.3017550715401298</v>
      </c>
      <c r="G721" s="42">
        <f t="shared" ref="G721:G784" si="96">F721*E721-1000000</f>
        <v>1877193.8394251624</v>
      </c>
      <c r="H721" s="16">
        <f t="shared" ref="H721:H784" si="97">IF(G721&gt;=0,1,0)</f>
        <v>1</v>
      </c>
      <c r="P721" s="16"/>
    </row>
    <row r="722" spans="1:16" x14ac:dyDescent="0.25">
      <c r="A722" s="24">
        <f t="shared" ref="A722:A785" si="98">A721+1</f>
        <v>707</v>
      </c>
      <c r="B722">
        <f t="shared" si="92"/>
        <v>0.14200252981390804</v>
      </c>
      <c r="C722">
        <f t="shared" si="93"/>
        <v>2.5462851510383189E-2</v>
      </c>
      <c r="D722" s="40">
        <f t="shared" si="94"/>
        <v>511535.42607524508</v>
      </c>
      <c r="E722" s="40">
        <f t="shared" ref="E722:E785" si="99">MIN(1250000,D722)</f>
        <v>511535.42607524508</v>
      </c>
      <c r="F722" s="41">
        <f t="shared" si="95"/>
        <v>1.4066549211734958</v>
      </c>
      <c r="G722" s="42">
        <f t="shared" si="96"/>
        <v>-280446.17555667553</v>
      </c>
      <c r="H722" s="16">
        <f t="shared" si="97"/>
        <v>0</v>
      </c>
      <c r="P722" s="16"/>
    </row>
    <row r="723" spans="1:16" x14ac:dyDescent="0.25">
      <c r="A723" s="24">
        <f t="shared" si="98"/>
        <v>708</v>
      </c>
      <c r="B723">
        <f t="shared" si="92"/>
        <v>0.21313034219201654</v>
      </c>
      <c r="C723">
        <f t="shared" si="93"/>
        <v>0.73908859805669636</v>
      </c>
      <c r="D723" s="40">
        <f t="shared" si="94"/>
        <v>637261.39340456284</v>
      </c>
      <c r="E723" s="40">
        <f t="shared" si="99"/>
        <v>637261.39340456284</v>
      </c>
      <c r="F723" s="41">
        <f t="shared" si="95"/>
        <v>2.194692442713293</v>
      </c>
      <c r="G723" s="42">
        <f t="shared" si="96"/>
        <v>398592.76413793676</v>
      </c>
      <c r="H723" s="16">
        <f t="shared" si="97"/>
        <v>1</v>
      </c>
      <c r="P723" s="16"/>
    </row>
    <row r="724" spans="1:16" x14ac:dyDescent="0.25">
      <c r="A724" s="24">
        <f t="shared" si="98"/>
        <v>709</v>
      </c>
      <c r="B724">
        <f t="shared" si="92"/>
        <v>6.2360617914237082E-2</v>
      </c>
      <c r="C724">
        <f t="shared" si="93"/>
        <v>8.8057060609571636E-2</v>
      </c>
      <c r="D724" s="40">
        <f t="shared" si="94"/>
        <v>300035.77510382445</v>
      </c>
      <c r="E724" s="40">
        <f t="shared" si="99"/>
        <v>300035.77510382445</v>
      </c>
      <c r="F724" s="41">
        <f t="shared" si="95"/>
        <v>1.5888094422987875</v>
      </c>
      <c r="G724" s="42">
        <f t="shared" si="96"/>
        <v>-523300.32748760824</v>
      </c>
      <c r="H724" s="16">
        <f t="shared" si="97"/>
        <v>0</v>
      </c>
      <c r="P724" s="16"/>
    </row>
    <row r="725" spans="1:16" x14ac:dyDescent="0.25">
      <c r="A725" s="24">
        <f t="shared" si="98"/>
        <v>710</v>
      </c>
      <c r="B725">
        <f t="shared" si="92"/>
        <v>0.24957022874150425</v>
      </c>
      <c r="C725">
        <f t="shared" si="93"/>
        <v>5.1605086657218635E-2</v>
      </c>
      <c r="D725" s="40">
        <f t="shared" si="94"/>
        <v>691864.98480434192</v>
      </c>
      <c r="E725" s="40">
        <f t="shared" si="99"/>
        <v>691864.98480434192</v>
      </c>
      <c r="F725" s="41">
        <f t="shared" si="95"/>
        <v>1.5047154973418047</v>
      </c>
      <c r="G725" s="42">
        <f t="shared" si="96"/>
        <v>41059.964703245438</v>
      </c>
      <c r="H725" s="16">
        <f t="shared" si="97"/>
        <v>1</v>
      </c>
      <c r="P725" s="16"/>
    </row>
    <row r="726" spans="1:16" x14ac:dyDescent="0.25">
      <c r="A726" s="24">
        <f t="shared" si="98"/>
        <v>711</v>
      </c>
      <c r="B726">
        <f t="shared" si="92"/>
        <v>0.48412075696978718</v>
      </c>
      <c r="C726">
        <f t="shared" si="93"/>
        <v>0.79725297831464559</v>
      </c>
      <c r="D726" s="40">
        <f t="shared" si="94"/>
        <v>981847.77711963467</v>
      </c>
      <c r="E726" s="40">
        <f t="shared" si="99"/>
        <v>981847.77711963467</v>
      </c>
      <c r="F726" s="41">
        <f t="shared" si="95"/>
        <v>2.2528417158825613</v>
      </c>
      <c r="G726" s="42">
        <f t="shared" si="96"/>
        <v>1211947.6309416764</v>
      </c>
      <c r="H726" s="16">
        <f t="shared" si="97"/>
        <v>1</v>
      </c>
      <c r="P726" s="16"/>
    </row>
    <row r="727" spans="1:16" x14ac:dyDescent="0.25">
      <c r="A727" s="24">
        <f t="shared" si="98"/>
        <v>712</v>
      </c>
      <c r="B727">
        <f t="shared" si="92"/>
        <v>0.73905682668555528</v>
      </c>
      <c r="C727">
        <f t="shared" si="93"/>
        <v>0.53152194677386433</v>
      </c>
      <c r="D727" s="40">
        <f t="shared" si="94"/>
        <v>1291994.0881000035</v>
      </c>
      <c r="E727" s="40">
        <f t="shared" si="99"/>
        <v>1250000</v>
      </c>
      <c r="F727" s="41">
        <f t="shared" si="95"/>
        <v>2.0240413980058292</v>
      </c>
      <c r="G727" s="42">
        <f t="shared" si="96"/>
        <v>1530051.7475072863</v>
      </c>
      <c r="H727" s="16">
        <f t="shared" si="97"/>
        <v>1</v>
      </c>
      <c r="P727" s="16"/>
    </row>
    <row r="728" spans="1:16" x14ac:dyDescent="0.25">
      <c r="A728" s="24">
        <f t="shared" si="98"/>
        <v>713</v>
      </c>
      <c r="B728">
        <f t="shared" si="92"/>
        <v>0.46671809686813504</v>
      </c>
      <c r="C728">
        <f t="shared" si="93"/>
        <v>0.42389434401411563</v>
      </c>
      <c r="D728" s="40">
        <f t="shared" si="94"/>
        <v>961919.89375405817</v>
      </c>
      <c r="E728" s="40">
        <f t="shared" si="99"/>
        <v>961919.89375405817</v>
      </c>
      <c r="F728" s="41">
        <f t="shared" si="95"/>
        <v>1.9416593740795021</v>
      </c>
      <c r="G728" s="42">
        <f t="shared" si="96"/>
        <v>867720.77882112563</v>
      </c>
      <c r="H728" s="16">
        <f t="shared" si="97"/>
        <v>1</v>
      </c>
      <c r="P728" s="16"/>
    </row>
    <row r="729" spans="1:16" x14ac:dyDescent="0.25">
      <c r="A729" s="24">
        <f t="shared" si="98"/>
        <v>714</v>
      </c>
      <c r="B729">
        <f t="shared" si="92"/>
        <v>0.72327635262627155</v>
      </c>
      <c r="C729">
        <f t="shared" si="93"/>
        <v>0.27512082958128303</v>
      </c>
      <c r="D729" s="40">
        <f t="shared" si="94"/>
        <v>1270183.4499348544</v>
      </c>
      <c r="E729" s="40">
        <f t="shared" si="99"/>
        <v>1250000</v>
      </c>
      <c r="F729" s="41">
        <f t="shared" si="95"/>
        <v>1.8184200473315708</v>
      </c>
      <c r="G729" s="42">
        <f t="shared" si="96"/>
        <v>1273025.0591644635</v>
      </c>
      <c r="H729" s="16">
        <f t="shared" si="97"/>
        <v>1</v>
      </c>
      <c r="P729" s="16"/>
    </row>
    <row r="730" spans="1:16" x14ac:dyDescent="0.25">
      <c r="A730" s="24">
        <f t="shared" si="98"/>
        <v>715</v>
      </c>
      <c r="B730">
        <f t="shared" si="92"/>
        <v>0.94813284941483289</v>
      </c>
      <c r="C730">
        <f t="shared" si="93"/>
        <v>0.25014352344442159</v>
      </c>
      <c r="D730" s="40">
        <f t="shared" si="94"/>
        <v>1741799.3166483748</v>
      </c>
      <c r="E730" s="40">
        <f t="shared" si="99"/>
        <v>1250000</v>
      </c>
      <c r="F730" s="41">
        <f t="shared" si="95"/>
        <v>1.795125176278189</v>
      </c>
      <c r="G730" s="42">
        <f t="shared" si="96"/>
        <v>1243906.4703477365</v>
      </c>
      <c r="H730" s="16">
        <f t="shared" si="97"/>
        <v>1</v>
      </c>
      <c r="P730" s="16"/>
    </row>
    <row r="731" spans="1:16" x14ac:dyDescent="0.25">
      <c r="A731" s="24">
        <f t="shared" si="98"/>
        <v>716</v>
      </c>
      <c r="B731">
        <f t="shared" si="92"/>
        <v>0.39685435185674578</v>
      </c>
      <c r="C731">
        <f t="shared" si="93"/>
        <v>0.37585688882973045</v>
      </c>
      <c r="D731" s="40">
        <f t="shared" si="94"/>
        <v>880776.11323475232</v>
      </c>
      <c r="E731" s="40">
        <f t="shared" si="99"/>
        <v>880776.11323475232</v>
      </c>
      <c r="F731" s="41">
        <f t="shared" si="95"/>
        <v>1.9038357389240004</v>
      </c>
      <c r="G731" s="42">
        <f t="shared" si="96"/>
        <v>676853.04236689373</v>
      </c>
      <c r="H731" s="16">
        <f t="shared" si="97"/>
        <v>1</v>
      </c>
      <c r="P731" s="16"/>
    </row>
    <row r="732" spans="1:16" x14ac:dyDescent="0.25">
      <c r="A732" s="24">
        <f t="shared" si="98"/>
        <v>717</v>
      </c>
      <c r="B732">
        <f t="shared" si="92"/>
        <v>0.38595271424856037</v>
      </c>
      <c r="C732">
        <f t="shared" si="93"/>
        <v>0.55230023583862931</v>
      </c>
      <c r="D732" s="40">
        <f t="shared" si="94"/>
        <v>867834.30835566623</v>
      </c>
      <c r="E732" s="40">
        <f t="shared" si="99"/>
        <v>867834.30835566623</v>
      </c>
      <c r="F732" s="41">
        <f t="shared" si="95"/>
        <v>2.0399620190193417</v>
      </c>
      <c r="G732" s="42">
        <f t="shared" si="96"/>
        <v>770349.02784747886</v>
      </c>
      <c r="H732" s="16">
        <f t="shared" si="97"/>
        <v>1</v>
      </c>
      <c r="P732" s="16"/>
    </row>
    <row r="733" spans="1:16" x14ac:dyDescent="0.25">
      <c r="A733" s="24">
        <f t="shared" si="98"/>
        <v>718</v>
      </c>
      <c r="B733">
        <f t="shared" si="92"/>
        <v>0.42384064418729395</v>
      </c>
      <c r="C733">
        <f t="shared" si="93"/>
        <v>0.65026428189594299</v>
      </c>
      <c r="D733" s="40">
        <f t="shared" si="94"/>
        <v>912426.5490514444</v>
      </c>
      <c r="E733" s="40">
        <f t="shared" si="99"/>
        <v>912426.5490514444</v>
      </c>
      <c r="F733" s="41">
        <f t="shared" si="95"/>
        <v>2.1173355837459638</v>
      </c>
      <c r="G733" s="42">
        <f t="shared" si="96"/>
        <v>931913.19986115536</v>
      </c>
      <c r="H733" s="16">
        <f t="shared" si="97"/>
        <v>1</v>
      </c>
      <c r="P733" s="16"/>
    </row>
    <row r="734" spans="1:16" x14ac:dyDescent="0.25">
      <c r="A734" s="24">
        <f t="shared" si="98"/>
        <v>719</v>
      </c>
      <c r="B734">
        <f t="shared" si="92"/>
        <v>0.85004527552518994</v>
      </c>
      <c r="C734">
        <f t="shared" si="93"/>
        <v>0.35180187888909131</v>
      </c>
      <c r="D734" s="40">
        <f t="shared" si="94"/>
        <v>1472626.5618265257</v>
      </c>
      <c r="E734" s="40">
        <f t="shared" si="99"/>
        <v>1250000</v>
      </c>
      <c r="F734" s="41">
        <f t="shared" si="95"/>
        <v>1.8843585701978405</v>
      </c>
      <c r="G734" s="42">
        <f t="shared" si="96"/>
        <v>1355448.2127473005</v>
      </c>
      <c r="H734" s="16">
        <f t="shared" si="97"/>
        <v>1</v>
      </c>
      <c r="P734" s="16"/>
    </row>
    <row r="735" spans="1:16" x14ac:dyDescent="0.25">
      <c r="A735" s="24">
        <f t="shared" si="98"/>
        <v>720</v>
      </c>
      <c r="B735">
        <f t="shared" si="92"/>
        <v>0.45344440045300871</v>
      </c>
      <c r="C735">
        <f t="shared" si="93"/>
        <v>0.40924413257744163</v>
      </c>
      <c r="D735" s="40">
        <f t="shared" si="94"/>
        <v>946673.07458643627</v>
      </c>
      <c r="E735" s="40">
        <f t="shared" si="99"/>
        <v>946673.07458643627</v>
      </c>
      <c r="F735" s="41">
        <f t="shared" si="95"/>
        <v>1.9302462682917263</v>
      </c>
      <c r="G735" s="42">
        <f t="shared" si="96"/>
        <v>827312.16951272357</v>
      </c>
      <c r="H735" s="16">
        <f t="shared" si="97"/>
        <v>1</v>
      </c>
      <c r="P735" s="16"/>
    </row>
    <row r="736" spans="1:16" x14ac:dyDescent="0.25">
      <c r="A736" s="24">
        <f t="shared" si="98"/>
        <v>721</v>
      </c>
      <c r="B736">
        <f t="shared" si="92"/>
        <v>0.52099771040957421</v>
      </c>
      <c r="C736">
        <f t="shared" si="93"/>
        <v>0.18822099466342479</v>
      </c>
      <c r="D736" s="40">
        <f t="shared" si="94"/>
        <v>1024008.1062820827</v>
      </c>
      <c r="E736" s="40">
        <f t="shared" si="99"/>
        <v>1024008.1062820827</v>
      </c>
      <c r="F736" s="41">
        <f t="shared" si="95"/>
        <v>1.7311638178577902</v>
      </c>
      <c r="G736" s="42">
        <f t="shared" si="96"/>
        <v>772725.78278861614</v>
      </c>
      <c r="H736" s="16">
        <f t="shared" si="97"/>
        <v>1</v>
      </c>
      <c r="P736" s="16"/>
    </row>
    <row r="737" spans="1:16" x14ac:dyDescent="0.25">
      <c r="A737" s="24">
        <f t="shared" si="98"/>
        <v>722</v>
      </c>
      <c r="B737">
        <f t="shared" si="92"/>
        <v>3.2703240285627544E-2</v>
      </c>
      <c r="C737">
        <f t="shared" si="93"/>
        <v>0.32747386104892939</v>
      </c>
      <c r="D737" s="40">
        <f t="shared" si="94"/>
        <v>159968.24029871193</v>
      </c>
      <c r="E737" s="40">
        <f t="shared" si="99"/>
        <v>159968.24029871193</v>
      </c>
      <c r="F737" s="41">
        <f t="shared" si="95"/>
        <v>1.8641643265828298</v>
      </c>
      <c r="G737" s="42">
        <f t="shared" si="96"/>
        <v>-701792.91304891137</v>
      </c>
      <c r="H737" s="16">
        <f t="shared" si="97"/>
        <v>0</v>
      </c>
      <c r="P737" s="16"/>
    </row>
    <row r="738" spans="1:16" x14ac:dyDescent="0.25">
      <c r="A738" s="24">
        <f t="shared" si="98"/>
        <v>723</v>
      </c>
      <c r="B738">
        <f t="shared" si="92"/>
        <v>0.54552825458813459</v>
      </c>
      <c r="C738">
        <f t="shared" si="93"/>
        <v>0.42235237697605044</v>
      </c>
      <c r="D738" s="40">
        <f t="shared" si="94"/>
        <v>1052144.9541560595</v>
      </c>
      <c r="E738" s="40">
        <f t="shared" si="99"/>
        <v>1052144.9541560595</v>
      </c>
      <c r="F738" s="41">
        <f t="shared" si="95"/>
        <v>1.9404622632457806</v>
      </c>
      <c r="G738" s="42">
        <f t="shared" si="96"/>
        <v>1041647.5790042954</v>
      </c>
      <c r="H738" s="16">
        <f t="shared" si="97"/>
        <v>1</v>
      </c>
      <c r="P738" s="16"/>
    </row>
    <row r="739" spans="1:16" x14ac:dyDescent="0.25">
      <c r="A739" s="24">
        <f t="shared" si="98"/>
        <v>724</v>
      </c>
      <c r="B739">
        <f t="shared" si="92"/>
        <v>3.330407862085849E-2</v>
      </c>
      <c r="C739">
        <f t="shared" si="93"/>
        <v>0.78717765316832811</v>
      </c>
      <c r="D739" s="40">
        <f t="shared" si="94"/>
        <v>163688.96198141272</v>
      </c>
      <c r="E739" s="40">
        <f t="shared" si="99"/>
        <v>163688.96198141272</v>
      </c>
      <c r="F739" s="41">
        <f t="shared" si="95"/>
        <v>2.2421478990694812</v>
      </c>
      <c r="G739" s="42">
        <f t="shared" si="96"/>
        <v>-632985.13779251126</v>
      </c>
      <c r="H739" s="16">
        <f t="shared" si="97"/>
        <v>0</v>
      </c>
      <c r="P739" s="16"/>
    </row>
    <row r="740" spans="1:16" x14ac:dyDescent="0.25">
      <c r="A740" s="24">
        <f t="shared" si="98"/>
        <v>725</v>
      </c>
      <c r="B740">
        <f t="shared" si="92"/>
        <v>0.62196050898637623</v>
      </c>
      <c r="C740">
        <f t="shared" si="93"/>
        <v>0.99580625083763152</v>
      </c>
      <c r="D740" s="40">
        <f t="shared" si="94"/>
        <v>1141626.3806355044</v>
      </c>
      <c r="E740" s="40">
        <f t="shared" si="99"/>
        <v>1141626.3806355044</v>
      </c>
      <c r="F740" s="41">
        <f t="shared" si="95"/>
        <v>2.8012339391689705</v>
      </c>
      <c r="G740" s="42">
        <f t="shared" si="96"/>
        <v>2197962.5632868083</v>
      </c>
      <c r="H740" s="16">
        <f t="shared" si="97"/>
        <v>1</v>
      </c>
      <c r="P740" s="16"/>
    </row>
    <row r="741" spans="1:16" x14ac:dyDescent="0.25">
      <c r="A741" s="24">
        <f t="shared" si="98"/>
        <v>726</v>
      </c>
      <c r="B741">
        <f t="shared" si="92"/>
        <v>0.14426100382115692</v>
      </c>
      <c r="C741">
        <f t="shared" si="93"/>
        <v>0.16881997499149293</v>
      </c>
      <c r="D741" s="40">
        <f t="shared" si="94"/>
        <v>516092.92855240102</v>
      </c>
      <c r="E741" s="40">
        <f t="shared" si="99"/>
        <v>516092.92855240102</v>
      </c>
      <c r="F741" s="41">
        <f t="shared" si="95"/>
        <v>1.7085596295279468</v>
      </c>
      <c r="G741" s="42">
        <f t="shared" si="96"/>
        <v>-118224.45719051664</v>
      </c>
      <c r="H741" s="16">
        <f t="shared" si="97"/>
        <v>0</v>
      </c>
      <c r="P741" s="16"/>
    </row>
    <row r="742" spans="1:16" x14ac:dyDescent="0.25">
      <c r="A742" s="24">
        <f t="shared" si="98"/>
        <v>727</v>
      </c>
      <c r="B742">
        <f t="shared" si="92"/>
        <v>0.6098097920184955</v>
      </c>
      <c r="C742">
        <f t="shared" si="93"/>
        <v>0.48832815478090197</v>
      </c>
      <c r="D742" s="40">
        <f t="shared" si="94"/>
        <v>1127123.0949104894</v>
      </c>
      <c r="E742" s="40">
        <f t="shared" si="99"/>
        <v>1127123.0949104894</v>
      </c>
      <c r="F742" s="41">
        <f t="shared" si="95"/>
        <v>1.991106032721323</v>
      </c>
      <c r="G742" s="42">
        <f t="shared" si="96"/>
        <v>1244221.5938958037</v>
      </c>
      <c r="H742" s="16">
        <f t="shared" si="97"/>
        <v>1</v>
      </c>
      <c r="P742" s="16"/>
    </row>
    <row r="743" spans="1:16" x14ac:dyDescent="0.25">
      <c r="A743" s="24">
        <f t="shared" si="98"/>
        <v>728</v>
      </c>
      <c r="B743">
        <f t="shared" si="92"/>
        <v>4.3413109960965812E-2</v>
      </c>
      <c r="C743">
        <f t="shared" si="93"/>
        <v>0.46501399774570018</v>
      </c>
      <c r="D743" s="40">
        <f t="shared" si="94"/>
        <v>219278.53998583625</v>
      </c>
      <c r="E743" s="40">
        <f t="shared" si="99"/>
        <v>219278.53998583625</v>
      </c>
      <c r="F743" s="41">
        <f t="shared" si="95"/>
        <v>1.9733101473662802</v>
      </c>
      <c r="G743" s="42">
        <f t="shared" si="96"/>
        <v>-567295.4319462867</v>
      </c>
      <c r="H743" s="16">
        <f t="shared" si="97"/>
        <v>0</v>
      </c>
      <c r="P743" s="16"/>
    </row>
    <row r="744" spans="1:16" x14ac:dyDescent="0.25">
      <c r="A744" s="24">
        <f t="shared" si="98"/>
        <v>729</v>
      </c>
      <c r="B744">
        <f t="shared" si="92"/>
        <v>0.28297477320302278</v>
      </c>
      <c r="C744">
        <f t="shared" si="93"/>
        <v>0.1986545278923586</v>
      </c>
      <c r="D744" s="40">
        <f t="shared" si="94"/>
        <v>738285.5729904857</v>
      </c>
      <c r="E744" s="40">
        <f t="shared" si="99"/>
        <v>738285.5729904857</v>
      </c>
      <c r="F744" s="41">
        <f t="shared" si="95"/>
        <v>1.7427243437725966</v>
      </c>
      <c r="G744" s="42">
        <f t="shared" si="96"/>
        <v>286628.24070661957</v>
      </c>
      <c r="H744" s="16">
        <f t="shared" si="97"/>
        <v>1</v>
      </c>
      <c r="P744" s="16"/>
    </row>
    <row r="745" spans="1:16" x14ac:dyDescent="0.25">
      <c r="A745" s="24">
        <f t="shared" si="98"/>
        <v>730</v>
      </c>
      <c r="B745">
        <f t="shared" si="92"/>
        <v>0.14939873327966779</v>
      </c>
      <c r="C745">
        <f t="shared" si="93"/>
        <v>0.67777475609909743</v>
      </c>
      <c r="D745" s="40">
        <f t="shared" si="94"/>
        <v>526284.66657566349</v>
      </c>
      <c r="E745" s="40">
        <f t="shared" si="99"/>
        <v>526284.66657566349</v>
      </c>
      <c r="F745" s="41">
        <f t="shared" si="95"/>
        <v>2.1402690787030063</v>
      </c>
      <c r="G745" s="42">
        <f t="shared" si="96"/>
        <v>126390.79846741422</v>
      </c>
      <c r="H745" s="16">
        <f t="shared" si="97"/>
        <v>1</v>
      </c>
      <c r="P745" s="16"/>
    </row>
    <row r="746" spans="1:16" x14ac:dyDescent="0.25">
      <c r="A746" s="24">
        <f t="shared" si="98"/>
        <v>731</v>
      </c>
      <c r="B746">
        <f t="shared" si="92"/>
        <v>0.97767550859134644</v>
      </c>
      <c r="C746">
        <f t="shared" si="93"/>
        <v>0.37818318081554025</v>
      </c>
      <c r="D746" s="40">
        <f t="shared" si="94"/>
        <v>1915477.1032581097</v>
      </c>
      <c r="E746" s="40">
        <f t="shared" si="99"/>
        <v>1250000</v>
      </c>
      <c r="F746" s="41">
        <f t="shared" si="95"/>
        <v>1.905697293794671</v>
      </c>
      <c r="G746" s="42">
        <f t="shared" si="96"/>
        <v>1382121.6172433388</v>
      </c>
      <c r="H746" s="16">
        <f t="shared" si="97"/>
        <v>1</v>
      </c>
      <c r="P746" s="16"/>
    </row>
    <row r="747" spans="1:16" x14ac:dyDescent="0.25">
      <c r="A747" s="24">
        <f t="shared" si="98"/>
        <v>732</v>
      </c>
      <c r="B747">
        <f t="shared" si="92"/>
        <v>5.703295033890754E-2</v>
      </c>
      <c r="C747">
        <f t="shared" si="93"/>
        <v>0.33648161368910223</v>
      </c>
      <c r="D747" s="40">
        <f t="shared" si="94"/>
        <v>279553.68948401604</v>
      </c>
      <c r="E747" s="40">
        <f t="shared" si="99"/>
        <v>279553.68948401604</v>
      </c>
      <c r="F747" s="41">
        <f t="shared" si="95"/>
        <v>1.8717067915430425</v>
      </c>
      <c r="G747" s="42">
        <f t="shared" si="96"/>
        <v>-476757.46079185233</v>
      </c>
      <c r="H747" s="16">
        <f t="shared" si="97"/>
        <v>0</v>
      </c>
      <c r="P747" s="16"/>
    </row>
    <row r="748" spans="1:16" x14ac:dyDescent="0.25">
      <c r="A748" s="24">
        <f t="shared" si="98"/>
        <v>733</v>
      </c>
      <c r="B748">
        <f t="shared" si="92"/>
        <v>0.43991263664793223</v>
      </c>
      <c r="C748">
        <f t="shared" si="93"/>
        <v>0.94032057502772659</v>
      </c>
      <c r="D748" s="40">
        <f t="shared" si="94"/>
        <v>931068.06239848363</v>
      </c>
      <c r="E748" s="40">
        <f t="shared" si="99"/>
        <v>931068.06239848363</v>
      </c>
      <c r="F748" s="41">
        <f t="shared" si="95"/>
        <v>2.473395249417595</v>
      </c>
      <c r="G748" s="42">
        <f t="shared" si="96"/>
        <v>1302899.3224208541</v>
      </c>
      <c r="H748" s="16">
        <f t="shared" si="97"/>
        <v>1</v>
      </c>
      <c r="P748" s="16"/>
    </row>
    <row r="749" spans="1:16" x14ac:dyDescent="0.25">
      <c r="A749" s="24">
        <f t="shared" si="98"/>
        <v>734</v>
      </c>
      <c r="B749">
        <f t="shared" si="92"/>
        <v>0.85691753018181771</v>
      </c>
      <c r="C749">
        <f t="shared" si="93"/>
        <v>0.85731425567064434</v>
      </c>
      <c r="D749" s="40">
        <f t="shared" si="94"/>
        <v>1486279.239565711</v>
      </c>
      <c r="E749" s="40">
        <f t="shared" si="99"/>
        <v>1250000</v>
      </c>
      <c r="F749" s="41">
        <f t="shared" si="95"/>
        <v>2.3247204940902382</v>
      </c>
      <c r="G749" s="42">
        <f t="shared" si="96"/>
        <v>1905900.6176127978</v>
      </c>
      <c r="H749" s="16">
        <f t="shared" si="97"/>
        <v>1</v>
      </c>
      <c r="P749" s="16"/>
    </row>
    <row r="750" spans="1:16" x14ac:dyDescent="0.25">
      <c r="A750" s="24">
        <f t="shared" si="98"/>
        <v>735</v>
      </c>
      <c r="B750">
        <f t="shared" si="92"/>
        <v>0.633666648180224</v>
      </c>
      <c r="C750">
        <f t="shared" si="93"/>
        <v>0.57006416597869247</v>
      </c>
      <c r="D750" s="40">
        <f t="shared" si="94"/>
        <v>1155735.7360930445</v>
      </c>
      <c r="E750" s="40">
        <f t="shared" si="99"/>
        <v>1155735.7360930445</v>
      </c>
      <c r="F750" s="41">
        <f t="shared" si="95"/>
        <v>2.0536588232964648</v>
      </c>
      <c r="G750" s="42">
        <f t="shared" si="96"/>
        <v>1373486.8918265156</v>
      </c>
      <c r="H750" s="16">
        <f t="shared" si="97"/>
        <v>1</v>
      </c>
      <c r="P750" s="16"/>
    </row>
    <row r="751" spans="1:16" x14ac:dyDescent="0.25">
      <c r="A751" s="24">
        <f t="shared" si="98"/>
        <v>736</v>
      </c>
      <c r="B751">
        <f t="shared" si="92"/>
        <v>0.38982464896980673</v>
      </c>
      <c r="C751">
        <f t="shared" si="93"/>
        <v>1.3831975986249745E-2</v>
      </c>
      <c r="D751" s="40">
        <f t="shared" si="94"/>
        <v>872442.51281034749</v>
      </c>
      <c r="E751" s="40">
        <f t="shared" si="99"/>
        <v>872442.51281034749</v>
      </c>
      <c r="F751" s="41">
        <f t="shared" si="95"/>
        <v>1.3306932510571161</v>
      </c>
      <c r="G751" s="42">
        <f t="shared" si="96"/>
        <v>160953.36373204086</v>
      </c>
      <c r="H751" s="16">
        <f t="shared" si="97"/>
        <v>1</v>
      </c>
      <c r="P751" s="16"/>
    </row>
    <row r="752" spans="1:16" x14ac:dyDescent="0.25">
      <c r="A752" s="24">
        <f t="shared" si="98"/>
        <v>737</v>
      </c>
      <c r="B752">
        <f t="shared" si="92"/>
        <v>0.9787553878268227</v>
      </c>
      <c r="C752">
        <f t="shared" si="93"/>
        <v>0.740830167545937</v>
      </c>
      <c r="D752" s="40">
        <f t="shared" si="94"/>
        <v>1924937.5615030304</v>
      </c>
      <c r="E752" s="40">
        <f t="shared" si="99"/>
        <v>1250000</v>
      </c>
      <c r="F752" s="41">
        <f t="shared" si="95"/>
        <v>2.196324279072571</v>
      </c>
      <c r="G752" s="42">
        <f t="shared" si="96"/>
        <v>1745405.348840714</v>
      </c>
      <c r="H752" s="16">
        <f t="shared" si="97"/>
        <v>1</v>
      </c>
      <c r="P752" s="16"/>
    </row>
    <row r="753" spans="1:16" x14ac:dyDescent="0.25">
      <c r="A753" s="24">
        <f t="shared" si="98"/>
        <v>738</v>
      </c>
      <c r="B753">
        <f t="shared" si="92"/>
        <v>0.63819850643631071</v>
      </c>
      <c r="C753">
        <f t="shared" si="93"/>
        <v>0.58267094322945923</v>
      </c>
      <c r="D753" s="40">
        <f t="shared" si="94"/>
        <v>1161237.5135979396</v>
      </c>
      <c r="E753" s="40">
        <f t="shared" si="99"/>
        <v>1161237.5135979396</v>
      </c>
      <c r="F753" s="41">
        <f t="shared" si="95"/>
        <v>2.0634441216525481</v>
      </c>
      <c r="G753" s="42">
        <f t="shared" si="96"/>
        <v>1396148.7212760895</v>
      </c>
      <c r="H753" s="16">
        <f t="shared" si="97"/>
        <v>1</v>
      </c>
      <c r="P753" s="16"/>
    </row>
    <row r="754" spans="1:16" x14ac:dyDescent="0.25">
      <c r="A754" s="24">
        <f t="shared" si="98"/>
        <v>739</v>
      </c>
      <c r="B754">
        <f t="shared" si="92"/>
        <v>0.20681503100786358</v>
      </c>
      <c r="C754">
        <f t="shared" si="93"/>
        <v>0.83405221428256482</v>
      </c>
      <c r="D754" s="40">
        <f t="shared" si="94"/>
        <v>627269.5090155548</v>
      </c>
      <c r="E754" s="40">
        <f t="shared" si="99"/>
        <v>627269.5090155548</v>
      </c>
      <c r="F754" s="41">
        <f t="shared" si="95"/>
        <v>2.2949248696823932</v>
      </c>
      <c r="G754" s="42">
        <f t="shared" si="96"/>
        <v>439536.39623326086</v>
      </c>
      <c r="H754" s="16">
        <f t="shared" si="97"/>
        <v>1</v>
      </c>
      <c r="P754" s="16"/>
    </row>
    <row r="755" spans="1:16" x14ac:dyDescent="0.25">
      <c r="A755" s="24">
        <f t="shared" si="98"/>
        <v>740</v>
      </c>
      <c r="B755">
        <f t="shared" si="92"/>
        <v>0.83836844249162823</v>
      </c>
      <c r="C755">
        <f t="shared" si="93"/>
        <v>0.68867617368232459</v>
      </c>
      <c r="D755" s="40">
        <f t="shared" si="94"/>
        <v>1450353.1003886901</v>
      </c>
      <c r="E755" s="40">
        <f t="shared" si="99"/>
        <v>1250000</v>
      </c>
      <c r="F755" s="41">
        <f t="shared" si="95"/>
        <v>2.1495748979049885</v>
      </c>
      <c r="G755" s="42">
        <f t="shared" si="96"/>
        <v>1686968.6223812355</v>
      </c>
      <c r="H755" s="16">
        <f t="shared" si="97"/>
        <v>1</v>
      </c>
      <c r="P755" s="16"/>
    </row>
    <row r="756" spans="1:16" x14ac:dyDescent="0.25">
      <c r="A756" s="24">
        <f t="shared" si="98"/>
        <v>741</v>
      </c>
      <c r="B756">
        <f t="shared" si="92"/>
        <v>0.3335663405014202</v>
      </c>
      <c r="C756">
        <f t="shared" si="93"/>
        <v>3.0031819245778024E-2</v>
      </c>
      <c r="D756" s="40">
        <f t="shared" si="94"/>
        <v>803911.90570562717</v>
      </c>
      <c r="E756" s="40">
        <f t="shared" si="99"/>
        <v>803911.90570562717</v>
      </c>
      <c r="F756" s="41">
        <f t="shared" si="95"/>
        <v>1.4284722881196976</v>
      </c>
      <c r="G756" s="42">
        <f t="shared" si="96"/>
        <v>148365.87938998383</v>
      </c>
      <c r="H756" s="16">
        <f t="shared" si="97"/>
        <v>1</v>
      </c>
      <c r="P756" s="16"/>
    </row>
    <row r="757" spans="1:16" x14ac:dyDescent="0.25">
      <c r="A757" s="24">
        <f t="shared" si="98"/>
        <v>742</v>
      </c>
      <c r="B757">
        <f t="shared" si="92"/>
        <v>2.59080232353881E-2</v>
      </c>
      <c r="C757">
        <f t="shared" si="93"/>
        <v>0.46310572244692594</v>
      </c>
      <c r="D757" s="40">
        <f t="shared" si="94"/>
        <v>113377.40581722965</v>
      </c>
      <c r="E757" s="40">
        <f t="shared" si="99"/>
        <v>113377.40581722965</v>
      </c>
      <c r="F757" s="41">
        <f t="shared" si="95"/>
        <v>1.9718503162042804</v>
      </c>
      <c r="G757" s="42">
        <f t="shared" si="96"/>
        <v>-776436.72648887476</v>
      </c>
      <c r="H757" s="16">
        <f t="shared" si="97"/>
        <v>0</v>
      </c>
      <c r="P757" s="16"/>
    </row>
    <row r="758" spans="1:16" x14ac:dyDescent="0.25">
      <c r="A758" s="24">
        <f t="shared" si="98"/>
        <v>743</v>
      </c>
      <c r="B758">
        <f t="shared" si="92"/>
        <v>0.94771834218408912</v>
      </c>
      <c r="C758">
        <f t="shared" si="93"/>
        <v>0.67576975340489298</v>
      </c>
      <c r="D758" s="40">
        <f t="shared" si="94"/>
        <v>1740025.2533706599</v>
      </c>
      <c r="E758" s="40">
        <f t="shared" si="99"/>
        <v>1250000</v>
      </c>
      <c r="F758" s="41">
        <f t="shared" si="95"/>
        <v>2.1385720187570061</v>
      </c>
      <c r="G758" s="42">
        <f t="shared" si="96"/>
        <v>1673215.0234462577</v>
      </c>
      <c r="H758" s="16">
        <f t="shared" si="97"/>
        <v>1</v>
      </c>
      <c r="P758" s="16"/>
    </row>
    <row r="759" spans="1:16" x14ac:dyDescent="0.25">
      <c r="A759" s="24">
        <f t="shared" si="98"/>
        <v>744</v>
      </c>
      <c r="B759">
        <f t="shared" si="92"/>
        <v>0.65020727168302983</v>
      </c>
      <c r="C759">
        <f t="shared" si="93"/>
        <v>0.93680571403820068</v>
      </c>
      <c r="D759" s="40">
        <f t="shared" si="94"/>
        <v>1175933.1840683292</v>
      </c>
      <c r="E759" s="40">
        <f t="shared" si="99"/>
        <v>1175933.1840683292</v>
      </c>
      <c r="F759" s="41">
        <f t="shared" si="95"/>
        <v>2.464589508360719</v>
      </c>
      <c r="G759" s="42">
        <f t="shared" si="96"/>
        <v>1898192.5879880181</v>
      </c>
      <c r="H759" s="16">
        <f t="shared" si="97"/>
        <v>1</v>
      </c>
      <c r="P759" s="16"/>
    </row>
    <row r="760" spans="1:16" x14ac:dyDescent="0.25">
      <c r="A760" s="24">
        <f t="shared" si="98"/>
        <v>745</v>
      </c>
      <c r="B760">
        <f t="shared" si="92"/>
        <v>0.71980090427678078</v>
      </c>
      <c r="C760">
        <f t="shared" si="93"/>
        <v>0.92404479125980288</v>
      </c>
      <c r="D760" s="40">
        <f t="shared" si="94"/>
        <v>1265463.5986081529</v>
      </c>
      <c r="E760" s="40">
        <f t="shared" si="99"/>
        <v>1250000</v>
      </c>
      <c r="F760" s="41">
        <f t="shared" si="95"/>
        <v>2.435506393765964</v>
      </c>
      <c r="G760" s="42">
        <f t="shared" si="96"/>
        <v>2044382.992207455</v>
      </c>
      <c r="H760" s="16">
        <f t="shared" si="97"/>
        <v>1</v>
      </c>
      <c r="P760" s="16"/>
    </row>
    <row r="761" spans="1:16" x14ac:dyDescent="0.25">
      <c r="A761" s="24">
        <f t="shared" si="98"/>
        <v>746</v>
      </c>
      <c r="B761">
        <f t="shared" si="92"/>
        <v>0.80075815378222615</v>
      </c>
      <c r="C761">
        <f t="shared" si="93"/>
        <v>0.15943101199809462</v>
      </c>
      <c r="D761" s="40">
        <f t="shared" si="94"/>
        <v>1384953.9762999201</v>
      </c>
      <c r="E761" s="40">
        <f t="shared" si="99"/>
        <v>1250000</v>
      </c>
      <c r="F761" s="41">
        <f t="shared" si="95"/>
        <v>1.6970215431269104</v>
      </c>
      <c r="G761" s="42">
        <f t="shared" si="96"/>
        <v>1121276.9289086382</v>
      </c>
      <c r="H761" s="16">
        <f t="shared" si="97"/>
        <v>1</v>
      </c>
      <c r="P761" s="16"/>
    </row>
    <row r="762" spans="1:16" x14ac:dyDescent="0.25">
      <c r="A762" s="24">
        <f t="shared" si="98"/>
        <v>747</v>
      </c>
      <c r="B762">
        <f t="shared" si="92"/>
        <v>0.30838158808182925</v>
      </c>
      <c r="C762">
        <f t="shared" si="93"/>
        <v>0.84627320209983736</v>
      </c>
      <c r="D762" s="40">
        <f t="shared" si="94"/>
        <v>771834.49461852713</v>
      </c>
      <c r="E762" s="40">
        <f t="shared" si="99"/>
        <v>771834.49461852713</v>
      </c>
      <c r="F762" s="41">
        <f t="shared" si="95"/>
        <v>2.3102066056470489</v>
      </c>
      <c r="G762" s="42">
        <f t="shared" si="96"/>
        <v>783097.147933973</v>
      </c>
      <c r="H762" s="16">
        <f t="shared" si="97"/>
        <v>1</v>
      </c>
      <c r="P762" s="16"/>
    </row>
    <row r="763" spans="1:16" x14ac:dyDescent="0.25">
      <c r="A763" s="24">
        <f t="shared" si="98"/>
        <v>748</v>
      </c>
      <c r="B763">
        <f t="shared" si="92"/>
        <v>0.91974366491194814</v>
      </c>
      <c r="C763">
        <f t="shared" si="93"/>
        <v>0.58509185549337417</v>
      </c>
      <c r="D763" s="40">
        <f t="shared" si="94"/>
        <v>1639824.9601321674</v>
      </c>
      <c r="E763" s="40">
        <f t="shared" si="99"/>
        <v>1250000</v>
      </c>
      <c r="F763" s="41">
        <f t="shared" si="95"/>
        <v>2.0653304528887957</v>
      </c>
      <c r="G763" s="42">
        <f t="shared" si="96"/>
        <v>1581663.0661109947</v>
      </c>
      <c r="H763" s="16">
        <f t="shared" si="97"/>
        <v>1</v>
      </c>
      <c r="P763" s="16"/>
    </row>
    <row r="764" spans="1:16" x14ac:dyDescent="0.25">
      <c r="A764" s="24">
        <f t="shared" si="98"/>
        <v>749</v>
      </c>
      <c r="B764">
        <f t="shared" si="92"/>
        <v>0.59442592074628919</v>
      </c>
      <c r="C764">
        <f t="shared" si="93"/>
        <v>0.44930194539483637</v>
      </c>
      <c r="D764" s="40">
        <f t="shared" si="94"/>
        <v>1108941.5320213074</v>
      </c>
      <c r="E764" s="40">
        <f t="shared" si="99"/>
        <v>1108941.5320213074</v>
      </c>
      <c r="F764" s="41">
        <f t="shared" si="95"/>
        <v>1.9612689433499806</v>
      </c>
      <c r="G764" s="42">
        <f t="shared" si="96"/>
        <v>1174932.5867443383</v>
      </c>
      <c r="H764" s="16">
        <f t="shared" si="97"/>
        <v>1</v>
      </c>
      <c r="P764" s="16"/>
    </row>
    <row r="765" spans="1:16" x14ac:dyDescent="0.25">
      <c r="A765" s="24">
        <f t="shared" si="98"/>
        <v>750</v>
      </c>
      <c r="B765">
        <f t="shared" si="92"/>
        <v>0.90982556983362883</v>
      </c>
      <c r="C765">
        <f t="shared" si="93"/>
        <v>2.1046226960606873E-2</v>
      </c>
      <c r="D765" s="40">
        <f t="shared" si="94"/>
        <v>1610797.1125406844</v>
      </c>
      <c r="E765" s="40">
        <f t="shared" si="99"/>
        <v>1250000</v>
      </c>
      <c r="F765" s="41">
        <f t="shared" si="95"/>
        <v>1.3821869540364913</v>
      </c>
      <c r="G765" s="42">
        <f t="shared" si="96"/>
        <v>727733.69254561421</v>
      </c>
      <c r="H765" s="16">
        <f t="shared" si="97"/>
        <v>1</v>
      </c>
      <c r="P765" s="16"/>
    </row>
    <row r="766" spans="1:16" x14ac:dyDescent="0.25">
      <c r="A766" s="24">
        <f t="shared" si="98"/>
        <v>751</v>
      </c>
      <c r="B766">
        <f t="shared" si="92"/>
        <v>0.56399969023186713</v>
      </c>
      <c r="C766">
        <f t="shared" si="93"/>
        <v>0.25599504157435149</v>
      </c>
      <c r="D766" s="40">
        <f t="shared" si="94"/>
        <v>1073457.9643890101</v>
      </c>
      <c r="E766" s="40">
        <f t="shared" si="99"/>
        <v>1073457.9643890101</v>
      </c>
      <c r="F766" s="41">
        <f t="shared" si="95"/>
        <v>1.800686295179571</v>
      </c>
      <c r="G766" s="42">
        <f t="shared" si="96"/>
        <v>932961.04492665059</v>
      </c>
      <c r="H766" s="16">
        <f t="shared" si="97"/>
        <v>1</v>
      </c>
      <c r="P766" s="16"/>
    </row>
    <row r="767" spans="1:16" x14ac:dyDescent="0.25">
      <c r="A767" s="24">
        <f t="shared" si="98"/>
        <v>752</v>
      </c>
      <c r="B767">
        <f t="shared" si="92"/>
        <v>0.35108844970818609</v>
      </c>
      <c r="C767">
        <f t="shared" si="93"/>
        <v>0.82309919048566371</v>
      </c>
      <c r="D767" s="40">
        <f t="shared" si="94"/>
        <v>825661.00110099453</v>
      </c>
      <c r="E767" s="40">
        <f t="shared" si="99"/>
        <v>825661.00110099453</v>
      </c>
      <c r="F767" s="41">
        <f t="shared" si="95"/>
        <v>2.2818360535411308</v>
      </c>
      <c r="G767" s="42">
        <f t="shared" si="96"/>
        <v>884023.04031511256</v>
      </c>
      <c r="H767" s="16">
        <f t="shared" si="97"/>
        <v>1</v>
      </c>
      <c r="P767" s="16"/>
    </row>
    <row r="768" spans="1:16" x14ac:dyDescent="0.25">
      <c r="A768" s="24">
        <f t="shared" si="98"/>
        <v>753</v>
      </c>
      <c r="B768">
        <f t="shared" si="92"/>
        <v>0.85757806536275893</v>
      </c>
      <c r="C768">
        <f t="shared" si="93"/>
        <v>0.73638223891612142</v>
      </c>
      <c r="D768" s="40">
        <f t="shared" si="94"/>
        <v>1487614.5482571204</v>
      </c>
      <c r="E768" s="40">
        <f t="shared" si="99"/>
        <v>1250000</v>
      </c>
      <c r="F768" s="41">
        <f t="shared" si="95"/>
        <v>2.1921676731800579</v>
      </c>
      <c r="G768" s="42">
        <f t="shared" si="96"/>
        <v>1740209.5914750723</v>
      </c>
      <c r="H768" s="16">
        <f t="shared" si="97"/>
        <v>1</v>
      </c>
      <c r="P768" s="16"/>
    </row>
    <row r="769" spans="1:16" x14ac:dyDescent="0.25">
      <c r="A769" s="24">
        <f t="shared" si="98"/>
        <v>754</v>
      </c>
      <c r="B769">
        <f t="shared" si="92"/>
        <v>0.4525257294299081</v>
      </c>
      <c r="C769">
        <f t="shared" si="93"/>
        <v>0.16304345277603716</v>
      </c>
      <c r="D769" s="40">
        <f t="shared" si="94"/>
        <v>945615.83045623358</v>
      </c>
      <c r="E769" s="40">
        <f t="shared" si="99"/>
        <v>945615.83045623358</v>
      </c>
      <c r="F769" s="41">
        <f t="shared" si="95"/>
        <v>1.7015117714978527</v>
      </c>
      <c r="G769" s="42">
        <f t="shared" si="96"/>
        <v>608976.46683599916</v>
      </c>
      <c r="H769" s="16">
        <f t="shared" si="97"/>
        <v>1</v>
      </c>
      <c r="P769" s="16"/>
    </row>
    <row r="770" spans="1:16" x14ac:dyDescent="0.25">
      <c r="A770" s="24">
        <f t="shared" si="98"/>
        <v>755</v>
      </c>
      <c r="B770">
        <f t="shared" si="92"/>
        <v>0.39140295644756407</v>
      </c>
      <c r="C770">
        <f t="shared" si="93"/>
        <v>0.24648789537604898</v>
      </c>
      <c r="D770" s="40">
        <f t="shared" si="94"/>
        <v>874317.18542188406</v>
      </c>
      <c r="E770" s="40">
        <f t="shared" si="99"/>
        <v>874317.18542188406</v>
      </c>
      <c r="F770" s="41">
        <f t="shared" si="95"/>
        <v>1.7916159581500537</v>
      </c>
      <c r="G770" s="42">
        <f t="shared" si="96"/>
        <v>566440.62188668689</v>
      </c>
      <c r="H770" s="16">
        <f t="shared" si="97"/>
        <v>1</v>
      </c>
      <c r="P770" s="16"/>
    </row>
    <row r="771" spans="1:16" x14ac:dyDescent="0.25">
      <c r="A771" s="24">
        <f t="shared" si="98"/>
        <v>756</v>
      </c>
      <c r="B771">
        <f t="shared" si="92"/>
        <v>0.35962156776804477</v>
      </c>
      <c r="C771">
        <f t="shared" si="93"/>
        <v>0.79445845831651241</v>
      </c>
      <c r="D771" s="40">
        <f t="shared" si="94"/>
        <v>836107.67045457661</v>
      </c>
      <c r="E771" s="40">
        <f t="shared" si="99"/>
        <v>836107.67045457661</v>
      </c>
      <c r="F771" s="41">
        <f t="shared" si="95"/>
        <v>2.2498447204126402</v>
      </c>
      <c r="G771" s="42">
        <f t="shared" si="96"/>
        <v>881112.42806874076</v>
      </c>
      <c r="H771" s="16">
        <f t="shared" si="97"/>
        <v>1</v>
      </c>
      <c r="P771" s="16"/>
    </row>
    <row r="772" spans="1:16" x14ac:dyDescent="0.25">
      <c r="A772" s="24">
        <f t="shared" si="98"/>
        <v>757</v>
      </c>
      <c r="B772">
        <f t="shared" si="92"/>
        <v>3.1937168329022825E-2</v>
      </c>
      <c r="C772">
        <f t="shared" si="93"/>
        <v>0.67512868449557573</v>
      </c>
      <c r="D772" s="40">
        <f t="shared" si="94"/>
        <v>155141.65452500631</v>
      </c>
      <c r="E772" s="40">
        <f t="shared" si="99"/>
        <v>155141.65452500631</v>
      </c>
      <c r="F772" s="41">
        <f t="shared" si="95"/>
        <v>2.1380303224827513</v>
      </c>
      <c r="G772" s="42">
        <f t="shared" si="96"/>
        <v>-668302.43834539317</v>
      </c>
      <c r="H772" s="16">
        <f t="shared" si="97"/>
        <v>0</v>
      </c>
      <c r="P772" s="16"/>
    </row>
    <row r="773" spans="1:16" x14ac:dyDescent="0.25">
      <c r="A773" s="24">
        <f t="shared" si="98"/>
        <v>758</v>
      </c>
      <c r="B773">
        <f t="shared" si="92"/>
        <v>0.24049761064816266</v>
      </c>
      <c r="C773">
        <f t="shared" si="93"/>
        <v>0.92790534941013902</v>
      </c>
      <c r="D773" s="40">
        <f t="shared" si="94"/>
        <v>678706.93947406753</v>
      </c>
      <c r="E773" s="40">
        <f t="shared" si="99"/>
        <v>678706.93947406753</v>
      </c>
      <c r="F773" s="41">
        <f t="shared" si="95"/>
        <v>2.4438804763292894</v>
      </c>
      <c r="G773" s="42">
        <f t="shared" si="96"/>
        <v>658678.63852987834</v>
      </c>
      <c r="H773" s="16">
        <f t="shared" si="97"/>
        <v>1</v>
      </c>
      <c r="P773" s="16"/>
    </row>
    <row r="774" spans="1:16" x14ac:dyDescent="0.25">
      <c r="A774" s="24">
        <f t="shared" si="98"/>
        <v>759</v>
      </c>
      <c r="B774">
        <f t="shared" si="92"/>
        <v>0.74290887999814004</v>
      </c>
      <c r="C774">
        <f t="shared" si="93"/>
        <v>0.17357099044602364</v>
      </c>
      <c r="D774" s="40">
        <f t="shared" si="94"/>
        <v>1297419.1851566841</v>
      </c>
      <c r="E774" s="40">
        <f t="shared" si="99"/>
        <v>1250000</v>
      </c>
      <c r="F774" s="41">
        <f t="shared" si="95"/>
        <v>1.7142409253157123</v>
      </c>
      <c r="G774" s="42">
        <f t="shared" si="96"/>
        <v>1142801.1566446405</v>
      </c>
      <c r="H774" s="16">
        <f t="shared" si="97"/>
        <v>1</v>
      </c>
      <c r="P774" s="16"/>
    </row>
    <row r="775" spans="1:16" x14ac:dyDescent="0.25">
      <c r="A775" s="24">
        <f t="shared" si="98"/>
        <v>760</v>
      </c>
      <c r="B775">
        <f t="shared" si="92"/>
        <v>0.54112193139735609</v>
      </c>
      <c r="C775">
        <f t="shared" si="93"/>
        <v>0.31151008035521954</v>
      </c>
      <c r="D775" s="40">
        <f t="shared" si="94"/>
        <v>1047079.3054205859</v>
      </c>
      <c r="E775" s="40">
        <f t="shared" si="99"/>
        <v>1047079.3054205859</v>
      </c>
      <c r="F775" s="41">
        <f t="shared" si="95"/>
        <v>1.8505852527242124</v>
      </c>
      <c r="G775" s="42">
        <f t="shared" si="96"/>
        <v>937709.52104404778</v>
      </c>
      <c r="H775" s="16">
        <f t="shared" si="97"/>
        <v>1</v>
      </c>
      <c r="P775" s="16"/>
    </row>
    <row r="776" spans="1:16" x14ac:dyDescent="0.25">
      <c r="A776" s="24">
        <f t="shared" si="98"/>
        <v>761</v>
      </c>
      <c r="B776">
        <f t="shared" si="92"/>
        <v>0.12210759881418198</v>
      </c>
      <c r="C776">
        <f t="shared" si="93"/>
        <v>8.8067259057424963E-2</v>
      </c>
      <c r="D776" s="40">
        <f t="shared" si="94"/>
        <v>469065.91749918798</v>
      </c>
      <c r="E776" s="40">
        <f t="shared" si="99"/>
        <v>469065.91749918798</v>
      </c>
      <c r="F776" s="41">
        <f t="shared" si="95"/>
        <v>1.5888288428244604</v>
      </c>
      <c r="G776" s="42">
        <f t="shared" si="96"/>
        <v>-254734.54109137133</v>
      </c>
      <c r="H776" s="16">
        <f t="shared" si="97"/>
        <v>0</v>
      </c>
      <c r="P776" s="16"/>
    </row>
    <row r="777" spans="1:16" x14ac:dyDescent="0.25">
      <c r="A777" s="24">
        <f t="shared" si="98"/>
        <v>762</v>
      </c>
      <c r="B777">
        <f t="shared" si="92"/>
        <v>0.1122128915740177</v>
      </c>
      <c r="C777">
        <f t="shared" si="93"/>
        <v>0.72856256656814367</v>
      </c>
      <c r="D777" s="40">
        <f t="shared" si="94"/>
        <v>446119.98101137474</v>
      </c>
      <c r="E777" s="40">
        <f t="shared" si="99"/>
        <v>446119.98101137474</v>
      </c>
      <c r="F777" s="41">
        <f t="shared" si="95"/>
        <v>2.1849457152333782</v>
      </c>
      <c r="G777" s="42">
        <f t="shared" si="96"/>
        <v>-25252.059009200661</v>
      </c>
      <c r="H777" s="16">
        <f t="shared" si="97"/>
        <v>0</v>
      </c>
      <c r="P777" s="16"/>
    </row>
    <row r="778" spans="1:16" x14ac:dyDescent="0.25">
      <c r="A778" s="24">
        <f t="shared" si="98"/>
        <v>763</v>
      </c>
      <c r="B778">
        <f t="shared" si="92"/>
        <v>0.23231274739373475</v>
      </c>
      <c r="C778">
        <f t="shared" si="93"/>
        <v>0.77597827941644937</v>
      </c>
      <c r="D778" s="40">
        <f t="shared" si="94"/>
        <v>666602.61930182227</v>
      </c>
      <c r="E778" s="40">
        <f t="shared" si="99"/>
        <v>666602.61930182227</v>
      </c>
      <c r="F778" s="41">
        <f t="shared" si="95"/>
        <v>2.2306021094697561</v>
      </c>
      <c r="G778" s="42">
        <f t="shared" si="96"/>
        <v>486925.20879270951</v>
      </c>
      <c r="H778" s="16">
        <f t="shared" si="97"/>
        <v>1</v>
      </c>
      <c r="P778" s="16"/>
    </row>
    <row r="779" spans="1:16" x14ac:dyDescent="0.25">
      <c r="A779" s="24">
        <f t="shared" si="98"/>
        <v>764</v>
      </c>
      <c r="B779">
        <f t="shared" si="92"/>
        <v>0.23166265466716141</v>
      </c>
      <c r="C779">
        <f t="shared" si="93"/>
        <v>0.58569666522089392</v>
      </c>
      <c r="D779" s="40">
        <f t="shared" si="94"/>
        <v>665631.18347007222</v>
      </c>
      <c r="E779" s="40">
        <f t="shared" si="99"/>
        <v>665631.18347007222</v>
      </c>
      <c r="F779" s="41">
        <f t="shared" si="95"/>
        <v>2.0658020999869522</v>
      </c>
      <c r="G779" s="42">
        <f t="shared" si="96"/>
        <v>375062.29662927543</v>
      </c>
      <c r="H779" s="16">
        <f t="shared" si="97"/>
        <v>1</v>
      </c>
      <c r="P779" s="16"/>
    </row>
    <row r="780" spans="1:16" x14ac:dyDescent="0.25">
      <c r="A780" s="24">
        <f t="shared" si="98"/>
        <v>765</v>
      </c>
      <c r="B780">
        <f t="shared" si="92"/>
        <v>0.13986790890339762</v>
      </c>
      <c r="C780">
        <f t="shared" si="93"/>
        <v>0.80277974985074252</v>
      </c>
      <c r="D780" s="40">
        <f t="shared" si="94"/>
        <v>507182.52534065139</v>
      </c>
      <c r="E780" s="40">
        <f t="shared" si="99"/>
        <v>507182.52534065139</v>
      </c>
      <c r="F780" s="41">
        <f t="shared" si="95"/>
        <v>2.2588425975533144</v>
      </c>
      <c r="G780" s="42">
        <f t="shared" si="96"/>
        <v>145645.49297412671</v>
      </c>
      <c r="H780" s="16">
        <f t="shared" si="97"/>
        <v>1</v>
      </c>
      <c r="P780" s="16"/>
    </row>
    <row r="781" spans="1:16" x14ac:dyDescent="0.25">
      <c r="A781" s="24">
        <f t="shared" si="98"/>
        <v>766</v>
      </c>
      <c r="B781">
        <f t="shared" si="92"/>
        <v>0.26993944949936122</v>
      </c>
      <c r="C781">
        <f t="shared" si="93"/>
        <v>0.25413834175560623</v>
      </c>
      <c r="D781" s="40">
        <f t="shared" si="94"/>
        <v>720518.48201878602</v>
      </c>
      <c r="E781" s="40">
        <f t="shared" si="99"/>
        <v>720518.48201878602</v>
      </c>
      <c r="F781" s="41">
        <f t="shared" si="95"/>
        <v>1.7989290436824696</v>
      </c>
      <c r="G781" s="42">
        <f t="shared" si="96"/>
        <v>296161.62381359935</v>
      </c>
      <c r="H781" s="16">
        <f t="shared" si="97"/>
        <v>1</v>
      </c>
      <c r="P781" s="16"/>
    </row>
    <row r="782" spans="1:16" x14ac:dyDescent="0.25">
      <c r="A782" s="24">
        <f t="shared" si="98"/>
        <v>767</v>
      </c>
      <c r="B782">
        <f t="shared" si="92"/>
        <v>0.97529988747555763</v>
      </c>
      <c r="C782">
        <f t="shared" si="93"/>
        <v>0.2593528184806928</v>
      </c>
      <c r="D782" s="40">
        <f t="shared" si="94"/>
        <v>1895951.861333041</v>
      </c>
      <c r="E782" s="40">
        <f t="shared" si="99"/>
        <v>1250000</v>
      </c>
      <c r="F782" s="41">
        <f t="shared" si="95"/>
        <v>1.8038474428087472</v>
      </c>
      <c r="G782" s="42">
        <f t="shared" si="96"/>
        <v>1254809.3035109341</v>
      </c>
      <c r="H782" s="16">
        <f t="shared" si="97"/>
        <v>1</v>
      </c>
      <c r="P782" s="16"/>
    </row>
    <row r="783" spans="1:16" x14ac:dyDescent="0.25">
      <c r="A783" s="24">
        <f t="shared" si="98"/>
        <v>768</v>
      </c>
      <c r="B783">
        <f t="shared" si="92"/>
        <v>0.66407490929123014</v>
      </c>
      <c r="C783">
        <f t="shared" si="93"/>
        <v>0.67377066647168249</v>
      </c>
      <c r="D783" s="40">
        <f t="shared" si="94"/>
        <v>1193135.3082088879</v>
      </c>
      <c r="E783" s="40">
        <f t="shared" si="99"/>
        <v>1193135.3082088879</v>
      </c>
      <c r="F783" s="41">
        <f t="shared" si="95"/>
        <v>2.1368842558571166</v>
      </c>
      <c r="G783" s="42">
        <f t="shared" si="96"/>
        <v>1549592.0552188009</v>
      </c>
      <c r="H783" s="16">
        <f t="shared" si="97"/>
        <v>1</v>
      </c>
      <c r="P783" s="16"/>
    </row>
    <row r="784" spans="1:16" x14ac:dyDescent="0.25">
      <c r="A784" s="24">
        <f t="shared" si="98"/>
        <v>769</v>
      </c>
      <c r="B784">
        <f t="shared" si="92"/>
        <v>0.89989997178781778</v>
      </c>
      <c r="C784">
        <f t="shared" si="93"/>
        <v>0.11415606329683214</v>
      </c>
      <c r="D784" s="40">
        <f t="shared" si="94"/>
        <v>1584034.2584358254</v>
      </c>
      <c r="E784" s="40">
        <f t="shared" si="99"/>
        <v>1250000</v>
      </c>
      <c r="F784" s="41">
        <f t="shared" si="95"/>
        <v>1.6338242702887746</v>
      </c>
      <c r="G784" s="42">
        <f t="shared" si="96"/>
        <v>1042280.3378609682</v>
      </c>
      <c r="H784" s="16">
        <f t="shared" si="97"/>
        <v>1</v>
      </c>
      <c r="P784" s="16"/>
    </row>
    <row r="785" spans="1:16" x14ac:dyDescent="0.25">
      <c r="A785" s="24">
        <f t="shared" si="98"/>
        <v>770</v>
      </c>
      <c r="B785">
        <f t="shared" ref="B785:B848" si="100">((MOD((MOD(MOD(999999999999989,MOD(A785*2499997+$B$13*1800451,7450589)*4658+7450581)*383,99991)*7440893+MOD(MOD(999999999999989,MOD(A785*2246527+$B$13*2399993,7450987)*7580+7560584)*17669,7440893))*1343,4294967296))+0.5)/2^32</f>
        <v>0.2042301531182602</v>
      </c>
      <c r="C785">
        <f t="shared" ref="C785:C848" si="101">((MOD((MOD(MOD(999999999999989,MOD(A785*2499997+$C$13*1800451,7450589)*4658+7450581)*383,99991)*7440893+MOD(MOD(999999999999989,MOD(A785*2246527+$C$13*2399993,7450987)*7580+7560584)*17669,7440893))*1343,4294967296))+0.5)/2^32</f>
        <v>0.76049750263337046</v>
      </c>
      <c r="D785" s="40">
        <f t="shared" ref="D785:D848" si="102">MAX(0,NORMINV(B785,D$10,D$12))</f>
        <v>623127.87567929551</v>
      </c>
      <c r="E785" s="40">
        <f t="shared" si="99"/>
        <v>623127.87567929551</v>
      </c>
      <c r="F785" s="41">
        <f t="shared" ref="F785:F848" si="103">NORMINV(C785,E$10,E$12)</f>
        <v>2.2151683307299215</v>
      </c>
      <c r="G785" s="42">
        <f t="shared" ref="G785:G848" si="104">F785*E785-1000000</f>
        <v>380333.13619978703</v>
      </c>
      <c r="H785" s="16">
        <f t="shared" ref="H785:H848" si="105">IF(G785&gt;=0,1,0)</f>
        <v>1</v>
      </c>
      <c r="P785" s="16"/>
    </row>
    <row r="786" spans="1:16" x14ac:dyDescent="0.25">
      <c r="A786" s="24">
        <f t="shared" ref="A786:A849" si="106">A785+1</f>
        <v>771</v>
      </c>
      <c r="B786">
        <f t="shared" si="100"/>
        <v>4.0623502223752439E-2</v>
      </c>
      <c r="C786">
        <f t="shared" si="101"/>
        <v>0.34067055757623166</v>
      </c>
      <c r="D786" s="40">
        <f t="shared" si="102"/>
        <v>205092.98835725477</v>
      </c>
      <c r="E786" s="40">
        <f t="shared" ref="E786:E849" si="107">MIN(1250000,D786)</f>
        <v>205092.98835725477</v>
      </c>
      <c r="F786" s="41">
        <f t="shared" si="103"/>
        <v>1.8751873112490638</v>
      </c>
      <c r="G786" s="42">
        <f t="shared" si="104"/>
        <v>-615412.23060632381</v>
      </c>
      <c r="H786" s="16">
        <f t="shared" si="105"/>
        <v>0</v>
      </c>
      <c r="P786" s="16"/>
    </row>
    <row r="787" spans="1:16" x14ac:dyDescent="0.25">
      <c r="A787" s="24">
        <f t="shared" si="106"/>
        <v>772</v>
      </c>
      <c r="B787">
        <f t="shared" si="100"/>
        <v>0.11178565572481602</v>
      </c>
      <c r="C787">
        <f t="shared" si="101"/>
        <v>0.65603261173237115</v>
      </c>
      <c r="D787" s="40">
        <f t="shared" si="102"/>
        <v>445097.34631173464</v>
      </c>
      <c r="E787" s="40">
        <f t="shared" si="107"/>
        <v>445097.34631173464</v>
      </c>
      <c r="F787" s="41">
        <f t="shared" si="103"/>
        <v>2.1220848956847029</v>
      </c>
      <c r="G787" s="42">
        <f t="shared" si="104"/>
        <v>-55465.644282524474</v>
      </c>
      <c r="H787" s="16">
        <f t="shared" si="105"/>
        <v>0</v>
      </c>
      <c r="P787" s="16"/>
    </row>
    <row r="788" spans="1:16" x14ac:dyDescent="0.25">
      <c r="A788" s="24">
        <f t="shared" si="106"/>
        <v>773</v>
      </c>
      <c r="B788">
        <f t="shared" si="100"/>
        <v>0.34849226952064782</v>
      </c>
      <c r="C788">
        <f t="shared" si="101"/>
        <v>0.10136747185606509</v>
      </c>
      <c r="D788" s="40">
        <f t="shared" si="102"/>
        <v>822464.63637443073</v>
      </c>
      <c r="E788" s="40">
        <f t="shared" si="107"/>
        <v>822464.63637443073</v>
      </c>
      <c r="F788" s="41">
        <f t="shared" si="103"/>
        <v>1.6128272952167102</v>
      </c>
      <c r="G788" s="42">
        <f t="shared" si="104"/>
        <v>326493.41489516827</v>
      </c>
      <c r="H788" s="16">
        <f t="shared" si="105"/>
        <v>1</v>
      </c>
      <c r="P788" s="16"/>
    </row>
    <row r="789" spans="1:16" x14ac:dyDescent="0.25">
      <c r="A789" s="24">
        <f t="shared" si="106"/>
        <v>774</v>
      </c>
      <c r="B789">
        <f t="shared" si="100"/>
        <v>0.81754546600859612</v>
      </c>
      <c r="C789">
        <f t="shared" si="101"/>
        <v>0.49312694894615561</v>
      </c>
      <c r="D789" s="40">
        <f t="shared" si="102"/>
        <v>1413092.9810876136</v>
      </c>
      <c r="E789" s="40">
        <f t="shared" si="107"/>
        <v>1250000</v>
      </c>
      <c r="F789" s="41">
        <f t="shared" si="103"/>
        <v>1.9947632108074196</v>
      </c>
      <c r="G789" s="42">
        <f t="shared" si="104"/>
        <v>1493454.0135092745</v>
      </c>
      <c r="H789" s="16">
        <f t="shared" si="105"/>
        <v>1</v>
      </c>
      <c r="P789" s="16"/>
    </row>
    <row r="790" spans="1:16" x14ac:dyDescent="0.25">
      <c r="A790" s="24">
        <f t="shared" si="106"/>
        <v>775</v>
      </c>
      <c r="B790">
        <f t="shared" si="100"/>
        <v>0.65958694450091571</v>
      </c>
      <c r="C790">
        <f t="shared" si="101"/>
        <v>0.86403652664739639</v>
      </c>
      <c r="D790" s="40">
        <f t="shared" si="102"/>
        <v>1187539.2498991564</v>
      </c>
      <c r="E790" s="40">
        <f t="shared" si="107"/>
        <v>1187539.2498991564</v>
      </c>
      <c r="F790" s="41">
        <f t="shared" si="103"/>
        <v>2.3339318604289341</v>
      </c>
      <c r="G790" s="42">
        <f t="shared" si="104"/>
        <v>1771635.6908495189</v>
      </c>
      <c r="H790" s="16">
        <f t="shared" si="105"/>
        <v>1</v>
      </c>
      <c r="P790" s="16"/>
    </row>
    <row r="791" spans="1:16" x14ac:dyDescent="0.25">
      <c r="A791" s="24">
        <f t="shared" si="106"/>
        <v>776</v>
      </c>
      <c r="B791">
        <f t="shared" si="100"/>
        <v>0.24653080909047276</v>
      </c>
      <c r="C791">
        <f t="shared" si="101"/>
        <v>0.18541291437577456</v>
      </c>
      <c r="D791" s="40">
        <f t="shared" si="102"/>
        <v>687485.97064455226</v>
      </c>
      <c r="E791" s="40">
        <f t="shared" si="107"/>
        <v>687485.97064455226</v>
      </c>
      <c r="F791" s="41">
        <f t="shared" si="103"/>
        <v>1.7279855530019872</v>
      </c>
      <c r="G791" s="42">
        <f t="shared" si="104"/>
        <v>187965.82516533462</v>
      </c>
      <c r="H791" s="16">
        <f t="shared" si="105"/>
        <v>1</v>
      </c>
      <c r="P791" s="16"/>
    </row>
    <row r="792" spans="1:16" x14ac:dyDescent="0.25">
      <c r="A792" s="24">
        <f t="shared" si="106"/>
        <v>777</v>
      </c>
      <c r="B792">
        <f t="shared" si="100"/>
        <v>0.69289606844540685</v>
      </c>
      <c r="C792">
        <f t="shared" si="101"/>
        <v>0.67972549970727414</v>
      </c>
      <c r="D792" s="40">
        <f t="shared" si="102"/>
        <v>1229821.9547767236</v>
      </c>
      <c r="E792" s="40">
        <f t="shared" si="107"/>
        <v>1229821.9547767236</v>
      </c>
      <c r="F792" s="41">
        <f t="shared" si="103"/>
        <v>2.1419244200686549</v>
      </c>
      <c r="G792" s="42">
        <f t="shared" si="104"/>
        <v>1634185.6772728334</v>
      </c>
      <c r="H792" s="16">
        <f t="shared" si="105"/>
        <v>1</v>
      </c>
      <c r="P792" s="16"/>
    </row>
    <row r="793" spans="1:16" x14ac:dyDescent="0.25">
      <c r="A793" s="24">
        <f t="shared" si="106"/>
        <v>778</v>
      </c>
      <c r="B793">
        <f t="shared" si="100"/>
        <v>0.62661046825814992</v>
      </c>
      <c r="C793">
        <f t="shared" si="101"/>
        <v>0.51381304452661425</v>
      </c>
      <c r="D793" s="40">
        <f t="shared" si="102"/>
        <v>1147213.976521265</v>
      </c>
      <c r="E793" s="40">
        <f t="shared" si="107"/>
        <v>1147213.976521265</v>
      </c>
      <c r="F793" s="41">
        <f t="shared" si="103"/>
        <v>2.0105261668609926</v>
      </c>
      <c r="G793" s="42">
        <f t="shared" si="104"/>
        <v>1306503.7187846559</v>
      </c>
      <c r="H793" s="16">
        <f t="shared" si="105"/>
        <v>1</v>
      </c>
      <c r="P793" s="16"/>
    </row>
    <row r="794" spans="1:16" x14ac:dyDescent="0.25">
      <c r="A794" s="24">
        <f t="shared" si="106"/>
        <v>779</v>
      </c>
      <c r="B794">
        <f t="shared" si="100"/>
        <v>7.6828994904644787E-2</v>
      </c>
      <c r="C794">
        <f t="shared" si="101"/>
        <v>0.36936779005918652</v>
      </c>
      <c r="D794" s="40">
        <f t="shared" si="102"/>
        <v>349515.60063845164</v>
      </c>
      <c r="E794" s="40">
        <f t="shared" si="107"/>
        <v>349515.60063845164</v>
      </c>
      <c r="F794" s="41">
        <f t="shared" si="103"/>
        <v>1.8986236368649483</v>
      </c>
      <c r="G794" s="42">
        <f t="shared" si="104"/>
        <v>-336401.41917478608</v>
      </c>
      <c r="H794" s="16">
        <f t="shared" si="105"/>
        <v>0</v>
      </c>
      <c r="P794" s="16"/>
    </row>
    <row r="795" spans="1:16" x14ac:dyDescent="0.25">
      <c r="A795" s="24">
        <f t="shared" si="106"/>
        <v>780</v>
      </c>
      <c r="B795">
        <f t="shared" si="100"/>
        <v>0.87534226931165904</v>
      </c>
      <c r="C795">
        <f t="shared" si="101"/>
        <v>0.70436521514784545</v>
      </c>
      <c r="D795" s="40">
        <f t="shared" si="102"/>
        <v>1525234.1901066792</v>
      </c>
      <c r="E795" s="40">
        <f t="shared" si="107"/>
        <v>1250000</v>
      </c>
      <c r="F795" s="41">
        <f t="shared" si="103"/>
        <v>2.1632210239536263</v>
      </c>
      <c r="G795" s="42">
        <f t="shared" si="104"/>
        <v>1704026.2799420329</v>
      </c>
      <c r="H795" s="16">
        <f t="shared" si="105"/>
        <v>1</v>
      </c>
      <c r="P795" s="16"/>
    </row>
    <row r="796" spans="1:16" x14ac:dyDescent="0.25">
      <c r="A796" s="24">
        <f t="shared" si="106"/>
        <v>781</v>
      </c>
      <c r="B796">
        <f t="shared" si="100"/>
        <v>0.23030366736929864</v>
      </c>
      <c r="C796">
        <f t="shared" si="101"/>
        <v>0.45044473407324404</v>
      </c>
      <c r="D796" s="40">
        <f t="shared" si="102"/>
        <v>663595.5221298238</v>
      </c>
      <c r="E796" s="40">
        <f t="shared" si="107"/>
        <v>663595.5221298238</v>
      </c>
      <c r="F796" s="41">
        <f t="shared" si="103"/>
        <v>1.9621465633883033</v>
      </c>
      <c r="G796" s="42">
        <f t="shared" si="104"/>
        <v>302071.67322690063</v>
      </c>
      <c r="H796" s="16">
        <f t="shared" si="105"/>
        <v>1</v>
      </c>
      <c r="P796" s="16"/>
    </row>
    <row r="797" spans="1:16" x14ac:dyDescent="0.25">
      <c r="A797" s="24">
        <f t="shared" si="106"/>
        <v>782</v>
      </c>
      <c r="B797">
        <f t="shared" si="100"/>
        <v>0.46277854207437485</v>
      </c>
      <c r="C797">
        <f t="shared" si="101"/>
        <v>0.93645391322206706</v>
      </c>
      <c r="D797" s="40">
        <f t="shared" si="102"/>
        <v>957399.93825287407</v>
      </c>
      <c r="E797" s="40">
        <f t="shared" si="107"/>
        <v>957399.93825287407</v>
      </c>
      <c r="F797" s="41">
        <f t="shared" si="103"/>
        <v>2.4637293562379972</v>
      </c>
      <c r="G797" s="42">
        <f t="shared" si="104"/>
        <v>1358774.3335340517</v>
      </c>
      <c r="H797" s="16">
        <f t="shared" si="105"/>
        <v>1</v>
      </c>
      <c r="P797" s="16"/>
    </row>
    <row r="798" spans="1:16" x14ac:dyDescent="0.25">
      <c r="A798" s="24">
        <f t="shared" si="106"/>
        <v>783</v>
      </c>
      <c r="B798">
        <f t="shared" si="100"/>
        <v>0.3677374959224835</v>
      </c>
      <c r="C798">
        <f t="shared" si="101"/>
        <v>0.46963790070731193</v>
      </c>
      <c r="D798" s="40">
        <f t="shared" si="102"/>
        <v>845964.29749858053</v>
      </c>
      <c r="E798" s="40">
        <f t="shared" si="107"/>
        <v>845964.29749858053</v>
      </c>
      <c r="F798" s="41">
        <f t="shared" si="103"/>
        <v>1.976844949379128</v>
      </c>
      <c r="G798" s="42">
        <f t="shared" si="104"/>
        <v>672340.24886513106</v>
      </c>
      <c r="H798" s="16">
        <f t="shared" si="105"/>
        <v>1</v>
      </c>
      <c r="P798" s="16"/>
    </row>
    <row r="799" spans="1:16" x14ac:dyDescent="0.25">
      <c r="A799" s="24">
        <f t="shared" si="106"/>
        <v>784</v>
      </c>
      <c r="B799">
        <f t="shared" si="100"/>
        <v>0.94943912664894015</v>
      </c>
      <c r="C799">
        <f t="shared" si="101"/>
        <v>0.1139837660593912</v>
      </c>
      <c r="D799" s="40">
        <f t="shared" si="102"/>
        <v>1747464.8487542006</v>
      </c>
      <c r="E799" s="40">
        <f t="shared" si="107"/>
        <v>1250000</v>
      </c>
      <c r="F799" s="41">
        <f t="shared" si="103"/>
        <v>1.6335529003806466</v>
      </c>
      <c r="G799" s="42">
        <f t="shared" si="104"/>
        <v>1041941.1254758083</v>
      </c>
      <c r="H799" s="16">
        <f t="shared" si="105"/>
        <v>1</v>
      </c>
      <c r="P799" s="16"/>
    </row>
    <row r="800" spans="1:16" x14ac:dyDescent="0.25">
      <c r="A800" s="24">
        <f t="shared" si="106"/>
        <v>785</v>
      </c>
      <c r="B800">
        <f t="shared" si="100"/>
        <v>0.33980864903423935</v>
      </c>
      <c r="C800">
        <f t="shared" si="101"/>
        <v>8.4153498872183263E-2</v>
      </c>
      <c r="D800" s="40">
        <f t="shared" si="102"/>
        <v>811708.77640811866</v>
      </c>
      <c r="E800" s="40">
        <f t="shared" si="107"/>
        <v>811708.77640811866</v>
      </c>
      <c r="F800" s="41">
        <f t="shared" si="103"/>
        <v>1.5812570903280605</v>
      </c>
      <c r="G800" s="42">
        <f t="shared" si="104"/>
        <v>283520.25797685189</v>
      </c>
      <c r="H800" s="16">
        <f t="shared" si="105"/>
        <v>1</v>
      </c>
      <c r="P800" s="16"/>
    </row>
    <row r="801" spans="1:16" x14ac:dyDescent="0.25">
      <c r="A801" s="24">
        <f t="shared" si="106"/>
        <v>786</v>
      </c>
      <c r="B801">
        <f t="shared" si="100"/>
        <v>0.4627909577684477</v>
      </c>
      <c r="C801">
        <f t="shared" si="101"/>
        <v>0.23779167828615755</v>
      </c>
      <c r="D801" s="40">
        <f t="shared" si="102"/>
        <v>957414.18945261464</v>
      </c>
      <c r="E801" s="40">
        <f t="shared" si="107"/>
        <v>957414.18945261464</v>
      </c>
      <c r="F801" s="41">
        <f t="shared" si="103"/>
        <v>1.7831537651290885</v>
      </c>
      <c r="G801" s="42">
        <f t="shared" si="104"/>
        <v>707216.71671044431</v>
      </c>
      <c r="H801" s="16">
        <f t="shared" si="105"/>
        <v>1</v>
      </c>
      <c r="P801" s="16"/>
    </row>
    <row r="802" spans="1:16" x14ac:dyDescent="0.25">
      <c r="A802" s="24">
        <f t="shared" si="106"/>
        <v>787</v>
      </c>
      <c r="B802">
        <f t="shared" si="100"/>
        <v>0.70940438110847026</v>
      </c>
      <c r="C802">
        <f t="shared" si="101"/>
        <v>0.44025825790595263</v>
      </c>
      <c r="D802" s="40">
        <f t="shared" si="102"/>
        <v>1251510.1187847566</v>
      </c>
      <c r="E802" s="40">
        <f t="shared" si="107"/>
        <v>1250000</v>
      </c>
      <c r="F802" s="41">
        <f t="shared" si="103"/>
        <v>1.954311710678762</v>
      </c>
      <c r="G802" s="42">
        <f t="shared" si="104"/>
        <v>1442889.6383484523</v>
      </c>
      <c r="H802" s="16">
        <f t="shared" si="105"/>
        <v>1</v>
      </c>
      <c r="P802" s="16"/>
    </row>
    <row r="803" spans="1:16" x14ac:dyDescent="0.25">
      <c r="A803" s="24">
        <f t="shared" si="106"/>
        <v>788</v>
      </c>
      <c r="B803">
        <f t="shared" si="100"/>
        <v>0.50462655734736472</v>
      </c>
      <c r="C803">
        <f t="shared" si="101"/>
        <v>0.56899097340647131</v>
      </c>
      <c r="D803" s="40">
        <f t="shared" si="102"/>
        <v>1005287.5316526842</v>
      </c>
      <c r="E803" s="40">
        <f t="shared" si="107"/>
        <v>1005287.5316526842</v>
      </c>
      <c r="F803" s="41">
        <f t="shared" si="103"/>
        <v>2.0528285233416597</v>
      </c>
      <c r="G803" s="42">
        <f t="shared" si="104"/>
        <v>1063682.9191363617</v>
      </c>
      <c r="H803" s="16">
        <f t="shared" si="105"/>
        <v>1</v>
      </c>
      <c r="P803" s="16"/>
    </row>
    <row r="804" spans="1:16" x14ac:dyDescent="0.25">
      <c r="A804" s="24">
        <f t="shared" si="106"/>
        <v>789</v>
      </c>
      <c r="B804">
        <f t="shared" si="100"/>
        <v>0.10427321016322821</v>
      </c>
      <c r="C804">
        <f t="shared" si="101"/>
        <v>0.28875211079139262</v>
      </c>
      <c r="D804" s="40">
        <f t="shared" si="102"/>
        <v>426638.69841131428</v>
      </c>
      <c r="E804" s="40">
        <f t="shared" si="107"/>
        <v>426638.69841131428</v>
      </c>
      <c r="F804" s="41">
        <f t="shared" si="103"/>
        <v>1.8306887636647726</v>
      </c>
      <c r="G804" s="42">
        <f t="shared" si="104"/>
        <v>-218957.32867384329</v>
      </c>
      <c r="H804" s="16">
        <f t="shared" si="105"/>
        <v>0</v>
      </c>
      <c r="P804" s="16"/>
    </row>
    <row r="805" spans="1:16" x14ac:dyDescent="0.25">
      <c r="A805" s="24">
        <f t="shared" si="106"/>
        <v>790</v>
      </c>
      <c r="B805">
        <f t="shared" si="100"/>
        <v>0.31019134644884616</v>
      </c>
      <c r="C805">
        <f t="shared" si="101"/>
        <v>0.23532417195383459</v>
      </c>
      <c r="D805" s="40">
        <f t="shared" si="102"/>
        <v>774175.66334494343</v>
      </c>
      <c r="E805" s="40">
        <f t="shared" si="107"/>
        <v>774175.66334494343</v>
      </c>
      <c r="F805" s="41">
        <f t="shared" si="103"/>
        <v>1.7807220200031022</v>
      </c>
      <c r="G805" s="42">
        <f t="shared" si="104"/>
        <v>378591.65106884926</v>
      </c>
      <c r="H805" s="16">
        <f t="shared" si="105"/>
        <v>1</v>
      </c>
      <c r="P805" s="16"/>
    </row>
    <row r="806" spans="1:16" x14ac:dyDescent="0.25">
      <c r="A806" s="24">
        <f t="shared" si="106"/>
        <v>791</v>
      </c>
      <c r="B806">
        <f t="shared" si="100"/>
        <v>0.42821409145835787</v>
      </c>
      <c r="C806">
        <f t="shared" si="101"/>
        <v>0.83521097840275615</v>
      </c>
      <c r="D806" s="40">
        <f t="shared" si="102"/>
        <v>917512.40734768833</v>
      </c>
      <c r="E806" s="40">
        <f t="shared" si="107"/>
        <v>917512.40734768833</v>
      </c>
      <c r="F806" s="41">
        <f t="shared" si="103"/>
        <v>2.2963416869420259</v>
      </c>
      <c r="G806" s="42">
        <f t="shared" si="104"/>
        <v>1106921.9892790299</v>
      </c>
      <c r="H806" s="16">
        <f t="shared" si="105"/>
        <v>1</v>
      </c>
      <c r="P806" s="16"/>
    </row>
    <row r="807" spans="1:16" x14ac:dyDescent="0.25">
      <c r="A807" s="24">
        <f t="shared" si="106"/>
        <v>792</v>
      </c>
      <c r="B807">
        <f t="shared" si="100"/>
        <v>0.12984034873079509</v>
      </c>
      <c r="C807">
        <f t="shared" si="101"/>
        <v>0.76261266169603914</v>
      </c>
      <c r="D807" s="40">
        <f t="shared" si="102"/>
        <v>486103.58293009549</v>
      </c>
      <c r="E807" s="40">
        <f t="shared" si="107"/>
        <v>486103.58293009549</v>
      </c>
      <c r="F807" s="41">
        <f t="shared" si="103"/>
        <v>2.2172437610508746</v>
      </c>
      <c r="G807" s="42">
        <f t="shared" si="104"/>
        <v>77810.136476230575</v>
      </c>
      <c r="H807" s="16">
        <f t="shared" si="105"/>
        <v>1</v>
      </c>
      <c r="P807" s="16"/>
    </row>
    <row r="808" spans="1:16" x14ac:dyDescent="0.25">
      <c r="A808" s="24">
        <f t="shared" si="106"/>
        <v>793</v>
      </c>
      <c r="B808">
        <f t="shared" si="100"/>
        <v>0.93818997091148049</v>
      </c>
      <c r="C808">
        <f t="shared" si="101"/>
        <v>0.74624939693603665</v>
      </c>
      <c r="D808" s="40">
        <f t="shared" si="102"/>
        <v>1702016.0070071155</v>
      </c>
      <c r="E808" s="40">
        <f t="shared" si="107"/>
        <v>1250000</v>
      </c>
      <c r="F808" s="41">
        <f t="shared" si="103"/>
        <v>2.2014387748582527</v>
      </c>
      <c r="G808" s="42">
        <f t="shared" si="104"/>
        <v>1751798.4685728159</v>
      </c>
      <c r="H808" s="16">
        <f t="shared" si="105"/>
        <v>1</v>
      </c>
      <c r="P808" s="16"/>
    </row>
    <row r="809" spans="1:16" x14ac:dyDescent="0.25">
      <c r="A809" s="24">
        <f t="shared" si="106"/>
        <v>794</v>
      </c>
      <c r="B809">
        <f t="shared" si="100"/>
        <v>0.41139140038285404</v>
      </c>
      <c r="C809">
        <f t="shared" si="101"/>
        <v>0.73319708940107375</v>
      </c>
      <c r="D809" s="40">
        <f t="shared" si="102"/>
        <v>897887.28031648521</v>
      </c>
      <c r="E809" s="40">
        <f t="shared" si="107"/>
        <v>897887.28031648521</v>
      </c>
      <c r="F809" s="41">
        <f t="shared" si="103"/>
        <v>2.189213112354119</v>
      </c>
      <c r="G809" s="42">
        <f t="shared" si="104"/>
        <v>965666.60748482775</v>
      </c>
      <c r="H809" s="16">
        <f t="shared" si="105"/>
        <v>1</v>
      </c>
      <c r="P809" s="16"/>
    </row>
    <row r="810" spans="1:16" x14ac:dyDescent="0.25">
      <c r="A810" s="24">
        <f t="shared" si="106"/>
        <v>795</v>
      </c>
      <c r="B810">
        <f t="shared" si="100"/>
        <v>0.56697500415612012</v>
      </c>
      <c r="C810">
        <f t="shared" si="101"/>
        <v>0.63624938868451864</v>
      </c>
      <c r="D810" s="40">
        <f t="shared" si="102"/>
        <v>1076904.8241393031</v>
      </c>
      <c r="E810" s="40">
        <f t="shared" si="107"/>
        <v>1076904.8241393031</v>
      </c>
      <c r="F810" s="41">
        <f t="shared" si="103"/>
        <v>2.105912273147676</v>
      </c>
      <c r="G810" s="42">
        <f t="shared" si="104"/>
        <v>1267867.0861668978</v>
      </c>
      <c r="H810" s="16">
        <f t="shared" si="105"/>
        <v>1</v>
      </c>
      <c r="P810" s="16"/>
    </row>
    <row r="811" spans="1:16" x14ac:dyDescent="0.25">
      <c r="A811" s="24">
        <f t="shared" si="106"/>
        <v>796</v>
      </c>
      <c r="B811">
        <f t="shared" si="100"/>
        <v>0.49344665359240025</v>
      </c>
      <c r="C811">
        <f t="shared" si="101"/>
        <v>0.78216104477178305</v>
      </c>
      <c r="D811" s="40">
        <f t="shared" si="102"/>
        <v>992510.23910200456</v>
      </c>
      <c r="E811" s="40">
        <f t="shared" si="107"/>
        <v>992510.23910200456</v>
      </c>
      <c r="F811" s="41">
        <f t="shared" si="103"/>
        <v>2.2369338733730828</v>
      </c>
      <c r="G811" s="42">
        <f t="shared" si="104"/>
        <v>1220179.7735168915</v>
      </c>
      <c r="H811" s="16">
        <f t="shared" si="105"/>
        <v>1</v>
      </c>
      <c r="P811" s="16"/>
    </row>
    <row r="812" spans="1:16" x14ac:dyDescent="0.25">
      <c r="A812" s="24">
        <f t="shared" si="106"/>
        <v>797</v>
      </c>
      <c r="B812">
        <f t="shared" si="100"/>
        <v>0.49220135330688208</v>
      </c>
      <c r="C812">
        <f t="shared" si="101"/>
        <v>0.69660700194071978</v>
      </c>
      <c r="D812" s="40">
        <f t="shared" si="102"/>
        <v>991086.82971523015</v>
      </c>
      <c r="E812" s="40">
        <f t="shared" si="107"/>
        <v>991086.82971523015</v>
      </c>
      <c r="F812" s="41">
        <f t="shared" si="103"/>
        <v>2.1564336260407884</v>
      </c>
      <c r="G812" s="42">
        <f t="shared" si="104"/>
        <v>1137212.9659240833</v>
      </c>
      <c r="H812" s="16">
        <f t="shared" si="105"/>
        <v>1</v>
      </c>
      <c r="P812" s="16"/>
    </row>
    <row r="813" spans="1:16" x14ac:dyDescent="0.25">
      <c r="A813" s="24">
        <f t="shared" si="106"/>
        <v>798</v>
      </c>
      <c r="B813">
        <f t="shared" si="100"/>
        <v>0.74145095970015973</v>
      </c>
      <c r="C813">
        <f t="shared" si="101"/>
        <v>0.57644243573304266</v>
      </c>
      <c r="D813" s="40">
        <f t="shared" si="102"/>
        <v>1295360.9868269307</v>
      </c>
      <c r="E813" s="40">
        <f t="shared" si="107"/>
        <v>1250000</v>
      </c>
      <c r="F813" s="41">
        <f t="shared" si="103"/>
        <v>2.0586020080346898</v>
      </c>
      <c r="G813" s="42">
        <f t="shared" si="104"/>
        <v>1573252.5100433622</v>
      </c>
      <c r="H813" s="16">
        <f t="shared" si="105"/>
        <v>1</v>
      </c>
      <c r="P813" s="16"/>
    </row>
    <row r="814" spans="1:16" x14ac:dyDescent="0.25">
      <c r="A814" s="24">
        <f t="shared" si="106"/>
        <v>799</v>
      </c>
      <c r="B814">
        <f t="shared" si="100"/>
        <v>0.32494728954043239</v>
      </c>
      <c r="C814">
        <f t="shared" si="101"/>
        <v>3.9457321050576866E-2</v>
      </c>
      <c r="D814" s="40">
        <f t="shared" si="102"/>
        <v>793050.76850929973</v>
      </c>
      <c r="E814" s="40">
        <f t="shared" si="107"/>
        <v>793050.76850929973</v>
      </c>
      <c r="F814" s="41">
        <f t="shared" si="103"/>
        <v>1.4659517990379363</v>
      </c>
      <c r="G814" s="42">
        <f t="shared" si="104"/>
        <v>162574.20082462579</v>
      </c>
      <c r="H814" s="16">
        <f t="shared" si="105"/>
        <v>1</v>
      </c>
      <c r="P814" s="16"/>
    </row>
    <row r="815" spans="1:16" x14ac:dyDescent="0.25">
      <c r="A815" s="24">
        <f t="shared" si="106"/>
        <v>800</v>
      </c>
      <c r="B815">
        <f t="shared" si="100"/>
        <v>0.2596029449487105</v>
      </c>
      <c r="C815">
        <f t="shared" si="101"/>
        <v>0.71962092199828476</v>
      </c>
      <c r="D815" s="40">
        <f t="shared" si="102"/>
        <v>706123.10637235211</v>
      </c>
      <c r="E815" s="40">
        <f t="shared" si="107"/>
        <v>706123.10637235211</v>
      </c>
      <c r="F815" s="41">
        <f t="shared" si="103"/>
        <v>2.1768133000807586</v>
      </c>
      <c r="G815" s="42">
        <f t="shared" si="104"/>
        <v>537098.16944567626</v>
      </c>
      <c r="H815" s="16">
        <f t="shared" si="105"/>
        <v>1</v>
      </c>
      <c r="P815" s="16"/>
    </row>
    <row r="816" spans="1:16" x14ac:dyDescent="0.25">
      <c r="A816" s="24">
        <f t="shared" si="106"/>
        <v>801</v>
      </c>
      <c r="B816">
        <f t="shared" si="100"/>
        <v>0.15730181836988777</v>
      </c>
      <c r="C816">
        <f t="shared" si="101"/>
        <v>0.97026919538620859</v>
      </c>
      <c r="D816" s="40">
        <f t="shared" si="102"/>
        <v>541515.60033746448</v>
      </c>
      <c r="E816" s="40">
        <f t="shared" si="107"/>
        <v>541515.60033746448</v>
      </c>
      <c r="F816" s="41">
        <f t="shared" si="103"/>
        <v>2.5728768165438831</v>
      </c>
      <c r="G816" s="42">
        <f t="shared" si="104"/>
        <v>393252.93390510534</v>
      </c>
      <c r="H816" s="16">
        <f t="shared" si="105"/>
        <v>1</v>
      </c>
      <c r="P816" s="16"/>
    </row>
    <row r="817" spans="1:16" x14ac:dyDescent="0.25">
      <c r="A817" s="24">
        <f t="shared" si="106"/>
        <v>802</v>
      </c>
      <c r="B817">
        <f t="shared" si="100"/>
        <v>0.41228431195486337</v>
      </c>
      <c r="C817">
        <f t="shared" si="101"/>
        <v>0.20243450545240194</v>
      </c>
      <c r="D817" s="40">
        <f t="shared" si="102"/>
        <v>898933.38447188714</v>
      </c>
      <c r="E817" s="40">
        <f t="shared" si="107"/>
        <v>898933.38447188714</v>
      </c>
      <c r="F817" s="41">
        <f t="shared" si="103"/>
        <v>1.7468215967339065</v>
      </c>
      <c r="G817" s="42">
        <f t="shared" si="104"/>
        <v>570276.25002059643</v>
      </c>
      <c r="H817" s="16">
        <f t="shared" si="105"/>
        <v>1</v>
      </c>
      <c r="P817" s="16"/>
    </row>
    <row r="818" spans="1:16" x14ac:dyDescent="0.25">
      <c r="A818" s="24">
        <f t="shared" si="106"/>
        <v>803</v>
      </c>
      <c r="B818">
        <f t="shared" si="100"/>
        <v>0.47502547281328589</v>
      </c>
      <c r="C818">
        <f t="shared" si="101"/>
        <v>0.80317046621348709</v>
      </c>
      <c r="D818" s="40">
        <f t="shared" si="102"/>
        <v>971439.45218599937</v>
      </c>
      <c r="E818" s="40">
        <f t="shared" si="107"/>
        <v>971439.45218599937</v>
      </c>
      <c r="F818" s="41">
        <f t="shared" si="103"/>
        <v>2.2592706464153283</v>
      </c>
      <c r="G818" s="42">
        <f t="shared" si="104"/>
        <v>1194744.6390936151</v>
      </c>
      <c r="H818" s="16">
        <f t="shared" si="105"/>
        <v>1</v>
      </c>
      <c r="P818" s="16"/>
    </row>
    <row r="819" spans="1:16" x14ac:dyDescent="0.25">
      <c r="A819" s="24">
        <f t="shared" si="106"/>
        <v>804</v>
      </c>
      <c r="B819">
        <f t="shared" si="100"/>
        <v>5.1758828340098262E-3</v>
      </c>
      <c r="C819">
        <f t="shared" si="101"/>
        <v>0.87262115941848606</v>
      </c>
      <c r="D819" s="40">
        <f t="shared" si="102"/>
        <v>0</v>
      </c>
      <c r="E819" s="40">
        <f t="shared" si="107"/>
        <v>0</v>
      </c>
      <c r="F819" s="41">
        <f t="shared" si="103"/>
        <v>2.3461608747783904</v>
      </c>
      <c r="G819" s="42">
        <f t="shared" si="104"/>
        <v>-1000000</v>
      </c>
      <c r="H819" s="16">
        <f t="shared" si="105"/>
        <v>0</v>
      </c>
      <c r="P819" s="16"/>
    </row>
    <row r="820" spans="1:16" x14ac:dyDescent="0.25">
      <c r="A820" s="24">
        <f t="shared" si="106"/>
        <v>805</v>
      </c>
      <c r="B820">
        <f t="shared" si="100"/>
        <v>0.99635415535885841</v>
      </c>
      <c r="C820">
        <f t="shared" si="101"/>
        <v>1.1558397323824465E-2</v>
      </c>
      <c r="D820" s="40">
        <f t="shared" si="102"/>
        <v>2223352.8195289937</v>
      </c>
      <c r="E820" s="40">
        <f t="shared" si="107"/>
        <v>1250000</v>
      </c>
      <c r="F820" s="41">
        <f t="shared" si="103"/>
        <v>1.3095748082762961</v>
      </c>
      <c r="G820" s="42">
        <f t="shared" si="104"/>
        <v>636968.51034537028</v>
      </c>
      <c r="H820" s="16">
        <f t="shared" si="105"/>
        <v>1</v>
      </c>
      <c r="P820" s="16"/>
    </row>
    <row r="821" spans="1:16" x14ac:dyDescent="0.25">
      <c r="A821" s="24">
        <f t="shared" si="106"/>
        <v>806</v>
      </c>
      <c r="B821">
        <f t="shared" si="100"/>
        <v>1.5267361304722726E-2</v>
      </c>
      <c r="C821">
        <f t="shared" si="101"/>
        <v>0.4299810886150226</v>
      </c>
      <c r="D821" s="40">
        <f t="shared" si="102"/>
        <v>13791.507904073689</v>
      </c>
      <c r="E821" s="40">
        <f t="shared" si="107"/>
        <v>13791.507904073689</v>
      </c>
      <c r="F821" s="41">
        <f t="shared" si="103"/>
        <v>1.9463761969979423</v>
      </c>
      <c r="G821" s="42">
        <f t="shared" si="104"/>
        <v>-973156.53729480202</v>
      </c>
      <c r="H821" s="16">
        <f t="shared" si="105"/>
        <v>0</v>
      </c>
      <c r="P821" s="16"/>
    </row>
    <row r="822" spans="1:16" x14ac:dyDescent="0.25">
      <c r="A822" s="24">
        <f t="shared" si="106"/>
        <v>807</v>
      </c>
      <c r="B822">
        <f t="shared" si="100"/>
        <v>0.39631180686410517</v>
      </c>
      <c r="C822">
        <f t="shared" si="101"/>
        <v>0.8122282667318359</v>
      </c>
      <c r="D822" s="40">
        <f t="shared" si="102"/>
        <v>880134.38687593082</v>
      </c>
      <c r="E822" s="40">
        <f t="shared" si="107"/>
        <v>880134.38687593082</v>
      </c>
      <c r="F822" s="41">
        <f t="shared" si="103"/>
        <v>2.2693426889098083</v>
      </c>
      <c r="G822" s="42">
        <f t="shared" si="104"/>
        <v>997326.53611501027</v>
      </c>
      <c r="H822" s="16">
        <f t="shared" si="105"/>
        <v>1</v>
      </c>
      <c r="P822" s="16"/>
    </row>
    <row r="823" spans="1:16" x14ac:dyDescent="0.25">
      <c r="A823" s="24">
        <f t="shared" si="106"/>
        <v>808</v>
      </c>
      <c r="B823">
        <f t="shared" si="100"/>
        <v>0.79556509491521865</v>
      </c>
      <c r="C823">
        <f t="shared" si="101"/>
        <v>0.5707376702921465</v>
      </c>
      <c r="D823" s="40">
        <f t="shared" si="102"/>
        <v>1376542.9274529843</v>
      </c>
      <c r="E823" s="40">
        <f t="shared" si="107"/>
        <v>1250000</v>
      </c>
      <c r="F823" s="41">
        <f t="shared" si="103"/>
        <v>2.0541800994703063</v>
      </c>
      <c r="G823" s="42">
        <f t="shared" si="104"/>
        <v>1567725.1243378827</v>
      </c>
      <c r="H823" s="16">
        <f t="shared" si="105"/>
        <v>1</v>
      </c>
      <c r="P823" s="16"/>
    </row>
    <row r="824" spans="1:16" x14ac:dyDescent="0.25">
      <c r="A824" s="24">
        <f t="shared" si="106"/>
        <v>809</v>
      </c>
      <c r="B824">
        <f t="shared" si="100"/>
        <v>0.17145249957684427</v>
      </c>
      <c r="C824">
        <f t="shared" si="101"/>
        <v>5.6910930084995925E-2</v>
      </c>
      <c r="D824" s="40">
        <f t="shared" si="102"/>
        <v>567580.09460686659</v>
      </c>
      <c r="E824" s="40">
        <f t="shared" si="107"/>
        <v>567580.09460686659</v>
      </c>
      <c r="F824" s="41">
        <f t="shared" si="103"/>
        <v>1.5193781938166446</v>
      </c>
      <c r="G824" s="42">
        <f t="shared" si="104"/>
        <v>-137631.18100993871</v>
      </c>
      <c r="H824" s="16">
        <f t="shared" si="105"/>
        <v>0</v>
      </c>
      <c r="P824" s="16"/>
    </row>
    <row r="825" spans="1:16" x14ac:dyDescent="0.25">
      <c r="A825" s="24">
        <f t="shared" si="106"/>
        <v>810</v>
      </c>
      <c r="B825">
        <f t="shared" si="100"/>
        <v>0.51018602342810482</v>
      </c>
      <c r="C825">
        <f t="shared" si="101"/>
        <v>0.33201005833689123</v>
      </c>
      <c r="D825" s="40">
        <f t="shared" si="102"/>
        <v>1011642.2564426429</v>
      </c>
      <c r="E825" s="40">
        <f t="shared" si="107"/>
        <v>1011642.2564426429</v>
      </c>
      <c r="F825" s="41">
        <f t="shared" si="103"/>
        <v>1.8679727856331405</v>
      </c>
      <c r="G825" s="42">
        <f t="shared" si="104"/>
        <v>889720.20383135951</v>
      </c>
      <c r="H825" s="16">
        <f t="shared" si="105"/>
        <v>1</v>
      </c>
      <c r="P825" s="16"/>
    </row>
    <row r="826" spans="1:16" x14ac:dyDescent="0.25">
      <c r="A826" s="24">
        <f t="shared" si="106"/>
        <v>811</v>
      </c>
      <c r="B826">
        <f t="shared" si="100"/>
        <v>0.84606308245565742</v>
      </c>
      <c r="C826">
        <f t="shared" si="101"/>
        <v>0.78768231731373817</v>
      </c>
      <c r="D826" s="40">
        <f t="shared" si="102"/>
        <v>1464905.8609295406</v>
      </c>
      <c r="E826" s="40">
        <f t="shared" si="107"/>
        <v>1250000</v>
      </c>
      <c r="F826" s="41">
        <f t="shared" si="103"/>
        <v>2.2426763637267459</v>
      </c>
      <c r="G826" s="42">
        <f t="shared" si="104"/>
        <v>1803345.4546584324</v>
      </c>
      <c r="H826" s="16">
        <f t="shared" si="105"/>
        <v>1</v>
      </c>
      <c r="P826" s="16"/>
    </row>
    <row r="827" spans="1:16" x14ac:dyDescent="0.25">
      <c r="A827" s="24">
        <f t="shared" si="106"/>
        <v>812</v>
      </c>
      <c r="B827">
        <f t="shared" si="100"/>
        <v>0.24419114098418504</v>
      </c>
      <c r="C827">
        <f t="shared" si="101"/>
        <v>0.61171990411821753</v>
      </c>
      <c r="D827" s="40">
        <f t="shared" si="102"/>
        <v>684095.39028934098</v>
      </c>
      <c r="E827" s="40">
        <f t="shared" si="107"/>
        <v>684095.39028934098</v>
      </c>
      <c r="F827" s="41">
        <f t="shared" si="103"/>
        <v>2.0862627715115432</v>
      </c>
      <c r="G827" s="42">
        <f t="shared" si="104"/>
        <v>427202.74492331129</v>
      </c>
      <c r="H827" s="16">
        <f t="shared" si="105"/>
        <v>1</v>
      </c>
      <c r="P827" s="16"/>
    </row>
    <row r="828" spans="1:16" x14ac:dyDescent="0.25">
      <c r="A828" s="24">
        <f t="shared" si="106"/>
        <v>813</v>
      </c>
      <c r="B828">
        <f t="shared" si="100"/>
        <v>0.34449652989860624</v>
      </c>
      <c r="C828">
        <f t="shared" si="101"/>
        <v>0.74433657911140472</v>
      </c>
      <c r="D828" s="40">
        <f t="shared" si="102"/>
        <v>817527.99305475759</v>
      </c>
      <c r="E828" s="40">
        <f t="shared" si="107"/>
        <v>817527.99305475759</v>
      </c>
      <c r="F828" s="41">
        <f t="shared" si="103"/>
        <v>2.1996270733166519</v>
      </c>
      <c r="G828" s="42">
        <f t="shared" si="104"/>
        <v>798256.70671747252</v>
      </c>
      <c r="H828" s="16">
        <f t="shared" si="105"/>
        <v>1</v>
      </c>
      <c r="P828" s="16"/>
    </row>
    <row r="829" spans="1:16" x14ac:dyDescent="0.25">
      <c r="A829" s="24">
        <f t="shared" si="106"/>
        <v>814</v>
      </c>
      <c r="B829">
        <f t="shared" si="100"/>
        <v>0.20086302619893104</v>
      </c>
      <c r="C829">
        <f t="shared" si="101"/>
        <v>3.8696630275808275E-2</v>
      </c>
      <c r="D829" s="40">
        <f t="shared" si="102"/>
        <v>617685.76063238317</v>
      </c>
      <c r="E829" s="40">
        <f t="shared" si="107"/>
        <v>617685.76063238317</v>
      </c>
      <c r="F829" s="41">
        <f t="shared" si="103"/>
        <v>1.463217195106723</v>
      </c>
      <c r="G829" s="42">
        <f t="shared" si="104"/>
        <v>-96191.573870121618</v>
      </c>
      <c r="H829" s="16">
        <f t="shared" si="105"/>
        <v>0</v>
      </c>
      <c r="P829" s="16"/>
    </row>
    <row r="830" spans="1:16" x14ac:dyDescent="0.25">
      <c r="A830" s="24">
        <f t="shared" si="106"/>
        <v>815</v>
      </c>
      <c r="B830">
        <f t="shared" si="100"/>
        <v>6.6893026581965387E-2</v>
      </c>
      <c r="C830">
        <f t="shared" si="101"/>
        <v>0.6247867172351107</v>
      </c>
      <c r="D830" s="40">
        <f t="shared" si="102"/>
        <v>316411.39420696814</v>
      </c>
      <c r="E830" s="40">
        <f t="shared" si="107"/>
        <v>316411.39420696814</v>
      </c>
      <c r="F830" s="41">
        <f t="shared" si="103"/>
        <v>2.0966799248406671</v>
      </c>
      <c r="G830" s="42">
        <f t="shared" si="104"/>
        <v>-336586.58177540335</v>
      </c>
      <c r="H830" s="16">
        <f t="shared" si="105"/>
        <v>0</v>
      </c>
      <c r="P830" s="16"/>
    </row>
    <row r="831" spans="1:16" x14ac:dyDescent="0.25">
      <c r="A831" s="24">
        <f t="shared" si="106"/>
        <v>816</v>
      </c>
      <c r="B831">
        <f t="shared" si="100"/>
        <v>0.47794137813616544</v>
      </c>
      <c r="C831">
        <f t="shared" si="101"/>
        <v>0.213044497766532</v>
      </c>
      <c r="D831" s="40">
        <f t="shared" si="102"/>
        <v>974777.67334961111</v>
      </c>
      <c r="E831" s="40">
        <f t="shared" si="107"/>
        <v>974777.67334961111</v>
      </c>
      <c r="F831" s="41">
        <f t="shared" si="103"/>
        <v>1.758084496824176</v>
      </c>
      <c r="G831" s="42">
        <f t="shared" si="104"/>
        <v>713741.51536629209</v>
      </c>
      <c r="H831" s="16">
        <f t="shared" si="105"/>
        <v>1</v>
      </c>
      <c r="P831" s="16"/>
    </row>
    <row r="832" spans="1:16" x14ac:dyDescent="0.25">
      <c r="A832" s="24">
        <f t="shared" si="106"/>
        <v>817</v>
      </c>
      <c r="B832">
        <f t="shared" si="100"/>
        <v>0.12956072844099253</v>
      </c>
      <c r="C832">
        <f t="shared" si="101"/>
        <v>0.74062079295981675</v>
      </c>
      <c r="D832" s="40">
        <f t="shared" si="102"/>
        <v>485499.97541078675</v>
      </c>
      <c r="E832" s="40">
        <f t="shared" si="107"/>
        <v>485499.97541078675</v>
      </c>
      <c r="F832" s="41">
        <f t="shared" si="103"/>
        <v>2.1961277982090213</v>
      </c>
      <c r="G832" s="42">
        <f t="shared" si="104"/>
        <v>66219.99202942499</v>
      </c>
      <c r="H832" s="16">
        <f t="shared" si="105"/>
        <v>1</v>
      </c>
      <c r="P832" s="16"/>
    </row>
    <row r="833" spans="1:16" x14ac:dyDescent="0.25">
      <c r="A833" s="24">
        <f t="shared" si="106"/>
        <v>818</v>
      </c>
      <c r="B833">
        <f t="shared" si="100"/>
        <v>0.1702045138226822</v>
      </c>
      <c r="C833">
        <f t="shared" si="101"/>
        <v>0.8524327507475391</v>
      </c>
      <c r="D833" s="40">
        <f t="shared" si="102"/>
        <v>565338.58031773916</v>
      </c>
      <c r="E833" s="40">
        <f t="shared" si="107"/>
        <v>565338.58031773916</v>
      </c>
      <c r="F833" s="41">
        <f t="shared" si="103"/>
        <v>2.3182140695708959</v>
      </c>
      <c r="G833" s="42">
        <f t="shared" si="104"/>
        <v>310575.85096381884</v>
      </c>
      <c r="H833" s="16">
        <f t="shared" si="105"/>
        <v>1</v>
      </c>
      <c r="P833" s="16"/>
    </row>
    <row r="834" spans="1:16" x14ac:dyDescent="0.25">
      <c r="A834" s="24">
        <f t="shared" si="106"/>
        <v>819</v>
      </c>
      <c r="B834">
        <f t="shared" si="100"/>
        <v>0.52218003838788718</v>
      </c>
      <c r="C834">
        <f t="shared" si="101"/>
        <v>0.58577471820171922</v>
      </c>
      <c r="D834" s="40">
        <f t="shared" si="102"/>
        <v>1025361.2999339422</v>
      </c>
      <c r="E834" s="40">
        <f t="shared" si="107"/>
        <v>1025361.2999339422</v>
      </c>
      <c r="F834" s="41">
        <f t="shared" si="103"/>
        <v>2.0658629793479233</v>
      </c>
      <c r="G834" s="42">
        <f t="shared" si="104"/>
        <v>1118255.9499895931</v>
      </c>
      <c r="H834" s="16">
        <f t="shared" si="105"/>
        <v>1</v>
      </c>
      <c r="P834" s="16"/>
    </row>
    <row r="835" spans="1:16" x14ac:dyDescent="0.25">
      <c r="A835" s="24">
        <f t="shared" si="106"/>
        <v>820</v>
      </c>
      <c r="B835">
        <f t="shared" si="100"/>
        <v>0.47128353349398822</v>
      </c>
      <c r="C835">
        <f t="shared" si="101"/>
        <v>0.28161990374792367</v>
      </c>
      <c r="D835" s="40">
        <f t="shared" si="102"/>
        <v>967153.29181707546</v>
      </c>
      <c r="E835" s="40">
        <f t="shared" si="107"/>
        <v>967153.29181707546</v>
      </c>
      <c r="F835" s="41">
        <f t="shared" si="103"/>
        <v>1.8243051640647117</v>
      </c>
      <c r="G835" s="42">
        <f t="shared" si="104"/>
        <v>764382.74470407586</v>
      </c>
      <c r="H835" s="16">
        <f t="shared" si="105"/>
        <v>1</v>
      </c>
      <c r="P835" s="16"/>
    </row>
    <row r="836" spans="1:16" x14ac:dyDescent="0.25">
      <c r="A836" s="24">
        <f t="shared" si="106"/>
        <v>821</v>
      </c>
      <c r="B836">
        <f t="shared" si="100"/>
        <v>0.65684982726816088</v>
      </c>
      <c r="C836">
        <f t="shared" si="101"/>
        <v>0.61860871792305261</v>
      </c>
      <c r="D836" s="40">
        <f t="shared" si="102"/>
        <v>1184140.2011949534</v>
      </c>
      <c r="E836" s="40">
        <f t="shared" si="107"/>
        <v>1184140.2011949534</v>
      </c>
      <c r="F836" s="41">
        <f t="shared" si="103"/>
        <v>2.0917412808890274</v>
      </c>
      <c r="G836" s="42">
        <f t="shared" si="104"/>
        <v>1476914.9411997227</v>
      </c>
      <c r="H836" s="16">
        <f t="shared" si="105"/>
        <v>1</v>
      </c>
      <c r="P836" s="16"/>
    </row>
    <row r="837" spans="1:16" x14ac:dyDescent="0.25">
      <c r="A837" s="24">
        <f t="shared" si="106"/>
        <v>822</v>
      </c>
      <c r="B837">
        <f t="shared" si="100"/>
        <v>0.54861571465153247</v>
      </c>
      <c r="C837">
        <f t="shared" si="101"/>
        <v>0.89868266379926354</v>
      </c>
      <c r="D837" s="40">
        <f t="shared" si="102"/>
        <v>1055698.1981864504</v>
      </c>
      <c r="E837" s="40">
        <f t="shared" si="107"/>
        <v>1055698.1981864504</v>
      </c>
      <c r="F837" s="41">
        <f t="shared" si="103"/>
        <v>2.387258695945484</v>
      </c>
      <c r="G837" s="42">
        <f t="shared" si="104"/>
        <v>1520224.7039145827</v>
      </c>
      <c r="H837" s="16">
        <f t="shared" si="105"/>
        <v>1</v>
      </c>
      <c r="P837" s="16"/>
    </row>
    <row r="838" spans="1:16" x14ac:dyDescent="0.25">
      <c r="A838" s="24">
        <f t="shared" si="106"/>
        <v>823</v>
      </c>
      <c r="B838">
        <f t="shared" si="100"/>
        <v>0.9148978948360309</v>
      </c>
      <c r="C838">
        <f t="shared" si="101"/>
        <v>0.73342109506484121</v>
      </c>
      <c r="D838" s="40">
        <f t="shared" si="102"/>
        <v>1625325.8077770234</v>
      </c>
      <c r="E838" s="40">
        <f t="shared" si="107"/>
        <v>1250000</v>
      </c>
      <c r="F838" s="41">
        <f t="shared" si="103"/>
        <v>2.1894203144478888</v>
      </c>
      <c r="G838" s="42">
        <f t="shared" si="104"/>
        <v>1736775.3930598609</v>
      </c>
      <c r="H838" s="16">
        <f t="shared" si="105"/>
        <v>1</v>
      </c>
      <c r="P838" s="16"/>
    </row>
    <row r="839" spans="1:16" x14ac:dyDescent="0.25">
      <c r="A839" s="24">
        <f t="shared" si="106"/>
        <v>824</v>
      </c>
      <c r="B839">
        <f t="shared" si="100"/>
        <v>9.8627374856732786E-2</v>
      </c>
      <c r="C839">
        <f t="shared" si="101"/>
        <v>0.33152085181791335</v>
      </c>
      <c r="D839" s="40">
        <f t="shared" si="102"/>
        <v>412122.00204090448</v>
      </c>
      <c r="E839" s="40">
        <f t="shared" si="107"/>
        <v>412122.00204090448</v>
      </c>
      <c r="F839" s="41">
        <f t="shared" si="103"/>
        <v>1.8675630684225304</v>
      </c>
      <c r="G839" s="42">
        <f t="shared" si="104"/>
        <v>-230336.16930405213</v>
      </c>
      <c r="H839" s="16">
        <f t="shared" si="105"/>
        <v>0</v>
      </c>
      <c r="P839" s="16"/>
    </row>
    <row r="840" spans="1:16" x14ac:dyDescent="0.25">
      <c r="A840" s="24">
        <f t="shared" si="106"/>
        <v>825</v>
      </c>
      <c r="B840">
        <f t="shared" si="100"/>
        <v>0.35252265573944896</v>
      </c>
      <c r="C840">
        <f t="shared" si="101"/>
        <v>0.76199451077263802</v>
      </c>
      <c r="D840" s="40">
        <f t="shared" si="102"/>
        <v>827423.08922832692</v>
      </c>
      <c r="E840" s="40">
        <f t="shared" si="107"/>
        <v>827423.08922832692</v>
      </c>
      <c r="F840" s="41">
        <f t="shared" si="103"/>
        <v>2.2166361768732292</v>
      </c>
      <c r="G840" s="42">
        <f t="shared" si="104"/>
        <v>834095.95316371531</v>
      </c>
      <c r="H840" s="16">
        <f t="shared" si="105"/>
        <v>1</v>
      </c>
      <c r="P840" s="16"/>
    </row>
    <row r="841" spans="1:16" x14ac:dyDescent="0.25">
      <c r="A841" s="24">
        <f t="shared" si="106"/>
        <v>826</v>
      </c>
      <c r="B841">
        <f t="shared" si="100"/>
        <v>0.35972468659747392</v>
      </c>
      <c r="C841">
        <f t="shared" si="101"/>
        <v>0.62953619787003845</v>
      </c>
      <c r="D841" s="40">
        <f t="shared" si="102"/>
        <v>836233.3779902003</v>
      </c>
      <c r="E841" s="40">
        <f t="shared" si="107"/>
        <v>836233.3779902003</v>
      </c>
      <c r="F841" s="41">
        <f t="shared" si="103"/>
        <v>2.1004939836347569</v>
      </c>
      <c r="G841" s="42">
        <f t="shared" si="104"/>
        <v>756503.17938298522</v>
      </c>
      <c r="H841" s="16">
        <f t="shared" si="105"/>
        <v>1</v>
      </c>
      <c r="P841" s="16"/>
    </row>
    <row r="842" spans="1:16" x14ac:dyDescent="0.25">
      <c r="A842" s="24">
        <f t="shared" si="106"/>
        <v>827</v>
      </c>
      <c r="B842">
        <f t="shared" si="100"/>
        <v>7.9488707357086241E-2</v>
      </c>
      <c r="C842">
        <f t="shared" si="101"/>
        <v>0.75917838409077376</v>
      </c>
      <c r="D842" s="40">
        <f t="shared" si="102"/>
        <v>357818.03858496994</v>
      </c>
      <c r="E842" s="40">
        <f t="shared" si="107"/>
        <v>357818.03858496994</v>
      </c>
      <c r="F842" s="41">
        <f t="shared" si="103"/>
        <v>2.2138790559496275</v>
      </c>
      <c r="G842" s="42">
        <f t="shared" si="104"/>
        <v>-207834.13853575941</v>
      </c>
      <c r="H842" s="16">
        <f t="shared" si="105"/>
        <v>0</v>
      </c>
      <c r="P842" s="16"/>
    </row>
    <row r="843" spans="1:16" x14ac:dyDescent="0.25">
      <c r="A843" s="24">
        <f t="shared" si="106"/>
        <v>828</v>
      </c>
      <c r="B843">
        <f t="shared" si="100"/>
        <v>0.87373088777530938</v>
      </c>
      <c r="C843">
        <f t="shared" si="101"/>
        <v>0.23659524403046817</v>
      </c>
      <c r="D843" s="40">
        <f t="shared" si="102"/>
        <v>1521674.4581349741</v>
      </c>
      <c r="E843" s="40">
        <f t="shared" si="107"/>
        <v>1250000</v>
      </c>
      <c r="F843" s="41">
        <f t="shared" si="103"/>
        <v>1.7819764135039522</v>
      </c>
      <c r="G843" s="42">
        <f t="shared" si="104"/>
        <v>1227470.5168799404</v>
      </c>
      <c r="H843" s="16">
        <f t="shared" si="105"/>
        <v>1</v>
      </c>
      <c r="P843" s="16"/>
    </row>
    <row r="844" spans="1:16" x14ac:dyDescent="0.25">
      <c r="A844" s="24">
        <f t="shared" si="106"/>
        <v>829</v>
      </c>
      <c r="B844">
        <f t="shared" si="100"/>
        <v>0.50346395710948855</v>
      </c>
      <c r="C844">
        <f t="shared" si="101"/>
        <v>0.85666589776519686</v>
      </c>
      <c r="D844" s="40">
        <f t="shared" si="102"/>
        <v>1003958.7972363872</v>
      </c>
      <c r="E844" s="40">
        <f t="shared" si="107"/>
        <v>1003958.7972363872</v>
      </c>
      <c r="F844" s="41">
        <f t="shared" si="103"/>
        <v>2.323847764265218</v>
      </c>
      <c r="G844" s="42">
        <f t="shared" si="104"/>
        <v>1333047.4063721756</v>
      </c>
      <c r="H844" s="16">
        <f t="shared" si="105"/>
        <v>1</v>
      </c>
      <c r="P844" s="16"/>
    </row>
    <row r="845" spans="1:16" x14ac:dyDescent="0.25">
      <c r="A845" s="24">
        <f t="shared" si="106"/>
        <v>830</v>
      </c>
      <c r="B845">
        <f t="shared" si="100"/>
        <v>0.96972306107636541</v>
      </c>
      <c r="C845">
        <f t="shared" si="101"/>
        <v>0.74112830485682935</v>
      </c>
      <c r="D845" s="40">
        <f t="shared" si="102"/>
        <v>1855656.0682095252</v>
      </c>
      <c r="E845" s="40">
        <f t="shared" si="107"/>
        <v>1250000</v>
      </c>
      <c r="F845" s="41">
        <f t="shared" si="103"/>
        <v>2.1966041981400135</v>
      </c>
      <c r="G845" s="42">
        <f t="shared" si="104"/>
        <v>1745755.247675017</v>
      </c>
      <c r="H845" s="16">
        <f t="shared" si="105"/>
        <v>1</v>
      </c>
      <c r="P845" s="16"/>
    </row>
    <row r="846" spans="1:16" x14ac:dyDescent="0.25">
      <c r="A846" s="24">
        <f t="shared" si="106"/>
        <v>831</v>
      </c>
      <c r="B846">
        <f t="shared" si="100"/>
        <v>0.11782538902480155</v>
      </c>
      <c r="C846">
        <f t="shared" si="101"/>
        <v>0.40855951455887407</v>
      </c>
      <c r="D846" s="40">
        <f t="shared" si="102"/>
        <v>459303.39375436457</v>
      </c>
      <c r="E846" s="40">
        <f t="shared" si="107"/>
        <v>459303.39375436457</v>
      </c>
      <c r="F846" s="41">
        <f t="shared" si="103"/>
        <v>1.9297106362100949</v>
      </c>
      <c r="G846" s="42">
        <f t="shared" si="104"/>
        <v>-113677.35582480941</v>
      </c>
      <c r="H846" s="16">
        <f t="shared" si="105"/>
        <v>0</v>
      </c>
      <c r="P846" s="16"/>
    </row>
    <row r="847" spans="1:16" x14ac:dyDescent="0.25">
      <c r="A847" s="24">
        <f t="shared" si="106"/>
        <v>832</v>
      </c>
      <c r="B847">
        <f t="shared" si="100"/>
        <v>0.81414772605057806</v>
      </c>
      <c r="C847">
        <f t="shared" si="101"/>
        <v>7.0294589386321604E-2</v>
      </c>
      <c r="D847" s="40">
        <f t="shared" si="102"/>
        <v>1407272.8140725791</v>
      </c>
      <c r="E847" s="40">
        <f t="shared" si="107"/>
        <v>1250000</v>
      </c>
      <c r="F847" s="41">
        <f t="shared" si="103"/>
        <v>1.5520971035553277</v>
      </c>
      <c r="G847" s="42">
        <f t="shared" si="104"/>
        <v>940121.37944415957</v>
      </c>
      <c r="H847" s="16">
        <f t="shared" si="105"/>
        <v>1</v>
      </c>
      <c r="P847" s="16"/>
    </row>
    <row r="848" spans="1:16" x14ac:dyDescent="0.25">
      <c r="A848" s="24">
        <f t="shared" si="106"/>
        <v>833</v>
      </c>
      <c r="B848">
        <f t="shared" si="100"/>
        <v>0.93890199472662061</v>
      </c>
      <c r="C848">
        <f t="shared" si="101"/>
        <v>0.69340572028886527</v>
      </c>
      <c r="D848" s="40">
        <f t="shared" si="102"/>
        <v>1704690.6442594435</v>
      </c>
      <c r="E848" s="40">
        <f t="shared" si="107"/>
        <v>1250000</v>
      </c>
      <c r="F848" s="41">
        <f t="shared" si="103"/>
        <v>2.1536557010725614</v>
      </c>
      <c r="G848" s="42">
        <f t="shared" si="104"/>
        <v>1692069.6263407017</v>
      </c>
      <c r="H848" s="16">
        <f t="shared" si="105"/>
        <v>1</v>
      </c>
      <c r="P848" s="16"/>
    </row>
    <row r="849" spans="1:16" x14ac:dyDescent="0.25">
      <c r="A849" s="24">
        <f t="shared" si="106"/>
        <v>834</v>
      </c>
      <c r="B849">
        <f t="shared" ref="B849:B912" si="108">((MOD((MOD(MOD(999999999999989,MOD(A849*2499997+$B$13*1800451,7450589)*4658+7450581)*383,99991)*7440893+MOD(MOD(999999999999989,MOD(A849*2246527+$B$13*2399993,7450987)*7580+7560584)*17669,7440893))*1343,4294967296))+0.5)/2^32</f>
        <v>0.60424911940935999</v>
      </c>
      <c r="C849">
        <f t="shared" ref="C849:C912" si="109">((MOD((MOD(MOD(999999999999989,MOD(A849*2499997+$C$13*1800451,7450589)*4658+7450581)*383,99991)*7440893+MOD(MOD(999999999999989,MOD(A849*2246527+$C$13*2399993,7450987)*7580+7560584)*17669,7440893))*1343,4294967296))+0.5)/2^32</f>
        <v>0.11839518172200769</v>
      </c>
      <c r="D849" s="40">
        <f t="shared" ref="D849:D912" si="110">MAX(0,NORMINV(B849,D$10,D$12))</f>
        <v>1120529.3307834002</v>
      </c>
      <c r="E849" s="40">
        <f t="shared" si="107"/>
        <v>1120529.3307834002</v>
      </c>
      <c r="F849" s="41">
        <f t="shared" ref="F849:F912" si="111">NORMINV(C849,E$10,E$12)</f>
        <v>1.6404111254039637</v>
      </c>
      <c r="G849" s="42">
        <f t="shared" ref="G849:G912" si="112">F849*E849-1000000</f>
        <v>838128.78055854794</v>
      </c>
      <c r="H849" s="16">
        <f t="shared" ref="H849:H912" si="113">IF(G849&gt;=0,1,0)</f>
        <v>1</v>
      </c>
      <c r="P849" s="16"/>
    </row>
    <row r="850" spans="1:16" x14ac:dyDescent="0.25">
      <c r="A850" s="24">
        <f t="shared" ref="A850:A913" si="114">A849+1</f>
        <v>835</v>
      </c>
      <c r="B850">
        <f t="shared" si="108"/>
        <v>0.44498319702688605</v>
      </c>
      <c r="C850">
        <f t="shared" si="109"/>
        <v>1.6909324680455029E-2</v>
      </c>
      <c r="D850" s="40">
        <f t="shared" si="110"/>
        <v>936923.98252955126</v>
      </c>
      <c r="E850" s="40">
        <f t="shared" ref="E850:E913" si="115">MIN(1250000,D850)</f>
        <v>936923.98252955126</v>
      </c>
      <c r="F850" s="41">
        <f t="shared" si="111"/>
        <v>1.3549460887295186</v>
      </c>
      <c r="G850" s="42">
        <f t="shared" si="112"/>
        <v>269481.4855652994</v>
      </c>
      <c r="H850" s="16">
        <f t="shared" si="113"/>
        <v>1</v>
      </c>
      <c r="P850" s="16"/>
    </row>
    <row r="851" spans="1:16" x14ac:dyDescent="0.25">
      <c r="A851" s="24">
        <f t="shared" si="114"/>
        <v>836</v>
      </c>
      <c r="B851">
        <f t="shared" si="108"/>
        <v>0.12704796844627708</v>
      </c>
      <c r="C851">
        <f t="shared" si="109"/>
        <v>0.88430798251647502</v>
      </c>
      <c r="D851" s="40">
        <f t="shared" si="110"/>
        <v>480034.77997842926</v>
      </c>
      <c r="E851" s="40">
        <f t="shared" si="115"/>
        <v>480034.77997842926</v>
      </c>
      <c r="F851" s="41">
        <f t="shared" si="111"/>
        <v>2.3637693737706531</v>
      </c>
      <c r="G851" s="42">
        <f t="shared" si="112"/>
        <v>134691.51125774486</v>
      </c>
      <c r="H851" s="16">
        <f t="shared" si="113"/>
        <v>1</v>
      </c>
      <c r="P851" s="16"/>
    </row>
    <row r="852" spans="1:16" x14ac:dyDescent="0.25">
      <c r="A852" s="24">
        <f t="shared" si="114"/>
        <v>837</v>
      </c>
      <c r="B852">
        <f t="shared" si="108"/>
        <v>0.15343426878098398</v>
      </c>
      <c r="C852">
        <f t="shared" si="109"/>
        <v>0.41824117314536124</v>
      </c>
      <c r="D852" s="40">
        <f t="shared" si="110"/>
        <v>534126.96618259232</v>
      </c>
      <c r="E852" s="40">
        <f t="shared" si="115"/>
        <v>534126.96618259232</v>
      </c>
      <c r="F852" s="41">
        <f t="shared" si="111"/>
        <v>1.9372659458162618</v>
      </c>
      <c r="G852" s="42">
        <f t="shared" si="112"/>
        <v>34745.982327690232</v>
      </c>
      <c r="H852" s="16">
        <f t="shared" si="113"/>
        <v>1</v>
      </c>
      <c r="P852" s="16"/>
    </row>
    <row r="853" spans="1:16" x14ac:dyDescent="0.25">
      <c r="A853" s="24">
        <f t="shared" si="114"/>
        <v>838</v>
      </c>
      <c r="B853">
        <f t="shared" si="108"/>
        <v>0.23517035425174981</v>
      </c>
      <c r="C853">
        <f t="shared" si="109"/>
        <v>0.45130227331537753</v>
      </c>
      <c r="D853" s="40">
        <f t="shared" si="110"/>
        <v>670854.95115467277</v>
      </c>
      <c r="E853" s="40">
        <f t="shared" si="115"/>
        <v>670854.95115467277</v>
      </c>
      <c r="F853" s="41">
        <f t="shared" si="111"/>
        <v>1.9628049146679094</v>
      </c>
      <c r="G853" s="42">
        <f t="shared" si="112"/>
        <v>316757.39515569201</v>
      </c>
      <c r="H853" s="16">
        <f t="shared" si="113"/>
        <v>1</v>
      </c>
      <c r="P853" s="16"/>
    </row>
    <row r="854" spans="1:16" x14ac:dyDescent="0.25">
      <c r="A854" s="24">
        <f t="shared" si="114"/>
        <v>839</v>
      </c>
      <c r="B854">
        <f t="shared" si="108"/>
        <v>7.8119576326571405E-2</v>
      </c>
      <c r="C854">
        <f t="shared" si="109"/>
        <v>0.97548964072484523</v>
      </c>
      <c r="D854" s="40">
        <f t="shared" si="110"/>
        <v>353570.99587562121</v>
      </c>
      <c r="E854" s="40">
        <f t="shared" si="115"/>
        <v>353570.99587562121</v>
      </c>
      <c r="F854" s="41">
        <f t="shared" si="111"/>
        <v>2.5983013445770142</v>
      </c>
      <c r="G854" s="42">
        <f t="shared" si="112"/>
        <v>-81316.006012939499</v>
      </c>
      <c r="H854" s="16">
        <f t="shared" si="113"/>
        <v>0</v>
      </c>
      <c r="P854" s="16"/>
    </row>
    <row r="855" spans="1:16" x14ac:dyDescent="0.25">
      <c r="A855" s="24">
        <f t="shared" si="114"/>
        <v>840</v>
      </c>
      <c r="B855">
        <f t="shared" si="108"/>
        <v>0.97719115775544196</v>
      </c>
      <c r="C855">
        <f t="shared" si="109"/>
        <v>0.59860417491290718</v>
      </c>
      <c r="D855" s="40">
        <f t="shared" si="110"/>
        <v>1911358.8621191056</v>
      </c>
      <c r="E855" s="40">
        <f t="shared" si="115"/>
        <v>1250000</v>
      </c>
      <c r="F855" s="41">
        <f t="shared" si="111"/>
        <v>2.0759075461049945</v>
      </c>
      <c r="G855" s="42">
        <f t="shared" si="112"/>
        <v>1594884.432631243</v>
      </c>
      <c r="H855" s="16">
        <f t="shared" si="113"/>
        <v>1</v>
      </c>
      <c r="P855" s="16"/>
    </row>
    <row r="856" spans="1:16" x14ac:dyDescent="0.25">
      <c r="A856" s="24">
        <f t="shared" si="114"/>
        <v>841</v>
      </c>
      <c r="B856">
        <f t="shared" si="108"/>
        <v>0.96645254374016076</v>
      </c>
      <c r="C856">
        <f t="shared" si="109"/>
        <v>0.47585145349148661</v>
      </c>
      <c r="D856" s="40">
        <f t="shared" si="110"/>
        <v>1834819.6313217815</v>
      </c>
      <c r="E856" s="40">
        <f t="shared" si="115"/>
        <v>1250000</v>
      </c>
      <c r="F856" s="41">
        <f t="shared" si="111"/>
        <v>1.9815901392036699</v>
      </c>
      <c r="G856" s="42">
        <f t="shared" si="112"/>
        <v>1476987.6740045873</v>
      </c>
      <c r="H856" s="16">
        <f t="shared" si="113"/>
        <v>1</v>
      </c>
      <c r="P856" s="16"/>
    </row>
    <row r="857" spans="1:16" x14ac:dyDescent="0.25">
      <c r="A857" s="24">
        <f t="shared" si="114"/>
        <v>842</v>
      </c>
      <c r="B857">
        <f t="shared" si="108"/>
        <v>0.69117344997357577</v>
      </c>
      <c r="C857">
        <f t="shared" si="109"/>
        <v>0.5388743617804721</v>
      </c>
      <c r="D857" s="40">
        <f t="shared" si="110"/>
        <v>1227589.33093482</v>
      </c>
      <c r="E857" s="40">
        <f t="shared" si="115"/>
        <v>1227589.33093482</v>
      </c>
      <c r="F857" s="41">
        <f t="shared" si="111"/>
        <v>2.0296651360229538</v>
      </c>
      <c r="G857" s="42">
        <f t="shared" si="112"/>
        <v>1491595.2663521483</v>
      </c>
      <c r="H857" s="16">
        <f t="shared" si="113"/>
        <v>1</v>
      </c>
      <c r="P857" s="16"/>
    </row>
    <row r="858" spans="1:16" x14ac:dyDescent="0.25">
      <c r="A858" s="24">
        <f t="shared" si="114"/>
        <v>843</v>
      </c>
      <c r="B858">
        <f t="shared" si="108"/>
        <v>9.3496581655927002E-2</v>
      </c>
      <c r="C858">
        <f t="shared" si="109"/>
        <v>0.61926644633058459</v>
      </c>
      <c r="D858" s="40">
        <f t="shared" si="110"/>
        <v>398392.18217406876</v>
      </c>
      <c r="E858" s="40">
        <f t="shared" si="115"/>
        <v>398392.18217406876</v>
      </c>
      <c r="F858" s="41">
        <f t="shared" si="111"/>
        <v>2.0922658904721434</v>
      </c>
      <c r="G858" s="42">
        <f t="shared" si="112"/>
        <v>-166457.62620643165</v>
      </c>
      <c r="H858" s="16">
        <f t="shared" si="113"/>
        <v>0</v>
      </c>
      <c r="P858" s="16"/>
    </row>
    <row r="859" spans="1:16" x14ac:dyDescent="0.25">
      <c r="A859" s="24">
        <f t="shared" si="114"/>
        <v>844</v>
      </c>
      <c r="B859">
        <f t="shared" si="108"/>
        <v>0.1472036816412583</v>
      </c>
      <c r="C859">
        <f t="shared" si="109"/>
        <v>0.47778600652236491</v>
      </c>
      <c r="D859" s="40">
        <f t="shared" si="110"/>
        <v>521959.55660848465</v>
      </c>
      <c r="E859" s="40">
        <f t="shared" si="115"/>
        <v>521959.55660848465</v>
      </c>
      <c r="F859" s="41">
        <f t="shared" si="111"/>
        <v>1.9830665564458616</v>
      </c>
      <c r="G859" s="42">
        <f t="shared" si="112"/>
        <v>35080.540527596371</v>
      </c>
      <c r="H859" s="16">
        <f t="shared" si="113"/>
        <v>1</v>
      </c>
      <c r="P859" s="16"/>
    </row>
    <row r="860" spans="1:16" x14ac:dyDescent="0.25">
      <c r="A860" s="24">
        <f t="shared" si="114"/>
        <v>845</v>
      </c>
      <c r="B860">
        <f t="shared" si="108"/>
        <v>0.27833923336584121</v>
      </c>
      <c r="C860">
        <f t="shared" si="109"/>
        <v>0.6917084091110155</v>
      </c>
      <c r="D860" s="40">
        <f t="shared" si="110"/>
        <v>732014.17657540762</v>
      </c>
      <c r="E860" s="40">
        <f t="shared" si="115"/>
        <v>732014.17657540762</v>
      </c>
      <c r="F860" s="41">
        <f t="shared" si="111"/>
        <v>2.1521880571088485</v>
      </c>
      <c r="G860" s="42">
        <f t="shared" si="112"/>
        <v>575432.16845996003</v>
      </c>
      <c r="H860" s="16">
        <f t="shared" si="113"/>
        <v>1</v>
      </c>
      <c r="P860" s="16"/>
    </row>
    <row r="861" spans="1:16" x14ac:dyDescent="0.25">
      <c r="A861" s="24">
        <f t="shared" si="114"/>
        <v>846</v>
      </c>
      <c r="B861">
        <f t="shared" si="108"/>
        <v>0.96979175054002553</v>
      </c>
      <c r="C861">
        <f t="shared" si="109"/>
        <v>0.3638105591526255</v>
      </c>
      <c r="D861" s="40">
        <f t="shared" si="110"/>
        <v>1856113.2712146025</v>
      </c>
      <c r="E861" s="40">
        <f t="shared" si="115"/>
        <v>1250000</v>
      </c>
      <c r="F861" s="41">
        <f t="shared" si="111"/>
        <v>1.8941362580644108</v>
      </c>
      <c r="G861" s="42">
        <f t="shared" si="112"/>
        <v>1367670.3225805135</v>
      </c>
      <c r="H861" s="16">
        <f t="shared" si="113"/>
        <v>1</v>
      </c>
      <c r="P861" s="16"/>
    </row>
    <row r="862" spans="1:16" x14ac:dyDescent="0.25">
      <c r="A862" s="24">
        <f t="shared" si="114"/>
        <v>847</v>
      </c>
      <c r="B862">
        <f t="shared" si="108"/>
        <v>0.61268424231093377</v>
      </c>
      <c r="C862">
        <f t="shared" si="109"/>
        <v>0.23426397645380348</v>
      </c>
      <c r="D862" s="40">
        <f t="shared" si="110"/>
        <v>1130541.9418394431</v>
      </c>
      <c r="E862" s="40">
        <f t="shared" si="115"/>
        <v>1130541.9418394431</v>
      </c>
      <c r="F862" s="41">
        <f t="shared" si="111"/>
        <v>1.7796728726579865</v>
      </c>
      <c r="G862" s="42">
        <f t="shared" si="112"/>
        <v>1011994.8252937398</v>
      </c>
      <c r="H862" s="16">
        <f t="shared" si="113"/>
        <v>1</v>
      </c>
      <c r="P862" s="16"/>
    </row>
    <row r="863" spans="1:16" x14ac:dyDescent="0.25">
      <c r="A863" s="24">
        <f t="shared" si="114"/>
        <v>848</v>
      </c>
      <c r="B863">
        <f t="shared" si="108"/>
        <v>0.78181624866556376</v>
      </c>
      <c r="C863">
        <f t="shared" si="109"/>
        <v>0.94493454939220101</v>
      </c>
      <c r="D863" s="40">
        <f t="shared" si="110"/>
        <v>1354867.1104779192</v>
      </c>
      <c r="E863" s="40">
        <f t="shared" si="115"/>
        <v>1250000</v>
      </c>
      <c r="F863" s="41">
        <f t="shared" si="111"/>
        <v>2.4855942409823468</v>
      </c>
      <c r="G863" s="42">
        <f t="shared" si="112"/>
        <v>2106992.8012279337</v>
      </c>
      <c r="H863" s="16">
        <f t="shared" si="113"/>
        <v>1</v>
      </c>
      <c r="P863" s="16"/>
    </row>
    <row r="864" spans="1:16" x14ac:dyDescent="0.25">
      <c r="A864" s="24">
        <f t="shared" si="114"/>
        <v>849</v>
      </c>
      <c r="B864">
        <f t="shared" si="108"/>
        <v>3.7307991064153612E-2</v>
      </c>
      <c r="C864">
        <f t="shared" si="109"/>
        <v>0.86118643393274397</v>
      </c>
      <c r="D864" s="40">
        <f t="shared" si="110"/>
        <v>187165.17844344163</v>
      </c>
      <c r="E864" s="40">
        <f t="shared" si="115"/>
        <v>187165.17844344163</v>
      </c>
      <c r="F864" s="41">
        <f t="shared" si="111"/>
        <v>2.3299894294866226</v>
      </c>
      <c r="G864" s="42">
        <f t="shared" si="112"/>
        <v>-563907.11265880358</v>
      </c>
      <c r="H864" s="16">
        <f t="shared" si="113"/>
        <v>0</v>
      </c>
      <c r="P864" s="16"/>
    </row>
    <row r="865" spans="1:16" x14ac:dyDescent="0.25">
      <c r="A865" s="24">
        <f t="shared" si="114"/>
        <v>850</v>
      </c>
      <c r="B865">
        <f t="shared" si="108"/>
        <v>0.72363398072775453</v>
      </c>
      <c r="C865">
        <f t="shared" si="109"/>
        <v>0.39809982071164995</v>
      </c>
      <c r="D865" s="40">
        <f t="shared" si="110"/>
        <v>1270670.767189479</v>
      </c>
      <c r="E865" s="40">
        <f t="shared" si="115"/>
        <v>1250000</v>
      </c>
      <c r="F865" s="41">
        <f t="shared" si="111"/>
        <v>1.9214989150196466</v>
      </c>
      <c r="G865" s="42">
        <f t="shared" si="112"/>
        <v>1401873.6437745583</v>
      </c>
      <c r="H865" s="16">
        <f t="shared" si="113"/>
        <v>1</v>
      </c>
      <c r="P865" s="16"/>
    </row>
    <row r="866" spans="1:16" x14ac:dyDescent="0.25">
      <c r="A866" s="24">
        <f t="shared" si="114"/>
        <v>851</v>
      </c>
      <c r="B866">
        <f t="shared" si="108"/>
        <v>0.7063960867235437</v>
      </c>
      <c r="C866">
        <f t="shared" si="109"/>
        <v>0.96409909648355097</v>
      </c>
      <c r="D866" s="40">
        <f t="shared" si="110"/>
        <v>1247516.7240542651</v>
      </c>
      <c r="E866" s="40">
        <f t="shared" si="115"/>
        <v>1247516.7240542651</v>
      </c>
      <c r="F866" s="41">
        <f t="shared" si="111"/>
        <v>2.5472257475351183</v>
      </c>
      <c r="G866" s="42">
        <f t="shared" si="112"/>
        <v>2177706.7199916872</v>
      </c>
      <c r="H866" s="16">
        <f t="shared" si="113"/>
        <v>1</v>
      </c>
      <c r="P866" s="16"/>
    </row>
    <row r="867" spans="1:16" x14ac:dyDescent="0.25">
      <c r="A867" s="24">
        <f t="shared" si="114"/>
        <v>852</v>
      </c>
      <c r="B867">
        <f t="shared" si="108"/>
        <v>0.26356383191887289</v>
      </c>
      <c r="C867">
        <f t="shared" si="109"/>
        <v>0.29975769331213087</v>
      </c>
      <c r="D867" s="40">
        <f t="shared" si="110"/>
        <v>711673.21898995643</v>
      </c>
      <c r="E867" s="40">
        <f t="shared" si="115"/>
        <v>711673.21898995643</v>
      </c>
      <c r="F867" s="41">
        <f t="shared" si="111"/>
        <v>1.8403958847144219</v>
      </c>
      <c r="G867" s="42">
        <f t="shared" si="112"/>
        <v>309760.46349058137</v>
      </c>
      <c r="H867" s="16">
        <f t="shared" si="113"/>
        <v>1</v>
      </c>
      <c r="P867" s="16"/>
    </row>
    <row r="868" spans="1:16" x14ac:dyDescent="0.25">
      <c r="A868" s="24">
        <f t="shared" si="114"/>
        <v>853</v>
      </c>
      <c r="B868">
        <f t="shared" si="108"/>
        <v>0.56824182427953929</v>
      </c>
      <c r="C868">
        <f t="shared" si="109"/>
        <v>0.73812511505093426</v>
      </c>
      <c r="D868" s="40">
        <f t="shared" si="110"/>
        <v>1078373.7413816676</v>
      </c>
      <c r="E868" s="40">
        <f t="shared" si="115"/>
        <v>1078373.7413816676</v>
      </c>
      <c r="F868" s="41">
        <f t="shared" si="111"/>
        <v>2.1937920752437385</v>
      </c>
      <c r="G868" s="42">
        <f t="shared" si="112"/>
        <v>1365727.767994043</v>
      </c>
      <c r="H868" s="16">
        <f t="shared" si="113"/>
        <v>1</v>
      </c>
      <c r="P868" s="16"/>
    </row>
    <row r="869" spans="1:16" x14ac:dyDescent="0.25">
      <c r="A869" s="24">
        <f t="shared" si="114"/>
        <v>854</v>
      </c>
      <c r="B869">
        <f t="shared" si="108"/>
        <v>0.46788603102322668</v>
      </c>
      <c r="C869">
        <f t="shared" si="109"/>
        <v>0.34919375937897712</v>
      </c>
      <c r="D869" s="40">
        <f t="shared" si="110"/>
        <v>963259.15659304184</v>
      </c>
      <c r="E869" s="40">
        <f t="shared" si="115"/>
        <v>963259.15659304184</v>
      </c>
      <c r="F869" s="41">
        <f t="shared" si="111"/>
        <v>1.882219433785389</v>
      </c>
      <c r="G869" s="42">
        <f t="shared" si="112"/>
        <v>813065.10431114654</v>
      </c>
      <c r="H869" s="16">
        <f t="shared" si="113"/>
        <v>1</v>
      </c>
      <c r="P869" s="16"/>
    </row>
    <row r="870" spans="1:16" x14ac:dyDescent="0.25">
      <c r="A870" s="24">
        <f t="shared" si="114"/>
        <v>855</v>
      </c>
      <c r="B870">
        <f t="shared" si="108"/>
        <v>0.33313545736018568</v>
      </c>
      <c r="C870">
        <f t="shared" si="109"/>
        <v>0.41130321600940078</v>
      </c>
      <c r="D870" s="40">
        <f t="shared" si="110"/>
        <v>803371.62151930993</v>
      </c>
      <c r="E870" s="40">
        <f t="shared" si="115"/>
        <v>803371.62151930993</v>
      </c>
      <c r="F870" s="41">
        <f t="shared" si="111"/>
        <v>1.9318559583245971</v>
      </c>
      <c r="G870" s="42">
        <f t="shared" si="112"/>
        <v>551998.25378097198</v>
      </c>
      <c r="H870" s="16">
        <f t="shared" si="113"/>
        <v>1</v>
      </c>
      <c r="P870" s="16"/>
    </row>
    <row r="871" spans="1:16" x14ac:dyDescent="0.25">
      <c r="A871" s="24">
        <f t="shared" si="114"/>
        <v>856</v>
      </c>
      <c r="B871">
        <f t="shared" si="108"/>
        <v>0.76103487040381879</v>
      </c>
      <c r="C871">
        <f t="shared" si="109"/>
        <v>0.54523749824147671</v>
      </c>
      <c r="D871" s="40">
        <f t="shared" si="110"/>
        <v>1323541.9773076556</v>
      </c>
      <c r="E871" s="40">
        <f t="shared" si="115"/>
        <v>1250000</v>
      </c>
      <c r="F871" s="41">
        <f t="shared" si="111"/>
        <v>2.0345403332416403</v>
      </c>
      <c r="G871" s="42">
        <f t="shared" si="112"/>
        <v>1543175.4165520505</v>
      </c>
      <c r="H871" s="16">
        <f t="shared" si="113"/>
        <v>1</v>
      </c>
      <c r="P871" s="16"/>
    </row>
    <row r="872" spans="1:16" x14ac:dyDescent="0.25">
      <c r="A872" s="24">
        <f t="shared" si="114"/>
        <v>857</v>
      </c>
      <c r="B872">
        <f t="shared" si="108"/>
        <v>0.49731900135520846</v>
      </c>
      <c r="C872">
        <f t="shared" si="109"/>
        <v>0.74665926990564913</v>
      </c>
      <c r="D872" s="40">
        <f t="shared" si="110"/>
        <v>996936.02541420131</v>
      </c>
      <c r="E872" s="40">
        <f t="shared" si="115"/>
        <v>996936.02541420131</v>
      </c>
      <c r="F872" s="41">
        <f t="shared" si="111"/>
        <v>2.2018279115289543</v>
      </c>
      <c r="G872" s="42">
        <f t="shared" si="112"/>
        <v>1195081.5667657275</v>
      </c>
      <c r="H872" s="16">
        <f t="shared" si="113"/>
        <v>1</v>
      </c>
      <c r="P872" s="16"/>
    </row>
    <row r="873" spans="1:16" x14ac:dyDescent="0.25">
      <c r="A873" s="24">
        <f t="shared" si="114"/>
        <v>858</v>
      </c>
      <c r="B873">
        <f t="shared" si="108"/>
        <v>0.88282951700966805</v>
      </c>
      <c r="C873">
        <f t="shared" si="109"/>
        <v>0.9530465624993667</v>
      </c>
      <c r="D873" s="40">
        <f t="shared" si="110"/>
        <v>1542211.6383609688</v>
      </c>
      <c r="E873" s="40">
        <f t="shared" si="115"/>
        <v>1250000</v>
      </c>
      <c r="F873" s="41">
        <f t="shared" si="111"/>
        <v>2.5091609259726835</v>
      </c>
      <c r="G873" s="42">
        <f t="shared" si="112"/>
        <v>2136451.1574658542</v>
      </c>
      <c r="H873" s="16">
        <f t="shared" si="113"/>
        <v>1</v>
      </c>
      <c r="P873" s="16"/>
    </row>
    <row r="874" spans="1:16" x14ac:dyDescent="0.25">
      <c r="A874" s="24">
        <f t="shared" si="114"/>
        <v>859</v>
      </c>
      <c r="B874">
        <f t="shared" si="108"/>
        <v>0.69856239471118897</v>
      </c>
      <c r="C874">
        <f t="shared" si="109"/>
        <v>0.89671942184213549</v>
      </c>
      <c r="D874" s="40">
        <f t="shared" si="110"/>
        <v>1237205.2926367961</v>
      </c>
      <c r="E874" s="40">
        <f t="shared" si="115"/>
        <v>1237205.2926367961</v>
      </c>
      <c r="F874" s="41">
        <f t="shared" si="111"/>
        <v>2.3839142799340638</v>
      </c>
      <c r="G874" s="42">
        <f t="shared" si="112"/>
        <v>1949391.3643268608</v>
      </c>
      <c r="H874" s="16">
        <f t="shared" si="113"/>
        <v>1</v>
      </c>
      <c r="P874" s="16"/>
    </row>
    <row r="875" spans="1:16" x14ac:dyDescent="0.25">
      <c r="A875" s="24">
        <f t="shared" si="114"/>
        <v>860</v>
      </c>
      <c r="B875">
        <f t="shared" si="108"/>
        <v>0.57320945395622402</v>
      </c>
      <c r="C875">
        <f t="shared" si="109"/>
        <v>0.83187796210404485</v>
      </c>
      <c r="D875" s="40">
        <f t="shared" si="110"/>
        <v>1084141.8687975358</v>
      </c>
      <c r="E875" s="40">
        <f t="shared" si="115"/>
        <v>1084141.8687975358</v>
      </c>
      <c r="F875" s="41">
        <f t="shared" si="111"/>
        <v>2.292283564280126</v>
      </c>
      <c r="G875" s="42">
        <f t="shared" si="112"/>
        <v>1485160.5871925321</v>
      </c>
      <c r="H875" s="16">
        <f t="shared" si="113"/>
        <v>1</v>
      </c>
      <c r="P875" s="16"/>
    </row>
    <row r="876" spans="1:16" x14ac:dyDescent="0.25">
      <c r="A876" s="24">
        <f t="shared" si="114"/>
        <v>861</v>
      </c>
      <c r="B876">
        <f t="shared" si="108"/>
        <v>0.61197470023762435</v>
      </c>
      <c r="C876">
        <f t="shared" si="109"/>
        <v>0.24353151314426214</v>
      </c>
      <c r="D876" s="40">
        <f t="shared" si="110"/>
        <v>1129697.3433368735</v>
      </c>
      <c r="E876" s="40">
        <f t="shared" si="115"/>
        <v>1129697.3433368735</v>
      </c>
      <c r="F876" s="41">
        <f t="shared" si="111"/>
        <v>1.788757545954494</v>
      </c>
      <c r="G876" s="42">
        <f t="shared" si="112"/>
        <v>1020754.6475385772</v>
      </c>
      <c r="H876" s="16">
        <f t="shared" si="113"/>
        <v>1</v>
      </c>
      <c r="P876" s="16"/>
    </row>
    <row r="877" spans="1:16" x14ac:dyDescent="0.25">
      <c r="A877" s="24">
        <f t="shared" si="114"/>
        <v>862</v>
      </c>
      <c r="B877">
        <f t="shared" si="108"/>
        <v>0.66932525287847966</v>
      </c>
      <c r="C877">
        <f t="shared" si="109"/>
        <v>0.66909320803824812</v>
      </c>
      <c r="D877" s="40">
        <f t="shared" si="110"/>
        <v>1199719.1873185656</v>
      </c>
      <c r="E877" s="40">
        <f t="shared" si="115"/>
        <v>1199719.1873185656</v>
      </c>
      <c r="F877" s="41">
        <f t="shared" si="111"/>
        <v>2.1329515561061951</v>
      </c>
      <c r="G877" s="42">
        <f t="shared" si="112"/>
        <v>1558942.907481594</v>
      </c>
      <c r="H877" s="16">
        <f t="shared" si="113"/>
        <v>1</v>
      </c>
      <c r="P877" s="16"/>
    </row>
    <row r="878" spans="1:16" x14ac:dyDescent="0.25">
      <c r="A878" s="24">
        <f t="shared" si="114"/>
        <v>863</v>
      </c>
      <c r="B878">
        <f t="shared" si="108"/>
        <v>0.30820827523712069</v>
      </c>
      <c r="C878">
        <f t="shared" si="109"/>
        <v>0.65768748021218926</v>
      </c>
      <c r="D878" s="40">
        <f t="shared" si="110"/>
        <v>771609.97586253926</v>
      </c>
      <c r="E878" s="40">
        <f t="shared" si="115"/>
        <v>771609.97586253926</v>
      </c>
      <c r="F878" s="41">
        <f t="shared" si="111"/>
        <v>2.1234528887047168</v>
      </c>
      <c r="G878" s="42">
        <f t="shared" si="112"/>
        <v>638477.43219868583</v>
      </c>
      <c r="H878" s="16">
        <f t="shared" si="113"/>
        <v>1</v>
      </c>
      <c r="P878" s="16"/>
    </row>
    <row r="879" spans="1:16" x14ac:dyDescent="0.25">
      <c r="A879" s="24">
        <f t="shared" si="114"/>
        <v>864</v>
      </c>
      <c r="B879">
        <f t="shared" si="108"/>
        <v>3.1113223521970212E-2</v>
      </c>
      <c r="C879">
        <f t="shared" si="109"/>
        <v>0.93364437448326498</v>
      </c>
      <c r="D879" s="40">
        <f t="shared" si="110"/>
        <v>149842.51499030658</v>
      </c>
      <c r="E879" s="40">
        <f t="shared" si="115"/>
        <v>149842.51499030658</v>
      </c>
      <c r="F879" s="41">
        <f t="shared" si="111"/>
        <v>2.4569895908883863</v>
      </c>
      <c r="G879" s="42">
        <f t="shared" si="112"/>
        <v>-631838.50039627973</v>
      </c>
      <c r="H879" s="16">
        <f t="shared" si="113"/>
        <v>0</v>
      </c>
      <c r="P879" s="16"/>
    </row>
    <row r="880" spans="1:16" x14ac:dyDescent="0.25">
      <c r="A880" s="24">
        <f t="shared" si="114"/>
        <v>865</v>
      </c>
      <c r="B880">
        <f t="shared" si="108"/>
        <v>8.7754612904973328E-2</v>
      </c>
      <c r="C880">
        <f t="shared" si="109"/>
        <v>0.91798998706508428</v>
      </c>
      <c r="D880" s="40">
        <f t="shared" si="110"/>
        <v>382349.9984838157</v>
      </c>
      <c r="E880" s="40">
        <f t="shared" si="115"/>
        <v>382349.9984838157</v>
      </c>
      <c r="F880" s="41">
        <f t="shared" si="111"/>
        <v>2.4230023326177741</v>
      </c>
      <c r="G880" s="42">
        <f t="shared" si="112"/>
        <v>-73565.061797312228</v>
      </c>
      <c r="H880" s="16">
        <f t="shared" si="113"/>
        <v>0</v>
      </c>
      <c r="P880" s="16"/>
    </row>
    <row r="881" spans="1:16" x14ac:dyDescent="0.25">
      <c r="A881" s="24">
        <f t="shared" si="114"/>
        <v>866</v>
      </c>
      <c r="B881">
        <f t="shared" si="108"/>
        <v>0.38045828987378627</v>
      </c>
      <c r="C881">
        <f t="shared" si="109"/>
        <v>0.76994084112811834</v>
      </c>
      <c r="D881" s="40">
        <f t="shared" si="110"/>
        <v>861271.71301192557</v>
      </c>
      <c r="E881" s="40">
        <f t="shared" si="115"/>
        <v>861271.71301192557</v>
      </c>
      <c r="F881" s="41">
        <f t="shared" si="111"/>
        <v>2.2245142966922211</v>
      </c>
      <c r="G881" s="42">
        <f t="shared" si="112"/>
        <v>915911.23893162818</v>
      </c>
      <c r="H881" s="16">
        <f t="shared" si="113"/>
        <v>1</v>
      </c>
      <c r="P881" s="16"/>
    </row>
    <row r="882" spans="1:16" x14ac:dyDescent="0.25">
      <c r="A882" s="24">
        <f t="shared" si="114"/>
        <v>867</v>
      </c>
      <c r="B882">
        <f t="shared" si="108"/>
        <v>0.40921641245950013</v>
      </c>
      <c r="C882">
        <f t="shared" si="109"/>
        <v>0.57164536241907626</v>
      </c>
      <c r="D882" s="40">
        <f t="shared" si="110"/>
        <v>895336.87722790916</v>
      </c>
      <c r="E882" s="40">
        <f t="shared" si="115"/>
        <v>895336.87722790916</v>
      </c>
      <c r="F882" s="41">
        <f t="shared" si="111"/>
        <v>2.0548828838723856</v>
      </c>
      <c r="G882" s="42">
        <f t="shared" si="112"/>
        <v>839812.42431538203</v>
      </c>
      <c r="H882" s="16">
        <f t="shared" si="113"/>
        <v>1</v>
      </c>
      <c r="P882" s="16"/>
    </row>
    <row r="883" spans="1:16" x14ac:dyDescent="0.25">
      <c r="A883" s="24">
        <f t="shared" si="114"/>
        <v>868</v>
      </c>
      <c r="B883">
        <f t="shared" si="108"/>
        <v>0.37035385088529438</v>
      </c>
      <c r="C883">
        <f t="shared" si="109"/>
        <v>0.65182400576304644</v>
      </c>
      <c r="D883" s="40">
        <f t="shared" si="110"/>
        <v>849126.3024086341</v>
      </c>
      <c r="E883" s="40">
        <f t="shared" si="115"/>
        <v>849126.3024086341</v>
      </c>
      <c r="F883" s="41">
        <f t="shared" si="111"/>
        <v>2.1186168994408212</v>
      </c>
      <c r="G883" s="42">
        <f t="shared" si="112"/>
        <v>798973.33404262946</v>
      </c>
      <c r="H883" s="16">
        <f t="shared" si="113"/>
        <v>1</v>
      </c>
      <c r="P883" s="16"/>
    </row>
    <row r="884" spans="1:16" x14ac:dyDescent="0.25">
      <c r="A884" s="24">
        <f t="shared" si="114"/>
        <v>869</v>
      </c>
      <c r="B884">
        <f t="shared" si="108"/>
        <v>0.36534292751457542</v>
      </c>
      <c r="C884">
        <f t="shared" si="109"/>
        <v>0.53481440374162048</v>
      </c>
      <c r="D884" s="40">
        <f t="shared" si="110"/>
        <v>843063.82934958313</v>
      </c>
      <c r="E884" s="40">
        <f t="shared" si="115"/>
        <v>843063.82934958313</v>
      </c>
      <c r="F884" s="41">
        <f t="shared" si="111"/>
        <v>2.0265586103871698</v>
      </c>
      <c r="G884" s="42">
        <f t="shared" si="112"/>
        <v>708518.26247437717</v>
      </c>
      <c r="H884" s="16">
        <f t="shared" si="113"/>
        <v>1</v>
      </c>
      <c r="P884" s="16"/>
    </row>
    <row r="885" spans="1:16" x14ac:dyDescent="0.25">
      <c r="A885" s="24">
        <f t="shared" si="114"/>
        <v>870</v>
      </c>
      <c r="B885">
        <f t="shared" si="108"/>
        <v>0.71574471879284829</v>
      </c>
      <c r="C885">
        <f t="shared" si="109"/>
        <v>0.5875425023259595</v>
      </c>
      <c r="D885" s="40">
        <f t="shared" si="110"/>
        <v>1259990.7779996446</v>
      </c>
      <c r="E885" s="40">
        <f t="shared" si="115"/>
        <v>1250000</v>
      </c>
      <c r="F885" s="41">
        <f t="shared" si="111"/>
        <v>2.0672425192826482</v>
      </c>
      <c r="G885" s="42">
        <f t="shared" si="112"/>
        <v>1584053.1491033104</v>
      </c>
      <c r="H885" s="16">
        <f t="shared" si="113"/>
        <v>1</v>
      </c>
      <c r="P885" s="16"/>
    </row>
    <row r="886" spans="1:16" x14ac:dyDescent="0.25">
      <c r="A886" s="24">
        <f t="shared" si="114"/>
        <v>871</v>
      </c>
      <c r="B886">
        <f t="shared" si="108"/>
        <v>0.80098104721400887</v>
      </c>
      <c r="C886">
        <f t="shared" si="109"/>
        <v>0.97902738291304559</v>
      </c>
      <c r="D886" s="40">
        <f t="shared" si="110"/>
        <v>1385317.9186660298</v>
      </c>
      <c r="E886" s="40">
        <f t="shared" si="115"/>
        <v>1250000</v>
      </c>
      <c r="F886" s="41">
        <f t="shared" si="111"/>
        <v>2.6182562602882129</v>
      </c>
      <c r="G886" s="42">
        <f t="shared" si="112"/>
        <v>2272820.325360266</v>
      </c>
      <c r="H886" s="16">
        <f t="shared" si="113"/>
        <v>1</v>
      </c>
      <c r="P886" s="16"/>
    </row>
    <row r="887" spans="1:16" x14ac:dyDescent="0.25">
      <c r="A887" s="24">
        <f t="shared" si="114"/>
        <v>872</v>
      </c>
      <c r="B887">
        <f t="shared" si="108"/>
        <v>0.77772467711474746</v>
      </c>
      <c r="C887">
        <f t="shared" si="109"/>
        <v>0.78578452242072672</v>
      </c>
      <c r="D887" s="40">
        <f t="shared" si="110"/>
        <v>1348570.5365675152</v>
      </c>
      <c r="E887" s="40">
        <f t="shared" si="115"/>
        <v>1250000</v>
      </c>
      <c r="F887" s="41">
        <f t="shared" si="111"/>
        <v>2.2406928498957219</v>
      </c>
      <c r="G887" s="42">
        <f t="shared" si="112"/>
        <v>1800866.0623696526</v>
      </c>
      <c r="H887" s="16">
        <f t="shared" si="113"/>
        <v>1</v>
      </c>
      <c r="P887" s="16"/>
    </row>
    <row r="888" spans="1:16" x14ac:dyDescent="0.25">
      <c r="A888" s="24">
        <f t="shared" si="114"/>
        <v>873</v>
      </c>
      <c r="B888">
        <f t="shared" si="108"/>
        <v>9.3992925831116736E-2</v>
      </c>
      <c r="C888">
        <f t="shared" si="109"/>
        <v>0.60232956719119102</v>
      </c>
      <c r="D888" s="40">
        <f t="shared" si="110"/>
        <v>399744.26968282764</v>
      </c>
      <c r="E888" s="40">
        <f t="shared" si="115"/>
        <v>399744.26968282764</v>
      </c>
      <c r="F888" s="41">
        <f t="shared" si="111"/>
        <v>2.0788393761369921</v>
      </c>
      <c r="G888" s="42">
        <f t="shared" si="112"/>
        <v>-168995.87179821311</v>
      </c>
      <c r="H888" s="16">
        <f t="shared" si="113"/>
        <v>0</v>
      </c>
      <c r="P888" s="16"/>
    </row>
    <row r="889" spans="1:16" x14ac:dyDescent="0.25">
      <c r="A889" s="24">
        <f t="shared" si="114"/>
        <v>874</v>
      </c>
      <c r="B889">
        <f t="shared" si="108"/>
        <v>5.8763882843777537E-3</v>
      </c>
      <c r="C889">
        <f t="shared" si="109"/>
        <v>0.28824970487039536</v>
      </c>
      <c r="D889" s="40">
        <f t="shared" si="110"/>
        <v>0</v>
      </c>
      <c r="E889" s="40">
        <f t="shared" si="115"/>
        <v>0</v>
      </c>
      <c r="F889" s="41">
        <f t="shared" si="111"/>
        <v>1.8302415605424665</v>
      </c>
      <c r="G889" s="42">
        <f t="shared" si="112"/>
        <v>-1000000</v>
      </c>
      <c r="H889" s="16">
        <f t="shared" si="113"/>
        <v>0</v>
      </c>
      <c r="P889" s="16"/>
    </row>
    <row r="890" spans="1:16" x14ac:dyDescent="0.25">
      <c r="A890" s="24">
        <f t="shared" si="114"/>
        <v>875</v>
      </c>
      <c r="B890">
        <f t="shared" si="108"/>
        <v>9.8442654241807759E-2</v>
      </c>
      <c r="C890">
        <f t="shared" si="109"/>
        <v>0.99641019699629396</v>
      </c>
      <c r="D890" s="40">
        <f t="shared" si="110"/>
        <v>411636.90992237837</v>
      </c>
      <c r="E890" s="40">
        <f t="shared" si="115"/>
        <v>411636.90992237837</v>
      </c>
      <c r="F890" s="41">
        <f t="shared" si="111"/>
        <v>2.8171418341154895</v>
      </c>
      <c r="G890" s="42">
        <f t="shared" si="112"/>
        <v>159639.55940836156</v>
      </c>
      <c r="H890" s="16">
        <f t="shared" si="113"/>
        <v>1</v>
      </c>
      <c r="P890" s="16"/>
    </row>
    <row r="891" spans="1:16" x14ac:dyDescent="0.25">
      <c r="A891" s="24">
        <f t="shared" si="114"/>
        <v>876</v>
      </c>
      <c r="B891">
        <f t="shared" si="108"/>
        <v>0.67422752210404724</v>
      </c>
      <c r="C891">
        <f t="shared" si="109"/>
        <v>0.38734439935069531</v>
      </c>
      <c r="D891" s="40">
        <f t="shared" si="110"/>
        <v>1205904.3852694156</v>
      </c>
      <c r="E891" s="40">
        <f t="shared" si="115"/>
        <v>1205904.3852694156</v>
      </c>
      <c r="F891" s="41">
        <f t="shared" si="111"/>
        <v>1.9129947734821047</v>
      </c>
      <c r="G891" s="42">
        <f t="shared" si="112"/>
        <v>1306888.7863395424</v>
      </c>
      <c r="H891" s="16">
        <f t="shared" si="113"/>
        <v>1</v>
      </c>
      <c r="P891" s="16"/>
    </row>
    <row r="892" spans="1:16" x14ac:dyDescent="0.25">
      <c r="A892" s="24">
        <f t="shared" si="114"/>
        <v>877</v>
      </c>
      <c r="B892">
        <f t="shared" si="108"/>
        <v>0.78495450026821345</v>
      </c>
      <c r="C892">
        <f t="shared" si="109"/>
        <v>0.51145193388219923</v>
      </c>
      <c r="D892" s="40">
        <f t="shared" si="110"/>
        <v>1359742.8310024054</v>
      </c>
      <c r="E892" s="40">
        <f t="shared" si="115"/>
        <v>1250000</v>
      </c>
      <c r="F892" s="41">
        <f t="shared" si="111"/>
        <v>2.0087263479497111</v>
      </c>
      <c r="G892" s="42">
        <f t="shared" si="112"/>
        <v>1510907.934937139</v>
      </c>
      <c r="H892" s="16">
        <f t="shared" si="113"/>
        <v>1</v>
      </c>
      <c r="P892" s="16"/>
    </row>
    <row r="893" spans="1:16" x14ac:dyDescent="0.25">
      <c r="A893" s="24">
        <f t="shared" si="114"/>
        <v>878</v>
      </c>
      <c r="B893">
        <f t="shared" si="108"/>
        <v>7.8616409446112812E-2</v>
      </c>
      <c r="C893">
        <f t="shared" si="109"/>
        <v>0.14908912766259164</v>
      </c>
      <c r="D893" s="40">
        <f t="shared" si="110"/>
        <v>355118.64417120779</v>
      </c>
      <c r="E893" s="40">
        <f t="shared" si="115"/>
        <v>355118.64417120779</v>
      </c>
      <c r="F893" s="41">
        <f t="shared" si="111"/>
        <v>1.6837848051289375</v>
      </c>
      <c r="G893" s="42">
        <f t="shared" si="112"/>
        <v>-402056.62292653043</v>
      </c>
      <c r="H893" s="16">
        <f t="shared" si="113"/>
        <v>0</v>
      </c>
      <c r="P893" s="16"/>
    </row>
    <row r="894" spans="1:16" x14ac:dyDescent="0.25">
      <c r="A894" s="24">
        <f t="shared" si="114"/>
        <v>879</v>
      </c>
      <c r="B894">
        <f t="shared" si="108"/>
        <v>0.11805859918240458</v>
      </c>
      <c r="C894">
        <f t="shared" si="109"/>
        <v>0.99602575984317809</v>
      </c>
      <c r="D894" s="40">
        <f t="shared" si="110"/>
        <v>459841.45313947322</v>
      </c>
      <c r="E894" s="40">
        <f t="shared" si="115"/>
        <v>459841.45313947322</v>
      </c>
      <c r="F894" s="41">
        <f t="shared" si="111"/>
        <v>2.8067630605823535</v>
      </c>
      <c r="G894" s="42">
        <f t="shared" si="112"/>
        <v>290666.00439638481</v>
      </c>
      <c r="H894" s="16">
        <f t="shared" si="113"/>
        <v>1</v>
      </c>
      <c r="P894" s="16"/>
    </row>
    <row r="895" spans="1:16" x14ac:dyDescent="0.25">
      <c r="A895" s="24">
        <f t="shared" si="114"/>
        <v>880</v>
      </c>
      <c r="B895">
        <f t="shared" si="108"/>
        <v>0.27084528293926269</v>
      </c>
      <c r="C895">
        <f t="shared" si="109"/>
        <v>0.9442217379109934</v>
      </c>
      <c r="D895" s="40">
        <f t="shared" si="110"/>
        <v>721766.62949745718</v>
      </c>
      <c r="E895" s="40">
        <f t="shared" si="115"/>
        <v>721766.62949745718</v>
      </c>
      <c r="F895" s="41">
        <f t="shared" si="111"/>
        <v>2.4836582907245432</v>
      </c>
      <c r="G895" s="42">
        <f t="shared" si="112"/>
        <v>792621.67331966921</v>
      </c>
      <c r="H895" s="16">
        <f t="shared" si="113"/>
        <v>1</v>
      </c>
      <c r="P895" s="16"/>
    </row>
    <row r="896" spans="1:16" x14ac:dyDescent="0.25">
      <c r="A896" s="24">
        <f t="shared" si="114"/>
        <v>881</v>
      </c>
      <c r="B896">
        <f t="shared" si="108"/>
        <v>0.17757736926432699</v>
      </c>
      <c r="C896">
        <f t="shared" si="109"/>
        <v>0.48644788458477706</v>
      </c>
      <c r="D896" s="40">
        <f t="shared" si="110"/>
        <v>578432.95986354176</v>
      </c>
      <c r="E896" s="40">
        <f t="shared" si="115"/>
        <v>578432.95986354176</v>
      </c>
      <c r="F896" s="41">
        <f t="shared" si="111"/>
        <v>1.9896727502341469</v>
      </c>
      <c r="G896" s="42">
        <f t="shared" si="112"/>
        <v>150892.29807777097</v>
      </c>
      <c r="H896" s="16">
        <f t="shared" si="113"/>
        <v>1</v>
      </c>
      <c r="P896" s="16"/>
    </row>
    <row r="897" spans="1:16" x14ac:dyDescent="0.25">
      <c r="A897" s="24">
        <f t="shared" si="114"/>
        <v>882</v>
      </c>
      <c r="B897">
        <f t="shared" si="108"/>
        <v>0.95740352023858577</v>
      </c>
      <c r="C897">
        <f t="shared" si="109"/>
        <v>0.92630048037972301</v>
      </c>
      <c r="D897" s="40">
        <f t="shared" si="110"/>
        <v>1784795.8816792313</v>
      </c>
      <c r="E897" s="40">
        <f t="shared" si="115"/>
        <v>1250000</v>
      </c>
      <c r="F897" s="41">
        <f t="shared" si="111"/>
        <v>2.4403586534418884</v>
      </c>
      <c r="G897" s="42">
        <f t="shared" si="112"/>
        <v>2050448.3168023606</v>
      </c>
      <c r="H897" s="16">
        <f t="shared" si="113"/>
        <v>1</v>
      </c>
      <c r="P897" s="16"/>
    </row>
    <row r="898" spans="1:16" x14ac:dyDescent="0.25">
      <c r="A898" s="24">
        <f t="shared" si="114"/>
        <v>883</v>
      </c>
      <c r="B898">
        <f t="shared" si="108"/>
        <v>0.42977018596138805</v>
      </c>
      <c r="C898">
        <f t="shared" si="109"/>
        <v>0.76637433923315257</v>
      </c>
      <c r="D898" s="40">
        <f t="shared" si="110"/>
        <v>919319.47566085774</v>
      </c>
      <c r="E898" s="40">
        <f t="shared" si="115"/>
        <v>919319.47566085774</v>
      </c>
      <c r="F898" s="41">
        <f t="shared" si="111"/>
        <v>2.2209600587608218</v>
      </c>
      <c r="G898" s="42">
        <f t="shared" si="112"/>
        <v>1041771.8366837066</v>
      </c>
      <c r="H898" s="16">
        <f t="shared" si="113"/>
        <v>1</v>
      </c>
      <c r="P898" s="16"/>
    </row>
    <row r="899" spans="1:16" x14ac:dyDescent="0.25">
      <c r="A899" s="24">
        <f t="shared" si="114"/>
        <v>884</v>
      </c>
      <c r="B899">
        <f t="shared" si="108"/>
        <v>0.13308571220841259</v>
      </c>
      <c r="C899">
        <f t="shared" si="109"/>
        <v>6.5239764517173171E-3</v>
      </c>
      <c r="D899" s="40">
        <f t="shared" si="110"/>
        <v>493044.40066838806</v>
      </c>
      <c r="E899" s="40">
        <f t="shared" si="115"/>
        <v>493044.40066838806</v>
      </c>
      <c r="F899" s="41">
        <f t="shared" si="111"/>
        <v>1.245453562249732</v>
      </c>
      <c r="G899" s="42">
        <f t="shared" si="112"/>
        <v>-385936.09484027198</v>
      </c>
      <c r="H899" s="16">
        <f t="shared" si="113"/>
        <v>0</v>
      </c>
      <c r="P899" s="16"/>
    </row>
    <row r="900" spans="1:16" x14ac:dyDescent="0.25">
      <c r="A900" s="24">
        <f t="shared" si="114"/>
        <v>885</v>
      </c>
      <c r="B900">
        <f t="shared" si="108"/>
        <v>0.70611244498286396</v>
      </c>
      <c r="C900">
        <f t="shared" si="109"/>
        <v>0.52131514681968838</v>
      </c>
      <c r="D900" s="40">
        <f t="shared" si="110"/>
        <v>1247141.1830978766</v>
      </c>
      <c r="E900" s="40">
        <f t="shared" si="115"/>
        <v>1247141.1830978766</v>
      </c>
      <c r="F900" s="41">
        <f t="shared" si="111"/>
        <v>2.0162475974449094</v>
      </c>
      <c r="G900" s="42">
        <f t="shared" si="112"/>
        <v>1514545.4140956956</v>
      </c>
      <c r="H900" s="16">
        <f t="shared" si="113"/>
        <v>1</v>
      </c>
      <c r="P900" s="16"/>
    </row>
    <row r="901" spans="1:16" x14ac:dyDescent="0.25">
      <c r="A901" s="24">
        <f t="shared" si="114"/>
        <v>886</v>
      </c>
      <c r="B901">
        <f t="shared" si="108"/>
        <v>0.97660515771713108</v>
      </c>
      <c r="C901">
        <f t="shared" si="109"/>
        <v>6.6941014374606311E-2</v>
      </c>
      <c r="D901" s="40">
        <f t="shared" si="110"/>
        <v>1906473.7122483607</v>
      </c>
      <c r="E901" s="40">
        <f t="shared" si="115"/>
        <v>1250000</v>
      </c>
      <c r="F901" s="41">
        <f t="shared" si="111"/>
        <v>1.5443867373532023</v>
      </c>
      <c r="G901" s="42">
        <f t="shared" si="112"/>
        <v>930483.42169150291</v>
      </c>
      <c r="H901" s="16">
        <f t="shared" si="113"/>
        <v>1</v>
      </c>
      <c r="P901" s="16"/>
    </row>
    <row r="902" spans="1:16" x14ac:dyDescent="0.25">
      <c r="A902" s="24">
        <f t="shared" si="114"/>
        <v>887</v>
      </c>
      <c r="B902">
        <f t="shared" si="108"/>
        <v>0.80649090826045722</v>
      </c>
      <c r="C902">
        <f t="shared" si="109"/>
        <v>0.14424359600525349</v>
      </c>
      <c r="D902" s="40">
        <f t="shared" si="110"/>
        <v>1394394.0162547431</v>
      </c>
      <c r="E902" s="40">
        <f t="shared" si="115"/>
        <v>1250000</v>
      </c>
      <c r="F902" s="41">
        <f t="shared" si="111"/>
        <v>1.6773719901236332</v>
      </c>
      <c r="G902" s="42">
        <f t="shared" si="112"/>
        <v>1096714.9876545416</v>
      </c>
      <c r="H902" s="16">
        <f t="shared" si="113"/>
        <v>1</v>
      </c>
      <c r="P902" s="16"/>
    </row>
    <row r="903" spans="1:16" x14ac:dyDescent="0.25">
      <c r="A903" s="24">
        <f t="shared" si="114"/>
        <v>888</v>
      </c>
      <c r="B903">
        <f t="shared" si="108"/>
        <v>0.52488430228549987</v>
      </c>
      <c r="C903">
        <f t="shared" si="109"/>
        <v>0.86140686890576035</v>
      </c>
      <c r="D903" s="40">
        <f t="shared" si="110"/>
        <v>1028457.2334411425</v>
      </c>
      <c r="E903" s="40">
        <f t="shared" si="115"/>
        <v>1028457.2334411425</v>
      </c>
      <c r="F903" s="41">
        <f t="shared" si="111"/>
        <v>2.3302923678432315</v>
      </c>
      <c r="G903" s="42">
        <f t="shared" si="112"/>
        <v>1396606.0417410592</v>
      </c>
      <c r="H903" s="16">
        <f t="shared" si="113"/>
        <v>1</v>
      </c>
      <c r="P903" s="16"/>
    </row>
    <row r="904" spans="1:16" x14ac:dyDescent="0.25">
      <c r="A904" s="24">
        <f t="shared" si="114"/>
        <v>889</v>
      </c>
      <c r="B904">
        <f t="shared" si="108"/>
        <v>2.4623078643344343E-2</v>
      </c>
      <c r="C904">
        <f t="shared" si="109"/>
        <v>0.3480646040989086</v>
      </c>
      <c r="D904" s="40">
        <f t="shared" si="110"/>
        <v>103440.29250965395</v>
      </c>
      <c r="E904" s="40">
        <f t="shared" si="115"/>
        <v>103440.29250965395</v>
      </c>
      <c r="F904" s="41">
        <f t="shared" si="111"/>
        <v>1.8812915129538437</v>
      </c>
      <c r="G904" s="42">
        <f t="shared" si="112"/>
        <v>-805398.655604125</v>
      </c>
      <c r="H904" s="16">
        <f t="shared" si="113"/>
        <v>0</v>
      </c>
      <c r="P904" s="16"/>
    </row>
    <row r="905" spans="1:16" x14ac:dyDescent="0.25">
      <c r="A905" s="24">
        <f t="shared" si="114"/>
        <v>890</v>
      </c>
      <c r="B905">
        <f t="shared" si="108"/>
        <v>2.1105535444803536E-2</v>
      </c>
      <c r="C905">
        <f t="shared" si="109"/>
        <v>0.22112203727010638</v>
      </c>
      <c r="D905" s="40">
        <f t="shared" si="110"/>
        <v>73814.657061135047</v>
      </c>
      <c r="E905" s="40">
        <f t="shared" si="115"/>
        <v>73814.657061135047</v>
      </c>
      <c r="F905" s="41">
        <f t="shared" si="111"/>
        <v>1.7664409512528307</v>
      </c>
      <c r="G905" s="42">
        <f t="shared" si="112"/>
        <v>-869610.76696452708</v>
      </c>
      <c r="H905" s="16">
        <f t="shared" si="113"/>
        <v>0</v>
      </c>
      <c r="P905" s="16"/>
    </row>
    <row r="906" spans="1:16" x14ac:dyDescent="0.25">
      <c r="A906" s="24">
        <f t="shared" si="114"/>
        <v>891</v>
      </c>
      <c r="B906">
        <f t="shared" si="108"/>
        <v>0.7034112362889573</v>
      </c>
      <c r="C906">
        <f t="shared" si="109"/>
        <v>0.16307451121974736</v>
      </c>
      <c r="D906" s="40">
        <f t="shared" si="110"/>
        <v>1243573.1305065323</v>
      </c>
      <c r="E906" s="40">
        <f t="shared" si="115"/>
        <v>1243573.1305065323</v>
      </c>
      <c r="F906" s="41">
        <f t="shared" si="111"/>
        <v>1.7015500943956838</v>
      </c>
      <c r="G906" s="42">
        <f t="shared" si="112"/>
        <v>1116001.9776013261</v>
      </c>
      <c r="H906" s="16">
        <f t="shared" si="113"/>
        <v>1</v>
      </c>
      <c r="P906" s="16"/>
    </row>
    <row r="907" spans="1:16" x14ac:dyDescent="0.25">
      <c r="A907" s="24">
        <f t="shared" si="114"/>
        <v>892</v>
      </c>
      <c r="B907">
        <f t="shared" si="108"/>
        <v>0.99371970270294696</v>
      </c>
      <c r="C907">
        <f t="shared" si="109"/>
        <v>0.54511323512997478</v>
      </c>
      <c r="D907" s="40">
        <f t="shared" si="110"/>
        <v>2137989.6147183804</v>
      </c>
      <c r="E907" s="40">
        <f t="shared" si="115"/>
        <v>1250000</v>
      </c>
      <c r="F907" s="41">
        <f t="shared" si="111"/>
        <v>2.0344450464579431</v>
      </c>
      <c r="G907" s="42">
        <f t="shared" si="112"/>
        <v>1543056.3080724287</v>
      </c>
      <c r="H907" s="16">
        <f t="shared" si="113"/>
        <v>1</v>
      </c>
      <c r="P907" s="16"/>
    </row>
    <row r="908" spans="1:16" x14ac:dyDescent="0.25">
      <c r="A908" s="24">
        <f t="shared" si="114"/>
        <v>893</v>
      </c>
      <c r="B908">
        <f t="shared" si="108"/>
        <v>4.8896597349084914E-2</v>
      </c>
      <c r="C908">
        <f t="shared" si="109"/>
        <v>0.16529564780648798</v>
      </c>
      <c r="D908" s="40">
        <f t="shared" si="110"/>
        <v>245145.4487407913</v>
      </c>
      <c r="E908" s="40">
        <f t="shared" si="115"/>
        <v>245145.4487407913</v>
      </c>
      <c r="F908" s="41">
        <f t="shared" si="111"/>
        <v>1.704278553842312</v>
      </c>
      <c r="G908" s="42">
        <f t="shared" si="112"/>
        <v>-582203.86913901963</v>
      </c>
      <c r="H908" s="16">
        <f t="shared" si="113"/>
        <v>0</v>
      </c>
      <c r="P908" s="16"/>
    </row>
    <row r="909" spans="1:16" x14ac:dyDescent="0.25">
      <c r="A909" s="24">
        <f t="shared" si="114"/>
        <v>894</v>
      </c>
      <c r="B909">
        <f t="shared" si="108"/>
        <v>0.97765100735705346</v>
      </c>
      <c r="C909">
        <f t="shared" si="109"/>
        <v>0.23340980929788202</v>
      </c>
      <c r="D909" s="40">
        <f t="shared" si="110"/>
        <v>1915266.9785225843</v>
      </c>
      <c r="E909" s="40">
        <f t="shared" si="115"/>
        <v>1250000</v>
      </c>
      <c r="F909" s="41">
        <f t="shared" si="111"/>
        <v>1.7788256936782381</v>
      </c>
      <c r="G909" s="42">
        <f t="shared" si="112"/>
        <v>1223532.1170977978</v>
      </c>
      <c r="H909" s="16">
        <f t="shared" si="113"/>
        <v>1</v>
      </c>
      <c r="P909" s="16"/>
    </row>
    <row r="910" spans="1:16" x14ac:dyDescent="0.25">
      <c r="A910" s="24">
        <f t="shared" si="114"/>
        <v>895</v>
      </c>
      <c r="B910">
        <f t="shared" si="108"/>
        <v>0.48375948274042457</v>
      </c>
      <c r="C910">
        <f t="shared" si="109"/>
        <v>0.99765627144370228</v>
      </c>
      <c r="D910" s="40">
        <f t="shared" si="110"/>
        <v>981434.56373235548</v>
      </c>
      <c r="E910" s="40">
        <f t="shared" si="115"/>
        <v>981434.56373235548</v>
      </c>
      <c r="F910" s="41">
        <f t="shared" si="111"/>
        <v>2.8595022728422976</v>
      </c>
      <c r="G910" s="42">
        <f t="shared" si="112"/>
        <v>1806414.3656386593</v>
      </c>
      <c r="H910" s="16">
        <f t="shared" si="113"/>
        <v>1</v>
      </c>
      <c r="P910" s="16"/>
    </row>
    <row r="911" spans="1:16" x14ac:dyDescent="0.25">
      <c r="A911" s="24">
        <f t="shared" si="114"/>
        <v>896</v>
      </c>
      <c r="B911">
        <f t="shared" si="108"/>
        <v>0.61038006830494851</v>
      </c>
      <c r="C911">
        <f t="shared" si="109"/>
        <v>0.69783069298136979</v>
      </c>
      <c r="D911" s="40">
        <f t="shared" si="110"/>
        <v>1127800.8024540711</v>
      </c>
      <c r="E911" s="40">
        <f t="shared" si="115"/>
        <v>1127800.8024540711</v>
      </c>
      <c r="F911" s="41">
        <f t="shared" si="111"/>
        <v>2.1574989377113849</v>
      </c>
      <c r="G911" s="42">
        <f t="shared" si="112"/>
        <v>1433229.0332447058</v>
      </c>
      <c r="H911" s="16">
        <f t="shared" si="113"/>
        <v>1</v>
      </c>
      <c r="P911" s="16"/>
    </row>
    <row r="912" spans="1:16" x14ac:dyDescent="0.25">
      <c r="A912" s="24">
        <f t="shared" si="114"/>
        <v>897</v>
      </c>
      <c r="B912">
        <f t="shared" si="108"/>
        <v>0.78444019530434161</v>
      </c>
      <c r="C912">
        <f t="shared" si="109"/>
        <v>0.18502953241113573</v>
      </c>
      <c r="D912" s="40">
        <f t="shared" si="110"/>
        <v>1358940.9758985168</v>
      </c>
      <c r="E912" s="40">
        <f t="shared" si="115"/>
        <v>1250000</v>
      </c>
      <c r="F912" s="41">
        <f t="shared" si="111"/>
        <v>1.7275493215852216</v>
      </c>
      <c r="G912" s="42">
        <f t="shared" si="112"/>
        <v>1159436.651981527</v>
      </c>
      <c r="H912" s="16">
        <f t="shared" si="113"/>
        <v>1</v>
      </c>
      <c r="P912" s="16"/>
    </row>
    <row r="913" spans="1:16" x14ac:dyDescent="0.25">
      <c r="A913" s="24">
        <f t="shared" si="114"/>
        <v>898</v>
      </c>
      <c r="B913">
        <f t="shared" ref="B913:B976" si="116">((MOD((MOD(MOD(999999999999989,MOD(A913*2499997+$B$13*1800451,7450589)*4658+7450581)*383,99991)*7440893+MOD(MOD(999999999999989,MOD(A913*2246527+$B$13*2399993,7450987)*7580+7560584)*17669,7440893))*1343,4294967296))+0.5)/2^32</f>
        <v>0.43718846992123872</v>
      </c>
      <c r="C913">
        <f t="shared" ref="C913:C976" si="117">((MOD((MOD(MOD(999999999999989,MOD(A913*2499997+$C$13*1800451,7450589)*4658+7450581)*383,99991)*7440893+MOD(MOD(999999999999989,MOD(A913*2246527+$C$13*2399993,7450987)*7580+7560584)*17669,7440893))*1343,4294967296))+0.5)/2^32</f>
        <v>0.47049965348560363</v>
      </c>
      <c r="D913" s="40">
        <f t="shared" ref="D913:D976" si="118">MAX(0,NORMINV(B913,D$10,D$12))</f>
        <v>927917.31936300779</v>
      </c>
      <c r="E913" s="40">
        <f t="shared" si="115"/>
        <v>927917.31936300779</v>
      </c>
      <c r="F913" s="41">
        <f t="shared" ref="F913:F976" si="119">NORMINV(C913,E$10,E$12)</f>
        <v>1.9775033669744828</v>
      </c>
      <c r="G913" s="42">
        <f t="shared" ref="G913:G976" si="120">F913*E913-1000000</f>
        <v>834959.62331428425</v>
      </c>
      <c r="H913" s="16">
        <f t="shared" ref="H913:H976" si="121">IF(G913&gt;=0,1,0)</f>
        <v>1</v>
      </c>
      <c r="P913" s="16"/>
    </row>
    <row r="914" spans="1:16" x14ac:dyDescent="0.25">
      <c r="A914" s="24">
        <f t="shared" ref="A914:A977" si="122">A913+1</f>
        <v>899</v>
      </c>
      <c r="B914">
        <f t="shared" si="116"/>
        <v>0.25984940363559872</v>
      </c>
      <c r="C914">
        <f t="shared" si="117"/>
        <v>0.30088089045602828</v>
      </c>
      <c r="D914" s="40">
        <f t="shared" si="118"/>
        <v>706469.71655866061</v>
      </c>
      <c r="E914" s="40">
        <f t="shared" ref="E914:E977" si="123">MIN(1250000,D914)</f>
        <v>706469.71655866061</v>
      </c>
      <c r="F914" s="41">
        <f t="shared" si="119"/>
        <v>1.8413773072164032</v>
      </c>
      <c r="G914" s="42">
        <f t="shared" si="120"/>
        <v>300877.30430672201</v>
      </c>
      <c r="H914" s="16">
        <f t="shared" si="121"/>
        <v>1</v>
      </c>
      <c r="P914" s="16"/>
    </row>
    <row r="915" spans="1:16" x14ac:dyDescent="0.25">
      <c r="A915" s="24">
        <f t="shared" si="122"/>
        <v>900</v>
      </c>
      <c r="B915">
        <f t="shared" si="116"/>
        <v>0.63176730542909354</v>
      </c>
      <c r="C915">
        <f t="shared" si="117"/>
        <v>0.67426579131279141</v>
      </c>
      <c r="D915" s="40">
        <f t="shared" si="118"/>
        <v>1153436.664364527</v>
      </c>
      <c r="E915" s="40">
        <f t="shared" si="123"/>
        <v>1153436.664364527</v>
      </c>
      <c r="F915" s="41">
        <f t="shared" si="119"/>
        <v>2.1373018783046409</v>
      </c>
      <c r="G915" s="42">
        <f t="shared" si="120"/>
        <v>1465242.3492517434</v>
      </c>
      <c r="H915" s="16">
        <f t="shared" si="121"/>
        <v>1</v>
      </c>
      <c r="P915" s="16"/>
    </row>
    <row r="916" spans="1:16" x14ac:dyDescent="0.25">
      <c r="A916" s="24">
        <f t="shared" si="122"/>
        <v>901</v>
      </c>
      <c r="B916">
        <f t="shared" si="116"/>
        <v>0.57136173464823514</v>
      </c>
      <c r="C916">
        <f t="shared" si="117"/>
        <v>0.73045753070618957</v>
      </c>
      <c r="D916" s="40">
        <f t="shared" si="118"/>
        <v>1081994.8788248969</v>
      </c>
      <c r="E916" s="40">
        <f t="shared" si="123"/>
        <v>1081994.8788248969</v>
      </c>
      <c r="F916" s="41">
        <f t="shared" si="119"/>
        <v>2.1866861180516506</v>
      </c>
      <c r="G916" s="42">
        <f t="shared" si="120"/>
        <v>1365983.1813293798</v>
      </c>
      <c r="H916" s="16">
        <f t="shared" si="121"/>
        <v>1</v>
      </c>
      <c r="P916" s="16"/>
    </row>
    <row r="917" spans="1:16" x14ac:dyDescent="0.25">
      <c r="A917" s="24">
        <f t="shared" si="122"/>
        <v>902</v>
      </c>
      <c r="B917">
        <f t="shared" si="116"/>
        <v>0.77006880205590278</v>
      </c>
      <c r="C917">
        <f t="shared" si="117"/>
        <v>0.78705881314817816</v>
      </c>
      <c r="D917" s="40">
        <f t="shared" si="118"/>
        <v>1336963.5803982452</v>
      </c>
      <c r="E917" s="40">
        <f t="shared" si="123"/>
        <v>1250000</v>
      </c>
      <c r="F917" s="41">
        <f t="shared" si="119"/>
        <v>2.2420235608920271</v>
      </c>
      <c r="G917" s="42">
        <f t="shared" si="120"/>
        <v>1802529.4511150341</v>
      </c>
      <c r="H917" s="16">
        <f t="shared" si="121"/>
        <v>1</v>
      </c>
      <c r="P917" s="16"/>
    </row>
    <row r="918" spans="1:16" x14ac:dyDescent="0.25">
      <c r="A918" s="24">
        <f t="shared" si="122"/>
        <v>903</v>
      </c>
      <c r="B918">
        <f t="shared" si="116"/>
        <v>0.97942027996759862</v>
      </c>
      <c r="C918">
        <f t="shared" si="117"/>
        <v>0.57935504743363708</v>
      </c>
      <c r="D918" s="40">
        <f t="shared" si="118"/>
        <v>1930966.6915823796</v>
      </c>
      <c r="E918" s="40">
        <f t="shared" si="123"/>
        <v>1250000</v>
      </c>
      <c r="F918" s="41">
        <f t="shared" si="119"/>
        <v>2.060864380095226</v>
      </c>
      <c r="G918" s="42">
        <f t="shared" si="120"/>
        <v>1576080.4751190324</v>
      </c>
      <c r="H918" s="16">
        <f t="shared" si="121"/>
        <v>1</v>
      </c>
      <c r="P918" s="16"/>
    </row>
    <row r="919" spans="1:16" x14ac:dyDescent="0.25">
      <c r="A919" s="24">
        <f t="shared" si="122"/>
        <v>904</v>
      </c>
      <c r="B919">
        <f t="shared" si="116"/>
        <v>0.30959403200540692</v>
      </c>
      <c r="C919">
        <f t="shared" si="117"/>
        <v>0.61730426491703838</v>
      </c>
      <c r="D919" s="40">
        <f t="shared" si="118"/>
        <v>773403.61698371463</v>
      </c>
      <c r="E919" s="40">
        <f t="shared" si="123"/>
        <v>773403.61698371463</v>
      </c>
      <c r="F919" s="41">
        <f t="shared" si="119"/>
        <v>2.0907016447316771</v>
      </c>
      <c r="G919" s="42">
        <f t="shared" si="120"/>
        <v>616956.21406928031</v>
      </c>
      <c r="H919" s="16">
        <f t="shared" si="121"/>
        <v>1</v>
      </c>
      <c r="P919" s="16"/>
    </row>
    <row r="920" spans="1:16" x14ac:dyDescent="0.25">
      <c r="A920" s="24">
        <f t="shared" si="122"/>
        <v>905</v>
      </c>
      <c r="B920">
        <f t="shared" si="116"/>
        <v>0.99975117773283273</v>
      </c>
      <c r="C920">
        <f t="shared" si="117"/>
        <v>7.9271884169429541E-4</v>
      </c>
      <c r="D920" s="40">
        <f t="shared" si="118"/>
        <v>2587547.6001670295</v>
      </c>
      <c r="E920" s="40">
        <f t="shared" si="123"/>
        <v>1250000</v>
      </c>
      <c r="F920" s="41">
        <f t="shared" si="119"/>
        <v>1.0399475121446558</v>
      </c>
      <c r="G920" s="42">
        <f t="shared" si="120"/>
        <v>299934.39018081967</v>
      </c>
      <c r="H920" s="16">
        <f t="shared" si="121"/>
        <v>1</v>
      </c>
      <c r="P920" s="16"/>
    </row>
    <row r="921" spans="1:16" x14ac:dyDescent="0.25">
      <c r="A921" s="24">
        <f t="shared" si="122"/>
        <v>906</v>
      </c>
      <c r="B921">
        <f t="shared" si="116"/>
        <v>0.98620885529089719</v>
      </c>
      <c r="C921">
        <f t="shared" si="117"/>
        <v>0.34260749036911875</v>
      </c>
      <c r="D921" s="40">
        <f t="shared" si="118"/>
        <v>2004487.9053678191</v>
      </c>
      <c r="E921" s="40">
        <f t="shared" si="123"/>
        <v>1250000</v>
      </c>
      <c r="F921" s="41">
        <f t="shared" si="119"/>
        <v>1.8767911304281208</v>
      </c>
      <c r="G921" s="42">
        <f t="shared" si="120"/>
        <v>1345988.9130351511</v>
      </c>
      <c r="H921" s="16">
        <f t="shared" si="121"/>
        <v>1</v>
      </c>
      <c r="P921" s="16"/>
    </row>
    <row r="922" spans="1:16" x14ac:dyDescent="0.25">
      <c r="A922" s="24">
        <f t="shared" si="122"/>
        <v>907</v>
      </c>
      <c r="B922">
        <f t="shared" si="116"/>
        <v>0.50713560462463647</v>
      </c>
      <c r="C922">
        <f t="shared" si="117"/>
        <v>0.88194751658011228</v>
      </c>
      <c r="D922" s="40">
        <f t="shared" si="118"/>
        <v>1008155.2866779044</v>
      </c>
      <c r="E922" s="40">
        <f t="shared" si="123"/>
        <v>1008155.2866779044</v>
      </c>
      <c r="F922" s="41">
        <f t="shared" si="119"/>
        <v>2.3601150983081078</v>
      </c>
      <c r="G922" s="42">
        <f t="shared" si="120"/>
        <v>1379362.5135276611</v>
      </c>
      <c r="H922" s="16">
        <f t="shared" si="121"/>
        <v>1</v>
      </c>
      <c r="P922" s="16"/>
    </row>
    <row r="923" spans="1:16" x14ac:dyDescent="0.25">
      <c r="A923" s="24">
        <f t="shared" si="122"/>
        <v>908</v>
      </c>
      <c r="B923">
        <f t="shared" si="116"/>
        <v>0.5600404319120571</v>
      </c>
      <c r="C923">
        <f t="shared" si="117"/>
        <v>0.46361119102220982</v>
      </c>
      <c r="D923" s="40">
        <f t="shared" si="118"/>
        <v>1068877.6864502518</v>
      </c>
      <c r="E923" s="40">
        <f t="shared" si="123"/>
        <v>1068877.6864502518</v>
      </c>
      <c r="F923" s="41">
        <f t="shared" si="119"/>
        <v>1.9722370616535343</v>
      </c>
      <c r="G923" s="42">
        <f t="shared" si="120"/>
        <v>1108080.1875916724</v>
      </c>
      <c r="H923" s="16">
        <f t="shared" si="121"/>
        <v>1</v>
      </c>
      <c r="P923" s="16"/>
    </row>
    <row r="924" spans="1:16" x14ac:dyDescent="0.25">
      <c r="A924" s="24">
        <f t="shared" si="122"/>
        <v>909</v>
      </c>
      <c r="B924">
        <f t="shared" si="116"/>
        <v>6.5479647018946707E-2</v>
      </c>
      <c r="C924">
        <f t="shared" si="117"/>
        <v>0.47677515947725624</v>
      </c>
      <c r="D924" s="40">
        <f t="shared" si="118"/>
        <v>311399.7919213674</v>
      </c>
      <c r="E924" s="40">
        <f t="shared" si="123"/>
        <v>311399.7919213674</v>
      </c>
      <c r="F924" s="41">
        <f t="shared" si="119"/>
        <v>1.9822951476001185</v>
      </c>
      <c r="G924" s="42">
        <f t="shared" si="120"/>
        <v>-382713.70351058687</v>
      </c>
      <c r="H924" s="16">
        <f t="shared" si="121"/>
        <v>0</v>
      </c>
      <c r="P924" s="16"/>
    </row>
    <row r="925" spans="1:16" x14ac:dyDescent="0.25">
      <c r="A925" s="24">
        <f t="shared" si="122"/>
        <v>910</v>
      </c>
      <c r="B925">
        <f t="shared" si="116"/>
        <v>0.61379629548173398</v>
      </c>
      <c r="C925">
        <f t="shared" si="117"/>
        <v>0.28737514966633171</v>
      </c>
      <c r="D925" s="40">
        <f t="shared" si="118"/>
        <v>1131866.5696720548</v>
      </c>
      <c r="E925" s="40">
        <f t="shared" si="123"/>
        <v>1131866.5696720548</v>
      </c>
      <c r="F925" s="41">
        <f t="shared" si="119"/>
        <v>1.8294622204900142</v>
      </c>
      <c r="G925" s="42">
        <f t="shared" si="120"/>
        <v>1070707.1278506527</v>
      </c>
      <c r="H925" s="16">
        <f t="shared" si="121"/>
        <v>1</v>
      </c>
      <c r="P925" s="16"/>
    </row>
    <row r="926" spans="1:16" x14ac:dyDescent="0.25">
      <c r="A926" s="24">
        <f t="shared" si="122"/>
        <v>911</v>
      </c>
      <c r="B926">
        <f t="shared" si="116"/>
        <v>0.14119476533960551</v>
      </c>
      <c r="C926">
        <f t="shared" si="117"/>
        <v>0.35594160400796682</v>
      </c>
      <c r="D926" s="40">
        <f t="shared" si="118"/>
        <v>509893.4931227903</v>
      </c>
      <c r="E926" s="40">
        <f t="shared" si="123"/>
        <v>509893.4931227903</v>
      </c>
      <c r="F926" s="41">
        <f t="shared" si="119"/>
        <v>1.8877422290363093</v>
      </c>
      <c r="G926" s="42">
        <f t="shared" si="120"/>
        <v>-37452.520721273846</v>
      </c>
      <c r="H926" s="16">
        <f t="shared" si="121"/>
        <v>0</v>
      </c>
      <c r="P926" s="16"/>
    </row>
    <row r="927" spans="1:16" x14ac:dyDescent="0.25">
      <c r="A927" s="24">
        <f t="shared" si="122"/>
        <v>912</v>
      </c>
      <c r="B927">
        <f t="shared" si="116"/>
        <v>5.1514197490178049E-2</v>
      </c>
      <c r="C927">
        <f t="shared" si="117"/>
        <v>0.16047410399187356</v>
      </c>
      <c r="D927" s="40">
        <f t="shared" si="118"/>
        <v>256681.16443560563</v>
      </c>
      <c r="E927" s="40">
        <f t="shared" si="123"/>
        <v>256681.16443560563</v>
      </c>
      <c r="F927" s="41">
        <f t="shared" si="119"/>
        <v>1.6983248565463145</v>
      </c>
      <c r="G927" s="42">
        <f t="shared" si="120"/>
        <v>-564071.99823175906</v>
      </c>
      <c r="H927" s="16">
        <f t="shared" si="121"/>
        <v>0</v>
      </c>
      <c r="P927" s="16"/>
    </row>
    <row r="928" spans="1:16" x14ac:dyDescent="0.25">
      <c r="A928" s="24">
        <f t="shared" si="122"/>
        <v>913</v>
      </c>
      <c r="B928">
        <f t="shared" si="116"/>
        <v>0.54478557652328163</v>
      </c>
      <c r="C928">
        <f t="shared" si="117"/>
        <v>0.35572250105906278</v>
      </c>
      <c r="D928" s="40">
        <f t="shared" si="118"/>
        <v>1051290.7138287004</v>
      </c>
      <c r="E928" s="40">
        <f t="shared" si="123"/>
        <v>1051290.7138287004</v>
      </c>
      <c r="F928" s="41">
        <f t="shared" si="119"/>
        <v>1.8875634942744743</v>
      </c>
      <c r="G928" s="42">
        <f t="shared" si="120"/>
        <v>984377.97329280805</v>
      </c>
      <c r="H928" s="16">
        <f t="shared" si="121"/>
        <v>1</v>
      </c>
      <c r="P928" s="16"/>
    </row>
    <row r="929" spans="1:16" x14ac:dyDescent="0.25">
      <c r="A929" s="24">
        <f t="shared" si="122"/>
        <v>914</v>
      </c>
      <c r="B929">
        <f t="shared" si="116"/>
        <v>0.30256082222331315</v>
      </c>
      <c r="C929">
        <f t="shared" si="117"/>
        <v>2.8128194506280124E-2</v>
      </c>
      <c r="D929" s="40">
        <f t="shared" si="118"/>
        <v>764263.17179186828</v>
      </c>
      <c r="E929" s="40">
        <f t="shared" si="123"/>
        <v>764263.17179186828</v>
      </c>
      <c r="F929" s="41">
        <f t="shared" si="119"/>
        <v>1.419743401824658</v>
      </c>
      <c r="G929" s="42">
        <f t="shared" si="120"/>
        <v>85057.595409090165</v>
      </c>
      <c r="H929" s="16">
        <f t="shared" si="121"/>
        <v>1</v>
      </c>
      <c r="P929" s="16"/>
    </row>
    <row r="930" spans="1:16" x14ac:dyDescent="0.25">
      <c r="A930" s="24">
        <f t="shared" si="122"/>
        <v>915</v>
      </c>
      <c r="B930">
        <f t="shared" si="116"/>
        <v>0.3748199202818796</v>
      </c>
      <c r="C930">
        <f t="shared" si="117"/>
        <v>0.51926566066686064</v>
      </c>
      <c r="D930" s="40">
        <f t="shared" si="118"/>
        <v>854507.15821565187</v>
      </c>
      <c r="E930" s="40">
        <f t="shared" si="123"/>
        <v>854507.15821565187</v>
      </c>
      <c r="F930" s="41">
        <f t="shared" si="119"/>
        <v>2.0146840836938313</v>
      </c>
      <c r="G930" s="42">
        <f t="shared" si="120"/>
        <v>721561.97105952026</v>
      </c>
      <c r="H930" s="16">
        <f t="shared" si="121"/>
        <v>1</v>
      </c>
      <c r="P930" s="16"/>
    </row>
    <row r="931" spans="1:16" x14ac:dyDescent="0.25">
      <c r="A931" s="24">
        <f t="shared" si="122"/>
        <v>916</v>
      </c>
      <c r="B931">
        <f t="shared" si="116"/>
        <v>4.9705949029885232E-2</v>
      </c>
      <c r="C931">
        <f t="shared" si="117"/>
        <v>0.83591534162405878</v>
      </c>
      <c r="D931" s="40">
        <f t="shared" si="118"/>
        <v>248763.77825783042</v>
      </c>
      <c r="E931" s="40">
        <f t="shared" si="123"/>
        <v>248763.77825783042</v>
      </c>
      <c r="F931" s="41">
        <f t="shared" si="119"/>
        <v>2.2972060647988641</v>
      </c>
      <c r="G931" s="42">
        <f t="shared" si="120"/>
        <v>-428538.33988383214</v>
      </c>
      <c r="H931" s="16">
        <f t="shared" si="121"/>
        <v>0</v>
      </c>
      <c r="P931" s="16"/>
    </row>
    <row r="932" spans="1:16" x14ac:dyDescent="0.25">
      <c r="A932" s="24">
        <f t="shared" si="122"/>
        <v>917</v>
      </c>
      <c r="B932">
        <f t="shared" si="116"/>
        <v>0.55120968178380281</v>
      </c>
      <c r="C932">
        <f t="shared" si="117"/>
        <v>0.32344135583844036</v>
      </c>
      <c r="D932" s="40">
        <f t="shared" si="118"/>
        <v>1058686.1078460636</v>
      </c>
      <c r="E932" s="40">
        <f t="shared" si="123"/>
        <v>1058686.1078460636</v>
      </c>
      <c r="F932" s="41">
        <f t="shared" si="119"/>
        <v>1.8607607723016453</v>
      </c>
      <c r="G932" s="42">
        <f t="shared" si="120"/>
        <v>969961.57966066408</v>
      </c>
      <c r="H932" s="16">
        <f t="shared" si="121"/>
        <v>1</v>
      </c>
      <c r="P932" s="16"/>
    </row>
    <row r="933" spans="1:16" x14ac:dyDescent="0.25">
      <c r="A933" s="24">
        <f t="shared" si="122"/>
        <v>918</v>
      </c>
      <c r="B933">
        <f t="shared" si="116"/>
        <v>0.64668558037374169</v>
      </c>
      <c r="C933">
        <f t="shared" si="117"/>
        <v>0.4375829795608297</v>
      </c>
      <c r="D933" s="40">
        <f t="shared" si="118"/>
        <v>1171605.2420911686</v>
      </c>
      <c r="E933" s="40">
        <f t="shared" si="123"/>
        <v>1171605.2420911686</v>
      </c>
      <c r="F933" s="41">
        <f t="shared" si="119"/>
        <v>1.952249209861125</v>
      </c>
      <c r="G933" s="42">
        <f t="shared" si="120"/>
        <v>1287265.4081416363</v>
      </c>
      <c r="H933" s="16">
        <f t="shared" si="121"/>
        <v>1</v>
      </c>
      <c r="P933" s="16"/>
    </row>
    <row r="934" spans="1:16" x14ac:dyDescent="0.25">
      <c r="A934" s="24">
        <f t="shared" si="122"/>
        <v>919</v>
      </c>
      <c r="B934">
        <f t="shared" si="116"/>
        <v>0.97469065233599395</v>
      </c>
      <c r="C934">
        <f t="shared" si="117"/>
        <v>0.25111072126310319</v>
      </c>
      <c r="D934" s="40">
        <f t="shared" si="118"/>
        <v>1891199.8156297882</v>
      </c>
      <c r="E934" s="40">
        <f t="shared" si="123"/>
        <v>1250000</v>
      </c>
      <c r="F934" s="41">
        <f t="shared" si="119"/>
        <v>1.7960490678342909</v>
      </c>
      <c r="G934" s="42">
        <f t="shared" si="120"/>
        <v>1245061.3347928636</v>
      </c>
      <c r="H934" s="16">
        <f t="shared" si="121"/>
        <v>1</v>
      </c>
      <c r="P934" s="16"/>
    </row>
    <row r="935" spans="1:16" x14ac:dyDescent="0.25">
      <c r="A935" s="24">
        <f t="shared" si="122"/>
        <v>920</v>
      </c>
      <c r="B935">
        <f t="shared" si="116"/>
        <v>5.6315086199901998E-2</v>
      </c>
      <c r="C935">
        <f t="shared" si="117"/>
        <v>0.86329814128112048</v>
      </c>
      <c r="D935" s="40">
        <f t="shared" si="118"/>
        <v>276680.26149943483</v>
      </c>
      <c r="E935" s="40">
        <f t="shared" si="123"/>
        <v>276680.26149943483</v>
      </c>
      <c r="F935" s="41">
        <f t="shared" si="119"/>
        <v>2.3329051010581621</v>
      </c>
      <c r="G935" s="42">
        <f t="shared" si="120"/>
        <v>-354531.20658586232</v>
      </c>
      <c r="H935" s="16">
        <f t="shared" si="121"/>
        <v>0</v>
      </c>
      <c r="P935" s="16"/>
    </row>
    <row r="936" spans="1:16" x14ac:dyDescent="0.25">
      <c r="A936" s="24">
        <f t="shared" si="122"/>
        <v>921</v>
      </c>
      <c r="B936">
        <f t="shared" si="116"/>
        <v>0.66699590312782675</v>
      </c>
      <c r="C936">
        <f t="shared" si="117"/>
        <v>2.1782873081974685E-2</v>
      </c>
      <c r="D936" s="40">
        <f t="shared" si="118"/>
        <v>1196793.1462416828</v>
      </c>
      <c r="E936" s="40">
        <f t="shared" si="123"/>
        <v>1196793.1462416828</v>
      </c>
      <c r="F936" s="41">
        <f t="shared" si="119"/>
        <v>1.3865516557006456</v>
      </c>
      <c r="G936" s="42">
        <f t="shared" si="120"/>
        <v>659415.51845259033</v>
      </c>
      <c r="H936" s="16">
        <f t="shared" si="121"/>
        <v>1</v>
      </c>
      <c r="P936" s="16"/>
    </row>
    <row r="937" spans="1:16" x14ac:dyDescent="0.25">
      <c r="A937" s="24">
        <f t="shared" si="122"/>
        <v>922</v>
      </c>
      <c r="B937">
        <f t="shared" si="116"/>
        <v>0.36978374456521124</v>
      </c>
      <c r="C937">
        <f t="shared" si="117"/>
        <v>0.29738587478641421</v>
      </c>
      <c r="D937" s="40">
        <f t="shared" si="118"/>
        <v>848437.92177277058</v>
      </c>
      <c r="E937" s="40">
        <f t="shared" si="123"/>
        <v>848437.92177277058</v>
      </c>
      <c r="F937" s="41">
        <f t="shared" si="119"/>
        <v>1.8383179514296939</v>
      </c>
      <c r="G937" s="42">
        <f t="shared" si="120"/>
        <v>559698.66226858646</v>
      </c>
      <c r="H937" s="16">
        <f t="shared" si="121"/>
        <v>1</v>
      </c>
      <c r="P937" s="16"/>
    </row>
    <row r="938" spans="1:16" x14ac:dyDescent="0.25">
      <c r="A938" s="24">
        <f t="shared" si="122"/>
        <v>923</v>
      </c>
      <c r="B938">
        <f t="shared" si="116"/>
        <v>0.42672322934959084</v>
      </c>
      <c r="C938">
        <f t="shared" si="117"/>
        <v>0.29576167638879269</v>
      </c>
      <c r="D938" s="40">
        <f t="shared" si="118"/>
        <v>915779.87643544318</v>
      </c>
      <c r="E938" s="40">
        <f t="shared" si="123"/>
        <v>915779.87643544318</v>
      </c>
      <c r="F938" s="41">
        <f t="shared" si="119"/>
        <v>1.8368906371039615</v>
      </c>
      <c r="G938" s="42">
        <f t="shared" si="120"/>
        <v>682187.48067248845</v>
      </c>
      <c r="H938" s="16">
        <f t="shared" si="121"/>
        <v>1</v>
      </c>
      <c r="P938" s="16"/>
    </row>
    <row r="939" spans="1:16" x14ac:dyDescent="0.25">
      <c r="A939" s="24">
        <f t="shared" si="122"/>
        <v>924</v>
      </c>
      <c r="B939">
        <f t="shared" si="116"/>
        <v>0.98199208977166563</v>
      </c>
      <c r="C939">
        <f t="shared" si="117"/>
        <v>0.30440328747499734</v>
      </c>
      <c r="D939" s="40">
        <f t="shared" si="118"/>
        <v>1955964.4864064942</v>
      </c>
      <c r="E939" s="40">
        <f t="shared" si="123"/>
        <v>1250000</v>
      </c>
      <c r="F939" s="41">
        <f t="shared" si="119"/>
        <v>1.844444457596238</v>
      </c>
      <c r="G939" s="42">
        <f t="shared" si="120"/>
        <v>1305555.5719952974</v>
      </c>
      <c r="H939" s="16">
        <f t="shared" si="121"/>
        <v>1</v>
      </c>
      <c r="P939" s="16"/>
    </row>
    <row r="940" spans="1:16" x14ac:dyDescent="0.25">
      <c r="A940" s="24">
        <f t="shared" si="122"/>
        <v>925</v>
      </c>
      <c r="B940">
        <f t="shared" si="116"/>
        <v>0.77866427053231746</v>
      </c>
      <c r="C940">
        <f t="shared" si="117"/>
        <v>0.23021996452007443</v>
      </c>
      <c r="D940" s="40">
        <f t="shared" si="118"/>
        <v>1350010.5766642212</v>
      </c>
      <c r="E940" s="40">
        <f t="shared" si="123"/>
        <v>1250000</v>
      </c>
      <c r="F940" s="41">
        <f t="shared" si="119"/>
        <v>1.7756466149462218</v>
      </c>
      <c r="G940" s="42">
        <f t="shared" si="120"/>
        <v>1219558.2686827774</v>
      </c>
      <c r="H940" s="16">
        <f t="shared" si="121"/>
        <v>1</v>
      </c>
      <c r="P940" s="16"/>
    </row>
    <row r="941" spans="1:16" x14ac:dyDescent="0.25">
      <c r="A941" s="24">
        <f t="shared" si="122"/>
        <v>926</v>
      </c>
      <c r="B941">
        <f t="shared" si="116"/>
        <v>0.49359453993383795</v>
      </c>
      <c r="C941">
        <f t="shared" si="117"/>
        <v>0.51537101774010807</v>
      </c>
      <c r="D941" s="40">
        <f t="shared" si="118"/>
        <v>992679.27177063888</v>
      </c>
      <c r="E941" s="40">
        <f t="shared" si="123"/>
        <v>992679.27177063888</v>
      </c>
      <c r="F941" s="41">
        <f t="shared" si="119"/>
        <v>2.0117139712960319</v>
      </c>
      <c r="G941" s="42">
        <f t="shared" si="120"/>
        <v>996986.7600369649</v>
      </c>
      <c r="H941" s="16">
        <f t="shared" si="121"/>
        <v>1</v>
      </c>
      <c r="P941" s="16"/>
    </row>
    <row r="942" spans="1:16" x14ac:dyDescent="0.25">
      <c r="A942" s="24">
        <f t="shared" si="122"/>
        <v>927</v>
      </c>
      <c r="B942">
        <f t="shared" si="116"/>
        <v>0.53141693386714906</v>
      </c>
      <c r="C942">
        <f t="shared" si="117"/>
        <v>3.8199014379642904E-2</v>
      </c>
      <c r="D942" s="40">
        <f t="shared" si="118"/>
        <v>1035941.7093514391</v>
      </c>
      <c r="E942" s="40">
        <f t="shared" si="123"/>
        <v>1035941.7093514391</v>
      </c>
      <c r="F942" s="41">
        <f t="shared" si="119"/>
        <v>1.4614045327690246</v>
      </c>
      <c r="G942" s="42">
        <f t="shared" si="120"/>
        <v>513929.90973068471</v>
      </c>
      <c r="H942" s="16">
        <f t="shared" si="121"/>
        <v>1</v>
      </c>
      <c r="P942" s="16"/>
    </row>
    <row r="943" spans="1:16" x14ac:dyDescent="0.25">
      <c r="A943" s="24">
        <f t="shared" si="122"/>
        <v>928</v>
      </c>
      <c r="B943">
        <f t="shared" si="116"/>
        <v>0.85933389293495566</v>
      </c>
      <c r="C943">
        <f t="shared" si="117"/>
        <v>0.90943107206840068</v>
      </c>
      <c r="D943" s="40">
        <f t="shared" si="118"/>
        <v>1491184.5543909438</v>
      </c>
      <c r="E943" s="40">
        <f t="shared" si="123"/>
        <v>1250000</v>
      </c>
      <c r="F943" s="41">
        <f t="shared" si="119"/>
        <v>2.4064619380683938</v>
      </c>
      <c r="G943" s="42">
        <f t="shared" si="120"/>
        <v>2008077.4225854925</v>
      </c>
      <c r="H943" s="16">
        <f t="shared" si="121"/>
        <v>1</v>
      </c>
      <c r="P943" s="16"/>
    </row>
    <row r="944" spans="1:16" x14ac:dyDescent="0.25">
      <c r="A944" s="24">
        <f t="shared" si="122"/>
        <v>929</v>
      </c>
      <c r="B944">
        <f t="shared" si="116"/>
        <v>0.24100054695736617</v>
      </c>
      <c r="C944">
        <f t="shared" si="117"/>
        <v>0.30487904034089297</v>
      </c>
      <c r="D944" s="40">
        <f t="shared" si="118"/>
        <v>679443.29564351612</v>
      </c>
      <c r="E944" s="40">
        <f t="shared" si="123"/>
        <v>679443.29564351612</v>
      </c>
      <c r="F944" s="41">
        <f t="shared" si="119"/>
        <v>1.8448575041376527</v>
      </c>
      <c r="G944" s="42">
        <f t="shared" si="120"/>
        <v>253476.06260395842</v>
      </c>
      <c r="H944" s="16">
        <f t="shared" si="121"/>
        <v>1</v>
      </c>
      <c r="P944" s="16"/>
    </row>
    <row r="945" spans="1:16" x14ac:dyDescent="0.25">
      <c r="A945" s="24">
        <f t="shared" si="122"/>
        <v>930</v>
      </c>
      <c r="B945">
        <f t="shared" si="116"/>
        <v>0.68492985784541816</v>
      </c>
      <c r="C945">
        <f t="shared" si="117"/>
        <v>0.76169023138936609</v>
      </c>
      <c r="D945" s="40">
        <f t="shared" si="118"/>
        <v>1219542.2830524938</v>
      </c>
      <c r="E945" s="40">
        <f t="shared" si="123"/>
        <v>1219542.2830524938</v>
      </c>
      <c r="F945" s="41">
        <f t="shared" si="119"/>
        <v>2.2163374166530687</v>
      </c>
      <c r="G945" s="42">
        <f t="shared" si="120"/>
        <v>1702917.1931197494</v>
      </c>
      <c r="H945" s="16">
        <f t="shared" si="121"/>
        <v>1</v>
      </c>
      <c r="P945" s="16"/>
    </row>
    <row r="946" spans="1:16" x14ac:dyDescent="0.25">
      <c r="A946" s="24">
        <f t="shared" si="122"/>
        <v>931</v>
      </c>
      <c r="B946">
        <f t="shared" si="116"/>
        <v>0.45561413990799338</v>
      </c>
      <c r="C946">
        <f t="shared" si="117"/>
        <v>0.20885843422729522</v>
      </c>
      <c r="D946" s="40">
        <f t="shared" si="118"/>
        <v>949168.97176573763</v>
      </c>
      <c r="E946" s="40">
        <f t="shared" si="123"/>
        <v>949168.97176573763</v>
      </c>
      <c r="F946" s="41">
        <f t="shared" si="119"/>
        <v>1.7536812769479608</v>
      </c>
      <c r="G946" s="42">
        <f t="shared" si="120"/>
        <v>664539.85444552172</v>
      </c>
      <c r="H946" s="16">
        <f t="shared" si="121"/>
        <v>1</v>
      </c>
      <c r="P946" s="16"/>
    </row>
    <row r="947" spans="1:16" x14ac:dyDescent="0.25">
      <c r="A947" s="24">
        <f t="shared" si="122"/>
        <v>932</v>
      </c>
      <c r="B947">
        <f t="shared" si="116"/>
        <v>0.92082985362503678</v>
      </c>
      <c r="C947">
        <f t="shared" si="117"/>
        <v>0.14235451968852431</v>
      </c>
      <c r="D947" s="40">
        <f t="shared" si="118"/>
        <v>1643165.1610088027</v>
      </c>
      <c r="E947" s="40">
        <f t="shared" si="123"/>
        <v>1250000</v>
      </c>
      <c r="F947" s="41">
        <f t="shared" si="119"/>
        <v>1.6748326222247685</v>
      </c>
      <c r="G947" s="42">
        <f t="shared" si="120"/>
        <v>1093540.7777809605</v>
      </c>
      <c r="H947" s="16">
        <f t="shared" si="121"/>
        <v>1</v>
      </c>
      <c r="P947" s="16"/>
    </row>
    <row r="948" spans="1:16" x14ac:dyDescent="0.25">
      <c r="A948" s="24">
        <f t="shared" si="122"/>
        <v>933</v>
      </c>
      <c r="B948">
        <f t="shared" si="116"/>
        <v>0.79671460052486509</v>
      </c>
      <c r="C948">
        <f t="shared" si="117"/>
        <v>0.88128548196982592</v>
      </c>
      <c r="D948" s="40">
        <f t="shared" si="118"/>
        <v>1378393.6365087363</v>
      </c>
      <c r="E948" s="40">
        <f t="shared" si="123"/>
        <v>1250000</v>
      </c>
      <c r="F948" s="41">
        <f t="shared" si="119"/>
        <v>2.3590994921738351</v>
      </c>
      <c r="G948" s="42">
        <f t="shared" si="120"/>
        <v>1948874.3652172941</v>
      </c>
      <c r="H948" s="16">
        <f t="shared" si="121"/>
        <v>1</v>
      </c>
      <c r="P948" s="16"/>
    </row>
    <row r="949" spans="1:16" x14ac:dyDescent="0.25">
      <c r="A949" s="24">
        <f t="shared" si="122"/>
        <v>934</v>
      </c>
      <c r="B949">
        <f t="shared" si="116"/>
        <v>0.78283752559218556</v>
      </c>
      <c r="C949">
        <f t="shared" si="117"/>
        <v>0.92892809410113841</v>
      </c>
      <c r="D949" s="40">
        <f t="shared" si="118"/>
        <v>1356449.3323293629</v>
      </c>
      <c r="E949" s="40">
        <f t="shared" si="123"/>
        <v>1250000</v>
      </c>
      <c r="F949" s="41">
        <f t="shared" si="119"/>
        <v>2.4461563135420858</v>
      </c>
      <c r="G949" s="42">
        <f t="shared" si="120"/>
        <v>2057695.3919276074</v>
      </c>
      <c r="H949" s="16">
        <f t="shared" si="121"/>
        <v>1</v>
      </c>
      <c r="P949" s="16"/>
    </row>
    <row r="950" spans="1:16" x14ac:dyDescent="0.25">
      <c r="A950" s="24">
        <f t="shared" si="122"/>
        <v>935</v>
      </c>
      <c r="B950">
        <f t="shared" si="116"/>
        <v>0.12971782253589481</v>
      </c>
      <c r="C950">
        <f t="shared" si="117"/>
        <v>0.74985672847833484</v>
      </c>
      <c r="D950" s="40">
        <f t="shared" si="118"/>
        <v>485839.2004153211</v>
      </c>
      <c r="E950" s="40">
        <f t="shared" si="123"/>
        <v>485839.2004153211</v>
      </c>
      <c r="F950" s="41">
        <f t="shared" si="119"/>
        <v>2.2048750646111088</v>
      </c>
      <c r="G950" s="42">
        <f t="shared" si="120"/>
        <v>71214.738406340592</v>
      </c>
      <c r="H950" s="16">
        <f t="shared" si="121"/>
        <v>1</v>
      </c>
      <c r="P950" s="16"/>
    </row>
    <row r="951" spans="1:16" x14ac:dyDescent="0.25">
      <c r="A951" s="24">
        <f t="shared" si="122"/>
        <v>936</v>
      </c>
      <c r="B951">
        <f t="shared" si="116"/>
        <v>0.96698354452382773</v>
      </c>
      <c r="C951">
        <f t="shared" si="117"/>
        <v>0.2846479102736339</v>
      </c>
      <c r="D951" s="40">
        <f t="shared" si="118"/>
        <v>1838085.1956918377</v>
      </c>
      <c r="E951" s="40">
        <f t="shared" si="123"/>
        <v>1250000</v>
      </c>
      <c r="F951" s="41">
        <f t="shared" si="119"/>
        <v>1.8270246548137157</v>
      </c>
      <c r="G951" s="42">
        <f t="shared" si="120"/>
        <v>1283780.8185171448</v>
      </c>
      <c r="H951" s="16">
        <f t="shared" si="121"/>
        <v>1</v>
      </c>
      <c r="P951" s="16"/>
    </row>
    <row r="952" spans="1:16" x14ac:dyDescent="0.25">
      <c r="A952" s="24">
        <f t="shared" si="122"/>
        <v>937</v>
      </c>
      <c r="B952">
        <f t="shared" si="116"/>
        <v>7.4123026570305228E-3</v>
      </c>
      <c r="C952">
        <f t="shared" si="117"/>
        <v>0.58313443732913584</v>
      </c>
      <c r="D952" s="40">
        <f t="shared" si="118"/>
        <v>0</v>
      </c>
      <c r="E952" s="40">
        <f t="shared" si="123"/>
        <v>0</v>
      </c>
      <c r="F952" s="41">
        <f t="shared" si="119"/>
        <v>2.0638050765970251</v>
      </c>
      <c r="G952" s="42">
        <f t="shared" si="120"/>
        <v>-1000000</v>
      </c>
      <c r="H952" s="16">
        <f t="shared" si="121"/>
        <v>0</v>
      </c>
      <c r="P952" s="16"/>
    </row>
    <row r="953" spans="1:16" x14ac:dyDescent="0.25">
      <c r="A953" s="24">
        <f t="shared" si="122"/>
        <v>938</v>
      </c>
      <c r="B953">
        <f t="shared" si="116"/>
        <v>0.3267142161494121</v>
      </c>
      <c r="C953">
        <f t="shared" si="117"/>
        <v>0.44050451449584216</v>
      </c>
      <c r="D953" s="40">
        <f t="shared" si="118"/>
        <v>795286.7159405523</v>
      </c>
      <c r="E953" s="40">
        <f t="shared" si="123"/>
        <v>795286.7159405523</v>
      </c>
      <c r="F953" s="41">
        <f t="shared" si="119"/>
        <v>1.9545014545992998</v>
      </c>
      <c r="G953" s="42">
        <f t="shared" si="120"/>
        <v>554389.04312930955</v>
      </c>
      <c r="H953" s="16">
        <f t="shared" si="121"/>
        <v>1</v>
      </c>
      <c r="P953" s="16"/>
    </row>
    <row r="954" spans="1:16" x14ac:dyDescent="0.25">
      <c r="A954" s="24">
        <f t="shared" si="122"/>
        <v>939</v>
      </c>
      <c r="B954">
        <f t="shared" si="116"/>
        <v>0.35818783461581916</v>
      </c>
      <c r="C954">
        <f t="shared" si="117"/>
        <v>0.18234586494509131</v>
      </c>
      <c r="D954" s="40">
        <f t="shared" si="118"/>
        <v>834358.57435669797</v>
      </c>
      <c r="E954" s="40">
        <f t="shared" si="123"/>
        <v>834358.57435669797</v>
      </c>
      <c r="F954" s="41">
        <f t="shared" si="119"/>
        <v>1.7244798423986922</v>
      </c>
      <c r="G954" s="42">
        <f t="shared" si="120"/>
        <v>438834.54281063611</v>
      </c>
      <c r="H954" s="16">
        <f t="shared" si="121"/>
        <v>1</v>
      </c>
      <c r="P954" s="16"/>
    </row>
    <row r="955" spans="1:16" x14ac:dyDescent="0.25">
      <c r="A955" s="24">
        <f t="shared" si="122"/>
        <v>940</v>
      </c>
      <c r="B955">
        <f t="shared" si="116"/>
        <v>0.11263354693073779</v>
      </c>
      <c r="C955">
        <f t="shared" si="117"/>
        <v>0.49071799346711487</v>
      </c>
      <c r="D955" s="40">
        <f t="shared" si="118"/>
        <v>447124.14939461893</v>
      </c>
      <c r="E955" s="40">
        <f t="shared" si="123"/>
        <v>447124.14939461893</v>
      </c>
      <c r="F955" s="41">
        <f t="shared" si="119"/>
        <v>1.9929274651757516</v>
      </c>
      <c r="G955" s="42">
        <f t="shared" si="120"/>
        <v>-108914.00232811808</v>
      </c>
      <c r="H955" s="16">
        <f t="shared" si="121"/>
        <v>0</v>
      </c>
      <c r="P955" s="16"/>
    </row>
    <row r="956" spans="1:16" x14ac:dyDescent="0.25">
      <c r="A956" s="24">
        <f t="shared" si="122"/>
        <v>941</v>
      </c>
      <c r="B956">
        <f t="shared" si="116"/>
        <v>0.36221686855424196</v>
      </c>
      <c r="C956">
        <f t="shared" si="117"/>
        <v>0.91915154678281397</v>
      </c>
      <c r="D956" s="40">
        <f t="shared" si="118"/>
        <v>839267.72730271518</v>
      </c>
      <c r="E956" s="40">
        <f t="shared" si="123"/>
        <v>839267.72730271518</v>
      </c>
      <c r="F956" s="41">
        <f t="shared" si="119"/>
        <v>2.4253456501921695</v>
      </c>
      <c r="G956" s="42">
        <f t="shared" si="120"/>
        <v>1035514.3317603082</v>
      </c>
      <c r="H956" s="16">
        <f t="shared" si="121"/>
        <v>1</v>
      </c>
      <c r="P956" s="16"/>
    </row>
    <row r="957" spans="1:16" x14ac:dyDescent="0.25">
      <c r="A957" s="24">
        <f t="shared" si="122"/>
        <v>942</v>
      </c>
      <c r="B957">
        <f t="shared" si="116"/>
        <v>0.12428746989462525</v>
      </c>
      <c r="C957">
        <f t="shared" si="117"/>
        <v>0.32320004294160753</v>
      </c>
      <c r="D957" s="40">
        <f t="shared" si="118"/>
        <v>473943.32436768652</v>
      </c>
      <c r="E957" s="40">
        <f t="shared" si="123"/>
        <v>473943.32436768652</v>
      </c>
      <c r="F957" s="41">
        <f t="shared" si="119"/>
        <v>1.8605565465894951</v>
      </c>
      <c r="G957" s="42">
        <f t="shared" si="120"/>
        <v>-118201.64513531222</v>
      </c>
      <c r="H957" s="16">
        <f t="shared" si="121"/>
        <v>0</v>
      </c>
      <c r="P957" s="16"/>
    </row>
    <row r="958" spans="1:16" x14ac:dyDescent="0.25">
      <c r="A958" s="24">
        <f t="shared" si="122"/>
        <v>943</v>
      </c>
      <c r="B958">
        <f t="shared" si="116"/>
        <v>0.53991626237984747</v>
      </c>
      <c r="C958">
        <f t="shared" si="117"/>
        <v>9.3542066286318004E-2</v>
      </c>
      <c r="D958" s="40">
        <f t="shared" si="118"/>
        <v>1045694.268555671</v>
      </c>
      <c r="E958" s="40">
        <f t="shared" si="123"/>
        <v>1045694.268555671</v>
      </c>
      <c r="F958" s="41">
        <f t="shared" si="119"/>
        <v>1.5990108711915618</v>
      </c>
      <c r="G958" s="42">
        <f t="shared" si="120"/>
        <v>672076.50336322654</v>
      </c>
      <c r="H958" s="16">
        <f t="shared" si="121"/>
        <v>1</v>
      </c>
      <c r="P958" s="16"/>
    </row>
    <row r="959" spans="1:16" x14ac:dyDescent="0.25">
      <c r="A959" s="24">
        <f t="shared" si="122"/>
        <v>944</v>
      </c>
      <c r="B959">
        <f t="shared" si="116"/>
        <v>0.79628821171354502</v>
      </c>
      <c r="C959">
        <f t="shared" si="117"/>
        <v>0.85426559846382588</v>
      </c>
      <c r="D959" s="40">
        <f t="shared" si="118"/>
        <v>1377706.4226453495</v>
      </c>
      <c r="E959" s="40">
        <f t="shared" si="123"/>
        <v>1250000</v>
      </c>
      <c r="F959" s="41">
        <f t="shared" si="119"/>
        <v>2.3206397991604302</v>
      </c>
      <c r="G959" s="42">
        <f t="shared" si="120"/>
        <v>1900799.7489505378</v>
      </c>
      <c r="H959" s="16">
        <f t="shared" si="121"/>
        <v>1</v>
      </c>
      <c r="P959" s="16"/>
    </row>
    <row r="960" spans="1:16" x14ac:dyDescent="0.25">
      <c r="A960" s="24">
        <f t="shared" si="122"/>
        <v>945</v>
      </c>
      <c r="B960">
        <f t="shared" si="116"/>
        <v>0.29888129013124853</v>
      </c>
      <c r="C960">
        <f t="shared" si="117"/>
        <v>0.40237627911847085</v>
      </c>
      <c r="D960" s="40">
        <f t="shared" si="118"/>
        <v>759443.42189930647</v>
      </c>
      <c r="E960" s="40">
        <f t="shared" si="123"/>
        <v>759443.42189930647</v>
      </c>
      <c r="F960" s="41">
        <f t="shared" si="119"/>
        <v>1.9248628734751203</v>
      </c>
      <c r="G960" s="42">
        <f t="shared" si="120"/>
        <v>461824.44731887709</v>
      </c>
      <c r="H960" s="16">
        <f t="shared" si="121"/>
        <v>1</v>
      </c>
      <c r="P960" s="16"/>
    </row>
    <row r="961" spans="1:16" x14ac:dyDescent="0.25">
      <c r="A961" s="24">
        <f t="shared" si="122"/>
        <v>946</v>
      </c>
      <c r="B961">
        <f t="shared" si="116"/>
        <v>0.98350841377396137</v>
      </c>
      <c r="C961">
        <f t="shared" si="117"/>
        <v>0.48332004982512444</v>
      </c>
      <c r="D961" s="40">
        <f t="shared" si="118"/>
        <v>1972167.8115982998</v>
      </c>
      <c r="E961" s="40">
        <f t="shared" si="123"/>
        <v>1250000</v>
      </c>
      <c r="F961" s="41">
        <f t="shared" si="119"/>
        <v>1.9872879563089674</v>
      </c>
      <c r="G961" s="42">
        <f t="shared" si="120"/>
        <v>1484109.9453862091</v>
      </c>
      <c r="H961" s="16">
        <f t="shared" si="121"/>
        <v>1</v>
      </c>
      <c r="P961" s="16"/>
    </row>
    <row r="962" spans="1:16" x14ac:dyDescent="0.25">
      <c r="A962" s="24">
        <f t="shared" si="122"/>
        <v>947</v>
      </c>
      <c r="B962">
        <f t="shared" si="116"/>
        <v>0.69268168893177062</v>
      </c>
      <c r="C962">
        <f t="shared" si="117"/>
        <v>0.10352091200184077</v>
      </c>
      <c r="D962" s="40">
        <f t="shared" si="118"/>
        <v>1229543.8058632971</v>
      </c>
      <c r="E962" s="40">
        <f t="shared" si="123"/>
        <v>1229543.8058632971</v>
      </c>
      <c r="F962" s="41">
        <f t="shared" si="119"/>
        <v>1.6164919498883383</v>
      </c>
      <c r="G962" s="42">
        <f t="shared" si="120"/>
        <v>987547.66421308951</v>
      </c>
      <c r="H962" s="16">
        <f t="shared" si="121"/>
        <v>1</v>
      </c>
      <c r="P962" s="16"/>
    </row>
    <row r="963" spans="1:16" x14ac:dyDescent="0.25">
      <c r="A963" s="24">
        <f t="shared" si="122"/>
        <v>948</v>
      </c>
      <c r="B963">
        <f t="shared" si="116"/>
        <v>0.80698967736680061</v>
      </c>
      <c r="C963">
        <f t="shared" si="117"/>
        <v>0.64700007473584265</v>
      </c>
      <c r="D963" s="40">
        <f t="shared" si="118"/>
        <v>1395223.3241607607</v>
      </c>
      <c r="E963" s="40">
        <f t="shared" si="123"/>
        <v>1250000</v>
      </c>
      <c r="F963" s="41">
        <f t="shared" si="119"/>
        <v>2.1146607349276065</v>
      </c>
      <c r="G963" s="42">
        <f t="shared" si="120"/>
        <v>1643325.9186595082</v>
      </c>
      <c r="H963" s="16">
        <f t="shared" si="121"/>
        <v>1</v>
      </c>
      <c r="P963" s="16"/>
    </row>
    <row r="964" spans="1:16" x14ac:dyDescent="0.25">
      <c r="A964" s="24">
        <f t="shared" si="122"/>
        <v>949</v>
      </c>
      <c r="B964">
        <f t="shared" si="116"/>
        <v>0.92963954678270966</v>
      </c>
      <c r="C964">
        <f t="shared" si="117"/>
        <v>0.67284353438299149</v>
      </c>
      <c r="D964" s="40">
        <f t="shared" si="118"/>
        <v>1671631.4956109866</v>
      </c>
      <c r="E964" s="40">
        <f t="shared" si="123"/>
        <v>1250000</v>
      </c>
      <c r="F964" s="41">
        <f t="shared" si="119"/>
        <v>2.1361029423821281</v>
      </c>
      <c r="G964" s="42">
        <f t="shared" si="120"/>
        <v>1670128.6779776602</v>
      </c>
      <c r="H964" s="16">
        <f t="shared" si="121"/>
        <v>1</v>
      </c>
      <c r="P964" s="16"/>
    </row>
    <row r="965" spans="1:16" x14ac:dyDescent="0.25">
      <c r="A965" s="24">
        <f t="shared" si="122"/>
        <v>950</v>
      </c>
      <c r="B965">
        <f t="shared" si="116"/>
        <v>0.56829271337483078</v>
      </c>
      <c r="C965">
        <f t="shared" si="117"/>
        <v>0.84256278013344854</v>
      </c>
      <c r="D965" s="40">
        <f t="shared" si="118"/>
        <v>1078432.7657646437</v>
      </c>
      <c r="E965" s="40">
        <f t="shared" si="123"/>
        <v>1078432.7657646437</v>
      </c>
      <c r="F965" s="41">
        <f t="shared" si="119"/>
        <v>2.3054852709136799</v>
      </c>
      <c r="G965" s="42">
        <f t="shared" si="120"/>
        <v>1486310.8571410887</v>
      </c>
      <c r="H965" s="16">
        <f t="shared" si="121"/>
        <v>1</v>
      </c>
      <c r="P965" s="16"/>
    </row>
    <row r="966" spans="1:16" x14ac:dyDescent="0.25">
      <c r="A966" s="24">
        <f t="shared" si="122"/>
        <v>951</v>
      </c>
      <c r="B966">
        <f t="shared" si="116"/>
        <v>0.92133314104285091</v>
      </c>
      <c r="C966">
        <f t="shared" si="117"/>
        <v>0.6068034254712984</v>
      </c>
      <c r="D966" s="40">
        <f t="shared" si="118"/>
        <v>1644724.6193441912</v>
      </c>
      <c r="E966" s="40">
        <f t="shared" si="123"/>
        <v>1250000</v>
      </c>
      <c r="F966" s="41">
        <f t="shared" si="119"/>
        <v>2.082369984120684</v>
      </c>
      <c r="G966" s="42">
        <f t="shared" si="120"/>
        <v>1602962.4801508551</v>
      </c>
      <c r="H966" s="16">
        <f t="shared" si="121"/>
        <v>1</v>
      </c>
      <c r="P966" s="16"/>
    </row>
    <row r="967" spans="1:16" x14ac:dyDescent="0.25">
      <c r="A967" s="24">
        <f t="shared" si="122"/>
        <v>952</v>
      </c>
      <c r="B967">
        <f t="shared" si="116"/>
        <v>0.72393812227528542</v>
      </c>
      <c r="C967">
        <f t="shared" si="117"/>
        <v>0.2210538067156449</v>
      </c>
      <c r="D967" s="40">
        <f t="shared" si="118"/>
        <v>1271085.4451202552</v>
      </c>
      <c r="E967" s="40">
        <f t="shared" si="123"/>
        <v>1250000</v>
      </c>
      <c r="F967" s="41">
        <f t="shared" si="119"/>
        <v>1.7663711076748665</v>
      </c>
      <c r="G967" s="42">
        <f t="shared" si="120"/>
        <v>1207963.8845935832</v>
      </c>
      <c r="H967" s="16">
        <f t="shared" si="121"/>
        <v>1</v>
      </c>
      <c r="P967" s="16"/>
    </row>
    <row r="968" spans="1:16" x14ac:dyDescent="0.25">
      <c r="A968" s="24">
        <f t="shared" si="122"/>
        <v>953</v>
      </c>
      <c r="B968">
        <f t="shared" si="116"/>
        <v>0.71716388512868434</v>
      </c>
      <c r="C968">
        <f t="shared" si="117"/>
        <v>0.4585761729395017</v>
      </c>
      <c r="D968" s="40">
        <f t="shared" si="118"/>
        <v>1261901.2945610241</v>
      </c>
      <c r="E968" s="40">
        <f t="shared" si="123"/>
        <v>1250000</v>
      </c>
      <c r="F968" s="41">
        <f t="shared" si="119"/>
        <v>1.9683825455034649</v>
      </c>
      <c r="G968" s="42">
        <f t="shared" si="120"/>
        <v>1460478.1818793314</v>
      </c>
      <c r="H968" s="16">
        <f t="shared" si="121"/>
        <v>1</v>
      </c>
      <c r="P968" s="16"/>
    </row>
    <row r="969" spans="1:16" x14ac:dyDescent="0.25">
      <c r="A969" s="24">
        <f t="shared" si="122"/>
        <v>954</v>
      </c>
      <c r="B969">
        <f t="shared" si="116"/>
        <v>0.85091303160879761</v>
      </c>
      <c r="C969">
        <f t="shared" si="117"/>
        <v>0.66063963866326958</v>
      </c>
      <c r="D969" s="40">
        <f t="shared" si="118"/>
        <v>1474327.0318421735</v>
      </c>
      <c r="E969" s="40">
        <f t="shared" si="123"/>
        <v>1250000</v>
      </c>
      <c r="F969" s="41">
        <f t="shared" si="119"/>
        <v>2.1258995284481998</v>
      </c>
      <c r="G969" s="42">
        <f t="shared" si="120"/>
        <v>1657374.4105602498</v>
      </c>
      <c r="H969" s="16">
        <f t="shared" si="121"/>
        <v>1</v>
      </c>
      <c r="P969" s="16"/>
    </row>
    <row r="970" spans="1:16" x14ac:dyDescent="0.25">
      <c r="A970" s="24">
        <f t="shared" si="122"/>
        <v>955</v>
      </c>
      <c r="B970">
        <f t="shared" si="116"/>
        <v>0.17505657265428454</v>
      </c>
      <c r="C970">
        <f t="shared" si="117"/>
        <v>0.77152626973111182</v>
      </c>
      <c r="D970" s="40">
        <f t="shared" si="118"/>
        <v>573995.50977453997</v>
      </c>
      <c r="E970" s="40">
        <f t="shared" si="123"/>
        <v>573995.50977453997</v>
      </c>
      <c r="F970" s="41">
        <f t="shared" si="119"/>
        <v>2.226104155018243</v>
      </c>
      <c r="G970" s="42">
        <f t="shared" si="120"/>
        <v>277773.78927091789</v>
      </c>
      <c r="H970" s="16">
        <f t="shared" si="121"/>
        <v>1</v>
      </c>
      <c r="P970" s="16"/>
    </row>
    <row r="971" spans="1:16" x14ac:dyDescent="0.25">
      <c r="A971" s="24">
        <f t="shared" si="122"/>
        <v>956</v>
      </c>
      <c r="B971">
        <f t="shared" si="116"/>
        <v>0.17087138688657433</v>
      </c>
      <c r="C971">
        <f t="shared" si="117"/>
        <v>0.67112676391843706</v>
      </c>
      <c r="D971" s="40">
        <f t="shared" si="118"/>
        <v>566537.6582853077</v>
      </c>
      <c r="E971" s="40">
        <f t="shared" si="123"/>
        <v>566537.6582853077</v>
      </c>
      <c r="F971" s="41">
        <f t="shared" si="119"/>
        <v>2.1346585505225448</v>
      </c>
      <c r="G971" s="42">
        <f t="shared" si="120"/>
        <v>209364.45645175176</v>
      </c>
      <c r="H971" s="16">
        <f t="shared" si="121"/>
        <v>1</v>
      </c>
      <c r="P971" s="16"/>
    </row>
    <row r="972" spans="1:16" x14ac:dyDescent="0.25">
      <c r="A972" s="24">
        <f t="shared" si="122"/>
        <v>957</v>
      </c>
      <c r="B972">
        <f t="shared" si="116"/>
        <v>9.0953067294321954E-2</v>
      </c>
      <c r="C972">
        <f t="shared" si="117"/>
        <v>0.29099019488785416</v>
      </c>
      <c r="D972" s="40">
        <f t="shared" si="118"/>
        <v>391378.87927447236</v>
      </c>
      <c r="E972" s="40">
        <f t="shared" si="123"/>
        <v>391378.87927447236</v>
      </c>
      <c r="F972" s="41">
        <f t="shared" si="119"/>
        <v>1.8326765065090778</v>
      </c>
      <c r="G972" s="42">
        <f t="shared" si="120"/>
        <v>-282729.12280982186</v>
      </c>
      <c r="H972" s="16">
        <f t="shared" si="121"/>
        <v>0</v>
      </c>
      <c r="P972" s="16"/>
    </row>
    <row r="973" spans="1:16" x14ac:dyDescent="0.25">
      <c r="A973" s="24">
        <f t="shared" si="122"/>
        <v>958</v>
      </c>
      <c r="B973">
        <f t="shared" si="116"/>
        <v>0.29937493184115738</v>
      </c>
      <c r="C973">
        <f t="shared" si="117"/>
        <v>0.54095545259770006</v>
      </c>
      <c r="D973" s="40">
        <f t="shared" si="118"/>
        <v>760091.58551072923</v>
      </c>
      <c r="E973" s="40">
        <f t="shared" si="123"/>
        <v>760091.58551072923</v>
      </c>
      <c r="F973" s="41">
        <f t="shared" si="119"/>
        <v>2.0312586892918993</v>
      </c>
      <c r="G973" s="42">
        <f t="shared" si="120"/>
        <v>543942.63772632554</v>
      </c>
      <c r="H973" s="16">
        <f t="shared" si="121"/>
        <v>1</v>
      </c>
      <c r="P973" s="16"/>
    </row>
    <row r="974" spans="1:16" x14ac:dyDescent="0.25">
      <c r="A974" s="24">
        <f t="shared" si="122"/>
        <v>959</v>
      </c>
      <c r="B974">
        <f t="shared" si="116"/>
        <v>0.27936224185395986</v>
      </c>
      <c r="C974">
        <f t="shared" si="117"/>
        <v>0.721371621475555</v>
      </c>
      <c r="D974" s="40">
        <f t="shared" si="118"/>
        <v>733402.52425911825</v>
      </c>
      <c r="E974" s="40">
        <f t="shared" si="123"/>
        <v>733402.52425911825</v>
      </c>
      <c r="F974" s="41">
        <f t="shared" si="119"/>
        <v>2.1783954444279252</v>
      </c>
      <c r="G974" s="42">
        <f t="shared" si="120"/>
        <v>597640.71777800401</v>
      </c>
      <c r="H974" s="16">
        <f t="shared" si="121"/>
        <v>1</v>
      </c>
      <c r="P974" s="16"/>
    </row>
    <row r="975" spans="1:16" x14ac:dyDescent="0.25">
      <c r="A975" s="24">
        <f t="shared" si="122"/>
        <v>960</v>
      </c>
      <c r="B975">
        <f t="shared" si="116"/>
        <v>3.6075411480851471E-2</v>
      </c>
      <c r="C975">
        <f t="shared" si="117"/>
        <v>0.70496654801536351</v>
      </c>
      <c r="D975" s="40">
        <f t="shared" si="118"/>
        <v>180167.81448358472</v>
      </c>
      <c r="E975" s="40">
        <f t="shared" si="123"/>
        <v>180167.81448358472</v>
      </c>
      <c r="F975" s="41">
        <f t="shared" si="119"/>
        <v>2.16375048031946</v>
      </c>
      <c r="G975" s="42">
        <f t="shared" si="120"/>
        <v>-610161.80487303622</v>
      </c>
      <c r="H975" s="16">
        <f t="shared" si="121"/>
        <v>0</v>
      </c>
      <c r="P975" s="16"/>
    </row>
    <row r="976" spans="1:16" x14ac:dyDescent="0.25">
      <c r="A976" s="24">
        <f t="shared" si="122"/>
        <v>961</v>
      </c>
      <c r="B976">
        <f t="shared" si="116"/>
        <v>0.41577214293647557</v>
      </c>
      <c r="C976">
        <f t="shared" si="117"/>
        <v>7.8381972038187087E-2</v>
      </c>
      <c r="D976" s="40">
        <f t="shared" si="118"/>
        <v>903014.56622309715</v>
      </c>
      <c r="E976" s="40">
        <f t="shared" si="123"/>
        <v>903014.56622309715</v>
      </c>
      <c r="F976" s="41">
        <f t="shared" si="119"/>
        <v>1.5695928615736023</v>
      </c>
      <c r="G976" s="42">
        <f t="shared" si="120"/>
        <v>417365.21704075625</v>
      </c>
      <c r="H976" s="16">
        <f t="shared" si="121"/>
        <v>1</v>
      </c>
      <c r="P976" s="16"/>
    </row>
    <row r="977" spans="1:16" x14ac:dyDescent="0.25">
      <c r="A977" s="24">
        <f t="shared" si="122"/>
        <v>962</v>
      </c>
      <c r="B977">
        <f t="shared" ref="B977:B1040" si="124">((MOD((MOD(MOD(999999999999989,MOD(A977*2499997+$B$13*1800451,7450589)*4658+7450581)*383,99991)*7440893+MOD(MOD(999999999999989,MOD(A977*2246527+$B$13*2399993,7450987)*7580+7560584)*17669,7440893))*1343,4294967296))+0.5)/2^32</f>
        <v>0.3716593881836161</v>
      </c>
      <c r="C977">
        <f t="shared" ref="C977:C1040" si="125">((MOD((MOD(MOD(999999999999989,MOD(A977*2499997+$C$13*1800451,7450589)*4658+7450581)*383,99991)*7440893+MOD(MOD(999999999999989,MOD(A977*2246527+$C$13*2399993,7450987)*7580+7560584)*17669,7440893))*1343,4294967296))+0.5)/2^32</f>
        <v>0.13157951051834971</v>
      </c>
      <c r="D977" s="40">
        <f t="shared" ref="D977:D1040" si="126">MAX(0,NORMINV(B977,D$10,D$12))</f>
        <v>850701.39472500701</v>
      </c>
      <c r="E977" s="40">
        <f t="shared" si="123"/>
        <v>850701.39472500701</v>
      </c>
      <c r="F977" s="41">
        <f t="shared" ref="F977:F1040" si="127">NORMINV(C977,E$10,E$12)</f>
        <v>1.6598918720035651</v>
      </c>
      <c r="G977" s="42">
        <f t="shared" ref="G977:G1040" si="128">F977*E977-1000000</f>
        <v>412072.33060613577</v>
      </c>
      <c r="H977" s="16">
        <f t="shared" ref="H977:H1040" si="129">IF(G977&gt;=0,1,0)</f>
        <v>1</v>
      </c>
      <c r="P977" s="16"/>
    </row>
    <row r="978" spans="1:16" x14ac:dyDescent="0.25">
      <c r="A978" s="24">
        <f t="shared" ref="A978:A1041" si="130">A977+1</f>
        <v>963</v>
      </c>
      <c r="B978">
        <f t="shared" si="124"/>
        <v>0.95309229765553027</v>
      </c>
      <c r="C978">
        <f t="shared" si="125"/>
        <v>0.38906478334683925</v>
      </c>
      <c r="D978" s="40">
        <f t="shared" si="126"/>
        <v>1763954.0756553903</v>
      </c>
      <c r="E978" s="40">
        <f t="shared" ref="E978:E1041" si="131">MIN(1250000,D978)</f>
        <v>1250000</v>
      </c>
      <c r="F978" s="41">
        <f t="shared" si="127"/>
        <v>1.9143594643154835</v>
      </c>
      <c r="G978" s="42">
        <f t="shared" si="128"/>
        <v>1392949.3303943546</v>
      </c>
      <c r="H978" s="16">
        <f t="shared" si="129"/>
        <v>1</v>
      </c>
      <c r="P978" s="16"/>
    </row>
    <row r="979" spans="1:16" x14ac:dyDescent="0.25">
      <c r="A979" s="24">
        <f t="shared" si="130"/>
        <v>964</v>
      </c>
      <c r="B979">
        <f t="shared" si="124"/>
        <v>0.21394101425539702</v>
      </c>
      <c r="C979">
        <f t="shared" si="125"/>
        <v>0.15987874392885715</v>
      </c>
      <c r="D979" s="40">
        <f t="shared" si="126"/>
        <v>638531.38769052085</v>
      </c>
      <c r="E979" s="40">
        <f t="shared" si="131"/>
        <v>638531.38769052085</v>
      </c>
      <c r="F979" s="41">
        <f t="shared" si="127"/>
        <v>1.6975816523992868</v>
      </c>
      <c r="G979" s="42">
        <f t="shared" si="128"/>
        <v>83959.168224483961</v>
      </c>
      <c r="H979" s="16">
        <f t="shared" si="129"/>
        <v>1</v>
      </c>
      <c r="P979" s="16"/>
    </row>
    <row r="980" spans="1:16" x14ac:dyDescent="0.25">
      <c r="A980" s="24">
        <f t="shared" si="130"/>
        <v>965</v>
      </c>
      <c r="B980">
        <f t="shared" si="124"/>
        <v>0.21363885223399848</v>
      </c>
      <c r="C980">
        <f t="shared" si="125"/>
        <v>1.9741285475902259E-2</v>
      </c>
      <c r="D980" s="40">
        <f t="shared" si="126"/>
        <v>638058.3507064404</v>
      </c>
      <c r="E980" s="40">
        <f t="shared" si="131"/>
        <v>638058.3507064404</v>
      </c>
      <c r="F980" s="41">
        <f t="shared" si="127"/>
        <v>1.3741271092356393</v>
      </c>
      <c r="G980" s="42">
        <f t="shared" si="128"/>
        <v>-123226.72302009934</v>
      </c>
      <c r="H980" s="16">
        <f t="shared" si="129"/>
        <v>0</v>
      </c>
      <c r="P980" s="16"/>
    </row>
    <row r="981" spans="1:16" x14ac:dyDescent="0.25">
      <c r="A981" s="24">
        <f t="shared" si="130"/>
        <v>966</v>
      </c>
      <c r="B981">
        <f t="shared" si="124"/>
        <v>0.15544518490787596</v>
      </c>
      <c r="C981">
        <f t="shared" si="125"/>
        <v>0.30672010558191687</v>
      </c>
      <c r="D981" s="40">
        <f t="shared" si="126"/>
        <v>537983.79843997757</v>
      </c>
      <c r="E981" s="40">
        <f t="shared" si="131"/>
        <v>537983.79843997757</v>
      </c>
      <c r="F981" s="41">
        <f t="shared" si="127"/>
        <v>1.8464532216088814</v>
      </c>
      <c r="G981" s="42">
        <f t="shared" si="128"/>
        <v>-6638.0821971202968</v>
      </c>
      <c r="H981" s="16">
        <f t="shared" si="129"/>
        <v>0</v>
      </c>
      <c r="P981" s="16"/>
    </row>
    <row r="982" spans="1:16" x14ac:dyDescent="0.25">
      <c r="A982" s="24">
        <f t="shared" si="130"/>
        <v>967</v>
      </c>
      <c r="B982">
        <f t="shared" si="124"/>
        <v>0.91149619978386909</v>
      </c>
      <c r="C982">
        <f t="shared" si="125"/>
        <v>3.2326668384484947E-2</v>
      </c>
      <c r="D982" s="40">
        <f t="shared" si="126"/>
        <v>1615513.4344919729</v>
      </c>
      <c r="E982" s="40">
        <f t="shared" si="131"/>
        <v>1250000</v>
      </c>
      <c r="F982" s="41">
        <f t="shared" si="127"/>
        <v>1.4384049802562788</v>
      </c>
      <c r="G982" s="42">
        <f t="shared" si="128"/>
        <v>798006.22532034852</v>
      </c>
      <c r="H982" s="16">
        <f t="shared" si="129"/>
        <v>1</v>
      </c>
      <c r="P982" s="16"/>
    </row>
    <row r="983" spans="1:16" x14ac:dyDescent="0.25">
      <c r="A983" s="24">
        <f t="shared" si="130"/>
        <v>968</v>
      </c>
      <c r="B983">
        <f t="shared" si="124"/>
        <v>0.60649413277860731</v>
      </c>
      <c r="C983">
        <f t="shared" si="125"/>
        <v>0.51356825546827167</v>
      </c>
      <c r="D983" s="40">
        <f t="shared" si="126"/>
        <v>1123188.3235010952</v>
      </c>
      <c r="E983" s="40">
        <f t="shared" si="131"/>
        <v>1123188.3235010952</v>
      </c>
      <c r="F983" s="41">
        <f t="shared" si="127"/>
        <v>2.0103395538692035</v>
      </c>
      <c r="G983" s="42">
        <f t="shared" si="128"/>
        <v>1257989.9131782902</v>
      </c>
      <c r="H983" s="16">
        <f t="shared" si="129"/>
        <v>1</v>
      </c>
      <c r="P983" s="16"/>
    </row>
    <row r="984" spans="1:16" x14ac:dyDescent="0.25">
      <c r="A984" s="24">
        <f t="shared" si="130"/>
        <v>969</v>
      </c>
      <c r="B984">
        <f t="shared" si="124"/>
        <v>0.5696726388996467</v>
      </c>
      <c r="C984">
        <f t="shared" si="125"/>
        <v>0.74777011328842491</v>
      </c>
      <c r="D984" s="40">
        <f t="shared" si="126"/>
        <v>1080033.7950363788</v>
      </c>
      <c r="E984" s="40">
        <f t="shared" si="131"/>
        <v>1080033.7950363788</v>
      </c>
      <c r="F984" s="41">
        <f t="shared" si="127"/>
        <v>2.2028842231992503</v>
      </c>
      <c r="G984" s="42">
        <f t="shared" si="128"/>
        <v>1379189.4076076513</v>
      </c>
      <c r="H984" s="16">
        <f t="shared" si="129"/>
        <v>1</v>
      </c>
      <c r="P984" s="16"/>
    </row>
    <row r="985" spans="1:16" x14ac:dyDescent="0.25">
      <c r="A985" s="24">
        <f t="shared" si="130"/>
        <v>970</v>
      </c>
      <c r="B985">
        <f t="shared" si="124"/>
        <v>0.73540188546758145</v>
      </c>
      <c r="C985">
        <f t="shared" si="125"/>
        <v>0.33684261457528919</v>
      </c>
      <c r="D985" s="40">
        <f t="shared" si="126"/>
        <v>1286884.5543215747</v>
      </c>
      <c r="E985" s="40">
        <f t="shared" si="131"/>
        <v>1250000</v>
      </c>
      <c r="F985" s="41">
        <f t="shared" si="127"/>
        <v>1.8720073975757847</v>
      </c>
      <c r="G985" s="42">
        <f t="shared" si="128"/>
        <v>1340009.2469697311</v>
      </c>
      <c r="H985" s="16">
        <f t="shared" si="129"/>
        <v>1</v>
      </c>
      <c r="P985" s="16"/>
    </row>
    <row r="986" spans="1:16" x14ac:dyDescent="0.25">
      <c r="A986" s="24">
        <f t="shared" si="130"/>
        <v>971</v>
      </c>
      <c r="B986">
        <f t="shared" si="124"/>
        <v>0.93983467866200954</v>
      </c>
      <c r="C986">
        <f t="shared" si="125"/>
        <v>0.58767793432343751</v>
      </c>
      <c r="D986" s="40">
        <f t="shared" si="126"/>
        <v>1708231.2773902575</v>
      </c>
      <c r="E986" s="40">
        <f t="shared" si="131"/>
        <v>1250000</v>
      </c>
      <c r="F986" s="41">
        <f t="shared" si="127"/>
        <v>2.0673482642271934</v>
      </c>
      <c r="G986" s="42">
        <f t="shared" si="128"/>
        <v>1584185.330283992</v>
      </c>
      <c r="H986" s="16">
        <f t="shared" si="129"/>
        <v>1</v>
      </c>
      <c r="P986" s="16"/>
    </row>
    <row r="987" spans="1:16" x14ac:dyDescent="0.25">
      <c r="A987" s="24">
        <f t="shared" si="130"/>
        <v>972</v>
      </c>
      <c r="B987">
        <f t="shared" si="124"/>
        <v>0.58598907373379916</v>
      </c>
      <c r="C987">
        <f t="shared" si="125"/>
        <v>3.8515083608217537E-2</v>
      </c>
      <c r="D987" s="40">
        <f t="shared" si="126"/>
        <v>1099045.2773047262</v>
      </c>
      <c r="E987" s="40">
        <f t="shared" si="131"/>
        <v>1099045.2773047262</v>
      </c>
      <c r="F987" s="41">
        <f t="shared" si="127"/>
        <v>1.4625580894215295</v>
      </c>
      <c r="G987" s="42">
        <f t="shared" si="128"/>
        <v>607417.56096255546</v>
      </c>
      <c r="H987" s="16">
        <f t="shared" si="129"/>
        <v>1</v>
      </c>
      <c r="P987" s="16"/>
    </row>
    <row r="988" spans="1:16" x14ac:dyDescent="0.25">
      <c r="A988" s="24">
        <f t="shared" si="130"/>
        <v>973</v>
      </c>
      <c r="B988">
        <f t="shared" si="124"/>
        <v>0.51977813744451851</v>
      </c>
      <c r="C988">
        <f t="shared" si="125"/>
        <v>0.46554333076346666</v>
      </c>
      <c r="D988" s="40">
        <f t="shared" si="126"/>
        <v>1022612.5065564624</v>
      </c>
      <c r="E988" s="40">
        <f t="shared" si="131"/>
        <v>1022612.5065564624</v>
      </c>
      <c r="F988" s="41">
        <f t="shared" si="127"/>
        <v>1.9737149767924491</v>
      </c>
      <c r="G988" s="42">
        <f t="shared" si="128"/>
        <v>1018345.6196457564</v>
      </c>
      <c r="H988" s="16">
        <f t="shared" si="129"/>
        <v>1</v>
      </c>
      <c r="P988" s="16"/>
    </row>
    <row r="989" spans="1:16" x14ac:dyDescent="0.25">
      <c r="A989" s="24">
        <f t="shared" si="130"/>
        <v>974</v>
      </c>
      <c r="B989">
        <f t="shared" si="124"/>
        <v>0.68382351996842772</v>
      </c>
      <c r="C989">
        <f t="shared" si="125"/>
        <v>0.50205639644991606</v>
      </c>
      <c r="D989" s="40">
        <f t="shared" si="126"/>
        <v>1218123.5574057288</v>
      </c>
      <c r="E989" s="40">
        <f t="shared" si="131"/>
        <v>1218123.5574057288</v>
      </c>
      <c r="F989" s="41">
        <f t="shared" si="127"/>
        <v>2.0015667611890304</v>
      </c>
      <c r="G989" s="42">
        <f t="shared" si="128"/>
        <v>1438155.6235246449</v>
      </c>
      <c r="H989" s="16">
        <f t="shared" si="129"/>
        <v>1</v>
      </c>
      <c r="P989" s="16"/>
    </row>
    <row r="990" spans="1:16" x14ac:dyDescent="0.25">
      <c r="A990" s="24">
        <f t="shared" si="130"/>
        <v>975</v>
      </c>
      <c r="B990">
        <f t="shared" si="124"/>
        <v>0.35154832259286195</v>
      </c>
      <c r="C990">
        <f t="shared" si="125"/>
        <v>0.54467982600908726</v>
      </c>
      <c r="D990" s="40">
        <f t="shared" si="126"/>
        <v>826226.29058971396</v>
      </c>
      <c r="E990" s="40">
        <f t="shared" si="131"/>
        <v>826226.29058971396</v>
      </c>
      <c r="F990" s="41">
        <f t="shared" si="127"/>
        <v>2.0341127283926914</v>
      </c>
      <c r="G990" s="42">
        <f t="shared" si="128"/>
        <v>680637.41422121576</v>
      </c>
      <c r="H990" s="16">
        <f t="shared" si="129"/>
        <v>1</v>
      </c>
      <c r="P990" s="16"/>
    </row>
    <row r="991" spans="1:16" x14ac:dyDescent="0.25">
      <c r="A991" s="24">
        <f t="shared" si="130"/>
        <v>976</v>
      </c>
      <c r="B991">
        <f t="shared" si="124"/>
        <v>0.57933826872613281</v>
      </c>
      <c r="C991">
        <f t="shared" si="125"/>
        <v>0.2271749417996034</v>
      </c>
      <c r="D991" s="40">
        <f t="shared" si="126"/>
        <v>1091277.0065321217</v>
      </c>
      <c r="E991" s="40">
        <f t="shared" si="131"/>
        <v>1091277.0065321217</v>
      </c>
      <c r="F991" s="41">
        <f t="shared" si="127"/>
        <v>1.7725888042128417</v>
      </c>
      <c r="G991" s="42">
        <f t="shared" si="128"/>
        <v>934385.40407374292</v>
      </c>
      <c r="H991" s="16">
        <f t="shared" si="129"/>
        <v>1</v>
      </c>
      <c r="P991" s="16"/>
    </row>
    <row r="992" spans="1:16" x14ac:dyDescent="0.25">
      <c r="A992" s="24">
        <f t="shared" si="130"/>
        <v>977</v>
      </c>
      <c r="B992">
        <f t="shared" si="124"/>
        <v>0.24229365645442158</v>
      </c>
      <c r="C992">
        <f t="shared" si="125"/>
        <v>7.5898726936429739E-4</v>
      </c>
      <c r="D992" s="40">
        <f t="shared" si="126"/>
        <v>681332.73032558477</v>
      </c>
      <c r="E992" s="40">
        <f t="shared" si="131"/>
        <v>681332.73032558477</v>
      </c>
      <c r="F992" s="41">
        <f t="shared" si="127"/>
        <v>1.0361017863521169</v>
      </c>
      <c r="G992" s="42">
        <f t="shared" si="128"/>
        <v>-294069.94100949646</v>
      </c>
      <c r="H992" s="16">
        <f t="shared" si="129"/>
        <v>0</v>
      </c>
      <c r="P992" s="16"/>
    </row>
    <row r="993" spans="1:16" x14ac:dyDescent="0.25">
      <c r="A993" s="24">
        <f t="shared" si="130"/>
        <v>978</v>
      </c>
      <c r="B993">
        <f t="shared" si="124"/>
        <v>0.73011916631367058</v>
      </c>
      <c r="C993">
        <f t="shared" si="125"/>
        <v>0.51508464675862342</v>
      </c>
      <c r="D993" s="40">
        <f t="shared" si="126"/>
        <v>1279562.3567821491</v>
      </c>
      <c r="E993" s="40">
        <f t="shared" si="131"/>
        <v>1250000</v>
      </c>
      <c r="F993" s="41">
        <f t="shared" si="127"/>
        <v>2.0114956281375922</v>
      </c>
      <c r="G993" s="42">
        <f t="shared" si="128"/>
        <v>1514369.5351719903</v>
      </c>
      <c r="H993" s="16">
        <f t="shared" si="129"/>
        <v>1</v>
      </c>
      <c r="P993" s="16"/>
    </row>
    <row r="994" spans="1:16" x14ac:dyDescent="0.25">
      <c r="A994" s="24">
        <f t="shared" si="130"/>
        <v>979</v>
      </c>
      <c r="B994">
        <f t="shared" si="124"/>
        <v>5.7635645964182913E-2</v>
      </c>
      <c r="C994">
        <f t="shared" si="125"/>
        <v>0.70086121803615242</v>
      </c>
      <c r="D994" s="40">
        <f t="shared" si="126"/>
        <v>281944.21901299129</v>
      </c>
      <c r="E994" s="40">
        <f t="shared" si="131"/>
        <v>281944.21901299129</v>
      </c>
      <c r="F994" s="41">
        <f t="shared" si="127"/>
        <v>2.1601456163105097</v>
      </c>
      <c r="G994" s="42">
        <f t="shared" si="128"/>
        <v>-390959.43125499657</v>
      </c>
      <c r="H994" s="16">
        <f t="shared" si="129"/>
        <v>0</v>
      </c>
      <c r="P994" s="16"/>
    </row>
    <row r="995" spans="1:16" x14ac:dyDescent="0.25">
      <c r="A995" s="24">
        <f t="shared" si="130"/>
        <v>980</v>
      </c>
      <c r="B995">
        <f t="shared" si="124"/>
        <v>0.81285944778937846</v>
      </c>
      <c r="C995">
        <f t="shared" si="125"/>
        <v>0.69212290539871901</v>
      </c>
      <c r="D995" s="40">
        <f t="shared" si="126"/>
        <v>1405083.3429920119</v>
      </c>
      <c r="E995" s="40">
        <f t="shared" si="131"/>
        <v>1250000</v>
      </c>
      <c r="F995" s="41">
        <f t="shared" si="127"/>
        <v>2.1525461382940678</v>
      </c>
      <c r="G995" s="42">
        <f t="shared" si="128"/>
        <v>1690682.672867585</v>
      </c>
      <c r="H995" s="16">
        <f t="shared" si="129"/>
        <v>1</v>
      </c>
      <c r="P995" s="16"/>
    </row>
    <row r="996" spans="1:16" x14ac:dyDescent="0.25">
      <c r="A996" s="24">
        <f t="shared" si="130"/>
        <v>981</v>
      </c>
      <c r="B996">
        <f t="shared" si="124"/>
        <v>0.38421116059180349</v>
      </c>
      <c r="C996">
        <f t="shared" si="125"/>
        <v>0.79101249005179852</v>
      </c>
      <c r="D996" s="40">
        <f t="shared" si="126"/>
        <v>865757.20646008139</v>
      </c>
      <c r="E996" s="40">
        <f t="shared" si="131"/>
        <v>865757.20646008139</v>
      </c>
      <c r="F996" s="41">
        <f t="shared" si="127"/>
        <v>2.2461821809468181</v>
      </c>
      <c r="G996" s="42">
        <f t="shared" si="128"/>
        <v>944648.41017693025</v>
      </c>
      <c r="H996" s="16">
        <f t="shared" si="129"/>
        <v>1</v>
      </c>
      <c r="P996" s="16"/>
    </row>
    <row r="997" spans="1:16" x14ac:dyDescent="0.25">
      <c r="A997" s="24">
        <f t="shared" si="130"/>
        <v>982</v>
      </c>
      <c r="B997">
        <f t="shared" si="124"/>
        <v>0.9206819812534377</v>
      </c>
      <c r="C997">
        <f t="shared" si="125"/>
        <v>0.46837790741119534</v>
      </c>
      <c r="D997" s="40">
        <f t="shared" si="126"/>
        <v>1642708.3992751457</v>
      </c>
      <c r="E997" s="40">
        <f t="shared" si="131"/>
        <v>1250000</v>
      </c>
      <c r="F997" s="41">
        <f t="shared" si="127"/>
        <v>1.9758820617771351</v>
      </c>
      <c r="G997" s="42">
        <f t="shared" si="128"/>
        <v>1469852.5772214187</v>
      </c>
      <c r="H997" s="16">
        <f t="shared" si="129"/>
        <v>1</v>
      </c>
      <c r="P997" s="16"/>
    </row>
    <row r="998" spans="1:16" x14ac:dyDescent="0.25">
      <c r="A998" s="24">
        <f t="shared" si="130"/>
        <v>983</v>
      </c>
      <c r="B998">
        <f t="shared" si="124"/>
        <v>0.40081203391309828</v>
      </c>
      <c r="C998">
        <f t="shared" si="125"/>
        <v>0.69927121314685792</v>
      </c>
      <c r="D998" s="40">
        <f t="shared" si="126"/>
        <v>885450.23797687818</v>
      </c>
      <c r="E998" s="40">
        <f t="shared" si="131"/>
        <v>885450.23797687818</v>
      </c>
      <c r="F998" s="41">
        <f t="shared" si="127"/>
        <v>2.1587555002349657</v>
      </c>
      <c r="G998" s="42">
        <f t="shared" si="128"/>
        <v>911470.57141694496</v>
      </c>
      <c r="H998" s="16">
        <f t="shared" si="129"/>
        <v>1</v>
      </c>
      <c r="P998" s="16"/>
    </row>
    <row r="999" spans="1:16" x14ac:dyDescent="0.25">
      <c r="A999" s="24">
        <f t="shared" si="130"/>
        <v>984</v>
      </c>
      <c r="B999">
        <f t="shared" si="124"/>
        <v>0.58199203421827406</v>
      </c>
      <c r="C999">
        <f t="shared" si="125"/>
        <v>3.6326774978078902E-2</v>
      </c>
      <c r="D999" s="40">
        <f t="shared" si="126"/>
        <v>1094373.3542784238</v>
      </c>
      <c r="E999" s="40">
        <f t="shared" si="131"/>
        <v>1094373.3542784238</v>
      </c>
      <c r="F999" s="41">
        <f t="shared" si="127"/>
        <v>1.4544070087101051</v>
      </c>
      <c r="G999" s="42">
        <f t="shared" si="128"/>
        <v>591664.27660812647</v>
      </c>
      <c r="H999" s="16">
        <f t="shared" si="129"/>
        <v>1</v>
      </c>
      <c r="P999" s="16"/>
    </row>
    <row r="1000" spans="1:16" x14ac:dyDescent="0.25">
      <c r="A1000" s="24">
        <f t="shared" si="130"/>
        <v>985</v>
      </c>
      <c r="B1000">
        <f t="shared" si="124"/>
        <v>0.70226472534704953</v>
      </c>
      <c r="C1000">
        <f t="shared" si="125"/>
        <v>0.27595129993278533</v>
      </c>
      <c r="D1000" s="40">
        <f t="shared" si="126"/>
        <v>1242063.20377493</v>
      </c>
      <c r="E1000" s="40">
        <f t="shared" si="131"/>
        <v>1242063.20377493</v>
      </c>
      <c r="F1000" s="41">
        <f t="shared" si="127"/>
        <v>1.8191758222711045</v>
      </c>
      <c r="G1000" s="42">
        <f t="shared" si="128"/>
        <v>1259531.3500399408</v>
      </c>
      <c r="H1000" s="16">
        <f t="shared" si="129"/>
        <v>1</v>
      </c>
      <c r="P1000" s="16"/>
    </row>
    <row r="1001" spans="1:16" x14ac:dyDescent="0.25">
      <c r="A1001" s="24">
        <f t="shared" si="130"/>
        <v>986</v>
      </c>
      <c r="B1001">
        <f t="shared" si="124"/>
        <v>0.34199257416184992</v>
      </c>
      <c r="C1001">
        <f t="shared" si="125"/>
        <v>0.86385345121379942</v>
      </c>
      <c r="D1001" s="40">
        <f t="shared" si="126"/>
        <v>814423.51174290362</v>
      </c>
      <c r="E1001" s="40">
        <f t="shared" si="131"/>
        <v>814423.51174290362</v>
      </c>
      <c r="F1001" s="41">
        <f t="shared" si="127"/>
        <v>2.3336769304453346</v>
      </c>
      <c r="G1001" s="42">
        <f t="shared" si="128"/>
        <v>900601.36096668919</v>
      </c>
      <c r="H1001" s="16">
        <f t="shared" si="129"/>
        <v>1</v>
      </c>
      <c r="P1001" s="16"/>
    </row>
    <row r="1002" spans="1:16" x14ac:dyDescent="0.25">
      <c r="A1002" s="24">
        <f t="shared" si="130"/>
        <v>987</v>
      </c>
      <c r="B1002">
        <f t="shared" si="124"/>
        <v>0.83179615612607449</v>
      </c>
      <c r="C1002">
        <f t="shared" si="125"/>
        <v>0.44713697175029665</v>
      </c>
      <c r="D1002" s="40">
        <f t="shared" si="126"/>
        <v>1438276.9244153481</v>
      </c>
      <c r="E1002" s="40">
        <f t="shared" si="131"/>
        <v>1250000</v>
      </c>
      <c r="F1002" s="41">
        <f t="shared" si="127"/>
        <v>1.9596054307156703</v>
      </c>
      <c r="G1002" s="42">
        <f t="shared" si="128"/>
        <v>1449506.788394588</v>
      </c>
      <c r="H1002" s="16">
        <f t="shared" si="129"/>
        <v>1</v>
      </c>
      <c r="P1002" s="16"/>
    </row>
    <row r="1003" spans="1:16" x14ac:dyDescent="0.25">
      <c r="A1003" s="24">
        <f t="shared" si="130"/>
        <v>988</v>
      </c>
      <c r="B1003">
        <f t="shared" si="124"/>
        <v>2.3704698658548295E-2</v>
      </c>
      <c r="C1003">
        <f t="shared" si="125"/>
        <v>0.91019525739829987</v>
      </c>
      <c r="D1003" s="40">
        <f t="shared" si="126"/>
        <v>96067.89260694501</v>
      </c>
      <c r="E1003" s="40">
        <f t="shared" si="131"/>
        <v>96067.89260694501</v>
      </c>
      <c r="F1003" s="41">
        <f t="shared" si="127"/>
        <v>2.4078900904235594</v>
      </c>
      <c r="G1003" s="42">
        <f t="shared" si="128"/>
        <v>-768679.07338386239</v>
      </c>
      <c r="H1003" s="16">
        <f t="shared" si="129"/>
        <v>0</v>
      </c>
      <c r="P1003" s="16"/>
    </row>
    <row r="1004" spans="1:16" x14ac:dyDescent="0.25">
      <c r="A1004" s="24">
        <f t="shared" si="130"/>
        <v>989</v>
      </c>
      <c r="B1004">
        <f t="shared" si="124"/>
        <v>0.28126835741568357</v>
      </c>
      <c r="C1004">
        <f t="shared" si="125"/>
        <v>0.32662414491642267</v>
      </c>
      <c r="D1004" s="40">
        <f t="shared" si="126"/>
        <v>735982.79034181777</v>
      </c>
      <c r="E1004" s="40">
        <f t="shared" si="131"/>
        <v>735982.79034181777</v>
      </c>
      <c r="F1004" s="41">
        <f t="shared" si="127"/>
        <v>1.8634485701814114</v>
      </c>
      <c r="G1004" s="42">
        <f t="shared" si="128"/>
        <v>371466.07834058581</v>
      </c>
      <c r="H1004" s="16">
        <f t="shared" si="129"/>
        <v>1</v>
      </c>
      <c r="P1004" s="16"/>
    </row>
    <row r="1005" spans="1:16" x14ac:dyDescent="0.25">
      <c r="A1005" s="24">
        <f t="shared" si="130"/>
        <v>990</v>
      </c>
      <c r="B1005">
        <f t="shared" si="124"/>
        <v>0.70358958898577839</v>
      </c>
      <c r="C1005">
        <f t="shared" si="125"/>
        <v>0.80585825711023062</v>
      </c>
      <c r="D1005" s="40">
        <f t="shared" si="126"/>
        <v>1243808.2565034181</v>
      </c>
      <c r="E1005" s="40">
        <f t="shared" si="131"/>
        <v>1243808.2565034181</v>
      </c>
      <c r="F1005" s="41">
        <f t="shared" si="127"/>
        <v>2.2622293166158194</v>
      </c>
      <c r="G1005" s="42">
        <f t="shared" si="128"/>
        <v>1813779.5021108412</v>
      </c>
      <c r="H1005" s="16">
        <f t="shared" si="129"/>
        <v>1</v>
      </c>
      <c r="P1005" s="16"/>
    </row>
    <row r="1006" spans="1:16" x14ac:dyDescent="0.25">
      <c r="A1006" s="24">
        <f t="shared" si="130"/>
        <v>991</v>
      </c>
      <c r="B1006">
        <f t="shared" si="124"/>
        <v>0.99878619296941906</v>
      </c>
      <c r="C1006">
        <f t="shared" si="125"/>
        <v>0.23564109264407307</v>
      </c>
      <c r="D1006" s="40">
        <f t="shared" si="126"/>
        <v>2382471.5757431053</v>
      </c>
      <c r="E1006" s="40">
        <f t="shared" si="131"/>
        <v>1250000</v>
      </c>
      <c r="F1006" s="41">
        <f t="shared" si="127"/>
        <v>1.7810351310116741</v>
      </c>
      <c r="G1006" s="42">
        <f t="shared" si="128"/>
        <v>1226293.9137645927</v>
      </c>
      <c r="H1006" s="16">
        <f t="shared" si="129"/>
        <v>1</v>
      </c>
      <c r="P1006" s="16"/>
    </row>
    <row r="1007" spans="1:16" x14ac:dyDescent="0.25">
      <c r="A1007" s="24">
        <f t="shared" si="130"/>
        <v>992</v>
      </c>
      <c r="B1007">
        <f t="shared" si="124"/>
        <v>0.31504457129631191</v>
      </c>
      <c r="C1007">
        <f t="shared" si="125"/>
        <v>0.38149685773532838</v>
      </c>
      <c r="D1007" s="40">
        <f t="shared" si="126"/>
        <v>780424.90075569972</v>
      </c>
      <c r="E1007" s="40">
        <f t="shared" si="131"/>
        <v>780424.90075569972</v>
      </c>
      <c r="F1007" s="41">
        <f t="shared" si="127"/>
        <v>1.9083429016341975</v>
      </c>
      <c r="G1007" s="42">
        <f t="shared" si="128"/>
        <v>489318.31961571262</v>
      </c>
      <c r="H1007" s="16">
        <f t="shared" si="129"/>
        <v>1</v>
      </c>
      <c r="P1007" s="16"/>
    </row>
    <row r="1008" spans="1:16" x14ac:dyDescent="0.25">
      <c r="A1008" s="24">
        <f t="shared" si="130"/>
        <v>993</v>
      </c>
      <c r="B1008">
        <f t="shared" si="124"/>
        <v>3.3989225397817791E-2</v>
      </c>
      <c r="C1008">
        <f t="shared" si="125"/>
        <v>0.35625488113146275</v>
      </c>
      <c r="D1008" s="40">
        <f t="shared" si="126"/>
        <v>167864.90522473084</v>
      </c>
      <c r="E1008" s="40">
        <f t="shared" si="131"/>
        <v>167864.90522473084</v>
      </c>
      <c r="F1008" s="41">
        <f t="shared" si="127"/>
        <v>1.8879977196438738</v>
      </c>
      <c r="G1008" s="42">
        <f t="shared" si="128"/>
        <v>-683071.44172747317</v>
      </c>
      <c r="H1008" s="16">
        <f t="shared" si="129"/>
        <v>0</v>
      </c>
      <c r="P1008" s="16"/>
    </row>
    <row r="1009" spans="1:16" x14ac:dyDescent="0.25">
      <c r="A1009" s="24">
        <f t="shared" si="130"/>
        <v>994</v>
      </c>
      <c r="B1009">
        <f t="shared" si="124"/>
        <v>0.28423908224795014</v>
      </c>
      <c r="C1009">
        <f t="shared" si="125"/>
        <v>0.53059377043973655</v>
      </c>
      <c r="D1009" s="40">
        <f t="shared" si="126"/>
        <v>739987.44036515267</v>
      </c>
      <c r="E1009" s="40">
        <f t="shared" si="131"/>
        <v>739987.44036515267</v>
      </c>
      <c r="F1009" s="41">
        <f t="shared" si="127"/>
        <v>2.0233320761245239</v>
      </c>
      <c r="G1009" s="42">
        <f t="shared" si="128"/>
        <v>497240.3240200968</v>
      </c>
      <c r="H1009" s="16">
        <f t="shared" si="129"/>
        <v>1</v>
      </c>
      <c r="P1009" s="16"/>
    </row>
    <row r="1010" spans="1:16" x14ac:dyDescent="0.25">
      <c r="A1010" s="24">
        <f t="shared" si="130"/>
        <v>995</v>
      </c>
      <c r="B1010">
        <f t="shared" si="124"/>
        <v>0.41651053295936435</v>
      </c>
      <c r="C1010">
        <f t="shared" si="125"/>
        <v>0.91485253104474396</v>
      </c>
      <c r="D1010" s="40">
        <f t="shared" si="126"/>
        <v>903877.56451166759</v>
      </c>
      <c r="E1010" s="40">
        <f t="shared" si="131"/>
        <v>903877.56451166759</v>
      </c>
      <c r="F1010" s="41">
        <f t="shared" si="127"/>
        <v>2.4167953599176166</v>
      </c>
      <c r="G1010" s="42">
        <f t="shared" si="128"/>
        <v>1184487.1038454343</v>
      </c>
      <c r="H1010" s="16">
        <f t="shared" si="129"/>
        <v>1</v>
      </c>
      <c r="P1010" s="16"/>
    </row>
    <row r="1011" spans="1:16" x14ac:dyDescent="0.25">
      <c r="A1011" s="24">
        <f t="shared" si="130"/>
        <v>996</v>
      </c>
      <c r="B1011">
        <f t="shared" si="124"/>
        <v>0.42002937116194516</v>
      </c>
      <c r="C1011">
        <f t="shared" si="125"/>
        <v>0.62328185944352299</v>
      </c>
      <c r="D1011" s="40">
        <f t="shared" si="126"/>
        <v>907985.5586924185</v>
      </c>
      <c r="E1011" s="40">
        <f t="shared" si="131"/>
        <v>907985.5586924185</v>
      </c>
      <c r="F1011" s="41">
        <f t="shared" si="127"/>
        <v>2.0954746498406522</v>
      </c>
      <c r="G1011" s="42">
        <f t="shared" si="128"/>
        <v>902660.72066136473</v>
      </c>
      <c r="H1011" s="16">
        <f t="shared" si="129"/>
        <v>1</v>
      </c>
      <c r="P1011" s="16"/>
    </row>
    <row r="1012" spans="1:16" x14ac:dyDescent="0.25">
      <c r="A1012" s="24">
        <f t="shared" si="130"/>
        <v>997</v>
      </c>
      <c r="B1012">
        <f t="shared" si="124"/>
        <v>0.90239634981844574</v>
      </c>
      <c r="C1012">
        <f t="shared" si="125"/>
        <v>0.57816292543429881</v>
      </c>
      <c r="D1012" s="40">
        <f t="shared" si="126"/>
        <v>1590574.8163994672</v>
      </c>
      <c r="E1012" s="40">
        <f t="shared" si="131"/>
        <v>1250000</v>
      </c>
      <c r="F1012" s="41">
        <f t="shared" si="127"/>
        <v>2.0599379984136452</v>
      </c>
      <c r="G1012" s="42">
        <f t="shared" si="128"/>
        <v>1574922.4980170564</v>
      </c>
      <c r="H1012" s="16">
        <f t="shared" si="129"/>
        <v>1</v>
      </c>
      <c r="P1012" s="16"/>
    </row>
    <row r="1013" spans="1:16" x14ac:dyDescent="0.25">
      <c r="A1013" s="24">
        <f t="shared" si="130"/>
        <v>998</v>
      </c>
      <c r="B1013">
        <f t="shared" si="124"/>
        <v>0.53502722003031522</v>
      </c>
      <c r="C1013">
        <f t="shared" si="125"/>
        <v>0.16181665274780244</v>
      </c>
      <c r="D1013" s="40">
        <f t="shared" si="126"/>
        <v>1040082.0664281794</v>
      </c>
      <c r="E1013" s="40">
        <f t="shared" si="131"/>
        <v>1040082.0664281794</v>
      </c>
      <c r="F1013" s="41">
        <f t="shared" si="127"/>
        <v>1.6999942132827179</v>
      </c>
      <c r="G1013" s="42">
        <f t="shared" si="128"/>
        <v>768133.49426703644</v>
      </c>
      <c r="H1013" s="16">
        <f t="shared" si="129"/>
        <v>1</v>
      </c>
      <c r="P1013" s="16"/>
    </row>
    <row r="1014" spans="1:16" x14ac:dyDescent="0.25">
      <c r="A1014" s="24">
        <f t="shared" si="130"/>
        <v>999</v>
      </c>
      <c r="B1014">
        <f t="shared" si="124"/>
        <v>0.82250197732355446</v>
      </c>
      <c r="C1014">
        <f t="shared" si="125"/>
        <v>0.58667605405207723</v>
      </c>
      <c r="D1014" s="40">
        <f t="shared" si="126"/>
        <v>1421706.1076299641</v>
      </c>
      <c r="E1014" s="40">
        <f t="shared" si="131"/>
        <v>1250000</v>
      </c>
      <c r="F1014" s="41">
        <f t="shared" si="127"/>
        <v>2.0665661907483597</v>
      </c>
      <c r="G1014" s="42">
        <f t="shared" si="128"/>
        <v>1583207.7384354495</v>
      </c>
      <c r="H1014" s="16">
        <f t="shared" si="129"/>
        <v>1</v>
      </c>
      <c r="P1014" s="16"/>
    </row>
    <row r="1015" spans="1:16" x14ac:dyDescent="0.25">
      <c r="A1015" s="24">
        <f t="shared" si="130"/>
        <v>1000</v>
      </c>
      <c r="B1015">
        <f t="shared" si="124"/>
        <v>0.99326886946801096</v>
      </c>
      <c r="C1015">
        <f t="shared" si="125"/>
        <v>0.24841792962979525</v>
      </c>
      <c r="D1015" s="40">
        <f t="shared" si="126"/>
        <v>2126732.7888625087</v>
      </c>
      <c r="E1015" s="40">
        <f t="shared" si="131"/>
        <v>1250000</v>
      </c>
      <c r="F1015" s="41">
        <f t="shared" si="127"/>
        <v>1.7934721244298981</v>
      </c>
      <c r="G1015" s="42">
        <f t="shared" si="128"/>
        <v>1241840.1555373725</v>
      </c>
      <c r="H1015" s="16">
        <f t="shared" si="129"/>
        <v>1</v>
      </c>
      <c r="P1015" s="16"/>
    </row>
    <row r="1016" spans="1:16" x14ac:dyDescent="0.25">
      <c r="A1016" s="24">
        <f t="shared" si="130"/>
        <v>1001</v>
      </c>
      <c r="B1016">
        <f t="shared" si="124"/>
        <v>0.3192158512538299</v>
      </c>
      <c r="C1016">
        <f t="shared" si="125"/>
        <v>0.6848736380925402</v>
      </c>
      <c r="D1016" s="40">
        <f t="shared" si="126"/>
        <v>785763.22101577208</v>
      </c>
      <c r="E1016" s="40">
        <f t="shared" si="131"/>
        <v>785763.22101577208</v>
      </c>
      <c r="F1016" s="41">
        <f t="shared" si="127"/>
        <v>2.146313425202182</v>
      </c>
      <c r="G1016" s="42">
        <f t="shared" si="128"/>
        <v>686494.15029626107</v>
      </c>
      <c r="H1016" s="16">
        <f t="shared" si="129"/>
        <v>1</v>
      </c>
      <c r="P1016" s="16"/>
    </row>
    <row r="1017" spans="1:16" x14ac:dyDescent="0.25">
      <c r="A1017" s="24">
        <f t="shared" si="130"/>
        <v>1002</v>
      </c>
      <c r="B1017">
        <f t="shared" si="124"/>
        <v>0.83936174341943115</v>
      </c>
      <c r="C1017">
        <f t="shared" si="125"/>
        <v>0.18032307724934071</v>
      </c>
      <c r="D1017" s="40">
        <f t="shared" si="126"/>
        <v>1452205.8164683688</v>
      </c>
      <c r="E1017" s="40">
        <f t="shared" si="131"/>
        <v>1250000</v>
      </c>
      <c r="F1017" s="41">
        <f t="shared" si="127"/>
        <v>1.7221475558053556</v>
      </c>
      <c r="G1017" s="42">
        <f t="shared" si="128"/>
        <v>1152684.4447566946</v>
      </c>
      <c r="H1017" s="16">
        <f t="shared" si="129"/>
        <v>1</v>
      </c>
      <c r="P1017" s="16"/>
    </row>
    <row r="1018" spans="1:16" x14ac:dyDescent="0.25">
      <c r="A1018" s="24">
        <f t="shared" si="130"/>
        <v>1003</v>
      </c>
      <c r="B1018">
        <f t="shared" si="124"/>
        <v>0.1468209734885022</v>
      </c>
      <c r="C1018">
        <f t="shared" si="125"/>
        <v>0.38721197808627039</v>
      </c>
      <c r="D1018" s="40">
        <f t="shared" si="126"/>
        <v>521201.05908540246</v>
      </c>
      <c r="E1018" s="40">
        <f t="shared" si="131"/>
        <v>521201.05908540246</v>
      </c>
      <c r="F1018" s="41">
        <f t="shared" si="127"/>
        <v>1.912889658223333</v>
      </c>
      <c r="G1018" s="42">
        <f t="shared" si="128"/>
        <v>-2999.8842204853427</v>
      </c>
      <c r="H1018" s="16">
        <f t="shared" si="129"/>
        <v>0</v>
      </c>
      <c r="P1018" s="16"/>
    </row>
    <row r="1019" spans="1:16" x14ac:dyDescent="0.25">
      <c r="A1019" s="24">
        <f t="shared" si="130"/>
        <v>1004</v>
      </c>
      <c r="B1019">
        <f t="shared" si="124"/>
        <v>0.75117346493061632</v>
      </c>
      <c r="C1019">
        <f t="shared" si="125"/>
        <v>0.87170516035985202</v>
      </c>
      <c r="D1019" s="40">
        <f t="shared" si="126"/>
        <v>1309203.8453772489</v>
      </c>
      <c r="E1019" s="40">
        <f t="shared" si="131"/>
        <v>1250000</v>
      </c>
      <c r="F1019" s="41">
        <f t="shared" si="127"/>
        <v>2.3448293426406677</v>
      </c>
      <c r="G1019" s="42">
        <f t="shared" si="128"/>
        <v>1931036.6783008347</v>
      </c>
      <c r="H1019" s="16">
        <f t="shared" si="129"/>
        <v>1</v>
      </c>
      <c r="P1019" s="16"/>
    </row>
    <row r="1020" spans="1:16" x14ac:dyDescent="0.25">
      <c r="A1020" s="24">
        <f t="shared" si="130"/>
        <v>1005</v>
      </c>
      <c r="B1020">
        <f t="shared" si="124"/>
        <v>0.28906313015613705</v>
      </c>
      <c r="C1020">
        <f t="shared" si="125"/>
        <v>0.95626349898520857</v>
      </c>
      <c r="D1020" s="40">
        <f t="shared" si="126"/>
        <v>746448.13834652887</v>
      </c>
      <c r="E1020" s="40">
        <f t="shared" si="131"/>
        <v>746448.13834652887</v>
      </c>
      <c r="F1020" s="41">
        <f t="shared" si="127"/>
        <v>2.5194167052099372</v>
      </c>
      <c r="G1020" s="42">
        <f t="shared" si="128"/>
        <v>880613.90932310326</v>
      </c>
      <c r="H1020" s="16">
        <f t="shared" si="129"/>
        <v>1</v>
      </c>
      <c r="P1020" s="16"/>
    </row>
    <row r="1021" spans="1:16" x14ac:dyDescent="0.25">
      <c r="A1021" s="24">
        <f t="shared" si="130"/>
        <v>1006</v>
      </c>
      <c r="B1021">
        <f t="shared" si="124"/>
        <v>0.61665345809888095</v>
      </c>
      <c r="C1021">
        <f t="shared" si="125"/>
        <v>0.91483716678339988</v>
      </c>
      <c r="D1021" s="40">
        <f t="shared" si="126"/>
        <v>1135275.0330816626</v>
      </c>
      <c r="E1021" s="40">
        <f t="shared" si="131"/>
        <v>1135275.0330816626</v>
      </c>
      <c r="F1021" s="41">
        <f t="shared" si="127"/>
        <v>2.416765389824115</v>
      </c>
      <c r="G1021" s="42">
        <f t="shared" si="128"/>
        <v>1743693.4078831896</v>
      </c>
      <c r="H1021" s="16">
        <f t="shared" si="129"/>
        <v>1</v>
      </c>
      <c r="P1021" s="16"/>
    </row>
    <row r="1022" spans="1:16" x14ac:dyDescent="0.25">
      <c r="A1022" s="24">
        <f t="shared" si="130"/>
        <v>1007</v>
      </c>
      <c r="B1022">
        <f t="shared" si="124"/>
        <v>0.4505401934729889</v>
      </c>
      <c r="C1022">
        <f t="shared" si="125"/>
        <v>0.26020678610075265</v>
      </c>
      <c r="D1022" s="40">
        <f t="shared" si="126"/>
        <v>943329.78751923121</v>
      </c>
      <c r="E1022" s="40">
        <f t="shared" si="131"/>
        <v>943329.78751923121</v>
      </c>
      <c r="F1022" s="41">
        <f t="shared" si="127"/>
        <v>1.8046480164287615</v>
      </c>
      <c r="G1022" s="42">
        <f t="shared" si="128"/>
        <v>702378.22988474555</v>
      </c>
      <c r="H1022" s="16">
        <f t="shared" si="129"/>
        <v>1</v>
      </c>
      <c r="P1022" s="16"/>
    </row>
    <row r="1023" spans="1:16" x14ac:dyDescent="0.25">
      <c r="A1023" s="24">
        <f t="shared" si="130"/>
        <v>1008</v>
      </c>
      <c r="B1023">
        <f t="shared" si="124"/>
        <v>0.53043635946232826</v>
      </c>
      <c r="C1023">
        <f t="shared" si="125"/>
        <v>0.91476249659899622</v>
      </c>
      <c r="D1023" s="40">
        <f t="shared" si="126"/>
        <v>1034817.6906204803</v>
      </c>
      <c r="E1023" s="40">
        <f t="shared" si="131"/>
        <v>1034817.6906204803</v>
      </c>
      <c r="F1023" s="41">
        <f t="shared" si="127"/>
        <v>2.4166197930799465</v>
      </c>
      <c r="G1023" s="42">
        <f t="shared" si="128"/>
        <v>1500760.9133827332</v>
      </c>
      <c r="H1023" s="16">
        <f t="shared" si="129"/>
        <v>1</v>
      </c>
      <c r="P1023" s="16"/>
    </row>
    <row r="1024" spans="1:16" x14ac:dyDescent="0.25">
      <c r="A1024" s="24">
        <f t="shared" si="130"/>
        <v>1009</v>
      </c>
      <c r="B1024">
        <f t="shared" si="124"/>
        <v>0.90132725622970611</v>
      </c>
      <c r="C1024">
        <f t="shared" si="125"/>
        <v>0.51796713832300156</v>
      </c>
      <c r="D1024" s="40">
        <f t="shared" si="126"/>
        <v>1587758.9570652326</v>
      </c>
      <c r="E1024" s="40">
        <f t="shared" si="131"/>
        <v>1250000</v>
      </c>
      <c r="F1024" s="41">
        <f t="shared" si="127"/>
        <v>2.0136936695081653</v>
      </c>
      <c r="G1024" s="42">
        <f t="shared" si="128"/>
        <v>1517117.0868852064</v>
      </c>
      <c r="H1024" s="16">
        <f t="shared" si="129"/>
        <v>1</v>
      </c>
      <c r="P1024" s="16"/>
    </row>
    <row r="1025" spans="1:16" x14ac:dyDescent="0.25">
      <c r="A1025" s="24">
        <f t="shared" si="130"/>
        <v>1010</v>
      </c>
      <c r="B1025">
        <f t="shared" si="124"/>
        <v>1.2154364609159529E-2</v>
      </c>
      <c r="C1025">
        <f t="shared" si="125"/>
        <v>0.69648169854190201</v>
      </c>
      <c r="D1025" s="40">
        <f t="shared" si="126"/>
        <v>0</v>
      </c>
      <c r="E1025" s="40">
        <f t="shared" si="131"/>
        <v>0</v>
      </c>
      <c r="F1025" s="41">
        <f t="shared" si="127"/>
        <v>2.1563246489610632</v>
      </c>
      <c r="G1025" s="42">
        <f t="shared" si="128"/>
        <v>-1000000</v>
      </c>
      <c r="H1025" s="16">
        <f t="shared" si="129"/>
        <v>0</v>
      </c>
      <c r="P1025" s="16"/>
    </row>
    <row r="1026" spans="1:16" x14ac:dyDescent="0.25">
      <c r="A1026" s="24">
        <f t="shared" si="130"/>
        <v>1011</v>
      </c>
      <c r="B1026">
        <f t="shared" si="124"/>
        <v>9.8926629521884024E-2</v>
      </c>
      <c r="C1026">
        <f t="shared" si="125"/>
        <v>0.7103524625999853</v>
      </c>
      <c r="D1026" s="40">
        <f t="shared" si="126"/>
        <v>412906.46096420125</v>
      </c>
      <c r="E1026" s="40">
        <f t="shared" si="131"/>
        <v>412906.46096420125</v>
      </c>
      <c r="F1026" s="41">
        <f t="shared" si="127"/>
        <v>2.1685151033862504</v>
      </c>
      <c r="G1026" s="42">
        <f t="shared" si="128"/>
        <v>-104606.10311336431</v>
      </c>
      <c r="H1026" s="16">
        <f t="shared" si="129"/>
        <v>0</v>
      </c>
      <c r="P1026" s="16"/>
    </row>
    <row r="1027" spans="1:16" x14ac:dyDescent="0.25">
      <c r="A1027" s="24">
        <f t="shared" si="130"/>
        <v>1012</v>
      </c>
      <c r="B1027">
        <f t="shared" si="124"/>
        <v>0.22600182832684368</v>
      </c>
      <c r="C1027">
        <f t="shared" si="125"/>
        <v>0.49137410602997988</v>
      </c>
      <c r="D1027" s="40">
        <f t="shared" si="126"/>
        <v>657106.91833210899</v>
      </c>
      <c r="E1027" s="40">
        <f t="shared" si="131"/>
        <v>657106.91833210899</v>
      </c>
      <c r="F1027" s="41">
        <f t="shared" si="127"/>
        <v>1.9934274788063127</v>
      </c>
      <c r="G1027" s="42">
        <f t="shared" si="128"/>
        <v>309894.98751696153</v>
      </c>
      <c r="H1027" s="16">
        <f t="shared" si="129"/>
        <v>1</v>
      </c>
      <c r="P1027" s="16"/>
    </row>
    <row r="1028" spans="1:16" x14ac:dyDescent="0.25">
      <c r="A1028" s="24">
        <f t="shared" si="130"/>
        <v>1013</v>
      </c>
      <c r="B1028">
        <f t="shared" si="124"/>
        <v>0.32119708380196244</v>
      </c>
      <c r="C1028">
        <f t="shared" si="125"/>
        <v>0.74834668135736138</v>
      </c>
      <c r="D1028" s="40">
        <f t="shared" si="126"/>
        <v>788288.46660754073</v>
      </c>
      <c r="E1028" s="40">
        <f t="shared" si="131"/>
        <v>788288.46660754073</v>
      </c>
      <c r="F1028" s="41">
        <f t="shared" si="127"/>
        <v>2.2034334540075533</v>
      </c>
      <c r="G1028" s="42">
        <f t="shared" si="128"/>
        <v>736941.17873137142</v>
      </c>
      <c r="H1028" s="16">
        <f t="shared" si="129"/>
        <v>1</v>
      </c>
      <c r="P1028" s="16"/>
    </row>
    <row r="1029" spans="1:16" x14ac:dyDescent="0.25">
      <c r="A1029" s="24">
        <f t="shared" si="130"/>
        <v>1014</v>
      </c>
      <c r="B1029">
        <f t="shared" si="124"/>
        <v>0.5176764108473435</v>
      </c>
      <c r="C1029">
        <f t="shared" si="125"/>
        <v>0.39107030595187098</v>
      </c>
      <c r="D1029" s="40">
        <f t="shared" si="126"/>
        <v>1020207.9174549077</v>
      </c>
      <c r="E1029" s="40">
        <f t="shared" si="131"/>
        <v>1020207.9174549077</v>
      </c>
      <c r="F1029" s="41">
        <f t="shared" si="127"/>
        <v>1.915948166373975</v>
      </c>
      <c r="G1029" s="42">
        <f t="shared" si="128"/>
        <v>954665.48876794195</v>
      </c>
      <c r="H1029" s="16">
        <f t="shared" si="129"/>
        <v>1</v>
      </c>
      <c r="P1029" s="16"/>
    </row>
    <row r="1030" spans="1:16" x14ac:dyDescent="0.25">
      <c r="A1030" s="24">
        <f t="shared" si="130"/>
        <v>1015</v>
      </c>
      <c r="B1030">
        <f t="shared" si="124"/>
        <v>0.46951910748612136</v>
      </c>
      <c r="C1030">
        <f t="shared" si="125"/>
        <v>0.5204897572984919</v>
      </c>
      <c r="D1030" s="40">
        <f t="shared" si="126"/>
        <v>965131.26640362164</v>
      </c>
      <c r="E1030" s="40">
        <f t="shared" si="131"/>
        <v>965131.26640362164</v>
      </c>
      <c r="F1030" s="41">
        <f t="shared" si="127"/>
        <v>2.0156178742002382</v>
      </c>
      <c r="G1030" s="42">
        <f t="shared" si="128"/>
        <v>945335.83151265164</v>
      </c>
      <c r="H1030" s="16">
        <f t="shared" si="129"/>
        <v>1</v>
      </c>
      <c r="P1030" s="16"/>
    </row>
    <row r="1031" spans="1:16" x14ac:dyDescent="0.25">
      <c r="A1031" s="24">
        <f t="shared" si="130"/>
        <v>1016</v>
      </c>
      <c r="B1031">
        <f t="shared" si="124"/>
        <v>0.14717114402446896</v>
      </c>
      <c r="C1031">
        <f t="shared" si="125"/>
        <v>0.68030756653752178</v>
      </c>
      <c r="D1031" s="40">
        <f t="shared" si="126"/>
        <v>521895.12107176468</v>
      </c>
      <c r="E1031" s="40">
        <f t="shared" si="131"/>
        <v>521895.12107176468</v>
      </c>
      <c r="F1031" s="41">
        <f t="shared" si="127"/>
        <v>2.1424191584519385</v>
      </c>
      <c r="G1031" s="42">
        <f t="shared" si="128"/>
        <v>118118.1060867426</v>
      </c>
      <c r="H1031" s="16">
        <f t="shared" si="129"/>
        <v>1</v>
      </c>
      <c r="P1031" s="16"/>
    </row>
    <row r="1032" spans="1:16" x14ac:dyDescent="0.25">
      <c r="A1032" s="24">
        <f t="shared" si="130"/>
        <v>1017</v>
      </c>
      <c r="B1032">
        <f t="shared" si="124"/>
        <v>0.14799200708512217</v>
      </c>
      <c r="C1032">
        <f t="shared" si="125"/>
        <v>1.8069447251036763E-3</v>
      </c>
      <c r="D1032" s="40">
        <f t="shared" si="126"/>
        <v>523517.80087944207</v>
      </c>
      <c r="E1032" s="40">
        <f t="shared" si="131"/>
        <v>523517.80087944207</v>
      </c>
      <c r="F1032" s="41">
        <f t="shared" si="127"/>
        <v>1.1154910553415562</v>
      </c>
      <c r="G1032" s="42">
        <f t="shared" si="128"/>
        <v>-416020.57580690051</v>
      </c>
      <c r="H1032" s="16">
        <f t="shared" si="129"/>
        <v>0</v>
      </c>
      <c r="P1032" s="16"/>
    </row>
    <row r="1033" spans="1:16" x14ac:dyDescent="0.25">
      <c r="A1033" s="24">
        <f t="shared" si="130"/>
        <v>1018</v>
      </c>
      <c r="B1033">
        <f t="shared" si="124"/>
        <v>0.65860335144679993</v>
      </c>
      <c r="C1033">
        <f t="shared" si="125"/>
        <v>0.68632768571842462</v>
      </c>
      <c r="D1033" s="40">
        <f t="shared" si="126"/>
        <v>1186316.5990276854</v>
      </c>
      <c r="E1033" s="40">
        <f t="shared" si="131"/>
        <v>1186316.5990276854</v>
      </c>
      <c r="F1033" s="41">
        <f t="shared" si="127"/>
        <v>2.1475585674884869</v>
      </c>
      <c r="G1033" s="42">
        <f t="shared" si="128"/>
        <v>1547684.3759957096</v>
      </c>
      <c r="H1033" s="16">
        <f t="shared" si="129"/>
        <v>1</v>
      </c>
      <c r="P1033" s="16"/>
    </row>
    <row r="1034" spans="1:16" x14ac:dyDescent="0.25">
      <c r="A1034" s="24">
        <f t="shared" si="130"/>
        <v>1019</v>
      </c>
      <c r="B1034">
        <f t="shared" si="124"/>
        <v>0.23183356912340969</v>
      </c>
      <c r="C1034">
        <f t="shared" si="125"/>
        <v>0.30041409831028432</v>
      </c>
      <c r="D1034" s="40">
        <f t="shared" si="126"/>
        <v>665886.72847695113</v>
      </c>
      <c r="E1034" s="40">
        <f t="shared" si="131"/>
        <v>665886.72847695113</v>
      </c>
      <c r="F1034" s="41">
        <f t="shared" si="127"/>
        <v>1.84096963692215</v>
      </c>
      <c r="G1034" s="42">
        <f t="shared" si="128"/>
        <v>225877.24875549111</v>
      </c>
      <c r="H1034" s="16">
        <f t="shared" si="129"/>
        <v>1</v>
      </c>
      <c r="P1034" s="16"/>
    </row>
    <row r="1035" spans="1:16" x14ac:dyDescent="0.25">
      <c r="A1035" s="24">
        <f t="shared" si="130"/>
        <v>1020</v>
      </c>
      <c r="B1035">
        <f t="shared" si="124"/>
        <v>0.59915910859126598</v>
      </c>
      <c r="C1035">
        <f t="shared" si="125"/>
        <v>0.8500909194117412</v>
      </c>
      <c r="D1035" s="40">
        <f t="shared" si="126"/>
        <v>1114515.7253453436</v>
      </c>
      <c r="E1035" s="40">
        <f t="shared" si="131"/>
        <v>1114515.7253453436</v>
      </c>
      <c r="F1035" s="41">
        <f t="shared" si="127"/>
        <v>2.3151438950355496</v>
      </c>
      <c r="G1035" s="42">
        <f t="shared" si="128"/>
        <v>1580264.2774543897</v>
      </c>
      <c r="H1035" s="16">
        <f t="shared" si="129"/>
        <v>1</v>
      </c>
      <c r="P1035" s="16"/>
    </row>
    <row r="1036" spans="1:16" x14ac:dyDescent="0.25">
      <c r="A1036" s="24">
        <f t="shared" si="130"/>
        <v>1021</v>
      </c>
      <c r="B1036">
        <f t="shared" si="124"/>
        <v>0.82910147297661752</v>
      </c>
      <c r="C1036">
        <f t="shared" si="125"/>
        <v>0.95291696058120579</v>
      </c>
      <c r="D1036" s="40">
        <f t="shared" si="126"/>
        <v>1433413.605603575</v>
      </c>
      <c r="E1036" s="40">
        <f t="shared" si="131"/>
        <v>1250000</v>
      </c>
      <c r="F1036" s="41">
        <f t="shared" si="127"/>
        <v>2.5087597263262911</v>
      </c>
      <c r="G1036" s="42">
        <f t="shared" si="128"/>
        <v>2135949.6579078636</v>
      </c>
      <c r="H1036" s="16">
        <f t="shared" si="129"/>
        <v>1</v>
      </c>
      <c r="P1036" s="16"/>
    </row>
    <row r="1037" spans="1:16" x14ac:dyDescent="0.25">
      <c r="A1037" s="24">
        <f t="shared" si="130"/>
        <v>1022</v>
      </c>
      <c r="B1037">
        <f t="shared" si="124"/>
        <v>0.74057038559112698</v>
      </c>
      <c r="C1037">
        <f t="shared" si="125"/>
        <v>0.99546267522964627</v>
      </c>
      <c r="D1037" s="40">
        <f t="shared" si="126"/>
        <v>1294120.7609079464</v>
      </c>
      <c r="E1037" s="40">
        <f t="shared" si="131"/>
        <v>1250000</v>
      </c>
      <c r="F1037" s="41">
        <f t="shared" si="127"/>
        <v>2.7930787192461715</v>
      </c>
      <c r="G1037" s="42">
        <f t="shared" si="128"/>
        <v>2491348.3990577143</v>
      </c>
      <c r="H1037" s="16">
        <f t="shared" si="129"/>
        <v>1</v>
      </c>
      <c r="P1037" s="16"/>
    </row>
    <row r="1038" spans="1:16" x14ac:dyDescent="0.25">
      <c r="A1038" s="24">
        <f t="shared" si="130"/>
        <v>1023</v>
      </c>
      <c r="B1038">
        <f t="shared" si="124"/>
        <v>0.71418863360304385</v>
      </c>
      <c r="C1038">
        <f t="shared" si="125"/>
        <v>0.59963914251420647</v>
      </c>
      <c r="D1038" s="40">
        <f t="shared" si="126"/>
        <v>1257901.1706207006</v>
      </c>
      <c r="E1038" s="40">
        <f t="shared" si="131"/>
        <v>1250000</v>
      </c>
      <c r="F1038" s="41">
        <f t="shared" si="127"/>
        <v>2.0767213308201331</v>
      </c>
      <c r="G1038" s="42">
        <f t="shared" si="128"/>
        <v>1595901.6635251665</v>
      </c>
      <c r="H1038" s="16">
        <f t="shared" si="129"/>
        <v>1</v>
      </c>
      <c r="P1038" s="16"/>
    </row>
    <row r="1039" spans="1:16" x14ac:dyDescent="0.25">
      <c r="A1039" s="24">
        <f t="shared" si="130"/>
        <v>1024</v>
      </c>
      <c r="B1039">
        <f t="shared" si="124"/>
        <v>0.88448281411547214</v>
      </c>
      <c r="C1039">
        <f t="shared" si="125"/>
        <v>0.10640003660228103</v>
      </c>
      <c r="D1039" s="40">
        <f t="shared" si="126"/>
        <v>1546063.1947541747</v>
      </c>
      <c r="E1039" s="40">
        <f t="shared" si="131"/>
        <v>1250000</v>
      </c>
      <c r="F1039" s="41">
        <f t="shared" si="127"/>
        <v>1.6213061325196561</v>
      </c>
      <c r="G1039" s="42">
        <f t="shared" si="128"/>
        <v>1026632.6656495701</v>
      </c>
      <c r="H1039" s="16">
        <f t="shared" si="129"/>
        <v>1</v>
      </c>
      <c r="P1039" s="16"/>
    </row>
    <row r="1040" spans="1:16" x14ac:dyDescent="0.25">
      <c r="A1040" s="24">
        <f t="shared" si="130"/>
        <v>1025</v>
      </c>
      <c r="B1040">
        <f t="shared" si="124"/>
        <v>0.92599892860744148</v>
      </c>
      <c r="C1040">
        <f t="shared" si="125"/>
        <v>0.66195119044277817</v>
      </c>
      <c r="D1040" s="40">
        <f t="shared" si="126"/>
        <v>1659555.2069301899</v>
      </c>
      <c r="E1040" s="40">
        <f t="shared" si="131"/>
        <v>1250000</v>
      </c>
      <c r="F1040" s="41">
        <f t="shared" si="127"/>
        <v>2.1269891072084133</v>
      </c>
      <c r="G1040" s="42">
        <f t="shared" si="128"/>
        <v>1658736.3840105166</v>
      </c>
      <c r="H1040" s="16">
        <f t="shared" si="129"/>
        <v>1</v>
      </c>
      <c r="P1040" s="16"/>
    </row>
    <row r="1041" spans="1:16" x14ac:dyDescent="0.25">
      <c r="A1041" s="24">
        <f t="shared" si="130"/>
        <v>1026</v>
      </c>
      <c r="B1041">
        <f t="shared" ref="B1041:B1104" si="132">((MOD((MOD(MOD(999999999999989,MOD(A1041*2499997+$B$13*1800451,7450589)*4658+7450581)*383,99991)*7440893+MOD(MOD(999999999999989,MOD(A1041*2246527+$B$13*2399993,7450987)*7580+7560584)*17669,7440893))*1343,4294967296))+0.5)/2^32</f>
        <v>0.98348006804008037</v>
      </c>
      <c r="C1041">
        <f t="shared" ref="C1041:C1104" si="133">((MOD((MOD(MOD(999999999999989,MOD(A1041*2499997+$C$13*1800451,7450589)*4658+7450581)*383,99991)*7440893+MOD(MOD(999999999999989,MOD(A1041*2246527+$C$13*2399993,7450987)*7580+7560584)*17669,7440893))*1343,4294967296))+0.5)/2^32</f>
        <v>0.66245492675807327</v>
      </c>
      <c r="D1041" s="40">
        <f t="shared" ref="D1041:D1104" si="134">MAX(0,NORMINV(B1041,D$10,D$12))</f>
        <v>1971853.4375012158</v>
      </c>
      <c r="E1041" s="40">
        <f t="shared" si="131"/>
        <v>1250000</v>
      </c>
      <c r="F1041" s="41">
        <f t="shared" ref="F1041:F1104" si="135">NORMINV(C1041,E$10,E$12)</f>
        <v>2.1274080222387912</v>
      </c>
      <c r="G1041" s="42">
        <f t="shared" ref="G1041:G1104" si="136">F1041*E1041-1000000</f>
        <v>1659260.0277984892</v>
      </c>
      <c r="H1041" s="16">
        <f t="shared" ref="H1041:H1104" si="137">IF(G1041&gt;=0,1,0)</f>
        <v>1</v>
      </c>
      <c r="P1041" s="16"/>
    </row>
    <row r="1042" spans="1:16" x14ac:dyDescent="0.25">
      <c r="A1042" s="24">
        <f t="shared" ref="A1042:A1105" si="138">A1041+1</f>
        <v>1027</v>
      </c>
      <c r="B1042">
        <f t="shared" si="132"/>
        <v>0.52616349782329053</v>
      </c>
      <c r="C1042">
        <f t="shared" si="133"/>
        <v>4.682091239374131E-2</v>
      </c>
      <c r="D1042" s="40">
        <f t="shared" si="134"/>
        <v>1029922.1486364977</v>
      </c>
      <c r="E1042" s="40">
        <f t="shared" ref="E1042:E1105" si="139">MIN(1250000,D1042)</f>
        <v>1029922.1486364977</v>
      </c>
      <c r="F1042" s="41">
        <f t="shared" si="135"/>
        <v>1.4904279058702739</v>
      </c>
      <c r="G1042" s="42">
        <f t="shared" si="136"/>
        <v>535024.71120170807</v>
      </c>
      <c r="H1042" s="16">
        <f t="shared" si="137"/>
        <v>1</v>
      </c>
      <c r="P1042" s="16"/>
    </row>
    <row r="1043" spans="1:16" x14ac:dyDescent="0.25">
      <c r="A1043" s="24">
        <f t="shared" si="138"/>
        <v>1028</v>
      </c>
      <c r="B1043">
        <f t="shared" si="132"/>
        <v>6.2918107840232551E-2</v>
      </c>
      <c r="C1043">
        <f t="shared" si="133"/>
        <v>0.80018289887811989</v>
      </c>
      <c r="D1043" s="40">
        <f t="shared" si="134"/>
        <v>302098.93086305552</v>
      </c>
      <c r="E1043" s="40">
        <f t="shared" si="139"/>
        <v>302098.93086305552</v>
      </c>
      <c r="F1043" s="41">
        <f t="shared" si="135"/>
        <v>2.2560105508856796</v>
      </c>
      <c r="G1043" s="42">
        <f t="shared" si="136"/>
        <v>-318461.62456166325</v>
      </c>
      <c r="H1043" s="16">
        <f t="shared" si="137"/>
        <v>0</v>
      </c>
      <c r="P1043" s="16"/>
    </row>
    <row r="1044" spans="1:16" x14ac:dyDescent="0.25">
      <c r="A1044" s="24">
        <f t="shared" si="138"/>
        <v>1029</v>
      </c>
      <c r="B1044">
        <f t="shared" si="132"/>
        <v>0.22756201412994415</v>
      </c>
      <c r="C1044">
        <f t="shared" si="133"/>
        <v>0.77734034310560673</v>
      </c>
      <c r="D1044" s="40">
        <f t="shared" si="134"/>
        <v>659468.16236226948</v>
      </c>
      <c r="E1044" s="40">
        <f t="shared" si="139"/>
        <v>659468.16236226948</v>
      </c>
      <c r="F1044" s="41">
        <f t="shared" si="135"/>
        <v>2.2319883332354746</v>
      </c>
      <c r="G1044" s="42">
        <f t="shared" si="136"/>
        <v>471925.2445328231</v>
      </c>
      <c r="H1044" s="16">
        <f t="shared" si="137"/>
        <v>1</v>
      </c>
      <c r="P1044" s="16"/>
    </row>
    <row r="1045" spans="1:16" x14ac:dyDescent="0.25">
      <c r="A1045" s="24">
        <f t="shared" si="138"/>
        <v>1030</v>
      </c>
      <c r="B1045">
        <f t="shared" si="132"/>
        <v>0.47998015477787703</v>
      </c>
      <c r="C1045">
        <f t="shared" si="133"/>
        <v>0.84672991104889661</v>
      </c>
      <c r="D1045" s="40">
        <f t="shared" si="134"/>
        <v>977110.91608303634</v>
      </c>
      <c r="E1045" s="40">
        <f t="shared" si="139"/>
        <v>977110.91608303634</v>
      </c>
      <c r="F1045" s="41">
        <f t="shared" si="135"/>
        <v>2.3107929302641876</v>
      </c>
      <c r="G1045" s="42">
        <f t="shared" si="136"/>
        <v>1257900.9969686442</v>
      </c>
      <c r="H1045" s="16">
        <f t="shared" si="137"/>
        <v>1</v>
      </c>
      <c r="P1045" s="16"/>
    </row>
    <row r="1046" spans="1:16" x14ac:dyDescent="0.25">
      <c r="A1046" s="24">
        <f t="shared" si="138"/>
        <v>1031</v>
      </c>
      <c r="B1046">
        <f t="shared" si="132"/>
        <v>0.78253952355589718</v>
      </c>
      <c r="C1046">
        <f t="shared" si="133"/>
        <v>0.89384261204395443</v>
      </c>
      <c r="D1046" s="40">
        <f t="shared" si="134"/>
        <v>1355987.2072999442</v>
      </c>
      <c r="E1046" s="40">
        <f t="shared" si="139"/>
        <v>1250000</v>
      </c>
      <c r="F1046" s="41">
        <f t="shared" si="135"/>
        <v>2.3790959376456069</v>
      </c>
      <c r="G1046" s="42">
        <f t="shared" si="136"/>
        <v>1973869.9220570088</v>
      </c>
      <c r="H1046" s="16">
        <f t="shared" si="137"/>
        <v>1</v>
      </c>
      <c r="P1046" s="16"/>
    </row>
    <row r="1047" spans="1:16" x14ac:dyDescent="0.25">
      <c r="A1047" s="24">
        <f t="shared" si="138"/>
        <v>1032</v>
      </c>
      <c r="B1047">
        <f t="shared" si="132"/>
        <v>0.87126238027121872</v>
      </c>
      <c r="C1047">
        <f t="shared" si="133"/>
        <v>0.74820798018481582</v>
      </c>
      <c r="D1047" s="40">
        <f t="shared" si="134"/>
        <v>1516282.0998522365</v>
      </c>
      <c r="E1047" s="40">
        <f t="shared" si="139"/>
        <v>1250000</v>
      </c>
      <c r="F1047" s="41">
        <f t="shared" si="135"/>
        <v>2.203301268558612</v>
      </c>
      <c r="G1047" s="42">
        <f t="shared" si="136"/>
        <v>1754126.5856982651</v>
      </c>
      <c r="H1047" s="16">
        <f t="shared" si="137"/>
        <v>1</v>
      </c>
      <c r="P1047" s="16"/>
    </row>
    <row r="1048" spans="1:16" x14ac:dyDescent="0.25">
      <c r="A1048" s="24">
        <f t="shared" si="138"/>
        <v>1033</v>
      </c>
      <c r="B1048">
        <f t="shared" si="132"/>
        <v>0.27797418262343854</v>
      </c>
      <c r="C1048">
        <f t="shared" si="133"/>
        <v>0.15438074932899326</v>
      </c>
      <c r="D1048" s="40">
        <f t="shared" si="134"/>
        <v>731518.15653174976</v>
      </c>
      <c r="E1048" s="40">
        <f t="shared" si="139"/>
        <v>731518.15653174976</v>
      </c>
      <c r="F1048" s="41">
        <f t="shared" si="135"/>
        <v>1.6906309354825033</v>
      </c>
      <c r="G1048" s="42">
        <f t="shared" si="136"/>
        <v>236727.22529970831</v>
      </c>
      <c r="H1048" s="16">
        <f t="shared" si="137"/>
        <v>1</v>
      </c>
      <c r="P1048" s="16"/>
    </row>
    <row r="1049" spans="1:16" x14ac:dyDescent="0.25">
      <c r="A1049" s="24">
        <f t="shared" si="138"/>
        <v>1034</v>
      </c>
      <c r="B1049">
        <f t="shared" si="132"/>
        <v>0.77840675122570246</v>
      </c>
      <c r="C1049">
        <f t="shared" si="133"/>
        <v>0.52665260841604322</v>
      </c>
      <c r="D1049" s="40">
        <f t="shared" si="134"/>
        <v>1349615.5504335696</v>
      </c>
      <c r="E1049" s="40">
        <f t="shared" si="139"/>
        <v>1250000</v>
      </c>
      <c r="F1049" s="41">
        <f t="shared" si="135"/>
        <v>2.020321567628244</v>
      </c>
      <c r="G1049" s="42">
        <f t="shared" si="136"/>
        <v>1525401.9595353049</v>
      </c>
      <c r="H1049" s="16">
        <f t="shared" si="137"/>
        <v>1</v>
      </c>
      <c r="P1049" s="16"/>
    </row>
    <row r="1050" spans="1:16" x14ac:dyDescent="0.25">
      <c r="A1050" s="24">
        <f t="shared" si="138"/>
        <v>1035</v>
      </c>
      <c r="B1050">
        <f t="shared" si="132"/>
        <v>0.67006499331910163</v>
      </c>
      <c r="C1050">
        <f t="shared" si="133"/>
        <v>0.81698534253519028</v>
      </c>
      <c r="D1050" s="40">
        <f t="shared" si="134"/>
        <v>1200650.1391729531</v>
      </c>
      <c r="E1050" s="40">
        <f t="shared" si="139"/>
        <v>1200650.1391729531</v>
      </c>
      <c r="F1050" s="41">
        <f t="shared" si="135"/>
        <v>2.2747525971655094</v>
      </c>
      <c r="G1050" s="42">
        <f t="shared" si="136"/>
        <v>1731182.0223708055</v>
      </c>
      <c r="H1050" s="16">
        <f t="shared" si="137"/>
        <v>1</v>
      </c>
      <c r="P1050" s="16"/>
    </row>
    <row r="1051" spans="1:16" x14ac:dyDescent="0.25">
      <c r="A1051" s="24">
        <f t="shared" si="138"/>
        <v>1036</v>
      </c>
      <c r="B1051">
        <f t="shared" si="132"/>
        <v>0.4431298392591998</v>
      </c>
      <c r="C1051">
        <f t="shared" si="133"/>
        <v>0.94321331020910293</v>
      </c>
      <c r="D1051" s="40">
        <f t="shared" si="134"/>
        <v>934784.82260397868</v>
      </c>
      <c r="E1051" s="40">
        <f t="shared" si="139"/>
        <v>934784.82260397868</v>
      </c>
      <c r="F1051" s="41">
        <f t="shared" si="135"/>
        <v>2.48095253472118</v>
      </c>
      <c r="G1051" s="42">
        <f t="shared" si="136"/>
        <v>1319156.7750582295</v>
      </c>
      <c r="H1051" s="16">
        <f t="shared" si="137"/>
        <v>1</v>
      </c>
      <c r="P1051" s="16"/>
    </row>
    <row r="1052" spans="1:16" x14ac:dyDescent="0.25">
      <c r="A1052" s="24">
        <f t="shared" si="138"/>
        <v>1037</v>
      </c>
      <c r="B1052">
        <f t="shared" si="132"/>
        <v>0.9433589942054823</v>
      </c>
      <c r="C1052">
        <f t="shared" si="133"/>
        <v>0.44912764162290841</v>
      </c>
      <c r="D1052" s="40">
        <f t="shared" si="134"/>
        <v>1722011.6099515196</v>
      </c>
      <c r="E1052" s="40">
        <f t="shared" si="139"/>
        <v>1250000</v>
      </c>
      <c r="F1052" s="41">
        <f t="shared" si="135"/>
        <v>1.9611350562046836</v>
      </c>
      <c r="G1052" s="42">
        <f t="shared" si="136"/>
        <v>1451418.8202558546</v>
      </c>
      <c r="H1052" s="16">
        <f t="shared" si="137"/>
        <v>1</v>
      </c>
      <c r="P1052" s="16"/>
    </row>
    <row r="1053" spans="1:16" x14ac:dyDescent="0.25">
      <c r="A1053" s="24">
        <f t="shared" si="138"/>
        <v>1038</v>
      </c>
      <c r="B1053">
        <f t="shared" si="132"/>
        <v>0.43934528820682317</v>
      </c>
      <c r="C1053">
        <f t="shared" si="133"/>
        <v>0.41649770399089903</v>
      </c>
      <c r="D1053" s="40">
        <f t="shared" si="134"/>
        <v>930412.14941067074</v>
      </c>
      <c r="E1053" s="40">
        <f t="shared" si="139"/>
        <v>930412.14941067074</v>
      </c>
      <c r="F1053" s="41">
        <f t="shared" si="135"/>
        <v>1.93590838234477</v>
      </c>
      <c r="G1053" s="42">
        <f t="shared" si="136"/>
        <v>801192.67907953216</v>
      </c>
      <c r="H1053" s="16">
        <f t="shared" si="137"/>
        <v>1</v>
      </c>
      <c r="P1053" s="16"/>
    </row>
    <row r="1054" spans="1:16" x14ac:dyDescent="0.25">
      <c r="A1054" s="24">
        <f t="shared" si="138"/>
        <v>1039</v>
      </c>
      <c r="B1054">
        <f t="shared" si="132"/>
        <v>0.92693462956231087</v>
      </c>
      <c r="C1054">
        <f t="shared" si="133"/>
        <v>0.46845892572309822</v>
      </c>
      <c r="D1054" s="40">
        <f t="shared" si="134"/>
        <v>1662614.7797425506</v>
      </c>
      <c r="E1054" s="40">
        <f t="shared" si="139"/>
        <v>1250000</v>
      </c>
      <c r="F1054" s="41">
        <f t="shared" si="135"/>
        <v>1.9759439831963257</v>
      </c>
      <c r="G1054" s="42">
        <f t="shared" si="136"/>
        <v>1469929.978995407</v>
      </c>
      <c r="H1054" s="16">
        <f t="shared" si="137"/>
        <v>1</v>
      </c>
      <c r="P1054" s="16"/>
    </row>
    <row r="1055" spans="1:16" x14ac:dyDescent="0.25">
      <c r="A1055" s="24">
        <f t="shared" si="138"/>
        <v>1040</v>
      </c>
      <c r="B1055">
        <f t="shared" si="132"/>
        <v>6.4268277143128216E-2</v>
      </c>
      <c r="C1055">
        <f t="shared" si="133"/>
        <v>2.1979103679768741E-2</v>
      </c>
      <c r="D1055" s="40">
        <f t="shared" si="134"/>
        <v>307037.27914142038</v>
      </c>
      <c r="E1055" s="40">
        <f t="shared" si="139"/>
        <v>307037.27914142038</v>
      </c>
      <c r="F1055" s="41">
        <f t="shared" si="135"/>
        <v>1.3876932804598825</v>
      </c>
      <c r="G1055" s="42">
        <f t="shared" si="136"/>
        <v>-573926.43088476569</v>
      </c>
      <c r="H1055" s="16">
        <f t="shared" si="137"/>
        <v>0</v>
      </c>
      <c r="P1055" s="16"/>
    </row>
    <row r="1056" spans="1:16" x14ac:dyDescent="0.25">
      <c r="A1056" s="24">
        <f t="shared" si="138"/>
        <v>1041</v>
      </c>
      <c r="B1056">
        <f t="shared" si="132"/>
        <v>0.68493874988052994</v>
      </c>
      <c r="C1056">
        <f t="shared" si="133"/>
        <v>0.91044474521186203</v>
      </c>
      <c r="D1056" s="40">
        <f t="shared" si="134"/>
        <v>1219553.6944579363</v>
      </c>
      <c r="E1056" s="40">
        <f t="shared" si="139"/>
        <v>1219553.6944579363</v>
      </c>
      <c r="F1056" s="41">
        <f t="shared" si="135"/>
        <v>2.408358302343788</v>
      </c>
      <c r="G1056" s="42">
        <f t="shared" si="136"/>
        <v>1937122.2652018103</v>
      </c>
      <c r="H1056" s="16">
        <f t="shared" si="137"/>
        <v>1</v>
      </c>
      <c r="P1056" s="16"/>
    </row>
    <row r="1057" spans="1:16" x14ac:dyDescent="0.25">
      <c r="A1057" s="24">
        <f t="shared" si="138"/>
        <v>1042</v>
      </c>
      <c r="B1057">
        <f t="shared" si="132"/>
        <v>0.42746061889920384</v>
      </c>
      <c r="C1057">
        <f t="shared" si="133"/>
        <v>0.56731182045768946</v>
      </c>
      <c r="D1057" s="40">
        <f t="shared" si="134"/>
        <v>916636.94730204507</v>
      </c>
      <c r="E1057" s="40">
        <f t="shared" si="139"/>
        <v>916636.94730204507</v>
      </c>
      <c r="F1057" s="41">
        <f t="shared" si="135"/>
        <v>2.0515301963762567</v>
      </c>
      <c r="G1057" s="42">
        <f t="shared" si="136"/>
        <v>880508.3765042969</v>
      </c>
      <c r="H1057" s="16">
        <f t="shared" si="137"/>
        <v>1</v>
      </c>
      <c r="P1057" s="16"/>
    </row>
    <row r="1058" spans="1:16" x14ac:dyDescent="0.25">
      <c r="A1058" s="24">
        <f t="shared" si="138"/>
        <v>1043</v>
      </c>
      <c r="B1058">
        <f t="shared" si="132"/>
        <v>1.5336503623984754E-2</v>
      </c>
      <c r="C1058">
        <f t="shared" si="133"/>
        <v>6.0867967433296144E-2</v>
      </c>
      <c r="D1058" s="40">
        <f t="shared" si="134"/>
        <v>14609.790669719223</v>
      </c>
      <c r="E1058" s="40">
        <f t="shared" si="139"/>
        <v>14609.790669719223</v>
      </c>
      <c r="F1058" s="41">
        <f t="shared" si="135"/>
        <v>1.5296266932535449</v>
      </c>
      <c r="G1058" s="42">
        <f t="shared" si="136"/>
        <v>-977652.47420875088</v>
      </c>
      <c r="H1058" s="16">
        <f t="shared" si="137"/>
        <v>0</v>
      </c>
      <c r="P1058" s="16"/>
    </row>
    <row r="1059" spans="1:16" x14ac:dyDescent="0.25">
      <c r="A1059" s="24">
        <f t="shared" si="138"/>
        <v>1044</v>
      </c>
      <c r="B1059">
        <f t="shared" si="132"/>
        <v>0.58761386096011847</v>
      </c>
      <c r="C1059">
        <f t="shared" si="133"/>
        <v>0.60877011239062995</v>
      </c>
      <c r="D1059" s="40">
        <f t="shared" si="134"/>
        <v>1100947.3523496876</v>
      </c>
      <c r="E1059" s="40">
        <f t="shared" si="139"/>
        <v>1100947.3523496876</v>
      </c>
      <c r="F1059" s="41">
        <f t="shared" si="135"/>
        <v>2.0839255179859038</v>
      </c>
      <c r="G1059" s="42">
        <f t="shared" si="136"/>
        <v>1294292.281520532</v>
      </c>
      <c r="H1059" s="16">
        <f t="shared" si="137"/>
        <v>1</v>
      </c>
      <c r="P1059" s="16"/>
    </row>
    <row r="1060" spans="1:16" x14ac:dyDescent="0.25">
      <c r="A1060" s="24">
        <f t="shared" si="138"/>
        <v>1045</v>
      </c>
      <c r="B1060">
        <f t="shared" si="132"/>
        <v>0.74281329463701695</v>
      </c>
      <c r="C1060">
        <f t="shared" si="133"/>
        <v>0.48355386813636869</v>
      </c>
      <c r="D1060" s="40">
        <f t="shared" si="134"/>
        <v>1297284.0585107242</v>
      </c>
      <c r="E1060" s="40">
        <f t="shared" si="139"/>
        <v>1250000</v>
      </c>
      <c r="F1060" s="41">
        <f t="shared" si="135"/>
        <v>1.9874662545556276</v>
      </c>
      <c r="G1060" s="42">
        <f t="shared" si="136"/>
        <v>1484332.8181945346</v>
      </c>
      <c r="H1060" s="16">
        <f t="shared" si="137"/>
        <v>1</v>
      </c>
      <c r="P1060" s="16"/>
    </row>
    <row r="1061" spans="1:16" x14ac:dyDescent="0.25">
      <c r="A1061" s="24">
        <f t="shared" si="138"/>
        <v>1046</v>
      </c>
      <c r="B1061">
        <f t="shared" si="132"/>
        <v>0.47026158741209656</v>
      </c>
      <c r="C1061">
        <f t="shared" si="133"/>
        <v>0.46193865209352225</v>
      </c>
      <c r="D1061" s="40">
        <f t="shared" si="134"/>
        <v>965982.22682526219</v>
      </c>
      <c r="E1061" s="40">
        <f t="shared" si="139"/>
        <v>965982.22682526219</v>
      </c>
      <c r="F1061" s="41">
        <f t="shared" si="135"/>
        <v>1.9709571890864399</v>
      </c>
      <c r="G1061" s="42">
        <f t="shared" si="136"/>
        <v>903909.61449097865</v>
      </c>
      <c r="H1061" s="16">
        <f t="shared" si="137"/>
        <v>1</v>
      </c>
      <c r="P1061" s="16"/>
    </row>
    <row r="1062" spans="1:16" x14ac:dyDescent="0.25">
      <c r="A1062" s="24">
        <f t="shared" si="138"/>
        <v>1047</v>
      </c>
      <c r="B1062">
        <f t="shared" si="132"/>
        <v>0.27774182136636227</v>
      </c>
      <c r="C1062">
        <f t="shared" si="133"/>
        <v>0.45878038846421987</v>
      </c>
      <c r="D1062" s="40">
        <f t="shared" si="134"/>
        <v>731202.26544376696</v>
      </c>
      <c r="E1062" s="40">
        <f t="shared" si="139"/>
        <v>731202.26544376696</v>
      </c>
      <c r="F1062" s="41">
        <f t="shared" si="135"/>
        <v>1.968538975781535</v>
      </c>
      <c r="G1062" s="42">
        <f t="shared" si="136"/>
        <v>439400.15870581102</v>
      </c>
      <c r="H1062" s="16">
        <f t="shared" si="137"/>
        <v>1</v>
      </c>
      <c r="P1062" s="16"/>
    </row>
    <row r="1063" spans="1:16" x14ac:dyDescent="0.25">
      <c r="A1063" s="24">
        <f t="shared" si="138"/>
        <v>1048</v>
      </c>
      <c r="B1063">
        <f t="shared" si="132"/>
        <v>0.63434709177818149</v>
      </c>
      <c r="C1063">
        <f t="shared" si="133"/>
        <v>0.12216009886469692</v>
      </c>
      <c r="D1063" s="40">
        <f t="shared" si="134"/>
        <v>1156560.3448318506</v>
      </c>
      <c r="E1063" s="40">
        <f t="shared" si="139"/>
        <v>1156560.3448318506</v>
      </c>
      <c r="F1063" s="41">
        <f t="shared" si="135"/>
        <v>1.6461227331224237</v>
      </c>
      <c r="G1063" s="42">
        <f t="shared" si="136"/>
        <v>903840.27585561876</v>
      </c>
      <c r="H1063" s="16">
        <f t="shared" si="137"/>
        <v>1</v>
      </c>
      <c r="P1063" s="16"/>
    </row>
    <row r="1064" spans="1:16" x14ac:dyDescent="0.25">
      <c r="A1064" s="24">
        <f t="shared" si="138"/>
        <v>1049</v>
      </c>
      <c r="B1064">
        <f t="shared" si="132"/>
        <v>0.72117599018383771</v>
      </c>
      <c r="C1064">
        <f t="shared" si="133"/>
        <v>0.68099645141046494</v>
      </c>
      <c r="D1064" s="40">
        <f t="shared" si="134"/>
        <v>1267327.6134774582</v>
      </c>
      <c r="E1064" s="40">
        <f t="shared" si="139"/>
        <v>1250000</v>
      </c>
      <c r="F1064" s="41">
        <f t="shared" si="135"/>
        <v>2.1430051768539524</v>
      </c>
      <c r="G1064" s="42">
        <f t="shared" si="136"/>
        <v>1678756.4710674407</v>
      </c>
      <c r="H1064" s="16">
        <f t="shared" si="137"/>
        <v>1</v>
      </c>
      <c r="P1064" s="16"/>
    </row>
    <row r="1065" spans="1:16" x14ac:dyDescent="0.25">
      <c r="A1065" s="24">
        <f t="shared" si="138"/>
        <v>1050</v>
      </c>
      <c r="B1065">
        <f t="shared" si="132"/>
        <v>0.42422065103892237</v>
      </c>
      <c r="C1065">
        <f t="shared" si="133"/>
        <v>0.25233475386630744</v>
      </c>
      <c r="D1065" s="40">
        <f t="shared" si="134"/>
        <v>912868.88040717086</v>
      </c>
      <c r="E1065" s="40">
        <f t="shared" si="139"/>
        <v>912868.88040717086</v>
      </c>
      <c r="F1065" s="41">
        <f t="shared" si="135"/>
        <v>1.7972156005953299</v>
      </c>
      <c r="G1065" s="42">
        <f t="shared" si="136"/>
        <v>640622.19316576002</v>
      </c>
      <c r="H1065" s="16">
        <f t="shared" si="137"/>
        <v>1</v>
      </c>
      <c r="P1065" s="16"/>
    </row>
    <row r="1066" spans="1:16" x14ac:dyDescent="0.25">
      <c r="A1066" s="24">
        <f t="shared" si="138"/>
        <v>1051</v>
      </c>
      <c r="B1066">
        <f t="shared" si="132"/>
        <v>0.51704612781759351</v>
      </c>
      <c r="C1066">
        <f t="shared" si="133"/>
        <v>0.5056761329760775</v>
      </c>
      <c r="D1066" s="40">
        <f t="shared" si="134"/>
        <v>1019486.9221174851</v>
      </c>
      <c r="E1066" s="40">
        <f t="shared" si="139"/>
        <v>1019486.9221174851</v>
      </c>
      <c r="F1066" s="41">
        <f t="shared" si="135"/>
        <v>2.0043247524258661</v>
      </c>
      <c r="G1066" s="42">
        <f t="shared" si="136"/>
        <v>1043382.8727745365</v>
      </c>
      <c r="H1066" s="16">
        <f t="shared" si="137"/>
        <v>1</v>
      </c>
      <c r="P1066" s="16"/>
    </row>
    <row r="1067" spans="1:16" x14ac:dyDescent="0.25">
      <c r="A1067" s="24">
        <f t="shared" si="138"/>
        <v>1052</v>
      </c>
      <c r="B1067">
        <f t="shared" si="132"/>
        <v>0.87810403399635106</v>
      </c>
      <c r="C1067">
        <f t="shared" si="133"/>
        <v>0.24804294540081173</v>
      </c>
      <c r="D1067" s="40">
        <f t="shared" si="134"/>
        <v>1531410.8485453185</v>
      </c>
      <c r="E1067" s="40">
        <f t="shared" si="139"/>
        <v>1250000</v>
      </c>
      <c r="F1067" s="41">
        <f t="shared" si="135"/>
        <v>1.7931120964098684</v>
      </c>
      <c r="G1067" s="42">
        <f t="shared" si="136"/>
        <v>1241390.1205123356</v>
      </c>
      <c r="H1067" s="16">
        <f t="shared" si="137"/>
        <v>1</v>
      </c>
      <c r="P1067" s="16"/>
    </row>
    <row r="1068" spans="1:16" x14ac:dyDescent="0.25">
      <c r="A1068" s="24">
        <f t="shared" si="138"/>
        <v>1053</v>
      </c>
      <c r="B1068">
        <f t="shared" si="132"/>
        <v>0.57092856836970896</v>
      </c>
      <c r="C1068">
        <f t="shared" si="133"/>
        <v>0.46351991675328463</v>
      </c>
      <c r="D1068" s="40">
        <f t="shared" si="134"/>
        <v>1081491.8183854746</v>
      </c>
      <c r="E1068" s="40">
        <f t="shared" si="139"/>
        <v>1081491.8183854746</v>
      </c>
      <c r="F1068" s="41">
        <f t="shared" si="135"/>
        <v>1.9721672289877319</v>
      </c>
      <c r="G1068" s="42">
        <f t="shared" si="136"/>
        <v>1132882.7226381847</v>
      </c>
      <c r="H1068" s="16">
        <f t="shared" si="137"/>
        <v>1</v>
      </c>
      <c r="P1068" s="16"/>
    </row>
    <row r="1069" spans="1:16" x14ac:dyDescent="0.25">
      <c r="A1069" s="24">
        <f t="shared" si="138"/>
        <v>1054</v>
      </c>
      <c r="B1069">
        <f t="shared" si="132"/>
        <v>0.70288651168812066</v>
      </c>
      <c r="C1069">
        <f t="shared" si="133"/>
        <v>0.84806688374374062</v>
      </c>
      <c r="D1069" s="40">
        <f t="shared" si="134"/>
        <v>1242881.7505458109</v>
      </c>
      <c r="E1069" s="40">
        <f t="shared" si="139"/>
        <v>1242881.7505458109</v>
      </c>
      <c r="F1069" s="41">
        <f t="shared" si="135"/>
        <v>2.3125160270856782</v>
      </c>
      <c r="G1069" s="42">
        <f t="shared" si="136"/>
        <v>1874183.9679094916</v>
      </c>
      <c r="H1069" s="16">
        <f t="shared" si="137"/>
        <v>1</v>
      </c>
      <c r="P1069" s="16"/>
    </row>
    <row r="1070" spans="1:16" x14ac:dyDescent="0.25">
      <c r="A1070" s="24">
        <f t="shared" si="138"/>
        <v>1055</v>
      </c>
      <c r="B1070">
        <f t="shared" si="132"/>
        <v>0.30336294521111995</v>
      </c>
      <c r="C1070">
        <f t="shared" si="133"/>
        <v>5.4613724001683295E-2</v>
      </c>
      <c r="D1070" s="40">
        <f t="shared" si="134"/>
        <v>765310.35075455578</v>
      </c>
      <c r="E1070" s="40">
        <f t="shared" si="139"/>
        <v>765310.35075455578</v>
      </c>
      <c r="F1070" s="41">
        <f t="shared" si="135"/>
        <v>1.5131686267200806</v>
      </c>
      <c r="G1070" s="42">
        <f t="shared" si="136"/>
        <v>158043.61246593436</v>
      </c>
      <c r="H1070" s="16">
        <f t="shared" si="137"/>
        <v>1</v>
      </c>
      <c r="P1070" s="16"/>
    </row>
    <row r="1071" spans="1:16" x14ac:dyDescent="0.25">
      <c r="A1071" s="24">
        <f t="shared" si="138"/>
        <v>1056</v>
      </c>
      <c r="B1071">
        <f t="shared" si="132"/>
        <v>0.5187835042597726</v>
      </c>
      <c r="C1071">
        <f t="shared" si="133"/>
        <v>0.39764217648189515</v>
      </c>
      <c r="D1071" s="40">
        <f t="shared" si="134"/>
        <v>1021474.4706738808</v>
      </c>
      <c r="E1071" s="40">
        <f t="shared" si="139"/>
        <v>1021474.4706738808</v>
      </c>
      <c r="F1071" s="41">
        <f t="shared" si="135"/>
        <v>1.9211383588336559</v>
      </c>
      <c r="G1071" s="42">
        <f t="shared" si="136"/>
        <v>962393.78818089678</v>
      </c>
      <c r="H1071" s="16">
        <f t="shared" si="137"/>
        <v>1</v>
      </c>
      <c r="P1071" s="16"/>
    </row>
    <row r="1072" spans="1:16" x14ac:dyDescent="0.25">
      <c r="A1072" s="24">
        <f t="shared" si="138"/>
        <v>1057</v>
      </c>
      <c r="B1072">
        <f t="shared" si="132"/>
        <v>0.24365142255555838</v>
      </c>
      <c r="C1072">
        <f t="shared" si="133"/>
        <v>1.174850738607347E-3</v>
      </c>
      <c r="D1072" s="40">
        <f t="shared" si="134"/>
        <v>683310.76639472856</v>
      </c>
      <c r="E1072" s="40">
        <f t="shared" si="139"/>
        <v>683310.76639472856</v>
      </c>
      <c r="F1072" s="41">
        <f t="shared" si="135"/>
        <v>1.0753636855501394</v>
      </c>
      <c r="G1072" s="42">
        <f t="shared" si="136"/>
        <v>-265192.41587367433</v>
      </c>
      <c r="H1072" s="16">
        <f t="shared" si="137"/>
        <v>0</v>
      </c>
      <c r="P1072" s="16"/>
    </row>
    <row r="1073" spans="1:16" x14ac:dyDescent="0.25">
      <c r="A1073" s="24">
        <f t="shared" si="138"/>
        <v>1058</v>
      </c>
      <c r="B1073">
        <f t="shared" si="132"/>
        <v>0.83743213850539178</v>
      </c>
      <c r="C1073">
        <f t="shared" si="133"/>
        <v>0.69107828580308706</v>
      </c>
      <c r="D1073" s="40">
        <f t="shared" si="134"/>
        <v>1448613.478877573</v>
      </c>
      <c r="E1073" s="40">
        <f t="shared" si="139"/>
        <v>1250000</v>
      </c>
      <c r="F1073" s="41">
        <f t="shared" si="135"/>
        <v>2.1516441009980549</v>
      </c>
      <c r="G1073" s="42">
        <f t="shared" si="136"/>
        <v>1689555.1262475685</v>
      </c>
      <c r="H1073" s="16">
        <f t="shared" si="137"/>
        <v>1</v>
      </c>
      <c r="P1073" s="16"/>
    </row>
    <row r="1074" spans="1:16" x14ac:dyDescent="0.25">
      <c r="A1074" s="24">
        <f t="shared" si="138"/>
        <v>1059</v>
      </c>
      <c r="B1074">
        <f t="shared" si="132"/>
        <v>0.19273988145869225</v>
      </c>
      <c r="C1074">
        <f t="shared" si="133"/>
        <v>0.14110660960432142</v>
      </c>
      <c r="D1074" s="40">
        <f t="shared" si="134"/>
        <v>604326.46369785047</v>
      </c>
      <c r="E1074" s="40">
        <f t="shared" si="139"/>
        <v>604326.46369785047</v>
      </c>
      <c r="F1074" s="41">
        <f t="shared" si="135"/>
        <v>1.6731426100733793</v>
      </c>
      <c r="G1074" s="42">
        <f t="shared" si="136"/>
        <v>11124.356807836797</v>
      </c>
      <c r="H1074" s="16">
        <f t="shared" si="137"/>
        <v>1</v>
      </c>
      <c r="P1074" s="16"/>
    </row>
    <row r="1075" spans="1:16" x14ac:dyDescent="0.25">
      <c r="A1075" s="24">
        <f t="shared" si="138"/>
        <v>1060</v>
      </c>
      <c r="B1075">
        <f t="shared" si="132"/>
        <v>0.81596172659192234</v>
      </c>
      <c r="C1075">
        <f t="shared" si="133"/>
        <v>0.41891263762954623</v>
      </c>
      <c r="D1075" s="40">
        <f t="shared" si="134"/>
        <v>1410371.7903621029</v>
      </c>
      <c r="E1075" s="40">
        <f t="shared" si="139"/>
        <v>1250000</v>
      </c>
      <c r="F1075" s="41">
        <f t="shared" si="135"/>
        <v>1.9377884508590817</v>
      </c>
      <c r="G1075" s="42">
        <f t="shared" si="136"/>
        <v>1422235.5635738522</v>
      </c>
      <c r="H1075" s="16">
        <f t="shared" si="137"/>
        <v>1</v>
      </c>
      <c r="P1075" s="16"/>
    </row>
    <row r="1076" spans="1:16" x14ac:dyDescent="0.25">
      <c r="A1076" s="24">
        <f t="shared" si="138"/>
        <v>1061</v>
      </c>
      <c r="B1076">
        <f t="shared" si="132"/>
        <v>5.59592250501737E-2</v>
      </c>
      <c r="C1076">
        <f t="shared" si="133"/>
        <v>0.59909714770037681</v>
      </c>
      <c r="D1076" s="40">
        <f t="shared" si="134"/>
        <v>275245.12439044286</v>
      </c>
      <c r="E1076" s="40">
        <f t="shared" si="139"/>
        <v>275245.12439044286</v>
      </c>
      <c r="F1076" s="41">
        <f t="shared" si="135"/>
        <v>2.0762950974772143</v>
      </c>
      <c r="G1076" s="42">
        <f t="shared" si="136"/>
        <v>-428509.89762361743</v>
      </c>
      <c r="H1076" s="16">
        <f t="shared" si="137"/>
        <v>0</v>
      </c>
      <c r="P1076" s="16"/>
    </row>
    <row r="1077" spans="1:16" x14ac:dyDescent="0.25">
      <c r="A1077" s="24">
        <f t="shared" si="138"/>
        <v>1062</v>
      </c>
      <c r="B1077">
        <f t="shared" si="132"/>
        <v>6.1194469453766942E-3</v>
      </c>
      <c r="C1077">
        <f t="shared" si="133"/>
        <v>0.35420854983385652</v>
      </c>
      <c r="D1077" s="40">
        <f t="shared" si="134"/>
        <v>0</v>
      </c>
      <c r="E1077" s="40">
        <f t="shared" si="139"/>
        <v>0</v>
      </c>
      <c r="F1077" s="41">
        <f t="shared" si="135"/>
        <v>1.8863274110363686</v>
      </c>
      <c r="G1077" s="42">
        <f t="shared" si="136"/>
        <v>-1000000</v>
      </c>
      <c r="H1077" s="16">
        <f t="shared" si="137"/>
        <v>0</v>
      </c>
      <c r="P1077" s="16"/>
    </row>
    <row r="1078" spans="1:16" x14ac:dyDescent="0.25">
      <c r="A1078" s="24">
        <f t="shared" si="138"/>
        <v>1063</v>
      </c>
      <c r="B1078">
        <f t="shared" si="132"/>
        <v>0.25116537453141063</v>
      </c>
      <c r="C1078">
        <f t="shared" si="133"/>
        <v>0.90208217420149595</v>
      </c>
      <c r="D1078" s="40">
        <f t="shared" si="134"/>
        <v>694151.82657810533</v>
      </c>
      <c r="E1078" s="40">
        <f t="shared" si="139"/>
        <v>694151.82657810533</v>
      </c>
      <c r="F1078" s="41">
        <f t="shared" si="135"/>
        <v>2.3931633212693733</v>
      </c>
      <c r="G1078" s="42">
        <f t="shared" si="136"/>
        <v>661218.69075886067</v>
      </c>
      <c r="H1078" s="16">
        <f t="shared" si="137"/>
        <v>1</v>
      </c>
      <c r="P1078" s="16"/>
    </row>
    <row r="1079" spans="1:16" x14ac:dyDescent="0.25">
      <c r="A1079" s="24">
        <f t="shared" si="138"/>
        <v>1064</v>
      </c>
      <c r="B1079">
        <f t="shared" si="132"/>
        <v>0.78398106258828193</v>
      </c>
      <c r="C1079">
        <f t="shared" si="133"/>
        <v>0.77405857818666846</v>
      </c>
      <c r="D1079" s="40">
        <f t="shared" si="134"/>
        <v>1358226.0769489296</v>
      </c>
      <c r="E1079" s="40">
        <f t="shared" si="139"/>
        <v>1250000</v>
      </c>
      <c r="F1079" s="41">
        <f t="shared" si="135"/>
        <v>2.2286564586336293</v>
      </c>
      <c r="G1079" s="42">
        <f t="shared" si="136"/>
        <v>1785820.5732920365</v>
      </c>
      <c r="H1079" s="16">
        <f t="shared" si="137"/>
        <v>1</v>
      </c>
      <c r="P1079" s="16"/>
    </row>
    <row r="1080" spans="1:16" x14ac:dyDescent="0.25">
      <c r="A1080" s="24">
        <f t="shared" si="138"/>
        <v>1065</v>
      </c>
      <c r="B1080">
        <f t="shared" si="132"/>
        <v>0.12932120624464005</v>
      </c>
      <c r="C1080">
        <f t="shared" si="133"/>
        <v>0.56404807313811034</v>
      </c>
      <c r="D1080" s="40">
        <f t="shared" si="134"/>
        <v>484982.20837140677</v>
      </c>
      <c r="E1080" s="40">
        <f t="shared" si="139"/>
        <v>484982.20837140677</v>
      </c>
      <c r="F1080" s="41">
        <f t="shared" si="135"/>
        <v>2.0490093208068134</v>
      </c>
      <c r="G1080" s="42">
        <f t="shared" si="136"/>
        <v>-6266.9346215153346</v>
      </c>
      <c r="H1080" s="16">
        <f t="shared" si="137"/>
        <v>0</v>
      </c>
      <c r="P1080" s="16"/>
    </row>
    <row r="1081" spans="1:16" x14ac:dyDescent="0.25">
      <c r="A1081" s="24">
        <f t="shared" si="138"/>
        <v>1066</v>
      </c>
      <c r="B1081">
        <f t="shared" si="132"/>
        <v>0.66699189168866724</v>
      </c>
      <c r="C1081">
        <f t="shared" si="133"/>
        <v>6.9283897872082889E-2</v>
      </c>
      <c r="D1081" s="40">
        <f t="shared" si="134"/>
        <v>1196788.1142429202</v>
      </c>
      <c r="E1081" s="40">
        <f t="shared" si="139"/>
        <v>1196788.1142429202</v>
      </c>
      <c r="F1081" s="41">
        <f t="shared" si="135"/>
        <v>1.5498037883318414</v>
      </c>
      <c r="G1081" s="42">
        <f t="shared" si="136"/>
        <v>854786.75328419823</v>
      </c>
      <c r="H1081" s="16">
        <f t="shared" si="137"/>
        <v>1</v>
      </c>
      <c r="P1081" s="16"/>
    </row>
    <row r="1082" spans="1:16" x14ac:dyDescent="0.25">
      <c r="A1082" s="24">
        <f t="shared" si="138"/>
        <v>1067</v>
      </c>
      <c r="B1082">
        <f t="shared" si="132"/>
        <v>0.45329715602565557</v>
      </c>
      <c r="C1082">
        <f t="shared" si="133"/>
        <v>0.88083389576058835</v>
      </c>
      <c r="D1082" s="40">
        <f t="shared" si="134"/>
        <v>946503.63913000771</v>
      </c>
      <c r="E1082" s="40">
        <f t="shared" si="139"/>
        <v>946503.63913000771</v>
      </c>
      <c r="F1082" s="41">
        <f t="shared" si="135"/>
        <v>2.3584090218458345</v>
      </c>
      <c r="G1082" s="42">
        <f t="shared" si="136"/>
        <v>1232242.7217341242</v>
      </c>
      <c r="H1082" s="16">
        <f t="shared" si="137"/>
        <v>1</v>
      </c>
      <c r="P1082" s="16"/>
    </row>
    <row r="1083" spans="1:16" x14ac:dyDescent="0.25">
      <c r="A1083" s="24">
        <f t="shared" si="138"/>
        <v>1068</v>
      </c>
      <c r="B1083">
        <f t="shared" si="132"/>
        <v>0.87583086814265698</v>
      </c>
      <c r="C1083">
        <f t="shared" si="133"/>
        <v>0.91963013133499771</v>
      </c>
      <c r="D1083" s="40">
        <f t="shared" si="134"/>
        <v>1526319.9092779455</v>
      </c>
      <c r="E1083" s="40">
        <f t="shared" si="139"/>
        <v>1250000</v>
      </c>
      <c r="F1083" s="41">
        <f t="shared" si="135"/>
        <v>2.4263185358531394</v>
      </c>
      <c r="G1083" s="42">
        <f t="shared" si="136"/>
        <v>2032898.1698164241</v>
      </c>
      <c r="H1083" s="16">
        <f t="shared" si="137"/>
        <v>1</v>
      </c>
      <c r="P1083" s="16"/>
    </row>
    <row r="1084" spans="1:16" x14ac:dyDescent="0.25">
      <c r="A1084" s="24">
        <f t="shared" si="138"/>
        <v>1069</v>
      </c>
      <c r="B1084">
        <f t="shared" si="132"/>
        <v>0.86531788867432624</v>
      </c>
      <c r="C1084">
        <f t="shared" si="133"/>
        <v>0.11643953726161271</v>
      </c>
      <c r="D1084" s="40">
        <f t="shared" si="134"/>
        <v>1503584.13324844</v>
      </c>
      <c r="E1084" s="40">
        <f t="shared" si="139"/>
        <v>1250000</v>
      </c>
      <c r="F1084" s="41">
        <f t="shared" si="135"/>
        <v>1.637393547456349</v>
      </c>
      <c r="G1084" s="42">
        <f t="shared" si="136"/>
        <v>1046741.9343204363</v>
      </c>
      <c r="H1084" s="16">
        <f t="shared" si="137"/>
        <v>1</v>
      </c>
      <c r="P1084" s="16"/>
    </row>
    <row r="1085" spans="1:16" x14ac:dyDescent="0.25">
      <c r="A1085" s="24">
        <f t="shared" si="138"/>
        <v>1070</v>
      </c>
      <c r="B1085">
        <f t="shared" si="132"/>
        <v>0.40009961335454136</v>
      </c>
      <c r="C1085">
        <f t="shared" si="133"/>
        <v>0.35101404564920813</v>
      </c>
      <c r="D1085" s="40">
        <f t="shared" si="134"/>
        <v>884609.75318951975</v>
      </c>
      <c r="E1085" s="40">
        <f t="shared" si="139"/>
        <v>884609.75318951975</v>
      </c>
      <c r="F1085" s="41">
        <f t="shared" si="135"/>
        <v>1.8837130108252418</v>
      </c>
      <c r="G1085" s="42">
        <f t="shared" si="136"/>
        <v>666350.9015860043</v>
      </c>
      <c r="H1085" s="16">
        <f t="shared" si="137"/>
        <v>1</v>
      </c>
      <c r="P1085" s="16"/>
    </row>
    <row r="1086" spans="1:16" x14ac:dyDescent="0.25">
      <c r="A1086" s="24">
        <f t="shared" si="138"/>
        <v>1071</v>
      </c>
      <c r="B1086">
        <f t="shared" si="132"/>
        <v>0.3727185366442427</v>
      </c>
      <c r="C1086">
        <f t="shared" si="133"/>
        <v>0.43749307107646018</v>
      </c>
      <c r="D1086" s="40">
        <f t="shared" si="134"/>
        <v>851977.91740743059</v>
      </c>
      <c r="E1086" s="40">
        <f t="shared" si="139"/>
        <v>851977.91740743059</v>
      </c>
      <c r="F1086" s="41">
        <f t="shared" si="135"/>
        <v>1.9521798574139757</v>
      </c>
      <c r="G1086" s="42">
        <f t="shared" si="136"/>
        <v>663214.12932429393</v>
      </c>
      <c r="H1086" s="16">
        <f t="shared" si="137"/>
        <v>1</v>
      </c>
      <c r="P1086" s="16"/>
    </row>
    <row r="1087" spans="1:16" x14ac:dyDescent="0.25">
      <c r="A1087" s="24">
        <f t="shared" si="138"/>
        <v>1072</v>
      </c>
      <c r="B1087">
        <f t="shared" si="132"/>
        <v>0.40175381547305733</v>
      </c>
      <c r="C1087">
        <f t="shared" si="133"/>
        <v>0.76075607549864799</v>
      </c>
      <c r="D1087" s="40">
        <f t="shared" si="134"/>
        <v>886560.71689968486</v>
      </c>
      <c r="E1087" s="40">
        <f t="shared" si="139"/>
        <v>886560.71689968486</v>
      </c>
      <c r="F1087" s="41">
        <f t="shared" si="135"/>
        <v>2.2154215073444812</v>
      </c>
      <c r="G1087" s="42">
        <f t="shared" si="136"/>
        <v>964105.67978630378</v>
      </c>
      <c r="H1087" s="16">
        <f t="shared" si="137"/>
        <v>1</v>
      </c>
      <c r="P1087" s="16"/>
    </row>
    <row r="1088" spans="1:16" x14ac:dyDescent="0.25">
      <c r="A1088" s="24">
        <f t="shared" si="138"/>
        <v>1073</v>
      </c>
      <c r="B1088">
        <f t="shared" si="132"/>
        <v>0.36003906524274498</v>
      </c>
      <c r="C1088">
        <f t="shared" si="133"/>
        <v>0.75251399248372763</v>
      </c>
      <c r="D1088" s="40">
        <f t="shared" si="134"/>
        <v>836616.546106586</v>
      </c>
      <c r="E1088" s="40">
        <f t="shared" si="139"/>
        <v>836616.546106586</v>
      </c>
      <c r="F1088" s="41">
        <f t="shared" si="135"/>
        <v>2.2074231644960522</v>
      </c>
      <c r="G1088" s="42">
        <f t="shared" si="136"/>
        <v>846766.74367635744</v>
      </c>
      <c r="H1088" s="16">
        <f t="shared" si="137"/>
        <v>1</v>
      </c>
      <c r="P1088" s="16"/>
    </row>
    <row r="1089" spans="1:16" x14ac:dyDescent="0.25">
      <c r="A1089" s="24">
        <f t="shared" si="138"/>
        <v>1074</v>
      </c>
      <c r="B1089">
        <f t="shared" si="132"/>
        <v>0.70105039642658085</v>
      </c>
      <c r="C1089">
        <f t="shared" si="133"/>
        <v>0.90459438611287624</v>
      </c>
      <c r="D1089" s="40">
        <f t="shared" si="134"/>
        <v>1240466.8519235328</v>
      </c>
      <c r="E1089" s="40">
        <f t="shared" si="139"/>
        <v>1240466.8519235328</v>
      </c>
      <c r="F1089" s="41">
        <f t="shared" si="135"/>
        <v>2.3976240291337287</v>
      </c>
      <c r="G1089" s="42">
        <f t="shared" si="136"/>
        <v>1974173.131515733</v>
      </c>
      <c r="H1089" s="16">
        <f t="shared" si="137"/>
        <v>1</v>
      </c>
      <c r="P1089" s="16"/>
    </row>
    <row r="1090" spans="1:16" x14ac:dyDescent="0.25">
      <c r="A1090" s="24">
        <f t="shared" si="138"/>
        <v>1075</v>
      </c>
      <c r="B1090">
        <f t="shared" si="132"/>
        <v>4.9749886384233832E-3</v>
      </c>
      <c r="C1090">
        <f t="shared" si="133"/>
        <v>0.63513031473848969</v>
      </c>
      <c r="D1090" s="40">
        <f t="shared" si="134"/>
        <v>0</v>
      </c>
      <c r="E1090" s="40">
        <f t="shared" si="139"/>
        <v>0</v>
      </c>
      <c r="F1090" s="41">
        <f t="shared" si="135"/>
        <v>2.1050067622321089</v>
      </c>
      <c r="G1090" s="42">
        <f t="shared" si="136"/>
        <v>-1000000</v>
      </c>
      <c r="H1090" s="16">
        <f t="shared" si="137"/>
        <v>0</v>
      </c>
      <c r="P1090" s="16"/>
    </row>
    <row r="1091" spans="1:16" x14ac:dyDescent="0.25">
      <c r="A1091" s="24">
        <f t="shared" si="138"/>
        <v>1076</v>
      </c>
      <c r="B1091">
        <f t="shared" si="132"/>
        <v>0.17642633954528719</v>
      </c>
      <c r="C1091">
        <f t="shared" si="133"/>
        <v>0.87685115600470454</v>
      </c>
      <c r="D1091" s="40">
        <f t="shared" si="134"/>
        <v>576411.73846081994</v>
      </c>
      <c r="E1091" s="40">
        <f t="shared" si="139"/>
        <v>576411.73846081994</v>
      </c>
      <c r="F1091" s="41">
        <f t="shared" si="135"/>
        <v>2.3523978503410863</v>
      </c>
      <c r="G1091" s="42">
        <f t="shared" si="136"/>
        <v>355949.73446660116</v>
      </c>
      <c r="H1091" s="16">
        <f t="shared" si="137"/>
        <v>1</v>
      </c>
      <c r="P1091" s="16"/>
    </row>
    <row r="1092" spans="1:16" x14ac:dyDescent="0.25">
      <c r="A1092" s="24">
        <f t="shared" si="138"/>
        <v>1077</v>
      </c>
      <c r="B1092">
        <f t="shared" si="132"/>
        <v>0.71465572842862457</v>
      </c>
      <c r="C1092">
        <f t="shared" si="133"/>
        <v>0.41662112262565643</v>
      </c>
      <c r="D1092" s="40">
        <f t="shared" si="134"/>
        <v>1258527.8436097228</v>
      </c>
      <c r="E1092" s="40">
        <f t="shared" si="139"/>
        <v>1250000</v>
      </c>
      <c r="F1092" s="41">
        <f t="shared" si="135"/>
        <v>1.9360045248016144</v>
      </c>
      <c r="G1092" s="42">
        <f t="shared" si="136"/>
        <v>1420005.6560020181</v>
      </c>
      <c r="H1092" s="16">
        <f t="shared" si="137"/>
        <v>1</v>
      </c>
      <c r="P1092" s="16"/>
    </row>
    <row r="1093" spans="1:16" x14ac:dyDescent="0.25">
      <c r="A1093" s="24">
        <f t="shared" si="138"/>
        <v>1078</v>
      </c>
      <c r="B1093">
        <f t="shared" si="132"/>
        <v>1.3131765532307327E-2</v>
      </c>
      <c r="C1093">
        <f t="shared" si="133"/>
        <v>0.59508958656806499</v>
      </c>
      <c r="D1093" s="40">
        <f t="shared" si="134"/>
        <v>0</v>
      </c>
      <c r="E1093" s="40">
        <f t="shared" si="139"/>
        <v>0</v>
      </c>
      <c r="F1093" s="41">
        <f t="shared" si="135"/>
        <v>2.0731480798815456</v>
      </c>
      <c r="G1093" s="42">
        <f t="shared" si="136"/>
        <v>-1000000</v>
      </c>
      <c r="H1093" s="16">
        <f t="shared" si="137"/>
        <v>0</v>
      </c>
      <c r="P1093" s="16"/>
    </row>
    <row r="1094" spans="1:16" x14ac:dyDescent="0.25">
      <c r="A1094" s="24">
        <f t="shared" si="138"/>
        <v>1079</v>
      </c>
      <c r="B1094">
        <f t="shared" si="132"/>
        <v>7.1209500310942531E-3</v>
      </c>
      <c r="C1094">
        <f t="shared" si="133"/>
        <v>0.89252459385897964</v>
      </c>
      <c r="D1094" s="40">
        <f t="shared" si="134"/>
        <v>0</v>
      </c>
      <c r="E1094" s="40">
        <f t="shared" si="139"/>
        <v>0</v>
      </c>
      <c r="F1094" s="41">
        <f t="shared" si="135"/>
        <v>2.3769198974920456</v>
      </c>
      <c r="G1094" s="42">
        <f t="shared" si="136"/>
        <v>-1000000</v>
      </c>
      <c r="H1094" s="16">
        <f t="shared" si="137"/>
        <v>0</v>
      </c>
      <c r="P1094" s="16"/>
    </row>
    <row r="1095" spans="1:16" x14ac:dyDescent="0.25">
      <c r="A1095" s="24">
        <f t="shared" si="138"/>
        <v>1080</v>
      </c>
      <c r="B1095">
        <f t="shared" si="132"/>
        <v>4.9930551205761731E-2</v>
      </c>
      <c r="C1095">
        <f t="shared" si="133"/>
        <v>0.34192413708660752</v>
      </c>
      <c r="D1095" s="40">
        <f t="shared" si="134"/>
        <v>249759.55612428626</v>
      </c>
      <c r="E1095" s="40">
        <f t="shared" si="139"/>
        <v>249759.55612428626</v>
      </c>
      <c r="F1095" s="41">
        <f t="shared" si="135"/>
        <v>1.876225694063125</v>
      </c>
      <c r="G1095" s="42">
        <f t="shared" si="136"/>
        <v>-531394.70346181304</v>
      </c>
      <c r="H1095" s="16">
        <f t="shared" si="137"/>
        <v>0</v>
      </c>
      <c r="P1095" s="16"/>
    </row>
    <row r="1096" spans="1:16" x14ac:dyDescent="0.25">
      <c r="A1096" s="24">
        <f t="shared" si="138"/>
        <v>1081</v>
      </c>
      <c r="B1096">
        <f t="shared" si="132"/>
        <v>0.28319581912364811</v>
      </c>
      <c r="C1096">
        <f t="shared" si="133"/>
        <v>0.19068227626848966</v>
      </c>
      <c r="D1096" s="40">
        <f t="shared" si="134"/>
        <v>738583.38207244442</v>
      </c>
      <c r="E1096" s="40">
        <f t="shared" si="139"/>
        <v>738583.38207244442</v>
      </c>
      <c r="F1096" s="41">
        <f t="shared" si="135"/>
        <v>1.7339255843841985</v>
      </c>
      <c r="G1096" s="42">
        <f t="shared" si="136"/>
        <v>280648.622376421</v>
      </c>
      <c r="H1096" s="16">
        <f t="shared" si="137"/>
        <v>1</v>
      </c>
      <c r="P1096" s="16"/>
    </row>
    <row r="1097" spans="1:16" x14ac:dyDescent="0.25">
      <c r="A1097" s="24">
        <f t="shared" si="138"/>
        <v>1082</v>
      </c>
      <c r="B1097">
        <f t="shared" si="132"/>
        <v>0.72283890016842633</v>
      </c>
      <c r="C1097">
        <f t="shared" si="133"/>
        <v>0.29090119351167232</v>
      </c>
      <c r="D1097" s="40">
        <f t="shared" si="134"/>
        <v>1269587.7804052359</v>
      </c>
      <c r="E1097" s="40">
        <f t="shared" si="139"/>
        <v>1250000</v>
      </c>
      <c r="F1097" s="41">
        <f t="shared" si="135"/>
        <v>1.8325975974331565</v>
      </c>
      <c r="G1097" s="42">
        <f t="shared" si="136"/>
        <v>1290746.9967914457</v>
      </c>
      <c r="H1097" s="16">
        <f t="shared" si="137"/>
        <v>1</v>
      </c>
      <c r="P1097" s="16"/>
    </row>
    <row r="1098" spans="1:16" x14ac:dyDescent="0.25">
      <c r="A1098" s="24">
        <f t="shared" si="138"/>
        <v>1083</v>
      </c>
      <c r="B1098">
        <f t="shared" si="132"/>
        <v>0.26844138733576983</v>
      </c>
      <c r="C1098">
        <f t="shared" si="133"/>
        <v>0.81336604955140501</v>
      </c>
      <c r="D1098" s="40">
        <f t="shared" si="134"/>
        <v>718449.69088675256</v>
      </c>
      <c r="E1098" s="40">
        <f t="shared" si="139"/>
        <v>718449.69088675256</v>
      </c>
      <c r="F1098" s="41">
        <f t="shared" si="135"/>
        <v>2.2706288082172126</v>
      </c>
      <c r="G1098" s="42">
        <f t="shared" si="136"/>
        <v>631332.5653822117</v>
      </c>
      <c r="H1098" s="16">
        <f t="shared" si="137"/>
        <v>1</v>
      </c>
      <c r="P1098" s="16"/>
    </row>
    <row r="1099" spans="1:16" x14ac:dyDescent="0.25">
      <c r="A1099" s="24">
        <f t="shared" si="138"/>
        <v>1084</v>
      </c>
      <c r="B1099">
        <f t="shared" si="132"/>
        <v>0.83585715817753226</v>
      </c>
      <c r="C1099">
        <f t="shared" si="133"/>
        <v>0.64760658086743206</v>
      </c>
      <c r="D1099" s="40">
        <f t="shared" si="134"/>
        <v>1445701.858607196</v>
      </c>
      <c r="E1099" s="40">
        <f t="shared" si="139"/>
        <v>1250000</v>
      </c>
      <c r="F1099" s="41">
        <f t="shared" si="135"/>
        <v>2.1151570579178536</v>
      </c>
      <c r="G1099" s="42">
        <f t="shared" si="136"/>
        <v>1643946.3223973168</v>
      </c>
      <c r="H1099" s="16">
        <f t="shared" si="137"/>
        <v>1</v>
      </c>
      <c r="P1099" s="16"/>
    </row>
    <row r="1100" spans="1:16" x14ac:dyDescent="0.25">
      <c r="A1100" s="24">
        <f t="shared" si="138"/>
        <v>1085</v>
      </c>
      <c r="B1100">
        <f t="shared" si="132"/>
        <v>0.73377091798465699</v>
      </c>
      <c r="C1100">
        <f t="shared" si="133"/>
        <v>0.84090988675598055</v>
      </c>
      <c r="D1100" s="40">
        <f t="shared" si="134"/>
        <v>1284616.1079211796</v>
      </c>
      <c r="E1100" s="40">
        <f t="shared" si="139"/>
        <v>1250000</v>
      </c>
      <c r="F1100" s="41">
        <f t="shared" si="135"/>
        <v>2.303405609505746</v>
      </c>
      <c r="G1100" s="42">
        <f t="shared" si="136"/>
        <v>1879257.0118821827</v>
      </c>
      <c r="H1100" s="16">
        <f t="shared" si="137"/>
        <v>1</v>
      </c>
      <c r="P1100" s="16"/>
    </row>
    <row r="1101" spans="1:16" x14ac:dyDescent="0.25">
      <c r="A1101" s="24">
        <f t="shared" si="138"/>
        <v>1086</v>
      </c>
      <c r="B1101">
        <f t="shared" si="132"/>
        <v>0.96548929193522781</v>
      </c>
      <c r="C1101">
        <f t="shared" si="133"/>
        <v>5.9539704234339297E-2</v>
      </c>
      <c r="D1101" s="40">
        <f t="shared" si="134"/>
        <v>1829002.8362669721</v>
      </c>
      <c r="E1101" s="40">
        <f t="shared" si="139"/>
        <v>1250000</v>
      </c>
      <c r="F1101" s="41">
        <f t="shared" si="135"/>
        <v>1.5262464143257608</v>
      </c>
      <c r="G1101" s="42">
        <f t="shared" si="136"/>
        <v>907808.01790720108</v>
      </c>
      <c r="H1101" s="16">
        <f t="shared" si="137"/>
        <v>1</v>
      </c>
      <c r="P1101" s="16"/>
    </row>
    <row r="1102" spans="1:16" x14ac:dyDescent="0.25">
      <c r="A1102" s="24">
        <f t="shared" si="138"/>
        <v>1087</v>
      </c>
      <c r="B1102">
        <f t="shared" si="132"/>
        <v>0.50206350802909583</v>
      </c>
      <c r="C1102">
        <f t="shared" si="133"/>
        <v>0.73744754085782915</v>
      </c>
      <c r="D1102" s="40">
        <f t="shared" si="134"/>
        <v>1002358.2692864758</v>
      </c>
      <c r="E1102" s="40">
        <f t="shared" si="139"/>
        <v>1002358.2692864758</v>
      </c>
      <c r="F1102" s="41">
        <f t="shared" si="135"/>
        <v>2.1931599047182004</v>
      </c>
      <c r="G1102" s="42">
        <f t="shared" si="136"/>
        <v>1198331.9663618277</v>
      </c>
      <c r="H1102" s="16">
        <f t="shared" si="137"/>
        <v>1</v>
      </c>
      <c r="P1102" s="16"/>
    </row>
    <row r="1103" spans="1:16" x14ac:dyDescent="0.25">
      <c r="A1103" s="24">
        <f t="shared" si="138"/>
        <v>1088</v>
      </c>
      <c r="B1103">
        <f t="shared" si="132"/>
        <v>0.81367609358858317</v>
      </c>
      <c r="C1103">
        <f t="shared" si="133"/>
        <v>0.6011185267707333</v>
      </c>
      <c r="D1103" s="40">
        <f t="shared" si="134"/>
        <v>1406470.1716817799</v>
      </c>
      <c r="E1103" s="40">
        <f t="shared" si="139"/>
        <v>1250000</v>
      </c>
      <c r="F1103" s="41">
        <f t="shared" si="135"/>
        <v>2.0778855130942491</v>
      </c>
      <c r="G1103" s="42">
        <f t="shared" si="136"/>
        <v>1597356.8913678112</v>
      </c>
      <c r="H1103" s="16">
        <f t="shared" si="137"/>
        <v>1</v>
      </c>
      <c r="P1103" s="16"/>
    </row>
    <row r="1104" spans="1:16" x14ac:dyDescent="0.25">
      <c r="A1104" s="24">
        <f t="shared" si="138"/>
        <v>1089</v>
      </c>
      <c r="B1104">
        <f t="shared" si="132"/>
        <v>0.23707292985636741</v>
      </c>
      <c r="C1104">
        <f t="shared" si="133"/>
        <v>0.34888101497199386</v>
      </c>
      <c r="D1104" s="40">
        <f t="shared" si="134"/>
        <v>673670.30773600936</v>
      </c>
      <c r="E1104" s="40">
        <f t="shared" si="139"/>
        <v>673670.30773600936</v>
      </c>
      <c r="F1104" s="41">
        <f t="shared" si="135"/>
        <v>1.8819625359498697</v>
      </c>
      <c r="G1104" s="42">
        <f t="shared" si="136"/>
        <v>267822.28074098937</v>
      </c>
      <c r="H1104" s="16">
        <f t="shared" si="137"/>
        <v>1</v>
      </c>
      <c r="P1104" s="16"/>
    </row>
    <row r="1105" spans="1:16" x14ac:dyDescent="0.25">
      <c r="A1105" s="24">
        <f t="shared" si="138"/>
        <v>1090</v>
      </c>
      <c r="B1105">
        <f t="shared" ref="B1105:B1168" si="140">((MOD((MOD(MOD(999999999999989,MOD(A1105*2499997+$B$13*1800451,7450589)*4658+7450581)*383,99991)*7440893+MOD(MOD(999999999999989,MOD(A1105*2246527+$B$13*2399993,7450987)*7580+7560584)*17669,7440893))*1343,4294967296))+0.5)/2^32</f>
        <v>0.26638195768464357</v>
      </c>
      <c r="C1105">
        <f t="shared" ref="C1105:C1168" si="141">((MOD((MOD(MOD(999999999999989,MOD(A1105*2499997+$C$13*1800451,7450589)*4658+7450581)*383,99991)*7440893+MOD(MOD(999999999999989,MOD(A1105*2246527+$C$13*2399993,7450987)*7580+7560584)*17669,7440893))*1343,4294967296))+0.5)/2^32</f>
        <v>0.37448252609465271</v>
      </c>
      <c r="D1105" s="40">
        <f t="shared" ref="D1105:D1168" si="142">MAX(0,NORMINV(B1105,D$10,D$12))</f>
        <v>715596.1590511523</v>
      </c>
      <c r="E1105" s="40">
        <f t="shared" si="139"/>
        <v>715596.1590511523</v>
      </c>
      <c r="F1105" s="41">
        <f t="shared" ref="F1105:F1168" si="143">NORMINV(C1105,E$10,E$12)</f>
        <v>1.9027342478196936</v>
      </c>
      <c r="G1105" s="42">
        <f t="shared" ref="G1105:G1168" si="144">F1105*E1105-1000000</f>
        <v>361589.31943485606</v>
      </c>
      <c r="H1105" s="16">
        <f t="shared" ref="H1105:H1168" si="145">IF(G1105&gt;=0,1,0)</f>
        <v>1</v>
      </c>
      <c r="P1105" s="16"/>
    </row>
    <row r="1106" spans="1:16" x14ac:dyDescent="0.25">
      <c r="A1106" s="24">
        <f t="shared" ref="A1106:A1169" si="146">A1105+1</f>
        <v>1091</v>
      </c>
      <c r="B1106">
        <f t="shared" si="140"/>
        <v>0.10081490955781192</v>
      </c>
      <c r="C1106">
        <f t="shared" si="141"/>
        <v>0.12404831557068974</v>
      </c>
      <c r="D1106" s="40">
        <f t="shared" si="142"/>
        <v>417816.75976370706</v>
      </c>
      <c r="E1106" s="40">
        <f t="shared" ref="E1106:E1169" si="147">MIN(1250000,D1106)</f>
        <v>417816.75976370706</v>
      </c>
      <c r="F1106" s="41">
        <f t="shared" si="143"/>
        <v>1.648940775525108</v>
      </c>
      <c r="G1106" s="42">
        <f t="shared" si="144"/>
        <v>-311044.90812784515</v>
      </c>
      <c r="H1106" s="16">
        <f t="shared" si="145"/>
        <v>0</v>
      </c>
      <c r="P1106" s="16"/>
    </row>
    <row r="1107" spans="1:16" x14ac:dyDescent="0.25">
      <c r="A1107" s="24">
        <f t="shared" si="146"/>
        <v>1092</v>
      </c>
      <c r="B1107">
        <f t="shared" si="140"/>
        <v>0.87374461011495441</v>
      </c>
      <c r="C1107">
        <f t="shared" si="141"/>
        <v>0.36799136141780764</v>
      </c>
      <c r="D1107" s="40">
        <f t="shared" si="142"/>
        <v>1521704.6382342703</v>
      </c>
      <c r="E1107" s="40">
        <f t="shared" si="147"/>
        <v>1250000</v>
      </c>
      <c r="F1107" s="41">
        <f t="shared" si="143"/>
        <v>1.8975142865735877</v>
      </c>
      <c r="G1107" s="42">
        <f t="shared" si="144"/>
        <v>1371892.8582169847</v>
      </c>
      <c r="H1107" s="16">
        <f t="shared" si="145"/>
        <v>1</v>
      </c>
      <c r="P1107" s="16"/>
    </row>
    <row r="1108" spans="1:16" x14ac:dyDescent="0.25">
      <c r="A1108" s="24">
        <f t="shared" si="146"/>
        <v>1093</v>
      </c>
      <c r="B1108">
        <f t="shared" si="140"/>
        <v>0.16934350656811148</v>
      </c>
      <c r="C1108">
        <f t="shared" si="141"/>
        <v>0.66758784546982497</v>
      </c>
      <c r="D1108" s="40">
        <f t="shared" si="142"/>
        <v>563785.97613567859</v>
      </c>
      <c r="E1108" s="40">
        <f t="shared" si="147"/>
        <v>563785.97613567859</v>
      </c>
      <c r="F1108" s="41">
        <f t="shared" si="143"/>
        <v>2.1316906328206118</v>
      </c>
      <c r="G1108" s="42">
        <f t="shared" si="144"/>
        <v>201817.28424405097</v>
      </c>
      <c r="H1108" s="16">
        <f t="shared" si="145"/>
        <v>1</v>
      </c>
      <c r="P1108" s="16"/>
    </row>
    <row r="1109" spans="1:16" x14ac:dyDescent="0.25">
      <c r="A1109" s="24">
        <f t="shared" si="146"/>
        <v>1094</v>
      </c>
      <c r="B1109">
        <f t="shared" si="140"/>
        <v>0.94569702667649835</v>
      </c>
      <c r="C1109">
        <f t="shared" si="141"/>
        <v>0.6765436913119629</v>
      </c>
      <c r="D1109" s="40">
        <f t="shared" si="142"/>
        <v>1731530.6855894965</v>
      </c>
      <c r="E1109" s="40">
        <f t="shared" si="147"/>
        <v>1250000</v>
      </c>
      <c r="F1109" s="41">
        <f t="shared" si="143"/>
        <v>2.1392265750090989</v>
      </c>
      <c r="G1109" s="42">
        <f t="shared" si="144"/>
        <v>1674033.2187613738</v>
      </c>
      <c r="H1109" s="16">
        <f t="shared" si="145"/>
        <v>1</v>
      </c>
      <c r="P1109" s="16"/>
    </row>
    <row r="1110" spans="1:16" x14ac:dyDescent="0.25">
      <c r="A1110" s="24">
        <f t="shared" si="146"/>
        <v>1095</v>
      </c>
      <c r="B1110">
        <f t="shared" si="140"/>
        <v>0.84107019880320877</v>
      </c>
      <c r="C1110">
        <f t="shared" si="141"/>
        <v>0.96445559419225901</v>
      </c>
      <c r="D1110" s="40">
        <f t="shared" si="142"/>
        <v>1455410.036263661</v>
      </c>
      <c r="E1110" s="40">
        <f t="shared" si="147"/>
        <v>1250000</v>
      </c>
      <c r="F1110" s="41">
        <f t="shared" si="143"/>
        <v>2.5486047760008694</v>
      </c>
      <c r="G1110" s="42">
        <f t="shared" si="144"/>
        <v>2185755.9700010866</v>
      </c>
      <c r="H1110" s="16">
        <f t="shared" si="145"/>
        <v>1</v>
      </c>
      <c r="P1110" s="16"/>
    </row>
    <row r="1111" spans="1:16" x14ac:dyDescent="0.25">
      <c r="A1111" s="24">
        <f t="shared" si="146"/>
        <v>1096</v>
      </c>
      <c r="B1111">
        <f t="shared" si="140"/>
        <v>0.75959675118792802</v>
      </c>
      <c r="C1111">
        <f t="shared" si="141"/>
        <v>0.72169967729132622</v>
      </c>
      <c r="D1111" s="40">
        <f t="shared" si="142"/>
        <v>1321431.310388891</v>
      </c>
      <c r="E1111" s="40">
        <f t="shared" si="147"/>
        <v>1250000</v>
      </c>
      <c r="F1111" s="41">
        <f t="shared" si="143"/>
        <v>2.178692452635107</v>
      </c>
      <c r="G1111" s="42">
        <f t="shared" si="144"/>
        <v>1723365.565793884</v>
      </c>
      <c r="H1111" s="16">
        <f t="shared" si="145"/>
        <v>1</v>
      </c>
      <c r="P1111" s="16"/>
    </row>
    <row r="1112" spans="1:16" x14ac:dyDescent="0.25">
      <c r="A1112" s="24">
        <f t="shared" si="146"/>
        <v>1097</v>
      </c>
      <c r="B1112">
        <f t="shared" si="140"/>
        <v>0.925535470363684</v>
      </c>
      <c r="C1112">
        <f t="shared" si="141"/>
        <v>0.65706093178596348</v>
      </c>
      <c r="D1112" s="40">
        <f t="shared" si="142"/>
        <v>1658050.719521754</v>
      </c>
      <c r="E1112" s="40">
        <f t="shared" si="147"/>
        <v>1250000</v>
      </c>
      <c r="F1112" s="41">
        <f t="shared" si="143"/>
        <v>2.1229346612590394</v>
      </c>
      <c r="G1112" s="42">
        <f t="shared" si="144"/>
        <v>1653668.3265737994</v>
      </c>
      <c r="H1112" s="16">
        <f t="shared" si="145"/>
        <v>1</v>
      </c>
      <c r="P1112" s="16"/>
    </row>
    <row r="1113" spans="1:16" x14ac:dyDescent="0.25">
      <c r="A1113" s="24">
        <f t="shared" si="146"/>
        <v>1098</v>
      </c>
      <c r="B1113">
        <f t="shared" si="140"/>
        <v>0.96962952555622905</v>
      </c>
      <c r="C1113">
        <f t="shared" si="141"/>
        <v>1.4354271232150495E-2</v>
      </c>
      <c r="D1113" s="40">
        <f t="shared" si="142"/>
        <v>1855034.8679945949</v>
      </c>
      <c r="E1113" s="40">
        <f t="shared" si="147"/>
        <v>1250000</v>
      </c>
      <c r="F1113" s="41">
        <f t="shared" si="143"/>
        <v>1.3351167999235827</v>
      </c>
      <c r="G1113" s="42">
        <f t="shared" si="144"/>
        <v>668895.99990447843</v>
      </c>
      <c r="H1113" s="16">
        <f t="shared" si="145"/>
        <v>1</v>
      </c>
      <c r="P1113" s="16"/>
    </row>
    <row r="1114" spans="1:16" x14ac:dyDescent="0.25">
      <c r="A1114" s="24">
        <f t="shared" si="146"/>
        <v>1099</v>
      </c>
      <c r="B1114">
        <f t="shared" si="140"/>
        <v>0.58427193446550518</v>
      </c>
      <c r="C1114">
        <f t="shared" si="141"/>
        <v>0.73699278815183789</v>
      </c>
      <c r="D1114" s="40">
        <f t="shared" si="142"/>
        <v>1097036.9604973714</v>
      </c>
      <c r="E1114" s="40">
        <f t="shared" si="147"/>
        <v>1097036.9604973714</v>
      </c>
      <c r="F1114" s="41">
        <f t="shared" si="143"/>
        <v>2.1927360928640383</v>
      </c>
      <c r="G1114" s="42">
        <f t="shared" si="144"/>
        <v>1405512.5384884463</v>
      </c>
      <c r="H1114" s="16">
        <f t="shared" si="145"/>
        <v>1</v>
      </c>
      <c r="P1114" s="16"/>
    </row>
    <row r="1115" spans="1:16" x14ac:dyDescent="0.25">
      <c r="A1115" s="24">
        <f t="shared" si="146"/>
        <v>1100</v>
      </c>
      <c r="B1115">
        <f t="shared" si="140"/>
        <v>0.28102735814172775</v>
      </c>
      <c r="C1115">
        <f t="shared" si="141"/>
        <v>0.1201881313463673</v>
      </c>
      <c r="D1115" s="40">
        <f t="shared" si="142"/>
        <v>735657.02331844345</v>
      </c>
      <c r="E1115" s="40">
        <f t="shared" si="147"/>
        <v>735657.02331844345</v>
      </c>
      <c r="F1115" s="41">
        <f t="shared" si="143"/>
        <v>1.6431468556820679</v>
      </c>
      <c r="G1115" s="42">
        <f t="shared" si="144"/>
        <v>208792.52472613007</v>
      </c>
      <c r="H1115" s="16">
        <f t="shared" si="145"/>
        <v>1</v>
      </c>
      <c r="P1115" s="16"/>
    </row>
    <row r="1116" spans="1:16" x14ac:dyDescent="0.25">
      <c r="A1116" s="24">
        <f t="shared" si="146"/>
        <v>1101</v>
      </c>
      <c r="B1116">
        <f t="shared" si="140"/>
        <v>0.43669467198196799</v>
      </c>
      <c r="C1116">
        <f t="shared" si="141"/>
        <v>0.34707650158088654</v>
      </c>
      <c r="D1116" s="40">
        <f t="shared" si="142"/>
        <v>927345.83344354911</v>
      </c>
      <c r="E1116" s="40">
        <f t="shared" si="147"/>
        <v>927345.83344354911</v>
      </c>
      <c r="F1116" s="41">
        <f t="shared" si="143"/>
        <v>1.8804785985303909</v>
      </c>
      <c r="G1116" s="42">
        <f t="shared" si="144"/>
        <v>743853.99322692258</v>
      </c>
      <c r="H1116" s="16">
        <f t="shared" si="145"/>
        <v>1</v>
      </c>
      <c r="P1116" s="16"/>
    </row>
    <row r="1117" spans="1:16" x14ac:dyDescent="0.25">
      <c r="A1117" s="24">
        <f t="shared" si="146"/>
        <v>1102</v>
      </c>
      <c r="B1117">
        <f t="shared" si="140"/>
        <v>3.0736358021385968E-2</v>
      </c>
      <c r="C1117">
        <f t="shared" si="141"/>
        <v>0.65421534248162061</v>
      </c>
      <c r="D1117" s="40">
        <f t="shared" si="142"/>
        <v>147379.96115378337</v>
      </c>
      <c r="E1117" s="40">
        <f t="shared" si="147"/>
        <v>147379.96115378337</v>
      </c>
      <c r="F1117" s="41">
        <f t="shared" si="143"/>
        <v>2.1205854968850057</v>
      </c>
      <c r="G1117" s="42">
        <f t="shared" si="144"/>
        <v>-687468.19184581144</v>
      </c>
      <c r="H1117" s="16">
        <f t="shared" si="145"/>
        <v>0</v>
      </c>
      <c r="P1117" s="16"/>
    </row>
    <row r="1118" spans="1:16" x14ac:dyDescent="0.25">
      <c r="A1118" s="24">
        <f t="shared" si="146"/>
        <v>1103</v>
      </c>
      <c r="B1118">
        <f t="shared" si="140"/>
        <v>0.8382463330635801</v>
      </c>
      <c r="C1118">
        <f t="shared" si="141"/>
        <v>0.37133274029474705</v>
      </c>
      <c r="D1118" s="40">
        <f t="shared" si="142"/>
        <v>1450125.8535701304</v>
      </c>
      <c r="E1118" s="40">
        <f t="shared" si="147"/>
        <v>1250000</v>
      </c>
      <c r="F1118" s="41">
        <f t="shared" si="143"/>
        <v>1.9002049810046182</v>
      </c>
      <c r="G1118" s="42">
        <f t="shared" si="144"/>
        <v>1375256.2262557726</v>
      </c>
      <c r="H1118" s="16">
        <f t="shared" si="145"/>
        <v>1</v>
      </c>
      <c r="P1118" s="16"/>
    </row>
    <row r="1119" spans="1:16" x14ac:dyDescent="0.25">
      <c r="A1119" s="24">
        <f t="shared" si="146"/>
        <v>1104</v>
      </c>
      <c r="B1119">
        <f t="shared" si="140"/>
        <v>0.52764852379914373</v>
      </c>
      <c r="C1119">
        <f t="shared" si="141"/>
        <v>9.6269417903386056E-2</v>
      </c>
      <c r="D1119" s="40">
        <f t="shared" si="142"/>
        <v>1031623.1662788041</v>
      </c>
      <c r="E1119" s="40">
        <f t="shared" si="147"/>
        <v>1031623.1662788041</v>
      </c>
      <c r="F1119" s="41">
        <f t="shared" si="143"/>
        <v>1.6039193807227257</v>
      </c>
      <c r="G1119" s="42">
        <f t="shared" si="144"/>
        <v>654640.38999711676</v>
      </c>
      <c r="H1119" s="16">
        <f t="shared" si="145"/>
        <v>1</v>
      </c>
      <c r="P1119" s="16"/>
    </row>
    <row r="1120" spans="1:16" x14ac:dyDescent="0.25">
      <c r="A1120" s="24">
        <f t="shared" si="146"/>
        <v>1105</v>
      </c>
      <c r="B1120">
        <f t="shared" si="140"/>
        <v>0.61408737918827683</v>
      </c>
      <c r="C1120">
        <f t="shared" si="141"/>
        <v>0.90231843257788569</v>
      </c>
      <c r="D1120" s="40">
        <f t="shared" si="142"/>
        <v>1132213.4789541352</v>
      </c>
      <c r="E1120" s="40">
        <f t="shared" si="147"/>
        <v>1132213.4789541352</v>
      </c>
      <c r="F1120" s="41">
        <f t="shared" si="143"/>
        <v>2.3935792203898179</v>
      </c>
      <c r="G1120" s="42">
        <f t="shared" si="144"/>
        <v>1710042.6562698823</v>
      </c>
      <c r="H1120" s="16">
        <f t="shared" si="145"/>
        <v>1</v>
      </c>
      <c r="P1120" s="16"/>
    </row>
    <row r="1121" spans="1:16" x14ac:dyDescent="0.25">
      <c r="A1121" s="24">
        <f t="shared" si="146"/>
        <v>1106</v>
      </c>
      <c r="B1121">
        <f t="shared" si="140"/>
        <v>0.28130360099021345</v>
      </c>
      <c r="C1121">
        <f t="shared" si="141"/>
        <v>0.89760871429461986</v>
      </c>
      <c r="D1121" s="40">
        <f t="shared" si="142"/>
        <v>736030.41899698542</v>
      </c>
      <c r="E1121" s="40">
        <f t="shared" si="147"/>
        <v>736030.41899698542</v>
      </c>
      <c r="F1121" s="41">
        <f t="shared" si="143"/>
        <v>2.3854234244437076</v>
      </c>
      <c r="G1121" s="42">
        <f t="shared" si="144"/>
        <v>755744.20257852599</v>
      </c>
      <c r="H1121" s="16">
        <f t="shared" si="145"/>
        <v>1</v>
      </c>
      <c r="P1121" s="16"/>
    </row>
    <row r="1122" spans="1:16" x14ac:dyDescent="0.25">
      <c r="A1122" s="24">
        <f t="shared" si="146"/>
        <v>1107</v>
      </c>
      <c r="B1122">
        <f t="shared" si="140"/>
        <v>0.86272851249668747</v>
      </c>
      <c r="C1122">
        <f t="shared" si="141"/>
        <v>0.39001879806164652</v>
      </c>
      <c r="D1122" s="40">
        <f t="shared" si="142"/>
        <v>1498173.3907315577</v>
      </c>
      <c r="E1122" s="40">
        <f t="shared" si="147"/>
        <v>1250000</v>
      </c>
      <c r="F1122" s="41">
        <f t="shared" si="143"/>
        <v>1.9151154891835782</v>
      </c>
      <c r="G1122" s="42">
        <f t="shared" si="144"/>
        <v>1393894.3614794728</v>
      </c>
      <c r="H1122" s="16">
        <f t="shared" si="145"/>
        <v>1</v>
      </c>
      <c r="P1122" s="16"/>
    </row>
    <row r="1123" spans="1:16" x14ac:dyDescent="0.25">
      <c r="A1123" s="24">
        <f t="shared" si="146"/>
        <v>1108</v>
      </c>
      <c r="B1123">
        <f t="shared" si="140"/>
        <v>0.8825987366726622</v>
      </c>
      <c r="C1123">
        <f t="shared" si="141"/>
        <v>0.41451133938971907</v>
      </c>
      <c r="D1123" s="40">
        <f t="shared" si="142"/>
        <v>1541677.078250451</v>
      </c>
      <c r="E1123" s="40">
        <f t="shared" si="147"/>
        <v>1250000</v>
      </c>
      <c r="F1123" s="41">
        <f t="shared" si="143"/>
        <v>1.9343601254919576</v>
      </c>
      <c r="G1123" s="42">
        <f t="shared" si="144"/>
        <v>1417950.1568649472</v>
      </c>
      <c r="H1123" s="16">
        <f t="shared" si="145"/>
        <v>1</v>
      </c>
      <c r="P1123" s="16"/>
    </row>
    <row r="1124" spans="1:16" x14ac:dyDescent="0.25">
      <c r="A1124" s="24">
        <f t="shared" si="146"/>
        <v>1109</v>
      </c>
      <c r="B1124">
        <f t="shared" si="140"/>
        <v>0.83671716239769012</v>
      </c>
      <c r="C1124">
        <f t="shared" si="141"/>
        <v>0.56956260639708489</v>
      </c>
      <c r="D1124" s="40">
        <f t="shared" si="142"/>
        <v>1447289.4624925281</v>
      </c>
      <c r="E1124" s="40">
        <f t="shared" si="147"/>
        <v>1250000</v>
      </c>
      <c r="F1124" s="41">
        <f t="shared" si="143"/>
        <v>2.0532707308051137</v>
      </c>
      <c r="G1124" s="42">
        <f t="shared" si="144"/>
        <v>1566588.4135063919</v>
      </c>
      <c r="H1124" s="16">
        <f t="shared" si="145"/>
        <v>1</v>
      </c>
      <c r="P1124" s="16"/>
    </row>
    <row r="1125" spans="1:16" x14ac:dyDescent="0.25">
      <c r="A1125" s="24">
        <f t="shared" si="146"/>
        <v>1110</v>
      </c>
      <c r="B1125">
        <f t="shared" si="140"/>
        <v>0.99736195581499487</v>
      </c>
      <c r="C1125">
        <f t="shared" si="141"/>
        <v>0.47145268402528018</v>
      </c>
      <c r="D1125" s="40">
        <f t="shared" si="142"/>
        <v>2271888.5514103658</v>
      </c>
      <c r="E1125" s="40">
        <f t="shared" si="147"/>
        <v>1250000</v>
      </c>
      <c r="F1125" s="41">
        <f t="shared" si="143"/>
        <v>1.9782314020752034</v>
      </c>
      <c r="G1125" s="42">
        <f t="shared" si="144"/>
        <v>1472789.2525940044</v>
      </c>
      <c r="H1125" s="16">
        <f t="shared" si="145"/>
        <v>1</v>
      </c>
      <c r="P1125" s="16"/>
    </row>
    <row r="1126" spans="1:16" x14ac:dyDescent="0.25">
      <c r="A1126" s="24">
        <f t="shared" si="146"/>
        <v>1111</v>
      </c>
      <c r="B1126">
        <f t="shared" si="140"/>
        <v>9.6551991882734001E-2</v>
      </c>
      <c r="C1126">
        <f t="shared" si="141"/>
        <v>0.59644824953284115</v>
      </c>
      <c r="D1126" s="40">
        <f t="shared" si="142"/>
        <v>406633.09252824134</v>
      </c>
      <c r="E1126" s="40">
        <f t="shared" si="147"/>
        <v>406633.09252824134</v>
      </c>
      <c r="F1126" s="41">
        <f t="shared" si="143"/>
        <v>2.0742141019719336</v>
      </c>
      <c r="G1126" s="42">
        <f t="shared" si="144"/>
        <v>-156555.90514946368</v>
      </c>
      <c r="H1126" s="16">
        <f t="shared" si="145"/>
        <v>0</v>
      </c>
      <c r="P1126" s="16"/>
    </row>
    <row r="1127" spans="1:16" x14ac:dyDescent="0.25">
      <c r="A1127" s="24">
        <f t="shared" si="146"/>
        <v>1112</v>
      </c>
      <c r="B1127">
        <f t="shared" si="140"/>
        <v>7.916769094299525E-2</v>
      </c>
      <c r="C1127">
        <f t="shared" si="141"/>
        <v>0.11796680849511176</v>
      </c>
      <c r="D1127" s="40">
        <f t="shared" si="142"/>
        <v>356827.24897804798</v>
      </c>
      <c r="E1127" s="40">
        <f t="shared" si="147"/>
        <v>356827.24897804798</v>
      </c>
      <c r="F1127" s="41">
        <f t="shared" si="143"/>
        <v>1.6397531764623974</v>
      </c>
      <c r="G1127" s="42">
        <f t="shared" si="144"/>
        <v>-414891.38503990707</v>
      </c>
      <c r="H1127" s="16">
        <f t="shared" si="145"/>
        <v>0</v>
      </c>
      <c r="P1127" s="16"/>
    </row>
    <row r="1128" spans="1:16" x14ac:dyDescent="0.25">
      <c r="A1128" s="24">
        <f t="shared" si="146"/>
        <v>1113</v>
      </c>
      <c r="B1128">
        <f t="shared" si="140"/>
        <v>0.65415199508424848</v>
      </c>
      <c r="C1128">
        <f t="shared" si="141"/>
        <v>0.152550766360946</v>
      </c>
      <c r="D1128" s="40">
        <f t="shared" si="142"/>
        <v>1180799.9246459128</v>
      </c>
      <c r="E1128" s="40">
        <f t="shared" si="147"/>
        <v>1180799.9246459128</v>
      </c>
      <c r="F1128" s="41">
        <f t="shared" si="143"/>
        <v>1.6882812483295442</v>
      </c>
      <c r="G1128" s="42">
        <f t="shared" si="144"/>
        <v>993522.37080863351</v>
      </c>
      <c r="H1128" s="16">
        <f t="shared" si="145"/>
        <v>1</v>
      </c>
      <c r="P1128" s="16"/>
    </row>
    <row r="1129" spans="1:16" x14ac:dyDescent="0.25">
      <c r="A1129" s="24">
        <f t="shared" si="146"/>
        <v>1114</v>
      </c>
      <c r="B1129">
        <f t="shared" si="140"/>
        <v>0.56953598477412015</v>
      </c>
      <c r="C1129">
        <f t="shared" si="141"/>
        <v>0.76237147219944745</v>
      </c>
      <c r="D1129" s="40">
        <f t="shared" si="142"/>
        <v>1079875.2012782064</v>
      </c>
      <c r="E1129" s="40">
        <f t="shared" si="147"/>
        <v>1079875.2012782064</v>
      </c>
      <c r="F1129" s="41">
        <f t="shared" si="143"/>
        <v>2.2170065913261077</v>
      </c>
      <c r="G1129" s="42">
        <f t="shared" si="144"/>
        <v>1394090.439043391</v>
      </c>
      <c r="H1129" s="16">
        <f t="shared" si="145"/>
        <v>1</v>
      </c>
      <c r="P1129" s="16"/>
    </row>
    <row r="1130" spans="1:16" x14ac:dyDescent="0.25">
      <c r="A1130" s="24">
        <f t="shared" si="146"/>
        <v>1115</v>
      </c>
      <c r="B1130">
        <f t="shared" si="140"/>
        <v>0.41711841232609004</v>
      </c>
      <c r="C1130">
        <f t="shared" si="141"/>
        <v>0.33749048633035272</v>
      </c>
      <c r="D1130" s="40">
        <f t="shared" si="142"/>
        <v>904587.76908527478</v>
      </c>
      <c r="E1130" s="40">
        <f t="shared" si="147"/>
        <v>904587.76908527478</v>
      </c>
      <c r="F1130" s="41">
        <f t="shared" si="143"/>
        <v>1.8725465679053597</v>
      </c>
      <c r="G1130" s="42">
        <f t="shared" si="144"/>
        <v>693882.72236979729</v>
      </c>
      <c r="H1130" s="16">
        <f t="shared" si="145"/>
        <v>1</v>
      </c>
      <c r="P1130" s="16"/>
    </row>
    <row r="1131" spans="1:16" x14ac:dyDescent="0.25">
      <c r="A1131" s="24">
        <f t="shared" si="146"/>
        <v>1116</v>
      </c>
      <c r="B1131">
        <f t="shared" si="140"/>
        <v>0.71153870376292616</v>
      </c>
      <c r="C1131">
        <f t="shared" si="141"/>
        <v>0.27527831203769892</v>
      </c>
      <c r="D1131" s="40">
        <f t="shared" si="142"/>
        <v>1254355.0785292517</v>
      </c>
      <c r="E1131" s="40">
        <f t="shared" si="147"/>
        <v>1250000</v>
      </c>
      <c r="F1131" s="41">
        <f t="shared" si="143"/>
        <v>1.8185634514076177</v>
      </c>
      <c r="G1131" s="42">
        <f t="shared" si="144"/>
        <v>1273204.3142595221</v>
      </c>
      <c r="H1131" s="16">
        <f t="shared" si="145"/>
        <v>1</v>
      </c>
      <c r="P1131" s="16"/>
    </row>
    <row r="1132" spans="1:16" x14ac:dyDescent="0.25">
      <c r="A1132" s="24">
        <f t="shared" si="146"/>
        <v>1117</v>
      </c>
      <c r="B1132">
        <f t="shared" si="140"/>
        <v>0.69713149208109826</v>
      </c>
      <c r="C1132">
        <f t="shared" si="141"/>
        <v>0.57186436874326319</v>
      </c>
      <c r="D1132" s="40">
        <f t="shared" si="142"/>
        <v>1235334.9949579882</v>
      </c>
      <c r="E1132" s="40">
        <f t="shared" si="147"/>
        <v>1235334.9949579882</v>
      </c>
      <c r="F1132" s="41">
        <f t="shared" si="143"/>
        <v>2.0550524942328798</v>
      </c>
      <c r="G1132" s="42">
        <f t="shared" si="144"/>
        <v>1538678.2626015758</v>
      </c>
      <c r="H1132" s="16">
        <f t="shared" si="145"/>
        <v>1</v>
      </c>
      <c r="P1132" s="16"/>
    </row>
    <row r="1133" spans="1:16" x14ac:dyDescent="0.25">
      <c r="A1133" s="24">
        <f t="shared" si="146"/>
        <v>1118</v>
      </c>
      <c r="B1133">
        <f t="shared" si="140"/>
        <v>0.10369655967224389</v>
      </c>
      <c r="C1133">
        <f t="shared" si="141"/>
        <v>0.84203818219248205</v>
      </c>
      <c r="D1133" s="40">
        <f t="shared" si="142"/>
        <v>425182.6145405866</v>
      </c>
      <c r="E1133" s="40">
        <f t="shared" si="147"/>
        <v>425182.6145405866</v>
      </c>
      <c r="F1133" s="41">
        <f t="shared" si="143"/>
        <v>2.3048236788384604</v>
      </c>
      <c r="G1133" s="42">
        <f t="shared" si="144"/>
        <v>-20029.04217641009</v>
      </c>
      <c r="H1133" s="16">
        <f t="shared" si="145"/>
        <v>0</v>
      </c>
      <c r="P1133" s="16"/>
    </row>
    <row r="1134" spans="1:16" x14ac:dyDescent="0.25">
      <c r="A1134" s="24">
        <f t="shared" si="146"/>
        <v>1119</v>
      </c>
      <c r="B1134">
        <f t="shared" si="140"/>
        <v>4.3719671084545553E-2</v>
      </c>
      <c r="C1134">
        <f t="shared" si="141"/>
        <v>0.56974428927060217</v>
      </c>
      <c r="D1134" s="40">
        <f t="shared" si="142"/>
        <v>220792.09752687474</v>
      </c>
      <c r="E1134" s="40">
        <f t="shared" si="147"/>
        <v>220792.09752687474</v>
      </c>
      <c r="F1134" s="41">
        <f t="shared" si="143"/>
        <v>2.0534113017633673</v>
      </c>
      <c r="G1134" s="42">
        <f t="shared" si="144"/>
        <v>-546623.01159827574</v>
      </c>
      <c r="H1134" s="16">
        <f t="shared" si="145"/>
        <v>0</v>
      </c>
      <c r="P1134" s="16"/>
    </row>
    <row r="1135" spans="1:16" x14ac:dyDescent="0.25">
      <c r="A1135" s="24">
        <f t="shared" si="146"/>
        <v>1120</v>
      </c>
      <c r="B1135">
        <f t="shared" si="140"/>
        <v>4.6418865560553968E-2</v>
      </c>
      <c r="C1135">
        <f t="shared" si="141"/>
        <v>0.10135845432523638</v>
      </c>
      <c r="D1135" s="40">
        <f t="shared" si="142"/>
        <v>233762.18335070543</v>
      </c>
      <c r="E1135" s="40">
        <f t="shared" si="147"/>
        <v>233762.18335070543</v>
      </c>
      <c r="F1135" s="41">
        <f t="shared" si="143"/>
        <v>1.6128118309057451</v>
      </c>
      <c r="G1135" s="42">
        <f t="shared" si="144"/>
        <v>-622985.58507362427</v>
      </c>
      <c r="H1135" s="16">
        <f t="shared" si="145"/>
        <v>0</v>
      </c>
      <c r="P1135" s="16"/>
    </row>
    <row r="1136" spans="1:16" x14ac:dyDescent="0.25">
      <c r="A1136" s="24">
        <f t="shared" si="146"/>
        <v>1121</v>
      </c>
      <c r="B1136">
        <f t="shared" si="140"/>
        <v>0.55720717797521502</v>
      </c>
      <c r="C1136">
        <f t="shared" si="141"/>
        <v>1.7984153237193823E-4</v>
      </c>
      <c r="D1136" s="40">
        <f t="shared" si="142"/>
        <v>1065604.3182356392</v>
      </c>
      <c r="E1136" s="40">
        <f t="shared" si="147"/>
        <v>1065604.3182356392</v>
      </c>
      <c r="F1136" s="41">
        <f t="shared" si="143"/>
        <v>0.91549411408118875</v>
      </c>
      <c r="G1136" s="42">
        <f t="shared" si="144"/>
        <v>-24445.518715774291</v>
      </c>
      <c r="H1136" s="16">
        <f t="shared" si="145"/>
        <v>0</v>
      </c>
      <c r="P1136" s="16"/>
    </row>
    <row r="1137" spans="1:16" x14ac:dyDescent="0.25">
      <c r="A1137" s="24">
        <f t="shared" si="146"/>
        <v>1122</v>
      </c>
      <c r="B1137">
        <f t="shared" si="140"/>
        <v>0.68681958375964314</v>
      </c>
      <c r="C1137">
        <f t="shared" si="141"/>
        <v>0.25575351074803621</v>
      </c>
      <c r="D1137" s="40">
        <f t="shared" si="142"/>
        <v>1221970.5308208212</v>
      </c>
      <c r="E1137" s="40">
        <f t="shared" si="147"/>
        <v>1221970.5308208212</v>
      </c>
      <c r="F1137" s="41">
        <f t="shared" si="143"/>
        <v>1.8004580790351457</v>
      </c>
      <c r="G1137" s="42">
        <f t="shared" si="144"/>
        <v>1200106.7145592128</v>
      </c>
      <c r="H1137" s="16">
        <f t="shared" si="145"/>
        <v>1</v>
      </c>
      <c r="P1137" s="16"/>
    </row>
    <row r="1138" spans="1:16" x14ac:dyDescent="0.25">
      <c r="A1138" s="24">
        <f t="shared" si="146"/>
        <v>1123</v>
      </c>
      <c r="B1138">
        <f t="shared" si="140"/>
        <v>0.16558169771451503</v>
      </c>
      <c r="C1138">
        <f t="shared" si="141"/>
        <v>0.78993483621161431</v>
      </c>
      <c r="D1138" s="40">
        <f t="shared" si="142"/>
        <v>556942.3137866701</v>
      </c>
      <c r="E1138" s="40">
        <f t="shared" si="147"/>
        <v>556942.3137866701</v>
      </c>
      <c r="F1138" s="41">
        <f t="shared" si="143"/>
        <v>2.2450441223395741</v>
      </c>
      <c r="G1138" s="42">
        <f t="shared" si="144"/>
        <v>250360.06804896635</v>
      </c>
      <c r="H1138" s="16">
        <f t="shared" si="145"/>
        <v>1</v>
      </c>
      <c r="P1138" s="16"/>
    </row>
    <row r="1139" spans="1:16" x14ac:dyDescent="0.25">
      <c r="A1139" s="24">
        <f t="shared" si="146"/>
        <v>1124</v>
      </c>
      <c r="B1139">
        <f t="shared" si="140"/>
        <v>0.80953785183373839</v>
      </c>
      <c r="C1139">
        <f t="shared" si="141"/>
        <v>0.15567363786976784</v>
      </c>
      <c r="D1139" s="40">
        <f t="shared" si="142"/>
        <v>1399480.7831887517</v>
      </c>
      <c r="E1139" s="40">
        <f t="shared" si="147"/>
        <v>1250000</v>
      </c>
      <c r="F1139" s="41">
        <f t="shared" si="143"/>
        <v>1.6922799134126905</v>
      </c>
      <c r="G1139" s="42">
        <f t="shared" si="144"/>
        <v>1115349.8917658632</v>
      </c>
      <c r="H1139" s="16">
        <f t="shared" si="145"/>
        <v>1</v>
      </c>
      <c r="P1139" s="16"/>
    </row>
    <row r="1140" spans="1:16" x14ac:dyDescent="0.25">
      <c r="A1140" s="24">
        <f t="shared" si="146"/>
        <v>1125</v>
      </c>
      <c r="B1140">
        <f t="shared" si="140"/>
        <v>0.11071365547832102</v>
      </c>
      <c r="C1140">
        <f t="shared" si="141"/>
        <v>0.75131209229584783</v>
      </c>
      <c r="D1140" s="40">
        <f t="shared" si="142"/>
        <v>442519.0293316209</v>
      </c>
      <c r="E1140" s="40">
        <f t="shared" si="147"/>
        <v>442519.0293316209</v>
      </c>
      <c r="F1140" s="41">
        <f t="shared" si="143"/>
        <v>2.206268844867767</v>
      </c>
      <c r="G1140" s="42">
        <f t="shared" si="144"/>
        <v>-23684.05232451926</v>
      </c>
      <c r="H1140" s="16">
        <f t="shared" si="145"/>
        <v>0</v>
      </c>
      <c r="P1140" s="16"/>
    </row>
    <row r="1141" spans="1:16" x14ac:dyDescent="0.25">
      <c r="A1141" s="24">
        <f t="shared" si="146"/>
        <v>1126</v>
      </c>
      <c r="B1141">
        <f t="shared" si="140"/>
        <v>0.66284528549294919</v>
      </c>
      <c r="C1141">
        <f t="shared" si="141"/>
        <v>0.73116413003299385</v>
      </c>
      <c r="D1141" s="40">
        <f t="shared" si="142"/>
        <v>1191599.225756783</v>
      </c>
      <c r="E1141" s="40">
        <f t="shared" si="147"/>
        <v>1191599.225756783</v>
      </c>
      <c r="F1141" s="41">
        <f t="shared" si="143"/>
        <v>2.1873366509625094</v>
      </c>
      <c r="G1141" s="42">
        <f t="shared" si="144"/>
        <v>1606428.659756361</v>
      </c>
      <c r="H1141" s="16">
        <f t="shared" si="145"/>
        <v>1</v>
      </c>
      <c r="P1141" s="16"/>
    </row>
    <row r="1142" spans="1:16" x14ac:dyDescent="0.25">
      <c r="A1142" s="24">
        <f t="shared" si="146"/>
        <v>1127</v>
      </c>
      <c r="B1142">
        <f t="shared" si="140"/>
        <v>0.12465003912802786</v>
      </c>
      <c r="C1142">
        <f t="shared" si="141"/>
        <v>0.5923853280255571</v>
      </c>
      <c r="D1142" s="40">
        <f t="shared" si="142"/>
        <v>474748.7414892721</v>
      </c>
      <c r="E1142" s="40">
        <f t="shared" si="147"/>
        <v>474748.7414892721</v>
      </c>
      <c r="F1142" s="41">
        <f t="shared" si="143"/>
        <v>2.0710289496411343</v>
      </c>
      <c r="G1142" s="42">
        <f t="shared" si="144"/>
        <v>-16781.612570022466</v>
      </c>
      <c r="H1142" s="16">
        <f t="shared" si="145"/>
        <v>0</v>
      </c>
      <c r="P1142" s="16"/>
    </row>
    <row r="1143" spans="1:16" x14ac:dyDescent="0.25">
      <c r="A1143" s="24">
        <f t="shared" si="146"/>
        <v>1128</v>
      </c>
      <c r="B1143">
        <f t="shared" si="140"/>
        <v>0.92965702654328197</v>
      </c>
      <c r="C1143">
        <f t="shared" si="141"/>
        <v>0.5130023896927014</v>
      </c>
      <c r="D1143" s="40">
        <f t="shared" si="142"/>
        <v>1671690.6224163151</v>
      </c>
      <c r="E1143" s="40">
        <f t="shared" si="147"/>
        <v>1250000</v>
      </c>
      <c r="F1143" s="41">
        <f t="shared" si="143"/>
        <v>2.0099081853953846</v>
      </c>
      <c r="G1143" s="42">
        <f t="shared" si="144"/>
        <v>1512385.2317442307</v>
      </c>
      <c r="H1143" s="16">
        <f t="shared" si="145"/>
        <v>1</v>
      </c>
      <c r="P1143" s="16"/>
    </row>
    <row r="1144" spans="1:16" x14ac:dyDescent="0.25">
      <c r="A1144" s="24">
        <f t="shared" si="146"/>
        <v>1129</v>
      </c>
      <c r="B1144">
        <f t="shared" si="140"/>
        <v>9.0412380290217698E-2</v>
      </c>
      <c r="C1144">
        <f t="shared" si="141"/>
        <v>0.35874389379750937</v>
      </c>
      <c r="D1144" s="40">
        <f t="shared" si="142"/>
        <v>389869.34184656572</v>
      </c>
      <c r="E1144" s="40">
        <f t="shared" si="147"/>
        <v>389869.34184656572</v>
      </c>
      <c r="F1144" s="41">
        <f t="shared" si="143"/>
        <v>1.8900248212940329</v>
      </c>
      <c r="G1144" s="42">
        <f t="shared" si="144"/>
        <v>-263137.26684842235</v>
      </c>
      <c r="H1144" s="16">
        <f t="shared" si="145"/>
        <v>0</v>
      </c>
      <c r="P1144" s="16"/>
    </row>
    <row r="1145" spans="1:16" x14ac:dyDescent="0.25">
      <c r="A1145" s="24">
        <f t="shared" si="146"/>
        <v>1130</v>
      </c>
      <c r="B1145">
        <f t="shared" si="140"/>
        <v>0.78288398298900574</v>
      </c>
      <c r="C1145">
        <f t="shared" si="141"/>
        <v>0.69341257296036929</v>
      </c>
      <c r="D1145" s="40">
        <f t="shared" si="142"/>
        <v>1356521.4088782039</v>
      </c>
      <c r="E1145" s="40">
        <f t="shared" si="147"/>
        <v>1250000</v>
      </c>
      <c r="F1145" s="41">
        <f t="shared" si="143"/>
        <v>2.1536616337367342</v>
      </c>
      <c r="G1145" s="42">
        <f t="shared" si="144"/>
        <v>1692077.0421709176</v>
      </c>
      <c r="H1145" s="16">
        <f t="shared" si="145"/>
        <v>1</v>
      </c>
      <c r="P1145" s="16"/>
    </row>
    <row r="1146" spans="1:16" x14ac:dyDescent="0.25">
      <c r="A1146" s="24">
        <f t="shared" si="146"/>
        <v>1131</v>
      </c>
      <c r="B1146">
        <f t="shared" si="140"/>
        <v>0.10937323875259608</v>
      </c>
      <c r="C1146">
        <f t="shared" si="141"/>
        <v>0.48674575600307435</v>
      </c>
      <c r="D1146" s="40">
        <f t="shared" si="142"/>
        <v>439269.83393759571</v>
      </c>
      <c r="E1146" s="40">
        <f t="shared" si="147"/>
        <v>439269.83393759571</v>
      </c>
      <c r="F1146" s="41">
        <f t="shared" si="143"/>
        <v>1.9898998245820074</v>
      </c>
      <c r="G1146" s="42">
        <f t="shared" si="144"/>
        <v>-125897.0345034108</v>
      </c>
      <c r="H1146" s="16">
        <f t="shared" si="145"/>
        <v>0</v>
      </c>
      <c r="P1146" s="16"/>
    </row>
    <row r="1147" spans="1:16" x14ac:dyDescent="0.25">
      <c r="A1147" s="24">
        <f t="shared" si="146"/>
        <v>1132</v>
      </c>
      <c r="B1147">
        <f t="shared" si="140"/>
        <v>3.1237494782544672E-2</v>
      </c>
      <c r="C1147">
        <f t="shared" si="141"/>
        <v>0.61816016270313412</v>
      </c>
      <c r="D1147" s="40">
        <f t="shared" si="142"/>
        <v>150649.13029396685</v>
      </c>
      <c r="E1147" s="40">
        <f t="shared" si="147"/>
        <v>150649.13029396685</v>
      </c>
      <c r="F1147" s="41">
        <f t="shared" si="143"/>
        <v>2.0913836663330709</v>
      </c>
      <c r="G1147" s="42">
        <f t="shared" si="144"/>
        <v>-684934.86955591512</v>
      </c>
      <c r="H1147" s="16">
        <f t="shared" si="145"/>
        <v>0</v>
      </c>
      <c r="P1147" s="16"/>
    </row>
    <row r="1148" spans="1:16" x14ac:dyDescent="0.25">
      <c r="A1148" s="24">
        <f t="shared" si="146"/>
        <v>1133</v>
      </c>
      <c r="B1148">
        <f t="shared" si="140"/>
        <v>0.82927260582800955</v>
      </c>
      <c r="C1148">
        <f t="shared" si="141"/>
        <v>0.27928438840899616</v>
      </c>
      <c r="D1148" s="40">
        <f t="shared" si="142"/>
        <v>1433720.9953369224</v>
      </c>
      <c r="E1148" s="40">
        <f t="shared" si="147"/>
        <v>1250000</v>
      </c>
      <c r="F1148" s="41">
        <f t="shared" si="143"/>
        <v>1.822197969756157</v>
      </c>
      <c r="G1148" s="42">
        <f t="shared" si="144"/>
        <v>1277747.4621951962</v>
      </c>
      <c r="H1148" s="16">
        <f t="shared" si="145"/>
        <v>1</v>
      </c>
      <c r="P1148" s="16"/>
    </row>
    <row r="1149" spans="1:16" x14ac:dyDescent="0.25">
      <c r="A1149" s="24">
        <f t="shared" si="146"/>
        <v>1134</v>
      </c>
      <c r="B1149">
        <f t="shared" si="140"/>
        <v>0.43044757575262338</v>
      </c>
      <c r="C1149">
        <f t="shared" si="141"/>
        <v>0.38275681727100164</v>
      </c>
      <c r="D1149" s="40">
        <f t="shared" si="142"/>
        <v>920105.72042540112</v>
      </c>
      <c r="E1149" s="40">
        <f t="shared" si="147"/>
        <v>920105.72042540112</v>
      </c>
      <c r="F1149" s="41">
        <f t="shared" si="143"/>
        <v>1.9093470110761115</v>
      </c>
      <c r="G1149" s="42">
        <f t="shared" si="144"/>
        <v>756801.1071682719</v>
      </c>
      <c r="H1149" s="16">
        <f t="shared" si="145"/>
        <v>1</v>
      </c>
      <c r="P1149" s="16"/>
    </row>
    <row r="1150" spans="1:16" x14ac:dyDescent="0.25">
      <c r="A1150" s="24">
        <f t="shared" si="146"/>
        <v>1135</v>
      </c>
      <c r="B1150">
        <f t="shared" si="140"/>
        <v>0.63135478214826435</v>
      </c>
      <c r="C1150">
        <f t="shared" si="141"/>
        <v>0.7985563863767311</v>
      </c>
      <c r="D1150" s="40">
        <f t="shared" si="142"/>
        <v>1152937.8402085446</v>
      </c>
      <c r="E1150" s="40">
        <f t="shared" si="147"/>
        <v>1152937.8402085446</v>
      </c>
      <c r="F1150" s="41">
        <f t="shared" si="143"/>
        <v>2.2542479949546639</v>
      </c>
      <c r="G1150" s="42">
        <f t="shared" si="144"/>
        <v>1599007.8145974725</v>
      </c>
      <c r="H1150" s="16">
        <f t="shared" si="145"/>
        <v>1</v>
      </c>
      <c r="P1150" s="16"/>
    </row>
    <row r="1151" spans="1:16" x14ac:dyDescent="0.25">
      <c r="A1151" s="24">
        <f t="shared" si="146"/>
        <v>1136</v>
      </c>
      <c r="B1151">
        <f t="shared" si="140"/>
        <v>0.24955745215993375</v>
      </c>
      <c r="C1151">
        <f t="shared" si="141"/>
        <v>0.14091045188251883</v>
      </c>
      <c r="D1151" s="40">
        <f t="shared" si="142"/>
        <v>691846.63671673439</v>
      </c>
      <c r="E1151" s="40">
        <f t="shared" si="147"/>
        <v>691846.63671673439</v>
      </c>
      <c r="F1151" s="41">
        <f t="shared" si="143"/>
        <v>1.6728760386818069</v>
      </c>
      <c r="G1151" s="42">
        <f t="shared" si="144"/>
        <v>157373.66100602178</v>
      </c>
      <c r="H1151" s="16">
        <f t="shared" si="145"/>
        <v>1</v>
      </c>
      <c r="P1151" s="16"/>
    </row>
    <row r="1152" spans="1:16" x14ac:dyDescent="0.25">
      <c r="A1152" s="24">
        <f t="shared" si="146"/>
        <v>1137</v>
      </c>
      <c r="B1152">
        <f t="shared" si="140"/>
        <v>0.42818226350937039</v>
      </c>
      <c r="C1152">
        <f t="shared" si="141"/>
        <v>0.44038366444874555</v>
      </c>
      <c r="D1152" s="40">
        <f t="shared" si="142"/>
        <v>917475.43261629739</v>
      </c>
      <c r="E1152" s="40">
        <f t="shared" si="147"/>
        <v>917475.43261629739</v>
      </c>
      <c r="F1152" s="41">
        <f t="shared" si="143"/>
        <v>1.9544083402789338</v>
      </c>
      <c r="G1152" s="42">
        <f t="shared" si="144"/>
        <v>793121.63750631455</v>
      </c>
      <c r="H1152" s="16">
        <f t="shared" si="145"/>
        <v>1</v>
      </c>
      <c r="P1152" s="16"/>
    </row>
    <row r="1153" spans="1:16" x14ac:dyDescent="0.25">
      <c r="A1153" s="24">
        <f t="shared" si="146"/>
        <v>1138</v>
      </c>
      <c r="B1153">
        <f t="shared" si="140"/>
        <v>0.45488592295441777</v>
      </c>
      <c r="C1153">
        <f t="shared" si="141"/>
        <v>0.79854024283122271</v>
      </c>
      <c r="D1153" s="40">
        <f t="shared" si="142"/>
        <v>948331.46194025828</v>
      </c>
      <c r="E1153" s="40">
        <f t="shared" si="147"/>
        <v>948331.46194025828</v>
      </c>
      <c r="F1153" s="41">
        <f t="shared" si="143"/>
        <v>2.2542305440195447</v>
      </c>
      <c r="G1153" s="42">
        <f t="shared" si="144"/>
        <v>1137757.7473604386</v>
      </c>
      <c r="H1153" s="16">
        <f t="shared" si="145"/>
        <v>1</v>
      </c>
      <c r="P1153" s="16"/>
    </row>
    <row r="1154" spans="1:16" x14ac:dyDescent="0.25">
      <c r="A1154" s="24">
        <f t="shared" si="146"/>
        <v>1139</v>
      </c>
      <c r="B1154">
        <f t="shared" si="140"/>
        <v>0.37291595491115004</v>
      </c>
      <c r="C1154">
        <f t="shared" si="141"/>
        <v>0.17647869617212564</v>
      </c>
      <c r="D1154" s="40">
        <f t="shared" si="142"/>
        <v>852215.72424625303</v>
      </c>
      <c r="E1154" s="40">
        <f t="shared" si="147"/>
        <v>852215.72424625303</v>
      </c>
      <c r="F1154" s="41">
        <f t="shared" si="143"/>
        <v>1.7176692386319783</v>
      </c>
      <c r="G1154" s="42">
        <f t="shared" si="144"/>
        <v>463824.73421626142</v>
      </c>
      <c r="H1154" s="16">
        <f t="shared" si="145"/>
        <v>1</v>
      </c>
      <c r="P1154" s="16"/>
    </row>
    <row r="1155" spans="1:16" x14ac:dyDescent="0.25">
      <c r="A1155" s="24">
        <f t="shared" si="146"/>
        <v>1140</v>
      </c>
      <c r="B1155">
        <f t="shared" si="140"/>
        <v>0.11635213426779956</v>
      </c>
      <c r="C1155">
        <f t="shared" si="141"/>
        <v>0.74808110401500016</v>
      </c>
      <c r="D1155" s="40">
        <f t="shared" si="142"/>
        <v>455886.77215953218</v>
      </c>
      <c r="E1155" s="40">
        <f t="shared" si="147"/>
        <v>455886.77215953218</v>
      </c>
      <c r="F1155" s="41">
        <f t="shared" si="143"/>
        <v>2.2031803862770225</v>
      </c>
      <c r="G1155" s="42">
        <f t="shared" si="144"/>
        <v>4400.7947850230848</v>
      </c>
      <c r="H1155" s="16">
        <f t="shared" si="145"/>
        <v>1</v>
      </c>
      <c r="P1155" s="16"/>
    </row>
    <row r="1156" spans="1:16" x14ac:dyDescent="0.25">
      <c r="A1156" s="24">
        <f t="shared" si="146"/>
        <v>1141</v>
      </c>
      <c r="B1156">
        <f t="shared" si="140"/>
        <v>0.47051556513179094</v>
      </c>
      <c r="C1156">
        <f t="shared" si="141"/>
        <v>0.27283490088302642</v>
      </c>
      <c r="D1156" s="40">
        <f t="shared" si="142"/>
        <v>966273.28477078723</v>
      </c>
      <c r="E1156" s="40">
        <f t="shared" si="147"/>
        <v>966273.28477078723</v>
      </c>
      <c r="F1156" s="41">
        <f t="shared" si="143"/>
        <v>1.8163338920304763</v>
      </c>
      <c r="G1156" s="42">
        <f t="shared" si="144"/>
        <v>755074.91609279672</v>
      </c>
      <c r="H1156" s="16">
        <f t="shared" si="145"/>
        <v>1</v>
      </c>
      <c r="P1156" s="16"/>
    </row>
    <row r="1157" spans="1:16" x14ac:dyDescent="0.25">
      <c r="A1157" s="24">
        <f t="shared" si="146"/>
        <v>1142</v>
      </c>
      <c r="B1157">
        <f t="shared" si="140"/>
        <v>0.84573874168563634</v>
      </c>
      <c r="C1157">
        <f t="shared" si="141"/>
        <v>0.86854458705056459</v>
      </c>
      <c r="D1157" s="40">
        <f t="shared" si="142"/>
        <v>1464282.8887755778</v>
      </c>
      <c r="E1157" s="40">
        <f t="shared" si="147"/>
        <v>1250000</v>
      </c>
      <c r="F1157" s="41">
        <f t="shared" si="143"/>
        <v>2.3402850087268487</v>
      </c>
      <c r="G1157" s="42">
        <f t="shared" si="144"/>
        <v>1925356.2609085608</v>
      </c>
      <c r="H1157" s="16">
        <f t="shared" si="145"/>
        <v>1</v>
      </c>
      <c r="P1157" s="16"/>
    </row>
    <row r="1158" spans="1:16" x14ac:dyDescent="0.25">
      <c r="A1158" s="24">
        <f t="shared" si="146"/>
        <v>1143</v>
      </c>
      <c r="B1158">
        <f t="shared" si="140"/>
        <v>0.49816742062103003</v>
      </c>
      <c r="C1158">
        <f t="shared" si="141"/>
        <v>0.29591094178613275</v>
      </c>
      <c r="D1158" s="40">
        <f t="shared" si="142"/>
        <v>997905.64827874606</v>
      </c>
      <c r="E1158" s="40">
        <f t="shared" si="147"/>
        <v>997905.64827874606</v>
      </c>
      <c r="F1158" s="41">
        <f t="shared" si="143"/>
        <v>1.8370219583731711</v>
      </c>
      <c r="G1158" s="42">
        <f t="shared" si="144"/>
        <v>833174.58827267098</v>
      </c>
      <c r="H1158" s="16">
        <f t="shared" si="145"/>
        <v>1</v>
      </c>
      <c r="P1158" s="16"/>
    </row>
    <row r="1159" spans="1:16" x14ac:dyDescent="0.25">
      <c r="A1159" s="24">
        <f t="shared" si="146"/>
        <v>1144</v>
      </c>
      <c r="B1159">
        <f t="shared" si="140"/>
        <v>0.36736642697360367</v>
      </c>
      <c r="C1159">
        <f t="shared" si="141"/>
        <v>0.33313130226451904</v>
      </c>
      <c r="D1159" s="40">
        <f t="shared" si="142"/>
        <v>845515.24384796759</v>
      </c>
      <c r="E1159" s="40">
        <f t="shared" si="147"/>
        <v>845515.24384796759</v>
      </c>
      <c r="F1159" s="41">
        <f t="shared" si="143"/>
        <v>1.868910940068955</v>
      </c>
      <c r="G1159" s="42">
        <f t="shared" si="144"/>
        <v>580192.68922253675</v>
      </c>
      <c r="H1159" s="16">
        <f t="shared" si="145"/>
        <v>1</v>
      </c>
      <c r="P1159" s="16"/>
    </row>
    <row r="1160" spans="1:16" x14ac:dyDescent="0.25">
      <c r="A1160" s="24">
        <f t="shared" si="146"/>
        <v>1145</v>
      </c>
      <c r="B1160">
        <f t="shared" si="140"/>
        <v>0.78889511513989419</v>
      </c>
      <c r="C1160">
        <f t="shared" si="141"/>
        <v>0.87400014593731612</v>
      </c>
      <c r="D1160" s="40">
        <f t="shared" si="142"/>
        <v>1365924.0540765454</v>
      </c>
      <c r="E1160" s="40">
        <f t="shared" si="147"/>
        <v>1250000</v>
      </c>
      <c r="F1160" s="41">
        <f t="shared" si="143"/>
        <v>2.3481780444982414</v>
      </c>
      <c r="G1160" s="42">
        <f t="shared" si="144"/>
        <v>1935222.5556228017</v>
      </c>
      <c r="H1160" s="16">
        <f t="shared" si="145"/>
        <v>1</v>
      </c>
      <c r="P1160" s="16"/>
    </row>
    <row r="1161" spans="1:16" x14ac:dyDescent="0.25">
      <c r="A1161" s="24">
        <f t="shared" si="146"/>
        <v>1146</v>
      </c>
      <c r="B1161">
        <f t="shared" si="140"/>
        <v>0.82846842973958701</v>
      </c>
      <c r="C1161">
        <f t="shared" si="141"/>
        <v>0.35389415535610169</v>
      </c>
      <c r="D1161" s="40">
        <f t="shared" si="142"/>
        <v>1432278.2381319515</v>
      </c>
      <c r="E1161" s="40">
        <f t="shared" si="147"/>
        <v>1250000</v>
      </c>
      <c r="F1161" s="41">
        <f t="shared" si="143"/>
        <v>1.8860704847514074</v>
      </c>
      <c r="G1161" s="42">
        <f t="shared" si="144"/>
        <v>1357588.1059392593</v>
      </c>
      <c r="H1161" s="16">
        <f t="shared" si="145"/>
        <v>1</v>
      </c>
      <c r="P1161" s="16"/>
    </row>
    <row r="1162" spans="1:16" x14ac:dyDescent="0.25">
      <c r="A1162" s="24">
        <f t="shared" si="146"/>
        <v>1147</v>
      </c>
      <c r="B1162">
        <f t="shared" si="140"/>
        <v>0.34748676011804491</v>
      </c>
      <c r="C1162">
        <f t="shared" si="141"/>
        <v>0.46892310807015747</v>
      </c>
      <c r="D1162" s="40">
        <f t="shared" si="142"/>
        <v>821224.33408577193</v>
      </c>
      <c r="E1162" s="40">
        <f t="shared" si="147"/>
        <v>821224.33408577193</v>
      </c>
      <c r="F1162" s="41">
        <f t="shared" si="143"/>
        <v>1.9762987335749838</v>
      </c>
      <c r="G1162" s="42">
        <f t="shared" si="144"/>
        <v>622984.6114346704</v>
      </c>
      <c r="H1162" s="16">
        <f t="shared" si="145"/>
        <v>1</v>
      </c>
      <c r="P1162" s="16"/>
    </row>
    <row r="1163" spans="1:16" x14ac:dyDescent="0.25">
      <c r="A1163" s="24">
        <f t="shared" si="146"/>
        <v>1148</v>
      </c>
      <c r="B1163">
        <f t="shared" si="140"/>
        <v>0.90791570546571165</v>
      </c>
      <c r="C1163">
        <f t="shared" si="141"/>
        <v>0.23381599492859095</v>
      </c>
      <c r="D1163" s="40">
        <f t="shared" si="142"/>
        <v>1605484.2605157127</v>
      </c>
      <c r="E1163" s="40">
        <f t="shared" si="147"/>
        <v>1250000</v>
      </c>
      <c r="F1163" s="41">
        <f t="shared" si="143"/>
        <v>1.7792287700582603</v>
      </c>
      <c r="G1163" s="42">
        <f t="shared" si="144"/>
        <v>1224035.9625728256</v>
      </c>
      <c r="H1163" s="16">
        <f t="shared" si="145"/>
        <v>1</v>
      </c>
      <c r="P1163" s="16"/>
    </row>
    <row r="1164" spans="1:16" x14ac:dyDescent="0.25">
      <c r="A1164" s="24">
        <f t="shared" si="146"/>
        <v>1149</v>
      </c>
      <c r="B1164">
        <f t="shared" si="140"/>
        <v>0.15422119235154241</v>
      </c>
      <c r="C1164">
        <f t="shared" si="141"/>
        <v>0.70448890619445592</v>
      </c>
      <c r="D1164" s="40">
        <f t="shared" si="142"/>
        <v>535640.20212373685</v>
      </c>
      <c r="E1164" s="40">
        <f t="shared" si="147"/>
        <v>535640.20212373685</v>
      </c>
      <c r="F1164" s="41">
        <f t="shared" si="143"/>
        <v>2.1633298898735576</v>
      </c>
      <c r="G1164" s="42">
        <f t="shared" si="144"/>
        <v>158766.45947219385</v>
      </c>
      <c r="H1164" s="16">
        <f t="shared" si="145"/>
        <v>1</v>
      </c>
      <c r="P1164" s="16"/>
    </row>
    <row r="1165" spans="1:16" x14ac:dyDescent="0.25">
      <c r="A1165" s="24">
        <f t="shared" si="146"/>
        <v>1150</v>
      </c>
      <c r="B1165">
        <f t="shared" si="140"/>
        <v>0.15448162204120308</v>
      </c>
      <c r="C1165">
        <f t="shared" si="141"/>
        <v>0.54735482635442168</v>
      </c>
      <c r="D1165" s="40">
        <f t="shared" si="142"/>
        <v>536139.87713177502</v>
      </c>
      <c r="E1165" s="40">
        <f t="shared" si="147"/>
        <v>536139.87713177502</v>
      </c>
      <c r="F1165" s="41">
        <f t="shared" si="143"/>
        <v>2.0361644612287884</v>
      </c>
      <c r="G1165" s="42">
        <f t="shared" si="144"/>
        <v>91668.964063289575</v>
      </c>
      <c r="H1165" s="16">
        <f t="shared" si="145"/>
        <v>1</v>
      </c>
      <c r="P1165" s="16"/>
    </row>
    <row r="1166" spans="1:16" x14ac:dyDescent="0.25">
      <c r="A1166" s="24">
        <f t="shared" si="146"/>
        <v>1151</v>
      </c>
      <c r="B1166">
        <f t="shared" si="140"/>
        <v>0.58194196142721921</v>
      </c>
      <c r="C1166">
        <f t="shared" si="141"/>
        <v>0.49085715145338327</v>
      </c>
      <c r="D1166" s="40">
        <f t="shared" si="142"/>
        <v>1094314.8907294178</v>
      </c>
      <c r="E1166" s="40">
        <f t="shared" si="147"/>
        <v>1094314.8907294178</v>
      </c>
      <c r="F1166" s="41">
        <f t="shared" si="143"/>
        <v>1.9930335169619373</v>
      </c>
      <c r="G1166" s="42">
        <f t="shared" si="144"/>
        <v>1181006.2553342697</v>
      </c>
      <c r="H1166" s="16">
        <f t="shared" si="145"/>
        <v>1</v>
      </c>
      <c r="P1166" s="16"/>
    </row>
    <row r="1167" spans="1:16" x14ac:dyDescent="0.25">
      <c r="A1167" s="24">
        <f t="shared" si="146"/>
        <v>1152</v>
      </c>
      <c r="B1167">
        <f t="shared" si="140"/>
        <v>0.3729505812516436</v>
      </c>
      <c r="C1167">
        <f t="shared" si="141"/>
        <v>5.1838784711435437E-3</v>
      </c>
      <c r="D1167" s="40">
        <f t="shared" si="142"/>
        <v>852257.43042788375</v>
      </c>
      <c r="E1167" s="40">
        <f t="shared" si="147"/>
        <v>852257.43042788375</v>
      </c>
      <c r="F1167" s="41">
        <f t="shared" si="143"/>
        <v>1.2208765253837655</v>
      </c>
      <c r="G1167" s="42">
        <f t="shared" si="144"/>
        <v>40501.090393290971</v>
      </c>
      <c r="H1167" s="16">
        <f t="shared" si="145"/>
        <v>1</v>
      </c>
      <c r="P1167" s="16"/>
    </row>
    <row r="1168" spans="1:16" x14ac:dyDescent="0.25">
      <c r="A1168" s="24">
        <f t="shared" si="146"/>
        <v>1153</v>
      </c>
      <c r="B1168">
        <f t="shared" si="140"/>
        <v>0.79401974950451404</v>
      </c>
      <c r="C1168">
        <f t="shared" si="141"/>
        <v>0.33774022606667131</v>
      </c>
      <c r="D1168" s="40">
        <f t="shared" si="142"/>
        <v>1374064.6461200661</v>
      </c>
      <c r="E1168" s="40">
        <f t="shared" si="147"/>
        <v>1250000</v>
      </c>
      <c r="F1168" s="41">
        <f t="shared" si="143"/>
        <v>1.8727542985902987</v>
      </c>
      <c r="G1168" s="42">
        <f t="shared" si="144"/>
        <v>1340942.8732378734</v>
      </c>
      <c r="H1168" s="16">
        <f t="shared" si="145"/>
        <v>1</v>
      </c>
      <c r="P1168" s="16"/>
    </row>
    <row r="1169" spans="1:16" x14ac:dyDescent="0.25">
      <c r="A1169" s="24">
        <f t="shared" si="146"/>
        <v>1154</v>
      </c>
      <c r="B1169">
        <f t="shared" ref="B1169:B1232" si="148">((MOD((MOD(MOD(999999999999989,MOD(A1169*2499997+$B$13*1800451,7450589)*4658+7450581)*383,99991)*7440893+MOD(MOD(999999999999989,MOD(A1169*2246527+$B$13*2399993,7450987)*7580+7560584)*17669,7440893))*1343,4294967296))+0.5)/2^32</f>
        <v>0.76196021435316652</v>
      </c>
      <c r="C1169">
        <f t="shared" ref="C1169:C1232" si="149">((MOD((MOD(MOD(999999999999989,MOD(A1169*2499997+$C$13*1800451,7450589)*4658+7450581)*383,99991)*7440893+MOD(MOD(999999999999989,MOD(A1169*2246527+$C$13*2399993,7450987)*7580+7560584)*17669,7440893))*1343,4294967296))+0.5)/2^32</f>
        <v>1.0887725511565804E-3</v>
      </c>
      <c r="D1169" s="40">
        <f t="shared" ref="D1169:D1232" si="150">MAX(0,NORMINV(B1169,D$10,D$12))</f>
        <v>1324903.7381138871</v>
      </c>
      <c r="E1169" s="40">
        <f t="shared" si="147"/>
        <v>1250000</v>
      </c>
      <c r="F1169" s="41">
        <f t="shared" ref="F1169:F1232" si="151">NORMINV(C1169,E$10,E$12)</f>
        <v>1.0684243468721064</v>
      </c>
      <c r="G1169" s="42">
        <f t="shared" ref="G1169:G1232" si="152">F1169*E1169-1000000</f>
        <v>335530.43359013298</v>
      </c>
      <c r="H1169" s="16">
        <f t="shared" ref="H1169:H1232" si="153">IF(G1169&gt;=0,1,0)</f>
        <v>1</v>
      </c>
      <c r="P1169" s="16"/>
    </row>
    <row r="1170" spans="1:16" x14ac:dyDescent="0.25">
      <c r="A1170" s="24">
        <f t="shared" ref="A1170:A1233" si="154">A1169+1</f>
        <v>1155</v>
      </c>
      <c r="B1170">
        <f t="shared" si="148"/>
        <v>6.056663382332772E-2</v>
      </c>
      <c r="C1170">
        <f t="shared" si="149"/>
        <v>0.12201671034563333</v>
      </c>
      <c r="D1170" s="40">
        <f t="shared" si="150"/>
        <v>293297.40129462699</v>
      </c>
      <c r="E1170" s="40">
        <f t="shared" ref="E1170:E1233" si="155">MIN(1250000,D1170)</f>
        <v>293297.40129462699</v>
      </c>
      <c r="F1170" s="41">
        <f t="shared" si="151"/>
        <v>1.6459074901748507</v>
      </c>
      <c r="G1170" s="42">
        <f t="shared" si="152"/>
        <v>-517259.61036035448</v>
      </c>
      <c r="H1170" s="16">
        <f t="shared" si="153"/>
        <v>0</v>
      </c>
      <c r="P1170" s="16"/>
    </row>
    <row r="1171" spans="1:16" x14ac:dyDescent="0.25">
      <c r="A1171" s="24">
        <f t="shared" si="154"/>
        <v>1156</v>
      </c>
      <c r="B1171">
        <f t="shared" si="148"/>
        <v>0.15614586987067014</v>
      </c>
      <c r="C1171">
        <f t="shared" si="149"/>
        <v>0.97845834249164909</v>
      </c>
      <c r="D1171" s="40">
        <f t="shared" si="150"/>
        <v>539319.93207324145</v>
      </c>
      <c r="E1171" s="40">
        <f t="shared" si="155"/>
        <v>539319.93207324145</v>
      </c>
      <c r="F1171" s="41">
        <f t="shared" si="151"/>
        <v>2.6148636449862006</v>
      </c>
      <c r="G1171" s="42">
        <f t="shared" si="152"/>
        <v>410248.0833947463</v>
      </c>
      <c r="H1171" s="16">
        <f t="shared" si="153"/>
        <v>1</v>
      </c>
      <c r="P1171" s="16"/>
    </row>
    <row r="1172" spans="1:16" x14ac:dyDescent="0.25">
      <c r="A1172" s="24">
        <f t="shared" si="154"/>
        <v>1157</v>
      </c>
      <c r="B1172">
        <f t="shared" si="148"/>
        <v>0.25527156598400325</v>
      </c>
      <c r="C1172">
        <f t="shared" si="149"/>
        <v>0.7391826513921842</v>
      </c>
      <c r="D1172" s="40">
        <f t="shared" si="150"/>
        <v>700003.54823013383</v>
      </c>
      <c r="E1172" s="40">
        <f t="shared" si="155"/>
        <v>700003.54823013383</v>
      </c>
      <c r="F1172" s="41">
        <f t="shared" si="151"/>
        <v>2.194780426298057</v>
      </c>
      <c r="G1172" s="42">
        <f t="shared" si="152"/>
        <v>536354.08599468577</v>
      </c>
      <c r="H1172" s="16">
        <f t="shared" si="153"/>
        <v>1</v>
      </c>
      <c r="P1172" s="16"/>
    </row>
    <row r="1173" spans="1:16" x14ac:dyDescent="0.25">
      <c r="A1173" s="24">
        <f t="shared" si="154"/>
        <v>1158</v>
      </c>
      <c r="B1173">
        <f t="shared" si="148"/>
        <v>0.29205390659626573</v>
      </c>
      <c r="C1173">
        <f t="shared" si="149"/>
        <v>0.42160950030665845</v>
      </c>
      <c r="D1173" s="40">
        <f t="shared" si="150"/>
        <v>750428.09270478797</v>
      </c>
      <c r="E1173" s="40">
        <f t="shared" si="155"/>
        <v>750428.09270478797</v>
      </c>
      <c r="F1173" s="41">
        <f t="shared" si="151"/>
        <v>1.9398852000024129</v>
      </c>
      <c r="G1173" s="42">
        <f t="shared" si="152"/>
        <v>455744.35070405691</v>
      </c>
      <c r="H1173" s="16">
        <f t="shared" si="153"/>
        <v>1</v>
      </c>
      <c r="P1173" s="16"/>
    </row>
    <row r="1174" spans="1:16" x14ac:dyDescent="0.25">
      <c r="A1174" s="24">
        <f t="shared" si="154"/>
        <v>1159</v>
      </c>
      <c r="B1174">
        <f t="shared" si="148"/>
        <v>0.56539893394801766</v>
      </c>
      <c r="C1174">
        <f t="shared" si="149"/>
        <v>0.28951949567999691</v>
      </c>
      <c r="D1174" s="40">
        <f t="shared" si="150"/>
        <v>1075078.4337783316</v>
      </c>
      <c r="E1174" s="40">
        <f t="shared" si="155"/>
        <v>1075078.4337783316</v>
      </c>
      <c r="F1174" s="41">
        <f t="shared" si="151"/>
        <v>1.831371124354495</v>
      </c>
      <c r="G1174" s="42">
        <f t="shared" si="152"/>
        <v>968867.60003789258</v>
      </c>
      <c r="H1174" s="16">
        <f t="shared" si="153"/>
        <v>1</v>
      </c>
      <c r="P1174" s="16"/>
    </row>
    <row r="1175" spans="1:16" x14ac:dyDescent="0.25">
      <c r="A1175" s="24">
        <f t="shared" si="154"/>
        <v>1160</v>
      </c>
      <c r="B1175">
        <f t="shared" si="148"/>
        <v>0.71319202764425427</v>
      </c>
      <c r="C1175">
        <f t="shared" si="149"/>
        <v>1.6871301340870559E-2</v>
      </c>
      <c r="D1175" s="40">
        <f t="shared" si="150"/>
        <v>1256565.7095805348</v>
      </c>
      <c r="E1175" s="40">
        <f t="shared" si="155"/>
        <v>1250000</v>
      </c>
      <c r="F1175" s="41">
        <f t="shared" si="151"/>
        <v>1.3546704370769054</v>
      </c>
      <c r="G1175" s="42">
        <f t="shared" si="152"/>
        <v>693338.04634613171</v>
      </c>
      <c r="H1175" s="16">
        <f t="shared" si="153"/>
        <v>1</v>
      </c>
      <c r="P1175" s="16"/>
    </row>
    <row r="1176" spans="1:16" x14ac:dyDescent="0.25">
      <c r="A1176" s="24">
        <f t="shared" si="154"/>
        <v>1161</v>
      </c>
      <c r="B1176">
        <f t="shared" si="148"/>
        <v>0.58842802245635539</v>
      </c>
      <c r="C1176">
        <f t="shared" si="149"/>
        <v>0.71375637373421341</v>
      </c>
      <c r="D1176" s="40">
        <f t="shared" si="150"/>
        <v>1101901.1185684672</v>
      </c>
      <c r="E1176" s="40">
        <f t="shared" si="155"/>
        <v>1101901.1185684672</v>
      </c>
      <c r="F1176" s="41">
        <f t="shared" si="151"/>
        <v>2.1715477782607402</v>
      </c>
      <c r="G1176" s="42">
        <f t="shared" si="152"/>
        <v>1392830.9258903796</v>
      </c>
      <c r="H1176" s="16">
        <f t="shared" si="153"/>
        <v>1</v>
      </c>
      <c r="P1176" s="16"/>
    </row>
    <row r="1177" spans="1:16" x14ac:dyDescent="0.25">
      <c r="A1177" s="24">
        <f t="shared" si="154"/>
        <v>1162</v>
      </c>
      <c r="B1177">
        <f t="shared" si="148"/>
        <v>0.74985523719806224</v>
      </c>
      <c r="C1177">
        <f t="shared" si="149"/>
        <v>0.5559376705205068</v>
      </c>
      <c r="D1177" s="40">
        <f t="shared" si="150"/>
        <v>1307310.4579694499</v>
      </c>
      <c r="E1177" s="40">
        <f t="shared" si="155"/>
        <v>1250000</v>
      </c>
      <c r="F1177" s="41">
        <f t="shared" si="151"/>
        <v>2.0427591422972062</v>
      </c>
      <c r="G1177" s="42">
        <f t="shared" si="152"/>
        <v>1553448.9278715076</v>
      </c>
      <c r="H1177" s="16">
        <f t="shared" si="153"/>
        <v>1</v>
      </c>
      <c r="P1177" s="16"/>
    </row>
    <row r="1178" spans="1:16" x14ac:dyDescent="0.25">
      <c r="A1178" s="24">
        <f t="shared" si="154"/>
        <v>1163</v>
      </c>
      <c r="B1178">
        <f t="shared" si="148"/>
        <v>0.18451040924992412</v>
      </c>
      <c r="C1178">
        <f t="shared" si="149"/>
        <v>0.79481718025635928</v>
      </c>
      <c r="D1178" s="40">
        <f t="shared" si="150"/>
        <v>590436.61142118613</v>
      </c>
      <c r="E1178" s="40">
        <f t="shared" si="155"/>
        <v>590436.61142118613</v>
      </c>
      <c r="F1178" s="41">
        <f t="shared" si="151"/>
        <v>2.2502280710824998</v>
      </c>
      <c r="G1178" s="42">
        <f t="shared" si="152"/>
        <v>328617.03721478302</v>
      </c>
      <c r="H1178" s="16">
        <f t="shared" si="153"/>
        <v>1</v>
      </c>
      <c r="P1178" s="16"/>
    </row>
    <row r="1179" spans="1:16" x14ac:dyDescent="0.25">
      <c r="A1179" s="24">
        <f t="shared" si="154"/>
        <v>1164</v>
      </c>
      <c r="B1179">
        <f t="shared" si="148"/>
        <v>0.60210754664149135</v>
      </c>
      <c r="C1179">
        <f t="shared" si="149"/>
        <v>0.9604471781058237</v>
      </c>
      <c r="D1179" s="40">
        <f t="shared" si="150"/>
        <v>1117996.6692509842</v>
      </c>
      <c r="E1179" s="40">
        <f t="shared" si="155"/>
        <v>1117996.6692509842</v>
      </c>
      <c r="F1179" s="41">
        <f t="shared" si="151"/>
        <v>2.5337079240465301</v>
      </c>
      <c r="G1179" s="42">
        <f t="shared" si="152"/>
        <v>1832677.0199388461</v>
      </c>
      <c r="H1179" s="16">
        <f t="shared" si="153"/>
        <v>1</v>
      </c>
      <c r="P1179" s="16"/>
    </row>
    <row r="1180" spans="1:16" x14ac:dyDescent="0.25">
      <c r="A1180" s="24">
        <f t="shared" si="154"/>
        <v>1165</v>
      </c>
      <c r="B1180">
        <f t="shared" si="148"/>
        <v>0.37643701548222452</v>
      </c>
      <c r="C1180">
        <f t="shared" si="149"/>
        <v>0.44805668049957603</v>
      </c>
      <c r="D1180" s="40">
        <f t="shared" si="150"/>
        <v>856450.45784653933</v>
      </c>
      <c r="E1180" s="40">
        <f t="shared" si="155"/>
        <v>856450.45784653933</v>
      </c>
      <c r="F1180" s="41">
        <f t="shared" si="151"/>
        <v>1.9603122572923295</v>
      </c>
      <c r="G1180" s="42">
        <f t="shared" si="152"/>
        <v>678910.33028019872</v>
      </c>
      <c r="H1180" s="16">
        <f t="shared" si="153"/>
        <v>1</v>
      </c>
      <c r="P1180" s="16"/>
    </row>
    <row r="1181" spans="1:16" x14ac:dyDescent="0.25">
      <c r="A1181" s="24">
        <f t="shared" si="154"/>
        <v>1166</v>
      </c>
      <c r="B1181">
        <f t="shared" si="148"/>
        <v>0.29495075962040573</v>
      </c>
      <c r="C1181">
        <f t="shared" si="149"/>
        <v>0.71407184016425163</v>
      </c>
      <c r="D1181" s="40">
        <f t="shared" si="150"/>
        <v>754265.00887328247</v>
      </c>
      <c r="E1181" s="40">
        <f t="shared" si="155"/>
        <v>754265.00887328247</v>
      </c>
      <c r="F1181" s="41">
        <f t="shared" si="151"/>
        <v>2.1718297013755166</v>
      </c>
      <c r="G1181" s="42">
        <f t="shared" si="152"/>
        <v>638135.14897926245</v>
      </c>
      <c r="H1181" s="16">
        <f t="shared" si="153"/>
        <v>1</v>
      </c>
      <c r="P1181" s="16"/>
    </row>
    <row r="1182" spans="1:16" x14ac:dyDescent="0.25">
      <c r="A1182" s="24">
        <f t="shared" si="154"/>
        <v>1167</v>
      </c>
      <c r="B1182">
        <f t="shared" si="148"/>
        <v>7.107938767876476E-2</v>
      </c>
      <c r="C1182">
        <f t="shared" si="149"/>
        <v>8.7130586733110249E-2</v>
      </c>
      <c r="D1182" s="40">
        <f t="shared" si="150"/>
        <v>330790.63914158009</v>
      </c>
      <c r="E1182" s="40">
        <f t="shared" si="155"/>
        <v>330790.63914158009</v>
      </c>
      <c r="F1182" s="41">
        <f t="shared" si="151"/>
        <v>1.5870399738893401</v>
      </c>
      <c r="G1182" s="42">
        <f t="shared" si="152"/>
        <v>-475022.03269390855</v>
      </c>
      <c r="H1182" s="16">
        <f t="shared" si="153"/>
        <v>0</v>
      </c>
      <c r="P1182" s="16"/>
    </row>
    <row r="1183" spans="1:16" x14ac:dyDescent="0.25">
      <c r="A1183" s="24">
        <f t="shared" si="154"/>
        <v>1168</v>
      </c>
      <c r="B1183">
        <f t="shared" si="148"/>
        <v>8.0469057080335915E-2</v>
      </c>
      <c r="C1183">
        <f t="shared" si="149"/>
        <v>0.37954583333339542</v>
      </c>
      <c r="D1183" s="40">
        <f t="shared" si="150"/>
        <v>360825.18561860523</v>
      </c>
      <c r="E1183" s="40">
        <f t="shared" si="155"/>
        <v>360825.18561860523</v>
      </c>
      <c r="F1183" s="41">
        <f t="shared" si="151"/>
        <v>1.9067860760960442</v>
      </c>
      <c r="G1183" s="42">
        <f t="shared" si="152"/>
        <v>-311983.56015767297</v>
      </c>
      <c r="H1183" s="16">
        <f t="shared" si="153"/>
        <v>0</v>
      </c>
      <c r="P1183" s="16"/>
    </row>
    <row r="1184" spans="1:16" x14ac:dyDescent="0.25">
      <c r="A1184" s="24">
        <f t="shared" si="154"/>
        <v>1169</v>
      </c>
      <c r="B1184">
        <f t="shared" si="148"/>
        <v>0.60789208963979036</v>
      </c>
      <c r="C1184">
        <f t="shared" si="149"/>
        <v>0.21319153008516878</v>
      </c>
      <c r="D1184" s="40">
        <f t="shared" si="150"/>
        <v>1124846.1765319663</v>
      </c>
      <c r="E1184" s="40">
        <f t="shared" si="155"/>
        <v>1124846.1765319663</v>
      </c>
      <c r="F1184" s="41">
        <f t="shared" si="151"/>
        <v>1.7582382321012873</v>
      </c>
      <c r="G1184" s="42">
        <f t="shared" si="152"/>
        <v>977747.55281145684</v>
      </c>
      <c r="H1184" s="16">
        <f t="shared" si="153"/>
        <v>1</v>
      </c>
      <c r="P1184" s="16"/>
    </row>
    <row r="1185" spans="1:16" x14ac:dyDescent="0.25">
      <c r="A1185" s="24">
        <f t="shared" si="154"/>
        <v>1170</v>
      </c>
      <c r="B1185">
        <f t="shared" si="148"/>
        <v>0.82355756091419607</v>
      </c>
      <c r="C1185">
        <f t="shared" si="149"/>
        <v>0.34351912548299879</v>
      </c>
      <c r="D1185" s="40">
        <f t="shared" si="150"/>
        <v>1423559.9331709314</v>
      </c>
      <c r="E1185" s="40">
        <f t="shared" si="155"/>
        <v>1250000</v>
      </c>
      <c r="F1185" s="41">
        <f t="shared" si="151"/>
        <v>1.8775447942706507</v>
      </c>
      <c r="G1185" s="42">
        <f t="shared" si="152"/>
        <v>1346930.9928383133</v>
      </c>
      <c r="H1185" s="16">
        <f t="shared" si="153"/>
        <v>1</v>
      </c>
      <c r="P1185" s="16"/>
    </row>
    <row r="1186" spans="1:16" x14ac:dyDescent="0.25">
      <c r="A1186" s="24">
        <f t="shared" si="154"/>
        <v>1171</v>
      </c>
      <c r="B1186">
        <f t="shared" si="148"/>
        <v>0.23793250310700387</v>
      </c>
      <c r="C1186">
        <f t="shared" si="149"/>
        <v>0.79852290090639144</v>
      </c>
      <c r="D1186" s="40">
        <f t="shared" si="150"/>
        <v>674938.19461045647</v>
      </c>
      <c r="E1186" s="40">
        <f t="shared" si="155"/>
        <v>674938.19461045647</v>
      </c>
      <c r="F1186" s="41">
        <f t="shared" si="151"/>
        <v>2.2542117985876122</v>
      </c>
      <c r="G1186" s="42">
        <f t="shared" si="152"/>
        <v>521453.64160831296</v>
      </c>
      <c r="H1186" s="16">
        <f t="shared" si="153"/>
        <v>1</v>
      </c>
      <c r="P1186" s="16"/>
    </row>
    <row r="1187" spans="1:16" x14ac:dyDescent="0.25">
      <c r="A1187" s="24">
        <f t="shared" si="154"/>
        <v>1172</v>
      </c>
      <c r="B1187">
        <f t="shared" si="148"/>
        <v>0.84004711301531643</v>
      </c>
      <c r="C1187">
        <f t="shared" si="149"/>
        <v>0.95648148225154728</v>
      </c>
      <c r="D1187" s="40">
        <f t="shared" si="150"/>
        <v>1453488.5414148436</v>
      </c>
      <c r="E1187" s="40">
        <f t="shared" si="155"/>
        <v>1250000</v>
      </c>
      <c r="F1187" s="41">
        <f t="shared" si="151"/>
        <v>2.5201333793315888</v>
      </c>
      <c r="G1187" s="42">
        <f t="shared" si="152"/>
        <v>2150166.7241644859</v>
      </c>
      <c r="H1187" s="16">
        <f t="shared" si="153"/>
        <v>1</v>
      </c>
      <c r="P1187" s="16"/>
    </row>
    <row r="1188" spans="1:16" x14ac:dyDescent="0.25">
      <c r="A1188" s="24">
        <f t="shared" si="154"/>
        <v>1173</v>
      </c>
      <c r="B1188">
        <f t="shared" si="148"/>
        <v>0.75659084168728441</v>
      </c>
      <c r="C1188">
        <f t="shared" si="149"/>
        <v>0.72635729273315519</v>
      </c>
      <c r="D1188" s="40">
        <f t="shared" si="150"/>
        <v>1317041.7340252991</v>
      </c>
      <c r="E1188" s="40">
        <f t="shared" si="155"/>
        <v>1250000</v>
      </c>
      <c r="F1188" s="41">
        <f t="shared" si="151"/>
        <v>2.1829279141095181</v>
      </c>
      <c r="G1188" s="42">
        <f t="shared" si="152"/>
        <v>1728659.8926368975</v>
      </c>
      <c r="H1188" s="16">
        <f t="shared" si="153"/>
        <v>1</v>
      </c>
      <c r="P1188" s="16"/>
    </row>
    <row r="1189" spans="1:16" x14ac:dyDescent="0.25">
      <c r="A1189" s="24">
        <f t="shared" si="154"/>
        <v>1174</v>
      </c>
      <c r="B1189">
        <f t="shared" si="148"/>
        <v>0.1432630600174889</v>
      </c>
      <c r="C1189">
        <f t="shared" si="149"/>
        <v>0.17537906521465629</v>
      </c>
      <c r="D1189" s="40">
        <f t="shared" si="150"/>
        <v>514085.10818424419</v>
      </c>
      <c r="E1189" s="40">
        <f t="shared" si="155"/>
        <v>514085.10818424419</v>
      </c>
      <c r="F1189" s="41">
        <f t="shared" si="151"/>
        <v>1.7163769683198464</v>
      </c>
      <c r="G1189" s="42">
        <f t="shared" si="152"/>
        <v>-117636.16055634664</v>
      </c>
      <c r="H1189" s="16">
        <f t="shared" si="153"/>
        <v>0</v>
      </c>
      <c r="P1189" s="16"/>
    </row>
    <row r="1190" spans="1:16" x14ac:dyDescent="0.25">
      <c r="A1190" s="24">
        <f t="shared" si="154"/>
        <v>1175</v>
      </c>
      <c r="B1190">
        <f t="shared" si="148"/>
        <v>0.6092816008022055</v>
      </c>
      <c r="C1190">
        <f t="shared" si="149"/>
        <v>0.44978628295939416</v>
      </c>
      <c r="D1190" s="40">
        <f t="shared" si="150"/>
        <v>1126495.6511004842</v>
      </c>
      <c r="E1190" s="40">
        <f t="shared" si="155"/>
        <v>1126495.6511004842</v>
      </c>
      <c r="F1190" s="41">
        <f t="shared" si="151"/>
        <v>1.961640935942274</v>
      </c>
      <c r="G1190" s="42">
        <f t="shared" si="152"/>
        <v>1209779.9833596549</v>
      </c>
      <c r="H1190" s="16">
        <f t="shared" si="153"/>
        <v>1</v>
      </c>
      <c r="P1190" s="16"/>
    </row>
    <row r="1191" spans="1:16" x14ac:dyDescent="0.25">
      <c r="A1191" s="24">
        <f t="shared" si="154"/>
        <v>1176</v>
      </c>
      <c r="B1191">
        <f t="shared" si="148"/>
        <v>0.7397247547050938</v>
      </c>
      <c r="C1191">
        <f t="shared" si="149"/>
        <v>0.94141816080082208</v>
      </c>
      <c r="D1191" s="40">
        <f t="shared" si="150"/>
        <v>1292931.7952105342</v>
      </c>
      <c r="E1191" s="40">
        <f t="shared" si="155"/>
        <v>1250000</v>
      </c>
      <c r="F1191" s="41">
        <f t="shared" si="151"/>
        <v>2.4762281028614845</v>
      </c>
      <c r="G1191" s="42">
        <f t="shared" si="152"/>
        <v>2095285.1285768556</v>
      </c>
      <c r="H1191" s="16">
        <f t="shared" si="153"/>
        <v>1</v>
      </c>
      <c r="P1191" s="16"/>
    </row>
    <row r="1192" spans="1:16" x14ac:dyDescent="0.25">
      <c r="A1192" s="24">
        <f t="shared" si="154"/>
        <v>1177</v>
      </c>
      <c r="B1192">
        <f t="shared" si="148"/>
        <v>0.37222895177546889</v>
      </c>
      <c r="C1192">
        <f t="shared" si="149"/>
        <v>0.81538526935037225</v>
      </c>
      <c r="D1192" s="40">
        <f t="shared" si="150"/>
        <v>851387.9974609029</v>
      </c>
      <c r="E1192" s="40">
        <f t="shared" si="155"/>
        <v>851387.9974609029</v>
      </c>
      <c r="F1192" s="41">
        <f t="shared" si="151"/>
        <v>2.2729232938224957</v>
      </c>
      <c r="G1192" s="42">
        <f t="shared" si="152"/>
        <v>935139.61150977411</v>
      </c>
      <c r="H1192" s="16">
        <f t="shared" si="153"/>
        <v>1</v>
      </c>
      <c r="P1192" s="16"/>
    </row>
    <row r="1193" spans="1:16" x14ac:dyDescent="0.25">
      <c r="A1193" s="24">
        <f t="shared" si="154"/>
        <v>1178</v>
      </c>
      <c r="B1193">
        <f t="shared" si="148"/>
        <v>0.69573329587001354</v>
      </c>
      <c r="C1193">
        <f t="shared" si="149"/>
        <v>0.67978081887122244</v>
      </c>
      <c r="D1193" s="40">
        <f t="shared" si="150"/>
        <v>1233511.2647805708</v>
      </c>
      <c r="E1193" s="40">
        <f t="shared" si="155"/>
        <v>1233511.2647805708</v>
      </c>
      <c r="F1193" s="41">
        <f t="shared" si="151"/>
        <v>2.141971423420185</v>
      </c>
      <c r="G1193" s="42">
        <f t="shared" si="152"/>
        <v>1642145.879626872</v>
      </c>
      <c r="H1193" s="16">
        <f t="shared" si="153"/>
        <v>1</v>
      </c>
      <c r="P1193" s="16"/>
    </row>
    <row r="1194" spans="1:16" x14ac:dyDescent="0.25">
      <c r="A1194" s="24">
        <f t="shared" si="154"/>
        <v>1179</v>
      </c>
      <c r="B1194">
        <f t="shared" si="148"/>
        <v>5.7019490865059197E-2</v>
      </c>
      <c r="C1194">
        <f t="shared" si="149"/>
        <v>0.50998708594124764</v>
      </c>
      <c r="D1194" s="40">
        <f t="shared" si="150"/>
        <v>279500.07737767952</v>
      </c>
      <c r="E1194" s="40">
        <f t="shared" si="155"/>
        <v>279500.07737767952</v>
      </c>
      <c r="F1194" s="41">
        <f t="shared" si="151"/>
        <v>2.0076098867336598</v>
      </c>
      <c r="G1194" s="42">
        <f t="shared" si="152"/>
        <v>-438872.88131374761</v>
      </c>
      <c r="H1194" s="16">
        <f t="shared" si="153"/>
        <v>0</v>
      </c>
      <c r="P1194" s="16"/>
    </row>
    <row r="1195" spans="1:16" x14ac:dyDescent="0.25">
      <c r="A1195" s="24">
        <f t="shared" si="154"/>
        <v>1180</v>
      </c>
      <c r="B1195">
        <f t="shared" si="148"/>
        <v>0.49041676882188767</v>
      </c>
      <c r="C1195">
        <f t="shared" si="149"/>
        <v>0.53749618085566908</v>
      </c>
      <c r="D1195" s="40">
        <f t="shared" si="150"/>
        <v>989046.85003375274</v>
      </c>
      <c r="E1195" s="40">
        <f t="shared" si="155"/>
        <v>989046.85003375274</v>
      </c>
      <c r="F1195" s="41">
        <f t="shared" si="151"/>
        <v>2.0286102731430318</v>
      </c>
      <c r="G1195" s="42">
        <f t="shared" si="152"/>
        <v>1006390.6005982263</v>
      </c>
      <c r="H1195" s="16">
        <f t="shared" si="153"/>
        <v>1</v>
      </c>
      <c r="P1195" s="16"/>
    </row>
    <row r="1196" spans="1:16" x14ac:dyDescent="0.25">
      <c r="A1196" s="24">
        <f t="shared" si="154"/>
        <v>1181</v>
      </c>
      <c r="B1196">
        <f t="shared" si="148"/>
        <v>2.9367232928052545E-3</v>
      </c>
      <c r="C1196">
        <f t="shared" si="149"/>
        <v>0.76622539001982659</v>
      </c>
      <c r="D1196" s="40">
        <f t="shared" si="150"/>
        <v>0</v>
      </c>
      <c r="E1196" s="40">
        <f t="shared" si="155"/>
        <v>0</v>
      </c>
      <c r="F1196" s="41">
        <f t="shared" si="151"/>
        <v>2.2208122803277588</v>
      </c>
      <c r="G1196" s="42">
        <f t="shared" si="152"/>
        <v>-1000000</v>
      </c>
      <c r="H1196" s="16">
        <f t="shared" si="153"/>
        <v>0</v>
      </c>
      <c r="P1196" s="16"/>
    </row>
    <row r="1197" spans="1:16" x14ac:dyDescent="0.25">
      <c r="A1197" s="24">
        <f t="shared" si="154"/>
        <v>1182</v>
      </c>
      <c r="B1197">
        <f t="shared" si="148"/>
        <v>0.83774826431181282</v>
      </c>
      <c r="C1197">
        <f t="shared" si="149"/>
        <v>0.66229045938234776</v>
      </c>
      <c r="D1197" s="40">
        <f t="shared" si="150"/>
        <v>1449200.0987914051</v>
      </c>
      <c r="E1197" s="40">
        <f t="shared" si="155"/>
        <v>1250000</v>
      </c>
      <c r="F1197" s="41">
        <f t="shared" si="151"/>
        <v>2.1272712220143348</v>
      </c>
      <c r="G1197" s="42">
        <f t="shared" si="152"/>
        <v>1659089.0275179185</v>
      </c>
      <c r="H1197" s="16">
        <f t="shared" si="153"/>
        <v>1</v>
      </c>
      <c r="P1197" s="16"/>
    </row>
    <row r="1198" spans="1:16" x14ac:dyDescent="0.25">
      <c r="A1198" s="24">
        <f t="shared" si="154"/>
        <v>1183</v>
      </c>
      <c r="B1198">
        <f t="shared" si="148"/>
        <v>0.71127627964597195</v>
      </c>
      <c r="C1198">
        <f t="shared" si="149"/>
        <v>5.3804319235496223E-2</v>
      </c>
      <c r="D1198" s="40">
        <f t="shared" si="150"/>
        <v>1254004.7463138895</v>
      </c>
      <c r="E1198" s="40">
        <f t="shared" si="155"/>
        <v>1250000</v>
      </c>
      <c r="F1198" s="41">
        <f t="shared" si="151"/>
        <v>1.5109315411182895</v>
      </c>
      <c r="G1198" s="42">
        <f t="shared" si="152"/>
        <v>888664.42639786191</v>
      </c>
      <c r="H1198" s="16">
        <f t="shared" si="153"/>
        <v>1</v>
      </c>
      <c r="P1198" s="16"/>
    </row>
    <row r="1199" spans="1:16" x14ac:dyDescent="0.25">
      <c r="A1199" s="24">
        <f t="shared" si="154"/>
        <v>1184</v>
      </c>
      <c r="B1199">
        <f t="shared" si="148"/>
        <v>0.70476233039516956</v>
      </c>
      <c r="C1199">
        <f t="shared" si="149"/>
        <v>0.55523893318604678</v>
      </c>
      <c r="D1199" s="40">
        <f t="shared" si="150"/>
        <v>1245355.9253688634</v>
      </c>
      <c r="E1199" s="40">
        <f t="shared" si="155"/>
        <v>1245355.9253688634</v>
      </c>
      <c r="F1199" s="41">
        <f t="shared" si="151"/>
        <v>2.0422215518230971</v>
      </c>
      <c r="G1199" s="42">
        <f t="shared" si="152"/>
        <v>1543292.7104788893</v>
      </c>
      <c r="H1199" s="16">
        <f t="shared" si="153"/>
        <v>1</v>
      </c>
      <c r="P1199" s="16"/>
    </row>
    <row r="1200" spans="1:16" x14ac:dyDescent="0.25">
      <c r="A1200" s="24">
        <f t="shared" si="154"/>
        <v>1185</v>
      </c>
      <c r="B1200">
        <f t="shared" si="148"/>
        <v>0.66192980099003762</v>
      </c>
      <c r="C1200">
        <f t="shared" si="149"/>
        <v>0.59782647259999067</v>
      </c>
      <c r="D1200" s="40">
        <f t="shared" si="150"/>
        <v>1190456.9871202589</v>
      </c>
      <c r="E1200" s="40">
        <f t="shared" si="155"/>
        <v>1190456.9871202589</v>
      </c>
      <c r="F1200" s="41">
        <f t="shared" si="151"/>
        <v>2.0752964046924745</v>
      </c>
      <c r="G1200" s="42">
        <f t="shared" si="152"/>
        <v>1470551.1053117085</v>
      </c>
      <c r="H1200" s="16">
        <f t="shared" si="153"/>
        <v>1</v>
      </c>
      <c r="P1200" s="16"/>
    </row>
    <row r="1201" spans="1:16" x14ac:dyDescent="0.25">
      <c r="A1201" s="24">
        <f t="shared" si="154"/>
        <v>1186</v>
      </c>
      <c r="B1201">
        <f t="shared" si="148"/>
        <v>0.86481338937301189</v>
      </c>
      <c r="C1201">
        <f t="shared" si="149"/>
        <v>0.27970519207883626</v>
      </c>
      <c r="D1201" s="40">
        <f t="shared" si="150"/>
        <v>1502524.3810506607</v>
      </c>
      <c r="E1201" s="40">
        <f t="shared" si="155"/>
        <v>1250000</v>
      </c>
      <c r="F1201" s="41">
        <f t="shared" si="151"/>
        <v>1.8225782642058521</v>
      </c>
      <c r="G1201" s="42">
        <f t="shared" si="152"/>
        <v>1278222.8302573152</v>
      </c>
      <c r="H1201" s="16">
        <f t="shared" si="153"/>
        <v>1</v>
      </c>
      <c r="P1201" s="16"/>
    </row>
    <row r="1202" spans="1:16" x14ac:dyDescent="0.25">
      <c r="A1202" s="24">
        <f t="shared" si="154"/>
        <v>1187</v>
      </c>
      <c r="B1202">
        <f t="shared" si="148"/>
        <v>0.39809821441303939</v>
      </c>
      <c r="C1202">
        <f t="shared" si="149"/>
        <v>0.59280423365999013</v>
      </c>
      <c r="D1202" s="40">
        <f t="shared" si="150"/>
        <v>882246.47452989989</v>
      </c>
      <c r="E1202" s="40">
        <f t="shared" si="155"/>
        <v>882246.47452989989</v>
      </c>
      <c r="F1202" s="41">
        <f t="shared" si="151"/>
        <v>2.0713569869460962</v>
      </c>
      <c r="G1202" s="42">
        <f t="shared" si="152"/>
        <v>827447.39922606922</v>
      </c>
      <c r="H1202" s="16">
        <f t="shared" si="153"/>
        <v>1</v>
      </c>
      <c r="P1202" s="16"/>
    </row>
    <row r="1203" spans="1:16" x14ac:dyDescent="0.25">
      <c r="A1203" s="24">
        <f t="shared" si="154"/>
        <v>1188</v>
      </c>
      <c r="B1203">
        <f t="shared" si="148"/>
        <v>0.79872553132008761</v>
      </c>
      <c r="C1203">
        <f t="shared" si="149"/>
        <v>0.19390300859231502</v>
      </c>
      <c r="D1203" s="40">
        <f t="shared" si="150"/>
        <v>1381646.3328556416</v>
      </c>
      <c r="E1203" s="40">
        <f t="shared" si="155"/>
        <v>1250000</v>
      </c>
      <c r="F1203" s="41">
        <f t="shared" si="151"/>
        <v>1.7375066878182786</v>
      </c>
      <c r="G1203" s="42">
        <f t="shared" si="152"/>
        <v>1171883.359772848</v>
      </c>
      <c r="H1203" s="16">
        <f t="shared" si="153"/>
        <v>1</v>
      </c>
      <c r="P1203" s="16"/>
    </row>
    <row r="1204" spans="1:16" x14ac:dyDescent="0.25">
      <c r="A1204" s="24">
        <f t="shared" si="154"/>
        <v>1189</v>
      </c>
      <c r="B1204">
        <f t="shared" si="148"/>
        <v>0.42430814576800913</v>
      </c>
      <c r="C1204">
        <f t="shared" si="149"/>
        <v>0.92514434445183724</v>
      </c>
      <c r="D1204" s="40">
        <f t="shared" si="150"/>
        <v>912970.71342078422</v>
      </c>
      <c r="E1204" s="40">
        <f t="shared" si="155"/>
        <v>912970.71342078422</v>
      </c>
      <c r="F1204" s="41">
        <f t="shared" si="151"/>
        <v>2.4378577273541695</v>
      </c>
      <c r="G1204" s="42">
        <f t="shared" si="152"/>
        <v>1225692.7085609077</v>
      </c>
      <c r="H1204" s="16">
        <f t="shared" si="153"/>
        <v>1</v>
      </c>
      <c r="P1204" s="16"/>
    </row>
    <row r="1205" spans="1:16" x14ac:dyDescent="0.25">
      <c r="A1205" s="24">
        <f t="shared" si="154"/>
        <v>1190</v>
      </c>
      <c r="B1205">
        <f t="shared" si="148"/>
        <v>0.28530899633187801</v>
      </c>
      <c r="C1205">
        <f t="shared" si="149"/>
        <v>5.7484720600768924E-3</v>
      </c>
      <c r="D1205" s="40">
        <f t="shared" si="150"/>
        <v>741424.80989945587</v>
      </c>
      <c r="E1205" s="40">
        <f t="shared" si="155"/>
        <v>741424.80989945587</v>
      </c>
      <c r="F1205" s="41">
        <f t="shared" si="151"/>
        <v>1.2318480081560428</v>
      </c>
      <c r="G1205" s="42">
        <f t="shared" si="152"/>
        <v>-86677.324727882631</v>
      </c>
      <c r="H1205" s="16">
        <f t="shared" si="153"/>
        <v>0</v>
      </c>
      <c r="P1205" s="16"/>
    </row>
    <row r="1206" spans="1:16" x14ac:dyDescent="0.25">
      <c r="A1206" s="24">
        <f t="shared" si="154"/>
        <v>1191</v>
      </c>
      <c r="B1206">
        <f t="shared" si="148"/>
        <v>0.16961553005967289</v>
      </c>
      <c r="C1206">
        <f t="shared" si="149"/>
        <v>0.57209352438803762</v>
      </c>
      <c r="D1206" s="40">
        <f t="shared" si="150"/>
        <v>564277.04623574065</v>
      </c>
      <c r="E1206" s="40">
        <f t="shared" si="155"/>
        <v>564277.04623574065</v>
      </c>
      <c r="F1206" s="41">
        <f t="shared" si="151"/>
        <v>2.0552299831323126</v>
      </c>
      <c r="G1206" s="42">
        <f t="shared" si="152"/>
        <v>159719.10421703244</v>
      </c>
      <c r="H1206" s="16">
        <f t="shared" si="153"/>
        <v>1</v>
      </c>
      <c r="P1206" s="16"/>
    </row>
    <row r="1207" spans="1:16" x14ac:dyDescent="0.25">
      <c r="A1207" s="24">
        <f t="shared" si="154"/>
        <v>1192</v>
      </c>
      <c r="B1207">
        <f t="shared" si="148"/>
        <v>0.31019258929882199</v>
      </c>
      <c r="C1207">
        <f t="shared" si="149"/>
        <v>0.46979566768277436</v>
      </c>
      <c r="D1207" s="40">
        <f t="shared" si="150"/>
        <v>774177.26908917387</v>
      </c>
      <c r="E1207" s="40">
        <f t="shared" si="155"/>
        <v>774177.26908917387</v>
      </c>
      <c r="F1207" s="41">
        <f t="shared" si="151"/>
        <v>1.9769654984260434</v>
      </c>
      <c r="G1207" s="42">
        <f t="shared" si="152"/>
        <v>530521.75065499172</v>
      </c>
      <c r="H1207" s="16">
        <f t="shared" si="153"/>
        <v>1</v>
      </c>
      <c r="P1207" s="16"/>
    </row>
    <row r="1208" spans="1:16" x14ac:dyDescent="0.25">
      <c r="A1208" s="24">
        <f t="shared" si="154"/>
        <v>1193</v>
      </c>
      <c r="B1208">
        <f t="shared" si="148"/>
        <v>0.14758740772958845</v>
      </c>
      <c r="C1208">
        <f t="shared" si="149"/>
        <v>0.73645540827419609</v>
      </c>
      <c r="D1208" s="40">
        <f t="shared" si="150"/>
        <v>522718.74556610407</v>
      </c>
      <c r="E1208" s="40">
        <f t="shared" si="155"/>
        <v>522718.74556610407</v>
      </c>
      <c r="F1208" s="41">
        <f t="shared" si="151"/>
        <v>2.1922357581811012</v>
      </c>
      <c r="G1208" s="42">
        <f t="shared" si="152"/>
        <v>145922.72550158226</v>
      </c>
      <c r="H1208" s="16">
        <f t="shared" si="153"/>
        <v>1</v>
      </c>
      <c r="P1208" s="16"/>
    </row>
    <row r="1209" spans="1:16" x14ac:dyDescent="0.25">
      <c r="A1209" s="24">
        <f t="shared" si="154"/>
        <v>1194</v>
      </c>
      <c r="B1209">
        <f t="shared" si="148"/>
        <v>0.45735651778522879</v>
      </c>
      <c r="C1209">
        <f t="shared" si="149"/>
        <v>0.24252982961479574</v>
      </c>
      <c r="D1209" s="40">
        <f t="shared" si="150"/>
        <v>951172.16010201792</v>
      </c>
      <c r="E1209" s="40">
        <f t="shared" si="155"/>
        <v>951172.16010201792</v>
      </c>
      <c r="F1209" s="41">
        <f t="shared" si="151"/>
        <v>1.7877848166153438</v>
      </c>
      <c r="G1209" s="42">
        <f t="shared" si="152"/>
        <v>700491.14581760648</v>
      </c>
      <c r="H1209" s="16">
        <f t="shared" si="153"/>
        <v>1</v>
      </c>
      <c r="P1209" s="16"/>
    </row>
    <row r="1210" spans="1:16" x14ac:dyDescent="0.25">
      <c r="A1210" s="24">
        <f t="shared" si="154"/>
        <v>1195</v>
      </c>
      <c r="B1210">
        <f t="shared" si="148"/>
        <v>2.0879380288533866E-2</v>
      </c>
      <c r="C1210">
        <f t="shared" si="149"/>
        <v>0.21391300240065902</v>
      </c>
      <c r="D1210" s="40">
        <f t="shared" si="150"/>
        <v>71770.683067690232</v>
      </c>
      <c r="E1210" s="40">
        <f t="shared" si="155"/>
        <v>71770.683067690232</v>
      </c>
      <c r="F1210" s="41">
        <f t="shared" si="151"/>
        <v>1.7589917008554836</v>
      </c>
      <c r="G1210" s="42">
        <f t="shared" si="152"/>
        <v>-873755.96411920374</v>
      </c>
      <c r="H1210" s="16">
        <f t="shared" si="153"/>
        <v>0</v>
      </c>
      <c r="P1210" s="16"/>
    </row>
    <row r="1211" spans="1:16" x14ac:dyDescent="0.25">
      <c r="A1211" s="24">
        <f t="shared" si="154"/>
        <v>1196</v>
      </c>
      <c r="B1211">
        <f t="shared" si="148"/>
        <v>0.67047174402978271</v>
      </c>
      <c r="C1211">
        <f t="shared" si="149"/>
        <v>0.93170829012524337</v>
      </c>
      <c r="D1211" s="40">
        <f t="shared" si="150"/>
        <v>1201162.3850626403</v>
      </c>
      <c r="E1211" s="40">
        <f t="shared" si="155"/>
        <v>1201162.3850626403</v>
      </c>
      <c r="F1211" s="41">
        <f t="shared" si="151"/>
        <v>2.4524727483391091</v>
      </c>
      <c r="G1211" s="42">
        <f t="shared" si="152"/>
        <v>1945818.0156961326</v>
      </c>
      <c r="H1211" s="16">
        <f t="shared" si="153"/>
        <v>1</v>
      </c>
      <c r="P1211" s="16"/>
    </row>
    <row r="1212" spans="1:16" x14ac:dyDescent="0.25">
      <c r="A1212" s="24">
        <f t="shared" si="154"/>
        <v>1197</v>
      </c>
      <c r="B1212">
        <f t="shared" si="148"/>
        <v>0.95258611079771072</v>
      </c>
      <c r="C1212">
        <f t="shared" si="149"/>
        <v>0.97329236997757107</v>
      </c>
      <c r="D1212" s="40">
        <f t="shared" si="150"/>
        <v>1761609.3065496306</v>
      </c>
      <c r="E1212" s="40">
        <f t="shared" si="155"/>
        <v>1250000</v>
      </c>
      <c r="F1212" s="41">
        <f t="shared" si="151"/>
        <v>2.5870968024778866</v>
      </c>
      <c r="G1212" s="42">
        <f t="shared" si="152"/>
        <v>2233871.0030973582</v>
      </c>
      <c r="H1212" s="16">
        <f t="shared" si="153"/>
        <v>1</v>
      </c>
      <c r="P1212" s="16"/>
    </row>
    <row r="1213" spans="1:16" x14ac:dyDescent="0.25">
      <c r="A1213" s="24">
        <f t="shared" si="154"/>
        <v>1198</v>
      </c>
      <c r="B1213">
        <f t="shared" si="148"/>
        <v>0.60097082273568958</v>
      </c>
      <c r="C1213">
        <f t="shared" si="149"/>
        <v>0.80286053766030818</v>
      </c>
      <c r="D1213" s="40">
        <f t="shared" si="150"/>
        <v>1116653.842362185</v>
      </c>
      <c r="E1213" s="40">
        <f t="shared" si="155"/>
        <v>1116653.842362185</v>
      </c>
      <c r="F1213" s="41">
        <f t="shared" si="151"/>
        <v>2.2589310624284087</v>
      </c>
      <c r="G1213" s="42">
        <f t="shared" si="152"/>
        <v>1522444.0504919752</v>
      </c>
      <c r="H1213" s="16">
        <f t="shared" si="153"/>
        <v>1</v>
      </c>
      <c r="P1213" s="16"/>
    </row>
    <row r="1214" spans="1:16" x14ac:dyDescent="0.25">
      <c r="A1214" s="24">
        <f t="shared" si="154"/>
        <v>1199</v>
      </c>
      <c r="B1214">
        <f t="shared" si="148"/>
        <v>0.81718247605022043</v>
      </c>
      <c r="C1214">
        <f t="shared" si="149"/>
        <v>0.35062833281699568</v>
      </c>
      <c r="D1214" s="40">
        <f t="shared" si="150"/>
        <v>1412467.991909421</v>
      </c>
      <c r="E1214" s="40">
        <f t="shared" si="155"/>
        <v>1250000</v>
      </c>
      <c r="F1214" s="41">
        <f t="shared" si="151"/>
        <v>1.8833967622164043</v>
      </c>
      <c r="G1214" s="42">
        <f t="shared" si="152"/>
        <v>1354245.9527705056</v>
      </c>
      <c r="H1214" s="16">
        <f t="shared" si="153"/>
        <v>1</v>
      </c>
      <c r="P1214" s="16"/>
    </row>
    <row r="1215" spans="1:16" x14ac:dyDescent="0.25">
      <c r="A1215" s="24">
        <f t="shared" si="154"/>
        <v>1200</v>
      </c>
      <c r="B1215">
        <f t="shared" si="148"/>
        <v>0.7643783405655995</v>
      </c>
      <c r="C1215">
        <f t="shared" si="149"/>
        <v>0.97104850655887276</v>
      </c>
      <c r="D1215" s="40">
        <f t="shared" si="150"/>
        <v>1328476.0928553862</v>
      </c>
      <c r="E1215" s="40">
        <f t="shared" si="155"/>
        <v>1250000</v>
      </c>
      <c r="F1215" s="41">
        <f t="shared" si="151"/>
        <v>2.5764230012106744</v>
      </c>
      <c r="G1215" s="42">
        <f t="shared" si="152"/>
        <v>2220528.7515133428</v>
      </c>
      <c r="H1215" s="16">
        <f t="shared" si="153"/>
        <v>1</v>
      </c>
      <c r="P1215" s="16"/>
    </row>
    <row r="1216" spans="1:16" x14ac:dyDescent="0.25">
      <c r="A1216" s="24">
        <f t="shared" si="154"/>
        <v>1201</v>
      </c>
      <c r="B1216">
        <f t="shared" si="148"/>
        <v>0.89118427911307663</v>
      </c>
      <c r="C1216">
        <f t="shared" si="149"/>
        <v>0.71799928636755794</v>
      </c>
      <c r="D1216" s="40">
        <f t="shared" si="150"/>
        <v>1562090.0212710449</v>
      </c>
      <c r="E1216" s="40">
        <f t="shared" si="155"/>
        <v>1250000</v>
      </c>
      <c r="F1216" s="41">
        <f t="shared" si="151"/>
        <v>2.175352056121636</v>
      </c>
      <c r="G1216" s="42">
        <f t="shared" si="152"/>
        <v>1719190.0701520448</v>
      </c>
      <c r="H1216" s="16">
        <f t="shared" si="153"/>
        <v>1</v>
      </c>
      <c r="P1216" s="16"/>
    </row>
    <row r="1217" spans="1:16" x14ac:dyDescent="0.25">
      <c r="A1217" s="24">
        <f t="shared" si="154"/>
        <v>1202</v>
      </c>
      <c r="B1217">
        <f t="shared" si="148"/>
        <v>0.1691838902188465</v>
      </c>
      <c r="C1217">
        <f t="shared" si="149"/>
        <v>0.79788619803730398</v>
      </c>
      <c r="D1217" s="40">
        <f t="shared" si="150"/>
        <v>563497.59317511902</v>
      </c>
      <c r="E1217" s="40">
        <f t="shared" si="155"/>
        <v>563497.59317511902</v>
      </c>
      <c r="F1217" s="41">
        <f t="shared" si="151"/>
        <v>2.2535242344109121</v>
      </c>
      <c r="G1217" s="42">
        <f t="shared" si="152"/>
        <v>269855.48225235171</v>
      </c>
      <c r="H1217" s="16">
        <f t="shared" si="153"/>
        <v>1</v>
      </c>
      <c r="P1217" s="16"/>
    </row>
    <row r="1218" spans="1:16" x14ac:dyDescent="0.25">
      <c r="A1218" s="24">
        <f t="shared" si="154"/>
        <v>1203</v>
      </c>
      <c r="B1218">
        <f t="shared" si="148"/>
        <v>0.85725812206510454</v>
      </c>
      <c r="C1218">
        <f t="shared" si="149"/>
        <v>0.37714600015897304</v>
      </c>
      <c r="D1218" s="40">
        <f t="shared" si="150"/>
        <v>1486967.2434184668</v>
      </c>
      <c r="E1218" s="40">
        <f t="shared" si="155"/>
        <v>1250000</v>
      </c>
      <c r="F1218" s="41">
        <f t="shared" si="151"/>
        <v>1.9048677579531184</v>
      </c>
      <c r="G1218" s="42">
        <f t="shared" si="152"/>
        <v>1381084.6974413982</v>
      </c>
      <c r="H1218" s="16">
        <f t="shared" si="153"/>
        <v>1</v>
      </c>
      <c r="P1218" s="16"/>
    </row>
    <row r="1219" spans="1:16" x14ac:dyDescent="0.25">
      <c r="A1219" s="24">
        <f t="shared" si="154"/>
        <v>1204</v>
      </c>
      <c r="B1219">
        <f t="shared" si="148"/>
        <v>0.39540829521138221</v>
      </c>
      <c r="C1219">
        <f t="shared" si="149"/>
        <v>0.72940815321635455</v>
      </c>
      <c r="D1219" s="40">
        <f t="shared" si="150"/>
        <v>879065.17847458215</v>
      </c>
      <c r="E1219" s="40">
        <f t="shared" si="155"/>
        <v>879065.17847458215</v>
      </c>
      <c r="F1219" s="41">
        <f t="shared" si="151"/>
        <v>2.1857215797497735</v>
      </c>
      <c r="G1219" s="42">
        <f t="shared" si="152"/>
        <v>921391.73059848021</v>
      </c>
      <c r="H1219" s="16">
        <f t="shared" si="153"/>
        <v>1</v>
      </c>
      <c r="P1219" s="16"/>
    </row>
    <row r="1220" spans="1:16" x14ac:dyDescent="0.25">
      <c r="A1220" s="24">
        <f t="shared" si="154"/>
        <v>1205</v>
      </c>
      <c r="B1220">
        <f t="shared" si="148"/>
        <v>0.6285314749693498</v>
      </c>
      <c r="C1220">
        <f t="shared" si="149"/>
        <v>0.97912081342656165</v>
      </c>
      <c r="D1220" s="40">
        <f t="shared" si="150"/>
        <v>1149528.764423256</v>
      </c>
      <c r="E1220" s="40">
        <f t="shared" si="155"/>
        <v>1149528.764423256</v>
      </c>
      <c r="F1220" s="41">
        <f t="shared" si="151"/>
        <v>2.618820717153771</v>
      </c>
      <c r="G1220" s="42">
        <f t="shared" si="152"/>
        <v>2010409.7432357995</v>
      </c>
      <c r="H1220" s="16">
        <f t="shared" si="153"/>
        <v>1</v>
      </c>
      <c r="P1220" s="16"/>
    </row>
    <row r="1221" spans="1:16" x14ac:dyDescent="0.25">
      <c r="A1221" s="24">
        <f t="shared" si="154"/>
        <v>1206</v>
      </c>
      <c r="B1221">
        <f t="shared" si="148"/>
        <v>0.46427159395534545</v>
      </c>
      <c r="C1221">
        <f t="shared" si="149"/>
        <v>0.92282753705512732</v>
      </c>
      <c r="D1221" s="40">
        <f t="shared" si="150"/>
        <v>959113.42490205006</v>
      </c>
      <c r="E1221" s="40">
        <f t="shared" si="155"/>
        <v>959113.42490205006</v>
      </c>
      <c r="F1221" s="41">
        <f t="shared" si="151"/>
        <v>2.4329333980237147</v>
      </c>
      <c r="G1221" s="42">
        <f t="shared" si="152"/>
        <v>1333459.0839371076</v>
      </c>
      <c r="H1221" s="16">
        <f t="shared" si="153"/>
        <v>1</v>
      </c>
      <c r="P1221" s="16"/>
    </row>
    <row r="1222" spans="1:16" x14ac:dyDescent="0.25">
      <c r="A1222" s="24">
        <f t="shared" si="154"/>
        <v>1207</v>
      </c>
      <c r="B1222">
        <f t="shared" si="148"/>
        <v>0.88977698923554271</v>
      </c>
      <c r="C1222">
        <f t="shared" si="149"/>
        <v>0.96772370499093086</v>
      </c>
      <c r="D1222" s="40">
        <f t="shared" si="150"/>
        <v>1558667.0114503838</v>
      </c>
      <c r="E1222" s="40">
        <f t="shared" si="155"/>
        <v>1250000</v>
      </c>
      <c r="F1222" s="41">
        <f t="shared" si="151"/>
        <v>2.5618066959904491</v>
      </c>
      <c r="G1222" s="42">
        <f t="shared" si="152"/>
        <v>2202258.3699880615</v>
      </c>
      <c r="H1222" s="16">
        <f t="shared" si="153"/>
        <v>1</v>
      </c>
      <c r="P1222" s="16"/>
    </row>
    <row r="1223" spans="1:16" x14ac:dyDescent="0.25">
      <c r="A1223" s="24">
        <f t="shared" si="154"/>
        <v>1208</v>
      </c>
      <c r="B1223">
        <f t="shared" si="148"/>
        <v>0.78897911927197129</v>
      </c>
      <c r="C1223">
        <f t="shared" si="149"/>
        <v>0.86283408000599593</v>
      </c>
      <c r="D1223" s="40">
        <f t="shared" si="150"/>
        <v>1366056.5533024725</v>
      </c>
      <c r="E1223" s="40">
        <f t="shared" si="155"/>
        <v>1250000</v>
      </c>
      <c r="F1223" s="41">
        <f t="shared" si="151"/>
        <v>2.3322617414987477</v>
      </c>
      <c r="G1223" s="42">
        <f t="shared" si="152"/>
        <v>1915327.1768734343</v>
      </c>
      <c r="H1223" s="16">
        <f t="shared" si="153"/>
        <v>1</v>
      </c>
      <c r="P1223" s="16"/>
    </row>
    <row r="1224" spans="1:16" x14ac:dyDescent="0.25">
      <c r="A1224" s="24">
        <f t="shared" si="154"/>
        <v>1209</v>
      </c>
      <c r="B1224">
        <f t="shared" si="148"/>
        <v>0.37936993187759072</v>
      </c>
      <c r="C1224">
        <f t="shared" si="149"/>
        <v>0.79272127512376755</v>
      </c>
      <c r="D1224" s="40">
        <f t="shared" si="150"/>
        <v>859968.393072851</v>
      </c>
      <c r="E1224" s="40">
        <f t="shared" si="155"/>
        <v>859968.393072851</v>
      </c>
      <c r="F1224" s="41">
        <f t="shared" si="151"/>
        <v>2.247993858480021</v>
      </c>
      <c r="G1224" s="42">
        <f t="shared" si="152"/>
        <v>933203.66611470166</v>
      </c>
      <c r="H1224" s="16">
        <f t="shared" si="153"/>
        <v>1</v>
      </c>
      <c r="P1224" s="16"/>
    </row>
    <row r="1225" spans="1:16" x14ac:dyDescent="0.25">
      <c r="A1225" s="24">
        <f t="shared" si="154"/>
        <v>1210</v>
      </c>
      <c r="B1225">
        <f t="shared" si="148"/>
        <v>0.24606364441569895</v>
      </c>
      <c r="C1225">
        <f t="shared" si="149"/>
        <v>0.73917299450840801</v>
      </c>
      <c r="D1225" s="40">
        <f t="shared" si="150"/>
        <v>686810.35443450487</v>
      </c>
      <c r="E1225" s="40">
        <f t="shared" si="155"/>
        <v>686810.35443450487</v>
      </c>
      <c r="F1225" s="41">
        <f t="shared" si="151"/>
        <v>2.1947713918714489</v>
      </c>
      <c r="G1225" s="42">
        <f t="shared" si="152"/>
        <v>507391.7175539413</v>
      </c>
      <c r="H1225" s="16">
        <f t="shared" si="153"/>
        <v>1</v>
      </c>
      <c r="P1225" s="16"/>
    </row>
    <row r="1226" spans="1:16" x14ac:dyDescent="0.25">
      <c r="A1226" s="24">
        <f t="shared" si="154"/>
        <v>1211</v>
      </c>
      <c r="B1226">
        <f t="shared" si="148"/>
        <v>0.7894340445054695</v>
      </c>
      <c r="C1226">
        <f t="shared" si="149"/>
        <v>0.79454662872012705</v>
      </c>
      <c r="D1226" s="40">
        <f t="shared" si="150"/>
        <v>1366774.6420549597</v>
      </c>
      <c r="E1226" s="40">
        <f t="shared" si="155"/>
        <v>1250000</v>
      </c>
      <c r="F1226" s="41">
        <f t="shared" si="151"/>
        <v>2.2499389074675364</v>
      </c>
      <c r="G1226" s="42">
        <f t="shared" si="152"/>
        <v>1812423.6343344208</v>
      </c>
      <c r="H1226" s="16">
        <f t="shared" si="153"/>
        <v>1</v>
      </c>
      <c r="P1226" s="16"/>
    </row>
    <row r="1227" spans="1:16" x14ac:dyDescent="0.25">
      <c r="A1227" s="24">
        <f t="shared" si="154"/>
        <v>1212</v>
      </c>
      <c r="B1227">
        <f t="shared" si="148"/>
        <v>0.30340738652739674</v>
      </c>
      <c r="C1227">
        <f t="shared" si="149"/>
        <v>0.73598123213741928</v>
      </c>
      <c r="D1227" s="40">
        <f t="shared" si="150"/>
        <v>765368.33307048329</v>
      </c>
      <c r="E1227" s="40">
        <f t="shared" si="155"/>
        <v>765368.33307048329</v>
      </c>
      <c r="F1227" s="41">
        <f t="shared" si="151"/>
        <v>2.1917947024089726</v>
      </c>
      <c r="G1227" s="42">
        <f t="shared" si="152"/>
        <v>677530.25781547138</v>
      </c>
      <c r="H1227" s="16">
        <f t="shared" si="153"/>
        <v>1</v>
      </c>
      <c r="P1227" s="16"/>
    </row>
    <row r="1228" spans="1:16" x14ac:dyDescent="0.25">
      <c r="A1228" s="24">
        <f t="shared" si="154"/>
        <v>1213</v>
      </c>
      <c r="B1228">
        <f t="shared" si="148"/>
        <v>0.59045047906693071</v>
      </c>
      <c r="C1228">
        <f t="shared" si="149"/>
        <v>0.26467509812209755</v>
      </c>
      <c r="D1228" s="40">
        <f t="shared" si="150"/>
        <v>1104272.3074426448</v>
      </c>
      <c r="E1228" s="40">
        <f t="shared" si="155"/>
        <v>1104272.3074426448</v>
      </c>
      <c r="F1228" s="41">
        <f t="shared" si="151"/>
        <v>1.8088151189545147</v>
      </c>
      <c r="G1228" s="42">
        <f t="shared" si="152"/>
        <v>997424.44514504401</v>
      </c>
      <c r="H1228" s="16">
        <f t="shared" si="153"/>
        <v>1</v>
      </c>
      <c r="P1228" s="16"/>
    </row>
    <row r="1229" spans="1:16" x14ac:dyDescent="0.25">
      <c r="A1229" s="24">
        <f t="shared" si="154"/>
        <v>1214</v>
      </c>
      <c r="B1229">
        <f t="shared" si="148"/>
        <v>0.19381204561796039</v>
      </c>
      <c r="C1229">
        <f t="shared" si="149"/>
        <v>0.66235238907393068</v>
      </c>
      <c r="D1229" s="40">
        <f t="shared" si="150"/>
        <v>606109.07145881967</v>
      </c>
      <c r="E1229" s="40">
        <f t="shared" si="155"/>
        <v>606109.07145881967</v>
      </c>
      <c r="F1229" s="41">
        <f t="shared" si="151"/>
        <v>2.1273227306964255</v>
      </c>
      <c r="G1229" s="42">
        <f t="shared" si="152"/>
        <v>289389.60499565117</v>
      </c>
      <c r="H1229" s="16">
        <f t="shared" si="153"/>
        <v>1</v>
      </c>
      <c r="P1229" s="16"/>
    </row>
    <row r="1230" spans="1:16" x14ac:dyDescent="0.25">
      <c r="A1230" s="24">
        <f t="shared" si="154"/>
        <v>1215</v>
      </c>
      <c r="B1230">
        <f t="shared" si="148"/>
        <v>0.65988730092067271</v>
      </c>
      <c r="C1230">
        <f t="shared" si="149"/>
        <v>0.79694423836190253</v>
      </c>
      <c r="D1230" s="40">
        <f t="shared" si="150"/>
        <v>1187912.8751341435</v>
      </c>
      <c r="E1230" s="40">
        <f t="shared" si="155"/>
        <v>1187912.8751341435</v>
      </c>
      <c r="F1230" s="41">
        <f t="shared" si="151"/>
        <v>2.2525094012111144</v>
      </c>
      <c r="G1230" s="42">
        <f t="shared" si="152"/>
        <v>1675784.9190593828</v>
      </c>
      <c r="H1230" s="16">
        <f t="shared" si="153"/>
        <v>1</v>
      </c>
      <c r="P1230" s="16"/>
    </row>
    <row r="1231" spans="1:16" x14ac:dyDescent="0.25">
      <c r="A1231" s="24">
        <f t="shared" si="154"/>
        <v>1216</v>
      </c>
      <c r="B1231">
        <f t="shared" si="148"/>
        <v>2.2473018267191947E-2</v>
      </c>
      <c r="C1231">
        <f t="shared" si="149"/>
        <v>0.65582317544613034</v>
      </c>
      <c r="D1231" s="40">
        <f t="shared" si="150"/>
        <v>85793.704442452523</v>
      </c>
      <c r="E1231" s="40">
        <f t="shared" si="155"/>
        <v>85793.704442452523</v>
      </c>
      <c r="F1231" s="41">
        <f t="shared" si="151"/>
        <v>2.1219119424195454</v>
      </c>
      <c r="G1231" s="42">
        <f t="shared" si="152"/>
        <v>-817953.3139591472</v>
      </c>
      <c r="H1231" s="16">
        <f t="shared" si="153"/>
        <v>0</v>
      </c>
      <c r="P1231" s="16"/>
    </row>
    <row r="1232" spans="1:16" x14ac:dyDescent="0.25">
      <c r="A1232" s="24">
        <f t="shared" si="154"/>
        <v>1217</v>
      </c>
      <c r="B1232">
        <f t="shared" si="148"/>
        <v>0.1327689386671409</v>
      </c>
      <c r="C1232">
        <f t="shared" si="149"/>
        <v>0.43730379350017756</v>
      </c>
      <c r="D1232" s="40">
        <f t="shared" si="150"/>
        <v>492372.09760441346</v>
      </c>
      <c r="E1232" s="40">
        <f t="shared" si="155"/>
        <v>492372.09760441346</v>
      </c>
      <c r="F1232" s="41">
        <f t="shared" si="151"/>
        <v>1.9520338467759448</v>
      </c>
      <c r="G1232" s="42">
        <f t="shared" si="152"/>
        <v>-38873.000268115778</v>
      </c>
      <c r="H1232" s="16">
        <f t="shared" si="153"/>
        <v>0</v>
      </c>
      <c r="P1232" s="16"/>
    </row>
    <row r="1233" spans="1:16" x14ac:dyDescent="0.25">
      <c r="A1233" s="24">
        <f t="shared" si="154"/>
        <v>1218</v>
      </c>
      <c r="B1233">
        <f t="shared" ref="B1233:B1296" si="156">((MOD((MOD(MOD(999999999999989,MOD(A1233*2499997+$B$13*1800451,7450589)*4658+7450581)*383,99991)*7440893+MOD(MOD(999999999999989,MOD(A1233*2246527+$B$13*2399993,7450987)*7580+7560584)*17669,7440893))*1343,4294967296))+0.5)/2^32</f>
        <v>0.58220711199101061</v>
      </c>
      <c r="C1233">
        <f t="shared" ref="C1233:C1296" si="157">((MOD((MOD(MOD(999999999999989,MOD(A1233*2499997+$C$13*1800451,7450589)*4658+7450581)*383,99991)*7440893+MOD(MOD(999999999999989,MOD(A1233*2246527+$C$13*2399993,7450987)*7580+7560584)*17669,7440893))*1343,4294967296))+0.5)/2^32</f>
        <v>0.31855803437065333</v>
      </c>
      <c r="D1233" s="40">
        <f t="shared" ref="D1233:D1296" si="158">MAX(0,NORMINV(B1233,D$10,D$12))</f>
        <v>1094624.4905537991</v>
      </c>
      <c r="E1233" s="40">
        <f t="shared" si="155"/>
        <v>1094624.4905537991</v>
      </c>
      <c r="F1233" s="41">
        <f t="shared" ref="F1233:F1296" si="159">NORMINV(C1233,E$10,E$12)</f>
        <v>1.8566155514069054</v>
      </c>
      <c r="G1233" s="42">
        <f t="shared" ref="G1233:G1296" si="160">F1233*E1233-1000000</f>
        <v>1032296.8521130446</v>
      </c>
      <c r="H1233" s="16">
        <f t="shared" ref="H1233:H1296" si="161">IF(G1233&gt;=0,1,0)</f>
        <v>1</v>
      </c>
      <c r="P1233" s="16"/>
    </row>
    <row r="1234" spans="1:16" x14ac:dyDescent="0.25">
      <c r="A1234" s="24">
        <f t="shared" ref="A1234:A1297" si="162">A1233+1</f>
        <v>1219</v>
      </c>
      <c r="B1234">
        <f t="shared" si="156"/>
        <v>0.25007000367622823</v>
      </c>
      <c r="C1234">
        <f t="shared" si="157"/>
        <v>0.58112857898231596</v>
      </c>
      <c r="D1234" s="40">
        <f t="shared" si="158"/>
        <v>692582.30648884142</v>
      </c>
      <c r="E1234" s="40">
        <f t="shared" ref="E1234:E1297" si="163">MIN(1250000,D1234)</f>
        <v>692582.30648884142</v>
      </c>
      <c r="F1234" s="41">
        <f t="shared" si="159"/>
        <v>2.0622436168403291</v>
      </c>
      <c r="G1234" s="42">
        <f t="shared" si="160"/>
        <v>428273.44069316564</v>
      </c>
      <c r="H1234" s="16">
        <f t="shared" si="161"/>
        <v>1</v>
      </c>
      <c r="P1234" s="16"/>
    </row>
    <row r="1235" spans="1:16" x14ac:dyDescent="0.25">
      <c r="A1235" s="24">
        <f t="shared" si="162"/>
        <v>1220</v>
      </c>
      <c r="B1235">
        <f t="shared" si="156"/>
        <v>0.12220770434942096</v>
      </c>
      <c r="C1235">
        <f t="shared" si="157"/>
        <v>0.89905624196399003</v>
      </c>
      <c r="D1235" s="40">
        <f t="shared" si="158"/>
        <v>469291.23294936598</v>
      </c>
      <c r="E1235" s="40">
        <f t="shared" si="163"/>
        <v>469291.23294936598</v>
      </c>
      <c r="F1235" s="41">
        <f t="shared" si="159"/>
        <v>2.3879004242293491</v>
      </c>
      <c r="G1235" s="42">
        <f t="shared" si="160"/>
        <v>120620.73424690543</v>
      </c>
      <c r="H1235" s="16">
        <f t="shared" si="161"/>
        <v>1</v>
      </c>
      <c r="P1235" s="16"/>
    </row>
    <row r="1236" spans="1:16" x14ac:dyDescent="0.25">
      <c r="A1236" s="24">
        <f t="shared" si="162"/>
        <v>1221</v>
      </c>
      <c r="B1236">
        <f t="shared" si="156"/>
        <v>0.42936104850377887</v>
      </c>
      <c r="C1236">
        <f t="shared" si="157"/>
        <v>0.59332290210295469</v>
      </c>
      <c r="D1236" s="40">
        <f t="shared" si="158"/>
        <v>918844.47465910262</v>
      </c>
      <c r="E1236" s="40">
        <f t="shared" si="163"/>
        <v>918844.47465910262</v>
      </c>
      <c r="F1236" s="41">
        <f t="shared" si="159"/>
        <v>2.071763261910831</v>
      </c>
      <c r="G1236" s="42">
        <f t="shared" si="160"/>
        <v>903628.22600848647</v>
      </c>
      <c r="H1236" s="16">
        <f t="shared" si="161"/>
        <v>1</v>
      </c>
      <c r="P1236" s="16"/>
    </row>
    <row r="1237" spans="1:16" x14ac:dyDescent="0.25">
      <c r="A1237" s="24">
        <f t="shared" si="162"/>
        <v>1222</v>
      </c>
      <c r="B1237">
        <f t="shared" si="156"/>
        <v>0.73560372891370207</v>
      </c>
      <c r="C1237">
        <f t="shared" si="157"/>
        <v>0.61803102202247828</v>
      </c>
      <c r="D1237" s="40">
        <f t="shared" si="158"/>
        <v>1287165.7835080586</v>
      </c>
      <c r="E1237" s="40">
        <f t="shared" si="163"/>
        <v>1250000</v>
      </c>
      <c r="F1237" s="41">
        <f t="shared" si="159"/>
        <v>2.0912807312706501</v>
      </c>
      <c r="G1237" s="42">
        <f t="shared" si="160"/>
        <v>1614100.9140883125</v>
      </c>
      <c r="H1237" s="16">
        <f t="shared" si="161"/>
        <v>1</v>
      </c>
      <c r="P1237" s="16"/>
    </row>
    <row r="1238" spans="1:16" x14ac:dyDescent="0.25">
      <c r="A1238" s="24">
        <f t="shared" si="162"/>
        <v>1223</v>
      </c>
      <c r="B1238">
        <f t="shared" si="156"/>
        <v>0.15010627044830471</v>
      </c>
      <c r="C1238">
        <f t="shared" si="157"/>
        <v>0.53875011380296201</v>
      </c>
      <c r="D1238" s="40">
        <f t="shared" si="158"/>
        <v>527669.73646917683</v>
      </c>
      <c r="E1238" s="40">
        <f t="shared" si="163"/>
        <v>527669.73646917683</v>
      </c>
      <c r="F1238" s="41">
        <f t="shared" si="159"/>
        <v>2.029570021866669</v>
      </c>
      <c r="G1238" s="42">
        <f t="shared" si="160"/>
        <v>70942.678584126756</v>
      </c>
      <c r="H1238" s="16">
        <f t="shared" si="161"/>
        <v>1</v>
      </c>
      <c r="P1238" s="16"/>
    </row>
    <row r="1239" spans="1:16" x14ac:dyDescent="0.25">
      <c r="A1239" s="24">
        <f t="shared" si="162"/>
        <v>1224</v>
      </c>
      <c r="B1239">
        <f t="shared" si="156"/>
        <v>0.18015383265446872</v>
      </c>
      <c r="C1239">
        <f t="shared" si="157"/>
        <v>0.78899643116164953</v>
      </c>
      <c r="D1239" s="40">
        <f t="shared" si="158"/>
        <v>582927.51097276097</v>
      </c>
      <c r="E1239" s="40">
        <f t="shared" si="163"/>
        <v>582927.51097276097</v>
      </c>
      <c r="F1239" s="41">
        <f t="shared" si="159"/>
        <v>2.2440559087246434</v>
      </c>
      <c r="G1239" s="42">
        <f t="shared" si="160"/>
        <v>308121.92535657366</v>
      </c>
      <c r="H1239" s="16">
        <f t="shared" si="161"/>
        <v>1</v>
      </c>
      <c r="P1239" s="16"/>
    </row>
    <row r="1240" spans="1:16" x14ac:dyDescent="0.25">
      <c r="A1240" s="24">
        <f t="shared" si="162"/>
        <v>1225</v>
      </c>
      <c r="B1240">
        <f t="shared" si="156"/>
        <v>0.27605411142576486</v>
      </c>
      <c r="C1240">
        <f t="shared" si="157"/>
        <v>0.7569082664558664</v>
      </c>
      <c r="D1240" s="40">
        <f t="shared" si="158"/>
        <v>728903.96308269515</v>
      </c>
      <c r="E1240" s="40">
        <f t="shared" si="163"/>
        <v>728903.96308269515</v>
      </c>
      <c r="F1240" s="41">
        <f t="shared" si="159"/>
        <v>2.2116692546027359</v>
      </c>
      <c r="G1240" s="42">
        <f t="shared" si="160"/>
        <v>612094.48470808449</v>
      </c>
      <c r="H1240" s="16">
        <f t="shared" si="161"/>
        <v>1</v>
      </c>
      <c r="P1240" s="16"/>
    </row>
    <row r="1241" spans="1:16" x14ac:dyDescent="0.25">
      <c r="A1241" s="24">
        <f t="shared" si="162"/>
        <v>1226</v>
      </c>
      <c r="B1241">
        <f t="shared" si="156"/>
        <v>0.65242844389285892</v>
      </c>
      <c r="C1241">
        <f t="shared" si="157"/>
        <v>0.59636274620424956</v>
      </c>
      <c r="D1241" s="40">
        <f t="shared" si="158"/>
        <v>1178671.0185493384</v>
      </c>
      <c r="E1241" s="40">
        <f t="shared" si="163"/>
        <v>1178671.0185493384</v>
      </c>
      <c r="F1241" s="41">
        <f t="shared" si="159"/>
        <v>2.0741469883218469</v>
      </c>
      <c r="G1241" s="42">
        <f t="shared" si="160"/>
        <v>1444736.9433463542</v>
      </c>
      <c r="H1241" s="16">
        <f t="shared" si="161"/>
        <v>1</v>
      </c>
      <c r="P1241" s="16"/>
    </row>
    <row r="1242" spans="1:16" x14ac:dyDescent="0.25">
      <c r="A1242" s="24">
        <f t="shared" si="162"/>
        <v>1227</v>
      </c>
      <c r="B1242">
        <f t="shared" si="156"/>
        <v>0.5313691176706925</v>
      </c>
      <c r="C1242">
        <f t="shared" si="157"/>
        <v>0.87731008406262845</v>
      </c>
      <c r="D1242" s="40">
        <f t="shared" si="158"/>
        <v>1035886.8933025547</v>
      </c>
      <c r="E1242" s="40">
        <f t="shared" si="163"/>
        <v>1035886.8933025547</v>
      </c>
      <c r="F1242" s="41">
        <f t="shared" si="159"/>
        <v>2.3530834843512847</v>
      </c>
      <c r="G1242" s="42">
        <f t="shared" si="160"/>
        <v>1437528.3402862027</v>
      </c>
      <c r="H1242" s="16">
        <f t="shared" si="161"/>
        <v>1</v>
      </c>
      <c r="P1242" s="16"/>
    </row>
    <row r="1243" spans="1:16" x14ac:dyDescent="0.25">
      <c r="A1243" s="24">
        <f t="shared" si="162"/>
        <v>1228</v>
      </c>
      <c r="B1243">
        <f t="shared" si="156"/>
        <v>0.1032182154012844</v>
      </c>
      <c r="C1243">
        <f t="shared" si="157"/>
        <v>0.57460130250547081</v>
      </c>
      <c r="D1243" s="40">
        <f t="shared" si="158"/>
        <v>423970.29678087728</v>
      </c>
      <c r="E1243" s="40">
        <f t="shared" si="163"/>
        <v>423970.29678087728</v>
      </c>
      <c r="F1243" s="41">
        <f t="shared" si="159"/>
        <v>2.0571735881093218</v>
      </c>
      <c r="G1243" s="42">
        <f t="shared" si="160"/>
        <v>-127819.50331950863</v>
      </c>
      <c r="H1243" s="16">
        <f t="shared" si="161"/>
        <v>0</v>
      </c>
      <c r="P1243" s="16"/>
    </row>
    <row r="1244" spans="1:16" x14ac:dyDescent="0.25">
      <c r="A1244" s="24">
        <f t="shared" si="162"/>
        <v>1229</v>
      </c>
      <c r="B1244">
        <f t="shared" si="156"/>
        <v>0.47766757511999458</v>
      </c>
      <c r="C1244">
        <f t="shared" si="157"/>
        <v>0.8620912175392732</v>
      </c>
      <c r="D1244" s="40">
        <f t="shared" si="158"/>
        <v>974464.27523866983</v>
      </c>
      <c r="E1244" s="40">
        <f t="shared" si="163"/>
        <v>974464.27523866983</v>
      </c>
      <c r="F1244" s="41">
        <f t="shared" si="159"/>
        <v>2.3312349485374213</v>
      </c>
      <c r="G1244" s="42">
        <f t="shared" si="160"/>
        <v>1271705.1745375758</v>
      </c>
      <c r="H1244" s="16">
        <f t="shared" si="161"/>
        <v>1</v>
      </c>
      <c r="P1244" s="16"/>
    </row>
    <row r="1245" spans="1:16" x14ac:dyDescent="0.25">
      <c r="A1245" s="24">
        <f t="shared" si="162"/>
        <v>1230</v>
      </c>
      <c r="B1245">
        <f t="shared" si="156"/>
        <v>0.54184168123174459</v>
      </c>
      <c r="C1245">
        <f t="shared" si="157"/>
        <v>0.35120794724207371</v>
      </c>
      <c r="D1245" s="40">
        <f t="shared" si="158"/>
        <v>1047906.3390470368</v>
      </c>
      <c r="E1245" s="40">
        <f t="shared" si="163"/>
        <v>1047906.3390470368</v>
      </c>
      <c r="F1245" s="41">
        <f t="shared" si="159"/>
        <v>1.8838719445193799</v>
      </c>
      <c r="G1245" s="42">
        <f t="shared" si="160"/>
        <v>974121.35261472594</v>
      </c>
      <c r="H1245" s="16">
        <f t="shared" si="161"/>
        <v>1</v>
      </c>
      <c r="P1245" s="16"/>
    </row>
    <row r="1246" spans="1:16" x14ac:dyDescent="0.25">
      <c r="A1246" s="24">
        <f t="shared" si="162"/>
        <v>1231</v>
      </c>
      <c r="B1246">
        <f t="shared" si="156"/>
        <v>0.91497719136532396</v>
      </c>
      <c r="C1246">
        <f t="shared" si="157"/>
        <v>0.50278048182372004</v>
      </c>
      <c r="D1246" s="40">
        <f t="shared" si="158"/>
        <v>1625558.0153318353</v>
      </c>
      <c r="E1246" s="40">
        <f t="shared" si="163"/>
        <v>1250000</v>
      </c>
      <c r="F1246" s="41">
        <f t="shared" si="159"/>
        <v>2.0021184470466031</v>
      </c>
      <c r="G1246" s="42">
        <f t="shared" si="160"/>
        <v>1502648.0588082541</v>
      </c>
      <c r="H1246" s="16">
        <f t="shared" si="161"/>
        <v>1</v>
      </c>
      <c r="P1246" s="16"/>
    </row>
    <row r="1247" spans="1:16" x14ac:dyDescent="0.25">
      <c r="A1247" s="24">
        <f t="shared" si="162"/>
        <v>1232</v>
      </c>
      <c r="B1247">
        <f t="shared" si="156"/>
        <v>0.45984680426772684</v>
      </c>
      <c r="C1247">
        <f t="shared" si="157"/>
        <v>0.73588453850243241</v>
      </c>
      <c r="D1247" s="40">
        <f t="shared" si="158"/>
        <v>954033.58311744349</v>
      </c>
      <c r="E1247" s="40">
        <f t="shared" si="163"/>
        <v>954033.58311744349</v>
      </c>
      <c r="F1247" s="41">
        <f t="shared" si="159"/>
        <v>2.1917048122348524</v>
      </c>
      <c r="G1247" s="42">
        <f t="shared" si="160"/>
        <v>1090959.9951521598</v>
      </c>
      <c r="H1247" s="16">
        <f t="shared" si="161"/>
        <v>1</v>
      </c>
      <c r="P1247" s="16"/>
    </row>
    <row r="1248" spans="1:16" x14ac:dyDescent="0.25">
      <c r="A1248" s="24">
        <f t="shared" si="162"/>
        <v>1233</v>
      </c>
      <c r="B1248">
        <f t="shared" si="156"/>
        <v>0.86279683944303542</v>
      </c>
      <c r="C1248">
        <f t="shared" si="157"/>
        <v>0.98089205415453762</v>
      </c>
      <c r="D1248" s="40">
        <f t="shared" si="158"/>
        <v>1498315.2653333631</v>
      </c>
      <c r="E1248" s="40">
        <f t="shared" si="163"/>
        <v>1250000</v>
      </c>
      <c r="F1248" s="41">
        <f t="shared" si="159"/>
        <v>2.6299488170178456</v>
      </c>
      <c r="G1248" s="42">
        <f t="shared" si="160"/>
        <v>2287436.0212723068</v>
      </c>
      <c r="H1248" s="16">
        <f t="shared" si="161"/>
        <v>1</v>
      </c>
      <c r="P1248" s="16"/>
    </row>
    <row r="1249" spans="1:16" x14ac:dyDescent="0.25">
      <c r="A1249" s="24">
        <f t="shared" si="162"/>
        <v>1234</v>
      </c>
      <c r="B1249">
        <f t="shared" si="156"/>
        <v>0.64800700533669442</v>
      </c>
      <c r="C1249">
        <f t="shared" si="157"/>
        <v>0.43913942470680922</v>
      </c>
      <c r="D1249" s="40">
        <f t="shared" si="158"/>
        <v>1173227.3591469149</v>
      </c>
      <c r="E1249" s="40">
        <f t="shared" si="163"/>
        <v>1173227.3591469149</v>
      </c>
      <c r="F1249" s="41">
        <f t="shared" si="159"/>
        <v>1.9534494096974735</v>
      </c>
      <c r="G1249" s="42">
        <f t="shared" si="160"/>
        <v>1291840.2921664668</v>
      </c>
      <c r="H1249" s="16">
        <f t="shared" si="161"/>
        <v>1</v>
      </c>
      <c r="P1249" s="16"/>
    </row>
    <row r="1250" spans="1:16" x14ac:dyDescent="0.25">
      <c r="A1250" s="24">
        <f t="shared" si="162"/>
        <v>1235</v>
      </c>
      <c r="B1250">
        <f t="shared" si="156"/>
        <v>0.39412482536863536</v>
      </c>
      <c r="C1250">
        <f t="shared" si="157"/>
        <v>0.92152239556889981</v>
      </c>
      <c r="D1250" s="40">
        <f t="shared" si="158"/>
        <v>877545.18482865929</v>
      </c>
      <c r="E1250" s="40">
        <f t="shared" si="163"/>
        <v>877545.18482865929</v>
      </c>
      <c r="F1250" s="41">
        <f t="shared" si="159"/>
        <v>2.4302086592514964</v>
      </c>
      <c r="G1250" s="42">
        <f t="shared" si="160"/>
        <v>1132617.9070550627</v>
      </c>
      <c r="H1250" s="16">
        <f t="shared" si="161"/>
        <v>1</v>
      </c>
      <c r="P1250" s="16"/>
    </row>
    <row r="1251" spans="1:16" x14ac:dyDescent="0.25">
      <c r="A1251" s="24">
        <f t="shared" si="162"/>
        <v>1236</v>
      </c>
      <c r="B1251">
        <f t="shared" si="156"/>
        <v>5.2139623672701418E-2</v>
      </c>
      <c r="C1251">
        <f t="shared" si="157"/>
        <v>0.66233875916805118</v>
      </c>
      <c r="D1251" s="40">
        <f t="shared" si="158"/>
        <v>259368.11236576352</v>
      </c>
      <c r="E1251" s="40">
        <f t="shared" si="163"/>
        <v>259368.11236576352</v>
      </c>
      <c r="F1251" s="41">
        <f t="shared" si="159"/>
        <v>2.127311394003117</v>
      </c>
      <c r="G1251" s="42">
        <f t="shared" si="160"/>
        <v>-448243.25932323048</v>
      </c>
      <c r="H1251" s="16">
        <f t="shared" si="161"/>
        <v>0</v>
      </c>
      <c r="P1251" s="16"/>
    </row>
    <row r="1252" spans="1:16" x14ac:dyDescent="0.25">
      <c r="A1252" s="24">
        <f t="shared" si="162"/>
        <v>1237</v>
      </c>
      <c r="B1252">
        <f t="shared" si="156"/>
        <v>0.16946271702181548</v>
      </c>
      <c r="C1252">
        <f t="shared" si="157"/>
        <v>0.70555330847855657</v>
      </c>
      <c r="D1252" s="40">
        <f t="shared" si="158"/>
        <v>564001.24293259205</v>
      </c>
      <c r="E1252" s="40">
        <f t="shared" si="163"/>
        <v>564001.24293259205</v>
      </c>
      <c r="F1252" s="41">
        <f t="shared" si="159"/>
        <v>2.1642675854768081</v>
      </c>
      <c r="G1252" s="42">
        <f t="shared" si="160"/>
        <v>220649.60824763961</v>
      </c>
      <c r="H1252" s="16">
        <f t="shared" si="161"/>
        <v>1</v>
      </c>
      <c r="P1252" s="16"/>
    </row>
    <row r="1253" spans="1:16" x14ac:dyDescent="0.25">
      <c r="A1253" s="24">
        <f t="shared" si="162"/>
        <v>1238</v>
      </c>
      <c r="B1253">
        <f t="shared" si="156"/>
        <v>0.66879846958909184</v>
      </c>
      <c r="C1253">
        <f t="shared" si="157"/>
        <v>0.88496281730476767</v>
      </c>
      <c r="D1253" s="40">
        <f t="shared" si="158"/>
        <v>1199056.7462132471</v>
      </c>
      <c r="E1253" s="40">
        <f t="shared" si="163"/>
        <v>1199056.7462132471</v>
      </c>
      <c r="F1253" s="41">
        <f t="shared" si="159"/>
        <v>2.3647924978188621</v>
      </c>
      <c r="G1253" s="42">
        <f t="shared" si="160"/>
        <v>1835520.3979041819</v>
      </c>
      <c r="H1253" s="16">
        <f t="shared" si="161"/>
        <v>1</v>
      </c>
      <c r="P1253" s="16"/>
    </row>
    <row r="1254" spans="1:16" x14ac:dyDescent="0.25">
      <c r="A1254" s="24">
        <f t="shared" si="162"/>
        <v>1239</v>
      </c>
      <c r="B1254">
        <f t="shared" si="156"/>
        <v>0.46953131176996976</v>
      </c>
      <c r="C1254">
        <f t="shared" si="157"/>
        <v>0.86646096443291754</v>
      </c>
      <c r="D1254" s="40">
        <f t="shared" si="158"/>
        <v>965145.25477584056</v>
      </c>
      <c r="E1254" s="40">
        <f t="shared" si="163"/>
        <v>965145.25477584056</v>
      </c>
      <c r="F1254" s="41">
        <f t="shared" si="159"/>
        <v>2.337330268936638</v>
      </c>
      <c r="G1254" s="42">
        <f t="shared" si="160"/>
        <v>1255863.2179081356</v>
      </c>
      <c r="H1254" s="16">
        <f t="shared" si="161"/>
        <v>1</v>
      </c>
      <c r="P1254" s="16"/>
    </row>
    <row r="1255" spans="1:16" x14ac:dyDescent="0.25">
      <c r="A1255" s="24">
        <f t="shared" si="162"/>
        <v>1240</v>
      </c>
      <c r="B1255">
        <f t="shared" si="156"/>
        <v>0.69678611971903592</v>
      </c>
      <c r="C1255">
        <f t="shared" si="157"/>
        <v>0.84130636497866362</v>
      </c>
      <c r="D1255" s="40">
        <f t="shared" si="158"/>
        <v>1234884.1610841162</v>
      </c>
      <c r="E1255" s="40">
        <f t="shared" si="163"/>
        <v>1234884.1610841162</v>
      </c>
      <c r="F1255" s="41">
        <f t="shared" si="159"/>
        <v>2.3039031592232231</v>
      </c>
      <c r="G1255" s="42">
        <f t="shared" si="160"/>
        <v>1845053.5199964149</v>
      </c>
      <c r="H1255" s="16">
        <f t="shared" si="161"/>
        <v>1</v>
      </c>
      <c r="P1255" s="16"/>
    </row>
    <row r="1256" spans="1:16" x14ac:dyDescent="0.25">
      <c r="A1256" s="24">
        <f t="shared" si="162"/>
        <v>1241</v>
      </c>
      <c r="B1256">
        <f t="shared" si="156"/>
        <v>0.92062586604151875</v>
      </c>
      <c r="C1256">
        <f t="shared" si="157"/>
        <v>0.97010726586449891</v>
      </c>
      <c r="D1256" s="40">
        <f t="shared" si="158"/>
        <v>1642535.2341937539</v>
      </c>
      <c r="E1256" s="40">
        <f t="shared" si="163"/>
        <v>1250000</v>
      </c>
      <c r="F1256" s="41">
        <f t="shared" si="159"/>
        <v>2.5721496708711653</v>
      </c>
      <c r="G1256" s="42">
        <f t="shared" si="160"/>
        <v>2215187.0885889567</v>
      </c>
      <c r="H1256" s="16">
        <f t="shared" si="161"/>
        <v>1</v>
      </c>
      <c r="P1256" s="16"/>
    </row>
    <row r="1257" spans="1:16" x14ac:dyDescent="0.25">
      <c r="A1257" s="24">
        <f t="shared" si="162"/>
        <v>1242</v>
      </c>
      <c r="B1257">
        <f t="shared" si="156"/>
        <v>0.91400704917032272</v>
      </c>
      <c r="C1257">
        <f t="shared" si="157"/>
        <v>0.86702538223471493</v>
      </c>
      <c r="D1257" s="40">
        <f t="shared" si="158"/>
        <v>1622728.177572689</v>
      </c>
      <c r="E1257" s="40">
        <f t="shared" si="163"/>
        <v>1250000</v>
      </c>
      <c r="F1257" s="41">
        <f t="shared" si="159"/>
        <v>2.3381275030802229</v>
      </c>
      <c r="G1257" s="42">
        <f t="shared" si="160"/>
        <v>1922659.3788502784</v>
      </c>
      <c r="H1257" s="16">
        <f t="shared" si="161"/>
        <v>1</v>
      </c>
      <c r="P1257" s="16"/>
    </row>
    <row r="1258" spans="1:16" x14ac:dyDescent="0.25">
      <c r="A1258" s="24">
        <f t="shared" si="162"/>
        <v>1243</v>
      </c>
      <c r="B1258">
        <f t="shared" si="156"/>
        <v>0.70180248201359063</v>
      </c>
      <c r="C1258">
        <f t="shared" si="157"/>
        <v>0.45807819196488708</v>
      </c>
      <c r="D1258" s="40">
        <f t="shared" si="158"/>
        <v>1241455.1917739583</v>
      </c>
      <c r="E1258" s="40">
        <f t="shared" si="163"/>
        <v>1241455.1917739583</v>
      </c>
      <c r="F1258" s="41">
        <f t="shared" si="159"/>
        <v>1.9680010539880386</v>
      </c>
      <c r="G1258" s="42">
        <f t="shared" si="160"/>
        <v>1443185.1258900724</v>
      </c>
      <c r="H1258" s="16">
        <f t="shared" si="161"/>
        <v>1</v>
      </c>
      <c r="P1258" s="16"/>
    </row>
    <row r="1259" spans="1:16" x14ac:dyDescent="0.25">
      <c r="A1259" s="24">
        <f t="shared" si="162"/>
        <v>1244</v>
      </c>
      <c r="B1259">
        <f t="shared" si="156"/>
        <v>0.77955296484287828</v>
      </c>
      <c r="C1259">
        <f t="shared" si="157"/>
        <v>0.9201705529121682</v>
      </c>
      <c r="D1259" s="40">
        <f t="shared" si="158"/>
        <v>1351375.8281619099</v>
      </c>
      <c r="E1259" s="40">
        <f t="shared" si="163"/>
        <v>1250000</v>
      </c>
      <c r="F1259" s="41">
        <f t="shared" si="159"/>
        <v>2.4274224031825971</v>
      </c>
      <c r="G1259" s="42">
        <f t="shared" si="160"/>
        <v>2034278.0039782464</v>
      </c>
      <c r="H1259" s="16">
        <f t="shared" si="161"/>
        <v>1</v>
      </c>
      <c r="P1259" s="16"/>
    </row>
    <row r="1260" spans="1:16" x14ac:dyDescent="0.25">
      <c r="A1260" s="24">
        <f t="shared" si="162"/>
        <v>1245</v>
      </c>
      <c r="B1260">
        <f t="shared" si="156"/>
        <v>0.68194054171908647</v>
      </c>
      <c r="C1260">
        <f t="shared" si="157"/>
        <v>0.73672911699395627</v>
      </c>
      <c r="D1260" s="40">
        <f t="shared" si="158"/>
        <v>1215713.7362085185</v>
      </c>
      <c r="E1260" s="40">
        <f t="shared" si="163"/>
        <v>1215713.7362085185</v>
      </c>
      <c r="F1260" s="41">
        <f t="shared" si="159"/>
        <v>2.1924905331509712</v>
      </c>
      <c r="G1260" s="42">
        <f t="shared" si="160"/>
        <v>1665440.8576587737</v>
      </c>
      <c r="H1260" s="16">
        <f t="shared" si="161"/>
        <v>1</v>
      </c>
      <c r="P1260" s="16"/>
    </row>
    <row r="1261" spans="1:16" x14ac:dyDescent="0.25">
      <c r="A1261" s="24">
        <f t="shared" si="162"/>
        <v>1246</v>
      </c>
      <c r="B1261">
        <f t="shared" si="156"/>
        <v>0.69672452507074922</v>
      </c>
      <c r="C1261">
        <f t="shared" si="157"/>
        <v>0.28275977575685829</v>
      </c>
      <c r="D1261" s="40">
        <f t="shared" si="158"/>
        <v>1234803.7822815122</v>
      </c>
      <c r="E1261" s="40">
        <f t="shared" si="163"/>
        <v>1234803.7822815122</v>
      </c>
      <c r="F1261" s="41">
        <f t="shared" si="159"/>
        <v>1.8253305371271609</v>
      </c>
      <c r="G1261" s="42">
        <f t="shared" si="160"/>
        <v>1253925.0511585623</v>
      </c>
      <c r="H1261" s="16">
        <f t="shared" si="161"/>
        <v>1</v>
      </c>
      <c r="P1261" s="16"/>
    </row>
    <row r="1262" spans="1:16" x14ac:dyDescent="0.25">
      <c r="A1262" s="24">
        <f t="shared" si="162"/>
        <v>1247</v>
      </c>
      <c r="B1262">
        <f t="shared" si="156"/>
        <v>9.6355540328659117E-2</v>
      </c>
      <c r="C1262">
        <f t="shared" si="157"/>
        <v>0.97710783185902983</v>
      </c>
      <c r="D1262" s="40">
        <f t="shared" si="158"/>
        <v>406109.05259177892</v>
      </c>
      <c r="E1262" s="40">
        <f t="shared" si="163"/>
        <v>406109.05259177892</v>
      </c>
      <c r="F1262" s="41">
        <f t="shared" si="159"/>
        <v>2.6071052138757098</v>
      </c>
      <c r="G1262" s="42">
        <f t="shared" si="160"/>
        <v>58769.028414151631</v>
      </c>
      <c r="H1262" s="16">
        <f t="shared" si="161"/>
        <v>1</v>
      </c>
      <c r="P1262" s="16"/>
    </row>
    <row r="1263" spans="1:16" x14ac:dyDescent="0.25">
      <c r="A1263" s="24">
        <f t="shared" si="162"/>
        <v>1248</v>
      </c>
      <c r="B1263">
        <f t="shared" si="156"/>
        <v>0.53012424136977643</v>
      </c>
      <c r="C1263">
        <f t="shared" si="157"/>
        <v>0.237305136048235</v>
      </c>
      <c r="D1263" s="40">
        <f t="shared" si="158"/>
        <v>1034459.9587353939</v>
      </c>
      <c r="E1263" s="40">
        <f t="shared" si="163"/>
        <v>1034459.9587353939</v>
      </c>
      <c r="F1263" s="41">
        <f t="shared" si="159"/>
        <v>1.7826753764886729</v>
      </c>
      <c r="G1263" s="42">
        <f t="shared" si="160"/>
        <v>844106.29640107555</v>
      </c>
      <c r="H1263" s="16">
        <f t="shared" si="161"/>
        <v>1</v>
      </c>
      <c r="P1263" s="16"/>
    </row>
    <row r="1264" spans="1:16" x14ac:dyDescent="0.25">
      <c r="A1264" s="24">
        <f t="shared" si="162"/>
        <v>1249</v>
      </c>
      <c r="B1264">
        <f t="shared" si="156"/>
        <v>0.10387877409812063</v>
      </c>
      <c r="C1264">
        <f t="shared" si="157"/>
        <v>0.93880598770920187</v>
      </c>
      <c r="D1264" s="40">
        <f t="shared" si="158"/>
        <v>425643.35225061723</v>
      </c>
      <c r="E1264" s="40">
        <f t="shared" si="163"/>
        <v>425643.35225061723</v>
      </c>
      <c r="F1264" s="41">
        <f t="shared" si="159"/>
        <v>2.4695523927295135</v>
      </c>
      <c r="G1264" s="42">
        <f t="shared" si="160"/>
        <v>51148.558999923058</v>
      </c>
      <c r="H1264" s="16">
        <f t="shared" si="161"/>
        <v>1</v>
      </c>
      <c r="P1264" s="16"/>
    </row>
    <row r="1265" spans="1:16" x14ac:dyDescent="0.25">
      <c r="A1265" s="24">
        <f t="shared" si="162"/>
        <v>1250</v>
      </c>
      <c r="B1265">
        <f t="shared" si="156"/>
        <v>0.23426177387591451</v>
      </c>
      <c r="C1265">
        <f t="shared" si="157"/>
        <v>0.408327397541143</v>
      </c>
      <c r="D1265" s="40">
        <f t="shared" si="158"/>
        <v>669506.03545372002</v>
      </c>
      <c r="E1265" s="40">
        <f t="shared" si="163"/>
        <v>669506.03545372002</v>
      </c>
      <c r="F1265" s="41">
        <f t="shared" si="159"/>
        <v>1.929528982804525</v>
      </c>
      <c r="G1265" s="42">
        <f t="shared" si="160"/>
        <v>291831.29957050667</v>
      </c>
      <c r="H1265" s="16">
        <f t="shared" si="161"/>
        <v>1</v>
      </c>
      <c r="P1265" s="16"/>
    </row>
    <row r="1266" spans="1:16" x14ac:dyDescent="0.25">
      <c r="A1266" s="24">
        <f t="shared" si="162"/>
        <v>1251</v>
      </c>
      <c r="B1266">
        <f t="shared" si="156"/>
        <v>0.74024836451280862</v>
      </c>
      <c r="C1266">
        <f t="shared" si="157"/>
        <v>0.8109490507049486</v>
      </c>
      <c r="D1266" s="40">
        <f t="shared" si="158"/>
        <v>1293667.7605606881</v>
      </c>
      <c r="E1266" s="40">
        <f t="shared" si="163"/>
        <v>1250000</v>
      </c>
      <c r="F1266" s="41">
        <f t="shared" si="159"/>
        <v>2.2679024316923093</v>
      </c>
      <c r="G1266" s="42">
        <f t="shared" si="160"/>
        <v>1834878.0396153866</v>
      </c>
      <c r="H1266" s="16">
        <f t="shared" si="161"/>
        <v>1</v>
      </c>
      <c r="P1266" s="16"/>
    </row>
    <row r="1267" spans="1:16" x14ac:dyDescent="0.25">
      <c r="A1267" s="24">
        <f t="shared" si="162"/>
        <v>1252</v>
      </c>
      <c r="B1267">
        <f t="shared" si="156"/>
        <v>0.7715736684622243</v>
      </c>
      <c r="C1267">
        <f t="shared" si="157"/>
        <v>0.95262784825172275</v>
      </c>
      <c r="D1267" s="40">
        <f t="shared" si="158"/>
        <v>1339227.6719983625</v>
      </c>
      <c r="E1267" s="40">
        <f t="shared" si="163"/>
        <v>1250000</v>
      </c>
      <c r="F1267" s="41">
        <f t="shared" si="159"/>
        <v>2.5078679217440687</v>
      </c>
      <c r="G1267" s="42">
        <f t="shared" si="160"/>
        <v>2134834.9021800859</v>
      </c>
      <c r="H1267" s="16">
        <f t="shared" si="161"/>
        <v>1</v>
      </c>
      <c r="P1267" s="16"/>
    </row>
    <row r="1268" spans="1:16" x14ac:dyDescent="0.25">
      <c r="A1268" s="24">
        <f t="shared" si="162"/>
        <v>1253</v>
      </c>
      <c r="B1268">
        <f t="shared" si="156"/>
        <v>0.93425131205003709</v>
      </c>
      <c r="C1268">
        <f t="shared" si="157"/>
        <v>3.7390443845652044E-2</v>
      </c>
      <c r="D1268" s="40">
        <f t="shared" si="158"/>
        <v>1687639.8202010056</v>
      </c>
      <c r="E1268" s="40">
        <f t="shared" si="163"/>
        <v>1250000</v>
      </c>
      <c r="F1268" s="41">
        <f t="shared" si="159"/>
        <v>1.458417655639322</v>
      </c>
      <c r="G1268" s="42">
        <f t="shared" si="160"/>
        <v>823022.06954915263</v>
      </c>
      <c r="H1268" s="16">
        <f t="shared" si="161"/>
        <v>1</v>
      </c>
      <c r="P1268" s="16"/>
    </row>
    <row r="1269" spans="1:16" x14ac:dyDescent="0.25">
      <c r="A1269" s="24">
        <f t="shared" si="162"/>
        <v>1254</v>
      </c>
      <c r="B1269">
        <f t="shared" si="156"/>
        <v>0.90227558009792119</v>
      </c>
      <c r="C1269">
        <f t="shared" si="157"/>
        <v>0.49184822884853929</v>
      </c>
      <c r="D1269" s="40">
        <f t="shared" si="158"/>
        <v>1590255.5950240474</v>
      </c>
      <c r="E1269" s="40">
        <f t="shared" si="163"/>
        <v>1250000</v>
      </c>
      <c r="F1269" s="41">
        <f t="shared" si="159"/>
        <v>1.9937887896102748</v>
      </c>
      <c r="G1269" s="42">
        <f t="shared" si="160"/>
        <v>1492235.9870128436</v>
      </c>
      <c r="H1269" s="16">
        <f t="shared" si="161"/>
        <v>1</v>
      </c>
      <c r="P1269" s="16"/>
    </row>
    <row r="1270" spans="1:16" x14ac:dyDescent="0.25">
      <c r="A1270" s="24">
        <f t="shared" si="162"/>
        <v>1255</v>
      </c>
      <c r="B1270">
        <f t="shared" si="156"/>
        <v>0.35683832166250795</v>
      </c>
      <c r="C1270">
        <f t="shared" si="157"/>
        <v>7.526621560100466E-2</v>
      </c>
      <c r="D1270" s="40">
        <f t="shared" si="158"/>
        <v>832709.99369835202</v>
      </c>
      <c r="E1270" s="40">
        <f t="shared" si="163"/>
        <v>832709.99369835202</v>
      </c>
      <c r="F1270" s="41">
        <f t="shared" si="159"/>
        <v>1.5630232932507451</v>
      </c>
      <c r="G1270" s="42">
        <f t="shared" si="160"/>
        <v>301545.11667320528</v>
      </c>
      <c r="H1270" s="16">
        <f t="shared" si="161"/>
        <v>1</v>
      </c>
      <c r="P1270" s="16"/>
    </row>
    <row r="1271" spans="1:16" x14ac:dyDescent="0.25">
      <c r="A1271" s="24">
        <f t="shared" si="162"/>
        <v>1256</v>
      </c>
      <c r="B1271">
        <f t="shared" si="156"/>
        <v>0.14782261440996081</v>
      </c>
      <c r="C1271">
        <f t="shared" si="157"/>
        <v>0.58246113045606762</v>
      </c>
      <c r="D1271" s="40">
        <f t="shared" si="158"/>
        <v>523183.4404693768</v>
      </c>
      <c r="E1271" s="40">
        <f t="shared" si="163"/>
        <v>523183.4404693768</v>
      </c>
      <c r="F1271" s="41">
        <f t="shared" si="159"/>
        <v>2.0632807553640262</v>
      </c>
      <c r="G1271" s="42">
        <f t="shared" si="160"/>
        <v>79474.324245605851</v>
      </c>
      <c r="H1271" s="16">
        <f t="shared" si="161"/>
        <v>1</v>
      </c>
      <c r="P1271" s="16"/>
    </row>
    <row r="1272" spans="1:16" x14ac:dyDescent="0.25">
      <c r="A1272" s="24">
        <f t="shared" si="162"/>
        <v>1257</v>
      </c>
      <c r="B1272">
        <f t="shared" si="156"/>
        <v>0.21871647296939045</v>
      </c>
      <c r="C1272">
        <f t="shared" si="157"/>
        <v>0.48114841489586979</v>
      </c>
      <c r="D1272" s="40">
        <f t="shared" si="158"/>
        <v>645956.51882833324</v>
      </c>
      <c r="E1272" s="40">
        <f t="shared" si="163"/>
        <v>645956.51882833324</v>
      </c>
      <c r="F1272" s="41">
        <f t="shared" si="159"/>
        <v>1.9856317581147891</v>
      </c>
      <c r="G1272" s="42">
        <f t="shared" si="160"/>
        <v>282631.77814681223</v>
      </c>
      <c r="H1272" s="16">
        <f t="shared" si="161"/>
        <v>1</v>
      </c>
      <c r="P1272" s="16"/>
    </row>
    <row r="1273" spans="1:16" x14ac:dyDescent="0.25">
      <c r="A1273" s="24">
        <f t="shared" si="162"/>
        <v>1258</v>
      </c>
      <c r="B1273">
        <f t="shared" si="156"/>
        <v>0.66155067703220993</v>
      </c>
      <c r="C1273">
        <f t="shared" si="157"/>
        <v>1.5112789464183152E-2</v>
      </c>
      <c r="D1273" s="40">
        <f t="shared" si="158"/>
        <v>1189984.3090881887</v>
      </c>
      <c r="E1273" s="40">
        <f t="shared" si="163"/>
        <v>1189984.3090881887</v>
      </c>
      <c r="F1273" s="41">
        <f t="shared" si="159"/>
        <v>1.3413004080045392</v>
      </c>
      <c r="G1273" s="42">
        <f t="shared" si="160"/>
        <v>596126.43929898716</v>
      </c>
      <c r="H1273" s="16">
        <f t="shared" si="161"/>
        <v>1</v>
      </c>
      <c r="P1273" s="16"/>
    </row>
    <row r="1274" spans="1:16" x14ac:dyDescent="0.25">
      <c r="A1274" s="24">
        <f t="shared" si="162"/>
        <v>1259</v>
      </c>
      <c r="B1274">
        <f t="shared" si="156"/>
        <v>0.83988349640276283</v>
      </c>
      <c r="C1274">
        <f t="shared" si="157"/>
        <v>0.43189091153908521</v>
      </c>
      <c r="D1274" s="40">
        <f t="shared" si="158"/>
        <v>1453181.9936599003</v>
      </c>
      <c r="E1274" s="40">
        <f t="shared" si="163"/>
        <v>1250000</v>
      </c>
      <c r="F1274" s="41">
        <f t="shared" si="159"/>
        <v>1.9478534718770895</v>
      </c>
      <c r="G1274" s="42">
        <f t="shared" si="160"/>
        <v>1434816.8398463619</v>
      </c>
      <c r="H1274" s="16">
        <f t="shared" si="161"/>
        <v>1</v>
      </c>
      <c r="P1274" s="16"/>
    </row>
    <row r="1275" spans="1:16" x14ac:dyDescent="0.25">
      <c r="A1275" s="24">
        <f t="shared" si="162"/>
        <v>1260</v>
      </c>
      <c r="B1275">
        <f t="shared" si="156"/>
        <v>0.33707179187331349</v>
      </c>
      <c r="C1275">
        <f t="shared" si="157"/>
        <v>0.15317183046136051</v>
      </c>
      <c r="D1275" s="40">
        <f t="shared" si="158"/>
        <v>808297.25338934839</v>
      </c>
      <c r="E1275" s="40">
        <f t="shared" si="163"/>
        <v>808297.25338934839</v>
      </c>
      <c r="F1275" s="41">
        <f t="shared" si="159"/>
        <v>1.6890807738894718</v>
      </c>
      <c r="G1275" s="42">
        <f t="shared" si="160"/>
        <v>365279.35028761509</v>
      </c>
      <c r="H1275" s="16">
        <f t="shared" si="161"/>
        <v>1</v>
      </c>
      <c r="P1275" s="16"/>
    </row>
    <row r="1276" spans="1:16" x14ac:dyDescent="0.25">
      <c r="A1276" s="24">
        <f t="shared" si="162"/>
        <v>1261</v>
      </c>
      <c r="B1276">
        <f t="shared" si="156"/>
        <v>9.4978925422765315E-2</v>
      </c>
      <c r="C1276">
        <f t="shared" si="157"/>
        <v>0.63980203832034022</v>
      </c>
      <c r="D1276" s="40">
        <f t="shared" si="158"/>
        <v>402414.67611949274</v>
      </c>
      <c r="E1276" s="40">
        <f t="shared" si="163"/>
        <v>402414.67611949274</v>
      </c>
      <c r="F1276" s="41">
        <f t="shared" si="159"/>
        <v>2.1087932220641399</v>
      </c>
      <c r="G1276" s="42">
        <f t="shared" si="160"/>
        <v>-151390.65854007762</v>
      </c>
      <c r="H1276" s="16">
        <f t="shared" si="161"/>
        <v>0</v>
      </c>
      <c r="P1276" s="16"/>
    </row>
    <row r="1277" spans="1:16" x14ac:dyDescent="0.25">
      <c r="A1277" s="24">
        <f t="shared" si="162"/>
        <v>1262</v>
      </c>
      <c r="B1277">
        <f t="shared" si="156"/>
        <v>0.75766388059128076</v>
      </c>
      <c r="C1277">
        <f t="shared" si="157"/>
        <v>0.80207135935779661</v>
      </c>
      <c r="D1277" s="40">
        <f t="shared" si="158"/>
        <v>1318605.3175646092</v>
      </c>
      <c r="E1277" s="40">
        <f t="shared" si="163"/>
        <v>1250000</v>
      </c>
      <c r="F1277" s="41">
        <f t="shared" si="159"/>
        <v>2.2580678272669537</v>
      </c>
      <c r="G1277" s="42">
        <f t="shared" si="160"/>
        <v>1822584.7840836919</v>
      </c>
      <c r="H1277" s="16">
        <f t="shared" si="161"/>
        <v>1</v>
      </c>
      <c r="P1277" s="16"/>
    </row>
    <row r="1278" spans="1:16" x14ac:dyDescent="0.25">
      <c r="A1278" s="24">
        <f t="shared" si="162"/>
        <v>1263</v>
      </c>
      <c r="B1278">
        <f t="shared" si="156"/>
        <v>0.18773828714620322</v>
      </c>
      <c r="C1278">
        <f t="shared" si="157"/>
        <v>0.6853377892402932</v>
      </c>
      <c r="D1278" s="40">
        <f t="shared" si="158"/>
        <v>595929.35997108836</v>
      </c>
      <c r="E1278" s="40">
        <f t="shared" si="163"/>
        <v>595929.35997108836</v>
      </c>
      <c r="F1278" s="41">
        <f t="shared" si="159"/>
        <v>2.1467106232867432</v>
      </c>
      <c r="G1278" s="42">
        <f t="shared" si="160"/>
        <v>279287.8877784051</v>
      </c>
      <c r="H1278" s="16">
        <f t="shared" si="161"/>
        <v>1</v>
      </c>
      <c r="P1278" s="16"/>
    </row>
    <row r="1279" spans="1:16" x14ac:dyDescent="0.25">
      <c r="A1279" s="24">
        <f t="shared" si="162"/>
        <v>1264</v>
      </c>
      <c r="B1279">
        <f t="shared" si="156"/>
        <v>0.57666831894312054</v>
      </c>
      <c r="C1279">
        <f t="shared" si="157"/>
        <v>0.61794201855082065</v>
      </c>
      <c r="D1279" s="40">
        <f t="shared" si="158"/>
        <v>1088166.017796482</v>
      </c>
      <c r="E1279" s="40">
        <f t="shared" si="163"/>
        <v>1088166.017796482</v>
      </c>
      <c r="F1279" s="41">
        <f t="shared" si="159"/>
        <v>2.091209794747229</v>
      </c>
      <c r="G1279" s="42">
        <f t="shared" si="160"/>
        <v>1275583.4347270904</v>
      </c>
      <c r="H1279" s="16">
        <f t="shared" si="161"/>
        <v>1</v>
      </c>
      <c r="P1279" s="16"/>
    </row>
    <row r="1280" spans="1:16" x14ac:dyDescent="0.25">
      <c r="A1280" s="24">
        <f t="shared" si="162"/>
        <v>1265</v>
      </c>
      <c r="B1280">
        <f t="shared" si="156"/>
        <v>0.48056086932774633</v>
      </c>
      <c r="C1280">
        <f t="shared" si="157"/>
        <v>0.57529920118395239</v>
      </c>
      <c r="D1280" s="40">
        <f t="shared" si="158"/>
        <v>977775.39248475747</v>
      </c>
      <c r="E1280" s="40">
        <f t="shared" si="163"/>
        <v>977775.39248475747</v>
      </c>
      <c r="F1280" s="41">
        <f t="shared" si="159"/>
        <v>2.0577148936728182</v>
      </c>
      <c r="G1280" s="42">
        <f t="shared" si="160"/>
        <v>1011982.9877826709</v>
      </c>
      <c r="H1280" s="16">
        <f t="shared" si="161"/>
        <v>1</v>
      </c>
      <c r="P1280" s="16"/>
    </row>
    <row r="1281" spans="1:16" x14ac:dyDescent="0.25">
      <c r="A1281" s="24">
        <f t="shared" si="162"/>
        <v>1266</v>
      </c>
      <c r="B1281">
        <f t="shared" si="156"/>
        <v>0.63194512610789388</v>
      </c>
      <c r="C1281">
        <f t="shared" si="157"/>
        <v>0.10106839949730784</v>
      </c>
      <c r="D1281" s="40">
        <f t="shared" si="158"/>
        <v>1153651.7421896781</v>
      </c>
      <c r="E1281" s="40">
        <f t="shared" si="163"/>
        <v>1153651.7421896781</v>
      </c>
      <c r="F1281" s="41">
        <f t="shared" si="159"/>
        <v>1.6123138755669251</v>
      </c>
      <c r="G1281" s="42">
        <f t="shared" si="160"/>
        <v>860048.7115043751</v>
      </c>
      <c r="H1281" s="16">
        <f t="shared" si="161"/>
        <v>1</v>
      </c>
      <c r="P1281" s="16"/>
    </row>
    <row r="1282" spans="1:16" x14ac:dyDescent="0.25">
      <c r="A1282" s="24">
        <f t="shared" si="162"/>
        <v>1267</v>
      </c>
      <c r="B1282">
        <f t="shared" si="156"/>
        <v>0.66983156965579838</v>
      </c>
      <c r="C1282">
        <f t="shared" si="157"/>
        <v>3.4625377389602363E-2</v>
      </c>
      <c r="D1282" s="40">
        <f t="shared" si="158"/>
        <v>1200356.2889519327</v>
      </c>
      <c r="E1282" s="40">
        <f t="shared" si="163"/>
        <v>1200356.2889519327</v>
      </c>
      <c r="F1282" s="41">
        <f t="shared" si="159"/>
        <v>1.4477871316231421</v>
      </c>
      <c r="G1282" s="42">
        <f t="shared" si="160"/>
        <v>737860.38850751822</v>
      </c>
      <c r="H1282" s="16">
        <f t="shared" si="161"/>
        <v>1</v>
      </c>
      <c r="P1282" s="16"/>
    </row>
    <row r="1283" spans="1:16" x14ac:dyDescent="0.25">
      <c r="A1283" s="24">
        <f t="shared" si="162"/>
        <v>1268</v>
      </c>
      <c r="B1283">
        <f t="shared" si="156"/>
        <v>0.67304249049630016</v>
      </c>
      <c r="C1283">
        <f t="shared" si="157"/>
        <v>0.26072366849984974</v>
      </c>
      <c r="D1283" s="40">
        <f t="shared" si="158"/>
        <v>1204405.7963305356</v>
      </c>
      <c r="E1283" s="40">
        <f t="shared" si="163"/>
        <v>1204405.7963305356</v>
      </c>
      <c r="F1283" s="41">
        <f t="shared" si="159"/>
        <v>1.8051319230316536</v>
      </c>
      <c r="G1283" s="42">
        <f t="shared" si="160"/>
        <v>1174111.3512406098</v>
      </c>
      <c r="H1283" s="16">
        <f t="shared" si="161"/>
        <v>1</v>
      </c>
      <c r="P1283" s="16"/>
    </row>
    <row r="1284" spans="1:16" x14ac:dyDescent="0.25">
      <c r="A1284" s="24">
        <f t="shared" si="162"/>
        <v>1269</v>
      </c>
      <c r="B1284">
        <f t="shared" si="156"/>
        <v>8.9894913253374398E-2</v>
      </c>
      <c r="C1284">
        <f t="shared" si="157"/>
        <v>0.50145772553514689</v>
      </c>
      <c r="D1284" s="40">
        <f t="shared" si="158"/>
        <v>388418.34140352986</v>
      </c>
      <c r="E1284" s="40">
        <f t="shared" si="163"/>
        <v>388418.34140352986</v>
      </c>
      <c r="F1284" s="41">
        <f t="shared" si="159"/>
        <v>2.0011106334875755</v>
      </c>
      <c r="G1284" s="42">
        <f t="shared" si="160"/>
        <v>-222731.926775789</v>
      </c>
      <c r="H1284" s="16">
        <f t="shared" si="161"/>
        <v>0</v>
      </c>
      <c r="P1284" s="16"/>
    </row>
    <row r="1285" spans="1:16" x14ac:dyDescent="0.25">
      <c r="A1285" s="24">
        <f t="shared" si="162"/>
        <v>1270</v>
      </c>
      <c r="B1285">
        <f t="shared" si="156"/>
        <v>0.83130094793159515</v>
      </c>
      <c r="C1285">
        <f t="shared" si="157"/>
        <v>7.0432779495604336E-2</v>
      </c>
      <c r="D1285" s="40">
        <f t="shared" si="158"/>
        <v>1437379.4492632342</v>
      </c>
      <c r="E1285" s="40">
        <f t="shared" si="163"/>
        <v>1250000</v>
      </c>
      <c r="F1285" s="41">
        <f t="shared" si="159"/>
        <v>1.5524086895423779</v>
      </c>
      <c r="G1285" s="42">
        <f t="shared" si="160"/>
        <v>940510.86192797241</v>
      </c>
      <c r="H1285" s="16">
        <f t="shared" si="161"/>
        <v>1</v>
      </c>
      <c r="P1285" s="16"/>
    </row>
    <row r="1286" spans="1:16" x14ac:dyDescent="0.25">
      <c r="A1286" s="24">
        <f t="shared" si="162"/>
        <v>1271</v>
      </c>
      <c r="B1286">
        <f t="shared" si="156"/>
        <v>0.60145487531553954</v>
      </c>
      <c r="C1286">
        <f t="shared" si="157"/>
        <v>0.32236184657085687</v>
      </c>
      <c r="D1286" s="40">
        <f t="shared" si="158"/>
        <v>1117225.5356567854</v>
      </c>
      <c r="E1286" s="40">
        <f t="shared" si="163"/>
        <v>1117225.5356567854</v>
      </c>
      <c r="F1286" s="41">
        <f t="shared" si="159"/>
        <v>1.8598466818583843</v>
      </c>
      <c r="G1286" s="42">
        <f t="shared" si="160"/>
        <v>1077868.2053787282</v>
      </c>
      <c r="H1286" s="16">
        <f t="shared" si="161"/>
        <v>1</v>
      </c>
      <c r="P1286" s="16"/>
    </row>
    <row r="1287" spans="1:16" x14ac:dyDescent="0.25">
      <c r="A1287" s="24">
        <f t="shared" si="162"/>
        <v>1272</v>
      </c>
      <c r="B1287">
        <f t="shared" si="156"/>
        <v>0.2685105666751042</v>
      </c>
      <c r="C1287">
        <f t="shared" si="157"/>
        <v>0.54889436869416386</v>
      </c>
      <c r="D1287" s="40">
        <f t="shared" si="158"/>
        <v>718545.35349205998</v>
      </c>
      <c r="E1287" s="40">
        <f t="shared" si="163"/>
        <v>718545.35349205998</v>
      </c>
      <c r="F1287" s="41">
        <f t="shared" si="159"/>
        <v>2.0373460360925035</v>
      </c>
      <c r="G1287" s="42">
        <f t="shared" si="160"/>
        <v>463925.52768973517</v>
      </c>
      <c r="H1287" s="16">
        <f t="shared" si="161"/>
        <v>1</v>
      </c>
      <c r="P1287" s="16"/>
    </row>
    <row r="1288" spans="1:16" x14ac:dyDescent="0.25">
      <c r="A1288" s="24">
        <f t="shared" si="162"/>
        <v>1273</v>
      </c>
      <c r="B1288">
        <f t="shared" si="156"/>
        <v>0.56646610808093101</v>
      </c>
      <c r="C1288">
        <f t="shared" si="157"/>
        <v>1.8886715290136635E-2</v>
      </c>
      <c r="D1288" s="40">
        <f t="shared" si="158"/>
        <v>1076314.9688817163</v>
      </c>
      <c r="E1288" s="40">
        <f t="shared" si="163"/>
        <v>1076314.9688817163</v>
      </c>
      <c r="F1288" s="41">
        <f t="shared" si="159"/>
        <v>1.3686003457553921</v>
      </c>
      <c r="G1288" s="42">
        <f t="shared" si="160"/>
        <v>473045.03855322092</v>
      </c>
      <c r="H1288" s="16">
        <f t="shared" si="161"/>
        <v>1</v>
      </c>
      <c r="P1288" s="16"/>
    </row>
    <row r="1289" spans="1:16" x14ac:dyDescent="0.25">
      <c r="A1289" s="24">
        <f t="shared" si="162"/>
        <v>1274</v>
      </c>
      <c r="B1289">
        <f t="shared" si="156"/>
        <v>0.31507072935346514</v>
      </c>
      <c r="C1289">
        <f t="shared" si="157"/>
        <v>0.21778683143202215</v>
      </c>
      <c r="D1289" s="40">
        <f t="shared" si="158"/>
        <v>780458.47051194892</v>
      </c>
      <c r="E1289" s="40">
        <f t="shared" si="163"/>
        <v>780458.47051194892</v>
      </c>
      <c r="F1289" s="41">
        <f t="shared" si="159"/>
        <v>1.7630123111344207</v>
      </c>
      <c r="G1289" s="42">
        <f t="shared" si="160"/>
        <v>375957.89184170612</v>
      </c>
      <c r="H1289" s="16">
        <f t="shared" si="161"/>
        <v>1</v>
      </c>
      <c r="P1289" s="16"/>
    </row>
    <row r="1290" spans="1:16" x14ac:dyDescent="0.25">
      <c r="A1290" s="24">
        <f t="shared" si="162"/>
        <v>1275</v>
      </c>
      <c r="B1290">
        <f t="shared" si="156"/>
        <v>0.5546884088544175</v>
      </c>
      <c r="C1290">
        <f t="shared" si="157"/>
        <v>0.8916392627870664</v>
      </c>
      <c r="D1290" s="40">
        <f t="shared" si="158"/>
        <v>1062697.1285472475</v>
      </c>
      <c r="E1290" s="40">
        <f t="shared" si="163"/>
        <v>1062697.1285472475</v>
      </c>
      <c r="F1290" s="41">
        <f t="shared" si="159"/>
        <v>2.3754689998668526</v>
      </c>
      <c r="G1290" s="42">
        <f t="shared" si="160"/>
        <v>1524404.0851115063</v>
      </c>
      <c r="H1290" s="16">
        <f t="shared" si="161"/>
        <v>1</v>
      </c>
      <c r="P1290" s="16"/>
    </row>
    <row r="1291" spans="1:16" x14ac:dyDescent="0.25">
      <c r="A1291" s="24">
        <f t="shared" si="162"/>
        <v>1276</v>
      </c>
      <c r="B1291">
        <f t="shared" si="156"/>
        <v>0.10986285435501486</v>
      </c>
      <c r="C1291">
        <f t="shared" si="157"/>
        <v>0.71998348308261484</v>
      </c>
      <c r="D1291" s="40">
        <f t="shared" si="158"/>
        <v>440459.96656904754</v>
      </c>
      <c r="E1291" s="40">
        <f t="shared" si="163"/>
        <v>440459.96656904754</v>
      </c>
      <c r="F1291" s="41">
        <f t="shared" si="159"/>
        <v>2.1771405597289788</v>
      </c>
      <c r="G1291" s="42">
        <f t="shared" si="160"/>
        <v>-41056.741845656536</v>
      </c>
      <c r="H1291" s="16">
        <f t="shared" si="161"/>
        <v>0</v>
      </c>
      <c r="P1291" s="16"/>
    </row>
    <row r="1292" spans="1:16" x14ac:dyDescent="0.25">
      <c r="A1292" s="24">
        <f t="shared" si="162"/>
        <v>1277</v>
      </c>
      <c r="B1292">
        <f t="shared" si="156"/>
        <v>0.2361899878596887</v>
      </c>
      <c r="C1292">
        <f t="shared" si="157"/>
        <v>0.91205257608089596</v>
      </c>
      <c r="D1292" s="40">
        <f t="shared" si="158"/>
        <v>672365.31859995227</v>
      </c>
      <c r="E1292" s="40">
        <f t="shared" si="163"/>
        <v>672365.31859995227</v>
      </c>
      <c r="F1292" s="41">
        <f t="shared" si="159"/>
        <v>2.4113992256637089</v>
      </c>
      <c r="G1292" s="42">
        <f t="shared" si="160"/>
        <v>621341.20863505779</v>
      </c>
      <c r="H1292" s="16">
        <f t="shared" si="161"/>
        <v>1</v>
      </c>
      <c r="P1292" s="16"/>
    </row>
    <row r="1293" spans="1:16" x14ac:dyDescent="0.25">
      <c r="A1293" s="24">
        <f t="shared" si="162"/>
        <v>1278</v>
      </c>
      <c r="B1293">
        <f t="shared" si="156"/>
        <v>0.11792939028237015</v>
      </c>
      <c r="C1293">
        <f t="shared" si="157"/>
        <v>0.58289362967479974</v>
      </c>
      <c r="D1293" s="40">
        <f t="shared" si="158"/>
        <v>459543.4370690228</v>
      </c>
      <c r="E1293" s="40">
        <f t="shared" si="163"/>
        <v>459543.4370690228</v>
      </c>
      <c r="F1293" s="41">
        <f t="shared" si="159"/>
        <v>2.0636175318065004</v>
      </c>
      <c r="G1293" s="42">
        <f t="shared" si="160"/>
        <v>-51678.106637747376</v>
      </c>
      <c r="H1293" s="16">
        <f t="shared" si="161"/>
        <v>0</v>
      </c>
      <c r="P1293" s="16"/>
    </row>
    <row r="1294" spans="1:16" x14ac:dyDescent="0.25">
      <c r="A1294" s="24">
        <f t="shared" si="162"/>
        <v>1279</v>
      </c>
      <c r="B1294">
        <f t="shared" si="156"/>
        <v>0.11207296384964138</v>
      </c>
      <c r="C1294">
        <f t="shared" si="157"/>
        <v>0.32756359840277582</v>
      </c>
      <c r="D1294" s="40">
        <f t="shared" si="158"/>
        <v>445785.35606002482</v>
      </c>
      <c r="E1294" s="40">
        <f t="shared" si="163"/>
        <v>445785.35606002482</v>
      </c>
      <c r="F1294" s="41">
        <f t="shared" si="159"/>
        <v>1.8642398726079887</v>
      </c>
      <c r="G1294" s="42">
        <f t="shared" si="160"/>
        <v>-168949.16460815247</v>
      </c>
      <c r="H1294" s="16">
        <f t="shared" si="161"/>
        <v>0</v>
      </c>
      <c r="P1294" s="16"/>
    </row>
    <row r="1295" spans="1:16" x14ac:dyDescent="0.25">
      <c r="A1295" s="24">
        <f t="shared" si="162"/>
        <v>1280</v>
      </c>
      <c r="B1295">
        <f t="shared" si="156"/>
        <v>0.82455312309321016</v>
      </c>
      <c r="C1295">
        <f t="shared" si="157"/>
        <v>0.42125222191680223</v>
      </c>
      <c r="D1295" s="40">
        <f t="shared" si="158"/>
        <v>1425314.7881573443</v>
      </c>
      <c r="E1295" s="40">
        <f t="shared" si="163"/>
        <v>1250000</v>
      </c>
      <c r="F1295" s="41">
        <f t="shared" si="159"/>
        <v>1.9396075907067667</v>
      </c>
      <c r="G1295" s="42">
        <f t="shared" si="160"/>
        <v>1424509.4883834585</v>
      </c>
      <c r="H1295" s="16">
        <f t="shared" si="161"/>
        <v>1</v>
      </c>
      <c r="P1295" s="16"/>
    </row>
    <row r="1296" spans="1:16" x14ac:dyDescent="0.25">
      <c r="A1296" s="24">
        <f t="shared" si="162"/>
        <v>1281</v>
      </c>
      <c r="B1296">
        <f t="shared" si="156"/>
        <v>0.8540465486003086</v>
      </c>
      <c r="C1296">
        <f t="shared" si="157"/>
        <v>0.57266108097974211</v>
      </c>
      <c r="D1296" s="40">
        <f t="shared" si="158"/>
        <v>1480523.2273420161</v>
      </c>
      <c r="E1296" s="40">
        <f t="shared" si="163"/>
        <v>1250000</v>
      </c>
      <c r="F1296" s="41">
        <f t="shared" si="159"/>
        <v>2.0556696563894548</v>
      </c>
      <c r="G1296" s="42">
        <f t="shared" si="160"/>
        <v>1569587.0704868184</v>
      </c>
      <c r="H1296" s="16">
        <f t="shared" si="161"/>
        <v>1</v>
      </c>
      <c r="P1296" s="16"/>
    </row>
    <row r="1297" spans="1:16" x14ac:dyDescent="0.25">
      <c r="A1297" s="24">
        <f t="shared" si="162"/>
        <v>1282</v>
      </c>
      <c r="B1297">
        <f t="shared" ref="B1297:B1360" si="164">((MOD((MOD(MOD(999999999999989,MOD(A1297*2499997+$B$13*1800451,7450589)*4658+7450581)*383,99991)*7440893+MOD(MOD(999999999999989,MOD(A1297*2246527+$B$13*2399993,7450987)*7580+7560584)*17669,7440893))*1343,4294967296))+0.5)/2^32</f>
        <v>0.55246293672826141</v>
      </c>
      <c r="C1297">
        <f t="shared" ref="C1297:C1360" si="165">((MOD((MOD(MOD(999999999999989,MOD(A1297*2499997+$C$13*1800451,7450589)*4658+7450581)*383,99991)*7440893+MOD(MOD(999999999999989,MOD(A1297*2246527+$C$13*2399993,7450987)*7580+7560584)*17669,7440893))*1343,4294967296))+0.5)/2^32</f>
        <v>3.9546781335957348E-2</v>
      </c>
      <c r="D1297" s="40">
        <f t="shared" ref="D1297:D1360" si="166">MAX(0,NORMINV(B1297,D$10,D$12))</f>
        <v>1060130.588656398</v>
      </c>
      <c r="E1297" s="40">
        <f t="shared" si="163"/>
        <v>1060130.588656398</v>
      </c>
      <c r="F1297" s="41">
        <f t="shared" ref="F1297:F1360" si="167">NORMINV(C1297,E$10,E$12)</f>
        <v>1.4662705727853265</v>
      </c>
      <c r="G1297" s="42">
        <f t="shared" ref="G1297:G1360" si="168">F1297*E1297-1000000</f>
        <v>554438.28545646206</v>
      </c>
      <c r="H1297" s="16">
        <f t="shared" ref="H1297:H1360" si="169">IF(G1297&gt;=0,1,0)</f>
        <v>1</v>
      </c>
      <c r="P1297" s="16"/>
    </row>
    <row r="1298" spans="1:16" x14ac:dyDescent="0.25">
      <c r="A1298" s="24">
        <f t="shared" ref="A1298:A1361" si="170">A1297+1</f>
        <v>1283</v>
      </c>
      <c r="B1298">
        <f t="shared" si="164"/>
        <v>0.41900118498597294</v>
      </c>
      <c r="C1298">
        <f t="shared" si="165"/>
        <v>0.97620429482776672</v>
      </c>
      <c r="D1298" s="40">
        <f t="shared" si="166"/>
        <v>906786.01132935146</v>
      </c>
      <c r="E1298" s="40">
        <f t="shared" ref="E1298:E1361" si="171">MIN(1250000,D1298)</f>
        <v>906786.01132935146</v>
      </c>
      <c r="F1298" s="41">
        <f t="shared" si="167"/>
        <v>2.6021272889122997</v>
      </c>
      <c r="G1298" s="42">
        <f t="shared" si="168"/>
        <v>1359572.6252840431</v>
      </c>
      <c r="H1298" s="16">
        <f t="shared" si="169"/>
        <v>1</v>
      </c>
      <c r="P1298" s="16"/>
    </row>
    <row r="1299" spans="1:16" x14ac:dyDescent="0.25">
      <c r="A1299" s="24">
        <f t="shared" si="170"/>
        <v>1284</v>
      </c>
      <c r="B1299">
        <f t="shared" si="164"/>
        <v>0.95306008274201304</v>
      </c>
      <c r="C1299">
        <f t="shared" si="165"/>
        <v>0.9230092178331688</v>
      </c>
      <c r="D1299" s="40">
        <f t="shared" si="166"/>
        <v>1763804.2461693208</v>
      </c>
      <c r="E1299" s="40">
        <f t="shared" si="171"/>
        <v>1250000</v>
      </c>
      <c r="F1299" s="41">
        <f t="shared" si="167"/>
        <v>2.4333154608980205</v>
      </c>
      <c r="G1299" s="42">
        <f t="shared" si="168"/>
        <v>2041644.3261225256</v>
      </c>
      <c r="H1299" s="16">
        <f t="shared" si="169"/>
        <v>1</v>
      </c>
      <c r="P1299" s="16"/>
    </row>
    <row r="1300" spans="1:16" x14ac:dyDescent="0.25">
      <c r="A1300" s="24">
        <f t="shared" si="170"/>
        <v>1285</v>
      </c>
      <c r="B1300">
        <f t="shared" si="164"/>
        <v>0.17507688130717725</v>
      </c>
      <c r="C1300">
        <f t="shared" si="165"/>
        <v>0.78778139653149992</v>
      </c>
      <c r="D1300" s="40">
        <f t="shared" si="166"/>
        <v>574031.42099636944</v>
      </c>
      <c r="E1300" s="40">
        <f t="shared" si="171"/>
        <v>574031.42099636944</v>
      </c>
      <c r="F1300" s="41">
        <f t="shared" si="167"/>
        <v>2.2427802017829657</v>
      </c>
      <c r="G1300" s="42">
        <f t="shared" si="168"/>
        <v>287426.30621200008</v>
      </c>
      <c r="H1300" s="16">
        <f t="shared" si="169"/>
        <v>1</v>
      </c>
      <c r="P1300" s="16"/>
    </row>
    <row r="1301" spans="1:16" x14ac:dyDescent="0.25">
      <c r="A1301" s="24">
        <f t="shared" si="170"/>
        <v>1286</v>
      </c>
      <c r="B1301">
        <f t="shared" si="164"/>
        <v>0.39521001896355301</v>
      </c>
      <c r="C1301">
        <f t="shared" si="165"/>
        <v>0.51428268628660589</v>
      </c>
      <c r="D1301" s="40">
        <f t="shared" si="166"/>
        <v>878830.45114749193</v>
      </c>
      <c r="E1301" s="40">
        <f t="shared" si="171"/>
        <v>878830.45114749193</v>
      </c>
      <c r="F1301" s="41">
        <f t="shared" si="167"/>
        <v>2.0108842056908731</v>
      </c>
      <c r="G1301" s="42">
        <f t="shared" si="168"/>
        <v>767226.27369267587</v>
      </c>
      <c r="H1301" s="16">
        <f t="shared" si="169"/>
        <v>1</v>
      </c>
      <c r="P1301" s="16"/>
    </row>
    <row r="1302" spans="1:16" x14ac:dyDescent="0.25">
      <c r="A1302" s="24">
        <f t="shared" si="170"/>
        <v>1287</v>
      </c>
      <c r="B1302">
        <f t="shared" si="164"/>
        <v>0.81526330567430705</v>
      </c>
      <c r="C1302">
        <f t="shared" si="165"/>
        <v>0.94257008761633188</v>
      </c>
      <c r="D1302" s="40">
        <f t="shared" si="166"/>
        <v>1409176.3942313166</v>
      </c>
      <c r="E1302" s="40">
        <f t="shared" si="171"/>
        <v>1250000</v>
      </c>
      <c r="F1302" s="41">
        <f t="shared" si="167"/>
        <v>2.4792463875701007</v>
      </c>
      <c r="G1302" s="42">
        <f t="shared" si="168"/>
        <v>2099057.9844626258</v>
      </c>
      <c r="H1302" s="16">
        <f t="shared" si="169"/>
        <v>1</v>
      </c>
      <c r="P1302" s="16"/>
    </row>
    <row r="1303" spans="1:16" x14ac:dyDescent="0.25">
      <c r="A1303" s="24">
        <f t="shared" si="170"/>
        <v>1288</v>
      </c>
      <c r="B1303">
        <f t="shared" si="164"/>
        <v>0.81833481008652598</v>
      </c>
      <c r="C1303">
        <f t="shared" si="165"/>
        <v>0.62846765166614205</v>
      </c>
      <c r="D1303" s="40">
        <f t="shared" si="166"/>
        <v>1414454.7455324631</v>
      </c>
      <c r="E1303" s="40">
        <f t="shared" si="171"/>
        <v>1250000</v>
      </c>
      <c r="F1303" s="41">
        <f t="shared" si="167"/>
        <v>2.0996345310508353</v>
      </c>
      <c r="G1303" s="42">
        <f t="shared" si="168"/>
        <v>1624543.163813544</v>
      </c>
      <c r="H1303" s="16">
        <f t="shared" si="169"/>
        <v>1</v>
      </c>
      <c r="P1303" s="16"/>
    </row>
    <row r="1304" spans="1:16" x14ac:dyDescent="0.25">
      <c r="A1304" s="24">
        <f t="shared" si="170"/>
        <v>1289</v>
      </c>
      <c r="B1304">
        <f t="shared" si="164"/>
        <v>0.50206729408819228</v>
      </c>
      <c r="C1304">
        <f t="shared" si="165"/>
        <v>6.8117590853944421E-3</v>
      </c>
      <c r="D1304" s="40">
        <f t="shared" si="166"/>
        <v>1002362.5962028746</v>
      </c>
      <c r="E1304" s="40">
        <f t="shared" si="171"/>
        <v>1002362.5962028746</v>
      </c>
      <c r="F1304" s="41">
        <f t="shared" si="167"/>
        <v>1.2501398525043972</v>
      </c>
      <c r="G1304" s="42">
        <f t="shared" si="168"/>
        <v>253093.42817298626</v>
      </c>
      <c r="H1304" s="16">
        <f t="shared" si="169"/>
        <v>1</v>
      </c>
      <c r="P1304" s="16"/>
    </row>
    <row r="1305" spans="1:16" x14ac:dyDescent="0.25">
      <c r="A1305" s="24">
        <f t="shared" si="170"/>
        <v>1290</v>
      </c>
      <c r="B1305">
        <f t="shared" si="164"/>
        <v>0.67150099494028836</v>
      </c>
      <c r="C1305">
        <f t="shared" si="165"/>
        <v>0.30061390914488584</v>
      </c>
      <c r="D1305" s="40">
        <f t="shared" si="166"/>
        <v>1202459.7201346504</v>
      </c>
      <c r="E1305" s="40">
        <f t="shared" si="171"/>
        <v>1202459.7201346504</v>
      </c>
      <c r="F1305" s="41">
        <f t="shared" si="167"/>
        <v>1.8411441755685567</v>
      </c>
      <c r="G1305" s="42">
        <f t="shared" si="168"/>
        <v>1213901.7100817082</v>
      </c>
      <c r="H1305" s="16">
        <f t="shared" si="169"/>
        <v>1</v>
      </c>
      <c r="P1305" s="16"/>
    </row>
    <row r="1306" spans="1:16" x14ac:dyDescent="0.25">
      <c r="A1306" s="24">
        <f t="shared" si="170"/>
        <v>1291</v>
      </c>
      <c r="B1306">
        <f t="shared" si="164"/>
        <v>0.26158615120220929</v>
      </c>
      <c r="C1306">
        <f t="shared" si="165"/>
        <v>0.28027154703158885</v>
      </c>
      <c r="D1306" s="40">
        <f t="shared" si="166"/>
        <v>708907.42605982593</v>
      </c>
      <c r="E1306" s="40">
        <f t="shared" si="171"/>
        <v>708907.42605982593</v>
      </c>
      <c r="F1306" s="41">
        <f t="shared" si="167"/>
        <v>1.8230896602986544</v>
      </c>
      <c r="G1306" s="42">
        <f t="shared" si="168"/>
        <v>292401.79855860141</v>
      </c>
      <c r="H1306" s="16">
        <f t="shared" si="169"/>
        <v>1</v>
      </c>
      <c r="P1306" s="16"/>
    </row>
    <row r="1307" spans="1:16" x14ac:dyDescent="0.25">
      <c r="A1307" s="24">
        <f t="shared" si="170"/>
        <v>1292</v>
      </c>
      <c r="B1307">
        <f t="shared" si="164"/>
        <v>0.66564885142724961</v>
      </c>
      <c r="C1307">
        <f t="shared" si="165"/>
        <v>0.13560101494658738</v>
      </c>
      <c r="D1307" s="40">
        <f t="shared" si="166"/>
        <v>1195104.7302264944</v>
      </c>
      <c r="E1307" s="40">
        <f t="shared" si="171"/>
        <v>1195104.7302264944</v>
      </c>
      <c r="F1307" s="41">
        <f t="shared" si="167"/>
        <v>1.6655627271564275</v>
      </c>
      <c r="G1307" s="42">
        <f t="shared" si="168"/>
        <v>990521.8937135865</v>
      </c>
      <c r="H1307" s="16">
        <f t="shared" si="169"/>
        <v>1</v>
      </c>
      <c r="P1307" s="16"/>
    </row>
    <row r="1308" spans="1:16" x14ac:dyDescent="0.25">
      <c r="A1308" s="24">
        <f t="shared" si="170"/>
        <v>1293</v>
      </c>
      <c r="B1308">
        <f t="shared" si="164"/>
        <v>2.3957744822837412E-2</v>
      </c>
      <c r="C1308">
        <f t="shared" si="165"/>
        <v>0.5364771067397669</v>
      </c>
      <c r="D1308" s="40">
        <f t="shared" si="166"/>
        <v>98122.869312164956</v>
      </c>
      <c r="E1308" s="40">
        <f t="shared" si="171"/>
        <v>98122.869312164956</v>
      </c>
      <c r="F1308" s="41">
        <f t="shared" si="167"/>
        <v>2.0278304937053031</v>
      </c>
      <c r="G1308" s="42">
        <f t="shared" si="168"/>
        <v>-801023.45347893157</v>
      </c>
      <c r="H1308" s="16">
        <f t="shared" si="169"/>
        <v>0</v>
      </c>
      <c r="P1308" s="16"/>
    </row>
    <row r="1309" spans="1:16" x14ac:dyDescent="0.25">
      <c r="A1309" s="24">
        <f t="shared" si="170"/>
        <v>1294</v>
      </c>
      <c r="B1309">
        <f t="shared" si="164"/>
        <v>0.63565581839065999</v>
      </c>
      <c r="C1309">
        <f t="shared" si="165"/>
        <v>0.73422760039102286</v>
      </c>
      <c r="D1309" s="40">
        <f t="shared" si="166"/>
        <v>1158147.7940571376</v>
      </c>
      <c r="E1309" s="40">
        <f t="shared" si="171"/>
        <v>1158147.7940571376</v>
      </c>
      <c r="F1309" s="41">
        <f t="shared" si="167"/>
        <v>2.1901670510767408</v>
      </c>
      <c r="G1309" s="42">
        <f t="shared" si="168"/>
        <v>1536537.1388211534</v>
      </c>
      <c r="H1309" s="16">
        <f t="shared" si="169"/>
        <v>1</v>
      </c>
      <c r="P1309" s="16"/>
    </row>
    <row r="1310" spans="1:16" x14ac:dyDescent="0.25">
      <c r="A1310" s="24">
        <f t="shared" si="170"/>
        <v>1295</v>
      </c>
      <c r="B1310">
        <f t="shared" si="164"/>
        <v>0.83314766024705023</v>
      </c>
      <c r="C1310">
        <f t="shared" si="165"/>
        <v>0.90056832286063582</v>
      </c>
      <c r="D1310" s="40">
        <f t="shared" si="166"/>
        <v>1440734.9685126715</v>
      </c>
      <c r="E1310" s="40">
        <f t="shared" si="171"/>
        <v>1250000</v>
      </c>
      <c r="F1310" s="41">
        <f t="shared" si="167"/>
        <v>2.390515698261523</v>
      </c>
      <c r="G1310" s="42">
        <f t="shared" si="168"/>
        <v>1988144.6228269036</v>
      </c>
      <c r="H1310" s="16">
        <f t="shared" si="169"/>
        <v>1</v>
      </c>
      <c r="P1310" s="16"/>
    </row>
    <row r="1311" spans="1:16" x14ac:dyDescent="0.25">
      <c r="A1311" s="24">
        <f t="shared" si="170"/>
        <v>1296</v>
      </c>
      <c r="B1311">
        <f t="shared" si="164"/>
        <v>0.19676893355790526</v>
      </c>
      <c r="C1311">
        <f t="shared" si="165"/>
        <v>0.59606016043107957</v>
      </c>
      <c r="D1311" s="40">
        <f t="shared" si="166"/>
        <v>610994.37551509636</v>
      </c>
      <c r="E1311" s="40">
        <f t="shared" si="171"/>
        <v>610994.37551509636</v>
      </c>
      <c r="F1311" s="41">
        <f t="shared" si="167"/>
        <v>2.0739095103676632</v>
      </c>
      <c r="G1311" s="42">
        <f t="shared" si="168"/>
        <v>267147.04616190959</v>
      </c>
      <c r="H1311" s="16">
        <f t="shared" si="169"/>
        <v>1</v>
      </c>
      <c r="P1311" s="16"/>
    </row>
    <row r="1312" spans="1:16" x14ac:dyDescent="0.25">
      <c r="A1312" s="24">
        <f t="shared" si="170"/>
        <v>1297</v>
      </c>
      <c r="B1312">
        <f t="shared" si="164"/>
        <v>0.44833866960834712</v>
      </c>
      <c r="C1312">
        <f t="shared" si="165"/>
        <v>0.44347360369283706</v>
      </c>
      <c r="D1312" s="40">
        <f t="shared" si="166"/>
        <v>940793.3981258542</v>
      </c>
      <c r="E1312" s="40">
        <f t="shared" si="171"/>
        <v>940793.3981258542</v>
      </c>
      <c r="F1312" s="41">
        <f t="shared" si="167"/>
        <v>1.9567878034921964</v>
      </c>
      <c r="G1312" s="42">
        <f t="shared" si="168"/>
        <v>840933.04705864959</v>
      </c>
      <c r="H1312" s="16">
        <f t="shared" si="169"/>
        <v>1</v>
      </c>
      <c r="P1312" s="16"/>
    </row>
    <row r="1313" spans="1:16" x14ac:dyDescent="0.25">
      <c r="A1313" s="24">
        <f t="shared" si="170"/>
        <v>1298</v>
      </c>
      <c r="B1313">
        <f t="shared" si="164"/>
        <v>0.3887563714524731</v>
      </c>
      <c r="C1313">
        <f t="shared" si="165"/>
        <v>7.8534855390898883E-2</v>
      </c>
      <c r="D1313" s="40">
        <f t="shared" si="166"/>
        <v>871172.41753101617</v>
      </c>
      <c r="E1313" s="40">
        <f t="shared" si="171"/>
        <v>871172.41753101617</v>
      </c>
      <c r="F1313" s="41">
        <f t="shared" si="167"/>
        <v>1.5699100738817917</v>
      </c>
      <c r="G1313" s="42">
        <f t="shared" si="168"/>
        <v>367662.3543698967</v>
      </c>
      <c r="H1313" s="16">
        <f t="shared" si="169"/>
        <v>1</v>
      </c>
      <c r="P1313" s="16"/>
    </row>
    <row r="1314" spans="1:16" x14ac:dyDescent="0.25">
      <c r="A1314" s="24">
        <f t="shared" si="170"/>
        <v>1299</v>
      </c>
      <c r="B1314">
        <f t="shared" si="164"/>
        <v>0.80257813713978976</v>
      </c>
      <c r="C1314">
        <f t="shared" si="165"/>
        <v>0.38424107932951301</v>
      </c>
      <c r="D1314" s="40">
        <f t="shared" si="166"/>
        <v>1387932.8824901907</v>
      </c>
      <c r="E1314" s="40">
        <f t="shared" si="171"/>
        <v>1250000</v>
      </c>
      <c r="F1314" s="41">
        <f t="shared" si="167"/>
        <v>1.910528608734928</v>
      </c>
      <c r="G1314" s="42">
        <f t="shared" si="168"/>
        <v>1388160.7609186601</v>
      </c>
      <c r="H1314" s="16">
        <f t="shared" si="169"/>
        <v>1</v>
      </c>
      <c r="P1314" s="16"/>
    </row>
    <row r="1315" spans="1:16" x14ac:dyDescent="0.25">
      <c r="A1315" s="24">
        <f t="shared" si="170"/>
        <v>1300</v>
      </c>
      <c r="B1315">
        <f t="shared" si="164"/>
        <v>0.43740742967929691</v>
      </c>
      <c r="C1315">
        <f t="shared" si="165"/>
        <v>6.563165073748678E-2</v>
      </c>
      <c r="D1315" s="40">
        <f t="shared" si="166"/>
        <v>928170.69121351966</v>
      </c>
      <c r="E1315" s="40">
        <f t="shared" si="171"/>
        <v>928170.69121351966</v>
      </c>
      <c r="F1315" s="41">
        <f t="shared" si="167"/>
        <v>1.5412951803260195</v>
      </c>
      <c r="G1315" s="42">
        <f t="shared" si="168"/>
        <v>430585.01288726809</v>
      </c>
      <c r="H1315" s="16">
        <f t="shared" si="169"/>
        <v>1</v>
      </c>
      <c r="P1315" s="16"/>
    </row>
    <row r="1316" spans="1:16" x14ac:dyDescent="0.25">
      <c r="A1316" s="24">
        <f t="shared" si="170"/>
        <v>1301</v>
      </c>
      <c r="B1316">
        <f t="shared" si="164"/>
        <v>0.98426876973826438</v>
      </c>
      <c r="C1316">
        <f t="shared" si="165"/>
        <v>0.99222436372656375</v>
      </c>
      <c r="D1316" s="40">
        <f t="shared" si="166"/>
        <v>1980778.4650000613</v>
      </c>
      <c r="E1316" s="40">
        <f t="shared" si="171"/>
        <v>1250000</v>
      </c>
      <c r="F1316" s="41">
        <f t="shared" si="167"/>
        <v>2.7353434079540242</v>
      </c>
      <c r="G1316" s="42">
        <f t="shared" si="168"/>
        <v>2419179.2599425302</v>
      </c>
      <c r="H1316" s="16">
        <f t="shared" si="169"/>
        <v>1</v>
      </c>
      <c r="P1316" s="16"/>
    </row>
    <row r="1317" spans="1:16" x14ac:dyDescent="0.25">
      <c r="A1317" s="24">
        <f t="shared" si="170"/>
        <v>1302</v>
      </c>
      <c r="B1317">
        <f t="shared" si="164"/>
        <v>0.45633119565900415</v>
      </c>
      <c r="C1317">
        <f t="shared" si="165"/>
        <v>0.33642394363414496</v>
      </c>
      <c r="D1317" s="40">
        <f t="shared" si="166"/>
        <v>949993.4777052243</v>
      </c>
      <c r="E1317" s="40">
        <f t="shared" si="171"/>
        <v>949993.4777052243</v>
      </c>
      <c r="F1317" s="41">
        <f t="shared" si="167"/>
        <v>1.8716587579744361</v>
      </c>
      <c r="G1317" s="42">
        <f t="shared" si="168"/>
        <v>778063.6125655754</v>
      </c>
      <c r="H1317" s="16">
        <f t="shared" si="169"/>
        <v>1</v>
      </c>
      <c r="P1317" s="16"/>
    </row>
    <row r="1318" spans="1:16" x14ac:dyDescent="0.25">
      <c r="A1318" s="24">
        <f t="shared" si="170"/>
        <v>1303</v>
      </c>
      <c r="B1318">
        <f t="shared" si="164"/>
        <v>0.70201808761339635</v>
      </c>
      <c r="C1318">
        <f t="shared" si="165"/>
        <v>0.53752070770133287</v>
      </c>
      <c r="D1318" s="40">
        <f t="shared" si="166"/>
        <v>1241738.7352090157</v>
      </c>
      <c r="E1318" s="40">
        <f t="shared" si="171"/>
        <v>1241738.7352090157</v>
      </c>
      <c r="F1318" s="41">
        <f t="shared" si="167"/>
        <v>2.0286290429985985</v>
      </c>
      <c r="G1318" s="42">
        <f t="shared" si="168"/>
        <v>1519027.2620613556</v>
      </c>
      <c r="H1318" s="16">
        <f t="shared" si="169"/>
        <v>1</v>
      </c>
      <c r="P1318" s="16"/>
    </row>
    <row r="1319" spans="1:16" x14ac:dyDescent="0.25">
      <c r="A1319" s="24">
        <f t="shared" si="170"/>
        <v>1304</v>
      </c>
      <c r="B1319">
        <f t="shared" si="164"/>
        <v>0.43161352223251015</v>
      </c>
      <c r="C1319">
        <f t="shared" si="165"/>
        <v>0.46316982305143028</v>
      </c>
      <c r="D1319" s="40">
        <f t="shared" si="166"/>
        <v>921458.47693455976</v>
      </c>
      <c r="E1319" s="40">
        <f t="shared" si="171"/>
        <v>921458.47693455976</v>
      </c>
      <c r="F1319" s="41">
        <f t="shared" si="167"/>
        <v>1.9718993635381361</v>
      </c>
      <c r="G1319" s="42">
        <f t="shared" si="168"/>
        <v>817023.38419407862</v>
      </c>
      <c r="H1319" s="16">
        <f t="shared" si="169"/>
        <v>1</v>
      </c>
      <c r="P1319" s="16"/>
    </row>
    <row r="1320" spans="1:16" x14ac:dyDescent="0.25">
      <c r="A1320" s="24">
        <f t="shared" si="170"/>
        <v>1305</v>
      </c>
      <c r="B1320">
        <f t="shared" si="164"/>
        <v>0.37194240966346115</v>
      </c>
      <c r="C1320">
        <f t="shared" si="165"/>
        <v>0.27466151176486164</v>
      </c>
      <c r="D1320" s="40">
        <f t="shared" si="166"/>
        <v>851042.6162762444</v>
      </c>
      <c r="E1320" s="40">
        <f t="shared" si="171"/>
        <v>851042.6162762444</v>
      </c>
      <c r="F1320" s="41">
        <f t="shared" si="167"/>
        <v>1.8180015597965007</v>
      </c>
      <c r="G1320" s="42">
        <f t="shared" si="168"/>
        <v>547196.80384350708</v>
      </c>
      <c r="H1320" s="16">
        <f t="shared" si="169"/>
        <v>1</v>
      </c>
      <c r="P1320" s="16"/>
    </row>
    <row r="1321" spans="1:16" x14ac:dyDescent="0.25">
      <c r="A1321" s="24">
        <f t="shared" si="170"/>
        <v>1306</v>
      </c>
      <c r="B1321">
        <f t="shared" si="164"/>
        <v>0.74387869506608695</v>
      </c>
      <c r="C1321">
        <f t="shared" si="165"/>
        <v>0.51638740475755185</v>
      </c>
      <c r="D1321" s="40">
        <f t="shared" si="166"/>
        <v>1298791.6698981032</v>
      </c>
      <c r="E1321" s="40">
        <f t="shared" si="171"/>
        <v>1250000</v>
      </c>
      <c r="F1321" s="41">
        <f t="shared" si="167"/>
        <v>2.0124889637462249</v>
      </c>
      <c r="G1321" s="42">
        <f t="shared" si="168"/>
        <v>1515611.2046827809</v>
      </c>
      <c r="H1321" s="16">
        <f t="shared" si="169"/>
        <v>1</v>
      </c>
      <c r="P1321" s="16"/>
    </row>
    <row r="1322" spans="1:16" x14ac:dyDescent="0.25">
      <c r="A1322" s="24">
        <f t="shared" si="170"/>
        <v>1307</v>
      </c>
      <c r="B1322">
        <f t="shared" si="164"/>
        <v>0.81952484475914389</v>
      </c>
      <c r="C1322">
        <f t="shared" si="165"/>
        <v>0.63011114054825157</v>
      </c>
      <c r="D1322" s="40">
        <f t="shared" si="166"/>
        <v>1416514.7937846924</v>
      </c>
      <c r="E1322" s="40">
        <f t="shared" si="171"/>
        <v>1250000</v>
      </c>
      <c r="F1322" s="41">
        <f t="shared" si="167"/>
        <v>2.1009567535068312</v>
      </c>
      <c r="G1322" s="42">
        <f t="shared" si="168"/>
        <v>1626195.9418835388</v>
      </c>
      <c r="H1322" s="16">
        <f t="shared" si="169"/>
        <v>1</v>
      </c>
      <c r="P1322" s="16"/>
    </row>
    <row r="1323" spans="1:16" x14ac:dyDescent="0.25">
      <c r="A1323" s="24">
        <f t="shared" si="170"/>
        <v>1308</v>
      </c>
      <c r="B1323">
        <f t="shared" si="164"/>
        <v>0.58760700619313866</v>
      </c>
      <c r="C1323">
        <f t="shared" si="165"/>
        <v>0.69987307663541287</v>
      </c>
      <c r="D1323" s="40">
        <f t="shared" si="166"/>
        <v>1100939.3240729247</v>
      </c>
      <c r="E1323" s="40">
        <f t="shared" si="171"/>
        <v>1100939.3240729247</v>
      </c>
      <c r="F1323" s="41">
        <f t="shared" si="167"/>
        <v>2.1592813078669719</v>
      </c>
      <c r="G1323" s="42">
        <f t="shared" si="168"/>
        <v>1377237.7035663649</v>
      </c>
      <c r="H1323" s="16">
        <f t="shared" si="169"/>
        <v>1</v>
      </c>
      <c r="P1323" s="16"/>
    </row>
    <row r="1324" spans="1:16" x14ac:dyDescent="0.25">
      <c r="A1324" s="24">
        <f t="shared" si="170"/>
        <v>1309</v>
      </c>
      <c r="B1324">
        <f t="shared" si="164"/>
        <v>0.26498433633241802</v>
      </c>
      <c r="C1324">
        <f t="shared" si="165"/>
        <v>0.68480033043306321</v>
      </c>
      <c r="D1324" s="40">
        <f t="shared" si="166"/>
        <v>713653.26590041979</v>
      </c>
      <c r="E1324" s="40">
        <f t="shared" si="171"/>
        <v>713653.26590041979</v>
      </c>
      <c r="F1324" s="41">
        <f t="shared" si="167"/>
        <v>2.1462507149141832</v>
      </c>
      <c r="G1324" s="42">
        <f t="shared" si="168"/>
        <v>531678.83213961753</v>
      </c>
      <c r="H1324" s="16">
        <f t="shared" si="169"/>
        <v>1</v>
      </c>
      <c r="P1324" s="16"/>
    </row>
    <row r="1325" spans="1:16" x14ac:dyDescent="0.25">
      <c r="A1325" s="24">
        <f t="shared" si="170"/>
        <v>1310</v>
      </c>
      <c r="B1325">
        <f t="shared" si="164"/>
        <v>0.91256542305927724</v>
      </c>
      <c r="C1325">
        <f t="shared" si="165"/>
        <v>0.84751555498223752</v>
      </c>
      <c r="D1325" s="40">
        <f t="shared" si="166"/>
        <v>1618566.8430960663</v>
      </c>
      <c r="E1325" s="40">
        <f t="shared" si="171"/>
        <v>1250000</v>
      </c>
      <c r="F1325" s="41">
        <f t="shared" si="167"/>
        <v>2.311804257812323</v>
      </c>
      <c r="G1325" s="42">
        <f t="shared" si="168"/>
        <v>1889755.3222654038</v>
      </c>
      <c r="H1325" s="16">
        <f t="shared" si="169"/>
        <v>1</v>
      </c>
      <c r="P1325" s="16"/>
    </row>
    <row r="1326" spans="1:16" x14ac:dyDescent="0.25">
      <c r="A1326" s="24">
        <f t="shared" si="170"/>
        <v>1311</v>
      </c>
      <c r="B1326">
        <f t="shared" si="164"/>
        <v>0.5805754290195182</v>
      </c>
      <c r="C1326">
        <f t="shared" si="165"/>
        <v>0.19913481723051518</v>
      </c>
      <c r="D1326" s="40">
        <f t="shared" si="166"/>
        <v>1092719.9619773924</v>
      </c>
      <c r="E1326" s="40">
        <f t="shared" si="171"/>
        <v>1092719.9619773924</v>
      </c>
      <c r="F1326" s="41">
        <f t="shared" si="167"/>
        <v>1.7432475309671447</v>
      </c>
      <c r="G1326" s="42">
        <f t="shared" si="168"/>
        <v>904881.37575560156</v>
      </c>
      <c r="H1326" s="16">
        <f t="shared" si="169"/>
        <v>1</v>
      </c>
      <c r="P1326" s="16"/>
    </row>
    <row r="1327" spans="1:16" x14ac:dyDescent="0.25">
      <c r="A1327" s="24">
        <f t="shared" si="170"/>
        <v>1312</v>
      </c>
      <c r="B1327">
        <f t="shared" si="164"/>
        <v>0.57766767160501331</v>
      </c>
      <c r="C1327">
        <f t="shared" si="165"/>
        <v>0.30364313570316881</v>
      </c>
      <c r="D1327" s="40">
        <f t="shared" si="166"/>
        <v>1089329.9613622422</v>
      </c>
      <c r="E1327" s="40">
        <f t="shared" si="171"/>
        <v>1089329.9613622422</v>
      </c>
      <c r="F1327" s="41">
        <f t="shared" si="167"/>
        <v>1.8437839001142766</v>
      </c>
      <c r="G1327" s="42">
        <f t="shared" si="168"/>
        <v>1008489.0446718093</v>
      </c>
      <c r="H1327" s="16">
        <f t="shared" si="169"/>
        <v>1</v>
      </c>
      <c r="P1327" s="16"/>
    </row>
    <row r="1328" spans="1:16" x14ac:dyDescent="0.25">
      <c r="A1328" s="24">
        <f t="shared" si="170"/>
        <v>1313</v>
      </c>
      <c r="B1328">
        <f t="shared" si="164"/>
        <v>0.22211691609118134</v>
      </c>
      <c r="C1328">
        <f t="shared" si="165"/>
        <v>0.98917200381401926</v>
      </c>
      <c r="D1328" s="40">
        <f t="shared" si="166"/>
        <v>651186.92990727874</v>
      </c>
      <c r="E1328" s="40">
        <f t="shared" si="171"/>
        <v>651186.92990727874</v>
      </c>
      <c r="F1328" s="41">
        <f t="shared" si="167"/>
        <v>2.6979781116271822</v>
      </c>
      <c r="G1328" s="42">
        <f t="shared" si="168"/>
        <v>756888.08346754219</v>
      </c>
      <c r="H1328" s="16">
        <f t="shared" si="169"/>
        <v>1</v>
      </c>
      <c r="P1328" s="16"/>
    </row>
    <row r="1329" spans="1:16" x14ac:dyDescent="0.25">
      <c r="A1329" s="24">
        <f t="shared" si="170"/>
        <v>1314</v>
      </c>
      <c r="B1329">
        <f t="shared" si="164"/>
        <v>0.39325028972234577</v>
      </c>
      <c r="C1329">
        <f t="shared" si="165"/>
        <v>1.0195593233220279E-2</v>
      </c>
      <c r="D1329" s="40">
        <f t="shared" si="166"/>
        <v>876508.70651036315</v>
      </c>
      <c r="E1329" s="40">
        <f t="shared" si="171"/>
        <v>876508.70651036315</v>
      </c>
      <c r="F1329" s="41">
        <f t="shared" si="167"/>
        <v>1.2951151951640372</v>
      </c>
      <c r="G1329" s="42">
        <f t="shared" si="168"/>
        <v>135179.74449514668</v>
      </c>
      <c r="H1329" s="16">
        <f t="shared" si="169"/>
        <v>1</v>
      </c>
      <c r="P1329" s="16"/>
    </row>
    <row r="1330" spans="1:16" x14ac:dyDescent="0.25">
      <c r="A1330" s="24">
        <f t="shared" si="170"/>
        <v>1315</v>
      </c>
      <c r="B1330">
        <f t="shared" si="164"/>
        <v>0.80584700021427125</v>
      </c>
      <c r="C1330">
        <f t="shared" si="165"/>
        <v>0.23859818547498435</v>
      </c>
      <c r="D1330" s="40">
        <f t="shared" si="166"/>
        <v>1393325.3102114068</v>
      </c>
      <c r="E1330" s="40">
        <f t="shared" si="171"/>
        <v>1250000</v>
      </c>
      <c r="F1330" s="41">
        <f t="shared" si="167"/>
        <v>1.7839455759446852</v>
      </c>
      <c r="G1330" s="42">
        <f t="shared" si="168"/>
        <v>1229931.9699308565</v>
      </c>
      <c r="H1330" s="16">
        <f t="shared" si="169"/>
        <v>1</v>
      </c>
      <c r="P1330" s="16"/>
    </row>
    <row r="1331" spans="1:16" x14ac:dyDescent="0.25">
      <c r="A1331" s="24">
        <f t="shared" si="170"/>
        <v>1316</v>
      </c>
      <c r="B1331">
        <f t="shared" si="164"/>
        <v>0.97061176423449069</v>
      </c>
      <c r="C1331">
        <f t="shared" si="165"/>
        <v>0.36923073453363031</v>
      </c>
      <c r="D1331" s="40">
        <f t="shared" si="166"/>
        <v>1861639.0303844644</v>
      </c>
      <c r="E1331" s="40">
        <f t="shared" si="171"/>
        <v>1250000</v>
      </c>
      <c r="F1331" s="41">
        <f t="shared" si="167"/>
        <v>1.898513235969681</v>
      </c>
      <c r="G1331" s="42">
        <f t="shared" si="168"/>
        <v>1373141.5449621012</v>
      </c>
      <c r="H1331" s="16">
        <f t="shared" si="169"/>
        <v>1</v>
      </c>
      <c r="P1331" s="16"/>
    </row>
    <row r="1332" spans="1:16" x14ac:dyDescent="0.25">
      <c r="A1332" s="24">
        <f t="shared" si="170"/>
        <v>1317</v>
      </c>
      <c r="B1332">
        <f t="shared" si="164"/>
        <v>0.86459073622245342</v>
      </c>
      <c r="C1332">
        <f t="shared" si="165"/>
        <v>0.92413415771443397</v>
      </c>
      <c r="D1332" s="40">
        <f t="shared" si="166"/>
        <v>1502057.5379003745</v>
      </c>
      <c r="E1332" s="40">
        <f t="shared" si="171"/>
        <v>1250000</v>
      </c>
      <c r="F1332" s="41">
        <f t="shared" si="167"/>
        <v>2.4356965270689281</v>
      </c>
      <c r="G1332" s="42">
        <f t="shared" si="168"/>
        <v>2044620.6588361603</v>
      </c>
      <c r="H1332" s="16">
        <f t="shared" si="169"/>
        <v>1</v>
      </c>
      <c r="P1332" s="16"/>
    </row>
    <row r="1333" spans="1:16" x14ac:dyDescent="0.25">
      <c r="A1333" s="24">
        <f t="shared" si="170"/>
        <v>1318</v>
      </c>
      <c r="B1333">
        <f t="shared" si="164"/>
        <v>0.66475935315247625</v>
      </c>
      <c r="C1333">
        <f t="shared" si="165"/>
        <v>0.6062823993852362</v>
      </c>
      <c r="D1333" s="40">
        <f t="shared" si="166"/>
        <v>1193991.2853564173</v>
      </c>
      <c r="E1333" s="40">
        <f t="shared" si="171"/>
        <v>1193991.2853564173</v>
      </c>
      <c r="F1333" s="41">
        <f t="shared" si="167"/>
        <v>2.0819582459729293</v>
      </c>
      <c r="G1333" s="42">
        <f t="shared" si="168"/>
        <v>1485840.00216761</v>
      </c>
      <c r="H1333" s="16">
        <f t="shared" si="169"/>
        <v>1</v>
      </c>
      <c r="P1333" s="16"/>
    </row>
    <row r="1334" spans="1:16" x14ac:dyDescent="0.25">
      <c r="A1334" s="24">
        <f t="shared" si="170"/>
        <v>1319</v>
      </c>
      <c r="B1334">
        <f t="shared" si="164"/>
        <v>0.13888492446858436</v>
      </c>
      <c r="C1334">
        <f t="shared" si="165"/>
        <v>0.72678745759185404</v>
      </c>
      <c r="D1334" s="40">
        <f t="shared" si="166"/>
        <v>505162.84960539243</v>
      </c>
      <c r="E1334" s="40">
        <f t="shared" si="171"/>
        <v>505162.84960539243</v>
      </c>
      <c r="F1334" s="41">
        <f t="shared" si="167"/>
        <v>2.1833208750302435</v>
      </c>
      <c r="G1334" s="42">
        <f t="shared" si="168"/>
        <v>102932.59483321663</v>
      </c>
      <c r="H1334" s="16">
        <f t="shared" si="169"/>
        <v>1</v>
      </c>
      <c r="P1334" s="16"/>
    </row>
    <row r="1335" spans="1:16" x14ac:dyDescent="0.25">
      <c r="A1335" s="24">
        <f t="shared" si="170"/>
        <v>1320</v>
      </c>
      <c r="B1335">
        <f t="shared" si="164"/>
        <v>0.59137051331344992</v>
      </c>
      <c r="C1335">
        <f t="shared" si="165"/>
        <v>5.7495046290569007E-2</v>
      </c>
      <c r="D1335" s="40">
        <f t="shared" si="166"/>
        <v>1105351.9134158297</v>
      </c>
      <c r="E1335" s="40">
        <f t="shared" si="171"/>
        <v>1105351.9134158297</v>
      </c>
      <c r="F1335" s="41">
        <f t="shared" si="167"/>
        <v>1.5209255401686028</v>
      </c>
      <c r="G1335" s="42">
        <f t="shared" si="168"/>
        <v>681157.95598836942</v>
      </c>
      <c r="H1335" s="16">
        <f t="shared" si="169"/>
        <v>1</v>
      </c>
      <c r="P1335" s="16"/>
    </row>
    <row r="1336" spans="1:16" x14ac:dyDescent="0.25">
      <c r="A1336" s="24">
        <f t="shared" si="170"/>
        <v>1321</v>
      </c>
      <c r="B1336">
        <f t="shared" si="164"/>
        <v>0.62581514671910554</v>
      </c>
      <c r="C1336">
        <f t="shared" si="165"/>
        <v>0.29464367253240198</v>
      </c>
      <c r="D1336" s="40">
        <f t="shared" si="166"/>
        <v>1146256.7375456272</v>
      </c>
      <c r="E1336" s="40">
        <f t="shared" si="171"/>
        <v>1146256.7375456272</v>
      </c>
      <c r="F1336" s="41">
        <f t="shared" si="167"/>
        <v>1.8359060645375882</v>
      </c>
      <c r="G1336" s="42">
        <f t="shared" si="168"/>
        <v>1104419.6959770876</v>
      </c>
      <c r="H1336" s="16">
        <f t="shared" si="169"/>
        <v>1</v>
      </c>
      <c r="P1336" s="16"/>
    </row>
    <row r="1337" spans="1:16" x14ac:dyDescent="0.25">
      <c r="A1337" s="24">
        <f t="shared" si="170"/>
        <v>1322</v>
      </c>
      <c r="B1337">
        <f t="shared" si="164"/>
        <v>0.13113200303632766</v>
      </c>
      <c r="C1337">
        <f t="shared" si="165"/>
        <v>2.5961414794437587E-2</v>
      </c>
      <c r="D1337" s="40">
        <f t="shared" si="166"/>
        <v>488880.2216662314</v>
      </c>
      <c r="E1337" s="40">
        <f t="shared" si="171"/>
        <v>488880.2216662314</v>
      </c>
      <c r="F1337" s="41">
        <f t="shared" si="167"/>
        <v>1.4091875342922331</v>
      </c>
      <c r="G1337" s="42">
        <f t="shared" si="168"/>
        <v>-311076.08586592297</v>
      </c>
      <c r="H1337" s="16">
        <f t="shared" si="169"/>
        <v>0</v>
      </c>
      <c r="P1337" s="16"/>
    </row>
    <row r="1338" spans="1:16" x14ac:dyDescent="0.25">
      <c r="A1338" s="24">
        <f t="shared" si="170"/>
        <v>1323</v>
      </c>
      <c r="B1338">
        <f t="shared" si="164"/>
        <v>0.6455222504446283</v>
      </c>
      <c r="C1338">
        <f t="shared" si="165"/>
        <v>0.52754891372751445</v>
      </c>
      <c r="D1338" s="40">
        <f t="shared" si="166"/>
        <v>1170178.9912245364</v>
      </c>
      <c r="E1338" s="40">
        <f t="shared" si="171"/>
        <v>1170178.9912245364</v>
      </c>
      <c r="F1338" s="41">
        <f t="shared" si="167"/>
        <v>2.0210060365145166</v>
      </c>
      <c r="G1338" s="42">
        <f t="shared" si="168"/>
        <v>1364938.8050672556</v>
      </c>
      <c r="H1338" s="16">
        <f t="shared" si="169"/>
        <v>1</v>
      </c>
      <c r="P1338" s="16"/>
    </row>
    <row r="1339" spans="1:16" x14ac:dyDescent="0.25">
      <c r="A1339" s="24">
        <f t="shared" si="170"/>
        <v>1324</v>
      </c>
      <c r="B1339">
        <f t="shared" si="164"/>
        <v>0.55245887988712639</v>
      </c>
      <c r="C1339">
        <f t="shared" si="165"/>
        <v>0.88551756378728896</v>
      </c>
      <c r="D1339" s="40">
        <f t="shared" si="166"/>
        <v>1060125.911842721</v>
      </c>
      <c r="E1339" s="40">
        <f t="shared" si="171"/>
        <v>1060125.911842721</v>
      </c>
      <c r="F1339" s="41">
        <f t="shared" si="167"/>
        <v>2.3656624875921879</v>
      </c>
      <c r="G1339" s="42">
        <f t="shared" si="168"/>
        <v>1507900.101770788</v>
      </c>
      <c r="H1339" s="16">
        <f t="shared" si="169"/>
        <v>1</v>
      </c>
      <c r="P1339" s="16"/>
    </row>
    <row r="1340" spans="1:16" x14ac:dyDescent="0.25">
      <c r="A1340" s="24">
        <f t="shared" si="170"/>
        <v>1325</v>
      </c>
      <c r="B1340">
        <f t="shared" si="164"/>
        <v>0.92801726202014834</v>
      </c>
      <c r="C1340">
        <f t="shared" si="165"/>
        <v>0.53866635484155267</v>
      </c>
      <c r="D1340" s="40">
        <f t="shared" si="166"/>
        <v>1666192.4435748255</v>
      </c>
      <c r="E1340" s="40">
        <f t="shared" si="171"/>
        <v>1250000</v>
      </c>
      <c r="F1340" s="41">
        <f t="shared" si="167"/>
        <v>2.0295059044457946</v>
      </c>
      <c r="G1340" s="42">
        <f t="shared" si="168"/>
        <v>1536882.3805572432</v>
      </c>
      <c r="H1340" s="16">
        <f t="shared" si="169"/>
        <v>1</v>
      </c>
      <c r="P1340" s="16"/>
    </row>
    <row r="1341" spans="1:16" x14ac:dyDescent="0.25">
      <c r="A1341" s="24">
        <f t="shared" si="170"/>
        <v>1326</v>
      </c>
      <c r="B1341">
        <f t="shared" si="164"/>
        <v>0.3707591068232432</v>
      </c>
      <c r="C1341">
        <f t="shared" si="165"/>
        <v>0.74885621655266732</v>
      </c>
      <c r="D1341" s="40">
        <f t="shared" si="166"/>
        <v>849615.42363910843</v>
      </c>
      <c r="E1341" s="40">
        <f t="shared" si="171"/>
        <v>849615.42363910843</v>
      </c>
      <c r="F1341" s="41">
        <f t="shared" si="167"/>
        <v>2.2039193836720203</v>
      </c>
      <c r="G1341" s="42">
        <f t="shared" si="168"/>
        <v>872483.90082494635</v>
      </c>
      <c r="H1341" s="16">
        <f t="shared" si="169"/>
        <v>1</v>
      </c>
      <c r="P1341" s="16"/>
    </row>
    <row r="1342" spans="1:16" x14ac:dyDescent="0.25">
      <c r="A1342" s="24">
        <f t="shared" si="170"/>
        <v>1327</v>
      </c>
      <c r="B1342">
        <f t="shared" si="164"/>
        <v>0.35481697006616741</v>
      </c>
      <c r="C1342">
        <f t="shared" si="165"/>
        <v>0.12807323120068759</v>
      </c>
      <c r="D1342" s="40">
        <f t="shared" si="166"/>
        <v>830236.58153195854</v>
      </c>
      <c r="E1342" s="40">
        <f t="shared" si="171"/>
        <v>830236.58153195854</v>
      </c>
      <c r="F1342" s="41">
        <f t="shared" si="167"/>
        <v>1.6548491259270113</v>
      </c>
      <c r="G1342" s="42">
        <f t="shared" si="168"/>
        <v>373916.28126079147</v>
      </c>
      <c r="H1342" s="16">
        <f t="shared" si="169"/>
        <v>1</v>
      </c>
      <c r="P1342" s="16"/>
    </row>
    <row r="1343" spans="1:16" x14ac:dyDescent="0.25">
      <c r="A1343" s="24">
        <f t="shared" si="170"/>
        <v>1328</v>
      </c>
      <c r="B1343">
        <f t="shared" si="164"/>
        <v>0.79201271047350019</v>
      </c>
      <c r="C1343">
        <f t="shared" si="165"/>
        <v>0.61852488585282117</v>
      </c>
      <c r="D1343" s="40">
        <f t="shared" si="166"/>
        <v>1370862.3439452236</v>
      </c>
      <c r="E1343" s="40">
        <f t="shared" si="171"/>
        <v>1250000</v>
      </c>
      <c r="F1343" s="41">
        <f t="shared" si="167"/>
        <v>2.0916744354056709</v>
      </c>
      <c r="G1343" s="42">
        <f t="shared" si="168"/>
        <v>1614593.0442570886</v>
      </c>
      <c r="H1343" s="16">
        <f t="shared" si="169"/>
        <v>1</v>
      </c>
      <c r="P1343" s="16"/>
    </row>
    <row r="1344" spans="1:16" x14ac:dyDescent="0.25">
      <c r="A1344" s="24">
        <f t="shared" si="170"/>
        <v>1329</v>
      </c>
      <c r="B1344">
        <f t="shared" si="164"/>
        <v>0.63904947822447866</v>
      </c>
      <c r="C1344">
        <f t="shared" si="165"/>
        <v>0.43038939160760492</v>
      </c>
      <c r="D1344" s="40">
        <f t="shared" si="166"/>
        <v>1162273.2116054029</v>
      </c>
      <c r="E1344" s="40">
        <f t="shared" si="171"/>
        <v>1162273.2116054029</v>
      </c>
      <c r="F1344" s="41">
        <f t="shared" si="167"/>
        <v>1.9466921303886029</v>
      </c>
      <c r="G1344" s="42">
        <f t="shared" si="168"/>
        <v>1262588.1143937251</v>
      </c>
      <c r="H1344" s="16">
        <f t="shared" si="169"/>
        <v>1</v>
      </c>
      <c r="P1344" s="16"/>
    </row>
    <row r="1345" spans="1:16" x14ac:dyDescent="0.25">
      <c r="A1345" s="24">
        <f t="shared" si="170"/>
        <v>1330</v>
      </c>
      <c r="B1345">
        <f t="shared" si="164"/>
        <v>0.47135593614075333</v>
      </c>
      <c r="C1345">
        <f t="shared" si="165"/>
        <v>0.1878521362086758</v>
      </c>
      <c r="D1345" s="40">
        <f t="shared" si="166"/>
        <v>967236.25090228557</v>
      </c>
      <c r="E1345" s="40">
        <f t="shared" si="171"/>
        <v>967236.25090228557</v>
      </c>
      <c r="F1345" s="41">
        <f t="shared" si="167"/>
        <v>1.7307480139873843</v>
      </c>
      <c r="G1345" s="42">
        <f t="shared" si="168"/>
        <v>674042.22030573408</v>
      </c>
      <c r="H1345" s="16">
        <f t="shared" si="169"/>
        <v>1</v>
      </c>
      <c r="P1345" s="16"/>
    </row>
    <row r="1346" spans="1:16" x14ac:dyDescent="0.25">
      <c r="A1346" s="24">
        <f t="shared" si="170"/>
        <v>1331</v>
      </c>
      <c r="B1346">
        <f t="shared" si="164"/>
        <v>0.96259911300148815</v>
      </c>
      <c r="C1346">
        <f t="shared" si="165"/>
        <v>0.62021575833205134</v>
      </c>
      <c r="D1346" s="40">
        <f t="shared" si="166"/>
        <v>1812315.1487208013</v>
      </c>
      <c r="E1346" s="40">
        <f t="shared" si="171"/>
        <v>1250000</v>
      </c>
      <c r="F1346" s="41">
        <f t="shared" si="167"/>
        <v>2.0930235549022504</v>
      </c>
      <c r="G1346" s="42">
        <f t="shared" si="168"/>
        <v>1616279.4436278129</v>
      </c>
      <c r="H1346" s="16">
        <f t="shared" si="169"/>
        <v>1</v>
      </c>
      <c r="P1346" s="16"/>
    </row>
    <row r="1347" spans="1:16" x14ac:dyDescent="0.25">
      <c r="A1347" s="24">
        <f t="shared" si="170"/>
        <v>1332</v>
      </c>
      <c r="B1347">
        <f t="shared" si="164"/>
        <v>0.46291788143571466</v>
      </c>
      <c r="C1347">
        <f t="shared" si="165"/>
        <v>0.5501729081152007</v>
      </c>
      <c r="D1347" s="40">
        <f t="shared" si="166"/>
        <v>957559.87481827894</v>
      </c>
      <c r="E1347" s="40">
        <f t="shared" si="171"/>
        <v>957559.87481827894</v>
      </c>
      <c r="F1347" s="41">
        <f t="shared" si="167"/>
        <v>2.0383277236367938</v>
      </c>
      <c r="G1347" s="42">
        <f t="shared" si="168"/>
        <v>951820.8398842758</v>
      </c>
      <c r="H1347" s="16">
        <f t="shared" si="169"/>
        <v>1</v>
      </c>
      <c r="P1347" s="16"/>
    </row>
    <row r="1348" spans="1:16" x14ac:dyDescent="0.25">
      <c r="A1348" s="24">
        <f t="shared" si="170"/>
        <v>1333</v>
      </c>
      <c r="B1348">
        <f t="shared" si="164"/>
        <v>0.39869414234999567</v>
      </c>
      <c r="C1348">
        <f t="shared" si="165"/>
        <v>0.28463417000602931</v>
      </c>
      <c r="D1348" s="40">
        <f t="shared" si="166"/>
        <v>882950.4821750148</v>
      </c>
      <c r="E1348" s="40">
        <f t="shared" si="171"/>
        <v>882950.4821750148</v>
      </c>
      <c r="F1348" s="41">
        <f t="shared" si="167"/>
        <v>1.8270123458920944</v>
      </c>
      <c r="G1348" s="42">
        <f t="shared" si="168"/>
        <v>613161.43174512964</v>
      </c>
      <c r="H1348" s="16">
        <f t="shared" si="169"/>
        <v>1</v>
      </c>
      <c r="P1348" s="16"/>
    </row>
    <row r="1349" spans="1:16" x14ac:dyDescent="0.25">
      <c r="A1349" s="24">
        <f t="shared" si="170"/>
        <v>1334</v>
      </c>
      <c r="B1349">
        <f t="shared" si="164"/>
        <v>0.68256020999979228</v>
      </c>
      <c r="C1349">
        <f t="shared" si="165"/>
        <v>0.12270359031390399</v>
      </c>
      <c r="D1349" s="40">
        <f t="shared" si="166"/>
        <v>1216506.114565087</v>
      </c>
      <c r="E1349" s="40">
        <f t="shared" si="171"/>
        <v>1216506.114565087</v>
      </c>
      <c r="F1349" s="41">
        <f t="shared" si="167"/>
        <v>1.6469369710055952</v>
      </c>
      <c r="G1349" s="42">
        <f t="shared" si="168"/>
        <v>1003508.8955316101</v>
      </c>
      <c r="H1349" s="16">
        <f t="shared" si="169"/>
        <v>1</v>
      </c>
      <c r="P1349" s="16"/>
    </row>
    <row r="1350" spans="1:16" x14ac:dyDescent="0.25">
      <c r="A1350" s="24">
        <f t="shared" si="170"/>
        <v>1335</v>
      </c>
      <c r="B1350">
        <f t="shared" si="164"/>
        <v>0.35300402983557433</v>
      </c>
      <c r="C1350">
        <f t="shared" si="165"/>
        <v>9.5247760298661888E-2</v>
      </c>
      <c r="D1350" s="40">
        <f t="shared" si="166"/>
        <v>828013.93439369136</v>
      </c>
      <c r="E1350" s="40">
        <f t="shared" si="171"/>
        <v>828013.93439369136</v>
      </c>
      <c r="F1350" s="41">
        <f t="shared" si="167"/>
        <v>1.6020928143530924</v>
      </c>
      <c r="G1350" s="42">
        <f t="shared" si="168"/>
        <v>326555.17447636579</v>
      </c>
      <c r="H1350" s="16">
        <f t="shared" si="169"/>
        <v>1</v>
      </c>
      <c r="P1350" s="16"/>
    </row>
    <row r="1351" spans="1:16" x14ac:dyDescent="0.25">
      <c r="A1351" s="24">
        <f t="shared" si="170"/>
        <v>1336</v>
      </c>
      <c r="B1351">
        <f t="shared" si="164"/>
        <v>0.58711342664901167</v>
      </c>
      <c r="C1351">
        <f t="shared" si="165"/>
        <v>0.32358686171937734</v>
      </c>
      <c r="D1351" s="40">
        <f t="shared" si="166"/>
        <v>1100361.3276987507</v>
      </c>
      <c r="E1351" s="40">
        <f t="shared" si="171"/>
        <v>1100361.3276987507</v>
      </c>
      <c r="F1351" s="41">
        <f t="shared" si="167"/>
        <v>1.8608838851231111</v>
      </c>
      <c r="G1351" s="42">
        <f t="shared" si="168"/>
        <v>1047644.662527276</v>
      </c>
      <c r="H1351" s="16">
        <f t="shared" si="169"/>
        <v>1</v>
      </c>
      <c r="P1351" s="16"/>
    </row>
    <row r="1352" spans="1:16" x14ac:dyDescent="0.25">
      <c r="A1352" s="24">
        <f t="shared" si="170"/>
        <v>1337</v>
      </c>
      <c r="B1352">
        <f t="shared" si="164"/>
        <v>0.16260290530044585</v>
      </c>
      <c r="C1352">
        <f t="shared" si="165"/>
        <v>5.8917394024319947E-2</v>
      </c>
      <c r="D1352" s="40">
        <f t="shared" si="166"/>
        <v>551451.50455714017</v>
      </c>
      <c r="E1352" s="40">
        <f t="shared" si="171"/>
        <v>551451.50455714017</v>
      </c>
      <c r="F1352" s="41">
        <f t="shared" si="167"/>
        <v>1.5246423464726144</v>
      </c>
      <c r="G1352" s="42">
        <f t="shared" si="168"/>
        <v>-159233.68412614823</v>
      </c>
      <c r="H1352" s="16">
        <f t="shared" si="169"/>
        <v>0</v>
      </c>
      <c r="P1352" s="16"/>
    </row>
    <row r="1353" spans="1:16" x14ac:dyDescent="0.25">
      <c r="A1353" s="24">
        <f t="shared" si="170"/>
        <v>1338</v>
      </c>
      <c r="B1353">
        <f t="shared" si="164"/>
        <v>0.82562792429234833</v>
      </c>
      <c r="C1353">
        <f t="shared" si="165"/>
        <v>0.94583793834317476</v>
      </c>
      <c r="D1353" s="40">
        <f t="shared" si="166"/>
        <v>1427216.4167471023</v>
      </c>
      <c r="E1353" s="40">
        <f t="shared" si="171"/>
        <v>1250000</v>
      </c>
      <c r="F1353" s="41">
        <f t="shared" si="167"/>
        <v>2.4880764458008811</v>
      </c>
      <c r="G1353" s="42">
        <f t="shared" si="168"/>
        <v>2110095.5572511014</v>
      </c>
      <c r="H1353" s="16">
        <f t="shared" si="169"/>
        <v>1</v>
      </c>
      <c r="P1353" s="16"/>
    </row>
    <row r="1354" spans="1:16" x14ac:dyDescent="0.25">
      <c r="A1354" s="24">
        <f t="shared" si="170"/>
        <v>1339</v>
      </c>
      <c r="B1354">
        <f t="shared" si="164"/>
        <v>0.54112932493444532</v>
      </c>
      <c r="C1354">
        <f t="shared" si="165"/>
        <v>0.84412697923835367</v>
      </c>
      <c r="D1354" s="40">
        <f t="shared" si="166"/>
        <v>1047087.8002244598</v>
      </c>
      <c r="E1354" s="40">
        <f t="shared" si="171"/>
        <v>1047087.8002244598</v>
      </c>
      <c r="F1354" s="41">
        <f t="shared" si="167"/>
        <v>2.3074665946797941</v>
      </c>
      <c r="G1354" s="42">
        <f t="shared" si="168"/>
        <v>1416120.120714691</v>
      </c>
      <c r="H1354" s="16">
        <f t="shared" si="169"/>
        <v>1</v>
      </c>
      <c r="P1354" s="16"/>
    </row>
    <row r="1355" spans="1:16" x14ac:dyDescent="0.25">
      <c r="A1355" s="24">
        <f t="shared" si="170"/>
        <v>1340</v>
      </c>
      <c r="B1355">
        <f t="shared" si="164"/>
        <v>2.0628203987143934E-2</v>
      </c>
      <c r="C1355">
        <f t="shared" si="165"/>
        <v>0.35495171311777085</v>
      </c>
      <c r="D1355" s="40">
        <f t="shared" si="166"/>
        <v>69478.485127748456</v>
      </c>
      <c r="E1355" s="40">
        <f t="shared" si="171"/>
        <v>69478.485127748456</v>
      </c>
      <c r="F1355" s="41">
        <f t="shared" si="167"/>
        <v>1.886934409063767</v>
      </c>
      <c r="G1355" s="42">
        <f t="shared" si="168"/>
        <v>-868898.65572282625</v>
      </c>
      <c r="H1355" s="16">
        <f t="shared" si="169"/>
        <v>0</v>
      </c>
      <c r="P1355" s="16"/>
    </row>
    <row r="1356" spans="1:16" x14ac:dyDescent="0.25">
      <c r="A1356" s="24">
        <f t="shared" si="170"/>
        <v>1341</v>
      </c>
      <c r="B1356">
        <f t="shared" si="164"/>
        <v>0.44028607069049031</v>
      </c>
      <c r="C1356">
        <f t="shared" si="165"/>
        <v>0.53887994179967791</v>
      </c>
      <c r="D1356" s="40">
        <f t="shared" si="166"/>
        <v>931499.71252485435</v>
      </c>
      <c r="E1356" s="40">
        <f t="shared" si="171"/>
        <v>931499.71252485435</v>
      </c>
      <c r="F1356" s="41">
        <f t="shared" si="167"/>
        <v>2.0296694077003647</v>
      </c>
      <c r="G1356" s="42">
        <f t="shared" si="168"/>
        <v>890636.46979338117</v>
      </c>
      <c r="H1356" s="16">
        <f t="shared" si="169"/>
        <v>1</v>
      </c>
      <c r="P1356" s="16"/>
    </row>
    <row r="1357" spans="1:16" x14ac:dyDescent="0.25">
      <c r="A1357" s="24">
        <f t="shared" si="170"/>
        <v>1342</v>
      </c>
      <c r="B1357">
        <f t="shared" si="164"/>
        <v>0.38165408081840724</v>
      </c>
      <c r="C1357">
        <f t="shared" si="165"/>
        <v>0.58153060975018889</v>
      </c>
      <c r="D1357" s="40">
        <f t="shared" si="166"/>
        <v>862702.3796058771</v>
      </c>
      <c r="E1357" s="40">
        <f t="shared" si="171"/>
        <v>862702.3796058771</v>
      </c>
      <c r="F1357" s="41">
        <f t="shared" si="167"/>
        <v>2.0625564446398781</v>
      </c>
      <c r="G1357" s="42">
        <f t="shared" si="168"/>
        <v>779372.3528622603</v>
      </c>
      <c r="H1357" s="16">
        <f t="shared" si="169"/>
        <v>1</v>
      </c>
      <c r="P1357" s="16"/>
    </row>
    <row r="1358" spans="1:16" x14ac:dyDescent="0.25">
      <c r="A1358" s="24">
        <f t="shared" si="170"/>
        <v>1343</v>
      </c>
      <c r="B1358">
        <f t="shared" si="164"/>
        <v>0.79119205672759563</v>
      </c>
      <c r="C1358">
        <f t="shared" si="165"/>
        <v>0.43349862878676504</v>
      </c>
      <c r="D1358" s="40">
        <f t="shared" si="166"/>
        <v>1369558.2222737332</v>
      </c>
      <c r="E1358" s="40">
        <f t="shared" si="171"/>
        <v>1250000</v>
      </c>
      <c r="F1358" s="41">
        <f t="shared" si="167"/>
        <v>1.9490961081200688</v>
      </c>
      <c r="G1358" s="42">
        <f t="shared" si="168"/>
        <v>1436370.1351500861</v>
      </c>
      <c r="H1358" s="16">
        <f t="shared" si="169"/>
        <v>1</v>
      </c>
      <c r="P1358" s="16"/>
    </row>
    <row r="1359" spans="1:16" x14ac:dyDescent="0.25">
      <c r="A1359" s="24">
        <f t="shared" si="170"/>
        <v>1344</v>
      </c>
      <c r="B1359">
        <f t="shared" si="164"/>
        <v>0.76700879784766585</v>
      </c>
      <c r="C1359">
        <f t="shared" si="165"/>
        <v>0.98073651466984302</v>
      </c>
      <c r="D1359" s="40">
        <f t="shared" si="166"/>
        <v>1332385.1747835521</v>
      </c>
      <c r="E1359" s="40">
        <f t="shared" si="171"/>
        <v>1250000</v>
      </c>
      <c r="F1359" s="41">
        <f t="shared" si="167"/>
        <v>2.6289373110600089</v>
      </c>
      <c r="G1359" s="42">
        <f t="shared" si="168"/>
        <v>2286171.638825011</v>
      </c>
      <c r="H1359" s="16">
        <f t="shared" si="169"/>
        <v>1</v>
      </c>
      <c r="P1359" s="16"/>
    </row>
    <row r="1360" spans="1:16" x14ac:dyDescent="0.25">
      <c r="A1360" s="24">
        <f t="shared" si="170"/>
        <v>1345</v>
      </c>
      <c r="B1360">
        <f t="shared" si="164"/>
        <v>0.57314429327379912</v>
      </c>
      <c r="C1360">
        <f t="shared" si="165"/>
        <v>0.53278802253771573</v>
      </c>
      <c r="D1360" s="40">
        <f t="shared" si="166"/>
        <v>1084066.1227266262</v>
      </c>
      <c r="E1360" s="40">
        <f t="shared" si="171"/>
        <v>1084066.1227266262</v>
      </c>
      <c r="F1360" s="41">
        <f t="shared" si="167"/>
        <v>2.0250091580071374</v>
      </c>
      <c r="G1360" s="42">
        <f t="shared" si="168"/>
        <v>1195243.8264067075</v>
      </c>
      <c r="H1360" s="16">
        <f t="shared" si="169"/>
        <v>1</v>
      </c>
      <c r="P1360" s="16"/>
    </row>
    <row r="1361" spans="1:16" x14ac:dyDescent="0.25">
      <c r="A1361" s="24">
        <f t="shared" si="170"/>
        <v>1346</v>
      </c>
      <c r="B1361">
        <f t="shared" ref="B1361:B1424" si="172">((MOD((MOD(MOD(999999999999989,MOD(A1361*2499997+$B$13*1800451,7450589)*4658+7450581)*383,99991)*7440893+MOD(MOD(999999999999989,MOD(A1361*2246527+$B$13*2399993,7450987)*7580+7560584)*17669,7440893))*1343,4294967296))+0.5)/2^32</f>
        <v>0.88935442210640758</v>
      </c>
      <c r="C1361">
        <f t="shared" ref="C1361:C1424" si="173">((MOD((MOD(MOD(999999999999989,MOD(A1361*2499997+$C$13*1800451,7450589)*4658+7450581)*383,99991)*7440893+MOD(MOD(999999999999989,MOD(A1361*2246527+$C$13*2399993,7450987)*7580+7560584)*17669,7440893))*1343,4294967296))+0.5)/2^32</f>
        <v>0.86792161443736404</v>
      </c>
      <c r="D1361" s="40">
        <f t="shared" ref="D1361:D1424" si="174">MAX(0,NORMINV(B1361,D$10,D$12))</f>
        <v>1557645.3099318482</v>
      </c>
      <c r="E1361" s="40">
        <f t="shared" si="171"/>
        <v>1250000</v>
      </c>
      <c r="F1361" s="41">
        <f t="shared" ref="F1361:F1424" si="175">NORMINV(C1361,E$10,E$12)</f>
        <v>2.3393982227459791</v>
      </c>
      <c r="G1361" s="42">
        <f t="shared" ref="G1361:G1424" si="176">F1361*E1361-1000000</f>
        <v>1924247.778432474</v>
      </c>
      <c r="H1361" s="16">
        <f t="shared" ref="H1361:H1424" si="177">IF(G1361&gt;=0,1,0)</f>
        <v>1</v>
      </c>
      <c r="P1361" s="16"/>
    </row>
    <row r="1362" spans="1:16" x14ac:dyDescent="0.25">
      <c r="A1362" s="24">
        <f t="shared" ref="A1362:A1425" si="178">A1361+1</f>
        <v>1347</v>
      </c>
      <c r="B1362">
        <f t="shared" si="172"/>
        <v>0.42549909127410501</v>
      </c>
      <c r="C1362">
        <f t="shared" si="173"/>
        <v>0.93375180766452104</v>
      </c>
      <c r="D1362" s="40">
        <f t="shared" si="174"/>
        <v>914356.3968359885</v>
      </c>
      <c r="E1362" s="40">
        <f t="shared" ref="E1362:E1425" si="179">MIN(1250000,D1362)</f>
        <v>914356.3968359885</v>
      </c>
      <c r="F1362" s="41">
        <f t="shared" si="175"/>
        <v>2.4572432007441782</v>
      </c>
      <c r="G1362" s="42">
        <f t="shared" si="176"/>
        <v>1246796.0391821782</v>
      </c>
      <c r="H1362" s="16">
        <f t="shared" si="177"/>
        <v>1</v>
      </c>
      <c r="P1362" s="16"/>
    </row>
    <row r="1363" spans="1:16" x14ac:dyDescent="0.25">
      <c r="A1363" s="24">
        <f t="shared" si="178"/>
        <v>1348</v>
      </c>
      <c r="B1363">
        <f t="shared" si="172"/>
        <v>8.6273251799866557E-3</v>
      </c>
      <c r="C1363">
        <f t="shared" si="173"/>
        <v>0.40812360250856727</v>
      </c>
      <c r="D1363" s="40">
        <f t="shared" si="174"/>
        <v>0</v>
      </c>
      <c r="E1363" s="40">
        <f t="shared" si="179"/>
        <v>0</v>
      </c>
      <c r="F1363" s="41">
        <f t="shared" si="175"/>
        <v>1.9293694732656552</v>
      </c>
      <c r="G1363" s="42">
        <f t="shared" si="176"/>
        <v>-1000000</v>
      </c>
      <c r="H1363" s="16">
        <f t="shared" si="177"/>
        <v>0</v>
      </c>
      <c r="P1363" s="16"/>
    </row>
    <row r="1364" spans="1:16" x14ac:dyDescent="0.25">
      <c r="A1364" s="24">
        <f t="shared" si="178"/>
        <v>1349</v>
      </c>
      <c r="B1364">
        <f t="shared" si="172"/>
        <v>0.88221954053733498</v>
      </c>
      <c r="C1364">
        <f t="shared" si="173"/>
        <v>0.94427714438643306</v>
      </c>
      <c r="D1364" s="40">
        <f t="shared" si="174"/>
        <v>1540800.3536841762</v>
      </c>
      <c r="E1364" s="40">
        <f t="shared" si="179"/>
        <v>1250000</v>
      </c>
      <c r="F1364" s="41">
        <f t="shared" si="175"/>
        <v>2.4838080688686981</v>
      </c>
      <c r="G1364" s="42">
        <f t="shared" si="176"/>
        <v>2104760.0860858727</v>
      </c>
      <c r="H1364" s="16">
        <f t="shared" si="177"/>
        <v>1</v>
      </c>
      <c r="P1364" s="16"/>
    </row>
    <row r="1365" spans="1:16" x14ac:dyDescent="0.25">
      <c r="A1365" s="24">
        <f t="shared" si="178"/>
        <v>1350</v>
      </c>
      <c r="B1365">
        <f t="shared" si="172"/>
        <v>3.0201581423170865E-2</v>
      </c>
      <c r="C1365">
        <f t="shared" si="173"/>
        <v>0.96415810857433826</v>
      </c>
      <c r="D1365" s="40">
        <f t="shared" si="174"/>
        <v>143842.29988630896</v>
      </c>
      <c r="E1365" s="40">
        <f t="shared" si="179"/>
        <v>143842.29988630896</v>
      </c>
      <c r="F1365" s="41">
        <f t="shared" si="175"/>
        <v>2.5474532447606242</v>
      </c>
      <c r="G1365" s="42">
        <f t="shared" si="176"/>
        <v>-633568.46642079146</v>
      </c>
      <c r="H1365" s="16">
        <f t="shared" si="177"/>
        <v>0</v>
      </c>
      <c r="P1365" s="16"/>
    </row>
    <row r="1366" spans="1:16" x14ac:dyDescent="0.25">
      <c r="A1366" s="24">
        <f t="shared" si="178"/>
        <v>1351</v>
      </c>
      <c r="B1366">
        <f t="shared" si="172"/>
        <v>0.43394992442335933</v>
      </c>
      <c r="C1366">
        <f t="shared" si="173"/>
        <v>0.20106427825521678</v>
      </c>
      <c r="D1366" s="40">
        <f t="shared" si="174"/>
        <v>924167.15441454132</v>
      </c>
      <c r="E1366" s="40">
        <f t="shared" si="179"/>
        <v>924167.15441454132</v>
      </c>
      <c r="F1366" s="41">
        <f t="shared" si="175"/>
        <v>1.7453417075693345</v>
      </c>
      <c r="G1366" s="42">
        <f t="shared" si="176"/>
        <v>612987.47936536837</v>
      </c>
      <c r="H1366" s="16">
        <f t="shared" si="177"/>
        <v>1</v>
      </c>
      <c r="P1366" s="16"/>
    </row>
    <row r="1367" spans="1:16" x14ac:dyDescent="0.25">
      <c r="A1367" s="24">
        <f t="shared" si="178"/>
        <v>1352</v>
      </c>
      <c r="B1367">
        <f t="shared" si="172"/>
        <v>0.97333344875369221</v>
      </c>
      <c r="C1367">
        <f t="shared" si="173"/>
        <v>0.73499702208209783</v>
      </c>
      <c r="D1367" s="40">
        <f t="shared" si="174"/>
        <v>1880948.6152699823</v>
      </c>
      <c r="E1367" s="40">
        <f t="shared" si="179"/>
        <v>1250000</v>
      </c>
      <c r="F1367" s="41">
        <f t="shared" si="175"/>
        <v>2.1908805236452649</v>
      </c>
      <c r="G1367" s="42">
        <f t="shared" si="176"/>
        <v>1738600.6545565813</v>
      </c>
      <c r="H1367" s="16">
        <f t="shared" si="177"/>
        <v>1</v>
      </c>
      <c r="P1367" s="16"/>
    </row>
    <row r="1368" spans="1:16" x14ac:dyDescent="0.25">
      <c r="A1368" s="24">
        <f t="shared" si="178"/>
        <v>1353</v>
      </c>
      <c r="B1368">
        <f t="shared" si="172"/>
        <v>0.75334329821635038</v>
      </c>
      <c r="C1368">
        <f t="shared" si="173"/>
        <v>0.86100806843023747</v>
      </c>
      <c r="D1368" s="40">
        <f t="shared" si="174"/>
        <v>1312332.0800103161</v>
      </c>
      <c r="E1368" s="40">
        <f t="shared" si="179"/>
        <v>1250000</v>
      </c>
      <c r="F1368" s="41">
        <f t="shared" si="175"/>
        <v>2.329744545880533</v>
      </c>
      <c r="G1368" s="42">
        <f t="shared" si="176"/>
        <v>1912180.6823506663</v>
      </c>
      <c r="H1368" s="16">
        <f t="shared" si="177"/>
        <v>1</v>
      </c>
      <c r="P1368" s="16"/>
    </row>
    <row r="1369" spans="1:16" x14ac:dyDescent="0.25">
      <c r="A1369" s="24">
        <f t="shared" si="178"/>
        <v>1354</v>
      </c>
      <c r="B1369">
        <f t="shared" si="172"/>
        <v>0.9180373310809955</v>
      </c>
      <c r="C1369">
        <f t="shared" si="173"/>
        <v>0.30998805502895266</v>
      </c>
      <c r="D1369" s="40">
        <f t="shared" si="174"/>
        <v>1634646.0296277213</v>
      </c>
      <c r="E1369" s="40">
        <f t="shared" si="179"/>
        <v>1250000</v>
      </c>
      <c r="F1369" s="41">
        <f t="shared" si="175"/>
        <v>1.8492753173613803</v>
      </c>
      <c r="G1369" s="42">
        <f t="shared" si="176"/>
        <v>1311594.1467017252</v>
      </c>
      <c r="H1369" s="16">
        <f t="shared" si="177"/>
        <v>1</v>
      </c>
      <c r="P1369" s="16"/>
    </row>
    <row r="1370" spans="1:16" x14ac:dyDescent="0.25">
      <c r="A1370" s="24">
        <f t="shared" si="178"/>
        <v>1355</v>
      </c>
      <c r="B1370">
        <f t="shared" si="172"/>
        <v>0.78037614247296005</v>
      </c>
      <c r="C1370">
        <f t="shared" si="173"/>
        <v>0.29492046206723899</v>
      </c>
      <c r="D1370" s="40">
        <f t="shared" si="174"/>
        <v>1352643.2467991214</v>
      </c>
      <c r="E1370" s="40">
        <f t="shared" si="179"/>
        <v>1250000</v>
      </c>
      <c r="F1370" s="41">
        <f t="shared" si="175"/>
        <v>1.8361499798683938</v>
      </c>
      <c r="G1370" s="42">
        <f t="shared" si="176"/>
        <v>1295187.4748354922</v>
      </c>
      <c r="H1370" s="16">
        <f t="shared" si="177"/>
        <v>1</v>
      </c>
      <c r="P1370" s="16"/>
    </row>
    <row r="1371" spans="1:16" x14ac:dyDescent="0.25">
      <c r="A1371" s="24">
        <f t="shared" si="178"/>
        <v>1356</v>
      </c>
      <c r="B1371">
        <f t="shared" si="172"/>
        <v>0.86196441401261836</v>
      </c>
      <c r="C1371">
        <f t="shared" si="173"/>
        <v>0.46370636753272265</v>
      </c>
      <c r="D1371" s="40">
        <f t="shared" si="174"/>
        <v>1496590.0849697383</v>
      </c>
      <c r="E1371" s="40">
        <f t="shared" si="179"/>
        <v>1250000</v>
      </c>
      <c r="F1371" s="41">
        <f t="shared" si="175"/>
        <v>1.9723098783090742</v>
      </c>
      <c r="G1371" s="42">
        <f t="shared" si="176"/>
        <v>1465387.3478863426</v>
      </c>
      <c r="H1371" s="16">
        <f t="shared" si="177"/>
        <v>1</v>
      </c>
      <c r="P1371" s="16"/>
    </row>
    <row r="1372" spans="1:16" x14ac:dyDescent="0.25">
      <c r="A1372" s="24">
        <f t="shared" si="178"/>
        <v>1357</v>
      </c>
      <c r="B1372">
        <f t="shared" si="172"/>
        <v>0.91517151927109808</v>
      </c>
      <c r="C1372">
        <f t="shared" si="173"/>
        <v>0.46854495943989605</v>
      </c>
      <c r="D1372" s="40">
        <f t="shared" si="174"/>
        <v>1626127.7615429109</v>
      </c>
      <c r="E1372" s="40">
        <f t="shared" si="179"/>
        <v>1250000</v>
      </c>
      <c r="F1372" s="41">
        <f t="shared" si="175"/>
        <v>1.9760097367422855</v>
      </c>
      <c r="G1372" s="42">
        <f t="shared" si="176"/>
        <v>1470012.170927857</v>
      </c>
      <c r="H1372" s="16">
        <f t="shared" si="177"/>
        <v>1</v>
      </c>
      <c r="P1372" s="16"/>
    </row>
    <row r="1373" spans="1:16" x14ac:dyDescent="0.25">
      <c r="A1373" s="24">
        <f t="shared" si="178"/>
        <v>1358</v>
      </c>
      <c r="B1373">
        <f t="shared" si="172"/>
        <v>0.65116989670787007</v>
      </c>
      <c r="C1373">
        <f t="shared" si="173"/>
        <v>0.77077369659673423</v>
      </c>
      <c r="D1373" s="40">
        <f t="shared" si="174"/>
        <v>1177118.9386604156</v>
      </c>
      <c r="E1373" s="40">
        <f t="shared" si="179"/>
        <v>1177118.9386604156</v>
      </c>
      <c r="F1373" s="41">
        <f t="shared" si="175"/>
        <v>2.2253487105148499</v>
      </c>
      <c r="G1373" s="42">
        <f t="shared" si="176"/>
        <v>1619500.1122705648</v>
      </c>
      <c r="H1373" s="16">
        <f t="shared" si="177"/>
        <v>1</v>
      </c>
      <c r="P1373" s="16"/>
    </row>
    <row r="1374" spans="1:16" x14ac:dyDescent="0.25">
      <c r="A1374" s="24">
        <f t="shared" si="178"/>
        <v>1359</v>
      </c>
      <c r="B1374">
        <f t="shared" si="172"/>
        <v>0.8758708875393495</v>
      </c>
      <c r="C1374">
        <f t="shared" si="173"/>
        <v>0.63826601149048656</v>
      </c>
      <c r="D1374" s="40">
        <f t="shared" si="174"/>
        <v>1526408.9689833666</v>
      </c>
      <c r="E1374" s="40">
        <f t="shared" si="179"/>
        <v>1250000</v>
      </c>
      <c r="F1374" s="41">
        <f t="shared" si="175"/>
        <v>2.1075464279902256</v>
      </c>
      <c r="G1374" s="42">
        <f t="shared" si="176"/>
        <v>1634433.0349877821</v>
      </c>
      <c r="H1374" s="16">
        <f t="shared" si="177"/>
        <v>1</v>
      </c>
      <c r="P1374" s="16"/>
    </row>
    <row r="1375" spans="1:16" x14ac:dyDescent="0.25">
      <c r="A1375" s="24">
        <f t="shared" si="178"/>
        <v>1360</v>
      </c>
      <c r="B1375">
        <f t="shared" si="172"/>
        <v>0.79831356287468225</v>
      </c>
      <c r="C1375">
        <f t="shared" si="173"/>
        <v>0.79166454577352852</v>
      </c>
      <c r="D1375" s="40">
        <f t="shared" si="174"/>
        <v>1380978.392129183</v>
      </c>
      <c r="E1375" s="40">
        <f t="shared" si="179"/>
        <v>1250000</v>
      </c>
      <c r="F1375" s="41">
        <f t="shared" si="175"/>
        <v>2.2468724643916733</v>
      </c>
      <c r="G1375" s="42">
        <f t="shared" si="176"/>
        <v>1808590.5804895917</v>
      </c>
      <c r="H1375" s="16">
        <f t="shared" si="177"/>
        <v>1</v>
      </c>
      <c r="P1375" s="16"/>
    </row>
    <row r="1376" spans="1:16" x14ac:dyDescent="0.25">
      <c r="A1376" s="24">
        <f t="shared" si="178"/>
        <v>1361</v>
      </c>
      <c r="B1376">
        <f t="shared" si="172"/>
        <v>6.1273164465092123E-2</v>
      </c>
      <c r="C1376">
        <f t="shared" si="173"/>
        <v>0.97306810913141817</v>
      </c>
      <c r="D1376" s="40">
        <f t="shared" si="174"/>
        <v>295969.57054229185</v>
      </c>
      <c r="E1376" s="40">
        <f t="shared" si="179"/>
        <v>295969.57054229185</v>
      </c>
      <c r="F1376" s="41">
        <f t="shared" si="175"/>
        <v>2.5859970872751421</v>
      </c>
      <c r="G1376" s="42">
        <f t="shared" si="176"/>
        <v>-234623.55265555857</v>
      </c>
      <c r="H1376" s="16">
        <f t="shared" si="177"/>
        <v>0</v>
      </c>
      <c r="P1376" s="16"/>
    </row>
    <row r="1377" spans="1:16" x14ac:dyDescent="0.25">
      <c r="A1377" s="24">
        <f t="shared" si="178"/>
        <v>1362</v>
      </c>
      <c r="B1377">
        <f t="shared" si="172"/>
        <v>0.36369230330456048</v>
      </c>
      <c r="C1377">
        <f t="shared" si="173"/>
        <v>0.79661110683809966</v>
      </c>
      <c r="D1377" s="40">
        <f t="shared" si="174"/>
        <v>841060.7808747266</v>
      </c>
      <c r="E1377" s="40">
        <f t="shared" si="179"/>
        <v>841060.7808747266</v>
      </c>
      <c r="F1377" s="41">
        <f t="shared" si="175"/>
        <v>2.2521511706908526</v>
      </c>
      <c r="G1377" s="42">
        <f t="shared" si="176"/>
        <v>894196.02226917818</v>
      </c>
      <c r="H1377" s="16">
        <f t="shared" si="177"/>
        <v>1</v>
      </c>
      <c r="P1377" s="16"/>
    </row>
    <row r="1378" spans="1:16" x14ac:dyDescent="0.25">
      <c r="A1378" s="24">
        <f t="shared" si="178"/>
        <v>1363</v>
      </c>
      <c r="B1378">
        <f t="shared" si="172"/>
        <v>0.67735104693565518</v>
      </c>
      <c r="C1378">
        <f t="shared" si="173"/>
        <v>0.87230640894267708</v>
      </c>
      <c r="D1378" s="40">
        <f t="shared" si="174"/>
        <v>1209865.1245798655</v>
      </c>
      <c r="E1378" s="40">
        <f t="shared" si="179"/>
        <v>1209865.1245798655</v>
      </c>
      <c r="F1378" s="41">
        <f t="shared" si="175"/>
        <v>2.3457025928944728</v>
      </c>
      <c r="G1378" s="42">
        <f t="shared" si="176"/>
        <v>1837983.7597795851</v>
      </c>
      <c r="H1378" s="16">
        <f t="shared" si="177"/>
        <v>1</v>
      </c>
      <c r="P1378" s="16"/>
    </row>
    <row r="1379" spans="1:16" x14ac:dyDescent="0.25">
      <c r="A1379" s="24">
        <f t="shared" si="178"/>
        <v>1364</v>
      </c>
      <c r="B1379">
        <f t="shared" si="172"/>
        <v>0.91566849022638053</v>
      </c>
      <c r="C1379">
        <f t="shared" si="173"/>
        <v>0.78176177607383579</v>
      </c>
      <c r="D1379" s="40">
        <f t="shared" si="174"/>
        <v>1627589.2864340413</v>
      </c>
      <c r="E1379" s="40">
        <f t="shared" si="179"/>
        <v>1250000</v>
      </c>
      <c r="F1379" s="41">
        <f t="shared" si="175"/>
        <v>2.2365218923082755</v>
      </c>
      <c r="G1379" s="42">
        <f t="shared" si="176"/>
        <v>1795652.3653853443</v>
      </c>
      <c r="H1379" s="16">
        <f t="shared" si="177"/>
        <v>1</v>
      </c>
      <c r="P1379" s="16"/>
    </row>
    <row r="1380" spans="1:16" x14ac:dyDescent="0.25">
      <c r="A1380" s="24">
        <f t="shared" si="178"/>
        <v>1365</v>
      </c>
      <c r="B1380">
        <f t="shared" si="172"/>
        <v>0.27591092803049833</v>
      </c>
      <c r="C1380">
        <f t="shared" si="173"/>
        <v>0.53864122985396534</v>
      </c>
      <c r="D1380" s="40">
        <f t="shared" si="174"/>
        <v>728708.66115789488</v>
      </c>
      <c r="E1380" s="40">
        <f t="shared" si="179"/>
        <v>728708.66115789488</v>
      </c>
      <c r="F1380" s="41">
        <f t="shared" si="175"/>
        <v>2.029486671543141</v>
      </c>
      <c r="G1380" s="42">
        <f t="shared" si="176"/>
        <v>478904.51525799464</v>
      </c>
      <c r="H1380" s="16">
        <f t="shared" si="177"/>
        <v>1</v>
      </c>
      <c r="P1380" s="16"/>
    </row>
    <row r="1381" spans="1:16" x14ac:dyDescent="0.25">
      <c r="A1381" s="24">
        <f t="shared" si="178"/>
        <v>1366</v>
      </c>
      <c r="B1381">
        <f t="shared" si="172"/>
        <v>0.36189549195114523</v>
      </c>
      <c r="C1381">
        <f t="shared" si="173"/>
        <v>0.76723183237481862</v>
      </c>
      <c r="D1381" s="40">
        <f t="shared" si="174"/>
        <v>838876.83854742046</v>
      </c>
      <c r="E1381" s="40">
        <f t="shared" si="179"/>
        <v>838876.83854742046</v>
      </c>
      <c r="F1381" s="41">
        <f t="shared" si="175"/>
        <v>2.2218118302375953</v>
      </c>
      <c r="G1381" s="42">
        <f t="shared" si="176"/>
        <v>863826.48399697198</v>
      </c>
      <c r="H1381" s="16">
        <f t="shared" si="177"/>
        <v>1</v>
      </c>
      <c r="P1381" s="16"/>
    </row>
    <row r="1382" spans="1:16" x14ac:dyDescent="0.25">
      <c r="A1382" s="24">
        <f t="shared" si="178"/>
        <v>1367</v>
      </c>
      <c r="B1382">
        <f t="shared" si="172"/>
        <v>0.33524605154525489</v>
      </c>
      <c r="C1382">
        <f t="shared" si="173"/>
        <v>0.88990204513538629</v>
      </c>
      <c r="D1382" s="40">
        <f t="shared" si="174"/>
        <v>806015.47652573138</v>
      </c>
      <c r="E1382" s="40">
        <f t="shared" si="179"/>
        <v>806015.47652573138</v>
      </c>
      <c r="F1382" s="41">
        <f t="shared" si="175"/>
        <v>2.3726466104583483</v>
      </c>
      <c r="G1382" s="42">
        <f t="shared" si="176"/>
        <v>912389.8883557471</v>
      </c>
      <c r="H1382" s="16">
        <f t="shared" si="177"/>
        <v>1</v>
      </c>
      <c r="P1382" s="16"/>
    </row>
    <row r="1383" spans="1:16" x14ac:dyDescent="0.25">
      <c r="A1383" s="24">
        <f t="shared" si="178"/>
        <v>1368</v>
      </c>
      <c r="B1383">
        <f t="shared" si="172"/>
        <v>0.45300776686053723</v>
      </c>
      <c r="C1383">
        <f t="shared" si="173"/>
        <v>0.6120468279113993</v>
      </c>
      <c r="D1383" s="40">
        <f t="shared" si="174"/>
        <v>946170.61492178834</v>
      </c>
      <c r="E1383" s="40">
        <f t="shared" si="179"/>
        <v>946170.61492178834</v>
      </c>
      <c r="F1383" s="41">
        <f t="shared" si="175"/>
        <v>2.0865221197643335</v>
      </c>
      <c r="G1383" s="42">
        <f t="shared" si="176"/>
        <v>974205.91710533272</v>
      </c>
      <c r="H1383" s="16">
        <f t="shared" si="177"/>
        <v>1</v>
      </c>
      <c r="P1383" s="16"/>
    </row>
    <row r="1384" spans="1:16" x14ac:dyDescent="0.25">
      <c r="A1384" s="24">
        <f t="shared" si="178"/>
        <v>1369</v>
      </c>
      <c r="B1384">
        <f t="shared" si="172"/>
        <v>0.34948957979213446</v>
      </c>
      <c r="C1384">
        <f t="shared" si="173"/>
        <v>0.24830695346463472</v>
      </c>
      <c r="D1384" s="40">
        <f t="shared" si="174"/>
        <v>823693.5284872551</v>
      </c>
      <c r="E1384" s="40">
        <f t="shared" si="179"/>
        <v>823693.5284872551</v>
      </c>
      <c r="F1384" s="41">
        <f t="shared" si="175"/>
        <v>1.7933656047455246</v>
      </c>
      <c r="G1384" s="42">
        <f t="shared" si="176"/>
        <v>477183.64284052118</v>
      </c>
      <c r="H1384" s="16">
        <f t="shared" si="177"/>
        <v>1</v>
      </c>
      <c r="P1384" s="16"/>
    </row>
    <row r="1385" spans="1:16" x14ac:dyDescent="0.25">
      <c r="A1385" s="24">
        <f t="shared" si="178"/>
        <v>1370</v>
      </c>
      <c r="B1385">
        <f t="shared" si="172"/>
        <v>2.7515559573657811E-2</v>
      </c>
      <c r="C1385">
        <f t="shared" si="173"/>
        <v>0.16704225714784116</v>
      </c>
      <c r="D1385" s="40">
        <f t="shared" si="174"/>
        <v>125244.4757284784</v>
      </c>
      <c r="E1385" s="40">
        <f t="shared" si="179"/>
        <v>125244.4757284784</v>
      </c>
      <c r="F1385" s="41">
        <f t="shared" si="175"/>
        <v>1.7064074774051146</v>
      </c>
      <c r="G1385" s="42">
        <f t="shared" si="176"/>
        <v>-786281.89011324104</v>
      </c>
      <c r="H1385" s="16">
        <f t="shared" si="177"/>
        <v>0</v>
      </c>
      <c r="P1385" s="16"/>
    </row>
    <row r="1386" spans="1:16" x14ac:dyDescent="0.25">
      <c r="A1386" s="24">
        <f t="shared" si="178"/>
        <v>1371</v>
      </c>
      <c r="B1386">
        <f t="shared" si="172"/>
        <v>0.41002003557514399</v>
      </c>
      <c r="C1386">
        <f t="shared" si="173"/>
        <v>0.78729035530705005</v>
      </c>
      <c r="D1386" s="40">
        <f t="shared" si="174"/>
        <v>896279.58750601101</v>
      </c>
      <c r="E1386" s="40">
        <f t="shared" si="179"/>
        <v>896279.58750601101</v>
      </c>
      <c r="F1386" s="41">
        <f t="shared" si="175"/>
        <v>2.2422658528425519</v>
      </c>
      <c r="G1386" s="42">
        <f t="shared" si="176"/>
        <v>1009697.1136645363</v>
      </c>
      <c r="H1386" s="16">
        <f t="shared" si="177"/>
        <v>1</v>
      </c>
      <c r="P1386" s="16"/>
    </row>
    <row r="1387" spans="1:16" x14ac:dyDescent="0.25">
      <c r="A1387" s="24">
        <f t="shared" si="178"/>
        <v>1372</v>
      </c>
      <c r="B1387">
        <f t="shared" si="172"/>
        <v>0.1153847515815869</v>
      </c>
      <c r="C1387">
        <f t="shared" si="173"/>
        <v>0.57662918732967228</v>
      </c>
      <c r="D1387" s="40">
        <f t="shared" si="174"/>
        <v>453626.59469828254</v>
      </c>
      <c r="E1387" s="40">
        <f t="shared" si="179"/>
        <v>453626.59469828254</v>
      </c>
      <c r="F1387" s="41">
        <f t="shared" si="175"/>
        <v>2.0587469686941766</v>
      </c>
      <c r="G1387" s="42">
        <f t="shared" si="176"/>
        <v>-66097.623245848925</v>
      </c>
      <c r="H1387" s="16">
        <f t="shared" si="177"/>
        <v>0</v>
      </c>
      <c r="P1387" s="16"/>
    </row>
    <row r="1388" spans="1:16" x14ac:dyDescent="0.25">
      <c r="A1388" s="24">
        <f t="shared" si="178"/>
        <v>1373</v>
      </c>
      <c r="B1388">
        <f t="shared" si="172"/>
        <v>0.14662416174542159</v>
      </c>
      <c r="C1388">
        <f t="shared" si="173"/>
        <v>7.5669076875783503E-2</v>
      </c>
      <c r="D1388" s="40">
        <f t="shared" si="174"/>
        <v>520810.47720871813</v>
      </c>
      <c r="E1388" s="40">
        <f t="shared" si="179"/>
        <v>520810.47720871813</v>
      </c>
      <c r="F1388" s="41">
        <f t="shared" si="175"/>
        <v>1.5638842389212477</v>
      </c>
      <c r="G1388" s="42">
        <f t="shared" si="176"/>
        <v>-185512.70322823199</v>
      </c>
      <c r="H1388" s="16">
        <f t="shared" si="177"/>
        <v>0</v>
      </c>
      <c r="P1388" s="16"/>
    </row>
    <row r="1389" spans="1:16" x14ac:dyDescent="0.25">
      <c r="A1389" s="24">
        <f t="shared" si="178"/>
        <v>1374</v>
      </c>
      <c r="B1389">
        <f t="shared" si="172"/>
        <v>0.82170536171179265</v>
      </c>
      <c r="C1389">
        <f t="shared" si="173"/>
        <v>1.9147867453284562E-2</v>
      </c>
      <c r="D1389" s="40">
        <f t="shared" si="174"/>
        <v>1420311.6873375839</v>
      </c>
      <c r="E1389" s="40">
        <f t="shared" si="179"/>
        <v>1250000</v>
      </c>
      <c r="F1389" s="41">
        <f t="shared" si="175"/>
        <v>1.3703114673947718</v>
      </c>
      <c r="G1389" s="42">
        <f t="shared" si="176"/>
        <v>712889.33424346475</v>
      </c>
      <c r="H1389" s="16">
        <f t="shared" si="177"/>
        <v>1</v>
      </c>
      <c r="P1389" s="16"/>
    </row>
    <row r="1390" spans="1:16" x14ac:dyDescent="0.25">
      <c r="A1390" s="24">
        <f t="shared" si="178"/>
        <v>1375</v>
      </c>
      <c r="B1390">
        <f t="shared" si="172"/>
        <v>0.93605361494701356</v>
      </c>
      <c r="C1390">
        <f t="shared" si="173"/>
        <v>2.7854676940478384E-2</v>
      </c>
      <c r="D1390" s="40">
        <f t="shared" si="174"/>
        <v>1694132.6849635544</v>
      </c>
      <c r="E1390" s="40">
        <f t="shared" si="179"/>
        <v>1250000</v>
      </c>
      <c r="F1390" s="41">
        <f t="shared" si="175"/>
        <v>1.418449126160211</v>
      </c>
      <c r="G1390" s="42">
        <f t="shared" si="176"/>
        <v>773061.40770026366</v>
      </c>
      <c r="H1390" s="16">
        <f t="shared" si="177"/>
        <v>1</v>
      </c>
      <c r="P1390" s="16"/>
    </row>
    <row r="1391" spans="1:16" x14ac:dyDescent="0.25">
      <c r="A1391" s="24">
        <f t="shared" si="178"/>
        <v>1376</v>
      </c>
      <c r="B1391">
        <f t="shared" si="172"/>
        <v>0.40744687954429537</v>
      </c>
      <c r="C1391">
        <f t="shared" si="173"/>
        <v>0.11878595349844545</v>
      </c>
      <c r="D1391" s="40">
        <f t="shared" si="174"/>
        <v>893259.49771542358</v>
      </c>
      <c r="E1391" s="40">
        <f t="shared" si="179"/>
        <v>893259.49771542358</v>
      </c>
      <c r="F1391" s="41">
        <f t="shared" si="175"/>
        <v>1.6410098552350965</v>
      </c>
      <c r="G1391" s="42">
        <f t="shared" si="176"/>
        <v>465847.63903336227</v>
      </c>
      <c r="H1391" s="16">
        <f t="shared" si="177"/>
        <v>1</v>
      </c>
      <c r="P1391" s="16"/>
    </row>
    <row r="1392" spans="1:16" x14ac:dyDescent="0.25">
      <c r="A1392" s="24">
        <f t="shared" si="178"/>
        <v>1377</v>
      </c>
      <c r="B1392">
        <f t="shared" si="172"/>
        <v>0.85995388764422387</v>
      </c>
      <c r="C1392">
        <f t="shared" si="173"/>
        <v>0.21077424485702068</v>
      </c>
      <c r="D1392" s="40">
        <f t="shared" si="174"/>
        <v>1492452.3657499894</v>
      </c>
      <c r="E1392" s="40">
        <f t="shared" si="179"/>
        <v>1250000</v>
      </c>
      <c r="F1392" s="41">
        <f t="shared" si="175"/>
        <v>1.7557028337400249</v>
      </c>
      <c r="G1392" s="42">
        <f t="shared" si="176"/>
        <v>1194628.5421750313</v>
      </c>
      <c r="H1392" s="16">
        <f t="shared" si="177"/>
        <v>1</v>
      </c>
      <c r="P1392" s="16"/>
    </row>
    <row r="1393" spans="1:16" x14ac:dyDescent="0.25">
      <c r="A1393" s="24">
        <f t="shared" si="178"/>
        <v>1378</v>
      </c>
      <c r="B1393">
        <f t="shared" si="172"/>
        <v>0.36753816169220954</v>
      </c>
      <c r="C1393">
        <f t="shared" si="173"/>
        <v>0.54774077062029392</v>
      </c>
      <c r="D1393" s="40">
        <f t="shared" si="174"/>
        <v>845723.08933194925</v>
      </c>
      <c r="E1393" s="40">
        <f t="shared" si="179"/>
        <v>845723.08933194925</v>
      </c>
      <c r="F1393" s="41">
        <f t="shared" si="175"/>
        <v>2.0364606154419422</v>
      </c>
      <c r="G1393" s="42">
        <f t="shared" si="176"/>
        <v>722281.76299440209</v>
      </c>
      <c r="H1393" s="16">
        <f t="shared" si="177"/>
        <v>1</v>
      </c>
      <c r="P1393" s="16"/>
    </row>
    <row r="1394" spans="1:16" x14ac:dyDescent="0.25">
      <c r="A1394" s="24">
        <f t="shared" si="178"/>
        <v>1379</v>
      </c>
      <c r="B1394">
        <f t="shared" si="172"/>
        <v>0.9978315798798576</v>
      </c>
      <c r="C1394">
        <f t="shared" si="173"/>
        <v>5.8248005690984428E-2</v>
      </c>
      <c r="D1394" s="40">
        <f t="shared" si="174"/>
        <v>2300560.0122195249</v>
      </c>
      <c r="E1394" s="40">
        <f t="shared" si="179"/>
        <v>1250000</v>
      </c>
      <c r="F1394" s="41">
        <f t="shared" si="175"/>
        <v>1.5229020199401384</v>
      </c>
      <c r="G1394" s="42">
        <f t="shared" si="176"/>
        <v>903627.52492517303</v>
      </c>
      <c r="H1394" s="16">
        <f t="shared" si="177"/>
        <v>1</v>
      </c>
      <c r="P1394" s="16"/>
    </row>
    <row r="1395" spans="1:16" x14ac:dyDescent="0.25">
      <c r="A1395" s="24">
        <f t="shared" si="178"/>
        <v>1380</v>
      </c>
      <c r="B1395">
        <f t="shared" si="172"/>
        <v>0.36756300984416157</v>
      </c>
      <c r="C1395">
        <f t="shared" si="173"/>
        <v>0.75081712321843952</v>
      </c>
      <c r="D1395" s="40">
        <f t="shared" si="174"/>
        <v>845753.15966419433</v>
      </c>
      <c r="E1395" s="40">
        <f t="shared" si="179"/>
        <v>845753.15966419433</v>
      </c>
      <c r="F1395" s="41">
        <f t="shared" si="175"/>
        <v>2.2057943349538078</v>
      </c>
      <c r="G1395" s="42">
        <f t="shared" si="176"/>
        <v>865557.5283565633</v>
      </c>
      <c r="H1395" s="16">
        <f t="shared" si="177"/>
        <v>1</v>
      </c>
      <c r="P1395" s="16"/>
    </row>
    <row r="1396" spans="1:16" x14ac:dyDescent="0.25">
      <c r="A1396" s="24">
        <f t="shared" si="178"/>
        <v>1381</v>
      </c>
      <c r="B1396">
        <f t="shared" si="172"/>
        <v>0.39973425015341491</v>
      </c>
      <c r="C1396">
        <f t="shared" si="173"/>
        <v>0.15045283606741577</v>
      </c>
      <c r="D1396" s="40">
        <f t="shared" si="174"/>
        <v>884178.56056125788</v>
      </c>
      <c r="E1396" s="40">
        <f t="shared" si="179"/>
        <v>884178.56056125788</v>
      </c>
      <c r="F1396" s="41">
        <f t="shared" si="175"/>
        <v>1.6855643886192115</v>
      </c>
      <c r="G1396" s="42">
        <f t="shared" si="176"/>
        <v>490339.89486265113</v>
      </c>
      <c r="H1396" s="16">
        <f t="shared" si="177"/>
        <v>1</v>
      </c>
      <c r="P1396" s="16"/>
    </row>
    <row r="1397" spans="1:16" x14ac:dyDescent="0.25">
      <c r="A1397" s="24">
        <f t="shared" si="178"/>
        <v>1382</v>
      </c>
      <c r="B1397">
        <f t="shared" si="172"/>
        <v>0.60501832573208958</v>
      </c>
      <c r="C1397">
        <f t="shared" si="173"/>
        <v>0.7703831692924723</v>
      </c>
      <c r="D1397" s="40">
        <f t="shared" si="174"/>
        <v>1121439.9122084267</v>
      </c>
      <c r="E1397" s="40">
        <f t="shared" si="179"/>
        <v>1121439.9122084267</v>
      </c>
      <c r="F1397" s="41">
        <f t="shared" si="175"/>
        <v>2.2249572414063854</v>
      </c>
      <c r="G1397" s="42">
        <f t="shared" si="176"/>
        <v>1495155.8534702803</v>
      </c>
      <c r="H1397" s="16">
        <f t="shared" si="177"/>
        <v>1</v>
      </c>
      <c r="P1397" s="16"/>
    </row>
    <row r="1398" spans="1:16" x14ac:dyDescent="0.25">
      <c r="A1398" s="24">
        <f t="shared" si="178"/>
        <v>1383</v>
      </c>
      <c r="B1398">
        <f t="shared" si="172"/>
        <v>0.18316588748712093</v>
      </c>
      <c r="C1398">
        <f t="shared" si="173"/>
        <v>8.5664117941632867E-3</v>
      </c>
      <c r="D1398" s="40">
        <f t="shared" si="174"/>
        <v>588131.08578079275</v>
      </c>
      <c r="E1398" s="40">
        <f t="shared" si="179"/>
        <v>588131.08578079275</v>
      </c>
      <c r="F1398" s="41">
        <f t="shared" si="175"/>
        <v>1.2754270956438358</v>
      </c>
      <c r="G1398" s="42">
        <f t="shared" si="176"/>
        <v>-249881.67740474781</v>
      </c>
      <c r="H1398" s="16">
        <f t="shared" si="177"/>
        <v>0</v>
      </c>
      <c r="P1398" s="16"/>
    </row>
    <row r="1399" spans="1:16" x14ac:dyDescent="0.25">
      <c r="A1399" s="24">
        <f t="shared" si="178"/>
        <v>1384</v>
      </c>
      <c r="B1399">
        <f t="shared" si="172"/>
        <v>0.31044428155291826</v>
      </c>
      <c r="C1399">
        <f t="shared" si="173"/>
        <v>0.28125325066503137</v>
      </c>
      <c r="D1399" s="40">
        <f t="shared" si="174"/>
        <v>774502.3941679314</v>
      </c>
      <c r="E1399" s="40">
        <f t="shared" si="179"/>
        <v>774502.3941679314</v>
      </c>
      <c r="F1399" s="41">
        <f t="shared" si="175"/>
        <v>1.8239749159915895</v>
      </c>
      <c r="G1399" s="42">
        <f t="shared" si="176"/>
        <v>412672.93933773763</v>
      </c>
      <c r="H1399" s="16">
        <f t="shared" si="177"/>
        <v>1</v>
      </c>
      <c r="P1399" s="16"/>
    </row>
    <row r="1400" spans="1:16" x14ac:dyDescent="0.25">
      <c r="A1400" s="24">
        <f t="shared" si="178"/>
        <v>1385</v>
      </c>
      <c r="B1400">
        <f t="shared" si="172"/>
        <v>0.68036560586187989</v>
      </c>
      <c r="C1400">
        <f t="shared" si="173"/>
        <v>0.36869730812031776</v>
      </c>
      <c r="D1400" s="40">
        <f t="shared" si="174"/>
        <v>1213702.7660695373</v>
      </c>
      <c r="E1400" s="40">
        <f t="shared" si="179"/>
        <v>1213702.7660695373</v>
      </c>
      <c r="F1400" s="41">
        <f t="shared" si="175"/>
        <v>1.8980834229618948</v>
      </c>
      <c r="G1400" s="42">
        <f t="shared" si="176"/>
        <v>1303709.1006795871</v>
      </c>
      <c r="H1400" s="16">
        <f t="shared" si="177"/>
        <v>1</v>
      </c>
      <c r="P1400" s="16"/>
    </row>
    <row r="1401" spans="1:16" x14ac:dyDescent="0.25">
      <c r="A1401" s="24">
        <f t="shared" si="178"/>
        <v>1386</v>
      </c>
      <c r="B1401">
        <f t="shared" si="172"/>
        <v>0.49326330993790179</v>
      </c>
      <c r="C1401">
        <f t="shared" si="173"/>
        <v>0.89780366269405931</v>
      </c>
      <c r="D1401" s="40">
        <f t="shared" si="174"/>
        <v>992300.67763300962</v>
      </c>
      <c r="E1401" s="40">
        <f t="shared" si="179"/>
        <v>992300.67763300962</v>
      </c>
      <c r="F1401" s="41">
        <f t="shared" si="175"/>
        <v>2.3857555275048257</v>
      </c>
      <c r="G1401" s="42">
        <f t="shared" si="176"/>
        <v>1367386.8266097368</v>
      </c>
      <c r="H1401" s="16">
        <f t="shared" si="177"/>
        <v>1</v>
      </c>
      <c r="P1401" s="16"/>
    </row>
    <row r="1402" spans="1:16" x14ac:dyDescent="0.25">
      <c r="A1402" s="24">
        <f t="shared" si="178"/>
        <v>1387</v>
      </c>
      <c r="B1402">
        <f t="shared" si="172"/>
        <v>0.22220969677437097</v>
      </c>
      <c r="C1402">
        <f t="shared" si="173"/>
        <v>0.76248045766260475</v>
      </c>
      <c r="D1402" s="40">
        <f t="shared" si="174"/>
        <v>651328.99655658833</v>
      </c>
      <c r="E1402" s="40">
        <f t="shared" si="179"/>
        <v>651328.99655658833</v>
      </c>
      <c r="F1402" s="41">
        <f t="shared" si="175"/>
        <v>2.2171137440180182</v>
      </c>
      <c r="G1402" s="42">
        <f t="shared" si="176"/>
        <v>444070.4701430765</v>
      </c>
      <c r="H1402" s="16">
        <f t="shared" si="177"/>
        <v>1</v>
      </c>
      <c r="P1402" s="16"/>
    </row>
    <row r="1403" spans="1:16" x14ac:dyDescent="0.25">
      <c r="A1403" s="24">
        <f t="shared" si="178"/>
        <v>1388</v>
      </c>
      <c r="B1403">
        <f t="shared" si="172"/>
        <v>0.83733356127049774</v>
      </c>
      <c r="C1403">
        <f t="shared" si="173"/>
        <v>0.72873036365490407</v>
      </c>
      <c r="D1403" s="40">
        <f t="shared" si="174"/>
        <v>1448430.705542726</v>
      </c>
      <c r="E1403" s="40">
        <f t="shared" si="179"/>
        <v>1250000</v>
      </c>
      <c r="F1403" s="41">
        <f t="shared" si="175"/>
        <v>2.1850995807840308</v>
      </c>
      <c r="G1403" s="42">
        <f t="shared" si="176"/>
        <v>1731374.4759800383</v>
      </c>
      <c r="H1403" s="16">
        <f t="shared" si="177"/>
        <v>1</v>
      </c>
      <c r="P1403" s="16"/>
    </row>
    <row r="1404" spans="1:16" x14ac:dyDescent="0.25">
      <c r="A1404" s="24">
        <f t="shared" si="178"/>
        <v>1389</v>
      </c>
      <c r="B1404">
        <f t="shared" si="172"/>
        <v>0.74132189981173724</v>
      </c>
      <c r="C1404">
        <f t="shared" si="173"/>
        <v>0.47712642757687718</v>
      </c>
      <c r="D1404" s="40">
        <f t="shared" si="174"/>
        <v>1295179.0786403297</v>
      </c>
      <c r="E1404" s="40">
        <f t="shared" si="179"/>
        <v>1250000</v>
      </c>
      <c r="F1404" s="41">
        <f t="shared" si="175"/>
        <v>1.9825632238971558</v>
      </c>
      <c r="G1404" s="42">
        <f t="shared" si="176"/>
        <v>1478204.0298714447</v>
      </c>
      <c r="H1404" s="16">
        <f t="shared" si="177"/>
        <v>1</v>
      </c>
      <c r="P1404" s="16"/>
    </row>
    <row r="1405" spans="1:16" x14ac:dyDescent="0.25">
      <c r="A1405" s="24">
        <f t="shared" si="178"/>
        <v>1390</v>
      </c>
      <c r="B1405">
        <f t="shared" si="172"/>
        <v>0.53564032365102321</v>
      </c>
      <c r="C1405">
        <f t="shared" si="173"/>
        <v>6.7052791942842305E-2</v>
      </c>
      <c r="D1405" s="40">
        <f t="shared" si="174"/>
        <v>1040785.5064595205</v>
      </c>
      <c r="E1405" s="40">
        <f t="shared" si="179"/>
        <v>1040785.5064595205</v>
      </c>
      <c r="F1405" s="41">
        <f t="shared" si="175"/>
        <v>1.5446484817638007</v>
      </c>
      <c r="G1405" s="42">
        <f t="shared" si="176"/>
        <v>607647.75239446666</v>
      </c>
      <c r="H1405" s="16">
        <f t="shared" si="177"/>
        <v>1</v>
      </c>
      <c r="P1405" s="16"/>
    </row>
    <row r="1406" spans="1:16" x14ac:dyDescent="0.25">
      <c r="A1406" s="24">
        <f t="shared" si="178"/>
        <v>1391</v>
      </c>
      <c r="B1406">
        <f t="shared" si="172"/>
        <v>0.24614520219620317</v>
      </c>
      <c r="C1406">
        <f t="shared" si="173"/>
        <v>0.42113486339803785</v>
      </c>
      <c r="D1406" s="40">
        <f t="shared" si="174"/>
        <v>686928.35328118806</v>
      </c>
      <c r="E1406" s="40">
        <f t="shared" si="179"/>
        <v>686928.35328118806</v>
      </c>
      <c r="F1406" s="41">
        <f t="shared" si="175"/>
        <v>1.9395163908463886</v>
      </c>
      <c r="G1406" s="42">
        <f t="shared" si="176"/>
        <v>332308.80052598286</v>
      </c>
      <c r="H1406" s="16">
        <f t="shared" si="177"/>
        <v>1</v>
      </c>
      <c r="P1406" s="16"/>
    </row>
    <row r="1407" spans="1:16" x14ac:dyDescent="0.25">
      <c r="A1407" s="24">
        <f t="shared" si="178"/>
        <v>1392</v>
      </c>
      <c r="B1407">
        <f t="shared" si="172"/>
        <v>0.73021826322656125</v>
      </c>
      <c r="C1407">
        <f t="shared" si="173"/>
        <v>0.80572508962359279</v>
      </c>
      <c r="D1407" s="40">
        <f t="shared" si="174"/>
        <v>1279699.0442585514</v>
      </c>
      <c r="E1407" s="40">
        <f t="shared" si="179"/>
        <v>1250000</v>
      </c>
      <c r="F1407" s="41">
        <f t="shared" si="175"/>
        <v>2.2620821441502281</v>
      </c>
      <c r="G1407" s="42">
        <f t="shared" si="176"/>
        <v>1827602.6801877851</v>
      </c>
      <c r="H1407" s="16">
        <f t="shared" si="177"/>
        <v>1</v>
      </c>
      <c r="P1407" s="16"/>
    </row>
    <row r="1408" spans="1:16" x14ac:dyDescent="0.25">
      <c r="A1408" s="24">
        <f t="shared" si="178"/>
        <v>1393</v>
      </c>
      <c r="B1408">
        <f t="shared" si="172"/>
        <v>0.40701453725341707</v>
      </c>
      <c r="C1408">
        <f t="shared" si="173"/>
        <v>2.4085838929750025E-2</v>
      </c>
      <c r="D1408" s="40">
        <f t="shared" si="174"/>
        <v>892751.60522196535</v>
      </c>
      <c r="E1408" s="40">
        <f t="shared" si="179"/>
        <v>892751.60522196535</v>
      </c>
      <c r="F1408" s="41">
        <f t="shared" si="175"/>
        <v>1.399437446660774</v>
      </c>
      <c r="G1408" s="42">
        <f t="shared" si="176"/>
        <v>249350.02691413439</v>
      </c>
      <c r="H1408" s="16">
        <f t="shared" si="177"/>
        <v>1</v>
      </c>
      <c r="P1408" s="16"/>
    </row>
    <row r="1409" spans="1:16" x14ac:dyDescent="0.25">
      <c r="A1409" s="24">
        <f t="shared" si="178"/>
        <v>1394</v>
      </c>
      <c r="B1409">
        <f t="shared" si="172"/>
        <v>0.47335517418105155</v>
      </c>
      <c r="C1409">
        <f t="shared" si="173"/>
        <v>5.5939960642717779E-2</v>
      </c>
      <c r="D1409" s="40">
        <f t="shared" si="174"/>
        <v>969526.5627131043</v>
      </c>
      <c r="E1409" s="40">
        <f t="shared" si="179"/>
        <v>969526.5627131043</v>
      </c>
      <c r="F1409" s="41">
        <f t="shared" si="175"/>
        <v>1.5167781524310513</v>
      </c>
      <c r="G1409" s="42">
        <f t="shared" si="176"/>
        <v>470556.70852481015</v>
      </c>
      <c r="H1409" s="16">
        <f t="shared" si="177"/>
        <v>1</v>
      </c>
      <c r="P1409" s="16"/>
    </row>
    <row r="1410" spans="1:16" x14ac:dyDescent="0.25">
      <c r="A1410" s="24">
        <f t="shared" si="178"/>
        <v>1395</v>
      </c>
      <c r="B1410">
        <f t="shared" si="172"/>
        <v>0.39655552490148693</v>
      </c>
      <c r="C1410">
        <f t="shared" si="173"/>
        <v>0.26489674823824316</v>
      </c>
      <c r="D1410" s="40">
        <f t="shared" si="174"/>
        <v>880422.68773250224</v>
      </c>
      <c r="E1410" s="40">
        <f t="shared" si="179"/>
        <v>880422.68773250224</v>
      </c>
      <c r="F1410" s="41">
        <f t="shared" si="175"/>
        <v>1.8090208886616241</v>
      </c>
      <c r="G1410" s="42">
        <f t="shared" si="176"/>
        <v>592703.03295970685</v>
      </c>
      <c r="H1410" s="16">
        <f t="shared" si="177"/>
        <v>1</v>
      </c>
      <c r="P1410" s="16"/>
    </row>
    <row r="1411" spans="1:16" x14ac:dyDescent="0.25">
      <c r="A1411" s="24">
        <f t="shared" si="178"/>
        <v>1396</v>
      </c>
      <c r="B1411">
        <f t="shared" si="172"/>
        <v>0.56523837789427489</v>
      </c>
      <c r="C1411">
        <f t="shared" si="173"/>
        <v>6.0111345374025404E-2</v>
      </c>
      <c r="D1411" s="40">
        <f t="shared" si="174"/>
        <v>1074892.4454201278</v>
      </c>
      <c r="E1411" s="40">
        <f t="shared" si="179"/>
        <v>1074892.4454201278</v>
      </c>
      <c r="F1411" s="41">
        <f t="shared" si="175"/>
        <v>1.5277083393812807</v>
      </c>
      <c r="G1411" s="42">
        <f t="shared" si="176"/>
        <v>642122.15280626738</v>
      </c>
      <c r="H1411" s="16">
        <f t="shared" si="177"/>
        <v>1</v>
      </c>
      <c r="P1411" s="16"/>
    </row>
    <row r="1412" spans="1:16" x14ac:dyDescent="0.25">
      <c r="A1412" s="24">
        <f t="shared" si="178"/>
        <v>1397</v>
      </c>
      <c r="B1412">
        <f t="shared" si="172"/>
        <v>0.79257582139689475</v>
      </c>
      <c r="C1412">
        <f t="shared" si="173"/>
        <v>0.35474278696347028</v>
      </c>
      <c r="D1412" s="40">
        <f t="shared" si="174"/>
        <v>1371758.9557317107</v>
      </c>
      <c r="E1412" s="40">
        <f t="shared" si="179"/>
        <v>1250000</v>
      </c>
      <c r="F1412" s="41">
        <f t="shared" si="175"/>
        <v>1.8867638088328538</v>
      </c>
      <c r="G1412" s="42">
        <f t="shared" si="176"/>
        <v>1358454.7610410671</v>
      </c>
      <c r="H1412" s="16">
        <f t="shared" si="177"/>
        <v>1</v>
      </c>
      <c r="P1412" s="16"/>
    </row>
    <row r="1413" spans="1:16" x14ac:dyDescent="0.25">
      <c r="A1413" s="24">
        <f t="shared" si="178"/>
        <v>1398</v>
      </c>
      <c r="B1413">
        <f t="shared" si="172"/>
        <v>0.80367087537888438</v>
      </c>
      <c r="C1413">
        <f t="shared" si="173"/>
        <v>0.66239299986045808</v>
      </c>
      <c r="D1413" s="40">
        <f t="shared" si="174"/>
        <v>1389729.4319435777</v>
      </c>
      <c r="E1413" s="40">
        <f t="shared" si="179"/>
        <v>1250000</v>
      </c>
      <c r="F1413" s="41">
        <f t="shared" si="175"/>
        <v>2.1273565098251872</v>
      </c>
      <c r="G1413" s="42">
        <f t="shared" si="176"/>
        <v>1659195.637281484</v>
      </c>
      <c r="H1413" s="16">
        <f t="shared" si="177"/>
        <v>1</v>
      </c>
      <c r="P1413" s="16"/>
    </row>
    <row r="1414" spans="1:16" x14ac:dyDescent="0.25">
      <c r="A1414" s="24">
        <f t="shared" si="178"/>
        <v>1399</v>
      </c>
      <c r="B1414">
        <f t="shared" si="172"/>
        <v>0.17001324973534793</v>
      </c>
      <c r="C1414">
        <f t="shared" si="173"/>
        <v>0.63745453732553869</v>
      </c>
      <c r="D1414" s="40">
        <f t="shared" si="174"/>
        <v>564994.12080306723</v>
      </c>
      <c r="E1414" s="40">
        <f t="shared" si="179"/>
        <v>564994.12080306723</v>
      </c>
      <c r="F1414" s="41">
        <f t="shared" si="175"/>
        <v>2.10688848495204</v>
      </c>
      <c r="G1414" s="42">
        <f t="shared" si="176"/>
        <v>190379.60718558426</v>
      </c>
      <c r="H1414" s="16">
        <f t="shared" si="177"/>
        <v>1</v>
      </c>
      <c r="P1414" s="16"/>
    </row>
    <row r="1415" spans="1:16" x14ac:dyDescent="0.25">
      <c r="A1415" s="24">
        <f t="shared" si="178"/>
        <v>1400</v>
      </c>
      <c r="B1415">
        <f t="shared" si="172"/>
        <v>0.97473826084751636</v>
      </c>
      <c r="C1415">
        <f t="shared" si="173"/>
        <v>0.4481359877390787</v>
      </c>
      <c r="D1415" s="40">
        <f t="shared" si="174"/>
        <v>1891567.6890385691</v>
      </c>
      <c r="E1415" s="40">
        <f t="shared" si="179"/>
        <v>1250000</v>
      </c>
      <c r="F1415" s="41">
        <f t="shared" si="175"/>
        <v>1.9603731974227829</v>
      </c>
      <c r="G1415" s="42">
        <f t="shared" si="176"/>
        <v>1450466.4967784788</v>
      </c>
      <c r="H1415" s="16">
        <f t="shared" si="177"/>
        <v>1</v>
      </c>
      <c r="P1415" s="16"/>
    </row>
    <row r="1416" spans="1:16" x14ac:dyDescent="0.25">
      <c r="A1416" s="24">
        <f t="shared" si="178"/>
        <v>1401</v>
      </c>
      <c r="B1416">
        <f t="shared" si="172"/>
        <v>0.52023575350176543</v>
      </c>
      <c r="C1416">
        <f t="shared" si="173"/>
        <v>0.9993402041727677</v>
      </c>
      <c r="D1416" s="40">
        <f t="shared" si="174"/>
        <v>1023136.1469761225</v>
      </c>
      <c r="E1416" s="40">
        <f t="shared" si="179"/>
        <v>1023136.1469761225</v>
      </c>
      <c r="F1416" s="41">
        <f t="shared" si="175"/>
        <v>2.9761959241515319</v>
      </c>
      <c r="G1416" s="42">
        <f t="shared" si="176"/>
        <v>2045053.6304824385</v>
      </c>
      <c r="H1416" s="16">
        <f t="shared" si="177"/>
        <v>1</v>
      </c>
      <c r="P1416" s="16"/>
    </row>
    <row r="1417" spans="1:16" x14ac:dyDescent="0.25">
      <c r="A1417" s="24">
        <f t="shared" si="178"/>
        <v>1402</v>
      </c>
      <c r="B1417">
        <f t="shared" si="172"/>
        <v>0.93524366628844291</v>
      </c>
      <c r="C1417">
        <f t="shared" si="173"/>
        <v>0.7492621069541201</v>
      </c>
      <c r="D1417" s="40">
        <f t="shared" si="174"/>
        <v>1691197.4641424208</v>
      </c>
      <c r="E1417" s="40">
        <f t="shared" si="179"/>
        <v>1250000</v>
      </c>
      <c r="F1417" s="41">
        <f t="shared" si="175"/>
        <v>2.204306843390659</v>
      </c>
      <c r="G1417" s="42">
        <f t="shared" si="176"/>
        <v>1755383.5542383236</v>
      </c>
      <c r="H1417" s="16">
        <f t="shared" si="177"/>
        <v>1</v>
      </c>
      <c r="P1417" s="16"/>
    </row>
    <row r="1418" spans="1:16" x14ac:dyDescent="0.25">
      <c r="A1418" s="24">
        <f t="shared" si="178"/>
        <v>1403</v>
      </c>
      <c r="B1418">
        <f t="shared" si="172"/>
        <v>3.4530602279119194E-2</v>
      </c>
      <c r="C1418">
        <f t="shared" si="173"/>
        <v>0.6721902604913339</v>
      </c>
      <c r="D1418" s="40">
        <f t="shared" si="174"/>
        <v>171115.88501343888</v>
      </c>
      <c r="E1418" s="40">
        <f t="shared" si="179"/>
        <v>171115.88501343888</v>
      </c>
      <c r="F1418" s="41">
        <f t="shared" si="175"/>
        <v>2.1355529547896501</v>
      </c>
      <c r="G1418" s="42">
        <f t="shared" si="176"/>
        <v>-634572.96614810452</v>
      </c>
      <c r="H1418" s="16">
        <f t="shared" si="177"/>
        <v>0</v>
      </c>
      <c r="P1418" s="16"/>
    </row>
    <row r="1419" spans="1:16" x14ac:dyDescent="0.25">
      <c r="A1419" s="24">
        <f t="shared" si="178"/>
        <v>1404</v>
      </c>
      <c r="B1419">
        <f t="shared" si="172"/>
        <v>8.5280202911235392E-2</v>
      </c>
      <c r="C1419">
        <f t="shared" si="173"/>
        <v>0.93408026278484613</v>
      </c>
      <c r="D1419" s="40">
        <f t="shared" si="174"/>
        <v>375195.13335415639</v>
      </c>
      <c r="E1419" s="40">
        <f t="shared" si="179"/>
        <v>375195.13335415639</v>
      </c>
      <c r="F1419" s="41">
        <f t="shared" si="175"/>
        <v>2.4580205423084078</v>
      </c>
      <c r="G1419" s="42">
        <f t="shared" si="176"/>
        <v>-77762.654841341078</v>
      </c>
      <c r="H1419" s="16">
        <f t="shared" si="177"/>
        <v>0</v>
      </c>
      <c r="P1419" s="16"/>
    </row>
    <row r="1420" spans="1:16" x14ac:dyDescent="0.25">
      <c r="A1420" s="24">
        <f t="shared" si="178"/>
        <v>1405</v>
      </c>
      <c r="B1420">
        <f t="shared" si="172"/>
        <v>0.16754724609199911</v>
      </c>
      <c r="C1420">
        <f t="shared" si="173"/>
        <v>0.40480838844086975</v>
      </c>
      <c r="D1420" s="40">
        <f t="shared" si="174"/>
        <v>560530.48576223303</v>
      </c>
      <c r="E1420" s="40">
        <f t="shared" si="179"/>
        <v>560530.48576223303</v>
      </c>
      <c r="F1420" s="41">
        <f t="shared" si="175"/>
        <v>1.926771901575786</v>
      </c>
      <c r="G1420" s="42">
        <f t="shared" si="176"/>
        <v>80014.389943296788</v>
      </c>
      <c r="H1420" s="16">
        <f t="shared" si="177"/>
        <v>1</v>
      </c>
      <c r="P1420" s="16"/>
    </row>
    <row r="1421" spans="1:16" x14ac:dyDescent="0.25">
      <c r="A1421" s="24">
        <f t="shared" si="178"/>
        <v>1406</v>
      </c>
      <c r="B1421">
        <f t="shared" si="172"/>
        <v>2.3200048599392176E-4</v>
      </c>
      <c r="C1421">
        <f t="shared" si="173"/>
        <v>0.51616434787865728</v>
      </c>
      <c r="D1421" s="40">
        <f t="shared" si="174"/>
        <v>0</v>
      </c>
      <c r="E1421" s="40">
        <f t="shared" si="179"/>
        <v>0</v>
      </c>
      <c r="F1421" s="41">
        <f t="shared" si="175"/>
        <v>2.0123188766790565</v>
      </c>
      <c r="G1421" s="42">
        <f t="shared" si="176"/>
        <v>-1000000</v>
      </c>
      <c r="H1421" s="16">
        <f t="shared" si="177"/>
        <v>0</v>
      </c>
      <c r="P1421" s="16"/>
    </row>
    <row r="1422" spans="1:16" x14ac:dyDescent="0.25">
      <c r="A1422" s="24">
        <f t="shared" si="178"/>
        <v>1407</v>
      </c>
      <c r="B1422">
        <f t="shared" si="172"/>
        <v>0.44423725793603808</v>
      </c>
      <c r="C1422">
        <f t="shared" si="173"/>
        <v>5.4375247214920819E-2</v>
      </c>
      <c r="D1422" s="40">
        <f t="shared" si="174"/>
        <v>936063.18344432837</v>
      </c>
      <c r="E1422" s="40">
        <f t="shared" si="179"/>
        <v>936063.18344432837</v>
      </c>
      <c r="F1422" s="41">
        <f t="shared" si="175"/>
        <v>1.5125122503459254</v>
      </c>
      <c r="G1422" s="42">
        <f t="shared" si="176"/>
        <v>415807.0320573519</v>
      </c>
      <c r="H1422" s="16">
        <f t="shared" si="177"/>
        <v>1</v>
      </c>
      <c r="P1422" s="16"/>
    </row>
    <row r="1423" spans="1:16" x14ac:dyDescent="0.25">
      <c r="A1423" s="24">
        <f t="shared" si="178"/>
        <v>1408</v>
      </c>
      <c r="B1423">
        <f t="shared" si="172"/>
        <v>0.68951808556448668</v>
      </c>
      <c r="C1423">
        <f t="shared" si="173"/>
        <v>0.84091778576839715</v>
      </c>
      <c r="D1423" s="40">
        <f t="shared" si="174"/>
        <v>1225449.0031723771</v>
      </c>
      <c r="E1423" s="40">
        <f t="shared" si="179"/>
        <v>1225449.0031723771</v>
      </c>
      <c r="F1423" s="41">
        <f t="shared" si="175"/>
        <v>2.3034155142220794</v>
      </c>
      <c r="G1423" s="42">
        <f t="shared" si="176"/>
        <v>1822718.2457952355</v>
      </c>
      <c r="H1423" s="16">
        <f t="shared" si="177"/>
        <v>1</v>
      </c>
      <c r="P1423" s="16"/>
    </row>
    <row r="1424" spans="1:16" x14ac:dyDescent="0.25">
      <c r="A1424" s="24">
        <f t="shared" si="178"/>
        <v>1409</v>
      </c>
      <c r="B1424">
        <f t="shared" si="172"/>
        <v>0.96718067640904337</v>
      </c>
      <c r="C1424">
        <f t="shared" si="173"/>
        <v>0.68488269799854606</v>
      </c>
      <c r="D1424" s="40">
        <f t="shared" si="174"/>
        <v>1839308.5421115165</v>
      </c>
      <c r="E1424" s="40">
        <f t="shared" si="179"/>
        <v>1250000</v>
      </c>
      <c r="F1424" s="41">
        <f t="shared" si="175"/>
        <v>2.1463211758385534</v>
      </c>
      <c r="G1424" s="42">
        <f t="shared" si="176"/>
        <v>1682901.4697981919</v>
      </c>
      <c r="H1424" s="16">
        <f t="shared" si="177"/>
        <v>1</v>
      </c>
      <c r="P1424" s="16"/>
    </row>
    <row r="1425" spans="1:16" x14ac:dyDescent="0.25">
      <c r="A1425" s="24">
        <f t="shared" si="178"/>
        <v>1410</v>
      </c>
      <c r="B1425">
        <f t="shared" ref="B1425:B1488" si="180">((MOD((MOD(MOD(999999999999989,MOD(A1425*2499997+$B$13*1800451,7450589)*4658+7450581)*383,99991)*7440893+MOD(MOD(999999999999989,MOD(A1425*2246527+$B$13*2399993,7450987)*7580+7560584)*17669,7440893))*1343,4294967296))+0.5)/2^32</f>
        <v>0.3421862191753462</v>
      </c>
      <c r="C1425">
        <f t="shared" ref="C1425:C1488" si="181">((MOD((MOD(MOD(999999999999989,MOD(A1425*2499997+$C$13*1800451,7450589)*4658+7450581)*383,99991)*7440893+MOD(MOD(999999999999989,MOD(A1425*2246527+$C$13*2399993,7450987)*7580+7560584)*17669,7440893))*1343,4294967296))+0.5)/2^32</f>
        <v>0.99181990779470652</v>
      </c>
      <c r="D1425" s="40">
        <f t="shared" ref="D1425:D1488" si="182">MAX(0,NORMINV(B1425,D$10,D$12))</f>
        <v>814663.90415246249</v>
      </c>
      <c r="E1425" s="40">
        <f t="shared" si="179"/>
        <v>814663.90415246249</v>
      </c>
      <c r="F1425" s="41">
        <f t="shared" ref="F1425:F1488" si="183">NORMINV(C1425,E$10,E$12)</f>
        <v>2.7297202604047524</v>
      </c>
      <c r="G1425" s="42">
        <f t="shared" ref="G1425:G1488" si="184">F1425*E1425-1000000</f>
        <v>1223804.5645854119</v>
      </c>
      <c r="H1425" s="16">
        <f t="shared" ref="H1425:H1488" si="185">IF(G1425&gt;=0,1,0)</f>
        <v>1</v>
      </c>
      <c r="P1425" s="16"/>
    </row>
    <row r="1426" spans="1:16" x14ac:dyDescent="0.25">
      <c r="A1426" s="24">
        <f t="shared" ref="A1426:A1489" si="186">A1425+1</f>
        <v>1411</v>
      </c>
      <c r="B1426">
        <f t="shared" si="180"/>
        <v>0.10422525636386126</v>
      </c>
      <c r="C1426">
        <f t="shared" si="181"/>
        <v>0.36249586788471788</v>
      </c>
      <c r="D1426" s="40">
        <f t="shared" si="182"/>
        <v>426517.83452023542</v>
      </c>
      <c r="E1426" s="40">
        <f t="shared" ref="E1426:E1489" si="187">MIN(1250000,D1426)</f>
        <v>426517.83452023542</v>
      </c>
      <c r="F1426" s="41">
        <f t="shared" si="183"/>
        <v>1.8930713180031478</v>
      </c>
      <c r="G1426" s="42">
        <f t="shared" si="184"/>
        <v>-192571.32085292949</v>
      </c>
      <c r="H1426" s="16">
        <f t="shared" si="185"/>
        <v>0</v>
      </c>
      <c r="P1426" s="16"/>
    </row>
    <row r="1427" spans="1:16" x14ac:dyDescent="0.25">
      <c r="A1427" s="24">
        <f t="shared" si="186"/>
        <v>1412</v>
      </c>
      <c r="B1427">
        <f t="shared" si="180"/>
        <v>0.80376311496365815</v>
      </c>
      <c r="C1427">
        <f t="shared" si="181"/>
        <v>0.18537277274299413</v>
      </c>
      <c r="D1427" s="40">
        <f t="shared" si="182"/>
        <v>1389881.358163818</v>
      </c>
      <c r="E1427" s="40">
        <f t="shared" si="187"/>
        <v>1250000</v>
      </c>
      <c r="F1427" s="41">
        <f t="shared" si="183"/>
        <v>1.7279399040871244</v>
      </c>
      <c r="G1427" s="42">
        <f t="shared" si="184"/>
        <v>1159924.8801089055</v>
      </c>
      <c r="H1427" s="16">
        <f t="shared" si="185"/>
        <v>1</v>
      </c>
      <c r="P1427" s="16"/>
    </row>
    <row r="1428" spans="1:16" x14ac:dyDescent="0.25">
      <c r="A1428" s="24">
        <f t="shared" si="186"/>
        <v>1413</v>
      </c>
      <c r="B1428">
        <f t="shared" si="180"/>
        <v>0.25362343585584313</v>
      </c>
      <c r="C1428">
        <f t="shared" si="181"/>
        <v>3.8724581361748278E-2</v>
      </c>
      <c r="D1428" s="40">
        <f t="shared" si="182"/>
        <v>697660.79039932729</v>
      </c>
      <c r="E1428" s="40">
        <f t="shared" si="187"/>
        <v>697660.79039932729</v>
      </c>
      <c r="F1428" s="41">
        <f t="shared" si="183"/>
        <v>1.4633184476801335</v>
      </c>
      <c r="G1428" s="42">
        <f t="shared" si="184"/>
        <v>20899.904814438662</v>
      </c>
      <c r="H1428" s="16">
        <f t="shared" si="185"/>
        <v>1</v>
      </c>
      <c r="P1428" s="16"/>
    </row>
    <row r="1429" spans="1:16" x14ac:dyDescent="0.25">
      <c r="A1429" s="24">
        <f t="shared" si="186"/>
        <v>1414</v>
      </c>
      <c r="B1429">
        <f t="shared" si="180"/>
        <v>0.94415729551110417</v>
      </c>
      <c r="C1429">
        <f t="shared" si="181"/>
        <v>0.4741431960137561</v>
      </c>
      <c r="D1429" s="40">
        <f t="shared" si="182"/>
        <v>1725226.3505878253</v>
      </c>
      <c r="E1429" s="40">
        <f t="shared" si="187"/>
        <v>1250000</v>
      </c>
      <c r="F1429" s="41">
        <f t="shared" si="183"/>
        <v>1.980286066697456</v>
      </c>
      <c r="G1429" s="42">
        <f t="shared" si="184"/>
        <v>1475357.5833718199</v>
      </c>
      <c r="H1429" s="16">
        <f t="shared" si="185"/>
        <v>1</v>
      </c>
      <c r="P1429" s="16"/>
    </row>
    <row r="1430" spans="1:16" x14ac:dyDescent="0.25">
      <c r="A1430" s="24">
        <f t="shared" si="186"/>
        <v>1415</v>
      </c>
      <c r="B1430">
        <f t="shared" si="180"/>
        <v>0.69855951087083668</v>
      </c>
      <c r="C1430">
        <f t="shared" si="181"/>
        <v>0.47144223947543651</v>
      </c>
      <c r="D1430" s="40">
        <f t="shared" si="182"/>
        <v>1237201.5192333511</v>
      </c>
      <c r="E1430" s="40">
        <f t="shared" si="187"/>
        <v>1237201.5192333511</v>
      </c>
      <c r="F1430" s="41">
        <f t="shared" si="183"/>
        <v>1.9782234240028469</v>
      </c>
      <c r="G1430" s="42">
        <f t="shared" si="184"/>
        <v>1447461.0255593238</v>
      </c>
      <c r="H1430" s="16">
        <f t="shared" si="185"/>
        <v>1</v>
      </c>
      <c r="P1430" s="16"/>
    </row>
    <row r="1431" spans="1:16" x14ac:dyDescent="0.25">
      <c r="A1431" s="24">
        <f t="shared" si="186"/>
        <v>1416</v>
      </c>
      <c r="B1431">
        <f t="shared" si="180"/>
        <v>0.23336464923340827</v>
      </c>
      <c r="C1431">
        <f t="shared" si="181"/>
        <v>0.26395226747263223</v>
      </c>
      <c r="D1431" s="40">
        <f t="shared" si="182"/>
        <v>668171.28292028815</v>
      </c>
      <c r="E1431" s="40">
        <f t="shared" si="187"/>
        <v>668171.28292028815</v>
      </c>
      <c r="F1431" s="41">
        <f t="shared" si="183"/>
        <v>1.8081434664986245</v>
      </c>
      <c r="G1431" s="42">
        <f t="shared" si="184"/>
        <v>208149.53971432289</v>
      </c>
      <c r="H1431" s="16">
        <f t="shared" si="185"/>
        <v>1</v>
      </c>
      <c r="P1431" s="16"/>
    </row>
    <row r="1432" spans="1:16" x14ac:dyDescent="0.25">
      <c r="A1432" s="24">
        <f t="shared" si="186"/>
        <v>1417</v>
      </c>
      <c r="B1432">
        <f t="shared" si="180"/>
        <v>0.2092524633044377</v>
      </c>
      <c r="C1432">
        <f t="shared" si="181"/>
        <v>0.33840801927726716</v>
      </c>
      <c r="D1432" s="40">
        <f t="shared" si="182"/>
        <v>631146.91466099105</v>
      </c>
      <c r="E1432" s="40">
        <f t="shared" si="187"/>
        <v>631146.91466099105</v>
      </c>
      <c r="F1432" s="41">
        <f t="shared" si="183"/>
        <v>1.8733094699230302</v>
      </c>
      <c r="G1432" s="42">
        <f t="shared" si="184"/>
        <v>182333.49214713718</v>
      </c>
      <c r="H1432" s="16">
        <f t="shared" si="185"/>
        <v>1</v>
      </c>
      <c r="P1432" s="16"/>
    </row>
    <row r="1433" spans="1:16" x14ac:dyDescent="0.25">
      <c r="A1433" s="24">
        <f t="shared" si="186"/>
        <v>1418</v>
      </c>
      <c r="B1433">
        <f t="shared" si="180"/>
        <v>0.75978868070524186</v>
      </c>
      <c r="C1433">
        <f t="shared" si="181"/>
        <v>9.8468290758319199E-2</v>
      </c>
      <c r="D1433" s="40">
        <f t="shared" si="182"/>
        <v>1321712.598247888</v>
      </c>
      <c r="E1433" s="40">
        <f t="shared" si="187"/>
        <v>1250000</v>
      </c>
      <c r="F1433" s="41">
        <f t="shared" si="183"/>
        <v>1.6078028489400791</v>
      </c>
      <c r="G1433" s="42">
        <f t="shared" si="184"/>
        <v>1009753.5611750989</v>
      </c>
      <c r="H1433" s="16">
        <f t="shared" si="185"/>
        <v>1</v>
      </c>
      <c r="P1433" s="16"/>
    </row>
    <row r="1434" spans="1:16" x14ac:dyDescent="0.25">
      <c r="A1434" s="24">
        <f t="shared" si="186"/>
        <v>1419</v>
      </c>
      <c r="B1434">
        <f t="shared" si="180"/>
        <v>0.89967139170039445</v>
      </c>
      <c r="C1434">
        <f t="shared" si="181"/>
        <v>0.52532996225636452</v>
      </c>
      <c r="D1434" s="40">
        <f t="shared" si="182"/>
        <v>1583441.3575970097</v>
      </c>
      <c r="E1434" s="40">
        <f t="shared" si="187"/>
        <v>1250000</v>
      </c>
      <c r="F1434" s="41">
        <f t="shared" si="183"/>
        <v>2.0193117082111747</v>
      </c>
      <c r="G1434" s="42">
        <f t="shared" si="184"/>
        <v>1524139.6352639683</v>
      </c>
      <c r="H1434" s="16">
        <f t="shared" si="185"/>
        <v>1</v>
      </c>
      <c r="P1434" s="16"/>
    </row>
    <row r="1435" spans="1:16" x14ac:dyDescent="0.25">
      <c r="A1435" s="24">
        <f t="shared" si="186"/>
        <v>1420</v>
      </c>
      <c r="B1435">
        <f t="shared" si="180"/>
        <v>0.93922937929164618</v>
      </c>
      <c r="C1435">
        <f t="shared" si="181"/>
        <v>0.80972583882976323</v>
      </c>
      <c r="D1435" s="40">
        <f t="shared" si="182"/>
        <v>1705928.6082390924</v>
      </c>
      <c r="E1435" s="40">
        <f t="shared" si="187"/>
        <v>1250000</v>
      </c>
      <c r="F1435" s="41">
        <f t="shared" si="183"/>
        <v>2.2665308327012648</v>
      </c>
      <c r="G1435" s="42">
        <f t="shared" si="184"/>
        <v>1833163.5408765809</v>
      </c>
      <c r="H1435" s="16">
        <f t="shared" si="185"/>
        <v>1</v>
      </c>
      <c r="P1435" s="16"/>
    </row>
    <row r="1436" spans="1:16" x14ac:dyDescent="0.25">
      <c r="A1436" s="24">
        <f t="shared" si="186"/>
        <v>1421</v>
      </c>
      <c r="B1436">
        <f t="shared" si="180"/>
        <v>0.81218226405326277</v>
      </c>
      <c r="C1436">
        <f t="shared" si="181"/>
        <v>0.83249021333176643</v>
      </c>
      <c r="D1436" s="40">
        <f t="shared" si="182"/>
        <v>1403936.1852376633</v>
      </c>
      <c r="E1436" s="40">
        <f t="shared" si="187"/>
        <v>1250000</v>
      </c>
      <c r="F1436" s="41">
        <f t="shared" si="183"/>
        <v>2.2930250954042251</v>
      </c>
      <c r="G1436" s="42">
        <f t="shared" si="184"/>
        <v>1866281.3692552815</v>
      </c>
      <c r="H1436" s="16">
        <f t="shared" si="185"/>
        <v>1</v>
      </c>
      <c r="P1436" s="16"/>
    </row>
    <row r="1437" spans="1:16" x14ac:dyDescent="0.25">
      <c r="A1437" s="24">
        <f t="shared" si="186"/>
        <v>1422</v>
      </c>
      <c r="B1437">
        <f t="shared" si="180"/>
        <v>0.73354391579050571</v>
      </c>
      <c r="C1437">
        <f t="shared" si="181"/>
        <v>0.6452622766373679</v>
      </c>
      <c r="D1437" s="40">
        <f t="shared" si="182"/>
        <v>1284300.9388939431</v>
      </c>
      <c r="E1437" s="40">
        <f t="shared" si="187"/>
        <v>1250000</v>
      </c>
      <c r="F1437" s="41">
        <f t="shared" si="183"/>
        <v>2.1132403263312751</v>
      </c>
      <c r="G1437" s="42">
        <f t="shared" si="184"/>
        <v>1641550.4079140937</v>
      </c>
      <c r="H1437" s="16">
        <f t="shared" si="185"/>
        <v>1</v>
      </c>
      <c r="P1437" s="16"/>
    </row>
    <row r="1438" spans="1:16" x14ac:dyDescent="0.25">
      <c r="A1438" s="24">
        <f t="shared" si="186"/>
        <v>1423</v>
      </c>
      <c r="B1438">
        <f t="shared" si="180"/>
        <v>7.1987726609222591E-2</v>
      </c>
      <c r="C1438">
        <f t="shared" si="181"/>
        <v>0.29283555841539055</v>
      </c>
      <c r="D1438" s="40">
        <f t="shared" si="182"/>
        <v>333824.13609540777</v>
      </c>
      <c r="E1438" s="40">
        <f t="shared" si="187"/>
        <v>333824.13609540777</v>
      </c>
      <c r="F1438" s="41">
        <f t="shared" si="183"/>
        <v>1.8343100872623443</v>
      </c>
      <c r="G1438" s="42">
        <f t="shared" si="184"/>
        <v>-387663.01978855592</v>
      </c>
      <c r="H1438" s="16">
        <f t="shared" si="185"/>
        <v>0</v>
      </c>
      <c r="P1438" s="16"/>
    </row>
    <row r="1439" spans="1:16" x14ac:dyDescent="0.25">
      <c r="A1439" s="24">
        <f t="shared" si="186"/>
        <v>1424</v>
      </c>
      <c r="B1439">
        <f t="shared" si="180"/>
        <v>9.364556462969631E-2</v>
      </c>
      <c r="C1439">
        <f t="shared" si="181"/>
        <v>0.52279931248631328</v>
      </c>
      <c r="D1439" s="40">
        <f t="shared" si="182"/>
        <v>398798.58106004435</v>
      </c>
      <c r="E1439" s="40">
        <f t="shared" si="187"/>
        <v>398798.58106004435</v>
      </c>
      <c r="F1439" s="41">
        <f t="shared" si="183"/>
        <v>2.0173801050975184</v>
      </c>
      <c r="G1439" s="42">
        <f t="shared" si="184"/>
        <v>-195471.67662834655</v>
      </c>
      <c r="H1439" s="16">
        <f t="shared" si="185"/>
        <v>0</v>
      </c>
      <c r="P1439" s="16"/>
    </row>
    <row r="1440" spans="1:16" x14ac:dyDescent="0.25">
      <c r="A1440" s="24">
        <f t="shared" si="186"/>
        <v>1425</v>
      </c>
      <c r="B1440">
        <f t="shared" si="180"/>
        <v>0.8765187970129773</v>
      </c>
      <c r="C1440">
        <f t="shared" si="181"/>
        <v>0.24333623342681676</v>
      </c>
      <c r="D1440" s="40">
        <f t="shared" si="182"/>
        <v>1527853.6399134076</v>
      </c>
      <c r="E1440" s="40">
        <f t="shared" si="187"/>
        <v>1250000</v>
      </c>
      <c r="F1440" s="41">
        <f t="shared" si="183"/>
        <v>1.7885680809101954</v>
      </c>
      <c r="G1440" s="42">
        <f t="shared" si="184"/>
        <v>1235710.1011377443</v>
      </c>
      <c r="H1440" s="16">
        <f t="shared" si="185"/>
        <v>1</v>
      </c>
      <c r="P1440" s="16"/>
    </row>
    <row r="1441" spans="1:16" x14ac:dyDescent="0.25">
      <c r="A1441" s="24">
        <f t="shared" si="186"/>
        <v>1426</v>
      </c>
      <c r="B1441">
        <f t="shared" si="180"/>
        <v>0.2137829588027671</v>
      </c>
      <c r="C1441">
        <f t="shared" si="181"/>
        <v>1.514431822579354E-2</v>
      </c>
      <c r="D1441" s="40">
        <f t="shared" si="182"/>
        <v>638283.99922332983</v>
      </c>
      <c r="E1441" s="40">
        <f t="shared" si="187"/>
        <v>638283.99922332983</v>
      </c>
      <c r="F1441" s="41">
        <f t="shared" si="183"/>
        <v>1.3415516116043484</v>
      </c>
      <c r="G1441" s="42">
        <f t="shared" si="184"/>
        <v>-143709.07218067313</v>
      </c>
      <c r="H1441" s="16">
        <f t="shared" si="185"/>
        <v>0</v>
      </c>
      <c r="P1441" s="16"/>
    </row>
    <row r="1442" spans="1:16" x14ac:dyDescent="0.25">
      <c r="A1442" s="24">
        <f t="shared" si="186"/>
        <v>1427</v>
      </c>
      <c r="B1442">
        <f t="shared" si="180"/>
        <v>0.6271237664623186</v>
      </c>
      <c r="C1442">
        <f t="shared" si="181"/>
        <v>0.1055483155651018</v>
      </c>
      <c r="D1442" s="40">
        <f t="shared" si="182"/>
        <v>1147832.1202423556</v>
      </c>
      <c r="E1442" s="40">
        <f t="shared" si="187"/>
        <v>1147832.1202423556</v>
      </c>
      <c r="F1442" s="41">
        <f t="shared" si="183"/>
        <v>1.61989189240255</v>
      </c>
      <c r="G1442" s="42">
        <f t="shared" si="184"/>
        <v>859363.94541982072</v>
      </c>
      <c r="H1442" s="16">
        <f t="shared" si="185"/>
        <v>1</v>
      </c>
      <c r="P1442" s="16"/>
    </row>
    <row r="1443" spans="1:16" x14ac:dyDescent="0.25">
      <c r="A1443" s="24">
        <f t="shared" si="186"/>
        <v>1428</v>
      </c>
      <c r="B1443">
        <f t="shared" si="180"/>
        <v>4.383623250760138E-3</v>
      </c>
      <c r="C1443">
        <f t="shared" si="181"/>
        <v>0.99095017916988581</v>
      </c>
      <c r="D1443" s="40">
        <f t="shared" si="182"/>
        <v>0</v>
      </c>
      <c r="E1443" s="40">
        <f t="shared" si="187"/>
        <v>0</v>
      </c>
      <c r="F1443" s="41">
        <f t="shared" si="183"/>
        <v>2.7184113628393209</v>
      </c>
      <c r="G1443" s="42">
        <f t="shared" si="184"/>
        <v>-1000000</v>
      </c>
      <c r="H1443" s="16">
        <f t="shared" si="185"/>
        <v>0</v>
      </c>
      <c r="P1443" s="16"/>
    </row>
    <row r="1444" spans="1:16" x14ac:dyDescent="0.25">
      <c r="A1444" s="24">
        <f t="shared" si="186"/>
        <v>1429</v>
      </c>
      <c r="B1444">
        <f t="shared" si="180"/>
        <v>0.53817289264407009</v>
      </c>
      <c r="C1444">
        <f t="shared" si="181"/>
        <v>0.49236697831656784</v>
      </c>
      <c r="D1444" s="40">
        <f t="shared" si="182"/>
        <v>1043692.2791020984</v>
      </c>
      <c r="E1444" s="40">
        <f t="shared" si="187"/>
        <v>1043692.2791020984</v>
      </c>
      <c r="F1444" s="41">
        <f t="shared" si="183"/>
        <v>1.994184098635001</v>
      </c>
      <c r="G1444" s="42">
        <f t="shared" si="184"/>
        <v>1081314.5468535281</v>
      </c>
      <c r="H1444" s="16">
        <f t="shared" si="185"/>
        <v>1</v>
      </c>
      <c r="P1444" s="16"/>
    </row>
    <row r="1445" spans="1:16" x14ac:dyDescent="0.25">
      <c r="A1445" s="24">
        <f t="shared" si="186"/>
        <v>1430</v>
      </c>
      <c r="B1445">
        <f t="shared" si="180"/>
        <v>7.2203040239401162E-2</v>
      </c>
      <c r="C1445">
        <f t="shared" si="181"/>
        <v>0.5758241763105616</v>
      </c>
      <c r="D1445" s="40">
        <f t="shared" si="182"/>
        <v>334538.8912772258</v>
      </c>
      <c r="E1445" s="40">
        <f t="shared" si="187"/>
        <v>334538.8912772258</v>
      </c>
      <c r="F1445" s="41">
        <f t="shared" si="183"/>
        <v>2.0581221965012624</v>
      </c>
      <c r="G1445" s="42">
        <f t="shared" si="184"/>
        <v>-311478.08226941898</v>
      </c>
      <c r="H1445" s="16">
        <f t="shared" si="185"/>
        <v>0</v>
      </c>
      <c r="P1445" s="16"/>
    </row>
    <row r="1446" spans="1:16" x14ac:dyDescent="0.25">
      <c r="A1446" s="24">
        <f t="shared" si="186"/>
        <v>1431</v>
      </c>
      <c r="B1446">
        <f t="shared" si="180"/>
        <v>0.88552578410599381</v>
      </c>
      <c r="C1446">
        <f t="shared" si="181"/>
        <v>0.15701708674896508</v>
      </c>
      <c r="D1446" s="40">
        <f t="shared" si="182"/>
        <v>1548513.1026517632</v>
      </c>
      <c r="E1446" s="40">
        <f t="shared" si="187"/>
        <v>1250000</v>
      </c>
      <c r="F1446" s="41">
        <f t="shared" si="183"/>
        <v>1.6939838363716977</v>
      </c>
      <c r="G1446" s="42">
        <f t="shared" si="184"/>
        <v>1117479.7954646223</v>
      </c>
      <c r="H1446" s="16">
        <f t="shared" si="185"/>
        <v>1</v>
      </c>
      <c r="P1446" s="16"/>
    </row>
    <row r="1447" spans="1:16" x14ac:dyDescent="0.25">
      <c r="A1447" s="24">
        <f t="shared" si="186"/>
        <v>1432</v>
      </c>
      <c r="B1447">
        <f t="shared" si="180"/>
        <v>0.11046660144347697</v>
      </c>
      <c r="C1447">
        <f t="shared" si="181"/>
        <v>0.20129402761813253</v>
      </c>
      <c r="D1447" s="40">
        <f t="shared" si="182"/>
        <v>441922.29499189556</v>
      </c>
      <c r="E1447" s="40">
        <f t="shared" si="187"/>
        <v>441922.29499189556</v>
      </c>
      <c r="F1447" s="41">
        <f t="shared" si="183"/>
        <v>1.745590264893996</v>
      </c>
      <c r="G1447" s="42">
        <f t="shared" si="184"/>
        <v>-228584.74402253435</v>
      </c>
      <c r="H1447" s="16">
        <f t="shared" si="185"/>
        <v>0</v>
      </c>
      <c r="P1447" s="16"/>
    </row>
    <row r="1448" spans="1:16" x14ac:dyDescent="0.25">
      <c r="A1448" s="24">
        <f t="shared" si="186"/>
        <v>1433</v>
      </c>
      <c r="B1448">
        <f t="shared" si="180"/>
        <v>0.65982723387423903</v>
      </c>
      <c r="C1448">
        <f t="shared" si="181"/>
        <v>0.29253686952870339</v>
      </c>
      <c r="D1448" s="40">
        <f t="shared" si="182"/>
        <v>1187838.1452707355</v>
      </c>
      <c r="E1448" s="40">
        <f t="shared" si="187"/>
        <v>1187838.1452707355</v>
      </c>
      <c r="F1448" s="41">
        <f t="shared" si="183"/>
        <v>1.8340460030022598</v>
      </c>
      <c r="G1448" s="42">
        <f t="shared" si="184"/>
        <v>1178549.8025474101</v>
      </c>
      <c r="H1448" s="16">
        <f t="shared" si="185"/>
        <v>1</v>
      </c>
      <c r="P1448" s="16"/>
    </row>
    <row r="1449" spans="1:16" x14ac:dyDescent="0.25">
      <c r="A1449" s="24">
        <f t="shared" si="186"/>
        <v>1434</v>
      </c>
      <c r="B1449">
        <f t="shared" si="180"/>
        <v>0.85038000845815986</v>
      </c>
      <c r="C1449">
        <f t="shared" si="181"/>
        <v>0.84661493299063295</v>
      </c>
      <c r="D1449" s="40">
        <f t="shared" si="182"/>
        <v>1473281.730374703</v>
      </c>
      <c r="E1449" s="40">
        <f t="shared" si="187"/>
        <v>1250000</v>
      </c>
      <c r="F1449" s="41">
        <f t="shared" si="183"/>
        <v>2.3106452121377985</v>
      </c>
      <c r="G1449" s="42">
        <f t="shared" si="184"/>
        <v>1888306.5151722482</v>
      </c>
      <c r="H1449" s="16">
        <f t="shared" si="185"/>
        <v>1</v>
      </c>
      <c r="P1449" s="16"/>
    </row>
    <row r="1450" spans="1:16" x14ac:dyDescent="0.25">
      <c r="A1450" s="24">
        <f t="shared" si="186"/>
        <v>1435</v>
      </c>
      <c r="B1450">
        <f t="shared" si="180"/>
        <v>1.4558488852344453E-2</v>
      </c>
      <c r="C1450">
        <f t="shared" si="181"/>
        <v>0.32903767644893378</v>
      </c>
      <c r="D1450" s="40">
        <f t="shared" si="182"/>
        <v>5213.1603221787373</v>
      </c>
      <c r="E1450" s="40">
        <f t="shared" si="187"/>
        <v>5213.1603221787373</v>
      </c>
      <c r="F1450" s="41">
        <f t="shared" si="183"/>
        <v>1.8654796401732445</v>
      </c>
      <c r="G1450" s="42">
        <f t="shared" si="184"/>
        <v>-990274.95555801655</v>
      </c>
      <c r="H1450" s="16">
        <f t="shared" si="185"/>
        <v>0</v>
      </c>
      <c r="P1450" s="16"/>
    </row>
    <row r="1451" spans="1:16" x14ac:dyDescent="0.25">
      <c r="A1451" s="24">
        <f t="shared" si="186"/>
        <v>1436</v>
      </c>
      <c r="B1451">
        <f t="shared" si="180"/>
        <v>0.6908327128039673</v>
      </c>
      <c r="C1451">
        <f t="shared" si="181"/>
        <v>0.60602093453053385</v>
      </c>
      <c r="D1451" s="40">
        <f t="shared" si="182"/>
        <v>1227148.3612163584</v>
      </c>
      <c r="E1451" s="40">
        <f t="shared" si="187"/>
        <v>1227148.3612163584</v>
      </c>
      <c r="F1451" s="41">
        <f t="shared" si="183"/>
        <v>2.0817516814405215</v>
      </c>
      <c r="G1451" s="42">
        <f t="shared" si="184"/>
        <v>1554618.1643391345</v>
      </c>
      <c r="H1451" s="16">
        <f t="shared" si="185"/>
        <v>1</v>
      </c>
      <c r="P1451" s="16"/>
    </row>
    <row r="1452" spans="1:16" x14ac:dyDescent="0.25">
      <c r="A1452" s="24">
        <f t="shared" si="186"/>
        <v>1437</v>
      </c>
      <c r="B1452">
        <f t="shared" si="180"/>
        <v>0.85915213578846306</v>
      </c>
      <c r="C1452">
        <f t="shared" si="181"/>
        <v>0.31718384416308254</v>
      </c>
      <c r="D1452" s="40">
        <f t="shared" si="182"/>
        <v>1490813.6030658409</v>
      </c>
      <c r="E1452" s="40">
        <f t="shared" si="187"/>
        <v>1250000</v>
      </c>
      <c r="F1452" s="41">
        <f t="shared" si="183"/>
        <v>1.8554442754518212</v>
      </c>
      <c r="G1452" s="42">
        <f t="shared" si="184"/>
        <v>1319305.3443147764</v>
      </c>
      <c r="H1452" s="16">
        <f t="shared" si="185"/>
        <v>1</v>
      </c>
      <c r="P1452" s="16"/>
    </row>
    <row r="1453" spans="1:16" x14ac:dyDescent="0.25">
      <c r="A1453" s="24">
        <f t="shared" si="186"/>
        <v>1438</v>
      </c>
      <c r="B1453">
        <f t="shared" si="180"/>
        <v>0.61018404422793537</v>
      </c>
      <c r="C1453">
        <f t="shared" si="181"/>
        <v>4.1147967567667365E-3</v>
      </c>
      <c r="D1453" s="40">
        <f t="shared" si="182"/>
        <v>1127567.818689103</v>
      </c>
      <c r="E1453" s="40">
        <f t="shared" si="187"/>
        <v>1127567.818689103</v>
      </c>
      <c r="F1453" s="41">
        <f t="shared" si="183"/>
        <v>1.1968078475394801</v>
      </c>
      <c r="G1453" s="42">
        <f t="shared" si="184"/>
        <v>349482.01404009224</v>
      </c>
      <c r="H1453" s="16">
        <f t="shared" si="185"/>
        <v>1</v>
      </c>
      <c r="P1453" s="16"/>
    </row>
    <row r="1454" spans="1:16" x14ac:dyDescent="0.25">
      <c r="A1454" s="24">
        <f t="shared" si="186"/>
        <v>1439</v>
      </c>
      <c r="B1454">
        <f t="shared" si="180"/>
        <v>0.15225595014635473</v>
      </c>
      <c r="C1454">
        <f t="shared" si="181"/>
        <v>0.90073815698269755</v>
      </c>
      <c r="D1454" s="40">
        <f t="shared" si="182"/>
        <v>531851.44207239314</v>
      </c>
      <c r="E1454" s="40">
        <f t="shared" si="187"/>
        <v>531851.44207239314</v>
      </c>
      <c r="F1454" s="41">
        <f t="shared" si="183"/>
        <v>2.3908112515431088</v>
      </c>
      <c r="G1454" s="42">
        <f t="shared" si="184"/>
        <v>271556.41185610555</v>
      </c>
      <c r="H1454" s="16">
        <f t="shared" si="185"/>
        <v>1</v>
      </c>
      <c r="P1454" s="16"/>
    </row>
    <row r="1455" spans="1:16" x14ac:dyDescent="0.25">
      <c r="A1455" s="24">
        <f t="shared" si="186"/>
        <v>1440</v>
      </c>
      <c r="B1455">
        <f t="shared" si="180"/>
        <v>0.51608855358790606</v>
      </c>
      <c r="C1455">
        <f t="shared" si="181"/>
        <v>0.77560722397174686</v>
      </c>
      <c r="D1455" s="40">
        <f t="shared" si="182"/>
        <v>1018391.6234610499</v>
      </c>
      <c r="E1455" s="40">
        <f t="shared" si="187"/>
        <v>1018391.6234610499</v>
      </c>
      <c r="F1455" s="41">
        <f t="shared" si="183"/>
        <v>2.2302253033421033</v>
      </c>
      <c r="G1455" s="42">
        <f t="shared" si="184"/>
        <v>1271242.7673544772</v>
      </c>
      <c r="H1455" s="16">
        <f t="shared" si="185"/>
        <v>1</v>
      </c>
      <c r="P1455" s="16"/>
    </row>
    <row r="1456" spans="1:16" x14ac:dyDescent="0.25">
      <c r="A1456" s="24">
        <f t="shared" si="186"/>
        <v>1441</v>
      </c>
      <c r="B1456">
        <f t="shared" si="180"/>
        <v>0.6133777656359598</v>
      </c>
      <c r="C1456">
        <f t="shared" si="181"/>
        <v>0.29691390867810696</v>
      </c>
      <c r="D1456" s="40">
        <f t="shared" si="182"/>
        <v>1131367.9056662528</v>
      </c>
      <c r="E1456" s="40">
        <f t="shared" si="187"/>
        <v>1131367.9056662528</v>
      </c>
      <c r="F1456" s="41">
        <f t="shared" si="183"/>
        <v>1.8379035654350391</v>
      </c>
      <c r="G1456" s="42">
        <f t="shared" si="184"/>
        <v>1079345.1076427791</v>
      </c>
      <c r="H1456" s="16">
        <f t="shared" si="185"/>
        <v>1</v>
      </c>
      <c r="P1456" s="16"/>
    </row>
    <row r="1457" spans="1:16" x14ac:dyDescent="0.25">
      <c r="A1457" s="24">
        <f t="shared" si="186"/>
        <v>1442</v>
      </c>
      <c r="B1457">
        <f t="shared" si="180"/>
        <v>0.13195221999194473</v>
      </c>
      <c r="C1457">
        <f t="shared" si="181"/>
        <v>0.82759647665079683</v>
      </c>
      <c r="D1457" s="40">
        <f t="shared" si="182"/>
        <v>490633.62564285478</v>
      </c>
      <c r="E1457" s="40">
        <f t="shared" si="187"/>
        <v>490633.62564285478</v>
      </c>
      <c r="F1457" s="41">
        <f t="shared" si="183"/>
        <v>2.2871458392875619</v>
      </c>
      <c r="G1457" s="42">
        <f t="shared" si="184"/>
        <v>122150.65550362645</v>
      </c>
      <c r="H1457" s="16">
        <f t="shared" si="185"/>
        <v>1</v>
      </c>
      <c r="P1457" s="16"/>
    </row>
    <row r="1458" spans="1:16" x14ac:dyDescent="0.25">
      <c r="A1458" s="24">
        <f t="shared" si="186"/>
        <v>1443</v>
      </c>
      <c r="B1458">
        <f t="shared" si="180"/>
        <v>0.64586137526202947</v>
      </c>
      <c r="C1458">
        <f t="shared" si="181"/>
        <v>0.289313247310929</v>
      </c>
      <c r="D1458" s="40">
        <f t="shared" si="182"/>
        <v>1170594.5881240563</v>
      </c>
      <c r="E1458" s="40">
        <f t="shared" si="187"/>
        <v>1170594.5881240563</v>
      </c>
      <c r="F1458" s="41">
        <f t="shared" si="183"/>
        <v>1.8311878113944637</v>
      </c>
      <c r="G1458" s="42">
        <f t="shared" si="184"/>
        <v>1143578.5418570945</v>
      </c>
      <c r="H1458" s="16">
        <f t="shared" si="185"/>
        <v>1</v>
      </c>
      <c r="P1458" s="16"/>
    </row>
    <row r="1459" spans="1:16" x14ac:dyDescent="0.25">
      <c r="A1459" s="24">
        <f t="shared" si="186"/>
        <v>1444</v>
      </c>
      <c r="B1459">
        <f t="shared" si="180"/>
        <v>6.4114677836187184E-2</v>
      </c>
      <c r="C1459">
        <f t="shared" si="181"/>
        <v>0.35957259626593441</v>
      </c>
      <c r="D1459" s="40">
        <f t="shared" si="182"/>
        <v>306479.56953162374</v>
      </c>
      <c r="E1459" s="40">
        <f t="shared" si="187"/>
        <v>306479.56953162374</v>
      </c>
      <c r="F1459" s="41">
        <f t="shared" si="183"/>
        <v>1.8906986447544665</v>
      </c>
      <c r="G1459" s="42">
        <f t="shared" si="184"/>
        <v>-420539.49324162677</v>
      </c>
      <c r="H1459" s="16">
        <f t="shared" si="185"/>
        <v>0</v>
      </c>
      <c r="P1459" s="16"/>
    </row>
    <row r="1460" spans="1:16" x14ac:dyDescent="0.25">
      <c r="A1460" s="24">
        <f t="shared" si="186"/>
        <v>1445</v>
      </c>
      <c r="B1460">
        <f t="shared" si="180"/>
        <v>0.32077940774615854</v>
      </c>
      <c r="C1460">
        <f t="shared" si="181"/>
        <v>0.38338896550703794</v>
      </c>
      <c r="D1460" s="40">
        <f t="shared" si="182"/>
        <v>787756.64635369321</v>
      </c>
      <c r="E1460" s="40">
        <f t="shared" si="187"/>
        <v>787756.64635369321</v>
      </c>
      <c r="F1460" s="41">
        <f t="shared" si="183"/>
        <v>1.9098504207929516</v>
      </c>
      <c r="G1460" s="42">
        <f t="shared" si="184"/>
        <v>504497.36252104538</v>
      </c>
      <c r="H1460" s="16">
        <f t="shared" si="185"/>
        <v>1</v>
      </c>
      <c r="P1460" s="16"/>
    </row>
    <row r="1461" spans="1:16" x14ac:dyDescent="0.25">
      <c r="A1461" s="24">
        <f t="shared" si="186"/>
        <v>1446</v>
      </c>
      <c r="B1461">
        <f t="shared" si="180"/>
        <v>0.18541444360744208</v>
      </c>
      <c r="C1461">
        <f t="shared" si="181"/>
        <v>0.89282189740333706</v>
      </c>
      <c r="D1461" s="40">
        <f t="shared" si="182"/>
        <v>591980.93787581089</v>
      </c>
      <c r="E1461" s="40">
        <f t="shared" si="187"/>
        <v>591980.93787581089</v>
      </c>
      <c r="F1461" s="41">
        <f t="shared" si="183"/>
        <v>2.3774090552932443</v>
      </c>
      <c r="G1461" s="42">
        <f t="shared" si="184"/>
        <v>407380.84226694028</v>
      </c>
      <c r="H1461" s="16">
        <f t="shared" si="185"/>
        <v>1</v>
      </c>
      <c r="P1461" s="16"/>
    </row>
    <row r="1462" spans="1:16" x14ac:dyDescent="0.25">
      <c r="A1462" s="24">
        <f t="shared" si="186"/>
        <v>1447</v>
      </c>
      <c r="B1462">
        <f t="shared" si="180"/>
        <v>0.37367312505375594</v>
      </c>
      <c r="C1462">
        <f t="shared" si="181"/>
        <v>0.96496492123696953</v>
      </c>
      <c r="D1462" s="40">
        <f t="shared" si="182"/>
        <v>853127.42704097054</v>
      </c>
      <c r="E1462" s="40">
        <f t="shared" si="187"/>
        <v>853127.42704097054</v>
      </c>
      <c r="F1462" s="41">
        <f t="shared" si="183"/>
        <v>2.5505947973963408</v>
      </c>
      <c r="G1462" s="42">
        <f t="shared" si="184"/>
        <v>1175982.3769268258</v>
      </c>
      <c r="H1462" s="16">
        <f t="shared" si="185"/>
        <v>1</v>
      </c>
      <c r="P1462" s="16"/>
    </row>
    <row r="1463" spans="1:16" x14ac:dyDescent="0.25">
      <c r="A1463" s="24">
        <f t="shared" si="186"/>
        <v>1448</v>
      </c>
      <c r="B1463">
        <f t="shared" si="180"/>
        <v>0.13646275841165334</v>
      </c>
      <c r="C1463">
        <f t="shared" si="181"/>
        <v>0.82644365529995412</v>
      </c>
      <c r="D1463" s="40">
        <f t="shared" si="182"/>
        <v>500144.25259714335</v>
      </c>
      <c r="E1463" s="40">
        <f t="shared" si="187"/>
        <v>500144.25259714335</v>
      </c>
      <c r="F1463" s="41">
        <f t="shared" si="183"/>
        <v>2.2857764346417402</v>
      </c>
      <c r="G1463" s="42">
        <f t="shared" si="184"/>
        <v>143217.94650805625</v>
      </c>
      <c r="H1463" s="16">
        <f t="shared" si="185"/>
        <v>1</v>
      </c>
      <c r="P1463" s="16"/>
    </row>
    <row r="1464" spans="1:16" x14ac:dyDescent="0.25">
      <c r="A1464" s="24">
        <f t="shared" si="186"/>
        <v>1449</v>
      </c>
      <c r="B1464">
        <f t="shared" si="180"/>
        <v>0.44460812688339502</v>
      </c>
      <c r="C1464">
        <f t="shared" si="181"/>
        <v>0.46433603821787983</v>
      </c>
      <c r="D1464" s="40">
        <f t="shared" si="182"/>
        <v>936491.18723443337</v>
      </c>
      <c r="E1464" s="40">
        <f t="shared" si="187"/>
        <v>936491.18723443337</v>
      </c>
      <c r="F1464" s="41">
        <f t="shared" si="183"/>
        <v>1.9727915803783838</v>
      </c>
      <c r="G1464" s="42">
        <f t="shared" si="184"/>
        <v>847501.9292746468</v>
      </c>
      <c r="H1464" s="16">
        <f t="shared" si="185"/>
        <v>1</v>
      </c>
      <c r="P1464" s="16"/>
    </row>
    <row r="1465" spans="1:16" x14ac:dyDescent="0.25">
      <c r="A1465" s="24">
        <f t="shared" si="186"/>
        <v>1450</v>
      </c>
      <c r="B1465">
        <f t="shared" si="180"/>
        <v>0.96021878125611693</v>
      </c>
      <c r="C1465">
        <f t="shared" si="181"/>
        <v>0.80553247302304953</v>
      </c>
      <c r="D1465" s="40">
        <f t="shared" si="182"/>
        <v>1799345.2451456697</v>
      </c>
      <c r="E1465" s="40">
        <f t="shared" si="187"/>
        <v>1250000</v>
      </c>
      <c r="F1465" s="41">
        <f t="shared" si="183"/>
        <v>2.2618693790616633</v>
      </c>
      <c r="G1465" s="42">
        <f t="shared" si="184"/>
        <v>1827336.7238270789</v>
      </c>
      <c r="H1465" s="16">
        <f t="shared" si="185"/>
        <v>1</v>
      </c>
      <c r="P1465" s="16"/>
    </row>
    <row r="1466" spans="1:16" x14ac:dyDescent="0.25">
      <c r="A1466" s="24">
        <f t="shared" si="186"/>
        <v>1451</v>
      </c>
      <c r="B1466">
        <f t="shared" si="180"/>
        <v>0.43076635652687401</v>
      </c>
      <c r="C1466">
        <f t="shared" si="181"/>
        <v>0.29059364052955061</v>
      </c>
      <c r="D1466" s="40">
        <f t="shared" si="182"/>
        <v>920475.64618986915</v>
      </c>
      <c r="E1466" s="40">
        <f t="shared" si="187"/>
        <v>920475.64618986915</v>
      </c>
      <c r="F1466" s="41">
        <f t="shared" si="183"/>
        <v>1.8323248324604775</v>
      </c>
      <c r="G1466" s="42">
        <f t="shared" si="184"/>
        <v>686610.38418880175</v>
      </c>
      <c r="H1466" s="16">
        <f t="shared" si="185"/>
        <v>1</v>
      </c>
      <c r="P1466" s="16"/>
    </row>
    <row r="1467" spans="1:16" x14ac:dyDescent="0.25">
      <c r="A1467" s="24">
        <f t="shared" si="186"/>
        <v>1452</v>
      </c>
      <c r="B1467">
        <f t="shared" si="180"/>
        <v>0.92196395236533135</v>
      </c>
      <c r="C1467">
        <f t="shared" si="181"/>
        <v>0.43056488281581551</v>
      </c>
      <c r="D1467" s="40">
        <f t="shared" si="182"/>
        <v>1646689.930695436</v>
      </c>
      <c r="E1467" s="40">
        <f t="shared" si="187"/>
        <v>1250000</v>
      </c>
      <c r="F1467" s="41">
        <f t="shared" si="183"/>
        <v>1.9468279028430777</v>
      </c>
      <c r="G1467" s="42">
        <f t="shared" si="184"/>
        <v>1433534.8785538473</v>
      </c>
      <c r="H1467" s="16">
        <f t="shared" si="185"/>
        <v>1</v>
      </c>
      <c r="P1467" s="16"/>
    </row>
    <row r="1468" spans="1:16" x14ac:dyDescent="0.25">
      <c r="A1468" s="24">
        <f t="shared" si="186"/>
        <v>1453</v>
      </c>
      <c r="B1468">
        <f t="shared" si="180"/>
        <v>0.32378241431433707</v>
      </c>
      <c r="C1468">
        <f t="shared" si="181"/>
        <v>0.45078366936650127</v>
      </c>
      <c r="D1468" s="40">
        <f t="shared" si="182"/>
        <v>791573.95995192742</v>
      </c>
      <c r="E1468" s="40">
        <f t="shared" si="187"/>
        <v>791573.95995192742</v>
      </c>
      <c r="F1468" s="41">
        <f t="shared" si="183"/>
        <v>1.9624067923394413</v>
      </c>
      <c r="G1468" s="42">
        <f t="shared" si="184"/>
        <v>553390.11564869131</v>
      </c>
      <c r="H1468" s="16">
        <f t="shared" si="185"/>
        <v>1</v>
      </c>
      <c r="P1468" s="16"/>
    </row>
    <row r="1469" spans="1:16" x14ac:dyDescent="0.25">
      <c r="A1469" s="24">
        <f t="shared" si="186"/>
        <v>1454</v>
      </c>
      <c r="B1469">
        <f t="shared" si="180"/>
        <v>0.6722774658119306</v>
      </c>
      <c r="C1469">
        <f t="shared" si="181"/>
        <v>0.66124001645948738</v>
      </c>
      <c r="D1469" s="40">
        <f t="shared" si="182"/>
        <v>1203439.5201294092</v>
      </c>
      <c r="E1469" s="40">
        <f t="shared" si="187"/>
        <v>1203439.5201294092</v>
      </c>
      <c r="F1469" s="41">
        <f t="shared" si="183"/>
        <v>2.1263980939399723</v>
      </c>
      <c r="G1469" s="42">
        <f t="shared" si="184"/>
        <v>1558991.5017752107</v>
      </c>
      <c r="H1469" s="16">
        <f t="shared" si="185"/>
        <v>1</v>
      </c>
      <c r="P1469" s="16"/>
    </row>
    <row r="1470" spans="1:16" x14ac:dyDescent="0.25">
      <c r="A1470" s="24">
        <f t="shared" si="186"/>
        <v>1455</v>
      </c>
      <c r="B1470">
        <f t="shared" si="180"/>
        <v>0.42810072272550315</v>
      </c>
      <c r="C1470">
        <f t="shared" si="181"/>
        <v>0.77878044184762985</v>
      </c>
      <c r="D1470" s="40">
        <f t="shared" si="182"/>
        <v>917380.70369040745</v>
      </c>
      <c r="E1470" s="40">
        <f t="shared" si="187"/>
        <v>917380.70369040745</v>
      </c>
      <c r="F1470" s="41">
        <f t="shared" si="183"/>
        <v>2.2334592437990435</v>
      </c>
      <c r="G1470" s="42">
        <f t="shared" si="184"/>
        <v>1048932.4127402117</v>
      </c>
      <c r="H1470" s="16">
        <f t="shared" si="185"/>
        <v>1</v>
      </c>
      <c r="P1470" s="16"/>
    </row>
    <row r="1471" spans="1:16" x14ac:dyDescent="0.25">
      <c r="A1471" s="24">
        <f t="shared" si="186"/>
        <v>1456</v>
      </c>
      <c r="B1471">
        <f t="shared" si="180"/>
        <v>0.94017536111641675</v>
      </c>
      <c r="C1471">
        <f t="shared" si="181"/>
        <v>0.95912935689557344</v>
      </c>
      <c r="D1471" s="40">
        <f t="shared" si="182"/>
        <v>1709535.2814777368</v>
      </c>
      <c r="E1471" s="40">
        <f t="shared" si="187"/>
        <v>1250000</v>
      </c>
      <c r="F1471" s="41">
        <f t="shared" si="183"/>
        <v>2.5290792935013089</v>
      </c>
      <c r="G1471" s="42">
        <f t="shared" si="184"/>
        <v>2161349.1168766362</v>
      </c>
      <c r="H1471" s="16">
        <f t="shared" si="185"/>
        <v>1</v>
      </c>
      <c r="P1471" s="16"/>
    </row>
    <row r="1472" spans="1:16" x14ac:dyDescent="0.25">
      <c r="A1472" s="24">
        <f t="shared" si="186"/>
        <v>1457</v>
      </c>
      <c r="B1472">
        <f t="shared" si="180"/>
        <v>0.40785403188783675</v>
      </c>
      <c r="C1472">
        <f t="shared" si="181"/>
        <v>0.45799006696324795</v>
      </c>
      <c r="D1472" s="40">
        <f t="shared" si="182"/>
        <v>893737.677323704</v>
      </c>
      <c r="E1472" s="40">
        <f t="shared" si="187"/>
        <v>893737.677323704</v>
      </c>
      <c r="F1472" s="41">
        <f t="shared" si="183"/>
        <v>1.967933538263771</v>
      </c>
      <c r="G1472" s="42">
        <f t="shared" si="184"/>
        <v>758816.34961528121</v>
      </c>
      <c r="H1472" s="16">
        <f t="shared" si="185"/>
        <v>1</v>
      </c>
      <c r="P1472" s="16"/>
    </row>
    <row r="1473" spans="1:16" x14ac:dyDescent="0.25">
      <c r="A1473" s="24">
        <f t="shared" si="186"/>
        <v>1458</v>
      </c>
      <c r="B1473">
        <f t="shared" si="180"/>
        <v>0.14756349020171911</v>
      </c>
      <c r="C1473">
        <f t="shared" si="181"/>
        <v>0.89803913829382509</v>
      </c>
      <c r="D1473" s="40">
        <f t="shared" si="182"/>
        <v>522671.46422850405</v>
      </c>
      <c r="E1473" s="40">
        <f t="shared" si="187"/>
        <v>522671.46422850405</v>
      </c>
      <c r="F1473" s="41">
        <f t="shared" si="183"/>
        <v>2.386157285496096</v>
      </c>
      <c r="G1473" s="42">
        <f t="shared" si="184"/>
        <v>247176.32228975696</v>
      </c>
      <c r="H1473" s="16">
        <f t="shared" si="185"/>
        <v>1</v>
      </c>
      <c r="P1473" s="16"/>
    </row>
    <row r="1474" spans="1:16" x14ac:dyDescent="0.25">
      <c r="A1474" s="24">
        <f t="shared" si="186"/>
        <v>1459</v>
      </c>
      <c r="B1474">
        <f t="shared" si="180"/>
        <v>0.62179620016831905</v>
      </c>
      <c r="C1474">
        <f t="shared" si="181"/>
        <v>0.33297036855947226</v>
      </c>
      <c r="D1474" s="40">
        <f t="shared" si="182"/>
        <v>1141429.3334200284</v>
      </c>
      <c r="E1474" s="40">
        <f t="shared" si="187"/>
        <v>1141429.3334200284</v>
      </c>
      <c r="F1474" s="41">
        <f t="shared" si="183"/>
        <v>1.868776362399081</v>
      </c>
      <c r="G1474" s="42">
        <f t="shared" si="184"/>
        <v>1133076.1576442886</v>
      </c>
      <c r="H1474" s="16">
        <f t="shared" si="185"/>
        <v>1</v>
      </c>
      <c r="P1474" s="16"/>
    </row>
    <row r="1475" spans="1:16" x14ac:dyDescent="0.25">
      <c r="A1475" s="24">
        <f t="shared" si="186"/>
        <v>1460</v>
      </c>
      <c r="B1475">
        <f t="shared" si="180"/>
        <v>0.12962384091224521</v>
      </c>
      <c r="C1475">
        <f t="shared" si="181"/>
        <v>0.87056961946655065</v>
      </c>
      <c r="D1475" s="40">
        <f t="shared" si="182"/>
        <v>485636.29309976107</v>
      </c>
      <c r="E1475" s="40">
        <f t="shared" si="187"/>
        <v>485636.29309976107</v>
      </c>
      <c r="F1475" s="41">
        <f t="shared" si="183"/>
        <v>2.3431878072784253</v>
      </c>
      <c r="G1475" s="42">
        <f t="shared" si="184"/>
        <v>137937.04076325172</v>
      </c>
      <c r="H1475" s="16">
        <f t="shared" si="185"/>
        <v>1</v>
      </c>
      <c r="P1475" s="16"/>
    </row>
    <row r="1476" spans="1:16" x14ac:dyDescent="0.25">
      <c r="A1476" s="24">
        <f t="shared" si="186"/>
        <v>1461</v>
      </c>
      <c r="B1476">
        <f t="shared" si="180"/>
        <v>0.80628144845832139</v>
      </c>
      <c r="C1476">
        <f t="shared" si="181"/>
        <v>0.99276273662690073</v>
      </c>
      <c r="D1476" s="40">
        <f t="shared" si="182"/>
        <v>1394046.1343892775</v>
      </c>
      <c r="E1476" s="40">
        <f t="shared" si="187"/>
        <v>1250000</v>
      </c>
      <c r="F1476" s="41">
        <f t="shared" si="183"/>
        <v>2.7432420021456769</v>
      </c>
      <c r="G1476" s="42">
        <f t="shared" si="184"/>
        <v>2429052.5026820963</v>
      </c>
      <c r="H1476" s="16">
        <f t="shared" si="185"/>
        <v>1</v>
      </c>
      <c r="P1476" s="16"/>
    </row>
    <row r="1477" spans="1:16" x14ac:dyDescent="0.25">
      <c r="A1477" s="24">
        <f t="shared" si="186"/>
        <v>1462</v>
      </c>
      <c r="B1477">
        <f t="shared" si="180"/>
        <v>0.80406845093239099</v>
      </c>
      <c r="C1477">
        <f t="shared" si="181"/>
        <v>0.9177703206660226</v>
      </c>
      <c r="D1477" s="40">
        <f t="shared" si="182"/>
        <v>1390384.5809033795</v>
      </c>
      <c r="E1477" s="40">
        <f t="shared" si="187"/>
        <v>1250000</v>
      </c>
      <c r="F1477" s="41">
        <f t="shared" si="183"/>
        <v>2.4225619973155066</v>
      </c>
      <c r="G1477" s="42">
        <f t="shared" si="184"/>
        <v>2028202.4966443833</v>
      </c>
      <c r="H1477" s="16">
        <f t="shared" si="185"/>
        <v>1</v>
      </c>
      <c r="P1477" s="16"/>
    </row>
    <row r="1478" spans="1:16" x14ac:dyDescent="0.25">
      <c r="A1478" s="24">
        <f t="shared" si="186"/>
        <v>1463</v>
      </c>
      <c r="B1478">
        <f t="shared" si="180"/>
        <v>0.24055933917406946</v>
      </c>
      <c r="C1478">
        <f t="shared" si="181"/>
        <v>0.39948123402427882</v>
      </c>
      <c r="D1478" s="40">
        <f t="shared" si="182"/>
        <v>678797.36217582738</v>
      </c>
      <c r="E1478" s="40">
        <f t="shared" si="187"/>
        <v>678797.36217582738</v>
      </c>
      <c r="F1478" s="41">
        <f t="shared" si="183"/>
        <v>1.9225865976494767</v>
      </c>
      <c r="G1478" s="42">
        <f t="shared" si="184"/>
        <v>305046.71103906352</v>
      </c>
      <c r="H1478" s="16">
        <f t="shared" si="185"/>
        <v>1</v>
      </c>
      <c r="P1478" s="16"/>
    </row>
    <row r="1479" spans="1:16" x14ac:dyDescent="0.25">
      <c r="A1479" s="24">
        <f t="shared" si="186"/>
        <v>1464</v>
      </c>
      <c r="B1479">
        <f t="shared" si="180"/>
        <v>0.10619698313530535</v>
      </c>
      <c r="C1479">
        <f t="shared" si="181"/>
        <v>0.90398376190569252</v>
      </c>
      <c r="D1479" s="40">
        <f t="shared" si="182"/>
        <v>431454.57561580581</v>
      </c>
      <c r="E1479" s="40">
        <f t="shared" si="187"/>
        <v>431454.57561580581</v>
      </c>
      <c r="F1479" s="41">
        <f t="shared" si="183"/>
        <v>2.3965319318615927</v>
      </c>
      <c r="G1479" s="42">
        <f t="shared" si="184"/>
        <v>33994.667611070792</v>
      </c>
      <c r="H1479" s="16">
        <f t="shared" si="185"/>
        <v>1</v>
      </c>
      <c r="P1479" s="16"/>
    </row>
    <row r="1480" spans="1:16" x14ac:dyDescent="0.25">
      <c r="A1480" s="24">
        <f t="shared" si="186"/>
        <v>1465</v>
      </c>
      <c r="B1480">
        <f t="shared" si="180"/>
        <v>0.31784849672112614</v>
      </c>
      <c r="C1480">
        <f t="shared" si="181"/>
        <v>0.12937456776853651</v>
      </c>
      <c r="D1480" s="40">
        <f t="shared" si="182"/>
        <v>784016.57760674751</v>
      </c>
      <c r="E1480" s="40">
        <f t="shared" si="187"/>
        <v>784016.57760674751</v>
      </c>
      <c r="F1480" s="41">
        <f t="shared" si="183"/>
        <v>1.6567317437789257</v>
      </c>
      <c r="G1480" s="42">
        <f t="shared" si="184"/>
        <v>298905.15177001222</v>
      </c>
      <c r="H1480" s="16">
        <f t="shared" si="185"/>
        <v>1</v>
      </c>
      <c r="P1480" s="16"/>
    </row>
    <row r="1481" spans="1:16" x14ac:dyDescent="0.25">
      <c r="A1481" s="24">
        <f t="shared" si="186"/>
        <v>1466</v>
      </c>
      <c r="B1481">
        <f t="shared" si="180"/>
        <v>0.61575720889959484</v>
      </c>
      <c r="C1481">
        <f t="shared" si="181"/>
        <v>0.44258728239219636</v>
      </c>
      <c r="D1481" s="40">
        <f t="shared" si="182"/>
        <v>1134205.0440023942</v>
      </c>
      <c r="E1481" s="40">
        <f t="shared" si="187"/>
        <v>1134205.0440023942</v>
      </c>
      <c r="F1481" s="41">
        <f t="shared" si="183"/>
        <v>1.956105553072905</v>
      </c>
      <c r="G1481" s="42">
        <f t="shared" si="184"/>
        <v>1218624.7848963817</v>
      </c>
      <c r="H1481" s="16">
        <f t="shared" si="185"/>
        <v>1</v>
      </c>
      <c r="P1481" s="16"/>
    </row>
    <row r="1482" spans="1:16" x14ac:dyDescent="0.25">
      <c r="A1482" s="24">
        <f t="shared" si="186"/>
        <v>1467</v>
      </c>
      <c r="B1482">
        <f t="shared" si="180"/>
        <v>0.87548608414363116</v>
      </c>
      <c r="C1482">
        <f t="shared" si="181"/>
        <v>0.14318544289562851</v>
      </c>
      <c r="D1482" s="40">
        <f t="shared" si="182"/>
        <v>1525553.4526536034</v>
      </c>
      <c r="E1482" s="40">
        <f t="shared" si="187"/>
        <v>1250000</v>
      </c>
      <c r="F1482" s="41">
        <f t="shared" si="183"/>
        <v>1.6759523671060994</v>
      </c>
      <c r="G1482" s="42">
        <f t="shared" si="184"/>
        <v>1094940.4588826243</v>
      </c>
      <c r="H1482" s="16">
        <f t="shared" si="185"/>
        <v>1</v>
      </c>
      <c r="P1482" s="16"/>
    </row>
    <row r="1483" spans="1:16" x14ac:dyDescent="0.25">
      <c r="A1483" s="24">
        <f t="shared" si="186"/>
        <v>1468</v>
      </c>
      <c r="B1483">
        <f t="shared" si="180"/>
        <v>0.78743004996795207</v>
      </c>
      <c r="C1483">
        <f t="shared" si="181"/>
        <v>0.22606169304344803</v>
      </c>
      <c r="D1483" s="40">
        <f t="shared" si="182"/>
        <v>1363618.1613688013</v>
      </c>
      <c r="E1483" s="40">
        <f t="shared" si="187"/>
        <v>1250000</v>
      </c>
      <c r="F1483" s="41">
        <f t="shared" si="183"/>
        <v>1.7714651262176626</v>
      </c>
      <c r="G1483" s="42">
        <f t="shared" si="184"/>
        <v>1214331.4077720782</v>
      </c>
      <c r="H1483" s="16">
        <f t="shared" si="185"/>
        <v>1</v>
      </c>
      <c r="P1483" s="16"/>
    </row>
    <row r="1484" spans="1:16" x14ac:dyDescent="0.25">
      <c r="A1484" s="24">
        <f t="shared" si="186"/>
        <v>1469</v>
      </c>
      <c r="B1484">
        <f t="shared" si="180"/>
        <v>0.17159627901855856</v>
      </c>
      <c r="C1484">
        <f t="shared" si="181"/>
        <v>0.68013047927524894</v>
      </c>
      <c r="D1484" s="40">
        <f t="shared" si="182"/>
        <v>567837.66649025283</v>
      </c>
      <c r="E1484" s="40">
        <f t="shared" si="187"/>
        <v>567837.66649025283</v>
      </c>
      <c r="F1484" s="41">
        <f t="shared" si="183"/>
        <v>2.1422686000049498</v>
      </c>
      <c r="G1484" s="42">
        <f t="shared" si="184"/>
        <v>216460.80282215145</v>
      </c>
      <c r="H1484" s="16">
        <f t="shared" si="185"/>
        <v>1</v>
      </c>
      <c r="P1484" s="16"/>
    </row>
    <row r="1485" spans="1:16" x14ac:dyDescent="0.25">
      <c r="A1485" s="24">
        <f t="shared" si="186"/>
        <v>1470</v>
      </c>
      <c r="B1485">
        <f t="shared" si="180"/>
        <v>0.67001126485411078</v>
      </c>
      <c r="C1485">
        <f t="shared" si="181"/>
        <v>0.97735170449595898</v>
      </c>
      <c r="D1485" s="40">
        <f t="shared" si="182"/>
        <v>1200582.4945997242</v>
      </c>
      <c r="E1485" s="40">
        <f t="shared" si="187"/>
        <v>1200582.4945997242</v>
      </c>
      <c r="F1485" s="41">
        <f t="shared" si="183"/>
        <v>2.6084771256430681</v>
      </c>
      <c r="G1485" s="42">
        <f t="shared" si="184"/>
        <v>2131691.974610873</v>
      </c>
      <c r="H1485" s="16">
        <f t="shared" si="185"/>
        <v>1</v>
      </c>
      <c r="P1485" s="16"/>
    </row>
    <row r="1486" spans="1:16" x14ac:dyDescent="0.25">
      <c r="A1486" s="24">
        <f t="shared" si="186"/>
        <v>1471</v>
      </c>
      <c r="B1486">
        <f t="shared" si="180"/>
        <v>0.7787721793865785</v>
      </c>
      <c r="C1486">
        <f t="shared" si="181"/>
        <v>0.92249534174334258</v>
      </c>
      <c r="D1486" s="40">
        <f t="shared" si="182"/>
        <v>1350176.1834656736</v>
      </c>
      <c r="E1486" s="40">
        <f t="shared" si="187"/>
        <v>1250000</v>
      </c>
      <c r="F1486" s="41">
        <f t="shared" si="183"/>
        <v>2.4322365763663494</v>
      </c>
      <c r="G1486" s="42">
        <f t="shared" si="184"/>
        <v>2040295.7204579366</v>
      </c>
      <c r="H1486" s="16">
        <f t="shared" si="185"/>
        <v>1</v>
      </c>
      <c r="P1486" s="16"/>
    </row>
    <row r="1487" spans="1:16" x14ac:dyDescent="0.25">
      <c r="A1487" s="24">
        <f t="shared" si="186"/>
        <v>1472</v>
      </c>
      <c r="B1487">
        <f t="shared" si="180"/>
        <v>0.36088637926150113</v>
      </c>
      <c r="C1487">
        <f t="shared" si="181"/>
        <v>0.53910763037856668</v>
      </c>
      <c r="D1487" s="40">
        <f t="shared" si="182"/>
        <v>837648.68814839621</v>
      </c>
      <c r="E1487" s="40">
        <f t="shared" si="187"/>
        <v>837648.68814839621</v>
      </c>
      <c r="F1487" s="41">
        <f t="shared" si="183"/>
        <v>2.0298437153624742</v>
      </c>
      <c r="G1487" s="42">
        <f t="shared" si="184"/>
        <v>700295.92531964299</v>
      </c>
      <c r="H1487" s="16">
        <f t="shared" si="185"/>
        <v>1</v>
      </c>
      <c r="P1487" s="16"/>
    </row>
    <row r="1488" spans="1:16" x14ac:dyDescent="0.25">
      <c r="A1488" s="24">
        <f t="shared" si="186"/>
        <v>1473</v>
      </c>
      <c r="B1488">
        <f t="shared" si="180"/>
        <v>0.29082487791310996</v>
      </c>
      <c r="C1488">
        <f t="shared" si="181"/>
        <v>0.16154825536068529</v>
      </c>
      <c r="D1488" s="40">
        <f t="shared" si="182"/>
        <v>748794.88997012191</v>
      </c>
      <c r="E1488" s="40">
        <f t="shared" si="187"/>
        <v>748794.88997012191</v>
      </c>
      <c r="F1488" s="41">
        <f t="shared" si="183"/>
        <v>1.699661206197584</v>
      </c>
      <c r="G1488" s="42">
        <f t="shared" si="184"/>
        <v>272697.62588120461</v>
      </c>
      <c r="H1488" s="16">
        <f t="shared" si="185"/>
        <v>1</v>
      </c>
      <c r="P1488" s="16"/>
    </row>
    <row r="1489" spans="1:16" x14ac:dyDescent="0.25">
      <c r="A1489" s="24">
        <f t="shared" si="186"/>
        <v>1474</v>
      </c>
      <c r="B1489">
        <f t="shared" ref="B1489:B1552" si="188">((MOD((MOD(MOD(999999999999989,MOD(A1489*2499997+$B$13*1800451,7450589)*4658+7450581)*383,99991)*7440893+MOD(MOD(999999999999989,MOD(A1489*2246527+$B$13*2399993,7450987)*7580+7560584)*17669,7440893))*1343,4294967296))+0.5)/2^32</f>
        <v>0.64742278947960585</v>
      </c>
      <c r="C1489">
        <f t="shared" ref="C1489:C1552" si="189">((MOD((MOD(MOD(999999999999989,MOD(A1489*2499997+$C$13*1800451,7450589)*4658+7450581)*383,99991)*7440893+MOD(MOD(999999999999989,MOD(A1489*2246527+$C$13*2399993,7450987)*7580+7560584)*17669,7440893))*1343,4294967296))+0.5)/2^32</f>
        <v>0.324843222158961</v>
      </c>
      <c r="D1489" s="40">
        <f t="shared" ref="D1489:D1552" si="190">MAX(0,NORMINV(B1489,D$10,D$12))</f>
        <v>1172509.9349402527</v>
      </c>
      <c r="E1489" s="40">
        <f t="shared" si="187"/>
        <v>1172509.9349402527</v>
      </c>
      <c r="F1489" s="41">
        <f t="shared" ref="F1489:F1552" si="191">NORMINV(C1489,E$10,E$12)</f>
        <v>1.8619459481404823</v>
      </c>
      <c r="G1489" s="42">
        <f t="shared" ref="G1489:G1552" si="192">F1489*E1489-1000000</f>
        <v>1183150.122516464</v>
      </c>
      <c r="H1489" s="16">
        <f t="shared" ref="H1489:H1552" si="193">IF(G1489&gt;=0,1,0)</f>
        <v>1</v>
      </c>
      <c r="P1489" s="16"/>
    </row>
    <row r="1490" spans="1:16" x14ac:dyDescent="0.25">
      <c r="A1490" s="24">
        <f t="shared" ref="A1490:A1553" si="194">A1489+1</f>
        <v>1475</v>
      </c>
      <c r="B1490">
        <f t="shared" si="188"/>
        <v>0.78430807136464864</v>
      </c>
      <c r="C1490">
        <f t="shared" si="189"/>
        <v>0.60002590075600892</v>
      </c>
      <c r="D1490" s="40">
        <f t="shared" si="190"/>
        <v>1358735.1601122206</v>
      </c>
      <c r="E1490" s="40">
        <f t="shared" ref="E1490:E1553" si="195">MIN(1250000,D1490)</f>
        <v>1250000</v>
      </c>
      <c r="F1490" s="41">
        <f t="shared" si="191"/>
        <v>2.0770255758716583</v>
      </c>
      <c r="G1490" s="42">
        <f t="shared" si="192"/>
        <v>1596281.9698395729</v>
      </c>
      <c r="H1490" s="16">
        <f t="shared" si="193"/>
        <v>1</v>
      </c>
      <c r="P1490" s="16"/>
    </row>
    <row r="1491" spans="1:16" x14ac:dyDescent="0.25">
      <c r="A1491" s="24">
        <f t="shared" si="194"/>
        <v>1476</v>
      </c>
      <c r="B1491">
        <f t="shared" si="188"/>
        <v>0.10589806048665196</v>
      </c>
      <c r="C1491">
        <f t="shared" si="189"/>
        <v>0.70580567151773721</v>
      </c>
      <c r="D1491" s="40">
        <f t="shared" si="190"/>
        <v>430710.43102758052</v>
      </c>
      <c r="E1491" s="40">
        <f t="shared" si="195"/>
        <v>430710.43102758052</v>
      </c>
      <c r="F1491" s="41">
        <f t="shared" si="191"/>
        <v>2.1644901362959428</v>
      </c>
      <c r="G1491" s="42">
        <f t="shared" si="192"/>
        <v>-67731.52044102794</v>
      </c>
      <c r="H1491" s="16">
        <f t="shared" si="193"/>
        <v>0</v>
      </c>
      <c r="P1491" s="16"/>
    </row>
    <row r="1492" spans="1:16" x14ac:dyDescent="0.25">
      <c r="A1492" s="24">
        <f t="shared" si="194"/>
        <v>1477</v>
      </c>
      <c r="B1492">
        <f t="shared" si="188"/>
        <v>0.50381530926097184</v>
      </c>
      <c r="C1492">
        <f t="shared" si="189"/>
        <v>0.74856482271570712</v>
      </c>
      <c r="D1492" s="40">
        <f t="shared" si="190"/>
        <v>1004360.3531267411</v>
      </c>
      <c r="E1492" s="40">
        <f t="shared" si="195"/>
        <v>1004360.3531267411</v>
      </c>
      <c r="F1492" s="41">
        <f t="shared" si="191"/>
        <v>2.2036414256859187</v>
      </c>
      <c r="G1492" s="42">
        <f t="shared" si="192"/>
        <v>1213250.0804666243</v>
      </c>
      <c r="H1492" s="16">
        <f t="shared" si="193"/>
        <v>1</v>
      </c>
      <c r="P1492" s="16"/>
    </row>
    <row r="1493" spans="1:16" x14ac:dyDescent="0.25">
      <c r="A1493" s="24">
        <f t="shared" si="194"/>
        <v>1478</v>
      </c>
      <c r="B1493">
        <f t="shared" si="188"/>
        <v>0.11046186240855604</v>
      </c>
      <c r="C1493">
        <f t="shared" si="189"/>
        <v>0.15653380693402141</v>
      </c>
      <c r="D1493" s="40">
        <f t="shared" si="190"/>
        <v>441910.83897943469</v>
      </c>
      <c r="E1493" s="40">
        <f t="shared" si="195"/>
        <v>441910.83897943469</v>
      </c>
      <c r="F1493" s="41">
        <f t="shared" si="191"/>
        <v>1.6933719926719779</v>
      </c>
      <c r="G1493" s="42">
        <f t="shared" si="192"/>
        <v>-251680.56201404915</v>
      </c>
      <c r="H1493" s="16">
        <f t="shared" si="193"/>
        <v>0</v>
      </c>
      <c r="P1493" s="16"/>
    </row>
    <row r="1494" spans="1:16" x14ac:dyDescent="0.25">
      <c r="A1494" s="24">
        <f t="shared" si="194"/>
        <v>1479</v>
      </c>
      <c r="B1494">
        <f t="shared" si="188"/>
        <v>0.39407220215070993</v>
      </c>
      <c r="C1494">
        <f t="shared" si="189"/>
        <v>0.30510027555283159</v>
      </c>
      <c r="D1494" s="40">
        <f t="shared" si="190"/>
        <v>877482.83501920232</v>
      </c>
      <c r="E1494" s="40">
        <f t="shared" si="195"/>
        <v>877482.83501920232</v>
      </c>
      <c r="F1494" s="41">
        <f t="shared" si="191"/>
        <v>1.8450494819803951</v>
      </c>
      <c r="G1494" s="42">
        <f t="shared" si="192"/>
        <v>618999.25019886764</v>
      </c>
      <c r="H1494" s="16">
        <f t="shared" si="193"/>
        <v>1</v>
      </c>
      <c r="P1494" s="16"/>
    </row>
    <row r="1495" spans="1:16" x14ac:dyDescent="0.25">
      <c r="A1495" s="24">
        <f t="shared" si="194"/>
        <v>1480</v>
      </c>
      <c r="B1495">
        <f t="shared" si="188"/>
        <v>1.9355415715835989E-2</v>
      </c>
      <c r="C1495">
        <f t="shared" si="189"/>
        <v>0.70695017406251281</v>
      </c>
      <c r="D1495" s="40">
        <f t="shared" si="190"/>
        <v>57485.908300642157</v>
      </c>
      <c r="E1495" s="40">
        <f t="shared" si="195"/>
        <v>57485.908300642157</v>
      </c>
      <c r="F1495" s="41">
        <f t="shared" si="191"/>
        <v>2.1655005462241776</v>
      </c>
      <c r="G1495" s="42">
        <f t="shared" si="192"/>
        <v>-875514.23417476646</v>
      </c>
      <c r="H1495" s="16">
        <f t="shared" si="193"/>
        <v>0</v>
      </c>
      <c r="P1495" s="16"/>
    </row>
    <row r="1496" spans="1:16" x14ac:dyDescent="0.25">
      <c r="A1496" s="24">
        <f t="shared" si="194"/>
        <v>1481</v>
      </c>
      <c r="B1496">
        <f t="shared" si="188"/>
        <v>0.10167925118003041</v>
      </c>
      <c r="C1496">
        <f t="shared" si="189"/>
        <v>0.75676397595088929</v>
      </c>
      <c r="D1496" s="40">
        <f t="shared" si="190"/>
        <v>420042.0332909323</v>
      </c>
      <c r="E1496" s="40">
        <f t="shared" si="195"/>
        <v>420042.0332909323</v>
      </c>
      <c r="F1496" s="41">
        <f t="shared" si="191"/>
        <v>2.2115291765205805</v>
      </c>
      <c r="G1496" s="42">
        <f t="shared" si="192"/>
        <v>-71064.78801207419</v>
      </c>
      <c r="H1496" s="16">
        <f t="shared" si="193"/>
        <v>0</v>
      </c>
      <c r="P1496" s="16"/>
    </row>
    <row r="1497" spans="1:16" x14ac:dyDescent="0.25">
      <c r="A1497" s="24">
        <f t="shared" si="194"/>
        <v>1482</v>
      </c>
      <c r="B1497">
        <f t="shared" si="188"/>
        <v>0.98501649417448789</v>
      </c>
      <c r="C1497">
        <f t="shared" si="189"/>
        <v>0.14327265170868486</v>
      </c>
      <c r="D1497" s="40">
        <f t="shared" si="190"/>
        <v>1989601.5771374549</v>
      </c>
      <c r="E1497" s="40">
        <f t="shared" si="195"/>
        <v>1250000</v>
      </c>
      <c r="F1497" s="41">
        <f t="shared" si="191"/>
        <v>1.6760696340775665</v>
      </c>
      <c r="G1497" s="42">
        <f t="shared" si="192"/>
        <v>1095087.0425969581</v>
      </c>
      <c r="H1497" s="16">
        <f t="shared" si="193"/>
        <v>1</v>
      </c>
      <c r="P1497" s="16"/>
    </row>
    <row r="1498" spans="1:16" x14ac:dyDescent="0.25">
      <c r="A1498" s="24">
        <f t="shared" si="194"/>
        <v>1483</v>
      </c>
      <c r="B1498">
        <f t="shared" si="188"/>
        <v>0.89399815548676997</v>
      </c>
      <c r="C1498">
        <f t="shared" si="189"/>
        <v>0.75401025114115328</v>
      </c>
      <c r="D1498" s="40">
        <f t="shared" si="190"/>
        <v>1569031.0349456384</v>
      </c>
      <c r="E1498" s="40">
        <f t="shared" si="195"/>
        <v>1250000</v>
      </c>
      <c r="F1498" s="41">
        <f t="shared" si="191"/>
        <v>2.2088643844838769</v>
      </c>
      <c r="G1498" s="42">
        <f t="shared" si="192"/>
        <v>1761080.480604846</v>
      </c>
      <c r="H1498" s="16">
        <f t="shared" si="193"/>
        <v>1</v>
      </c>
      <c r="P1498" s="16"/>
    </row>
    <row r="1499" spans="1:16" x14ac:dyDescent="0.25">
      <c r="A1499" s="24">
        <f t="shared" si="194"/>
        <v>1484</v>
      </c>
      <c r="B1499">
        <f t="shared" si="188"/>
        <v>4.5067772152833641E-2</v>
      </c>
      <c r="C1499">
        <f t="shared" si="189"/>
        <v>0.86637505854014307</v>
      </c>
      <c r="D1499" s="40">
        <f t="shared" si="190"/>
        <v>227348.10906156618</v>
      </c>
      <c r="E1499" s="40">
        <f t="shared" si="195"/>
        <v>227348.10906156618</v>
      </c>
      <c r="F1499" s="41">
        <f t="shared" si="191"/>
        <v>2.3372091311434033</v>
      </c>
      <c r="G1499" s="42">
        <f t="shared" si="192"/>
        <v>-468639.92355312116</v>
      </c>
      <c r="H1499" s="16">
        <f t="shared" si="193"/>
        <v>0</v>
      </c>
      <c r="P1499" s="16"/>
    </row>
    <row r="1500" spans="1:16" x14ac:dyDescent="0.25">
      <c r="A1500" s="24">
        <f t="shared" si="194"/>
        <v>1485</v>
      </c>
      <c r="B1500">
        <f t="shared" si="188"/>
        <v>0.81440033169928938</v>
      </c>
      <c r="C1500">
        <f t="shared" si="189"/>
        <v>0.42558576085139066</v>
      </c>
      <c r="D1500" s="40">
        <f t="shared" si="190"/>
        <v>1407703.2276249763</v>
      </c>
      <c r="E1500" s="40">
        <f t="shared" si="195"/>
        <v>1250000</v>
      </c>
      <c r="F1500" s="41">
        <f t="shared" si="191"/>
        <v>1.9429714714627397</v>
      </c>
      <c r="G1500" s="42">
        <f t="shared" si="192"/>
        <v>1428714.3393284245</v>
      </c>
      <c r="H1500" s="16">
        <f t="shared" si="193"/>
        <v>1</v>
      </c>
      <c r="P1500" s="16"/>
    </row>
    <row r="1501" spans="1:16" x14ac:dyDescent="0.25">
      <c r="A1501" s="24">
        <f t="shared" si="194"/>
        <v>1486</v>
      </c>
      <c r="B1501">
        <f t="shared" si="188"/>
        <v>0.87953083391766995</v>
      </c>
      <c r="C1501">
        <f t="shared" si="189"/>
        <v>3.774128935765475E-2</v>
      </c>
      <c r="D1501" s="40">
        <f t="shared" si="190"/>
        <v>1534640.422471948</v>
      </c>
      <c r="E1501" s="40">
        <f t="shared" si="195"/>
        <v>1250000</v>
      </c>
      <c r="F1501" s="41">
        <f t="shared" si="191"/>
        <v>1.4597200975856146</v>
      </c>
      <c r="G1501" s="42">
        <f t="shared" si="192"/>
        <v>824650.12198201823</v>
      </c>
      <c r="H1501" s="16">
        <f t="shared" si="193"/>
        <v>1</v>
      </c>
      <c r="P1501" s="16"/>
    </row>
    <row r="1502" spans="1:16" x14ac:dyDescent="0.25">
      <c r="A1502" s="24">
        <f t="shared" si="194"/>
        <v>1487</v>
      </c>
      <c r="B1502">
        <f t="shared" si="188"/>
        <v>0.9980287296930328</v>
      </c>
      <c r="C1502">
        <f t="shared" si="189"/>
        <v>0.68399012333247811</v>
      </c>
      <c r="D1502" s="40">
        <f t="shared" si="190"/>
        <v>2314311.3628825461</v>
      </c>
      <c r="E1502" s="40">
        <f t="shared" si="195"/>
        <v>1250000</v>
      </c>
      <c r="F1502" s="41">
        <f t="shared" si="191"/>
        <v>2.1455580452385501</v>
      </c>
      <c r="G1502" s="42">
        <f t="shared" si="192"/>
        <v>1681947.5565481875</v>
      </c>
      <c r="H1502" s="16">
        <f t="shared" si="193"/>
        <v>1</v>
      </c>
      <c r="P1502" s="16"/>
    </row>
    <row r="1503" spans="1:16" x14ac:dyDescent="0.25">
      <c r="A1503" s="24">
        <f t="shared" si="194"/>
        <v>1488</v>
      </c>
      <c r="B1503">
        <f t="shared" si="188"/>
        <v>3.5957033163867891E-2</v>
      </c>
      <c r="C1503">
        <f t="shared" si="189"/>
        <v>0.98623814538586885</v>
      </c>
      <c r="D1503" s="40">
        <f t="shared" si="190"/>
        <v>179485.53025552665</v>
      </c>
      <c r="E1503" s="40">
        <f t="shared" si="195"/>
        <v>179485.53025552665</v>
      </c>
      <c r="F1503" s="41">
        <f t="shared" si="191"/>
        <v>2.6699115584581627</v>
      </c>
      <c r="G1503" s="42">
        <f t="shared" si="192"/>
        <v>-520789.50819477713</v>
      </c>
      <c r="H1503" s="16">
        <f t="shared" si="193"/>
        <v>0</v>
      </c>
      <c r="P1503" s="16"/>
    </row>
    <row r="1504" spans="1:16" x14ac:dyDescent="0.25">
      <c r="A1504" s="24">
        <f t="shared" si="194"/>
        <v>1489</v>
      </c>
      <c r="B1504">
        <f t="shared" si="188"/>
        <v>0.50991657807026058</v>
      </c>
      <c r="C1504">
        <f t="shared" si="189"/>
        <v>0.53218152339104563</v>
      </c>
      <c r="D1504" s="40">
        <f t="shared" si="190"/>
        <v>1011334.225830048</v>
      </c>
      <c r="E1504" s="40">
        <f t="shared" si="195"/>
        <v>1011334.225830048</v>
      </c>
      <c r="F1504" s="41">
        <f t="shared" si="191"/>
        <v>2.0245455325903574</v>
      </c>
      <c r="G1504" s="42">
        <f t="shared" si="192"/>
        <v>1047492.1888599512</v>
      </c>
      <c r="H1504" s="16">
        <f t="shared" si="193"/>
        <v>1</v>
      </c>
      <c r="P1504" s="16"/>
    </row>
    <row r="1505" spans="1:16" x14ac:dyDescent="0.25">
      <c r="A1505" s="24">
        <f t="shared" si="194"/>
        <v>1490</v>
      </c>
      <c r="B1505">
        <f t="shared" si="188"/>
        <v>7.2728203027509153E-2</v>
      </c>
      <c r="C1505">
        <f t="shared" si="189"/>
        <v>0.93560472724493593</v>
      </c>
      <c r="D1505" s="40">
        <f t="shared" si="190"/>
        <v>336275.39660372876</v>
      </c>
      <c r="E1505" s="40">
        <f t="shared" si="195"/>
        <v>336275.39660372876</v>
      </c>
      <c r="F1505" s="41">
        <f t="shared" si="191"/>
        <v>2.461668259624092</v>
      </c>
      <c r="G1505" s="42">
        <f t="shared" si="192"/>
        <v>-172201.52968809777</v>
      </c>
      <c r="H1505" s="16">
        <f t="shared" si="193"/>
        <v>0</v>
      </c>
      <c r="P1505" s="16"/>
    </row>
    <row r="1506" spans="1:16" x14ac:dyDescent="0.25">
      <c r="A1506" s="24">
        <f t="shared" si="194"/>
        <v>1491</v>
      </c>
      <c r="B1506">
        <f t="shared" si="188"/>
        <v>0.67307527258526534</v>
      </c>
      <c r="C1506">
        <f t="shared" si="189"/>
        <v>0.81063080800231546</v>
      </c>
      <c r="D1506" s="40">
        <f t="shared" si="190"/>
        <v>1204447.2227429885</v>
      </c>
      <c r="E1506" s="40">
        <f t="shared" si="195"/>
        <v>1204447.2227429885</v>
      </c>
      <c r="F1506" s="41">
        <f t="shared" si="191"/>
        <v>2.2675450589242594</v>
      </c>
      <c r="G1506" s="42">
        <f t="shared" si="192"/>
        <v>1731138.3486659103</v>
      </c>
      <c r="H1506" s="16">
        <f t="shared" si="193"/>
        <v>1</v>
      </c>
      <c r="P1506" s="16"/>
    </row>
    <row r="1507" spans="1:16" x14ac:dyDescent="0.25">
      <c r="A1507" s="24">
        <f t="shared" si="194"/>
        <v>1492</v>
      </c>
      <c r="B1507">
        <f t="shared" si="188"/>
        <v>0.66482720186468214</v>
      </c>
      <c r="C1507">
        <f t="shared" si="189"/>
        <v>0.57553189469035715</v>
      </c>
      <c r="D1507" s="40">
        <f t="shared" si="190"/>
        <v>1194076.1753247753</v>
      </c>
      <c r="E1507" s="40">
        <f t="shared" si="195"/>
        <v>1194076.1753247753</v>
      </c>
      <c r="F1507" s="41">
        <f t="shared" si="191"/>
        <v>2.0578954164872498</v>
      </c>
      <c r="G1507" s="42">
        <f t="shared" si="192"/>
        <v>1457283.8881374807</v>
      </c>
      <c r="H1507" s="16">
        <f t="shared" si="193"/>
        <v>1</v>
      </c>
      <c r="P1507" s="16"/>
    </row>
    <row r="1508" spans="1:16" x14ac:dyDescent="0.25">
      <c r="A1508" s="24">
        <f t="shared" si="194"/>
        <v>1493</v>
      </c>
      <c r="B1508">
        <f t="shared" si="188"/>
        <v>0.1705534610664472</v>
      </c>
      <c r="C1508">
        <f t="shared" si="189"/>
        <v>0.67745125538203865</v>
      </c>
      <c r="D1508" s="40">
        <f t="shared" si="190"/>
        <v>565966.38295040117</v>
      </c>
      <c r="E1508" s="40">
        <f t="shared" si="195"/>
        <v>565966.38295040117</v>
      </c>
      <c r="F1508" s="41">
        <f t="shared" si="191"/>
        <v>2.139994968927851</v>
      </c>
      <c r="G1508" s="42">
        <f t="shared" si="192"/>
        <v>211165.2120961519</v>
      </c>
      <c r="H1508" s="16">
        <f t="shared" si="193"/>
        <v>1</v>
      </c>
      <c r="P1508" s="16"/>
    </row>
    <row r="1509" spans="1:16" x14ac:dyDescent="0.25">
      <c r="A1509" s="24">
        <f t="shared" si="194"/>
        <v>1494</v>
      </c>
      <c r="B1509">
        <f t="shared" si="188"/>
        <v>0.82821055816020817</v>
      </c>
      <c r="C1509">
        <f t="shared" si="189"/>
        <v>0.67529367899987847</v>
      </c>
      <c r="D1509" s="40">
        <f t="shared" si="190"/>
        <v>1431816.5113552914</v>
      </c>
      <c r="E1509" s="40">
        <f t="shared" si="195"/>
        <v>1250000</v>
      </c>
      <c r="F1509" s="41">
        <f t="shared" si="191"/>
        <v>2.138169699088678</v>
      </c>
      <c r="G1509" s="42">
        <f t="shared" si="192"/>
        <v>1672712.1238608477</v>
      </c>
      <c r="H1509" s="16">
        <f t="shared" si="193"/>
        <v>1</v>
      </c>
      <c r="P1509" s="16"/>
    </row>
    <row r="1510" spans="1:16" x14ac:dyDescent="0.25">
      <c r="A1510" s="24">
        <f t="shared" si="194"/>
        <v>1495</v>
      </c>
      <c r="B1510">
        <f t="shared" si="188"/>
        <v>0.50965469318907708</v>
      </c>
      <c r="C1510">
        <f t="shared" si="189"/>
        <v>0.86356819642242044</v>
      </c>
      <c r="D1510" s="40">
        <f t="shared" si="190"/>
        <v>1011034.8433324565</v>
      </c>
      <c r="E1510" s="40">
        <f t="shared" si="195"/>
        <v>1011034.8433324565</v>
      </c>
      <c r="F1510" s="41">
        <f t="shared" si="191"/>
        <v>2.3332801842714015</v>
      </c>
      <c r="G1510" s="42">
        <f t="shared" si="192"/>
        <v>1359027.5655555618</v>
      </c>
      <c r="H1510" s="16">
        <f t="shared" si="193"/>
        <v>1</v>
      </c>
      <c r="P1510" s="16"/>
    </row>
    <row r="1511" spans="1:16" x14ac:dyDescent="0.25">
      <c r="A1511" s="24">
        <f t="shared" si="194"/>
        <v>1496</v>
      </c>
      <c r="B1511">
        <f t="shared" si="188"/>
        <v>0.37475865229498595</v>
      </c>
      <c r="C1511">
        <f t="shared" si="189"/>
        <v>0.11313550116028637</v>
      </c>
      <c r="D1511" s="40">
        <f t="shared" si="190"/>
        <v>854433.47932735342</v>
      </c>
      <c r="E1511" s="40">
        <f t="shared" si="195"/>
        <v>854433.47932735342</v>
      </c>
      <c r="F1511" s="41">
        <f t="shared" si="191"/>
        <v>1.6322125946547379</v>
      </c>
      <c r="G1511" s="42">
        <f t="shared" si="192"/>
        <v>394617.08625277481</v>
      </c>
      <c r="H1511" s="16">
        <f t="shared" si="193"/>
        <v>1</v>
      </c>
      <c r="P1511" s="16"/>
    </row>
    <row r="1512" spans="1:16" x14ac:dyDescent="0.25">
      <c r="A1512" s="24">
        <f t="shared" si="194"/>
        <v>1497</v>
      </c>
      <c r="B1512">
        <f t="shared" si="188"/>
        <v>1.5851954347454011E-2</v>
      </c>
      <c r="C1512">
        <f t="shared" si="189"/>
        <v>5.5758971604518592E-2</v>
      </c>
      <c r="D1512" s="40">
        <f t="shared" si="190"/>
        <v>20612.172863400076</v>
      </c>
      <c r="E1512" s="40">
        <f t="shared" si="195"/>
        <v>20612.172863400076</v>
      </c>
      <c r="F1512" s="41">
        <f t="shared" si="191"/>
        <v>1.5162895753954329</v>
      </c>
      <c r="G1512" s="42">
        <f t="shared" si="192"/>
        <v>-968745.97716097778</v>
      </c>
      <c r="H1512" s="16">
        <f t="shared" si="193"/>
        <v>0</v>
      </c>
      <c r="P1512" s="16"/>
    </row>
    <row r="1513" spans="1:16" x14ac:dyDescent="0.25">
      <c r="A1513" s="24">
        <f t="shared" si="194"/>
        <v>1498</v>
      </c>
      <c r="B1513">
        <f t="shared" si="188"/>
        <v>0.97859015327412635</v>
      </c>
      <c r="C1513">
        <f t="shared" si="189"/>
        <v>0.78854635951574892</v>
      </c>
      <c r="D1513" s="40">
        <f t="shared" si="190"/>
        <v>1923464.043165409</v>
      </c>
      <c r="E1513" s="40">
        <f t="shared" si="195"/>
        <v>1250000</v>
      </c>
      <c r="F1513" s="41">
        <f t="shared" si="191"/>
        <v>2.24358286266754</v>
      </c>
      <c r="G1513" s="42">
        <f t="shared" si="192"/>
        <v>1804478.5783344251</v>
      </c>
      <c r="H1513" s="16">
        <f t="shared" si="193"/>
        <v>1</v>
      </c>
      <c r="P1513" s="16"/>
    </row>
    <row r="1514" spans="1:16" x14ac:dyDescent="0.25">
      <c r="A1514" s="24">
        <f t="shared" si="194"/>
        <v>1499</v>
      </c>
      <c r="B1514">
        <f t="shared" si="188"/>
        <v>0.62589124648366123</v>
      </c>
      <c r="C1514">
        <f t="shared" si="189"/>
        <v>0.3512717915000394</v>
      </c>
      <c r="D1514" s="40">
        <f t="shared" si="190"/>
        <v>1146348.3023079834</v>
      </c>
      <c r="E1514" s="40">
        <f t="shared" si="195"/>
        <v>1146348.3023079834</v>
      </c>
      <c r="F1514" s="41">
        <f t="shared" si="191"/>
        <v>1.8839242682577182</v>
      </c>
      <c r="G1514" s="42">
        <f t="shared" si="192"/>
        <v>1159633.386594045</v>
      </c>
      <c r="H1514" s="16">
        <f t="shared" si="193"/>
        <v>1</v>
      </c>
      <c r="P1514" s="16"/>
    </row>
    <row r="1515" spans="1:16" x14ac:dyDescent="0.25">
      <c r="A1515" s="24">
        <f t="shared" si="194"/>
        <v>1500</v>
      </c>
      <c r="B1515">
        <f t="shared" si="188"/>
        <v>0.37880716833751649</v>
      </c>
      <c r="C1515">
        <f t="shared" si="189"/>
        <v>0.43740922643337399</v>
      </c>
      <c r="D1515" s="40">
        <f t="shared" si="190"/>
        <v>859294.02951140411</v>
      </c>
      <c r="E1515" s="40">
        <f t="shared" si="195"/>
        <v>859294.02951140411</v>
      </c>
      <c r="F1515" s="41">
        <f t="shared" si="191"/>
        <v>1.9521151801711281</v>
      </c>
      <c r="G1515" s="42">
        <f t="shared" si="192"/>
        <v>677440.91923962929</v>
      </c>
      <c r="H1515" s="16">
        <f t="shared" si="193"/>
        <v>1</v>
      </c>
      <c r="P1515" s="16"/>
    </row>
    <row r="1516" spans="1:16" x14ac:dyDescent="0.25">
      <c r="A1516" s="24">
        <f t="shared" si="194"/>
        <v>1501</v>
      </c>
      <c r="B1516">
        <f t="shared" si="188"/>
        <v>5.5441512609831989E-2</v>
      </c>
      <c r="C1516">
        <f t="shared" si="189"/>
        <v>0.26091521384660155</v>
      </c>
      <c r="D1516" s="40">
        <f t="shared" si="190"/>
        <v>273144.3531598642</v>
      </c>
      <c r="E1516" s="40">
        <f t="shared" si="195"/>
        <v>273144.3531598642</v>
      </c>
      <c r="F1516" s="41">
        <f t="shared" si="191"/>
        <v>1.8053111228440577</v>
      </c>
      <c r="G1516" s="42">
        <f t="shared" si="192"/>
        <v>-506889.46109845169</v>
      </c>
      <c r="H1516" s="16">
        <f t="shared" si="193"/>
        <v>0</v>
      </c>
      <c r="P1516" s="16"/>
    </row>
    <row r="1517" spans="1:16" x14ac:dyDescent="0.25">
      <c r="A1517" s="24">
        <f t="shared" si="194"/>
        <v>1502</v>
      </c>
      <c r="B1517">
        <f t="shared" si="188"/>
        <v>0.63244493666570634</v>
      </c>
      <c r="C1517">
        <f t="shared" si="189"/>
        <v>0.62096222571562976</v>
      </c>
      <c r="D1517" s="40">
        <f t="shared" si="190"/>
        <v>1154256.4568408427</v>
      </c>
      <c r="E1517" s="40">
        <f t="shared" si="195"/>
        <v>1154256.4568408427</v>
      </c>
      <c r="F1517" s="41">
        <f t="shared" si="191"/>
        <v>2.0936197310639058</v>
      </c>
      <c r="G1517" s="42">
        <f t="shared" si="192"/>
        <v>1416574.092749902</v>
      </c>
      <c r="H1517" s="16">
        <f t="shared" si="193"/>
        <v>1</v>
      </c>
      <c r="P1517" s="16"/>
    </row>
    <row r="1518" spans="1:16" x14ac:dyDescent="0.25">
      <c r="A1518" s="24">
        <f t="shared" si="194"/>
        <v>1503</v>
      </c>
      <c r="B1518">
        <f t="shared" si="188"/>
        <v>0.57714854355435818</v>
      </c>
      <c r="C1518">
        <f t="shared" si="189"/>
        <v>0.95051809900905937</v>
      </c>
      <c r="D1518" s="40">
        <f t="shared" si="190"/>
        <v>1088725.2620253253</v>
      </c>
      <c r="E1518" s="40">
        <f t="shared" si="195"/>
        <v>1088725.2620253253</v>
      </c>
      <c r="F1518" s="41">
        <f t="shared" si="191"/>
        <v>2.5014887506577592</v>
      </c>
      <c r="G1518" s="42">
        <f t="shared" si="192"/>
        <v>1723433.9955132725</v>
      </c>
      <c r="H1518" s="16">
        <f t="shared" si="193"/>
        <v>1</v>
      </c>
      <c r="P1518" s="16"/>
    </row>
    <row r="1519" spans="1:16" x14ac:dyDescent="0.25">
      <c r="A1519" s="24">
        <f t="shared" si="194"/>
        <v>1504</v>
      </c>
      <c r="B1519">
        <f t="shared" si="188"/>
        <v>0.82183121063280851</v>
      </c>
      <c r="C1519">
        <f t="shared" si="189"/>
        <v>0.80606752226594836</v>
      </c>
      <c r="D1519" s="40">
        <f t="shared" si="190"/>
        <v>1420531.7154717688</v>
      </c>
      <c r="E1519" s="40">
        <f t="shared" si="195"/>
        <v>1250000</v>
      </c>
      <c r="F1519" s="41">
        <f t="shared" si="191"/>
        <v>2.2624607141013739</v>
      </c>
      <c r="G1519" s="42">
        <f t="shared" si="192"/>
        <v>1828075.8926267172</v>
      </c>
      <c r="H1519" s="16">
        <f t="shared" si="193"/>
        <v>1</v>
      </c>
      <c r="P1519" s="16"/>
    </row>
    <row r="1520" spans="1:16" x14ac:dyDescent="0.25">
      <c r="A1520" s="24">
        <f t="shared" si="194"/>
        <v>1505</v>
      </c>
      <c r="B1520">
        <f t="shared" si="188"/>
        <v>0.27090016438160092</v>
      </c>
      <c r="C1520">
        <f t="shared" si="189"/>
        <v>4.0518560796044767E-2</v>
      </c>
      <c r="D1520" s="40">
        <f t="shared" si="190"/>
        <v>721842.18356415117</v>
      </c>
      <c r="E1520" s="40">
        <f t="shared" si="195"/>
        <v>721842.18356415117</v>
      </c>
      <c r="F1520" s="41">
        <f t="shared" si="191"/>
        <v>1.4696960805287222</v>
      </c>
      <c r="G1520" s="42">
        <f t="shared" si="192"/>
        <v>60888.627944527427</v>
      </c>
      <c r="H1520" s="16">
        <f t="shared" si="193"/>
        <v>1</v>
      </c>
      <c r="P1520" s="16"/>
    </row>
    <row r="1521" spans="1:16" x14ac:dyDescent="0.25">
      <c r="A1521" s="24">
        <f t="shared" si="194"/>
        <v>1506</v>
      </c>
      <c r="B1521">
        <f t="shared" si="188"/>
        <v>0.95971367985475808</v>
      </c>
      <c r="C1521">
        <f t="shared" si="189"/>
        <v>0.13777258584741503</v>
      </c>
      <c r="D1521" s="40">
        <f t="shared" si="190"/>
        <v>1796674.6661264547</v>
      </c>
      <c r="E1521" s="40">
        <f t="shared" si="195"/>
        <v>1250000</v>
      </c>
      <c r="F1521" s="41">
        <f t="shared" si="191"/>
        <v>1.6685770820626264</v>
      </c>
      <c r="G1521" s="42">
        <f t="shared" si="192"/>
        <v>1085721.3525782831</v>
      </c>
      <c r="H1521" s="16">
        <f t="shared" si="193"/>
        <v>1</v>
      </c>
      <c r="P1521" s="16"/>
    </row>
    <row r="1522" spans="1:16" x14ac:dyDescent="0.25">
      <c r="A1522" s="24">
        <f t="shared" si="194"/>
        <v>1507</v>
      </c>
      <c r="B1522">
        <f t="shared" si="188"/>
        <v>0.93028786650393158</v>
      </c>
      <c r="C1522">
        <f t="shared" si="189"/>
        <v>0.61880278529133648</v>
      </c>
      <c r="D1522" s="40">
        <f t="shared" si="190"/>
        <v>1673832.0971451341</v>
      </c>
      <c r="E1522" s="40">
        <f t="shared" si="195"/>
        <v>1250000</v>
      </c>
      <c r="F1522" s="41">
        <f t="shared" si="191"/>
        <v>2.0918960421264265</v>
      </c>
      <c r="G1522" s="42">
        <f t="shared" si="192"/>
        <v>1614870.0526580331</v>
      </c>
      <c r="H1522" s="16">
        <f t="shared" si="193"/>
        <v>1</v>
      </c>
      <c r="P1522" s="16"/>
    </row>
    <row r="1523" spans="1:16" x14ac:dyDescent="0.25">
      <c r="A1523" s="24">
        <f t="shared" si="194"/>
        <v>1508</v>
      </c>
      <c r="B1523">
        <f t="shared" si="188"/>
        <v>0.79519331746269017</v>
      </c>
      <c r="C1523">
        <f t="shared" si="189"/>
        <v>0.80741326825227588</v>
      </c>
      <c r="D1523" s="40">
        <f t="shared" si="190"/>
        <v>1375945.6909827583</v>
      </c>
      <c r="E1523" s="40">
        <f t="shared" si="195"/>
        <v>1250000</v>
      </c>
      <c r="F1523" s="41">
        <f t="shared" si="191"/>
        <v>2.2639524404974929</v>
      </c>
      <c r="G1523" s="42">
        <f t="shared" si="192"/>
        <v>1829940.5506218662</v>
      </c>
      <c r="H1523" s="16">
        <f t="shared" si="193"/>
        <v>1</v>
      </c>
      <c r="P1523" s="16"/>
    </row>
    <row r="1524" spans="1:16" x14ac:dyDescent="0.25">
      <c r="A1524" s="24">
        <f t="shared" si="194"/>
        <v>1509</v>
      </c>
      <c r="B1524">
        <f t="shared" si="188"/>
        <v>0.42868967948015779</v>
      </c>
      <c r="C1524">
        <f t="shared" si="189"/>
        <v>0.46177252137567848</v>
      </c>
      <c r="D1524" s="40">
        <f t="shared" si="190"/>
        <v>918064.83651270624</v>
      </c>
      <c r="E1524" s="40">
        <f t="shared" si="195"/>
        <v>918064.83651270624</v>
      </c>
      <c r="F1524" s="41">
        <f t="shared" si="191"/>
        <v>1.9708300335667712</v>
      </c>
      <c r="G1524" s="42">
        <f t="shared" si="192"/>
        <v>809349.75256080925</v>
      </c>
      <c r="H1524" s="16">
        <f t="shared" si="193"/>
        <v>1</v>
      </c>
      <c r="P1524" s="16"/>
    </row>
    <row r="1525" spans="1:16" x14ac:dyDescent="0.25">
      <c r="A1525" s="24">
        <f t="shared" si="194"/>
        <v>1510</v>
      </c>
      <c r="B1525">
        <f t="shared" si="188"/>
        <v>0.67251365457195789</v>
      </c>
      <c r="C1525">
        <f t="shared" si="189"/>
        <v>0.53779909887816757</v>
      </c>
      <c r="D1525" s="40">
        <f t="shared" si="190"/>
        <v>1203737.7442780454</v>
      </c>
      <c r="E1525" s="40">
        <f t="shared" si="195"/>
        <v>1203737.7442780454</v>
      </c>
      <c r="F1525" s="41">
        <f t="shared" si="191"/>
        <v>2.0288420973134511</v>
      </c>
      <c r="G1525" s="42">
        <f t="shared" si="192"/>
        <v>1442193.8097164324</v>
      </c>
      <c r="H1525" s="16">
        <f t="shared" si="193"/>
        <v>1</v>
      </c>
      <c r="P1525" s="16"/>
    </row>
    <row r="1526" spans="1:16" x14ac:dyDescent="0.25">
      <c r="A1526" s="24">
        <f t="shared" si="194"/>
        <v>1511</v>
      </c>
      <c r="B1526">
        <f t="shared" si="188"/>
        <v>0.97906853898894042</v>
      </c>
      <c r="C1526">
        <f t="shared" si="189"/>
        <v>0.30635860271286219</v>
      </c>
      <c r="D1526" s="40">
        <f t="shared" si="190"/>
        <v>1927756.9604805936</v>
      </c>
      <c r="E1526" s="40">
        <f t="shared" si="195"/>
        <v>1250000</v>
      </c>
      <c r="F1526" s="41">
        <f t="shared" si="191"/>
        <v>1.8461402291745519</v>
      </c>
      <c r="G1526" s="42">
        <f t="shared" si="192"/>
        <v>1307675.2864681897</v>
      </c>
      <c r="H1526" s="16">
        <f t="shared" si="193"/>
        <v>1</v>
      </c>
      <c r="P1526" s="16"/>
    </row>
    <row r="1527" spans="1:16" x14ac:dyDescent="0.25">
      <c r="A1527" s="24">
        <f t="shared" si="194"/>
        <v>1512</v>
      </c>
      <c r="B1527">
        <f t="shared" si="188"/>
        <v>0.61825822608079761</v>
      </c>
      <c r="C1527">
        <f t="shared" si="189"/>
        <v>0.30164462036918849</v>
      </c>
      <c r="D1527" s="40">
        <f t="shared" si="190"/>
        <v>1137192.7560907851</v>
      </c>
      <c r="E1527" s="40">
        <f t="shared" si="195"/>
        <v>1137192.7560907851</v>
      </c>
      <c r="F1527" s="41">
        <f t="shared" si="191"/>
        <v>1.8420436920286436</v>
      </c>
      <c r="G1527" s="42">
        <f t="shared" si="192"/>
        <v>1094758.7429776986</v>
      </c>
      <c r="H1527" s="16">
        <f t="shared" si="193"/>
        <v>1</v>
      </c>
      <c r="P1527" s="16"/>
    </row>
    <row r="1528" spans="1:16" x14ac:dyDescent="0.25">
      <c r="A1528" s="24">
        <f t="shared" si="194"/>
        <v>1513</v>
      </c>
      <c r="B1528">
        <f t="shared" si="188"/>
        <v>0.5554340350208804</v>
      </c>
      <c r="C1528">
        <f t="shared" si="189"/>
        <v>0.25596746837254614</v>
      </c>
      <c r="D1528" s="40">
        <f t="shared" si="190"/>
        <v>1063557.4671666734</v>
      </c>
      <c r="E1528" s="40">
        <f t="shared" si="195"/>
        <v>1063557.4671666734</v>
      </c>
      <c r="F1528" s="41">
        <f t="shared" si="191"/>
        <v>1.800660247667379</v>
      </c>
      <c r="G1528" s="42">
        <f t="shared" si="192"/>
        <v>915105.65223683231</v>
      </c>
      <c r="H1528" s="16">
        <f t="shared" si="193"/>
        <v>1</v>
      </c>
      <c r="P1528" s="16"/>
    </row>
    <row r="1529" spans="1:16" x14ac:dyDescent="0.25">
      <c r="A1529" s="24">
        <f t="shared" si="194"/>
        <v>1514</v>
      </c>
      <c r="B1529">
        <f t="shared" si="188"/>
        <v>0.34431148075964302</v>
      </c>
      <c r="C1529">
        <f t="shared" si="189"/>
        <v>3.6456826492212713E-2</v>
      </c>
      <c r="D1529" s="40">
        <f t="shared" si="190"/>
        <v>817298.85449323768</v>
      </c>
      <c r="E1529" s="40">
        <f t="shared" si="195"/>
        <v>817298.85449323768</v>
      </c>
      <c r="F1529" s="41">
        <f t="shared" si="191"/>
        <v>1.4549024916033115</v>
      </c>
      <c r="G1529" s="42">
        <f t="shared" si="192"/>
        <v>189090.13978674379</v>
      </c>
      <c r="H1529" s="16">
        <f t="shared" si="193"/>
        <v>1</v>
      </c>
      <c r="P1529" s="16"/>
    </row>
    <row r="1530" spans="1:16" x14ac:dyDescent="0.25">
      <c r="A1530" s="24">
        <f t="shared" si="194"/>
        <v>1515</v>
      </c>
      <c r="B1530">
        <f t="shared" si="188"/>
        <v>0.76149558124598116</v>
      </c>
      <c r="C1530">
        <f t="shared" si="189"/>
        <v>7.6467966078780591E-2</v>
      </c>
      <c r="D1530" s="40">
        <f t="shared" si="190"/>
        <v>1324219.6101179989</v>
      </c>
      <c r="E1530" s="40">
        <f t="shared" si="195"/>
        <v>1250000</v>
      </c>
      <c r="F1530" s="41">
        <f t="shared" si="191"/>
        <v>1.5655812533682765</v>
      </c>
      <c r="G1530" s="42">
        <f t="shared" si="192"/>
        <v>956976.56671034568</v>
      </c>
      <c r="H1530" s="16">
        <f t="shared" si="193"/>
        <v>1</v>
      </c>
      <c r="P1530" s="16"/>
    </row>
    <row r="1531" spans="1:16" x14ac:dyDescent="0.25">
      <c r="A1531" s="24">
        <f t="shared" si="194"/>
        <v>1516</v>
      </c>
      <c r="B1531">
        <f t="shared" si="188"/>
        <v>4.046995413955301E-2</v>
      </c>
      <c r="C1531">
        <f t="shared" si="189"/>
        <v>0.66636275977361947</v>
      </c>
      <c r="D1531" s="40">
        <f t="shared" si="190"/>
        <v>204289.50579166028</v>
      </c>
      <c r="E1531" s="40">
        <f t="shared" si="195"/>
        <v>204289.50579166028</v>
      </c>
      <c r="F1531" s="41">
        <f t="shared" si="191"/>
        <v>2.1306661463709373</v>
      </c>
      <c r="G1531" s="42">
        <f t="shared" si="192"/>
        <v>-564727.26595085999</v>
      </c>
      <c r="H1531" s="16">
        <f t="shared" si="193"/>
        <v>0</v>
      </c>
      <c r="P1531" s="16"/>
    </row>
    <row r="1532" spans="1:16" x14ac:dyDescent="0.25">
      <c r="A1532" s="24">
        <f t="shared" si="194"/>
        <v>1517</v>
      </c>
      <c r="B1532">
        <f t="shared" si="188"/>
        <v>9.6086100558750331E-2</v>
      </c>
      <c r="C1532">
        <f t="shared" si="189"/>
        <v>0.73230701277498156</v>
      </c>
      <c r="D1532" s="40">
        <f t="shared" si="190"/>
        <v>405389.03604973492</v>
      </c>
      <c r="E1532" s="40">
        <f t="shared" si="195"/>
        <v>405389.03604973492</v>
      </c>
      <c r="F1532" s="41">
        <f t="shared" si="191"/>
        <v>2.1883906707511671</v>
      </c>
      <c r="G1532" s="42">
        <f t="shared" si="192"/>
        <v>-112850.41548395157</v>
      </c>
      <c r="H1532" s="16">
        <f t="shared" si="193"/>
        <v>0</v>
      </c>
      <c r="P1532" s="16"/>
    </row>
    <row r="1533" spans="1:16" x14ac:dyDescent="0.25">
      <c r="A1533" s="24">
        <f t="shared" si="194"/>
        <v>1518</v>
      </c>
      <c r="B1533">
        <f t="shared" si="188"/>
        <v>0.93442660698201507</v>
      </c>
      <c r="C1533">
        <f t="shared" si="189"/>
        <v>0.39052972139324993</v>
      </c>
      <c r="D1533" s="40">
        <f t="shared" si="190"/>
        <v>1688265.2188804769</v>
      </c>
      <c r="E1533" s="40">
        <f t="shared" si="195"/>
        <v>1250000</v>
      </c>
      <c r="F1533" s="41">
        <f t="shared" si="191"/>
        <v>1.915520162765723</v>
      </c>
      <c r="G1533" s="42">
        <f t="shared" si="192"/>
        <v>1394400.2034571539</v>
      </c>
      <c r="H1533" s="16">
        <f t="shared" si="193"/>
        <v>1</v>
      </c>
      <c r="P1533" s="16"/>
    </row>
    <row r="1534" spans="1:16" x14ac:dyDescent="0.25">
      <c r="A1534" s="24">
        <f t="shared" si="194"/>
        <v>1519</v>
      </c>
      <c r="B1534">
        <f t="shared" si="188"/>
        <v>0.31904600642155856</v>
      </c>
      <c r="C1534">
        <f t="shared" si="189"/>
        <v>0.99399557209108025</v>
      </c>
      <c r="D1534" s="40">
        <f t="shared" si="190"/>
        <v>785546.43459030404</v>
      </c>
      <c r="E1534" s="40">
        <f t="shared" si="195"/>
        <v>785546.43459030404</v>
      </c>
      <c r="F1534" s="41">
        <f t="shared" si="191"/>
        <v>2.763490575020906</v>
      </c>
      <c r="G1534" s="42">
        <f t="shared" si="192"/>
        <v>1170850.1682315818</v>
      </c>
      <c r="H1534" s="16">
        <f t="shared" si="193"/>
        <v>1</v>
      </c>
      <c r="P1534" s="16"/>
    </row>
    <row r="1535" spans="1:16" x14ac:dyDescent="0.25">
      <c r="A1535" s="24">
        <f t="shared" si="194"/>
        <v>1520</v>
      </c>
      <c r="B1535">
        <f t="shared" si="188"/>
        <v>0.78953712189104408</v>
      </c>
      <c r="C1535">
        <f t="shared" si="189"/>
        <v>0.75432124373037368</v>
      </c>
      <c r="D1535" s="40">
        <f t="shared" si="190"/>
        <v>1366937.4737221892</v>
      </c>
      <c r="E1535" s="40">
        <f t="shared" si="195"/>
        <v>1250000</v>
      </c>
      <c r="F1535" s="41">
        <f t="shared" si="191"/>
        <v>2.209164526734813</v>
      </c>
      <c r="G1535" s="42">
        <f t="shared" si="192"/>
        <v>1761455.6584185162</v>
      </c>
      <c r="H1535" s="16">
        <f t="shared" si="193"/>
        <v>1</v>
      </c>
      <c r="P1535" s="16"/>
    </row>
    <row r="1536" spans="1:16" x14ac:dyDescent="0.25">
      <c r="A1536" s="24">
        <f t="shared" si="194"/>
        <v>1521</v>
      </c>
      <c r="B1536">
        <f t="shared" si="188"/>
        <v>9.3439599731937051E-3</v>
      </c>
      <c r="C1536">
        <f t="shared" si="189"/>
        <v>0.69806095713283867</v>
      </c>
      <c r="D1536" s="40">
        <f t="shared" si="190"/>
        <v>0</v>
      </c>
      <c r="E1536" s="40">
        <f t="shared" si="195"/>
        <v>0</v>
      </c>
      <c r="F1536" s="41">
        <f t="shared" si="191"/>
        <v>2.1576996153998778</v>
      </c>
      <c r="G1536" s="42">
        <f t="shared" si="192"/>
        <v>-1000000</v>
      </c>
      <c r="H1536" s="16">
        <f t="shared" si="193"/>
        <v>0</v>
      </c>
      <c r="P1536" s="16"/>
    </row>
    <row r="1537" spans="1:16" x14ac:dyDescent="0.25">
      <c r="A1537" s="24">
        <f t="shared" si="194"/>
        <v>1522</v>
      </c>
      <c r="B1537">
        <f t="shared" si="188"/>
        <v>0.19028787419665605</v>
      </c>
      <c r="C1537">
        <f t="shared" si="189"/>
        <v>0.47882462607230991</v>
      </c>
      <c r="D1537" s="40">
        <f t="shared" si="190"/>
        <v>600226.76960529783</v>
      </c>
      <c r="E1537" s="40">
        <f t="shared" si="195"/>
        <v>600226.76960529783</v>
      </c>
      <c r="F1537" s="41">
        <f t="shared" si="191"/>
        <v>1.983859045811704</v>
      </c>
      <c r="G1537" s="42">
        <f t="shared" si="192"/>
        <v>190765.30641980772</v>
      </c>
      <c r="H1537" s="16">
        <f t="shared" si="193"/>
        <v>1</v>
      </c>
      <c r="P1537" s="16"/>
    </row>
    <row r="1538" spans="1:16" x14ac:dyDescent="0.25">
      <c r="A1538" s="24">
        <f t="shared" si="194"/>
        <v>1523</v>
      </c>
      <c r="B1538">
        <f t="shared" si="188"/>
        <v>0.36623594874981791</v>
      </c>
      <c r="C1538">
        <f t="shared" si="189"/>
        <v>0.50017255137208849</v>
      </c>
      <c r="D1538" s="40">
        <f t="shared" si="190"/>
        <v>844146.25541342329</v>
      </c>
      <c r="E1538" s="40">
        <f t="shared" si="195"/>
        <v>844146.25541342329</v>
      </c>
      <c r="F1538" s="41">
        <f t="shared" si="191"/>
        <v>2.0001314657026108</v>
      </c>
      <c r="G1538" s="42">
        <f t="shared" si="192"/>
        <v>688403.48710742081</v>
      </c>
      <c r="H1538" s="16">
        <f t="shared" si="193"/>
        <v>1</v>
      </c>
      <c r="P1538" s="16"/>
    </row>
    <row r="1539" spans="1:16" x14ac:dyDescent="0.25">
      <c r="A1539" s="24">
        <f t="shared" si="194"/>
        <v>1524</v>
      </c>
      <c r="B1539">
        <f t="shared" si="188"/>
        <v>0.54027089953888208</v>
      </c>
      <c r="C1539">
        <f t="shared" si="189"/>
        <v>0.74655175942461938</v>
      </c>
      <c r="D1539" s="40">
        <f t="shared" si="190"/>
        <v>1046101.6208757729</v>
      </c>
      <c r="E1539" s="40">
        <f t="shared" si="195"/>
        <v>1046101.6208757729</v>
      </c>
      <c r="F1539" s="41">
        <f t="shared" si="191"/>
        <v>2.2017258082356093</v>
      </c>
      <c r="G1539" s="42">
        <f t="shared" si="192"/>
        <v>1303228.9367192918</v>
      </c>
      <c r="H1539" s="16">
        <f t="shared" si="193"/>
        <v>1</v>
      </c>
      <c r="P1539" s="16"/>
    </row>
    <row r="1540" spans="1:16" x14ac:dyDescent="0.25">
      <c r="A1540" s="24">
        <f t="shared" si="194"/>
        <v>1525</v>
      </c>
      <c r="B1540">
        <f t="shared" si="188"/>
        <v>0.72853739664424211</v>
      </c>
      <c r="C1540">
        <f t="shared" si="189"/>
        <v>0.73156027949880809</v>
      </c>
      <c r="D1540" s="40">
        <f t="shared" si="190"/>
        <v>1277383.9587370451</v>
      </c>
      <c r="E1540" s="40">
        <f t="shared" si="195"/>
        <v>1250000</v>
      </c>
      <c r="F1540" s="41">
        <f t="shared" si="191"/>
        <v>2.1877017427994043</v>
      </c>
      <c r="G1540" s="42">
        <f t="shared" si="192"/>
        <v>1734627.1784992553</v>
      </c>
      <c r="H1540" s="16">
        <f t="shared" si="193"/>
        <v>1</v>
      </c>
      <c r="P1540" s="16"/>
    </row>
    <row r="1541" spans="1:16" x14ac:dyDescent="0.25">
      <c r="A1541" s="24">
        <f t="shared" si="194"/>
        <v>1526</v>
      </c>
      <c r="B1541">
        <f t="shared" si="188"/>
        <v>0.81388461368624121</v>
      </c>
      <c r="C1541">
        <f t="shared" si="189"/>
        <v>0.52636171935591847</v>
      </c>
      <c r="D1541" s="40">
        <f t="shared" si="190"/>
        <v>1406824.8837641291</v>
      </c>
      <c r="E1541" s="40">
        <f t="shared" si="195"/>
        <v>1250000</v>
      </c>
      <c r="F1541" s="41">
        <f t="shared" si="191"/>
        <v>2.0200994507815957</v>
      </c>
      <c r="G1541" s="42">
        <f t="shared" si="192"/>
        <v>1525124.3134769946</v>
      </c>
      <c r="H1541" s="16">
        <f t="shared" si="193"/>
        <v>1</v>
      </c>
      <c r="P1541" s="16"/>
    </row>
    <row r="1542" spans="1:16" x14ac:dyDescent="0.25">
      <c r="A1542" s="24">
        <f t="shared" si="194"/>
        <v>1527</v>
      </c>
      <c r="B1542">
        <f t="shared" si="188"/>
        <v>0.79237968276720494</v>
      </c>
      <c r="C1542">
        <f t="shared" si="189"/>
        <v>0.7616595005383715</v>
      </c>
      <c r="D1542" s="40">
        <f t="shared" si="190"/>
        <v>1371446.4915232039</v>
      </c>
      <c r="E1542" s="40">
        <f t="shared" si="195"/>
        <v>1250000</v>
      </c>
      <c r="F1542" s="41">
        <f t="shared" si="191"/>
        <v>2.2163072548348559</v>
      </c>
      <c r="G1542" s="42">
        <f t="shared" si="192"/>
        <v>1770384.0685435701</v>
      </c>
      <c r="H1542" s="16">
        <f t="shared" si="193"/>
        <v>1</v>
      </c>
      <c r="P1542" s="16"/>
    </row>
    <row r="1543" spans="1:16" x14ac:dyDescent="0.25">
      <c r="A1543" s="24">
        <f t="shared" si="194"/>
        <v>1528</v>
      </c>
      <c r="B1543">
        <f t="shared" si="188"/>
        <v>0.36698121472727507</v>
      </c>
      <c r="C1543">
        <f t="shared" si="189"/>
        <v>1.7935586045496166E-2</v>
      </c>
      <c r="D1543" s="40">
        <f t="shared" si="190"/>
        <v>845048.91591309942</v>
      </c>
      <c r="E1543" s="40">
        <f t="shared" si="195"/>
        <v>845048.91591309942</v>
      </c>
      <c r="F1543" s="41">
        <f t="shared" si="191"/>
        <v>1.3621930877340085</v>
      </c>
      <c r="G1543" s="42">
        <f t="shared" si="192"/>
        <v>151119.7920539414</v>
      </c>
      <c r="H1543" s="16">
        <f t="shared" si="193"/>
        <v>1</v>
      </c>
      <c r="P1543" s="16"/>
    </row>
    <row r="1544" spans="1:16" x14ac:dyDescent="0.25">
      <c r="A1544" s="24">
        <f t="shared" si="194"/>
        <v>1529</v>
      </c>
      <c r="B1544">
        <f t="shared" si="188"/>
        <v>0.90171872789505869</v>
      </c>
      <c r="C1544">
        <f t="shared" si="189"/>
        <v>0.66819247498642653</v>
      </c>
      <c r="D1544" s="40">
        <f t="shared" si="190"/>
        <v>1588787.4391596513</v>
      </c>
      <c r="E1544" s="40">
        <f t="shared" si="195"/>
        <v>1250000</v>
      </c>
      <c r="F1544" s="41">
        <f t="shared" si="191"/>
        <v>2.1321968096784962</v>
      </c>
      <c r="G1544" s="42">
        <f t="shared" si="192"/>
        <v>1665246.0120981201</v>
      </c>
      <c r="H1544" s="16">
        <f t="shared" si="193"/>
        <v>1</v>
      </c>
      <c r="P1544" s="16"/>
    </row>
    <row r="1545" spans="1:16" x14ac:dyDescent="0.25">
      <c r="A1545" s="24">
        <f t="shared" si="194"/>
        <v>1530</v>
      </c>
      <c r="B1545">
        <f t="shared" si="188"/>
        <v>0.7739452546229586</v>
      </c>
      <c r="C1545">
        <f t="shared" si="189"/>
        <v>0.9385960268555209</v>
      </c>
      <c r="D1545" s="40">
        <f t="shared" si="190"/>
        <v>1342812.8445054209</v>
      </c>
      <c r="E1545" s="40">
        <f t="shared" si="195"/>
        <v>1250000</v>
      </c>
      <c r="F1545" s="41">
        <f t="shared" si="191"/>
        <v>2.4690255620140182</v>
      </c>
      <c r="G1545" s="42">
        <f t="shared" si="192"/>
        <v>2086281.952517523</v>
      </c>
      <c r="H1545" s="16">
        <f t="shared" si="193"/>
        <v>1</v>
      </c>
      <c r="P1545" s="16"/>
    </row>
    <row r="1546" spans="1:16" x14ac:dyDescent="0.25">
      <c r="A1546" s="24">
        <f t="shared" si="194"/>
        <v>1531</v>
      </c>
      <c r="B1546">
        <f t="shared" si="188"/>
        <v>0.49284570256713778</v>
      </c>
      <c r="C1546">
        <f t="shared" si="189"/>
        <v>0.93899277492891997</v>
      </c>
      <c r="D1546" s="40">
        <f t="shared" si="190"/>
        <v>991823.34701308527</v>
      </c>
      <c r="E1546" s="40">
        <f t="shared" si="195"/>
        <v>991823.34701308527</v>
      </c>
      <c r="F1546" s="41">
        <f t="shared" si="191"/>
        <v>2.4700222650969033</v>
      </c>
      <c r="G1546" s="42">
        <f t="shared" si="192"/>
        <v>1449825.7501652529</v>
      </c>
      <c r="H1546" s="16">
        <f t="shared" si="193"/>
        <v>1</v>
      </c>
      <c r="P1546" s="16"/>
    </row>
    <row r="1547" spans="1:16" x14ac:dyDescent="0.25">
      <c r="A1547" s="24">
        <f t="shared" si="194"/>
        <v>1532</v>
      </c>
      <c r="B1547">
        <f t="shared" si="188"/>
        <v>0.84968421154189855</v>
      </c>
      <c r="C1547">
        <f t="shared" si="189"/>
        <v>0.24014073039870709</v>
      </c>
      <c r="D1547" s="40">
        <f t="shared" si="190"/>
        <v>1471920.9482351434</v>
      </c>
      <c r="E1547" s="40">
        <f t="shared" si="195"/>
        <v>1250000</v>
      </c>
      <c r="F1547" s="41">
        <f t="shared" si="191"/>
        <v>1.7854559448997438</v>
      </c>
      <c r="G1547" s="42">
        <f t="shared" si="192"/>
        <v>1231819.9311246797</v>
      </c>
      <c r="H1547" s="16">
        <f t="shared" si="193"/>
        <v>1</v>
      </c>
      <c r="P1547" s="16"/>
    </row>
    <row r="1548" spans="1:16" x14ac:dyDescent="0.25">
      <c r="A1548" s="24">
        <f t="shared" si="194"/>
        <v>1533</v>
      </c>
      <c r="B1548">
        <f t="shared" si="188"/>
        <v>0.61222426116000861</v>
      </c>
      <c r="C1548">
        <f t="shared" si="189"/>
        <v>0.34716197696980089</v>
      </c>
      <c r="D1548" s="40">
        <f t="shared" si="190"/>
        <v>1129994.3555672041</v>
      </c>
      <c r="E1548" s="40">
        <f t="shared" si="195"/>
        <v>1129994.3555672041</v>
      </c>
      <c r="F1548" s="41">
        <f t="shared" si="191"/>
        <v>1.8805489530527493</v>
      </c>
      <c r="G1548" s="42">
        <f t="shared" si="192"/>
        <v>1125009.7023174218</v>
      </c>
      <c r="H1548" s="16">
        <f t="shared" si="193"/>
        <v>1</v>
      </c>
      <c r="P1548" s="16"/>
    </row>
    <row r="1549" spans="1:16" x14ac:dyDescent="0.25">
      <c r="A1549" s="24">
        <f t="shared" si="194"/>
        <v>1534</v>
      </c>
      <c r="B1549">
        <f t="shared" si="188"/>
        <v>0.49920710094738752</v>
      </c>
      <c r="C1549">
        <f t="shared" si="189"/>
        <v>0.58793417818378657</v>
      </c>
      <c r="D1549" s="40">
        <f t="shared" si="190"/>
        <v>999093.84293645713</v>
      </c>
      <c r="E1549" s="40">
        <f t="shared" si="195"/>
        <v>999093.84293645713</v>
      </c>
      <c r="F1549" s="41">
        <f t="shared" si="191"/>
        <v>2.0675483610691736</v>
      </c>
      <c r="G1549" s="42">
        <f t="shared" si="192"/>
        <v>1065674.8375175742</v>
      </c>
      <c r="H1549" s="16">
        <f t="shared" si="193"/>
        <v>1</v>
      </c>
      <c r="P1549" s="16"/>
    </row>
    <row r="1550" spans="1:16" x14ac:dyDescent="0.25">
      <c r="A1550" s="24">
        <f t="shared" si="194"/>
        <v>1535</v>
      </c>
      <c r="B1550">
        <f t="shared" si="188"/>
        <v>0.80521332484204322</v>
      </c>
      <c r="C1550">
        <f t="shared" si="189"/>
        <v>0.11774258490186185</v>
      </c>
      <c r="D1550" s="40">
        <f t="shared" si="190"/>
        <v>1392275.6932182792</v>
      </c>
      <c r="E1550" s="40">
        <f t="shared" si="195"/>
        <v>1250000</v>
      </c>
      <c r="F1550" s="41">
        <f t="shared" si="191"/>
        <v>1.6394081119437214</v>
      </c>
      <c r="G1550" s="42">
        <f t="shared" si="192"/>
        <v>1049260.1399296517</v>
      </c>
      <c r="H1550" s="16">
        <f t="shared" si="193"/>
        <v>1</v>
      </c>
      <c r="P1550" s="16"/>
    </row>
    <row r="1551" spans="1:16" x14ac:dyDescent="0.25">
      <c r="A1551" s="24">
        <f t="shared" si="194"/>
        <v>1536</v>
      </c>
      <c r="B1551">
        <f t="shared" si="188"/>
        <v>5.8514640550129116E-2</v>
      </c>
      <c r="C1551">
        <f t="shared" si="189"/>
        <v>0.25591926218476146</v>
      </c>
      <c r="D1551" s="40">
        <f t="shared" si="190"/>
        <v>285395.66449826525</v>
      </c>
      <c r="E1551" s="40">
        <f t="shared" si="195"/>
        <v>285395.66449826525</v>
      </c>
      <c r="F1551" s="41">
        <f t="shared" si="191"/>
        <v>1.800614705323107</v>
      </c>
      <c r="G1551" s="42">
        <f t="shared" si="192"/>
        <v>-486112.36966896383</v>
      </c>
      <c r="H1551" s="16">
        <f t="shared" si="193"/>
        <v>0</v>
      </c>
      <c r="P1551" s="16"/>
    </row>
    <row r="1552" spans="1:16" x14ac:dyDescent="0.25">
      <c r="A1552" s="24">
        <f t="shared" si="194"/>
        <v>1537</v>
      </c>
      <c r="B1552">
        <f t="shared" si="188"/>
        <v>0.97313758067321032</v>
      </c>
      <c r="C1552">
        <f t="shared" si="189"/>
        <v>0.10322312649805099</v>
      </c>
      <c r="D1552" s="40">
        <f t="shared" si="190"/>
        <v>1879505.4056574432</v>
      </c>
      <c r="E1552" s="40">
        <f t="shared" si="195"/>
        <v>1250000</v>
      </c>
      <c r="F1552" s="41">
        <f t="shared" si="191"/>
        <v>1.6159885094573199</v>
      </c>
      <c r="G1552" s="42">
        <f t="shared" si="192"/>
        <v>1019985.6368216497</v>
      </c>
      <c r="H1552" s="16">
        <f t="shared" si="193"/>
        <v>1</v>
      </c>
      <c r="P1552" s="16"/>
    </row>
    <row r="1553" spans="1:16" x14ac:dyDescent="0.25">
      <c r="A1553" s="24">
        <f t="shared" si="194"/>
        <v>1538</v>
      </c>
      <c r="B1553">
        <f t="shared" ref="B1553:B1616" si="196">((MOD((MOD(MOD(999999999999989,MOD(A1553*2499997+$B$13*1800451,7450589)*4658+7450581)*383,99991)*7440893+MOD(MOD(999999999999989,MOD(A1553*2246527+$B$13*2399993,7450987)*7580+7560584)*17669,7440893))*1343,4294967296))+0.5)/2^32</f>
        <v>0.36111511022318155</v>
      </c>
      <c r="C1553">
        <f t="shared" ref="C1553:C1616" si="197">((MOD((MOD(MOD(999999999999989,MOD(A1553*2499997+$C$13*1800451,7450589)*4658+7450581)*383,99991)*7440893+MOD(MOD(999999999999989,MOD(A1553*2246527+$C$13*2399993,7450987)*7580+7560584)*17669,7440893))*1343,4294967296))+0.5)/2^32</f>
        <v>0.46422918408643454</v>
      </c>
      <c r="D1553" s="40">
        <f t="shared" ref="D1553:D1616" si="198">MAX(0,NORMINV(B1553,D$10,D$12))</f>
        <v>837927.17033538083</v>
      </c>
      <c r="E1553" s="40">
        <f t="shared" si="195"/>
        <v>837927.17033538083</v>
      </c>
      <c r="F1553" s="41">
        <f t="shared" ref="F1553:F1616" si="199">NORMINV(C1553,E$10,E$12)</f>
        <v>1.9727098411372643</v>
      </c>
      <c r="G1553" s="42">
        <f t="shared" ref="G1553:G1616" si="200">F1553*E1553-1000000</f>
        <v>652987.17507690657</v>
      </c>
      <c r="H1553" s="16">
        <f t="shared" ref="H1553:H1616" si="201">IF(G1553&gt;=0,1,0)</f>
        <v>1</v>
      </c>
      <c r="P1553" s="16"/>
    </row>
    <row r="1554" spans="1:16" x14ac:dyDescent="0.25">
      <c r="A1554" s="24">
        <f t="shared" ref="A1554:A1617" si="202">A1553+1</f>
        <v>1539</v>
      </c>
      <c r="B1554">
        <f t="shared" si="196"/>
        <v>0.68913992552552372</v>
      </c>
      <c r="C1554">
        <f t="shared" si="197"/>
        <v>0.6440126079833135</v>
      </c>
      <c r="D1554" s="40">
        <f t="shared" si="198"/>
        <v>1224960.7536504571</v>
      </c>
      <c r="E1554" s="40">
        <f t="shared" ref="E1554:E1617" si="203">MIN(1250000,D1554)</f>
        <v>1224960.7536504571</v>
      </c>
      <c r="F1554" s="41">
        <f t="shared" si="199"/>
        <v>2.1122204239807711</v>
      </c>
      <c r="G1554" s="42">
        <f t="shared" si="200"/>
        <v>1587387.1224353737</v>
      </c>
      <c r="H1554" s="16">
        <f t="shared" si="201"/>
        <v>1</v>
      </c>
      <c r="P1554" s="16"/>
    </row>
    <row r="1555" spans="1:16" x14ac:dyDescent="0.25">
      <c r="A1555" s="24">
        <f t="shared" si="202"/>
        <v>1540</v>
      </c>
      <c r="B1555">
        <f t="shared" si="196"/>
        <v>0.73741408495698124</v>
      </c>
      <c r="C1555">
        <f t="shared" si="197"/>
        <v>0.62223137205000967</v>
      </c>
      <c r="D1555" s="40">
        <f t="shared" si="198"/>
        <v>1289693.068491179</v>
      </c>
      <c r="E1555" s="40">
        <f t="shared" si="203"/>
        <v>1250000</v>
      </c>
      <c r="F1555" s="41">
        <f t="shared" si="199"/>
        <v>2.0946341804808832</v>
      </c>
      <c r="G1555" s="42">
        <f t="shared" si="200"/>
        <v>1618292.7256011041</v>
      </c>
      <c r="H1555" s="16">
        <f t="shared" si="201"/>
        <v>1</v>
      </c>
      <c r="P1555" s="16"/>
    </row>
    <row r="1556" spans="1:16" x14ac:dyDescent="0.25">
      <c r="A1556" s="24">
        <f t="shared" si="202"/>
        <v>1541</v>
      </c>
      <c r="B1556">
        <f t="shared" si="196"/>
        <v>0.3661253108875826</v>
      </c>
      <c r="C1556">
        <f t="shared" si="197"/>
        <v>0.55721645534504205</v>
      </c>
      <c r="D1556" s="40">
        <f t="shared" si="198"/>
        <v>844012.19966653222</v>
      </c>
      <c r="E1556" s="40">
        <f t="shared" si="203"/>
        <v>844012.19966653222</v>
      </c>
      <c r="F1556" s="41">
        <f t="shared" si="199"/>
        <v>2.0437433540882899</v>
      </c>
      <c r="G1556" s="42">
        <f t="shared" si="200"/>
        <v>724944.32383791404</v>
      </c>
      <c r="H1556" s="16">
        <f t="shared" si="201"/>
        <v>1</v>
      </c>
      <c r="P1556" s="16"/>
    </row>
    <row r="1557" spans="1:16" x14ac:dyDescent="0.25">
      <c r="A1557" s="24">
        <f t="shared" si="202"/>
        <v>1542</v>
      </c>
      <c r="B1557">
        <f t="shared" si="196"/>
        <v>0.19984382984694093</v>
      </c>
      <c r="C1557">
        <f t="shared" si="197"/>
        <v>0.14705760532524437</v>
      </c>
      <c r="D1557" s="40">
        <f t="shared" si="198"/>
        <v>616027.72446952038</v>
      </c>
      <c r="E1557" s="40">
        <f t="shared" si="203"/>
        <v>616027.72446952038</v>
      </c>
      <c r="F1557" s="41">
        <f t="shared" si="199"/>
        <v>1.6811134673540573</v>
      </c>
      <c r="G1557" s="42">
        <f t="shared" si="200"/>
        <v>35612.503869185224</v>
      </c>
      <c r="H1557" s="16">
        <f t="shared" si="201"/>
        <v>1</v>
      </c>
      <c r="P1557" s="16"/>
    </row>
    <row r="1558" spans="1:16" x14ac:dyDescent="0.25">
      <c r="A1558" s="24">
        <f t="shared" si="202"/>
        <v>1543</v>
      </c>
      <c r="B1558">
        <f t="shared" si="196"/>
        <v>0.99954012979287654</v>
      </c>
      <c r="C1558">
        <f t="shared" si="197"/>
        <v>0.75073145481292158</v>
      </c>
      <c r="D1558" s="40">
        <f t="shared" si="198"/>
        <v>2510938.7366323988</v>
      </c>
      <c r="E1558" s="40">
        <f t="shared" si="203"/>
        <v>1250000</v>
      </c>
      <c r="F1558" s="41">
        <f t="shared" si="199"/>
        <v>2.2057122585098039</v>
      </c>
      <c r="G1558" s="42">
        <f t="shared" si="200"/>
        <v>1757140.3231372549</v>
      </c>
      <c r="H1558" s="16">
        <f t="shared" si="201"/>
        <v>1</v>
      </c>
      <c r="P1558" s="16"/>
    </row>
    <row r="1559" spans="1:16" x14ac:dyDescent="0.25">
      <c r="A1559" s="24">
        <f t="shared" si="202"/>
        <v>1544</v>
      </c>
      <c r="B1559">
        <f t="shared" si="196"/>
        <v>0.92533240781631321</v>
      </c>
      <c r="C1559">
        <f t="shared" si="197"/>
        <v>0.86163375445175916</v>
      </c>
      <c r="D1559" s="40">
        <f t="shared" si="198"/>
        <v>1657393.7856359114</v>
      </c>
      <c r="E1559" s="40">
        <f t="shared" si="203"/>
        <v>1250000</v>
      </c>
      <c r="F1559" s="41">
        <f t="shared" si="199"/>
        <v>2.3306045140818483</v>
      </c>
      <c r="G1559" s="42">
        <f t="shared" si="200"/>
        <v>1913255.6426023105</v>
      </c>
      <c r="H1559" s="16">
        <f t="shared" si="201"/>
        <v>1</v>
      </c>
      <c r="P1559" s="16"/>
    </row>
    <row r="1560" spans="1:16" x14ac:dyDescent="0.25">
      <c r="A1560" s="24">
        <f t="shared" si="202"/>
        <v>1545</v>
      </c>
      <c r="B1560">
        <f t="shared" si="196"/>
        <v>0.67937081714626402</v>
      </c>
      <c r="C1560">
        <f t="shared" si="197"/>
        <v>0.71041222929488868</v>
      </c>
      <c r="D1560" s="40">
        <f t="shared" si="198"/>
        <v>1212434.7031997456</v>
      </c>
      <c r="E1560" s="40">
        <f t="shared" si="203"/>
        <v>1212434.7031997456</v>
      </c>
      <c r="F1560" s="41">
        <f t="shared" si="199"/>
        <v>2.168568206512036</v>
      </c>
      <c r="G1560" s="42">
        <f t="shared" si="200"/>
        <v>1629247.3498308249</v>
      </c>
      <c r="H1560" s="16">
        <f t="shared" si="201"/>
        <v>1</v>
      </c>
      <c r="P1560" s="16"/>
    </row>
    <row r="1561" spans="1:16" x14ac:dyDescent="0.25">
      <c r="A1561" s="24">
        <f t="shared" si="202"/>
        <v>1546</v>
      </c>
      <c r="B1561">
        <f t="shared" si="196"/>
        <v>0.45280378393363208</v>
      </c>
      <c r="C1561">
        <f t="shared" si="197"/>
        <v>0.43138511583674699</v>
      </c>
      <c r="D1561" s="40">
        <f t="shared" si="198"/>
        <v>945935.85753595957</v>
      </c>
      <c r="E1561" s="40">
        <f t="shared" si="203"/>
        <v>945935.85753595957</v>
      </c>
      <c r="F1561" s="41">
        <f t="shared" si="199"/>
        <v>1.9474623531223647</v>
      </c>
      <c r="G1561" s="42">
        <f t="shared" si="200"/>
        <v>842174.47101980168</v>
      </c>
      <c r="H1561" s="16">
        <f t="shared" si="201"/>
        <v>1</v>
      </c>
      <c r="P1561" s="16"/>
    </row>
    <row r="1562" spans="1:16" x14ac:dyDescent="0.25">
      <c r="A1562" s="24">
        <f t="shared" si="202"/>
        <v>1547</v>
      </c>
      <c r="B1562">
        <f t="shared" si="196"/>
        <v>0.33373550896067172</v>
      </c>
      <c r="C1562">
        <f t="shared" si="197"/>
        <v>0.88364477467257529</v>
      </c>
      <c r="D1562" s="40">
        <f t="shared" si="198"/>
        <v>804123.95066781028</v>
      </c>
      <c r="E1562" s="40">
        <f t="shared" si="203"/>
        <v>804123.95066781028</v>
      </c>
      <c r="F1562" s="41">
        <f t="shared" si="199"/>
        <v>2.3627373515709191</v>
      </c>
      <c r="G1562" s="42">
        <f t="shared" si="200"/>
        <v>899933.69353560638</v>
      </c>
      <c r="H1562" s="16">
        <f t="shared" si="201"/>
        <v>1</v>
      </c>
      <c r="P1562" s="16"/>
    </row>
    <row r="1563" spans="1:16" x14ac:dyDescent="0.25">
      <c r="A1563" s="24">
        <f t="shared" si="202"/>
        <v>1548</v>
      </c>
      <c r="B1563">
        <f t="shared" si="196"/>
        <v>0.84661512251477689</v>
      </c>
      <c r="C1563">
        <f t="shared" si="197"/>
        <v>0.77457836188841611</v>
      </c>
      <c r="D1563" s="40">
        <f t="shared" si="198"/>
        <v>1465968.183353021</v>
      </c>
      <c r="E1563" s="40">
        <f t="shared" si="203"/>
        <v>1250000</v>
      </c>
      <c r="F1563" s="41">
        <f t="shared" si="199"/>
        <v>2.2291823408966662</v>
      </c>
      <c r="G1563" s="42">
        <f t="shared" si="200"/>
        <v>1786477.9261208326</v>
      </c>
      <c r="H1563" s="16">
        <f t="shared" si="201"/>
        <v>1</v>
      </c>
      <c r="P1563" s="16"/>
    </row>
    <row r="1564" spans="1:16" x14ac:dyDescent="0.25">
      <c r="A1564" s="24">
        <f t="shared" si="202"/>
        <v>1549</v>
      </c>
      <c r="B1564">
        <f t="shared" si="196"/>
        <v>0.77779294282663614</v>
      </c>
      <c r="C1564">
        <f t="shared" si="197"/>
        <v>0.12833605066407472</v>
      </c>
      <c r="D1564" s="40">
        <f t="shared" si="198"/>
        <v>1348675.0447572453</v>
      </c>
      <c r="E1564" s="40">
        <f t="shared" si="203"/>
        <v>1250000</v>
      </c>
      <c r="F1564" s="41">
        <f t="shared" si="199"/>
        <v>1.6552304078484377</v>
      </c>
      <c r="G1564" s="42">
        <f t="shared" si="200"/>
        <v>1069038.0098105471</v>
      </c>
      <c r="H1564" s="16">
        <f t="shared" si="201"/>
        <v>1</v>
      </c>
      <c r="P1564" s="16"/>
    </row>
    <row r="1565" spans="1:16" x14ac:dyDescent="0.25">
      <c r="A1565" s="24">
        <f t="shared" si="202"/>
        <v>1550</v>
      </c>
      <c r="B1565">
        <f t="shared" si="196"/>
        <v>0.11972316249739379</v>
      </c>
      <c r="C1565">
        <f t="shared" si="197"/>
        <v>0.79403535195160657</v>
      </c>
      <c r="D1565" s="40">
        <f t="shared" si="198"/>
        <v>463660.26157382212</v>
      </c>
      <c r="E1565" s="40">
        <f t="shared" si="203"/>
        <v>463660.26157382212</v>
      </c>
      <c r="F1565" s="41">
        <f t="shared" si="199"/>
        <v>2.2493930750670077</v>
      </c>
      <c r="G1565" s="42">
        <f t="shared" si="200"/>
        <v>42954.181567912921</v>
      </c>
      <c r="H1565" s="16">
        <f t="shared" si="201"/>
        <v>1</v>
      </c>
      <c r="P1565" s="16"/>
    </row>
    <row r="1566" spans="1:16" x14ac:dyDescent="0.25">
      <c r="A1566" s="24">
        <f t="shared" si="202"/>
        <v>1551</v>
      </c>
      <c r="B1566">
        <f t="shared" si="196"/>
        <v>0.35527261986862868</v>
      </c>
      <c r="C1566">
        <f t="shared" si="197"/>
        <v>0.10967519844416529</v>
      </c>
      <c r="D1566" s="40">
        <f t="shared" si="198"/>
        <v>830794.56784580334</v>
      </c>
      <c r="E1566" s="40">
        <f t="shared" si="203"/>
        <v>830794.56784580334</v>
      </c>
      <c r="F1566" s="41">
        <f t="shared" si="199"/>
        <v>1.6266695153955133</v>
      </c>
      <c r="G1566" s="42">
        <f t="shared" si="200"/>
        <v>351428.19707095786</v>
      </c>
      <c r="H1566" s="16">
        <f t="shared" si="201"/>
        <v>1</v>
      </c>
      <c r="P1566" s="16"/>
    </row>
    <row r="1567" spans="1:16" x14ac:dyDescent="0.25">
      <c r="A1567" s="24">
        <f t="shared" si="202"/>
        <v>1552</v>
      </c>
      <c r="B1567">
        <f t="shared" si="196"/>
        <v>0.69465827045496553</v>
      </c>
      <c r="C1567">
        <f t="shared" si="197"/>
        <v>0.98317111434880644</v>
      </c>
      <c r="D1567" s="40">
        <f t="shared" si="198"/>
        <v>1232111.5986389134</v>
      </c>
      <c r="E1567" s="40">
        <f t="shared" si="203"/>
        <v>1232111.5986389134</v>
      </c>
      <c r="F1567" s="41">
        <f t="shared" si="199"/>
        <v>2.6456376846615473</v>
      </c>
      <c r="G1567" s="42">
        <f t="shared" si="200"/>
        <v>2259720.8770676921</v>
      </c>
      <c r="H1567" s="16">
        <f t="shared" si="201"/>
        <v>1</v>
      </c>
      <c r="P1567" s="16"/>
    </row>
    <row r="1568" spans="1:16" x14ac:dyDescent="0.25">
      <c r="A1568" s="24">
        <f t="shared" si="202"/>
        <v>1553</v>
      </c>
      <c r="B1568">
        <f t="shared" si="196"/>
        <v>0.15893147129099816</v>
      </c>
      <c r="C1568">
        <f t="shared" si="197"/>
        <v>0.90635559463407844</v>
      </c>
      <c r="D1568" s="40">
        <f t="shared" si="198"/>
        <v>544593.10699271678</v>
      </c>
      <c r="E1568" s="40">
        <f t="shared" si="203"/>
        <v>544593.10699271678</v>
      </c>
      <c r="F1568" s="41">
        <f t="shared" si="199"/>
        <v>2.4008030529068956</v>
      </c>
      <c r="G1568" s="42">
        <f t="shared" si="200"/>
        <v>307460.7938601661</v>
      </c>
      <c r="H1568" s="16">
        <f t="shared" si="201"/>
        <v>1</v>
      </c>
      <c r="P1568" s="16"/>
    </row>
    <row r="1569" spans="1:16" x14ac:dyDescent="0.25">
      <c r="A1569" s="24">
        <f t="shared" si="202"/>
        <v>1554</v>
      </c>
      <c r="B1569">
        <f t="shared" si="196"/>
        <v>0.68007405509706587</v>
      </c>
      <c r="C1569">
        <f t="shared" si="197"/>
        <v>3.0007664929144084E-2</v>
      </c>
      <c r="D1569" s="40">
        <f t="shared" si="198"/>
        <v>1213330.9538001623</v>
      </c>
      <c r="E1569" s="40">
        <f t="shared" si="203"/>
        <v>1213330.9538001623</v>
      </c>
      <c r="F1569" s="41">
        <f t="shared" si="199"/>
        <v>1.428364446798102</v>
      </c>
      <c r="G1569" s="42">
        <f t="shared" si="200"/>
        <v>733078.79660778237</v>
      </c>
      <c r="H1569" s="16">
        <f t="shared" si="201"/>
        <v>1</v>
      </c>
      <c r="P1569" s="16"/>
    </row>
    <row r="1570" spans="1:16" x14ac:dyDescent="0.25">
      <c r="A1570" s="24">
        <f t="shared" si="202"/>
        <v>1555</v>
      </c>
      <c r="B1570">
        <f t="shared" si="196"/>
        <v>0.69365733896847814</v>
      </c>
      <c r="C1570">
        <f t="shared" si="197"/>
        <v>0.29812431416939944</v>
      </c>
      <c r="D1570" s="40">
        <f t="shared" si="198"/>
        <v>1230810.3655460468</v>
      </c>
      <c r="E1570" s="40">
        <f t="shared" si="203"/>
        <v>1230810.3655460468</v>
      </c>
      <c r="F1570" s="41">
        <f t="shared" si="199"/>
        <v>1.8389656987926004</v>
      </c>
      <c r="G1570" s="42">
        <f t="shared" si="200"/>
        <v>1263418.0439575617</v>
      </c>
      <c r="H1570" s="16">
        <f t="shared" si="201"/>
        <v>1</v>
      </c>
      <c r="P1570" s="16"/>
    </row>
    <row r="1571" spans="1:16" x14ac:dyDescent="0.25">
      <c r="A1571" s="24">
        <f t="shared" si="202"/>
        <v>1556</v>
      </c>
      <c r="B1571">
        <f t="shared" si="196"/>
        <v>0.83224246290046722</v>
      </c>
      <c r="C1571">
        <f t="shared" si="197"/>
        <v>0.90619213820900768</v>
      </c>
      <c r="D1571" s="40">
        <f t="shared" si="198"/>
        <v>1439087.2320636853</v>
      </c>
      <c r="E1571" s="40">
        <f t="shared" si="203"/>
        <v>1250000</v>
      </c>
      <c r="F1571" s="41">
        <f t="shared" si="199"/>
        <v>2.4005061628426692</v>
      </c>
      <c r="G1571" s="42">
        <f t="shared" si="200"/>
        <v>2000632.7035533367</v>
      </c>
      <c r="H1571" s="16">
        <f t="shared" si="201"/>
        <v>1</v>
      </c>
      <c r="P1571" s="16"/>
    </row>
    <row r="1572" spans="1:16" x14ac:dyDescent="0.25">
      <c r="A1572" s="24">
        <f t="shared" si="202"/>
        <v>1557</v>
      </c>
      <c r="B1572">
        <f t="shared" si="196"/>
        <v>0.57451389555353671</v>
      </c>
      <c r="C1572">
        <f t="shared" si="197"/>
        <v>0.18767787970136851</v>
      </c>
      <c r="D1572" s="40">
        <f t="shared" si="198"/>
        <v>1085658.7092489749</v>
      </c>
      <c r="E1572" s="40">
        <f t="shared" si="203"/>
        <v>1085658.7092489749</v>
      </c>
      <c r="F1572" s="41">
        <f t="shared" si="199"/>
        <v>1.7305514041358405</v>
      </c>
      <c r="G1572" s="42">
        <f t="shared" si="200"/>
        <v>878788.20370311779</v>
      </c>
      <c r="H1572" s="16">
        <f t="shared" si="201"/>
        <v>1</v>
      </c>
      <c r="P1572" s="16"/>
    </row>
    <row r="1573" spans="1:16" x14ac:dyDescent="0.25">
      <c r="A1573" s="24">
        <f t="shared" si="202"/>
        <v>1558</v>
      </c>
      <c r="B1573">
        <f t="shared" si="196"/>
        <v>0.67400169826578349</v>
      </c>
      <c r="C1573">
        <f t="shared" si="197"/>
        <v>0.26248332823161036</v>
      </c>
      <c r="D1573" s="40">
        <f t="shared" si="198"/>
        <v>1205618.6377077072</v>
      </c>
      <c r="E1573" s="40">
        <f t="shared" si="203"/>
        <v>1205618.6377077072</v>
      </c>
      <c r="F1573" s="41">
        <f t="shared" si="199"/>
        <v>1.8067756350829742</v>
      </c>
      <c r="G1573" s="42">
        <f t="shared" si="200"/>
        <v>1178282.3798122131</v>
      </c>
      <c r="H1573" s="16">
        <f t="shared" si="201"/>
        <v>1</v>
      </c>
      <c r="P1573" s="16"/>
    </row>
    <row r="1574" spans="1:16" x14ac:dyDescent="0.25">
      <c r="A1574" s="24">
        <f t="shared" si="202"/>
        <v>1559</v>
      </c>
      <c r="B1574">
        <f t="shared" si="196"/>
        <v>0.15826897684019059</v>
      </c>
      <c r="C1574">
        <f t="shared" si="197"/>
        <v>0.17566199146676809</v>
      </c>
      <c r="D1574" s="40">
        <f t="shared" si="198"/>
        <v>543344.53387639334</v>
      </c>
      <c r="E1574" s="40">
        <f t="shared" si="203"/>
        <v>543344.53387639334</v>
      </c>
      <c r="F1574" s="41">
        <f t="shared" si="199"/>
        <v>1.7167099483549559</v>
      </c>
      <c r="G1574" s="42">
        <f t="shared" si="200"/>
        <v>-67235.033310109167</v>
      </c>
      <c r="H1574" s="16">
        <f t="shared" si="201"/>
        <v>0</v>
      </c>
      <c r="P1574" s="16"/>
    </row>
    <row r="1575" spans="1:16" x14ac:dyDescent="0.25">
      <c r="A1575" s="24">
        <f t="shared" si="202"/>
        <v>1560</v>
      </c>
      <c r="B1575">
        <f t="shared" si="196"/>
        <v>6.0496866120956838E-2</v>
      </c>
      <c r="C1575">
        <f t="shared" si="197"/>
        <v>0.44591429631691426</v>
      </c>
      <c r="D1575" s="40">
        <f t="shared" si="198"/>
        <v>293032.21267629892</v>
      </c>
      <c r="E1575" s="40">
        <f t="shared" si="203"/>
        <v>293032.21267629892</v>
      </c>
      <c r="F1575" s="41">
        <f t="shared" si="199"/>
        <v>1.958665425213546</v>
      </c>
      <c r="G1575" s="42">
        <f t="shared" si="200"/>
        <v>-426047.93655711075</v>
      </c>
      <c r="H1575" s="16">
        <f t="shared" si="201"/>
        <v>0</v>
      </c>
      <c r="P1575" s="16"/>
    </row>
    <row r="1576" spans="1:16" x14ac:dyDescent="0.25">
      <c r="A1576" s="24">
        <f t="shared" si="202"/>
        <v>1561</v>
      </c>
      <c r="B1576">
        <f t="shared" si="196"/>
        <v>0.30402123148087412</v>
      </c>
      <c r="C1576">
        <f t="shared" si="197"/>
        <v>0.96853175444994122</v>
      </c>
      <c r="D1576" s="40">
        <f t="shared" si="198"/>
        <v>766168.82531018613</v>
      </c>
      <c r="E1576" s="40">
        <f t="shared" si="203"/>
        <v>766168.82531018613</v>
      </c>
      <c r="F1576" s="41">
        <f t="shared" si="199"/>
        <v>2.5652400893762763</v>
      </c>
      <c r="G1576" s="42">
        <f t="shared" si="200"/>
        <v>965406.98591601849</v>
      </c>
      <c r="H1576" s="16">
        <f t="shared" si="201"/>
        <v>1</v>
      </c>
      <c r="P1576" s="16"/>
    </row>
    <row r="1577" spans="1:16" x14ac:dyDescent="0.25">
      <c r="A1577" s="24">
        <f t="shared" si="202"/>
        <v>1562</v>
      </c>
      <c r="B1577">
        <f t="shared" si="196"/>
        <v>0.80749206489417702</v>
      </c>
      <c r="C1577">
        <f t="shared" si="197"/>
        <v>0.11728589341510087</v>
      </c>
      <c r="D1577" s="40">
        <f t="shared" si="198"/>
        <v>1396059.9724437939</v>
      </c>
      <c r="E1577" s="40">
        <f t="shared" si="203"/>
        <v>1250000</v>
      </c>
      <c r="F1577" s="41">
        <f t="shared" si="199"/>
        <v>1.6387038544928929</v>
      </c>
      <c r="G1577" s="42">
        <f t="shared" si="200"/>
        <v>1048379.8181161161</v>
      </c>
      <c r="H1577" s="16">
        <f t="shared" si="201"/>
        <v>1</v>
      </c>
      <c r="P1577" s="16"/>
    </row>
    <row r="1578" spans="1:16" x14ac:dyDescent="0.25">
      <c r="A1578" s="24">
        <f t="shared" si="202"/>
        <v>1563</v>
      </c>
      <c r="B1578">
        <f t="shared" si="196"/>
        <v>0.82544685725588351</v>
      </c>
      <c r="C1578">
        <f t="shared" si="197"/>
        <v>0.67674997693393379</v>
      </c>
      <c r="D1578" s="40">
        <f t="shared" si="198"/>
        <v>1426895.537627917</v>
      </c>
      <c r="E1578" s="40">
        <f t="shared" si="203"/>
        <v>1250000</v>
      </c>
      <c r="F1578" s="41">
        <f t="shared" si="199"/>
        <v>2.1394011495248413</v>
      </c>
      <c r="G1578" s="42">
        <f t="shared" si="200"/>
        <v>1674251.4369060518</v>
      </c>
      <c r="H1578" s="16">
        <f t="shared" si="201"/>
        <v>1</v>
      </c>
      <c r="P1578" s="16"/>
    </row>
    <row r="1579" spans="1:16" x14ac:dyDescent="0.25">
      <c r="A1579" s="24">
        <f t="shared" si="202"/>
        <v>1564</v>
      </c>
      <c r="B1579">
        <f t="shared" si="196"/>
        <v>0.97219164005946368</v>
      </c>
      <c r="C1579">
        <f t="shared" si="197"/>
        <v>0.43943292263429612</v>
      </c>
      <c r="D1579" s="40">
        <f t="shared" si="198"/>
        <v>1872656.6371558567</v>
      </c>
      <c r="E1579" s="40">
        <f t="shared" si="203"/>
        <v>1250000</v>
      </c>
      <c r="F1579" s="41">
        <f t="shared" si="199"/>
        <v>1.953675648778975</v>
      </c>
      <c r="G1579" s="42">
        <f t="shared" si="200"/>
        <v>1442094.5609737188</v>
      </c>
      <c r="H1579" s="16">
        <f t="shared" si="201"/>
        <v>1</v>
      </c>
      <c r="P1579" s="16"/>
    </row>
    <row r="1580" spans="1:16" x14ac:dyDescent="0.25">
      <c r="A1580" s="24">
        <f t="shared" si="202"/>
        <v>1565</v>
      </c>
      <c r="B1580">
        <f t="shared" si="196"/>
        <v>0.52505072264466435</v>
      </c>
      <c r="C1580">
        <f t="shared" si="197"/>
        <v>1.266465533990413E-2</v>
      </c>
      <c r="D1580" s="40">
        <f t="shared" si="198"/>
        <v>1028647.7985495022</v>
      </c>
      <c r="E1580" s="40">
        <f t="shared" si="203"/>
        <v>1028647.7985495022</v>
      </c>
      <c r="F1580" s="41">
        <f t="shared" si="199"/>
        <v>1.32026048114647</v>
      </c>
      <c r="G1580" s="42">
        <f t="shared" si="200"/>
        <v>358083.03744322294</v>
      </c>
      <c r="H1580" s="16">
        <f t="shared" si="201"/>
        <v>1</v>
      </c>
      <c r="P1580" s="16"/>
    </row>
    <row r="1581" spans="1:16" x14ac:dyDescent="0.25">
      <c r="A1581" s="24">
        <f t="shared" si="202"/>
        <v>1566</v>
      </c>
      <c r="B1581">
        <f t="shared" si="196"/>
        <v>0.35484863386955112</v>
      </c>
      <c r="C1581">
        <f t="shared" si="197"/>
        <v>0.93204062816221267</v>
      </c>
      <c r="D1581" s="40">
        <f t="shared" si="198"/>
        <v>830275.36506882519</v>
      </c>
      <c r="E1581" s="40">
        <f t="shared" si="203"/>
        <v>830275.36506882519</v>
      </c>
      <c r="F1581" s="41">
        <f t="shared" si="199"/>
        <v>2.4532409889189539</v>
      </c>
      <c r="G1581" s="42">
        <f t="shared" si="200"/>
        <v>1036865.5576764902</v>
      </c>
      <c r="H1581" s="16">
        <f t="shared" si="201"/>
        <v>1</v>
      </c>
      <c r="P1581" s="16"/>
    </row>
    <row r="1582" spans="1:16" x14ac:dyDescent="0.25">
      <c r="A1582" s="24">
        <f t="shared" si="202"/>
        <v>1567</v>
      </c>
      <c r="B1582">
        <f t="shared" si="196"/>
        <v>2.9363515670411289E-2</v>
      </c>
      <c r="C1582">
        <f t="shared" si="197"/>
        <v>6.4152439474128187E-2</v>
      </c>
      <c r="D1582" s="40">
        <f t="shared" si="198"/>
        <v>138192.41322665196</v>
      </c>
      <c r="E1582" s="40">
        <f t="shared" si="203"/>
        <v>138192.41322665196</v>
      </c>
      <c r="F1582" s="41">
        <f t="shared" si="199"/>
        <v>1.5377445172723356</v>
      </c>
      <c r="G1582" s="42">
        <f t="shared" si="200"/>
        <v>-787495.37423208298</v>
      </c>
      <c r="H1582" s="16">
        <f t="shared" si="201"/>
        <v>0</v>
      </c>
      <c r="P1582" s="16"/>
    </row>
    <row r="1583" spans="1:16" x14ac:dyDescent="0.25">
      <c r="A1583" s="24">
        <f t="shared" si="202"/>
        <v>1568</v>
      </c>
      <c r="B1583">
        <f t="shared" si="196"/>
        <v>0.44350591662805527</v>
      </c>
      <c r="C1583">
        <f t="shared" si="197"/>
        <v>0.20651946135330945</v>
      </c>
      <c r="D1583" s="40">
        <f t="shared" si="198"/>
        <v>935219.00861201959</v>
      </c>
      <c r="E1583" s="40">
        <f t="shared" si="203"/>
        <v>935219.00861201959</v>
      </c>
      <c r="F1583" s="41">
        <f t="shared" si="199"/>
        <v>1.7511983279415124</v>
      </c>
      <c r="G1583" s="42">
        <f t="shared" si="200"/>
        <v>637753.9641404876</v>
      </c>
      <c r="H1583" s="16">
        <f t="shared" si="201"/>
        <v>1</v>
      </c>
      <c r="P1583" s="16"/>
    </row>
    <row r="1584" spans="1:16" x14ac:dyDescent="0.25">
      <c r="A1584" s="24">
        <f t="shared" si="202"/>
        <v>1569</v>
      </c>
      <c r="B1584">
        <f t="shared" si="196"/>
        <v>0.88880938885267824</v>
      </c>
      <c r="C1584">
        <f t="shared" si="197"/>
        <v>0.22822428529616445</v>
      </c>
      <c r="D1584" s="40">
        <f t="shared" si="198"/>
        <v>1556331.62555538</v>
      </c>
      <c r="E1584" s="40">
        <f t="shared" si="203"/>
        <v>1250000</v>
      </c>
      <c r="F1584" s="41">
        <f t="shared" si="199"/>
        <v>1.7736451399929245</v>
      </c>
      <c r="G1584" s="42">
        <f t="shared" si="200"/>
        <v>1217056.4249911555</v>
      </c>
      <c r="H1584" s="16">
        <f t="shared" si="201"/>
        <v>1</v>
      </c>
      <c r="P1584" s="16"/>
    </row>
    <row r="1585" spans="1:16" x14ac:dyDescent="0.25">
      <c r="A1585" s="24">
        <f t="shared" si="202"/>
        <v>1570</v>
      </c>
      <c r="B1585">
        <f t="shared" si="196"/>
        <v>0.98049862601328641</v>
      </c>
      <c r="C1585">
        <f t="shared" si="197"/>
        <v>0.69896650628652424</v>
      </c>
      <c r="D1585" s="40">
        <f t="shared" si="198"/>
        <v>1941105.4242875851</v>
      </c>
      <c r="E1585" s="40">
        <f t="shared" si="203"/>
        <v>1250000</v>
      </c>
      <c r="F1585" s="41">
        <f t="shared" si="199"/>
        <v>2.1584894794904113</v>
      </c>
      <c r="G1585" s="42">
        <f t="shared" si="200"/>
        <v>1698111.8493630141</v>
      </c>
      <c r="H1585" s="16">
        <f t="shared" si="201"/>
        <v>1</v>
      </c>
      <c r="P1585" s="16"/>
    </row>
    <row r="1586" spans="1:16" x14ac:dyDescent="0.25">
      <c r="A1586" s="24">
        <f t="shared" si="202"/>
        <v>1571</v>
      </c>
      <c r="B1586">
        <f t="shared" si="196"/>
        <v>0.95680797600653023</v>
      </c>
      <c r="C1586">
        <f t="shared" si="197"/>
        <v>0.51534480054397136</v>
      </c>
      <c r="D1586" s="40">
        <f t="shared" si="198"/>
        <v>1781818.3724150145</v>
      </c>
      <c r="E1586" s="40">
        <f t="shared" si="203"/>
        <v>1250000</v>
      </c>
      <c r="F1586" s="41">
        <f t="shared" si="199"/>
        <v>2.0116939817814656</v>
      </c>
      <c r="G1586" s="42">
        <f t="shared" si="200"/>
        <v>1514617.477226832</v>
      </c>
      <c r="H1586" s="16">
        <f t="shared" si="201"/>
        <v>1</v>
      </c>
      <c r="P1586" s="16"/>
    </row>
    <row r="1587" spans="1:16" x14ac:dyDescent="0.25">
      <c r="A1587" s="24">
        <f t="shared" si="202"/>
        <v>1572</v>
      </c>
      <c r="B1587">
        <f t="shared" si="196"/>
        <v>0.8771400690311566</v>
      </c>
      <c r="C1587">
        <f t="shared" si="197"/>
        <v>0.23801567207556218</v>
      </c>
      <c r="D1587" s="40">
        <f t="shared" si="198"/>
        <v>1529243.9113008999</v>
      </c>
      <c r="E1587" s="40">
        <f t="shared" si="203"/>
        <v>1250000</v>
      </c>
      <c r="F1587" s="41">
        <f t="shared" si="199"/>
        <v>1.7833738246577426</v>
      </c>
      <c r="G1587" s="42">
        <f t="shared" si="200"/>
        <v>1229217.2808221783</v>
      </c>
      <c r="H1587" s="16">
        <f t="shared" si="201"/>
        <v>1</v>
      </c>
      <c r="P1587" s="16"/>
    </row>
    <row r="1588" spans="1:16" x14ac:dyDescent="0.25">
      <c r="A1588" s="24">
        <f t="shared" si="202"/>
        <v>1573</v>
      </c>
      <c r="B1588">
        <f t="shared" si="196"/>
        <v>0.56190751993563026</v>
      </c>
      <c r="C1588">
        <f t="shared" si="197"/>
        <v>8.2603171118535101E-2</v>
      </c>
      <c r="D1588" s="40">
        <f t="shared" si="198"/>
        <v>1071036.7375882454</v>
      </c>
      <c r="E1588" s="40">
        <f t="shared" si="203"/>
        <v>1071036.7375882454</v>
      </c>
      <c r="F1588" s="41">
        <f t="shared" si="199"/>
        <v>1.5781846614244019</v>
      </c>
      <c r="G1588" s="42">
        <f t="shared" si="200"/>
        <v>690293.75108380103</v>
      </c>
      <c r="H1588" s="16">
        <f t="shared" si="201"/>
        <v>1</v>
      </c>
      <c r="P1588" s="16"/>
    </row>
    <row r="1589" spans="1:16" x14ac:dyDescent="0.25">
      <c r="A1589" s="24">
        <f t="shared" si="202"/>
        <v>1574</v>
      </c>
      <c r="B1589">
        <f t="shared" si="196"/>
        <v>0.96505887678358704</v>
      </c>
      <c r="C1589">
        <f t="shared" si="197"/>
        <v>0.44847527367528528</v>
      </c>
      <c r="D1589" s="40">
        <f t="shared" si="198"/>
        <v>1826446.7297609439</v>
      </c>
      <c r="E1589" s="40">
        <f t="shared" si="203"/>
        <v>1250000</v>
      </c>
      <c r="F1589" s="41">
        <f t="shared" si="199"/>
        <v>1.9606338886986958</v>
      </c>
      <c r="G1589" s="42">
        <f t="shared" si="200"/>
        <v>1450792.36087337</v>
      </c>
      <c r="H1589" s="16">
        <f t="shared" si="201"/>
        <v>1</v>
      </c>
      <c r="P1589" s="16"/>
    </row>
    <row r="1590" spans="1:16" x14ac:dyDescent="0.25">
      <c r="A1590" s="24">
        <f t="shared" si="202"/>
        <v>1575</v>
      </c>
      <c r="B1590">
        <f t="shared" si="196"/>
        <v>0.10896510153543204</v>
      </c>
      <c r="C1590">
        <f t="shared" si="197"/>
        <v>0.20728582481388003</v>
      </c>
      <c r="D1590" s="40">
        <f t="shared" si="198"/>
        <v>438274.8268344336</v>
      </c>
      <c r="E1590" s="40">
        <f t="shared" si="203"/>
        <v>438274.8268344336</v>
      </c>
      <c r="F1590" s="41">
        <f t="shared" si="199"/>
        <v>1.7520136871838783</v>
      </c>
      <c r="G1590" s="42">
        <f t="shared" si="200"/>
        <v>-232136.50463792821</v>
      </c>
      <c r="H1590" s="16">
        <f t="shared" si="201"/>
        <v>0</v>
      </c>
      <c r="P1590" s="16"/>
    </row>
    <row r="1591" spans="1:16" x14ac:dyDescent="0.25">
      <c r="A1591" s="24">
        <f t="shared" si="202"/>
        <v>1576</v>
      </c>
      <c r="B1591">
        <f t="shared" si="196"/>
        <v>0.84778447321150452</v>
      </c>
      <c r="C1591">
        <f t="shared" si="197"/>
        <v>0.35423530649859458</v>
      </c>
      <c r="D1591" s="40">
        <f t="shared" si="198"/>
        <v>1468226.8289237325</v>
      </c>
      <c r="E1591" s="40">
        <f t="shared" si="203"/>
        <v>1250000</v>
      </c>
      <c r="F1591" s="41">
        <f t="shared" si="199"/>
        <v>1.8863492730957276</v>
      </c>
      <c r="G1591" s="42">
        <f t="shared" si="200"/>
        <v>1357936.5913696596</v>
      </c>
      <c r="H1591" s="16">
        <f t="shared" si="201"/>
        <v>1</v>
      </c>
      <c r="P1591" s="16"/>
    </row>
    <row r="1592" spans="1:16" x14ac:dyDescent="0.25">
      <c r="A1592" s="24">
        <f t="shared" si="202"/>
        <v>1577</v>
      </c>
      <c r="B1592">
        <f t="shared" si="196"/>
        <v>0.47445650619920343</v>
      </c>
      <c r="C1592">
        <f t="shared" si="197"/>
        <v>0.16393528541084379</v>
      </c>
      <c r="D1592" s="40">
        <f t="shared" si="198"/>
        <v>970787.90814446693</v>
      </c>
      <c r="E1592" s="40">
        <f t="shared" si="203"/>
        <v>970787.90814446693</v>
      </c>
      <c r="F1592" s="41">
        <f t="shared" si="199"/>
        <v>1.7026103191577784</v>
      </c>
      <c r="G1592" s="42">
        <f t="shared" si="200"/>
        <v>652873.51012036297</v>
      </c>
      <c r="H1592" s="16">
        <f t="shared" si="201"/>
        <v>1</v>
      </c>
      <c r="P1592" s="16"/>
    </row>
    <row r="1593" spans="1:16" x14ac:dyDescent="0.25">
      <c r="A1593" s="24">
        <f t="shared" si="202"/>
        <v>1578</v>
      </c>
      <c r="B1593">
        <f t="shared" si="196"/>
        <v>0.28284437058027834</v>
      </c>
      <c r="C1593">
        <f t="shared" si="197"/>
        <v>0.96039120445493609</v>
      </c>
      <c r="D1593" s="40">
        <f t="shared" si="198"/>
        <v>738109.83275362267</v>
      </c>
      <c r="E1593" s="40">
        <f t="shared" si="203"/>
        <v>738109.83275362267</v>
      </c>
      <c r="F1593" s="41">
        <f t="shared" si="199"/>
        <v>2.5335087960841225</v>
      </c>
      <c r="G1593" s="42">
        <f t="shared" si="200"/>
        <v>870007.75375748356</v>
      </c>
      <c r="H1593" s="16">
        <f t="shared" si="201"/>
        <v>1</v>
      </c>
      <c r="P1593" s="16"/>
    </row>
    <row r="1594" spans="1:16" x14ac:dyDescent="0.25">
      <c r="A1594" s="24">
        <f t="shared" si="202"/>
        <v>1579</v>
      </c>
      <c r="B1594">
        <f t="shared" si="196"/>
        <v>0.55433386971708387</v>
      </c>
      <c r="C1594">
        <f t="shared" si="197"/>
        <v>0.92240275873336941</v>
      </c>
      <c r="D1594" s="40">
        <f t="shared" si="198"/>
        <v>1062288.1230674887</v>
      </c>
      <c r="E1594" s="40">
        <f t="shared" si="203"/>
        <v>1062288.1230674887</v>
      </c>
      <c r="F1594" s="41">
        <f t="shared" si="199"/>
        <v>2.4320427760657233</v>
      </c>
      <c r="G1594" s="42">
        <f t="shared" si="200"/>
        <v>1583530.1558067016</v>
      </c>
      <c r="H1594" s="16">
        <f t="shared" si="201"/>
        <v>1</v>
      </c>
      <c r="P1594" s="16"/>
    </row>
    <row r="1595" spans="1:16" x14ac:dyDescent="0.25">
      <c r="A1595" s="24">
        <f t="shared" si="202"/>
        <v>1580</v>
      </c>
      <c r="B1595">
        <f t="shared" si="196"/>
        <v>0.71927088953088969</v>
      </c>
      <c r="C1595">
        <f t="shared" si="197"/>
        <v>0.49673616967629641</v>
      </c>
      <c r="D1595" s="40">
        <f t="shared" si="198"/>
        <v>1264746.3152968015</v>
      </c>
      <c r="E1595" s="40">
        <f t="shared" si="203"/>
        <v>1250000</v>
      </c>
      <c r="F1595" s="41">
        <f t="shared" si="199"/>
        <v>1.9975132824803941</v>
      </c>
      <c r="G1595" s="42">
        <f t="shared" si="200"/>
        <v>1496891.6031004926</v>
      </c>
      <c r="H1595" s="16">
        <f t="shared" si="201"/>
        <v>1</v>
      </c>
      <c r="P1595" s="16"/>
    </row>
    <row r="1596" spans="1:16" x14ac:dyDescent="0.25">
      <c r="A1596" s="24">
        <f t="shared" si="202"/>
        <v>1581</v>
      </c>
      <c r="B1596">
        <f t="shared" si="196"/>
        <v>0.51708048733416945</v>
      </c>
      <c r="C1596">
        <f t="shared" si="197"/>
        <v>0.58402484643738717</v>
      </c>
      <c r="D1596" s="40">
        <f t="shared" si="198"/>
        <v>1019526.2254910961</v>
      </c>
      <c r="E1596" s="40">
        <f t="shared" si="203"/>
        <v>1019526.2254910961</v>
      </c>
      <c r="F1596" s="41">
        <f t="shared" si="199"/>
        <v>2.0644987528272121</v>
      </c>
      <c r="G1596" s="42">
        <f t="shared" si="200"/>
        <v>1104810.6210010028</v>
      </c>
      <c r="H1596" s="16">
        <f t="shared" si="201"/>
        <v>1</v>
      </c>
      <c r="P1596" s="16"/>
    </row>
    <row r="1597" spans="1:16" x14ac:dyDescent="0.25">
      <c r="A1597" s="24">
        <f t="shared" si="202"/>
        <v>1582</v>
      </c>
      <c r="B1597">
        <f t="shared" si="196"/>
        <v>0.844843739294447</v>
      </c>
      <c r="C1597">
        <f t="shared" si="197"/>
        <v>0.11325426062103361</v>
      </c>
      <c r="D1597" s="40">
        <f t="shared" si="198"/>
        <v>1462568.3069316687</v>
      </c>
      <c r="E1597" s="40">
        <f t="shared" si="203"/>
        <v>1250000</v>
      </c>
      <c r="F1597" s="41">
        <f t="shared" si="199"/>
        <v>1.6324006716890613</v>
      </c>
      <c r="G1597" s="42">
        <f t="shared" si="200"/>
        <v>1040500.8396113266</v>
      </c>
      <c r="H1597" s="16">
        <f t="shared" si="201"/>
        <v>1</v>
      </c>
      <c r="P1597" s="16"/>
    </row>
    <row r="1598" spans="1:16" x14ac:dyDescent="0.25">
      <c r="A1598" s="24">
        <f t="shared" si="202"/>
        <v>1583</v>
      </c>
      <c r="B1598">
        <f t="shared" si="196"/>
        <v>0.32752366771455854</v>
      </c>
      <c r="C1598">
        <f t="shared" si="197"/>
        <v>0.99807843880262226</v>
      </c>
      <c r="D1598" s="40">
        <f t="shared" si="198"/>
        <v>796309.3865679747</v>
      </c>
      <c r="E1598" s="40">
        <f t="shared" si="203"/>
        <v>796309.3865679747</v>
      </c>
      <c r="F1598" s="41">
        <f t="shared" si="199"/>
        <v>2.8786502689597184</v>
      </c>
      <c r="G1598" s="42">
        <f t="shared" si="200"/>
        <v>1292296.2298190487</v>
      </c>
      <c r="H1598" s="16">
        <f t="shared" si="201"/>
        <v>1</v>
      </c>
      <c r="P1598" s="16"/>
    </row>
    <row r="1599" spans="1:16" x14ac:dyDescent="0.25">
      <c r="A1599" s="24">
        <f t="shared" si="202"/>
        <v>1584</v>
      </c>
      <c r="B1599">
        <f t="shared" si="196"/>
        <v>0.17448303697165102</v>
      </c>
      <c r="C1599">
        <f t="shared" si="197"/>
        <v>0.2098200818290934</v>
      </c>
      <c r="D1599" s="40">
        <f t="shared" si="198"/>
        <v>572980.24906761071</v>
      </c>
      <c r="E1599" s="40">
        <f t="shared" si="203"/>
        <v>572980.24906761071</v>
      </c>
      <c r="F1599" s="41">
        <f t="shared" si="199"/>
        <v>1.7546973605417662</v>
      </c>
      <c r="G1599" s="42">
        <f t="shared" si="200"/>
        <v>5406.9306815003511</v>
      </c>
      <c r="H1599" s="16">
        <f t="shared" si="201"/>
        <v>1</v>
      </c>
      <c r="P1599" s="16"/>
    </row>
    <row r="1600" spans="1:16" x14ac:dyDescent="0.25">
      <c r="A1600" s="24">
        <f t="shared" si="202"/>
        <v>1585</v>
      </c>
      <c r="B1600">
        <f t="shared" si="196"/>
        <v>0.50286163145210594</v>
      </c>
      <c r="C1600">
        <f t="shared" si="197"/>
        <v>0.478801523684524</v>
      </c>
      <c r="D1600" s="40">
        <f t="shared" si="198"/>
        <v>1003270.413900837</v>
      </c>
      <c r="E1600" s="40">
        <f t="shared" si="203"/>
        <v>1003270.413900837</v>
      </c>
      <c r="F1600" s="41">
        <f t="shared" si="199"/>
        <v>1.9838414193991243</v>
      </c>
      <c r="G1600" s="42">
        <f t="shared" si="200"/>
        <v>990329.40195418335</v>
      </c>
      <c r="H1600" s="16">
        <f t="shared" si="201"/>
        <v>1</v>
      </c>
      <c r="P1600" s="16"/>
    </row>
    <row r="1601" spans="1:16" x14ac:dyDescent="0.25">
      <c r="A1601" s="24">
        <f t="shared" si="202"/>
        <v>1586</v>
      </c>
      <c r="B1601">
        <f t="shared" si="196"/>
        <v>0.68565795582253486</v>
      </c>
      <c r="C1601">
        <f t="shared" si="197"/>
        <v>0.33880907983984798</v>
      </c>
      <c r="D1601" s="40">
        <f t="shared" si="198"/>
        <v>1220477.1285902192</v>
      </c>
      <c r="E1601" s="40">
        <f t="shared" si="203"/>
        <v>1220477.1285902192</v>
      </c>
      <c r="F1601" s="41">
        <f t="shared" si="199"/>
        <v>1.8736426893416451</v>
      </c>
      <c r="G1601" s="42">
        <f t="shared" si="200"/>
        <v>1286738.0494917473</v>
      </c>
      <c r="H1601" s="16">
        <f t="shared" si="201"/>
        <v>1</v>
      </c>
      <c r="P1601" s="16"/>
    </row>
    <row r="1602" spans="1:16" x14ac:dyDescent="0.25">
      <c r="A1602" s="24">
        <f t="shared" si="202"/>
        <v>1587</v>
      </c>
      <c r="B1602">
        <f t="shared" si="196"/>
        <v>0.73381031991448253</v>
      </c>
      <c r="C1602">
        <f t="shared" si="197"/>
        <v>0.80380715301726013</v>
      </c>
      <c r="D1602" s="40">
        <f t="shared" si="198"/>
        <v>1284670.8272691995</v>
      </c>
      <c r="E1602" s="40">
        <f t="shared" si="203"/>
        <v>1250000</v>
      </c>
      <c r="F1602" s="41">
        <f t="shared" si="199"/>
        <v>2.2599692718322344</v>
      </c>
      <c r="G1602" s="42">
        <f t="shared" si="200"/>
        <v>1824961.589790293</v>
      </c>
      <c r="H1602" s="16">
        <f t="shared" si="201"/>
        <v>1</v>
      </c>
      <c r="P1602" s="16"/>
    </row>
    <row r="1603" spans="1:16" x14ac:dyDescent="0.25">
      <c r="A1603" s="24">
        <f t="shared" si="202"/>
        <v>1588</v>
      </c>
      <c r="B1603">
        <f t="shared" si="196"/>
        <v>0.19753687863703817</v>
      </c>
      <c r="C1603">
        <f t="shared" si="197"/>
        <v>0.49011137674096972</v>
      </c>
      <c r="D1603" s="40">
        <f t="shared" si="198"/>
        <v>612255.862315231</v>
      </c>
      <c r="E1603" s="40">
        <f t="shared" si="203"/>
        <v>612255.862315231</v>
      </c>
      <c r="F1603" s="41">
        <f t="shared" si="199"/>
        <v>1.992465154588017</v>
      </c>
      <c r="G1603" s="42">
        <f t="shared" si="200"/>
        <v>219898.47135533649</v>
      </c>
      <c r="H1603" s="16">
        <f t="shared" si="201"/>
        <v>1</v>
      </c>
      <c r="P1603" s="16"/>
    </row>
    <row r="1604" spans="1:16" x14ac:dyDescent="0.25">
      <c r="A1604" s="24">
        <f t="shared" si="202"/>
        <v>1589</v>
      </c>
      <c r="B1604">
        <f t="shared" si="196"/>
        <v>0.55648255755659193</v>
      </c>
      <c r="C1604">
        <f t="shared" si="197"/>
        <v>0.32281202345620841</v>
      </c>
      <c r="D1604" s="40">
        <f t="shared" si="198"/>
        <v>1064767.6856203771</v>
      </c>
      <c r="E1604" s="40">
        <f t="shared" si="203"/>
        <v>1064767.6856203771</v>
      </c>
      <c r="F1604" s="41">
        <f t="shared" si="199"/>
        <v>1.860228029415989</v>
      </c>
      <c r="G1604" s="42">
        <f t="shared" si="200"/>
        <v>980710.6936074174</v>
      </c>
      <c r="H1604" s="16">
        <f t="shared" si="201"/>
        <v>1</v>
      </c>
      <c r="P1604" s="16"/>
    </row>
    <row r="1605" spans="1:16" x14ac:dyDescent="0.25">
      <c r="A1605" s="24">
        <f t="shared" si="202"/>
        <v>1590</v>
      </c>
      <c r="B1605">
        <f t="shared" si="196"/>
        <v>0.25395618693437427</v>
      </c>
      <c r="C1605">
        <f t="shared" si="197"/>
        <v>9.4746257294900715E-2</v>
      </c>
      <c r="D1605" s="40">
        <f t="shared" si="198"/>
        <v>698134.42570686527</v>
      </c>
      <c r="E1605" s="40">
        <f t="shared" si="203"/>
        <v>698134.42570686527</v>
      </c>
      <c r="F1605" s="41">
        <f t="shared" si="199"/>
        <v>1.6011909228829402</v>
      </c>
      <c r="G1605" s="42">
        <f t="shared" si="200"/>
        <v>117846.50539392699</v>
      </c>
      <c r="H1605" s="16">
        <f t="shared" si="201"/>
        <v>1</v>
      </c>
      <c r="P1605" s="16"/>
    </row>
    <row r="1606" spans="1:16" x14ac:dyDescent="0.25">
      <c r="A1606" s="24">
        <f t="shared" si="202"/>
        <v>1591</v>
      </c>
      <c r="B1606">
        <f t="shared" si="196"/>
        <v>0.37443221372086555</v>
      </c>
      <c r="C1606">
        <f t="shared" si="197"/>
        <v>1.1143990210257471E-2</v>
      </c>
      <c r="D1606" s="40">
        <f t="shared" si="198"/>
        <v>854040.85076968023</v>
      </c>
      <c r="E1606" s="40">
        <f t="shared" si="203"/>
        <v>854040.85076968023</v>
      </c>
      <c r="F1606" s="41">
        <f t="shared" si="199"/>
        <v>1.3053422614244825</v>
      </c>
      <c r="G1606" s="42">
        <f t="shared" si="200"/>
        <v>114815.61549258349</v>
      </c>
      <c r="H1606" s="16">
        <f t="shared" si="201"/>
        <v>1</v>
      </c>
      <c r="P1606" s="16"/>
    </row>
    <row r="1607" spans="1:16" x14ac:dyDescent="0.25">
      <c r="A1607" s="24">
        <f t="shared" si="202"/>
        <v>1592</v>
      </c>
      <c r="B1607">
        <f t="shared" si="196"/>
        <v>0.32155958039220423</v>
      </c>
      <c r="C1607">
        <f t="shared" si="197"/>
        <v>0.75353872810956091</v>
      </c>
      <c r="D1607" s="40">
        <f t="shared" si="198"/>
        <v>788749.7943278054</v>
      </c>
      <c r="E1607" s="40">
        <f t="shared" si="203"/>
        <v>788749.7943278054</v>
      </c>
      <c r="F1607" s="41">
        <f t="shared" si="199"/>
        <v>2.2084097006351779</v>
      </c>
      <c r="G1607" s="42">
        <f t="shared" si="200"/>
        <v>741882.69716752693</v>
      </c>
      <c r="H1607" s="16">
        <f t="shared" si="201"/>
        <v>1</v>
      </c>
      <c r="P1607" s="16"/>
    </row>
    <row r="1608" spans="1:16" x14ac:dyDescent="0.25">
      <c r="A1608" s="24">
        <f t="shared" si="202"/>
        <v>1593</v>
      </c>
      <c r="B1608">
        <f t="shared" si="196"/>
        <v>0.46096896531525999</v>
      </c>
      <c r="C1608">
        <f t="shared" si="197"/>
        <v>0.11893743474502116</v>
      </c>
      <c r="D1608" s="40">
        <f t="shared" si="198"/>
        <v>955322.38568375178</v>
      </c>
      <c r="E1608" s="40">
        <f t="shared" si="203"/>
        <v>955322.38568375178</v>
      </c>
      <c r="F1608" s="41">
        <f t="shared" si="199"/>
        <v>1.6412415764014616</v>
      </c>
      <c r="G1608" s="42">
        <f t="shared" si="200"/>
        <v>567914.81825120584</v>
      </c>
      <c r="H1608" s="16">
        <f t="shared" si="201"/>
        <v>1</v>
      </c>
      <c r="P1608" s="16"/>
    </row>
    <row r="1609" spans="1:16" x14ac:dyDescent="0.25">
      <c r="A1609" s="24">
        <f t="shared" si="202"/>
        <v>1594</v>
      </c>
      <c r="B1609">
        <f t="shared" si="196"/>
        <v>0.88170187792275101</v>
      </c>
      <c r="C1609">
        <f t="shared" si="197"/>
        <v>0.32728580862749368</v>
      </c>
      <c r="D1609" s="40">
        <f t="shared" si="198"/>
        <v>1539606.7048132885</v>
      </c>
      <c r="E1609" s="40">
        <f t="shared" si="203"/>
        <v>1250000</v>
      </c>
      <c r="F1609" s="41">
        <f t="shared" si="199"/>
        <v>1.8640059860953917</v>
      </c>
      <c r="G1609" s="42">
        <f t="shared" si="200"/>
        <v>1330007.4826192395</v>
      </c>
      <c r="H1609" s="16">
        <f t="shared" si="201"/>
        <v>1</v>
      </c>
      <c r="P1609" s="16"/>
    </row>
    <row r="1610" spans="1:16" x14ac:dyDescent="0.25">
      <c r="A1610" s="24">
        <f t="shared" si="202"/>
        <v>1595</v>
      </c>
      <c r="B1610">
        <f t="shared" si="196"/>
        <v>0.44558219041209668</v>
      </c>
      <c r="C1610">
        <f t="shared" si="197"/>
        <v>0.62999407097231597</v>
      </c>
      <c r="D1610" s="40">
        <f t="shared" si="198"/>
        <v>937615.04627695098</v>
      </c>
      <c r="E1610" s="40">
        <f t="shared" si="203"/>
        <v>937615.04627695098</v>
      </c>
      <c r="F1610" s="41">
        <f t="shared" si="199"/>
        <v>2.1008625055671128</v>
      </c>
      <c r="G1610" s="42">
        <f t="shared" si="200"/>
        <v>969800.29537881957</v>
      </c>
      <c r="H1610" s="16">
        <f t="shared" si="201"/>
        <v>1</v>
      </c>
      <c r="P1610" s="16"/>
    </row>
    <row r="1611" spans="1:16" x14ac:dyDescent="0.25">
      <c r="A1611" s="24">
        <f t="shared" si="202"/>
        <v>1596</v>
      </c>
      <c r="B1611">
        <f t="shared" si="196"/>
        <v>0.98227887146640569</v>
      </c>
      <c r="C1611">
        <f t="shared" si="197"/>
        <v>0.70711881888564676</v>
      </c>
      <c r="D1611" s="40">
        <f t="shared" si="198"/>
        <v>1958937.2581229429</v>
      </c>
      <c r="E1611" s="40">
        <f t="shared" si="203"/>
        <v>1250000</v>
      </c>
      <c r="F1611" s="41">
        <f t="shared" si="199"/>
        <v>2.1656495866743515</v>
      </c>
      <c r="G1611" s="42">
        <f t="shared" si="200"/>
        <v>1707061.9833429395</v>
      </c>
      <c r="H1611" s="16">
        <f t="shared" si="201"/>
        <v>1</v>
      </c>
      <c r="P1611" s="16"/>
    </row>
    <row r="1612" spans="1:16" x14ac:dyDescent="0.25">
      <c r="A1612" s="24">
        <f t="shared" si="202"/>
        <v>1597</v>
      </c>
      <c r="B1612">
        <f t="shared" si="196"/>
        <v>0.41540551779326051</v>
      </c>
      <c r="C1612">
        <f t="shared" si="197"/>
        <v>7.6649516704492271E-2</v>
      </c>
      <c r="D1612" s="40">
        <f t="shared" si="198"/>
        <v>902585.94168836286</v>
      </c>
      <c r="E1612" s="40">
        <f t="shared" si="203"/>
        <v>902585.94168836286</v>
      </c>
      <c r="F1612" s="41">
        <f t="shared" si="199"/>
        <v>1.5659650234126949</v>
      </c>
      <c r="G1612" s="42">
        <f t="shared" si="200"/>
        <v>413418.01530798641</v>
      </c>
      <c r="H1612" s="16">
        <f t="shared" si="201"/>
        <v>1</v>
      </c>
      <c r="P1612" s="16"/>
    </row>
    <row r="1613" spans="1:16" x14ac:dyDescent="0.25">
      <c r="A1613" s="24">
        <f t="shared" si="202"/>
        <v>1598</v>
      </c>
      <c r="B1613">
        <f t="shared" si="196"/>
        <v>0.72445569222327322</v>
      </c>
      <c r="C1613">
        <f t="shared" si="197"/>
        <v>0.21150951075833291</v>
      </c>
      <c r="D1613" s="40">
        <f t="shared" si="198"/>
        <v>1271791.6354064352</v>
      </c>
      <c r="E1613" s="40">
        <f t="shared" si="203"/>
        <v>1250000</v>
      </c>
      <c r="F1613" s="41">
        <f t="shared" si="199"/>
        <v>1.756475818399776</v>
      </c>
      <c r="G1613" s="42">
        <f t="shared" si="200"/>
        <v>1195594.7729997197</v>
      </c>
      <c r="H1613" s="16">
        <f t="shared" si="201"/>
        <v>1</v>
      </c>
      <c r="P1613" s="16"/>
    </row>
    <row r="1614" spans="1:16" x14ac:dyDescent="0.25">
      <c r="A1614" s="24">
        <f t="shared" si="202"/>
        <v>1599</v>
      </c>
      <c r="B1614">
        <f t="shared" si="196"/>
        <v>0.51639599574264139</v>
      </c>
      <c r="C1614">
        <f t="shared" si="197"/>
        <v>0.41918944602366537</v>
      </c>
      <c r="D1614" s="40">
        <f t="shared" si="198"/>
        <v>1018743.2720333545</v>
      </c>
      <c r="E1614" s="40">
        <f t="shared" si="203"/>
        <v>1018743.2720333545</v>
      </c>
      <c r="F1614" s="41">
        <f t="shared" si="199"/>
        <v>1.9380037977612508</v>
      </c>
      <c r="G1614" s="42">
        <f t="shared" si="200"/>
        <v>974328.33014436392</v>
      </c>
      <c r="H1614" s="16">
        <f t="shared" si="201"/>
        <v>1</v>
      </c>
      <c r="P1614" s="16"/>
    </row>
    <row r="1615" spans="1:16" x14ac:dyDescent="0.25">
      <c r="A1615" s="24">
        <f t="shared" si="202"/>
        <v>1600</v>
      </c>
      <c r="B1615">
        <f t="shared" si="196"/>
        <v>0.63936979218851775</v>
      </c>
      <c r="C1615">
        <f t="shared" si="197"/>
        <v>0.26663893612567335</v>
      </c>
      <c r="D1615" s="40">
        <f t="shared" si="198"/>
        <v>1162663.2750298362</v>
      </c>
      <c r="E1615" s="40">
        <f t="shared" si="203"/>
        <v>1162663.2750298362</v>
      </c>
      <c r="F1615" s="41">
        <f t="shared" si="199"/>
        <v>1.8106352221910229</v>
      </c>
      <c r="G1615" s="42">
        <f t="shared" si="200"/>
        <v>1105159.0773169897</v>
      </c>
      <c r="H1615" s="16">
        <f t="shared" si="201"/>
        <v>1</v>
      </c>
      <c r="P1615" s="16"/>
    </row>
    <row r="1616" spans="1:16" x14ac:dyDescent="0.25">
      <c r="A1616" s="24">
        <f t="shared" si="202"/>
        <v>1601</v>
      </c>
      <c r="B1616">
        <f t="shared" si="196"/>
        <v>0.31281048490200192</v>
      </c>
      <c r="C1616">
        <f t="shared" si="197"/>
        <v>0.74320285057183355</v>
      </c>
      <c r="D1616" s="40">
        <f t="shared" si="198"/>
        <v>777553.38155175524</v>
      </c>
      <c r="E1616" s="40">
        <f t="shared" si="203"/>
        <v>777553.38155175524</v>
      </c>
      <c r="F1616" s="41">
        <f t="shared" si="199"/>
        <v>2.1985566185962169</v>
      </c>
      <c r="G1616" s="42">
        <f t="shared" si="200"/>
        <v>709495.13332248107</v>
      </c>
      <c r="H1616" s="16">
        <f t="shared" si="201"/>
        <v>1</v>
      </c>
      <c r="P1616" s="16"/>
    </row>
    <row r="1617" spans="1:16" x14ac:dyDescent="0.25">
      <c r="A1617" s="24">
        <f t="shared" si="202"/>
        <v>1602</v>
      </c>
      <c r="B1617">
        <f t="shared" ref="B1617:B1680" si="204">((MOD((MOD(MOD(999999999999989,MOD(A1617*2499997+$B$13*1800451,7450589)*4658+7450581)*383,99991)*7440893+MOD(MOD(999999999999989,MOD(A1617*2246527+$B$13*2399993,7450987)*7580+7560584)*17669,7440893))*1343,4294967296))+0.5)/2^32</f>
        <v>0.97162025526631624</v>
      </c>
      <c r="C1617">
        <f t="shared" ref="C1617:C1680" si="205">((MOD((MOD(MOD(999999999999989,MOD(A1617*2499997+$C$13*1800451,7450589)*4658+7450581)*383,99991)*7440893+MOD(MOD(999999999999989,MOD(A1617*2246527+$C$13*2399993,7450987)*7580+7560584)*17669,7440893))*1343,4294967296))+0.5)/2^32</f>
        <v>0.66068837896455079</v>
      </c>
      <c r="D1617" s="40">
        <f t="shared" ref="D1617:D1680" si="206">MAX(0,NORMINV(B1617,D$10,D$12))</f>
        <v>1868613.2328155213</v>
      </c>
      <c r="E1617" s="40">
        <f t="shared" si="203"/>
        <v>1250000</v>
      </c>
      <c r="F1617" s="41">
        <f t="shared" ref="F1617:F1680" si="207">NORMINV(C1617,E$10,E$12)</f>
        <v>2.1259399907007799</v>
      </c>
      <c r="G1617" s="42">
        <f t="shared" ref="G1617:G1680" si="208">F1617*E1617-1000000</f>
        <v>1657424.9883759748</v>
      </c>
      <c r="H1617" s="16">
        <f t="shared" ref="H1617:H1680" si="209">IF(G1617&gt;=0,1,0)</f>
        <v>1</v>
      </c>
      <c r="P1617" s="16"/>
    </row>
    <row r="1618" spans="1:16" x14ac:dyDescent="0.25">
      <c r="A1618" s="24">
        <f t="shared" ref="A1618:A1681" si="210">A1617+1</f>
        <v>1603</v>
      </c>
      <c r="B1618">
        <f t="shared" si="204"/>
        <v>0.27609588822815567</v>
      </c>
      <c r="C1618">
        <f t="shared" si="205"/>
        <v>0.16315659449901432</v>
      </c>
      <c r="D1618" s="40">
        <f t="shared" si="206"/>
        <v>728960.93720037828</v>
      </c>
      <c r="E1618" s="40">
        <f t="shared" ref="E1618:E1681" si="211">MIN(1250000,D1618)</f>
        <v>728960.93720037828</v>
      </c>
      <c r="F1618" s="41">
        <f t="shared" si="207"/>
        <v>1.701651353816763</v>
      </c>
      <c r="G1618" s="42">
        <f t="shared" si="208"/>
        <v>240437.36566656013</v>
      </c>
      <c r="H1618" s="16">
        <f t="shared" si="209"/>
        <v>1</v>
      </c>
      <c r="P1618" s="16"/>
    </row>
    <row r="1619" spans="1:16" x14ac:dyDescent="0.25">
      <c r="A1619" s="24">
        <f t="shared" si="210"/>
        <v>1604</v>
      </c>
      <c r="B1619">
        <f t="shared" si="204"/>
        <v>0.61350056866649538</v>
      </c>
      <c r="C1619">
        <f t="shared" si="205"/>
        <v>0.6498547982191667</v>
      </c>
      <c r="D1619" s="40">
        <f t="shared" si="206"/>
        <v>1131514.2049633609</v>
      </c>
      <c r="E1619" s="40">
        <f t="shared" si="211"/>
        <v>1131514.2049633609</v>
      </c>
      <c r="F1619" s="41">
        <f t="shared" si="207"/>
        <v>2.1169995384500937</v>
      </c>
      <c r="G1619" s="42">
        <f t="shared" si="208"/>
        <v>1395415.04965716</v>
      </c>
      <c r="H1619" s="16">
        <f t="shared" si="209"/>
        <v>1</v>
      </c>
      <c r="P1619" s="16"/>
    </row>
    <row r="1620" spans="1:16" x14ac:dyDescent="0.25">
      <c r="A1620" s="24">
        <f t="shared" si="210"/>
        <v>1605</v>
      </c>
      <c r="B1620">
        <f t="shared" si="204"/>
        <v>0.34719981311354786</v>
      </c>
      <c r="C1620">
        <f t="shared" si="205"/>
        <v>0.24060376884881407</v>
      </c>
      <c r="D1620" s="40">
        <f t="shared" si="206"/>
        <v>820870.1407292186</v>
      </c>
      <c r="E1620" s="40">
        <f t="shared" si="211"/>
        <v>820870.1407292186</v>
      </c>
      <c r="F1620" s="41">
        <f t="shared" si="207"/>
        <v>1.7859082912861028</v>
      </c>
      <c r="G1620" s="42">
        <f t="shared" si="208"/>
        <v>465998.79039750155</v>
      </c>
      <c r="H1620" s="16">
        <f t="shared" si="209"/>
        <v>1</v>
      </c>
      <c r="P1620" s="16"/>
    </row>
    <row r="1621" spans="1:16" x14ac:dyDescent="0.25">
      <c r="A1621" s="24">
        <f t="shared" si="210"/>
        <v>1606</v>
      </c>
      <c r="B1621">
        <f t="shared" si="204"/>
        <v>8.6303781368769705E-2</v>
      </c>
      <c r="C1621">
        <f t="shared" si="205"/>
        <v>0.25102165376301855</v>
      </c>
      <c r="D1621" s="40">
        <f t="shared" si="206"/>
        <v>378173.43737092928</v>
      </c>
      <c r="E1621" s="40">
        <f t="shared" si="211"/>
        <v>378173.43737092928</v>
      </c>
      <c r="F1621" s="41">
        <f t="shared" si="207"/>
        <v>1.7959640671887032</v>
      </c>
      <c r="G1621" s="42">
        <f t="shared" si="208"/>
        <v>-320814.09531657351</v>
      </c>
      <c r="H1621" s="16">
        <f t="shared" si="209"/>
        <v>0</v>
      </c>
      <c r="P1621" s="16"/>
    </row>
    <row r="1622" spans="1:16" x14ac:dyDescent="0.25">
      <c r="A1622" s="24">
        <f t="shared" si="210"/>
        <v>1607</v>
      </c>
      <c r="B1622">
        <f t="shared" si="204"/>
        <v>0.959966583061032</v>
      </c>
      <c r="C1622">
        <f t="shared" si="205"/>
        <v>0.60747633350547403</v>
      </c>
      <c r="D1622" s="40">
        <f t="shared" si="206"/>
        <v>1798008.3969577882</v>
      </c>
      <c r="E1622" s="40">
        <f t="shared" si="211"/>
        <v>1250000</v>
      </c>
      <c r="F1622" s="41">
        <f t="shared" si="207"/>
        <v>2.0829019700539186</v>
      </c>
      <c r="G1622" s="42">
        <f t="shared" si="208"/>
        <v>1603627.4625673983</v>
      </c>
      <c r="H1622" s="16">
        <f t="shared" si="209"/>
        <v>1</v>
      </c>
      <c r="P1622" s="16"/>
    </row>
    <row r="1623" spans="1:16" x14ac:dyDescent="0.25">
      <c r="A1623" s="24">
        <f t="shared" si="210"/>
        <v>1608</v>
      </c>
      <c r="B1623">
        <f t="shared" si="204"/>
        <v>0.39193814375903457</v>
      </c>
      <c r="C1623">
        <f t="shared" si="205"/>
        <v>1.0397649952210486E-2</v>
      </c>
      <c r="D1623" s="40">
        <f t="shared" si="206"/>
        <v>874952.38330135844</v>
      </c>
      <c r="E1623" s="40">
        <f t="shared" si="211"/>
        <v>874952.38330135844</v>
      </c>
      <c r="F1623" s="41">
        <f t="shared" si="207"/>
        <v>1.2973615674212366</v>
      </c>
      <c r="G1623" s="42">
        <f t="shared" si="208"/>
        <v>135129.59541879711</v>
      </c>
      <c r="H1623" s="16">
        <f t="shared" si="209"/>
        <v>1</v>
      </c>
      <c r="P1623" s="16"/>
    </row>
    <row r="1624" spans="1:16" x14ac:dyDescent="0.25">
      <c r="A1624" s="24">
        <f t="shared" si="210"/>
        <v>1609</v>
      </c>
      <c r="B1624">
        <f t="shared" si="204"/>
        <v>0.73032830597367138</v>
      </c>
      <c r="C1624">
        <f t="shared" si="205"/>
        <v>0.93828428897541016</v>
      </c>
      <c r="D1624" s="40">
        <f t="shared" si="206"/>
        <v>1279850.8591314845</v>
      </c>
      <c r="E1624" s="40">
        <f t="shared" si="211"/>
        <v>1250000</v>
      </c>
      <c r="F1624" s="41">
        <f t="shared" si="207"/>
        <v>2.4682459434002282</v>
      </c>
      <c r="G1624" s="42">
        <f t="shared" si="208"/>
        <v>2085307.429250285</v>
      </c>
      <c r="H1624" s="16">
        <f t="shared" si="209"/>
        <v>1</v>
      </c>
      <c r="P1624" s="16"/>
    </row>
    <row r="1625" spans="1:16" x14ac:dyDescent="0.25">
      <c r="A1625" s="24">
        <f t="shared" si="210"/>
        <v>1610</v>
      </c>
      <c r="B1625">
        <f t="shared" si="204"/>
        <v>0.87148712773341686</v>
      </c>
      <c r="C1625">
        <f t="shared" si="205"/>
        <v>2.7216753107495606E-2</v>
      </c>
      <c r="D1625" s="40">
        <f t="shared" si="206"/>
        <v>1516770.0632339283</v>
      </c>
      <c r="E1625" s="40">
        <f t="shared" si="211"/>
        <v>1250000</v>
      </c>
      <c r="F1625" s="41">
        <f t="shared" si="207"/>
        <v>1.4153888326300339</v>
      </c>
      <c r="G1625" s="42">
        <f t="shared" si="208"/>
        <v>769236.04078754247</v>
      </c>
      <c r="H1625" s="16">
        <f t="shared" si="209"/>
        <v>1</v>
      </c>
      <c r="P1625" s="16"/>
    </row>
    <row r="1626" spans="1:16" x14ac:dyDescent="0.25">
      <c r="A1626" s="24">
        <f t="shared" si="210"/>
        <v>1611</v>
      </c>
      <c r="B1626">
        <f t="shared" si="204"/>
        <v>0.25640631665010005</v>
      </c>
      <c r="C1626">
        <f t="shared" si="205"/>
        <v>0.52077371568884701</v>
      </c>
      <c r="D1626" s="40">
        <f t="shared" si="206"/>
        <v>701611.95986388787</v>
      </c>
      <c r="E1626" s="40">
        <f t="shared" si="211"/>
        <v>701611.95986388787</v>
      </c>
      <c r="F1626" s="41">
        <f t="shared" si="207"/>
        <v>2.0158345099076365</v>
      </c>
      <c r="G1626" s="42">
        <f t="shared" si="208"/>
        <v>414333.60125755682</v>
      </c>
      <c r="H1626" s="16">
        <f t="shared" si="209"/>
        <v>1</v>
      </c>
      <c r="P1626" s="16"/>
    </row>
    <row r="1627" spans="1:16" x14ac:dyDescent="0.25">
      <c r="A1627" s="24">
        <f t="shared" si="210"/>
        <v>1612</v>
      </c>
      <c r="B1627">
        <f t="shared" si="204"/>
        <v>0.87165046588052064</v>
      </c>
      <c r="C1627">
        <f t="shared" si="205"/>
        <v>0.16458223003428429</v>
      </c>
      <c r="D1627" s="40">
        <f t="shared" si="206"/>
        <v>1517125.0687474816</v>
      </c>
      <c r="E1627" s="40">
        <f t="shared" si="211"/>
        <v>1250000</v>
      </c>
      <c r="F1627" s="41">
        <f t="shared" si="207"/>
        <v>1.7034047920862103</v>
      </c>
      <c r="G1627" s="42">
        <f t="shared" si="208"/>
        <v>1129255.9901077631</v>
      </c>
      <c r="H1627" s="16">
        <f t="shared" si="209"/>
        <v>1</v>
      </c>
      <c r="P1627" s="16"/>
    </row>
    <row r="1628" spans="1:16" x14ac:dyDescent="0.25">
      <c r="A1628" s="24">
        <f t="shared" si="210"/>
        <v>1613</v>
      </c>
      <c r="B1628">
        <f t="shared" si="204"/>
        <v>0.77583868720103055</v>
      </c>
      <c r="C1628">
        <f t="shared" si="205"/>
        <v>0.82428371382411569</v>
      </c>
      <c r="D1628" s="40">
        <f t="shared" si="206"/>
        <v>1345690.4684100999</v>
      </c>
      <c r="E1628" s="40">
        <f t="shared" si="211"/>
        <v>1250000</v>
      </c>
      <c r="F1628" s="41">
        <f t="shared" si="207"/>
        <v>2.2832261902860895</v>
      </c>
      <c r="G1628" s="42">
        <f t="shared" si="208"/>
        <v>1854032.7378576118</v>
      </c>
      <c r="H1628" s="16">
        <f t="shared" si="209"/>
        <v>1</v>
      </c>
      <c r="P1628" s="16"/>
    </row>
    <row r="1629" spans="1:16" x14ac:dyDescent="0.25">
      <c r="A1629" s="24">
        <f t="shared" si="210"/>
        <v>1614</v>
      </c>
      <c r="B1629">
        <f t="shared" si="204"/>
        <v>0.55888574884738773</v>
      </c>
      <c r="C1629">
        <f t="shared" si="205"/>
        <v>0.50771918392274529</v>
      </c>
      <c r="D1629" s="40">
        <f t="shared" si="206"/>
        <v>1067543.217204175</v>
      </c>
      <c r="E1629" s="40">
        <f t="shared" si="211"/>
        <v>1067543.217204175</v>
      </c>
      <c r="F1629" s="41">
        <f t="shared" si="207"/>
        <v>2.0058815599345783</v>
      </c>
      <c r="G1629" s="42">
        <f t="shared" si="208"/>
        <v>1141365.2538230889</v>
      </c>
      <c r="H1629" s="16">
        <f t="shared" si="209"/>
        <v>1</v>
      </c>
      <c r="P1629" s="16"/>
    </row>
    <row r="1630" spans="1:16" x14ac:dyDescent="0.25">
      <c r="A1630" s="24">
        <f t="shared" si="210"/>
        <v>1615</v>
      </c>
      <c r="B1630">
        <f t="shared" si="204"/>
        <v>0.37257090385537595</v>
      </c>
      <c r="C1630">
        <f t="shared" si="205"/>
        <v>0.9170425197808072</v>
      </c>
      <c r="D1630" s="40">
        <f t="shared" si="206"/>
        <v>851800.05502934963</v>
      </c>
      <c r="E1630" s="40">
        <f t="shared" si="211"/>
        <v>851800.05502934963</v>
      </c>
      <c r="F1630" s="41">
        <f t="shared" si="207"/>
        <v>2.4211093735471243</v>
      </c>
      <c r="G1630" s="42">
        <f t="shared" si="208"/>
        <v>1062301.0976195147</v>
      </c>
      <c r="H1630" s="16">
        <f t="shared" si="209"/>
        <v>1</v>
      </c>
      <c r="P1630" s="16"/>
    </row>
    <row r="1631" spans="1:16" x14ac:dyDescent="0.25">
      <c r="A1631" s="24">
        <f t="shared" si="210"/>
        <v>1616</v>
      </c>
      <c r="B1631">
        <f t="shared" si="204"/>
        <v>0.34489814063999802</v>
      </c>
      <c r="C1631">
        <f t="shared" si="205"/>
        <v>0.48116776521783322</v>
      </c>
      <c r="D1631" s="40">
        <f t="shared" si="206"/>
        <v>818025.13231104973</v>
      </c>
      <c r="E1631" s="40">
        <f t="shared" si="211"/>
        <v>818025.13231104973</v>
      </c>
      <c r="F1631" s="41">
        <f t="shared" si="207"/>
        <v>1.9856465174558926</v>
      </c>
      <c r="G1631" s="42">
        <f t="shared" si="208"/>
        <v>624308.75516483164</v>
      </c>
      <c r="H1631" s="16">
        <f t="shared" si="209"/>
        <v>1</v>
      </c>
      <c r="P1631" s="16"/>
    </row>
    <row r="1632" spans="1:16" x14ac:dyDescent="0.25">
      <c r="A1632" s="24">
        <f t="shared" si="210"/>
        <v>1617</v>
      </c>
      <c r="B1632">
        <f t="shared" si="204"/>
        <v>0.90557712770532817</v>
      </c>
      <c r="C1632">
        <f t="shared" si="205"/>
        <v>0.53404366516042501</v>
      </c>
      <c r="D1632" s="40">
        <f t="shared" si="206"/>
        <v>1599088.7686255518</v>
      </c>
      <c r="E1632" s="40">
        <f t="shared" si="211"/>
        <v>1250000</v>
      </c>
      <c r="F1632" s="41">
        <f t="shared" si="207"/>
        <v>2.0259691935908775</v>
      </c>
      <c r="G1632" s="42">
        <f t="shared" si="208"/>
        <v>1532461.491988597</v>
      </c>
      <c r="H1632" s="16">
        <f t="shared" si="209"/>
        <v>1</v>
      </c>
      <c r="P1632" s="16"/>
    </row>
    <row r="1633" spans="1:16" x14ac:dyDescent="0.25">
      <c r="A1633" s="24">
        <f t="shared" si="210"/>
        <v>1618</v>
      </c>
      <c r="B1633">
        <f t="shared" si="204"/>
        <v>3.8436756585724652E-2</v>
      </c>
      <c r="C1633">
        <f t="shared" si="205"/>
        <v>5.0993343931622803E-2</v>
      </c>
      <c r="D1633" s="40">
        <f t="shared" si="206"/>
        <v>193409.41134408244</v>
      </c>
      <c r="E1633" s="40">
        <f t="shared" si="211"/>
        <v>193409.41134408244</v>
      </c>
      <c r="F1633" s="41">
        <f t="shared" si="207"/>
        <v>1.502949074304373</v>
      </c>
      <c r="G1633" s="42">
        <f t="shared" si="208"/>
        <v>-709315.50425865757</v>
      </c>
      <c r="H1633" s="16">
        <f t="shared" si="209"/>
        <v>0</v>
      </c>
      <c r="P1633" s="16"/>
    </row>
    <row r="1634" spans="1:16" x14ac:dyDescent="0.25">
      <c r="A1634" s="24">
        <f t="shared" si="210"/>
        <v>1619</v>
      </c>
      <c r="B1634">
        <f t="shared" si="204"/>
        <v>0.50760571507271379</v>
      </c>
      <c r="C1634">
        <f t="shared" si="205"/>
        <v>0.65390202298294753</v>
      </c>
      <c r="D1634" s="40">
        <f t="shared" si="206"/>
        <v>1008692.6392774626</v>
      </c>
      <c r="E1634" s="40">
        <f t="shared" si="211"/>
        <v>1008692.6392774626</v>
      </c>
      <c r="F1634" s="41">
        <f t="shared" si="207"/>
        <v>2.1203272794832753</v>
      </c>
      <c r="G1634" s="42">
        <f t="shared" si="208"/>
        <v>1138758.5196739868</v>
      </c>
      <c r="H1634" s="16">
        <f t="shared" si="209"/>
        <v>1</v>
      </c>
      <c r="P1634" s="16"/>
    </row>
    <row r="1635" spans="1:16" x14ac:dyDescent="0.25">
      <c r="A1635" s="24">
        <f t="shared" si="210"/>
        <v>1620</v>
      </c>
      <c r="B1635">
        <f t="shared" si="204"/>
        <v>0.49367171840276569</v>
      </c>
      <c r="C1635">
        <f t="shared" si="205"/>
        <v>0.25912978069391102</v>
      </c>
      <c r="D1635" s="40">
        <f t="shared" si="206"/>
        <v>992767.48561868561</v>
      </c>
      <c r="E1635" s="40">
        <f t="shared" si="211"/>
        <v>992767.48561868561</v>
      </c>
      <c r="F1635" s="41">
        <f t="shared" si="207"/>
        <v>1.8036381262912775</v>
      </c>
      <c r="G1635" s="42">
        <f t="shared" si="208"/>
        <v>790593.28760418901</v>
      </c>
      <c r="H1635" s="16">
        <f t="shared" si="209"/>
        <v>1</v>
      </c>
      <c r="P1635" s="16"/>
    </row>
    <row r="1636" spans="1:16" x14ac:dyDescent="0.25">
      <c r="A1636" s="24">
        <f t="shared" si="210"/>
        <v>1621</v>
      </c>
      <c r="B1636">
        <f t="shared" si="204"/>
        <v>0.90703249478247017</v>
      </c>
      <c r="C1636">
        <f t="shared" si="205"/>
        <v>0.40610302297864109</v>
      </c>
      <c r="D1636" s="40">
        <f t="shared" si="206"/>
        <v>1603054.9210806431</v>
      </c>
      <c r="E1636" s="40">
        <f t="shared" si="211"/>
        <v>1250000</v>
      </c>
      <c r="F1636" s="41">
        <f t="shared" si="207"/>
        <v>1.9277869134509562</v>
      </c>
      <c r="G1636" s="42">
        <f t="shared" si="208"/>
        <v>1409733.6418136954</v>
      </c>
      <c r="H1636" s="16">
        <f t="shared" si="209"/>
        <v>1</v>
      </c>
      <c r="P1636" s="16"/>
    </row>
    <row r="1637" spans="1:16" x14ac:dyDescent="0.25">
      <c r="A1637" s="24">
        <f t="shared" si="210"/>
        <v>1622</v>
      </c>
      <c r="B1637">
        <f t="shared" si="204"/>
        <v>0.43765625695232302</v>
      </c>
      <c r="C1637">
        <f t="shared" si="205"/>
        <v>0.85417275002691895</v>
      </c>
      <c r="D1637" s="40">
        <f t="shared" si="206"/>
        <v>928458.59768725664</v>
      </c>
      <c r="E1637" s="40">
        <f t="shared" si="211"/>
        <v>928458.59768725664</v>
      </c>
      <c r="F1637" s="41">
        <f t="shared" si="207"/>
        <v>2.3205164255093593</v>
      </c>
      <c r="G1637" s="42">
        <f t="shared" si="208"/>
        <v>1154503.4263386652</v>
      </c>
      <c r="H1637" s="16">
        <f t="shared" si="209"/>
        <v>1</v>
      </c>
      <c r="P1637" s="16"/>
    </row>
    <row r="1638" spans="1:16" x14ac:dyDescent="0.25">
      <c r="A1638" s="24">
        <f t="shared" si="210"/>
        <v>1623</v>
      </c>
      <c r="B1638">
        <f t="shared" si="204"/>
        <v>0.82948058506008238</v>
      </c>
      <c r="C1638">
        <f t="shared" si="205"/>
        <v>0.98035831993911415</v>
      </c>
      <c r="D1638" s="40">
        <f t="shared" si="206"/>
        <v>1434094.8343354927</v>
      </c>
      <c r="E1638" s="40">
        <f t="shared" si="211"/>
        <v>1250000</v>
      </c>
      <c r="F1638" s="41">
        <f t="shared" si="207"/>
        <v>2.6265064825701758</v>
      </c>
      <c r="G1638" s="42">
        <f t="shared" si="208"/>
        <v>2283133.1032127198</v>
      </c>
      <c r="H1638" s="16">
        <f t="shared" si="209"/>
        <v>1</v>
      </c>
      <c r="P1638" s="16"/>
    </row>
    <row r="1639" spans="1:16" x14ac:dyDescent="0.25">
      <c r="A1639" s="24">
        <f t="shared" si="210"/>
        <v>1624</v>
      </c>
      <c r="B1639">
        <f t="shared" si="204"/>
        <v>0.21089376520831138</v>
      </c>
      <c r="C1639">
        <f t="shared" si="205"/>
        <v>0.23217550839763135</v>
      </c>
      <c r="D1639" s="40">
        <f t="shared" si="206"/>
        <v>633742.88932326878</v>
      </c>
      <c r="E1639" s="40">
        <f t="shared" si="211"/>
        <v>633742.88932326878</v>
      </c>
      <c r="F1639" s="41">
        <f t="shared" si="207"/>
        <v>1.7775984458237724</v>
      </c>
      <c r="G1639" s="42">
        <f t="shared" si="208"/>
        <v>126540.37511290959</v>
      </c>
      <c r="H1639" s="16">
        <f t="shared" si="209"/>
        <v>1</v>
      </c>
      <c r="P1639" s="16"/>
    </row>
    <row r="1640" spans="1:16" x14ac:dyDescent="0.25">
      <c r="A1640" s="24">
        <f t="shared" si="210"/>
        <v>1625</v>
      </c>
      <c r="B1640">
        <f t="shared" si="204"/>
        <v>0.76019683282356709</v>
      </c>
      <c r="C1640">
        <f t="shared" si="205"/>
        <v>0.29377912043128163</v>
      </c>
      <c r="D1640" s="40">
        <f t="shared" si="206"/>
        <v>1322311.1849396522</v>
      </c>
      <c r="E1640" s="40">
        <f t="shared" si="211"/>
        <v>1250000</v>
      </c>
      <c r="F1640" s="41">
        <f t="shared" si="207"/>
        <v>1.8351435130615019</v>
      </c>
      <c r="G1640" s="42">
        <f t="shared" si="208"/>
        <v>1293929.3913268773</v>
      </c>
      <c r="H1640" s="16">
        <f t="shared" si="209"/>
        <v>1</v>
      </c>
      <c r="P1640" s="16"/>
    </row>
    <row r="1641" spans="1:16" x14ac:dyDescent="0.25">
      <c r="A1641" s="24">
        <f t="shared" si="210"/>
        <v>1626</v>
      </c>
      <c r="B1641">
        <f t="shared" si="204"/>
        <v>4.9047939362935722E-2</v>
      </c>
      <c r="C1641">
        <f t="shared" si="205"/>
        <v>9.1833965503610671E-2</v>
      </c>
      <c r="D1641" s="40">
        <f t="shared" si="206"/>
        <v>245825.6630911628</v>
      </c>
      <c r="E1641" s="40">
        <f t="shared" si="211"/>
        <v>245825.6630911628</v>
      </c>
      <c r="F1641" s="41">
        <f t="shared" si="207"/>
        <v>1.5958827032425797</v>
      </c>
      <c r="G1641" s="42">
        <f t="shared" si="208"/>
        <v>-607691.07625967544</v>
      </c>
      <c r="H1641" s="16">
        <f t="shared" si="209"/>
        <v>0</v>
      </c>
      <c r="P1641" s="16"/>
    </row>
    <row r="1642" spans="1:16" x14ac:dyDescent="0.25">
      <c r="A1642" s="24">
        <f t="shared" si="210"/>
        <v>1627</v>
      </c>
      <c r="B1642">
        <f t="shared" si="204"/>
        <v>0.40072179457638413</v>
      </c>
      <c r="C1642">
        <f t="shared" si="205"/>
        <v>1.8659986439161003E-2</v>
      </c>
      <c r="D1642" s="40">
        <f t="shared" si="206"/>
        <v>885343.79886743764</v>
      </c>
      <c r="E1642" s="40">
        <f t="shared" si="211"/>
        <v>885343.79886743764</v>
      </c>
      <c r="F1642" s="41">
        <f t="shared" si="207"/>
        <v>1.3670983714974798</v>
      </c>
      <c r="G1642" s="42">
        <f t="shared" si="208"/>
        <v>210352.06564706634</v>
      </c>
      <c r="H1642" s="16">
        <f t="shared" si="209"/>
        <v>1</v>
      </c>
      <c r="P1642" s="16"/>
    </row>
    <row r="1643" spans="1:16" x14ac:dyDescent="0.25">
      <c r="A1643" s="24">
        <f t="shared" si="210"/>
        <v>1628</v>
      </c>
      <c r="B1643">
        <f t="shared" si="204"/>
        <v>0.82942973414901644</v>
      </c>
      <c r="C1643">
        <f t="shared" si="205"/>
        <v>0.5289624558063224</v>
      </c>
      <c r="D1643" s="40">
        <f t="shared" si="206"/>
        <v>1434003.4037710428</v>
      </c>
      <c r="E1643" s="40">
        <f t="shared" si="211"/>
        <v>1250000</v>
      </c>
      <c r="F1643" s="41">
        <f t="shared" si="207"/>
        <v>2.0220857142094659</v>
      </c>
      <c r="G1643" s="42">
        <f t="shared" si="208"/>
        <v>1527607.1427618326</v>
      </c>
      <c r="H1643" s="16">
        <f t="shared" si="209"/>
        <v>1</v>
      </c>
      <c r="P1643" s="16"/>
    </row>
    <row r="1644" spans="1:16" x14ac:dyDescent="0.25">
      <c r="A1644" s="24">
        <f t="shared" si="210"/>
        <v>1629</v>
      </c>
      <c r="B1644">
        <f t="shared" si="204"/>
        <v>0.29041177302133292</v>
      </c>
      <c r="C1644">
        <f t="shared" si="205"/>
        <v>0.51852045150008053</v>
      </c>
      <c r="D1644" s="40">
        <f t="shared" si="206"/>
        <v>748245.20927867806</v>
      </c>
      <c r="E1644" s="40">
        <f t="shared" si="211"/>
        <v>748245.20927867806</v>
      </c>
      <c r="F1644" s="41">
        <f t="shared" si="207"/>
        <v>2.0141156763720351</v>
      </c>
      <c r="G1644" s="42">
        <f t="shared" si="208"/>
        <v>507052.40577845974</v>
      </c>
      <c r="H1644" s="16">
        <f t="shared" si="209"/>
        <v>1</v>
      </c>
      <c r="P1644" s="16"/>
    </row>
    <row r="1645" spans="1:16" x14ac:dyDescent="0.25">
      <c r="A1645" s="24">
        <f t="shared" si="210"/>
        <v>1630</v>
      </c>
      <c r="B1645">
        <f t="shared" si="204"/>
        <v>0.40609362570103258</v>
      </c>
      <c r="C1645">
        <f t="shared" si="205"/>
        <v>0.7863560343394056</v>
      </c>
      <c r="D1645" s="40">
        <f t="shared" si="206"/>
        <v>891669.3231491812</v>
      </c>
      <c r="E1645" s="40">
        <f t="shared" si="211"/>
        <v>891669.3231491812</v>
      </c>
      <c r="F1645" s="41">
        <f t="shared" si="207"/>
        <v>2.2412890939628616</v>
      </c>
      <c r="G1645" s="42">
        <f t="shared" si="208"/>
        <v>998488.72939550644</v>
      </c>
      <c r="H1645" s="16">
        <f t="shared" si="209"/>
        <v>1</v>
      </c>
      <c r="P1645" s="16"/>
    </row>
    <row r="1646" spans="1:16" x14ac:dyDescent="0.25">
      <c r="A1646" s="24">
        <f t="shared" si="210"/>
        <v>1631</v>
      </c>
      <c r="B1646">
        <f t="shared" si="204"/>
        <v>0.43744281458202749</v>
      </c>
      <c r="C1646">
        <f t="shared" si="205"/>
        <v>0.64763430191669613</v>
      </c>
      <c r="D1646" s="40">
        <f t="shared" si="206"/>
        <v>928211.63518435752</v>
      </c>
      <c r="E1646" s="40">
        <f t="shared" si="211"/>
        <v>928211.63518435752</v>
      </c>
      <c r="F1646" s="41">
        <f t="shared" si="207"/>
        <v>2.1151797502513001</v>
      </c>
      <c r="G1646" s="42">
        <f t="shared" si="208"/>
        <v>963334.45468960027</v>
      </c>
      <c r="H1646" s="16">
        <f t="shared" si="209"/>
        <v>1</v>
      </c>
      <c r="P1646" s="16"/>
    </row>
    <row r="1647" spans="1:16" x14ac:dyDescent="0.25">
      <c r="A1647" s="24">
        <f t="shared" si="210"/>
        <v>1632</v>
      </c>
      <c r="B1647">
        <f t="shared" si="204"/>
        <v>0.55379797716159374</v>
      </c>
      <c r="C1647">
        <f t="shared" si="205"/>
        <v>0.78576630132738501</v>
      </c>
      <c r="D1647" s="40">
        <f t="shared" si="206"/>
        <v>1061669.9986382986</v>
      </c>
      <c r="E1647" s="40">
        <f t="shared" si="211"/>
        <v>1061669.9986382986</v>
      </c>
      <c r="F1647" s="41">
        <f t="shared" si="207"/>
        <v>2.2406738555246424</v>
      </c>
      <c r="G1647" s="42">
        <f t="shared" si="208"/>
        <v>1378856.2091437182</v>
      </c>
      <c r="H1647" s="16">
        <f t="shared" si="209"/>
        <v>1</v>
      </c>
      <c r="P1647" s="16"/>
    </row>
    <row r="1648" spans="1:16" x14ac:dyDescent="0.25">
      <c r="A1648" s="24">
        <f t="shared" si="210"/>
        <v>1633</v>
      </c>
      <c r="B1648">
        <f t="shared" si="204"/>
        <v>0.86485078523401171</v>
      </c>
      <c r="C1648">
        <f t="shared" si="205"/>
        <v>0.84115856431890279</v>
      </c>
      <c r="D1648" s="40">
        <f t="shared" si="206"/>
        <v>1502602.8416986903</v>
      </c>
      <c r="E1648" s="40">
        <f t="shared" si="211"/>
        <v>1250000</v>
      </c>
      <c r="F1648" s="41">
        <f t="shared" si="207"/>
        <v>2.3037175856037759</v>
      </c>
      <c r="G1648" s="42">
        <f t="shared" si="208"/>
        <v>1879646.9820047198</v>
      </c>
      <c r="H1648" s="16">
        <f t="shared" si="209"/>
        <v>1</v>
      </c>
      <c r="P1648" s="16"/>
    </row>
    <row r="1649" spans="1:16" x14ac:dyDescent="0.25">
      <c r="A1649" s="24">
        <f t="shared" si="210"/>
        <v>1634</v>
      </c>
      <c r="B1649">
        <f t="shared" si="204"/>
        <v>0.56078885414171964</v>
      </c>
      <c r="C1649">
        <f t="shared" si="205"/>
        <v>0.85170112911146134</v>
      </c>
      <c r="D1649" s="40">
        <f t="shared" si="206"/>
        <v>1069742.9539062595</v>
      </c>
      <c r="E1649" s="40">
        <f t="shared" si="211"/>
        <v>1069742.9539062595</v>
      </c>
      <c r="F1649" s="41">
        <f t="shared" si="207"/>
        <v>2.317251426162068</v>
      </c>
      <c r="G1649" s="42">
        <f t="shared" si="208"/>
        <v>1478863.3855661033</v>
      </c>
      <c r="H1649" s="16">
        <f t="shared" si="209"/>
        <v>1</v>
      </c>
      <c r="P1649" s="16"/>
    </row>
    <row r="1650" spans="1:16" x14ac:dyDescent="0.25">
      <c r="A1650" s="24">
        <f t="shared" si="210"/>
        <v>1635</v>
      </c>
      <c r="B1650">
        <f t="shared" si="204"/>
        <v>0.87107385660056025</v>
      </c>
      <c r="C1650">
        <f t="shared" si="205"/>
        <v>0.2241113685304299</v>
      </c>
      <c r="D1650" s="40">
        <f t="shared" si="206"/>
        <v>1515873.2398497765</v>
      </c>
      <c r="E1650" s="40">
        <f t="shared" si="211"/>
        <v>1250000</v>
      </c>
      <c r="F1650" s="41">
        <f t="shared" si="207"/>
        <v>1.7694889603084507</v>
      </c>
      <c r="G1650" s="42">
        <f t="shared" si="208"/>
        <v>1211861.2003855635</v>
      </c>
      <c r="H1650" s="16">
        <f t="shared" si="209"/>
        <v>1</v>
      </c>
      <c r="P1650" s="16"/>
    </row>
    <row r="1651" spans="1:16" x14ac:dyDescent="0.25">
      <c r="A1651" s="24">
        <f t="shared" si="210"/>
        <v>1636</v>
      </c>
      <c r="B1651">
        <f t="shared" si="204"/>
        <v>0.26910390460398048</v>
      </c>
      <c r="C1651">
        <f t="shared" si="205"/>
        <v>0.3231597162084654</v>
      </c>
      <c r="D1651" s="40">
        <f t="shared" si="206"/>
        <v>719365.32526585739</v>
      </c>
      <c r="E1651" s="40">
        <f t="shared" si="211"/>
        <v>719365.32526585739</v>
      </c>
      <c r="F1651" s="41">
        <f t="shared" si="207"/>
        <v>1.8605224115020071</v>
      </c>
      <c r="G1651" s="42">
        <f t="shared" si="208"/>
        <v>338395.30971455877</v>
      </c>
      <c r="H1651" s="16">
        <f t="shared" si="209"/>
        <v>1</v>
      </c>
      <c r="P1651" s="16"/>
    </row>
    <row r="1652" spans="1:16" x14ac:dyDescent="0.25">
      <c r="A1652" s="24">
        <f t="shared" si="210"/>
        <v>1637</v>
      </c>
      <c r="B1652">
        <f t="shared" si="204"/>
        <v>0.26555763778742403</v>
      </c>
      <c r="C1652">
        <f t="shared" si="205"/>
        <v>2.4226941750384867E-2</v>
      </c>
      <c r="D1652" s="40">
        <f t="shared" si="206"/>
        <v>714450.86386533151</v>
      </c>
      <c r="E1652" s="40">
        <f t="shared" si="211"/>
        <v>714450.86386533151</v>
      </c>
      <c r="F1652" s="41">
        <f t="shared" si="207"/>
        <v>1.4001927188458323</v>
      </c>
      <c r="G1652" s="42">
        <f t="shared" si="208"/>
        <v>368.89755735208746</v>
      </c>
      <c r="H1652" s="16">
        <f t="shared" si="209"/>
        <v>1</v>
      </c>
      <c r="P1652" s="16"/>
    </row>
    <row r="1653" spans="1:16" x14ac:dyDescent="0.25">
      <c r="A1653" s="24">
        <f t="shared" si="210"/>
        <v>1638</v>
      </c>
      <c r="B1653">
        <f t="shared" si="204"/>
        <v>0.70584045455325395</v>
      </c>
      <c r="C1653">
        <f t="shared" si="205"/>
        <v>0.16718120069708675</v>
      </c>
      <c r="D1653" s="40">
        <f t="shared" si="206"/>
        <v>1246781.2258683895</v>
      </c>
      <c r="E1653" s="40">
        <f t="shared" si="211"/>
        <v>1246781.2258683895</v>
      </c>
      <c r="F1653" s="41">
        <f t="shared" si="207"/>
        <v>1.7065762160040929</v>
      </c>
      <c r="G1653" s="42">
        <f t="shared" si="208"/>
        <v>1127727.1866274206</v>
      </c>
      <c r="H1653" s="16">
        <f t="shared" si="209"/>
        <v>1</v>
      </c>
      <c r="P1653" s="16"/>
    </row>
    <row r="1654" spans="1:16" x14ac:dyDescent="0.25">
      <c r="A1654" s="24">
        <f t="shared" si="210"/>
        <v>1639</v>
      </c>
      <c r="B1654">
        <f t="shared" si="204"/>
        <v>0.32005780271720141</v>
      </c>
      <c r="C1654">
        <f t="shared" si="205"/>
        <v>0.81401072710286826</v>
      </c>
      <c r="D1654" s="40">
        <f t="shared" si="206"/>
        <v>786837.15677922266</v>
      </c>
      <c r="E1654" s="40">
        <f t="shared" si="211"/>
        <v>786837.15677922266</v>
      </c>
      <c r="F1654" s="41">
        <f t="shared" si="207"/>
        <v>2.2713596893104522</v>
      </c>
      <c r="G1654" s="42">
        <f t="shared" si="208"/>
        <v>787190.19995997474</v>
      </c>
      <c r="H1654" s="16">
        <f t="shared" si="209"/>
        <v>1</v>
      </c>
      <c r="P1654" s="16"/>
    </row>
    <row r="1655" spans="1:16" x14ac:dyDescent="0.25">
      <c r="A1655" s="24">
        <f t="shared" si="210"/>
        <v>1640</v>
      </c>
      <c r="B1655">
        <f t="shared" si="204"/>
        <v>0.94523422152269632</v>
      </c>
      <c r="C1655">
        <f t="shared" si="205"/>
        <v>0.84037500841077417</v>
      </c>
      <c r="D1655" s="40">
        <f t="shared" si="206"/>
        <v>1729621.0681439936</v>
      </c>
      <c r="E1655" s="40">
        <f t="shared" si="211"/>
        <v>1250000</v>
      </c>
      <c r="F1655" s="41">
        <f t="shared" si="207"/>
        <v>2.3027356636539484</v>
      </c>
      <c r="G1655" s="42">
        <f t="shared" si="208"/>
        <v>1878419.5795674357</v>
      </c>
      <c r="H1655" s="16">
        <f t="shared" si="209"/>
        <v>1</v>
      </c>
      <c r="P1655" s="16"/>
    </row>
    <row r="1656" spans="1:16" x14ac:dyDescent="0.25">
      <c r="A1656" s="24">
        <f t="shared" si="210"/>
        <v>1641</v>
      </c>
      <c r="B1656">
        <f t="shared" si="204"/>
        <v>0.87965604977216572</v>
      </c>
      <c r="C1656">
        <f t="shared" si="205"/>
        <v>0.20419044408481568</v>
      </c>
      <c r="D1656" s="40">
        <f t="shared" si="206"/>
        <v>1534925.1318941244</v>
      </c>
      <c r="E1656" s="40">
        <f t="shared" si="211"/>
        <v>1250000</v>
      </c>
      <c r="F1656" s="41">
        <f t="shared" si="207"/>
        <v>1.7487093395971645</v>
      </c>
      <c r="G1656" s="42">
        <f t="shared" si="208"/>
        <v>1185886.6744964556</v>
      </c>
      <c r="H1656" s="16">
        <f t="shared" si="209"/>
        <v>1</v>
      </c>
      <c r="P1656" s="16"/>
    </row>
    <row r="1657" spans="1:16" x14ac:dyDescent="0.25">
      <c r="A1657" s="24">
        <f t="shared" si="210"/>
        <v>1642</v>
      </c>
      <c r="B1657">
        <f t="shared" si="204"/>
        <v>0.79949733556713909</v>
      </c>
      <c r="C1657">
        <f t="shared" si="205"/>
        <v>0.7472099995939061</v>
      </c>
      <c r="D1657" s="40">
        <f t="shared" si="206"/>
        <v>1382899.8997836146</v>
      </c>
      <c r="E1657" s="40">
        <f t="shared" si="211"/>
        <v>1250000</v>
      </c>
      <c r="F1657" s="41">
        <f t="shared" si="207"/>
        <v>2.202351300225819</v>
      </c>
      <c r="G1657" s="42">
        <f t="shared" si="208"/>
        <v>1752939.1252822736</v>
      </c>
      <c r="H1657" s="16">
        <f t="shared" si="209"/>
        <v>1</v>
      </c>
      <c r="P1657" s="16"/>
    </row>
    <row r="1658" spans="1:16" x14ac:dyDescent="0.25">
      <c r="A1658" s="24">
        <f t="shared" si="210"/>
        <v>1643</v>
      </c>
      <c r="B1658">
        <f t="shared" si="204"/>
        <v>0.53684289578814059</v>
      </c>
      <c r="C1658">
        <f t="shared" si="205"/>
        <v>0.10432132484856993</v>
      </c>
      <c r="D1658" s="40">
        <f t="shared" si="206"/>
        <v>1042165.5525607014</v>
      </c>
      <c r="E1658" s="40">
        <f t="shared" si="211"/>
        <v>1042165.5525607014</v>
      </c>
      <c r="F1658" s="41">
        <f t="shared" si="207"/>
        <v>1.6178399515470887</v>
      </c>
      <c r="G1658" s="42">
        <f t="shared" si="208"/>
        <v>686057.06705885008</v>
      </c>
      <c r="H1658" s="16">
        <f t="shared" si="209"/>
        <v>1</v>
      </c>
      <c r="P1658" s="16"/>
    </row>
    <row r="1659" spans="1:16" x14ac:dyDescent="0.25">
      <c r="A1659" s="24">
        <f t="shared" si="210"/>
        <v>1644</v>
      </c>
      <c r="B1659">
        <f t="shared" si="204"/>
        <v>0.28811262140516192</v>
      </c>
      <c r="C1659">
        <f t="shared" si="205"/>
        <v>0.40049029875081033</v>
      </c>
      <c r="D1659" s="40">
        <f t="shared" si="206"/>
        <v>745179.21337306593</v>
      </c>
      <c r="E1659" s="40">
        <f t="shared" si="211"/>
        <v>745179.21337306593</v>
      </c>
      <c r="F1659" s="41">
        <f t="shared" si="207"/>
        <v>1.9233804775321315</v>
      </c>
      <c r="G1659" s="42">
        <f t="shared" si="208"/>
        <v>433263.15126450569</v>
      </c>
      <c r="H1659" s="16">
        <f t="shared" si="209"/>
        <v>1</v>
      </c>
      <c r="P1659" s="16"/>
    </row>
    <row r="1660" spans="1:16" x14ac:dyDescent="0.25">
      <c r="A1660" s="24">
        <f t="shared" si="210"/>
        <v>1645</v>
      </c>
      <c r="B1660">
        <f t="shared" si="204"/>
        <v>0.39530249743256718</v>
      </c>
      <c r="C1660">
        <f t="shared" si="205"/>
        <v>0.22276934387627989</v>
      </c>
      <c r="D1660" s="40">
        <f t="shared" si="206"/>
        <v>878939.93483874935</v>
      </c>
      <c r="E1660" s="40">
        <f t="shared" si="211"/>
        <v>878939.93483874935</v>
      </c>
      <c r="F1660" s="41">
        <f t="shared" si="207"/>
        <v>1.7681234777904684</v>
      </c>
      <c r="G1660" s="42">
        <f t="shared" si="208"/>
        <v>554074.33435601718</v>
      </c>
      <c r="H1660" s="16">
        <f t="shared" si="209"/>
        <v>1</v>
      </c>
      <c r="P1660" s="16"/>
    </row>
    <row r="1661" spans="1:16" x14ac:dyDescent="0.25">
      <c r="A1661" s="24">
        <f t="shared" si="210"/>
        <v>1646</v>
      </c>
      <c r="B1661">
        <f t="shared" si="204"/>
        <v>0.54861537122633308</v>
      </c>
      <c r="C1661">
        <f t="shared" si="205"/>
        <v>0.69228583585936576</v>
      </c>
      <c r="D1661" s="40">
        <f t="shared" si="206"/>
        <v>1055697.8027668581</v>
      </c>
      <c r="E1661" s="40">
        <f t="shared" si="211"/>
        <v>1055697.8027668581</v>
      </c>
      <c r="F1661" s="41">
        <f t="shared" si="207"/>
        <v>2.1526869510311419</v>
      </c>
      <c r="G1661" s="42">
        <f t="shared" si="208"/>
        <v>1272586.8842484639</v>
      </c>
      <c r="H1661" s="16">
        <f t="shared" si="209"/>
        <v>1</v>
      </c>
      <c r="P1661" s="16"/>
    </row>
    <row r="1662" spans="1:16" x14ac:dyDescent="0.25">
      <c r="A1662" s="24">
        <f t="shared" si="210"/>
        <v>1647</v>
      </c>
      <c r="B1662">
        <f t="shared" si="204"/>
        <v>0.73695828777272254</v>
      </c>
      <c r="C1662">
        <f t="shared" si="205"/>
        <v>0.83412784559186548</v>
      </c>
      <c r="D1662" s="40">
        <f t="shared" si="206"/>
        <v>1289055.9327231026</v>
      </c>
      <c r="E1662" s="40">
        <f t="shared" si="211"/>
        <v>1250000</v>
      </c>
      <c r="F1662" s="41">
        <f t="shared" si="207"/>
        <v>2.2950171482946327</v>
      </c>
      <c r="G1662" s="42">
        <f t="shared" si="208"/>
        <v>1868771.4353682906</v>
      </c>
      <c r="H1662" s="16">
        <f t="shared" si="209"/>
        <v>1</v>
      </c>
      <c r="P1662" s="16"/>
    </row>
    <row r="1663" spans="1:16" x14ac:dyDescent="0.25">
      <c r="A1663" s="24">
        <f t="shared" si="210"/>
        <v>1648</v>
      </c>
      <c r="B1663">
        <f t="shared" si="204"/>
        <v>4.5313158887438476E-2</v>
      </c>
      <c r="C1663">
        <f t="shared" si="205"/>
        <v>0.29204074561130255</v>
      </c>
      <c r="D1663" s="40">
        <f t="shared" si="206"/>
        <v>228524.4231416299</v>
      </c>
      <c r="E1663" s="40">
        <f t="shared" si="211"/>
        <v>228524.4231416299</v>
      </c>
      <c r="F1663" s="41">
        <f t="shared" si="207"/>
        <v>1.8336070804228051</v>
      </c>
      <c r="G1663" s="42">
        <f t="shared" si="208"/>
        <v>-580975.99967797031</v>
      </c>
      <c r="H1663" s="16">
        <f t="shared" si="209"/>
        <v>0</v>
      </c>
      <c r="P1663" s="16"/>
    </row>
    <row r="1664" spans="1:16" x14ac:dyDescent="0.25">
      <c r="A1664" s="24">
        <f t="shared" si="210"/>
        <v>1649</v>
      </c>
      <c r="B1664">
        <f t="shared" si="204"/>
        <v>0.2016471711685881</v>
      </c>
      <c r="C1664">
        <f t="shared" si="205"/>
        <v>0.71167362562846392</v>
      </c>
      <c r="D1664" s="40">
        <f t="shared" si="206"/>
        <v>618957.97968762717</v>
      </c>
      <c r="E1664" s="40">
        <f t="shared" si="211"/>
        <v>618957.97968762717</v>
      </c>
      <c r="F1664" s="41">
        <f t="shared" si="207"/>
        <v>2.1696901704214908</v>
      </c>
      <c r="G1664" s="42">
        <f t="shared" si="208"/>
        <v>342947.04443218955</v>
      </c>
      <c r="H1664" s="16">
        <f t="shared" si="209"/>
        <v>1</v>
      </c>
      <c r="P1664" s="16"/>
    </row>
    <row r="1665" spans="1:16" x14ac:dyDescent="0.25">
      <c r="A1665" s="24">
        <f t="shared" si="210"/>
        <v>1650</v>
      </c>
      <c r="B1665">
        <f t="shared" si="204"/>
        <v>0.73235188529361039</v>
      </c>
      <c r="C1665">
        <f t="shared" si="205"/>
        <v>0.75049524486530572</v>
      </c>
      <c r="D1665" s="40">
        <f t="shared" si="206"/>
        <v>1282648.1506802572</v>
      </c>
      <c r="E1665" s="40">
        <f t="shared" si="211"/>
        <v>1250000</v>
      </c>
      <c r="F1665" s="41">
        <f t="shared" si="207"/>
        <v>2.2054860301775991</v>
      </c>
      <c r="G1665" s="42">
        <f t="shared" si="208"/>
        <v>1756857.537721999</v>
      </c>
      <c r="H1665" s="16">
        <f t="shared" si="209"/>
        <v>1</v>
      </c>
      <c r="P1665" s="16"/>
    </row>
    <row r="1666" spans="1:16" x14ac:dyDescent="0.25">
      <c r="A1666" s="24">
        <f t="shared" si="210"/>
        <v>1651</v>
      </c>
      <c r="B1666">
        <f t="shared" si="204"/>
        <v>0.80178822053130716</v>
      </c>
      <c r="C1666">
        <f t="shared" si="205"/>
        <v>7.1245261584408581E-2</v>
      </c>
      <c r="D1666" s="40">
        <f t="shared" si="206"/>
        <v>1386637.9383932818</v>
      </c>
      <c r="E1666" s="40">
        <f t="shared" si="211"/>
        <v>1250000</v>
      </c>
      <c r="F1666" s="41">
        <f t="shared" si="207"/>
        <v>1.5542312031556491</v>
      </c>
      <c r="G1666" s="42">
        <f t="shared" si="208"/>
        <v>942789.00394456135</v>
      </c>
      <c r="H1666" s="16">
        <f t="shared" si="209"/>
        <v>1</v>
      </c>
      <c r="P1666" s="16"/>
    </row>
    <row r="1667" spans="1:16" x14ac:dyDescent="0.25">
      <c r="A1667" s="24">
        <f t="shared" si="210"/>
        <v>1652</v>
      </c>
      <c r="B1667">
        <f t="shared" si="204"/>
        <v>0.55985910876188427</v>
      </c>
      <c r="C1667">
        <f t="shared" si="205"/>
        <v>0.56867292209062725</v>
      </c>
      <c r="D1667" s="40">
        <f t="shared" si="206"/>
        <v>1068668.0922001025</v>
      </c>
      <c r="E1667" s="40">
        <f t="shared" si="211"/>
        <v>1068668.0922001025</v>
      </c>
      <c r="F1667" s="41">
        <f t="shared" si="207"/>
        <v>2.0525825316600415</v>
      </c>
      <c r="G1667" s="42">
        <f t="shared" si="208"/>
        <v>1193529.4581923932</v>
      </c>
      <c r="H1667" s="16">
        <f t="shared" si="209"/>
        <v>1</v>
      </c>
      <c r="P1667" s="16"/>
    </row>
    <row r="1668" spans="1:16" x14ac:dyDescent="0.25">
      <c r="A1668" s="24">
        <f t="shared" si="210"/>
        <v>1653</v>
      </c>
      <c r="B1668">
        <f t="shared" si="204"/>
        <v>0.885975047131069</v>
      </c>
      <c r="C1668">
        <f t="shared" si="205"/>
        <v>0.2301368290791288</v>
      </c>
      <c r="D1668" s="40">
        <f t="shared" si="206"/>
        <v>1549573.3051156173</v>
      </c>
      <c r="E1668" s="40">
        <f t="shared" si="211"/>
        <v>1250000</v>
      </c>
      <c r="F1668" s="41">
        <f t="shared" si="207"/>
        <v>1.7755634325625926</v>
      </c>
      <c r="G1668" s="42">
        <f t="shared" si="208"/>
        <v>1219454.2907032408</v>
      </c>
      <c r="H1668" s="16">
        <f t="shared" si="209"/>
        <v>1</v>
      </c>
      <c r="P1668" s="16"/>
    </row>
    <row r="1669" spans="1:16" x14ac:dyDescent="0.25">
      <c r="A1669" s="24">
        <f t="shared" si="210"/>
        <v>1654</v>
      </c>
      <c r="B1669">
        <f t="shared" si="204"/>
        <v>0.41048720653634518</v>
      </c>
      <c r="C1669">
        <f t="shared" si="205"/>
        <v>0.11205226404126734</v>
      </c>
      <c r="D1669" s="40">
        <f t="shared" si="206"/>
        <v>896827.41012557747</v>
      </c>
      <c r="E1669" s="40">
        <f t="shared" si="211"/>
        <v>896827.41012557747</v>
      </c>
      <c r="F1669" s="41">
        <f t="shared" si="207"/>
        <v>1.6304905526128965</v>
      </c>
      <c r="G1669" s="42">
        <f t="shared" si="208"/>
        <v>462268.61953404569</v>
      </c>
      <c r="H1669" s="16">
        <f t="shared" si="209"/>
        <v>1</v>
      </c>
      <c r="P1669" s="16"/>
    </row>
    <row r="1670" spans="1:16" x14ac:dyDescent="0.25">
      <c r="A1670" s="24">
        <f t="shared" si="210"/>
        <v>1655</v>
      </c>
      <c r="B1670">
        <f t="shared" si="204"/>
        <v>0.58221629133913666</v>
      </c>
      <c r="C1670">
        <f t="shared" si="205"/>
        <v>0.80626176611986011</v>
      </c>
      <c r="D1670" s="40">
        <f t="shared" si="206"/>
        <v>1094635.2094884042</v>
      </c>
      <c r="E1670" s="40">
        <f t="shared" si="211"/>
        <v>1094635.2094884042</v>
      </c>
      <c r="F1670" s="41">
        <f t="shared" si="207"/>
        <v>2.2626756378113786</v>
      </c>
      <c r="G1670" s="42">
        <f t="shared" si="208"/>
        <v>1476804.4207999669</v>
      </c>
      <c r="H1670" s="16">
        <f t="shared" si="209"/>
        <v>1</v>
      </c>
      <c r="P1670" s="16"/>
    </row>
    <row r="1671" spans="1:16" x14ac:dyDescent="0.25">
      <c r="A1671" s="24">
        <f t="shared" si="210"/>
        <v>1656</v>
      </c>
      <c r="B1671">
        <f t="shared" si="204"/>
        <v>0.31919292791280895</v>
      </c>
      <c r="C1671">
        <f t="shared" si="205"/>
        <v>0.79023176257032901</v>
      </c>
      <c r="D1671" s="40">
        <f t="shared" si="206"/>
        <v>785733.96496655024</v>
      </c>
      <c r="E1671" s="40">
        <f t="shared" si="211"/>
        <v>785733.96496655024</v>
      </c>
      <c r="F1671" s="41">
        <f t="shared" si="207"/>
        <v>2.2453573486582696</v>
      </c>
      <c r="G1671" s="42">
        <f t="shared" si="208"/>
        <v>764253.5323280429</v>
      </c>
      <c r="H1671" s="16">
        <f t="shared" si="209"/>
        <v>1</v>
      </c>
      <c r="P1671" s="16"/>
    </row>
    <row r="1672" spans="1:16" x14ac:dyDescent="0.25">
      <c r="A1672" s="24">
        <f t="shared" si="210"/>
        <v>1657</v>
      </c>
      <c r="B1672">
        <f t="shared" si="204"/>
        <v>0.54227733367588371</v>
      </c>
      <c r="C1672">
        <f t="shared" si="205"/>
        <v>0.67091167077887803</v>
      </c>
      <c r="D1672" s="40">
        <f t="shared" si="206"/>
        <v>1048407.0049815179</v>
      </c>
      <c r="E1672" s="40">
        <f t="shared" si="211"/>
        <v>1048407.0049815179</v>
      </c>
      <c r="F1672" s="41">
        <f t="shared" si="207"/>
        <v>2.1344777983761869</v>
      </c>
      <c r="G1672" s="42">
        <f t="shared" si="208"/>
        <v>1237801.4757951223</v>
      </c>
      <c r="H1672" s="16">
        <f t="shared" si="209"/>
        <v>1</v>
      </c>
      <c r="P1672" s="16"/>
    </row>
    <row r="1673" spans="1:16" x14ac:dyDescent="0.25">
      <c r="A1673" s="24">
        <f t="shared" si="210"/>
        <v>1658</v>
      </c>
      <c r="B1673">
        <f t="shared" si="204"/>
        <v>0.86918135860469192</v>
      </c>
      <c r="C1673">
        <f t="shared" si="205"/>
        <v>0.37433494941797107</v>
      </c>
      <c r="D1673" s="40">
        <f t="shared" si="206"/>
        <v>1511791.6609253483</v>
      </c>
      <c r="E1673" s="40">
        <f t="shared" si="211"/>
        <v>1250000</v>
      </c>
      <c r="F1673" s="41">
        <f t="shared" si="207"/>
        <v>1.9026158958994606</v>
      </c>
      <c r="G1673" s="42">
        <f t="shared" si="208"/>
        <v>1378269.8698743256</v>
      </c>
      <c r="H1673" s="16">
        <f t="shared" si="209"/>
        <v>1</v>
      </c>
      <c r="P1673" s="16"/>
    </row>
    <row r="1674" spans="1:16" x14ac:dyDescent="0.25">
      <c r="A1674" s="24">
        <f t="shared" si="210"/>
        <v>1659</v>
      </c>
      <c r="B1674">
        <f t="shared" si="204"/>
        <v>0.42957267409656197</v>
      </c>
      <c r="C1674">
        <f t="shared" si="205"/>
        <v>0.46435174148064107</v>
      </c>
      <c r="D1674" s="40">
        <f t="shared" si="206"/>
        <v>919090.17901351501</v>
      </c>
      <c r="E1674" s="40">
        <f t="shared" si="211"/>
        <v>919090.17901351501</v>
      </c>
      <c r="F1674" s="41">
        <f t="shared" si="207"/>
        <v>1.9728035925956826</v>
      </c>
      <c r="G1674" s="42">
        <f t="shared" si="208"/>
        <v>813184.40707727149</v>
      </c>
      <c r="H1674" s="16">
        <f t="shared" si="209"/>
        <v>1</v>
      </c>
      <c r="P1674" s="16"/>
    </row>
    <row r="1675" spans="1:16" x14ac:dyDescent="0.25">
      <c r="A1675" s="24">
        <f t="shared" si="210"/>
        <v>1660</v>
      </c>
      <c r="B1675">
        <f t="shared" si="204"/>
        <v>0.88630166847724468</v>
      </c>
      <c r="C1675">
        <f t="shared" si="205"/>
        <v>0.2416109835030511</v>
      </c>
      <c r="D1675" s="40">
        <f t="shared" si="206"/>
        <v>1550345.9587041864</v>
      </c>
      <c r="E1675" s="40">
        <f t="shared" si="211"/>
        <v>1250000</v>
      </c>
      <c r="F1675" s="41">
        <f t="shared" si="207"/>
        <v>1.7868906151455537</v>
      </c>
      <c r="G1675" s="42">
        <f t="shared" si="208"/>
        <v>1233613.2689319421</v>
      </c>
      <c r="H1675" s="16">
        <f t="shared" si="209"/>
        <v>1</v>
      </c>
      <c r="P1675" s="16"/>
    </row>
    <row r="1676" spans="1:16" x14ac:dyDescent="0.25">
      <c r="A1676" s="24">
        <f t="shared" si="210"/>
        <v>1661</v>
      </c>
      <c r="B1676">
        <f t="shared" si="204"/>
        <v>0.43240707518998533</v>
      </c>
      <c r="C1676">
        <f t="shared" si="205"/>
        <v>0.27828589209821075</v>
      </c>
      <c r="D1676" s="40">
        <f t="shared" si="206"/>
        <v>922378.77835848508</v>
      </c>
      <c r="E1676" s="40">
        <f t="shared" si="211"/>
        <v>922378.77835848508</v>
      </c>
      <c r="F1676" s="41">
        <f t="shared" si="207"/>
        <v>1.8212944785687741</v>
      </c>
      <c r="G1676" s="42">
        <f t="shared" si="208"/>
        <v>679923.37617331999</v>
      </c>
      <c r="H1676" s="16">
        <f t="shared" si="209"/>
        <v>1</v>
      </c>
      <c r="P1676" s="16"/>
    </row>
    <row r="1677" spans="1:16" x14ac:dyDescent="0.25">
      <c r="A1677" s="24">
        <f t="shared" si="210"/>
        <v>1662</v>
      </c>
      <c r="B1677">
        <f t="shared" si="204"/>
        <v>0.55515992769505829</v>
      </c>
      <c r="C1677">
        <f t="shared" si="205"/>
        <v>0.94246257294435054</v>
      </c>
      <c r="D1677" s="40">
        <f t="shared" si="206"/>
        <v>1063241.163068109</v>
      </c>
      <c r="E1677" s="40">
        <f t="shared" si="211"/>
        <v>1063241.163068109</v>
      </c>
      <c r="F1677" s="41">
        <f t="shared" si="207"/>
        <v>2.4789626736451567</v>
      </c>
      <c r="G1677" s="42">
        <f t="shared" si="208"/>
        <v>1635735.1563289054</v>
      </c>
      <c r="H1677" s="16">
        <f t="shared" si="209"/>
        <v>1</v>
      </c>
      <c r="P1677" s="16"/>
    </row>
    <row r="1678" spans="1:16" x14ac:dyDescent="0.25">
      <c r="A1678" s="24">
        <f t="shared" si="210"/>
        <v>1663</v>
      </c>
      <c r="B1678">
        <f t="shared" si="204"/>
        <v>0.67348474950995296</v>
      </c>
      <c r="C1678">
        <f t="shared" si="205"/>
        <v>0.39422255556564778</v>
      </c>
      <c r="D1678" s="40">
        <f t="shared" si="206"/>
        <v>1204964.8171949661</v>
      </c>
      <c r="E1678" s="40">
        <f t="shared" si="211"/>
        <v>1204964.8171949661</v>
      </c>
      <c r="F1678" s="41">
        <f t="shared" si="207"/>
        <v>1.9184406485820182</v>
      </c>
      <c r="G1678" s="42">
        <f t="shared" si="208"/>
        <v>1311653.485418024</v>
      </c>
      <c r="H1678" s="16">
        <f t="shared" si="209"/>
        <v>1</v>
      </c>
      <c r="P1678" s="16"/>
    </row>
    <row r="1679" spans="1:16" x14ac:dyDescent="0.25">
      <c r="A1679" s="24">
        <f t="shared" si="210"/>
        <v>1664</v>
      </c>
      <c r="B1679">
        <f t="shared" si="204"/>
        <v>0.91891277430113405</v>
      </c>
      <c r="C1679">
        <f t="shared" si="205"/>
        <v>0.61064712156075984</v>
      </c>
      <c r="D1679" s="40">
        <f t="shared" si="206"/>
        <v>1637292.8338036765</v>
      </c>
      <c r="E1679" s="40">
        <f t="shared" si="211"/>
        <v>1250000</v>
      </c>
      <c r="F1679" s="41">
        <f t="shared" si="207"/>
        <v>2.0854121742916654</v>
      </c>
      <c r="G1679" s="42">
        <f t="shared" si="208"/>
        <v>1606765.2178645818</v>
      </c>
      <c r="H1679" s="16">
        <f t="shared" si="209"/>
        <v>1</v>
      </c>
      <c r="P1679" s="16"/>
    </row>
    <row r="1680" spans="1:16" x14ac:dyDescent="0.25">
      <c r="A1680" s="24">
        <f t="shared" si="210"/>
        <v>1665</v>
      </c>
      <c r="B1680">
        <f t="shared" si="204"/>
        <v>0.23058934800792485</v>
      </c>
      <c r="C1680">
        <f t="shared" si="205"/>
        <v>0.21277204214129597</v>
      </c>
      <c r="D1680" s="40">
        <f t="shared" si="206"/>
        <v>664024.00606094464</v>
      </c>
      <c r="E1680" s="40">
        <f t="shared" si="211"/>
        <v>664024.00606094464</v>
      </c>
      <c r="F1680" s="41">
        <f t="shared" si="207"/>
        <v>1.7577994566757851</v>
      </c>
      <c r="G1680" s="42">
        <f t="shared" si="208"/>
        <v>167221.03707360663</v>
      </c>
      <c r="H1680" s="16">
        <f t="shared" si="209"/>
        <v>1</v>
      </c>
      <c r="P1680" s="16"/>
    </row>
    <row r="1681" spans="1:16" x14ac:dyDescent="0.25">
      <c r="A1681" s="24">
        <f t="shared" si="210"/>
        <v>1666</v>
      </c>
      <c r="B1681">
        <f t="shared" ref="B1681:B1744" si="212">((MOD((MOD(MOD(999999999999989,MOD(A1681*2499997+$B$13*1800451,7450589)*4658+7450581)*383,99991)*7440893+MOD(MOD(999999999999989,MOD(A1681*2246527+$B$13*2399993,7450987)*7580+7560584)*17669,7440893))*1343,4294967296))+0.5)/2^32</f>
        <v>0.98801874567288905</v>
      </c>
      <c r="C1681">
        <f t="shared" ref="C1681:C1744" si="213">((MOD((MOD(MOD(999999999999989,MOD(A1681*2499997+$C$13*1800451,7450589)*4658+7450581)*383,99991)*7440893+MOD(MOD(999999999999989,MOD(A1681*2246527+$C$13*2399993,7450987)*7580+7560584)*17669,7440893))*1343,4294967296))+0.5)/2^32</f>
        <v>0.41126834985334426</v>
      </c>
      <c r="D1681" s="40">
        <f t="shared" ref="D1681:D1744" si="214">MAX(0,NORMINV(B1681,D$10,D$12))</f>
        <v>2029360.102243796</v>
      </c>
      <c r="E1681" s="40">
        <f t="shared" si="211"/>
        <v>1250000</v>
      </c>
      <c r="F1681" s="41">
        <f t="shared" ref="F1681:F1744" si="215">NORMINV(C1681,E$10,E$12)</f>
        <v>1.9318287177088371</v>
      </c>
      <c r="G1681" s="42">
        <f t="shared" ref="G1681:G1744" si="216">F1681*E1681-1000000</f>
        <v>1414785.8971360466</v>
      </c>
      <c r="H1681" s="16">
        <f t="shared" ref="H1681:H1744" si="217">IF(G1681&gt;=0,1,0)</f>
        <v>1</v>
      </c>
      <c r="P1681" s="16"/>
    </row>
    <row r="1682" spans="1:16" x14ac:dyDescent="0.25">
      <c r="A1682" s="24">
        <f t="shared" ref="A1682:A1745" si="218">A1681+1</f>
        <v>1667</v>
      </c>
      <c r="B1682">
        <f t="shared" si="212"/>
        <v>0.99694244342390448</v>
      </c>
      <c r="C1682">
        <f t="shared" si="213"/>
        <v>0.99811255757231265</v>
      </c>
      <c r="D1682" s="40">
        <f t="shared" si="214"/>
        <v>2249944.1670849361</v>
      </c>
      <c r="E1682" s="40">
        <f t="shared" ref="E1682:E1745" si="219">MIN(1250000,D1682)</f>
        <v>1250000</v>
      </c>
      <c r="F1682" s="41">
        <f t="shared" si="215"/>
        <v>2.8803603046264454</v>
      </c>
      <c r="G1682" s="42">
        <f t="shared" si="216"/>
        <v>2600450.3807830568</v>
      </c>
      <c r="H1682" s="16">
        <f t="shared" si="217"/>
        <v>1</v>
      </c>
      <c r="P1682" s="16"/>
    </row>
    <row r="1683" spans="1:16" x14ac:dyDescent="0.25">
      <c r="A1683" s="24">
        <f t="shared" si="218"/>
        <v>1668</v>
      </c>
      <c r="B1683">
        <f t="shared" si="212"/>
        <v>0.82174032216425985</v>
      </c>
      <c r="C1683">
        <f t="shared" si="213"/>
        <v>0.70265663263853639</v>
      </c>
      <c r="D1683" s="40">
        <f t="shared" si="214"/>
        <v>1420372.8006716026</v>
      </c>
      <c r="E1683" s="40">
        <f t="shared" si="219"/>
        <v>1250000</v>
      </c>
      <c r="F1683" s="41">
        <f t="shared" si="215"/>
        <v>2.1617193577440394</v>
      </c>
      <c r="G1683" s="42">
        <f t="shared" si="216"/>
        <v>1702149.1971800495</v>
      </c>
      <c r="H1683" s="16">
        <f t="shared" si="217"/>
        <v>1</v>
      </c>
      <c r="P1683" s="16"/>
    </row>
    <row r="1684" spans="1:16" x14ac:dyDescent="0.25">
      <c r="A1684" s="24">
        <f t="shared" si="218"/>
        <v>1669</v>
      </c>
      <c r="B1684">
        <f t="shared" si="212"/>
        <v>0.11664894327986985</v>
      </c>
      <c r="C1684">
        <f t="shared" si="213"/>
        <v>0.24738793179858476</v>
      </c>
      <c r="D1684" s="40">
        <f t="shared" si="214"/>
        <v>456577.55724869389</v>
      </c>
      <c r="E1684" s="40">
        <f t="shared" si="219"/>
        <v>456577.55724869389</v>
      </c>
      <c r="F1684" s="41">
        <f t="shared" si="215"/>
        <v>1.7924825104613535</v>
      </c>
      <c r="G1684" s="42">
        <f t="shared" si="216"/>
        <v>-181592.71396254876</v>
      </c>
      <c r="H1684" s="16">
        <f t="shared" si="217"/>
        <v>0</v>
      </c>
      <c r="P1684" s="16"/>
    </row>
    <row r="1685" spans="1:16" x14ac:dyDescent="0.25">
      <c r="A1685" s="24">
        <f t="shared" si="218"/>
        <v>1670</v>
      </c>
      <c r="B1685">
        <f t="shared" si="212"/>
        <v>0.15362607908900827</v>
      </c>
      <c r="C1685">
        <f t="shared" si="213"/>
        <v>0.27160220348741859</v>
      </c>
      <c r="D1685" s="40">
        <f t="shared" si="214"/>
        <v>534496.28563872795</v>
      </c>
      <c r="E1685" s="40">
        <f t="shared" si="219"/>
        <v>534496.28563872795</v>
      </c>
      <c r="F1685" s="41">
        <f t="shared" si="215"/>
        <v>1.8152053285036749</v>
      </c>
      <c r="G1685" s="42">
        <f t="shared" si="216"/>
        <v>-29779.494243158842</v>
      </c>
      <c r="H1685" s="16">
        <f t="shared" si="217"/>
        <v>0</v>
      </c>
      <c r="P1685" s="16"/>
    </row>
    <row r="1686" spans="1:16" x14ac:dyDescent="0.25">
      <c r="A1686" s="24">
        <f t="shared" si="218"/>
        <v>1671</v>
      </c>
      <c r="B1686">
        <f t="shared" si="212"/>
        <v>0.35436903557274491</v>
      </c>
      <c r="C1686">
        <f t="shared" si="213"/>
        <v>0.60234254656825215</v>
      </c>
      <c r="D1686" s="40">
        <f t="shared" si="214"/>
        <v>829687.79538577737</v>
      </c>
      <c r="E1686" s="40">
        <f t="shared" si="219"/>
        <v>829687.79538577737</v>
      </c>
      <c r="F1686" s="41">
        <f t="shared" si="215"/>
        <v>2.0788496033943282</v>
      </c>
      <c r="G1686" s="42">
        <f t="shared" si="216"/>
        <v>724796.1443788379</v>
      </c>
      <c r="H1686" s="16">
        <f t="shared" si="217"/>
        <v>1</v>
      </c>
      <c r="P1686" s="16"/>
    </row>
    <row r="1687" spans="1:16" x14ac:dyDescent="0.25">
      <c r="A1687" s="24">
        <f t="shared" si="218"/>
        <v>1672</v>
      </c>
      <c r="B1687">
        <f t="shared" si="212"/>
        <v>0.97249014431145042</v>
      </c>
      <c r="C1687">
        <f t="shared" si="213"/>
        <v>0.56073536875192076</v>
      </c>
      <c r="D1687" s="40">
        <f t="shared" si="214"/>
        <v>1874796.5960585158</v>
      </c>
      <c r="E1687" s="40">
        <f t="shared" si="219"/>
        <v>1250000</v>
      </c>
      <c r="F1687" s="41">
        <f t="shared" si="215"/>
        <v>2.0464540733125109</v>
      </c>
      <c r="G1687" s="42">
        <f t="shared" si="216"/>
        <v>1558067.5916406387</v>
      </c>
      <c r="H1687" s="16">
        <f t="shared" si="217"/>
        <v>1</v>
      </c>
      <c r="P1687" s="16"/>
    </row>
    <row r="1688" spans="1:16" x14ac:dyDescent="0.25">
      <c r="A1688" s="24">
        <f t="shared" si="218"/>
        <v>1673</v>
      </c>
      <c r="B1688">
        <f t="shared" si="212"/>
        <v>0.74389133148360997</v>
      </c>
      <c r="C1688">
        <f t="shared" si="213"/>
        <v>0.49841754499357194</v>
      </c>
      <c r="D1688" s="40">
        <f t="shared" si="214"/>
        <v>1298809.5708430321</v>
      </c>
      <c r="E1688" s="40">
        <f t="shared" si="219"/>
        <v>1250000</v>
      </c>
      <c r="F1688" s="41">
        <f t="shared" si="215"/>
        <v>1.9987943352995741</v>
      </c>
      <c r="G1688" s="42">
        <f t="shared" si="216"/>
        <v>1498492.9191244678</v>
      </c>
      <c r="H1688" s="16">
        <f t="shared" si="217"/>
        <v>1</v>
      </c>
      <c r="P1688" s="16"/>
    </row>
    <row r="1689" spans="1:16" x14ac:dyDescent="0.25">
      <c r="A1689" s="24">
        <f t="shared" si="218"/>
        <v>1674</v>
      </c>
      <c r="B1689">
        <f t="shared" si="212"/>
        <v>0.14090185810346156</v>
      </c>
      <c r="C1689">
        <f t="shared" si="213"/>
        <v>0.41695303388405591</v>
      </c>
      <c r="D1689" s="40">
        <f t="shared" si="214"/>
        <v>509296.53143062571</v>
      </c>
      <c r="E1689" s="40">
        <f t="shared" si="219"/>
        <v>509296.53143062571</v>
      </c>
      <c r="F1689" s="41">
        <f t="shared" si="215"/>
        <v>1.9362630501658211</v>
      </c>
      <c r="G1689" s="42">
        <f t="shared" si="216"/>
        <v>-13867.944613263709</v>
      </c>
      <c r="H1689" s="16">
        <f t="shared" si="217"/>
        <v>0</v>
      </c>
      <c r="P1689" s="16"/>
    </row>
    <row r="1690" spans="1:16" x14ac:dyDescent="0.25">
      <c r="A1690" s="24">
        <f t="shared" si="218"/>
        <v>1675</v>
      </c>
      <c r="B1690">
        <f t="shared" si="212"/>
        <v>0.38289088744204491</v>
      </c>
      <c r="C1690">
        <f t="shared" si="213"/>
        <v>0.24416014680173248</v>
      </c>
      <c r="D1690" s="40">
        <f t="shared" si="214"/>
        <v>864180.69739642553</v>
      </c>
      <c r="E1690" s="40">
        <f t="shared" si="219"/>
        <v>864180.69739642553</v>
      </c>
      <c r="F1690" s="41">
        <f t="shared" si="215"/>
        <v>1.7893669049057372</v>
      </c>
      <c r="G1690" s="42">
        <f t="shared" si="216"/>
        <v>546336.33977952343</v>
      </c>
      <c r="H1690" s="16">
        <f t="shared" si="217"/>
        <v>1</v>
      </c>
      <c r="P1690" s="16"/>
    </row>
    <row r="1691" spans="1:16" x14ac:dyDescent="0.25">
      <c r="A1691" s="24">
        <f t="shared" si="218"/>
        <v>1676</v>
      </c>
      <c r="B1691">
        <f t="shared" si="212"/>
        <v>0.52047573134768754</v>
      </c>
      <c r="C1691">
        <f t="shared" si="213"/>
        <v>0.84898514801170677</v>
      </c>
      <c r="D1691" s="40">
        <f t="shared" si="214"/>
        <v>1023410.7607279758</v>
      </c>
      <c r="E1691" s="40">
        <f t="shared" si="219"/>
        <v>1023410.7607279758</v>
      </c>
      <c r="F1691" s="41">
        <f t="shared" si="215"/>
        <v>2.3137053320132543</v>
      </c>
      <c r="G1691" s="42">
        <f t="shared" si="216"/>
        <v>1367870.9339360585</v>
      </c>
      <c r="H1691" s="16">
        <f t="shared" si="217"/>
        <v>1</v>
      </c>
      <c r="P1691" s="16"/>
    </row>
    <row r="1692" spans="1:16" x14ac:dyDescent="0.25">
      <c r="A1692" s="24">
        <f t="shared" si="218"/>
        <v>1677</v>
      </c>
      <c r="B1692">
        <f t="shared" si="212"/>
        <v>0.83203081588726491</v>
      </c>
      <c r="C1692">
        <f t="shared" si="213"/>
        <v>5.2628922858275473E-2</v>
      </c>
      <c r="D1692" s="40">
        <f t="shared" si="214"/>
        <v>1438702.7962777447</v>
      </c>
      <c r="E1692" s="40">
        <f t="shared" si="219"/>
        <v>1250000</v>
      </c>
      <c r="F1692" s="41">
        <f t="shared" si="215"/>
        <v>1.5076349596389464</v>
      </c>
      <c r="G1692" s="42">
        <f t="shared" si="216"/>
        <v>884543.69954868313</v>
      </c>
      <c r="H1692" s="16">
        <f t="shared" si="217"/>
        <v>1</v>
      </c>
      <c r="P1692" s="16"/>
    </row>
    <row r="1693" spans="1:16" x14ac:dyDescent="0.25">
      <c r="A1693" s="24">
        <f t="shared" si="218"/>
        <v>1678</v>
      </c>
      <c r="B1693">
        <f t="shared" si="212"/>
        <v>0.35006950085517019</v>
      </c>
      <c r="C1693">
        <f t="shared" si="213"/>
        <v>6.5922278561629355E-2</v>
      </c>
      <c r="D1693" s="40">
        <f t="shared" si="214"/>
        <v>824407.52186003863</v>
      </c>
      <c r="E1693" s="40">
        <f t="shared" si="219"/>
        <v>824407.52186003863</v>
      </c>
      <c r="F1693" s="41">
        <f t="shared" si="215"/>
        <v>1.5419854837020477</v>
      </c>
      <c r="G1693" s="42">
        <f t="shared" si="216"/>
        <v>271224.43136295816</v>
      </c>
      <c r="H1693" s="16">
        <f t="shared" si="217"/>
        <v>1</v>
      </c>
      <c r="P1693" s="16"/>
    </row>
    <row r="1694" spans="1:16" x14ac:dyDescent="0.25">
      <c r="A1694" s="24">
        <f t="shared" si="218"/>
        <v>1679</v>
      </c>
      <c r="B1694">
        <f t="shared" si="212"/>
        <v>9.6288953791372478E-2</v>
      </c>
      <c r="C1694">
        <f t="shared" si="213"/>
        <v>0.48979828541632742</v>
      </c>
      <c r="D1694" s="40">
        <f t="shared" si="214"/>
        <v>405931.25301686616</v>
      </c>
      <c r="E1694" s="40">
        <f t="shared" si="219"/>
        <v>405931.25301686616</v>
      </c>
      <c r="F1694" s="41">
        <f t="shared" si="215"/>
        <v>1.9922265368175693</v>
      </c>
      <c r="G1694" s="42">
        <f t="shared" si="216"/>
        <v>-191292.98561619222</v>
      </c>
      <c r="H1694" s="16">
        <f t="shared" si="217"/>
        <v>0</v>
      </c>
      <c r="P1694" s="16"/>
    </row>
    <row r="1695" spans="1:16" x14ac:dyDescent="0.25">
      <c r="A1695" s="24">
        <f t="shared" si="218"/>
        <v>1680</v>
      </c>
      <c r="B1695">
        <f t="shared" si="212"/>
        <v>0.31220298854168504</v>
      </c>
      <c r="C1695">
        <f t="shared" si="213"/>
        <v>8.8775999494828284E-2</v>
      </c>
      <c r="D1695" s="40">
        <f t="shared" si="214"/>
        <v>776771.02989287511</v>
      </c>
      <c r="E1695" s="40">
        <f t="shared" si="219"/>
        <v>776771.02989287511</v>
      </c>
      <c r="F1695" s="41">
        <f t="shared" si="215"/>
        <v>1.5901729986650066</v>
      </c>
      <c r="G1695" s="42">
        <f t="shared" si="216"/>
        <v>235200.31788085867</v>
      </c>
      <c r="H1695" s="16">
        <f t="shared" si="217"/>
        <v>1</v>
      </c>
      <c r="P1695" s="16"/>
    </row>
    <row r="1696" spans="1:16" x14ac:dyDescent="0.25">
      <c r="A1696" s="24">
        <f t="shared" si="218"/>
        <v>1681</v>
      </c>
      <c r="B1696">
        <f t="shared" si="212"/>
        <v>0.75059939606580883</v>
      </c>
      <c r="C1696">
        <f t="shared" si="213"/>
        <v>0.28010238299611956</v>
      </c>
      <c r="D1696" s="40">
        <f t="shared" si="214"/>
        <v>1308378.6492741525</v>
      </c>
      <c r="E1696" s="40">
        <f t="shared" si="219"/>
        <v>1250000</v>
      </c>
      <c r="F1696" s="41">
        <f t="shared" si="215"/>
        <v>1.8229369643845228</v>
      </c>
      <c r="G1696" s="42">
        <f t="shared" si="216"/>
        <v>1278671.2054806533</v>
      </c>
      <c r="H1696" s="16">
        <f t="shared" si="217"/>
        <v>1</v>
      </c>
      <c r="P1696" s="16"/>
    </row>
    <row r="1697" spans="1:16" x14ac:dyDescent="0.25">
      <c r="A1697" s="24">
        <f t="shared" si="218"/>
        <v>1682</v>
      </c>
      <c r="B1697">
        <f t="shared" si="212"/>
        <v>0.87823121051769704</v>
      </c>
      <c r="C1697">
        <f t="shared" si="213"/>
        <v>0.7492797706509009</v>
      </c>
      <c r="D1697" s="40">
        <f t="shared" si="214"/>
        <v>1531697.6313409572</v>
      </c>
      <c r="E1697" s="40">
        <f t="shared" si="219"/>
        <v>1250000</v>
      </c>
      <c r="F1697" s="41">
        <f t="shared" si="215"/>
        <v>2.2043237125498312</v>
      </c>
      <c r="G1697" s="42">
        <f t="shared" si="216"/>
        <v>1755404.6406872892</v>
      </c>
      <c r="H1697" s="16">
        <f t="shared" si="217"/>
        <v>1</v>
      </c>
      <c r="P1697" s="16"/>
    </row>
    <row r="1698" spans="1:16" x14ac:dyDescent="0.25">
      <c r="A1698" s="24">
        <f t="shared" si="218"/>
        <v>1683</v>
      </c>
      <c r="B1698">
        <f t="shared" si="212"/>
        <v>0.30653336166869849</v>
      </c>
      <c r="C1698">
        <f t="shared" si="213"/>
        <v>4.3159296386875212E-2</v>
      </c>
      <c r="D1698" s="40">
        <f t="shared" si="214"/>
        <v>769437.33610094129</v>
      </c>
      <c r="E1698" s="40">
        <f t="shared" si="219"/>
        <v>769437.33610094129</v>
      </c>
      <c r="F1698" s="41">
        <f t="shared" si="215"/>
        <v>1.4786792435534661</v>
      </c>
      <c r="G1698" s="42">
        <f t="shared" si="216"/>
        <v>137751.01810753392</v>
      </c>
      <c r="H1698" s="16">
        <f t="shared" si="217"/>
        <v>1</v>
      </c>
      <c r="P1698" s="16"/>
    </row>
    <row r="1699" spans="1:16" x14ac:dyDescent="0.25">
      <c r="A1699" s="24">
        <f t="shared" si="218"/>
        <v>1684</v>
      </c>
      <c r="B1699">
        <f t="shared" si="212"/>
        <v>0.43125576723832637</v>
      </c>
      <c r="C1699">
        <f t="shared" si="213"/>
        <v>0.19274353620130569</v>
      </c>
      <c r="D1699" s="40">
        <f t="shared" si="214"/>
        <v>921043.47587173118</v>
      </c>
      <c r="E1699" s="40">
        <f t="shared" si="219"/>
        <v>921043.47587173118</v>
      </c>
      <c r="F1699" s="41">
        <f t="shared" si="215"/>
        <v>1.7362217002914357</v>
      </c>
      <c r="G1699" s="42">
        <f t="shared" si="216"/>
        <v>599135.669720351</v>
      </c>
      <c r="H1699" s="16">
        <f t="shared" si="217"/>
        <v>1</v>
      </c>
      <c r="P1699" s="16"/>
    </row>
    <row r="1700" spans="1:16" x14ac:dyDescent="0.25">
      <c r="A1700" s="24">
        <f t="shared" si="218"/>
        <v>1685</v>
      </c>
      <c r="B1700">
        <f t="shared" si="212"/>
        <v>0.60169662220869213</v>
      </c>
      <c r="C1700">
        <f t="shared" si="213"/>
        <v>0.21609948959667236</v>
      </c>
      <c r="D1700" s="40">
        <f t="shared" si="214"/>
        <v>1117511.1212907475</v>
      </c>
      <c r="E1700" s="40">
        <f t="shared" si="219"/>
        <v>1117511.1212907475</v>
      </c>
      <c r="F1700" s="41">
        <f t="shared" si="215"/>
        <v>1.761266171419388</v>
      </c>
      <c r="G1700" s="42">
        <f t="shared" si="216"/>
        <v>968234.53411434218</v>
      </c>
      <c r="H1700" s="16">
        <f t="shared" si="217"/>
        <v>1</v>
      </c>
      <c r="P1700" s="16"/>
    </row>
    <row r="1701" spans="1:16" x14ac:dyDescent="0.25">
      <c r="A1701" s="24">
        <f t="shared" si="218"/>
        <v>1686</v>
      </c>
      <c r="B1701">
        <f t="shared" si="212"/>
        <v>0.77627579297404736</v>
      </c>
      <c r="C1701">
        <f t="shared" si="213"/>
        <v>0.85093891469296068</v>
      </c>
      <c r="D1701" s="40">
        <f t="shared" si="214"/>
        <v>1346356.7351868011</v>
      </c>
      <c r="E1701" s="40">
        <f t="shared" si="219"/>
        <v>1250000</v>
      </c>
      <c r="F1701" s="41">
        <f t="shared" si="215"/>
        <v>2.3162519027650852</v>
      </c>
      <c r="G1701" s="42">
        <f t="shared" si="216"/>
        <v>1895314.8784563565</v>
      </c>
      <c r="H1701" s="16">
        <f t="shared" si="217"/>
        <v>1</v>
      </c>
      <c r="P1701" s="16"/>
    </row>
    <row r="1702" spans="1:16" x14ac:dyDescent="0.25">
      <c r="A1702" s="24">
        <f t="shared" si="218"/>
        <v>1687</v>
      </c>
      <c r="B1702">
        <f t="shared" si="212"/>
        <v>5.8653492364101112E-2</v>
      </c>
      <c r="C1702">
        <f t="shared" si="213"/>
        <v>0.35763239220250398</v>
      </c>
      <c r="D1702" s="40">
        <f t="shared" si="214"/>
        <v>285937.14660584857</v>
      </c>
      <c r="E1702" s="40">
        <f t="shared" si="219"/>
        <v>285937.14660584857</v>
      </c>
      <c r="F1702" s="41">
        <f t="shared" si="215"/>
        <v>1.8891202019501809</v>
      </c>
      <c r="G1702" s="42">
        <f t="shared" si="216"/>
        <v>-459830.35985890089</v>
      </c>
      <c r="H1702" s="16">
        <f t="shared" si="217"/>
        <v>0</v>
      </c>
      <c r="P1702" s="16"/>
    </row>
    <row r="1703" spans="1:16" x14ac:dyDescent="0.25">
      <c r="A1703" s="24">
        <f t="shared" si="218"/>
        <v>1688</v>
      </c>
      <c r="B1703">
        <f t="shared" si="212"/>
        <v>0.25020383752416819</v>
      </c>
      <c r="C1703">
        <f t="shared" si="213"/>
        <v>0.33861480827908963</v>
      </c>
      <c r="D1703" s="40">
        <f t="shared" si="214"/>
        <v>692774.26761991414</v>
      </c>
      <c r="E1703" s="40">
        <f t="shared" si="219"/>
        <v>692774.26761991414</v>
      </c>
      <c r="F1703" s="41">
        <f t="shared" si="215"/>
        <v>1.8734812986520575</v>
      </c>
      <c r="G1703" s="42">
        <f t="shared" si="216"/>
        <v>297899.63457328477</v>
      </c>
      <c r="H1703" s="16">
        <f t="shared" si="217"/>
        <v>1</v>
      </c>
      <c r="P1703" s="16"/>
    </row>
    <row r="1704" spans="1:16" x14ac:dyDescent="0.25">
      <c r="A1704" s="24">
        <f t="shared" si="218"/>
        <v>1689</v>
      </c>
      <c r="B1704">
        <f t="shared" si="212"/>
        <v>0.19759633403737098</v>
      </c>
      <c r="C1704">
        <f t="shared" si="213"/>
        <v>0.31358588917646557</v>
      </c>
      <c r="D1704" s="40">
        <f t="shared" si="214"/>
        <v>612353.40460146056</v>
      </c>
      <c r="E1704" s="40">
        <f t="shared" si="219"/>
        <v>612353.40460146056</v>
      </c>
      <c r="F1704" s="41">
        <f t="shared" si="215"/>
        <v>1.8523673464224999</v>
      </c>
      <c r="G1704" s="42">
        <f t="shared" si="216"/>
        <v>134303.45115439082</v>
      </c>
      <c r="H1704" s="16">
        <f t="shared" si="217"/>
        <v>1</v>
      </c>
      <c r="P1704" s="16"/>
    </row>
    <row r="1705" spans="1:16" x14ac:dyDescent="0.25">
      <c r="A1705" s="24">
        <f t="shared" si="218"/>
        <v>1690</v>
      </c>
      <c r="B1705">
        <f t="shared" si="212"/>
        <v>0.86472982529085129</v>
      </c>
      <c r="C1705">
        <f t="shared" si="213"/>
        <v>0.84756175929214805</v>
      </c>
      <c r="D1705" s="40">
        <f t="shared" si="214"/>
        <v>1502349.1081358888</v>
      </c>
      <c r="E1705" s="40">
        <f t="shared" si="219"/>
        <v>1250000</v>
      </c>
      <c r="F1705" s="41">
        <f t="shared" si="215"/>
        <v>2.3118638422460926</v>
      </c>
      <c r="G1705" s="42">
        <f t="shared" si="216"/>
        <v>1889829.8028076156</v>
      </c>
      <c r="H1705" s="16">
        <f t="shared" si="217"/>
        <v>1</v>
      </c>
      <c r="P1705" s="16"/>
    </row>
    <row r="1706" spans="1:16" x14ac:dyDescent="0.25">
      <c r="A1706" s="24">
        <f t="shared" si="218"/>
        <v>1691</v>
      </c>
      <c r="B1706">
        <f t="shared" si="212"/>
        <v>0.52481022232677788</v>
      </c>
      <c r="C1706">
        <f t="shared" si="213"/>
        <v>0.90457572124432772</v>
      </c>
      <c r="D1706" s="40">
        <f t="shared" si="214"/>
        <v>1028372.4073477954</v>
      </c>
      <c r="E1706" s="40">
        <f t="shared" si="219"/>
        <v>1028372.4073477954</v>
      </c>
      <c r="F1706" s="41">
        <f t="shared" si="215"/>
        <v>2.3975905710476866</v>
      </c>
      <c r="G1706" s="42">
        <f t="shared" si="216"/>
        <v>1465615.9873826848</v>
      </c>
      <c r="H1706" s="16">
        <f t="shared" si="217"/>
        <v>1</v>
      </c>
      <c r="P1706" s="16"/>
    </row>
    <row r="1707" spans="1:16" x14ac:dyDescent="0.25">
      <c r="A1707" s="24">
        <f t="shared" si="218"/>
        <v>1692</v>
      </c>
      <c r="B1707">
        <f t="shared" si="212"/>
        <v>0.60439489979762584</v>
      </c>
      <c r="C1707">
        <f t="shared" si="213"/>
        <v>0.19208778871688992</v>
      </c>
      <c r="D1707" s="40">
        <f t="shared" si="214"/>
        <v>1120701.8676252028</v>
      </c>
      <c r="E1707" s="40">
        <f t="shared" si="219"/>
        <v>1120701.8676252028</v>
      </c>
      <c r="F1707" s="41">
        <f t="shared" si="215"/>
        <v>1.7354928757894781</v>
      </c>
      <c r="G1707" s="42">
        <f t="shared" si="216"/>
        <v>944970.10714750201</v>
      </c>
      <c r="H1707" s="16">
        <f t="shared" si="217"/>
        <v>1</v>
      </c>
      <c r="P1707" s="16"/>
    </row>
    <row r="1708" spans="1:16" x14ac:dyDescent="0.25">
      <c r="A1708" s="24">
        <f t="shared" si="218"/>
        <v>1693</v>
      </c>
      <c r="B1708">
        <f t="shared" si="212"/>
        <v>0.57468743494246155</v>
      </c>
      <c r="C1708">
        <f t="shared" si="213"/>
        <v>0.26913878682535142</v>
      </c>
      <c r="D1708" s="40">
        <f t="shared" si="214"/>
        <v>1085860.5767186589</v>
      </c>
      <c r="E1708" s="40">
        <f t="shared" si="219"/>
        <v>1085860.5767186589</v>
      </c>
      <c r="F1708" s="41">
        <f t="shared" si="215"/>
        <v>1.8129423353212502</v>
      </c>
      <c r="G1708" s="42">
        <f t="shared" si="216"/>
        <v>968602.60978960502</v>
      </c>
      <c r="H1708" s="16">
        <f t="shared" si="217"/>
        <v>1</v>
      </c>
      <c r="P1708" s="16"/>
    </row>
    <row r="1709" spans="1:16" x14ac:dyDescent="0.25">
      <c r="A1709" s="24">
        <f t="shared" si="218"/>
        <v>1694</v>
      </c>
      <c r="B1709">
        <f t="shared" si="212"/>
        <v>0.3195977482246235</v>
      </c>
      <c r="C1709">
        <f t="shared" si="213"/>
        <v>0.88646855123806745</v>
      </c>
      <c r="D1709" s="40">
        <f t="shared" si="214"/>
        <v>786250.48965009989</v>
      </c>
      <c r="E1709" s="40">
        <f t="shared" si="219"/>
        <v>786250.48965009989</v>
      </c>
      <c r="F1709" s="41">
        <f t="shared" si="215"/>
        <v>2.3671608976045002</v>
      </c>
      <c r="G1709" s="42">
        <f t="shared" si="216"/>
        <v>861181.41482210835</v>
      </c>
      <c r="H1709" s="16">
        <f t="shared" si="217"/>
        <v>1</v>
      </c>
      <c r="P1709" s="16"/>
    </row>
    <row r="1710" spans="1:16" x14ac:dyDescent="0.25">
      <c r="A1710" s="24">
        <f t="shared" si="218"/>
        <v>1695</v>
      </c>
      <c r="B1710">
        <f t="shared" si="212"/>
        <v>0.77055489865597337</v>
      </c>
      <c r="C1710">
        <f t="shared" si="213"/>
        <v>0.49182154180016369</v>
      </c>
      <c r="D1710" s="40">
        <f t="shared" si="214"/>
        <v>1337694.0083695436</v>
      </c>
      <c r="E1710" s="40">
        <f t="shared" si="219"/>
        <v>1250000</v>
      </c>
      <c r="F1710" s="41">
        <f t="shared" si="215"/>
        <v>1.9937684526727899</v>
      </c>
      <c r="G1710" s="42">
        <f t="shared" si="216"/>
        <v>1492210.5658409875</v>
      </c>
      <c r="H1710" s="16">
        <f t="shared" si="217"/>
        <v>1</v>
      </c>
      <c r="P1710" s="16"/>
    </row>
    <row r="1711" spans="1:16" x14ac:dyDescent="0.25">
      <c r="A1711" s="24">
        <f t="shared" si="218"/>
        <v>1696</v>
      </c>
      <c r="B1711">
        <f t="shared" si="212"/>
        <v>0.54787551669869572</v>
      </c>
      <c r="C1711">
        <f t="shared" si="213"/>
        <v>0.97907635278534144</v>
      </c>
      <c r="D1711" s="40">
        <f t="shared" si="214"/>
        <v>1054846.0314127163</v>
      </c>
      <c r="E1711" s="40">
        <f t="shared" si="219"/>
        <v>1054846.0314127163</v>
      </c>
      <c r="F1711" s="41">
        <f t="shared" si="215"/>
        <v>2.6185518438545903</v>
      </c>
      <c r="G1711" s="42">
        <f t="shared" si="216"/>
        <v>1762169.0205384651</v>
      </c>
      <c r="H1711" s="16">
        <f t="shared" si="217"/>
        <v>1</v>
      </c>
      <c r="P1711" s="16"/>
    </row>
    <row r="1712" spans="1:16" x14ac:dyDescent="0.25">
      <c r="A1712" s="24">
        <f t="shared" si="218"/>
        <v>1697</v>
      </c>
      <c r="B1712">
        <f t="shared" si="212"/>
        <v>5.5992425070144236E-2</v>
      </c>
      <c r="C1712">
        <f t="shared" si="213"/>
        <v>0.69230940856505185</v>
      </c>
      <c r="D1712" s="40">
        <f t="shared" si="214"/>
        <v>275379.31923938356</v>
      </c>
      <c r="E1712" s="40">
        <f t="shared" si="219"/>
        <v>275379.31923938356</v>
      </c>
      <c r="F1712" s="41">
        <f t="shared" si="215"/>
        <v>2.1527073264676533</v>
      </c>
      <c r="G1712" s="42">
        <f t="shared" si="216"/>
        <v>-407188.92191570427</v>
      </c>
      <c r="H1712" s="16">
        <f t="shared" si="217"/>
        <v>0</v>
      </c>
      <c r="P1712" s="16"/>
    </row>
    <row r="1713" spans="1:16" x14ac:dyDescent="0.25">
      <c r="A1713" s="24">
        <f t="shared" si="218"/>
        <v>1698</v>
      </c>
      <c r="B1713">
        <f t="shared" si="212"/>
        <v>0.54804820648860186</v>
      </c>
      <c r="C1713">
        <f t="shared" si="213"/>
        <v>0.52165786630939692</v>
      </c>
      <c r="D1713" s="40">
        <f t="shared" si="214"/>
        <v>1055044.8265266577</v>
      </c>
      <c r="E1713" s="40">
        <f t="shared" si="219"/>
        <v>1055044.8265266577</v>
      </c>
      <c r="F1713" s="41">
        <f t="shared" si="215"/>
        <v>2.0165090924234743</v>
      </c>
      <c r="G1713" s="42">
        <f t="shared" si="216"/>
        <v>1127507.4856053526</v>
      </c>
      <c r="H1713" s="16">
        <f t="shared" si="217"/>
        <v>1</v>
      </c>
      <c r="P1713" s="16"/>
    </row>
    <row r="1714" spans="1:16" x14ac:dyDescent="0.25">
      <c r="A1714" s="24">
        <f t="shared" si="218"/>
        <v>1699</v>
      </c>
      <c r="B1714">
        <f t="shared" si="212"/>
        <v>0.72181977645959705</v>
      </c>
      <c r="C1714">
        <f t="shared" si="213"/>
        <v>0.3175660710548982</v>
      </c>
      <c r="D1714" s="40">
        <f t="shared" si="214"/>
        <v>1268201.8422012033</v>
      </c>
      <c r="E1714" s="40">
        <f t="shared" si="219"/>
        <v>1250000</v>
      </c>
      <c r="F1714" s="41">
        <f t="shared" si="215"/>
        <v>1.8557702771614997</v>
      </c>
      <c r="G1714" s="42">
        <f t="shared" si="216"/>
        <v>1319712.8464518744</v>
      </c>
      <c r="H1714" s="16">
        <f t="shared" si="217"/>
        <v>1</v>
      </c>
      <c r="P1714" s="16"/>
    </row>
    <row r="1715" spans="1:16" x14ac:dyDescent="0.25">
      <c r="A1715" s="24">
        <f t="shared" si="218"/>
        <v>1700</v>
      </c>
      <c r="B1715">
        <f t="shared" si="212"/>
        <v>0.59686658892314881</v>
      </c>
      <c r="C1715">
        <f t="shared" si="213"/>
        <v>0.41246325324755162</v>
      </c>
      <c r="D1715" s="40">
        <f t="shared" si="214"/>
        <v>1111813.7785042978</v>
      </c>
      <c r="E1715" s="40">
        <f t="shared" si="219"/>
        <v>1111813.7785042978</v>
      </c>
      <c r="F1715" s="41">
        <f t="shared" si="215"/>
        <v>1.9327619744735152</v>
      </c>
      <c r="G1715" s="42">
        <f t="shared" si="216"/>
        <v>1148871.3937888262</v>
      </c>
      <c r="H1715" s="16">
        <f t="shared" si="217"/>
        <v>1</v>
      </c>
      <c r="P1715" s="16"/>
    </row>
    <row r="1716" spans="1:16" x14ac:dyDescent="0.25">
      <c r="A1716" s="24">
        <f t="shared" si="218"/>
        <v>1701</v>
      </c>
      <c r="B1716">
        <f t="shared" si="212"/>
        <v>0.90373909205663949</v>
      </c>
      <c r="C1716">
        <f t="shared" si="213"/>
        <v>0.91459407622460276</v>
      </c>
      <c r="D1716" s="40">
        <f t="shared" si="214"/>
        <v>1594143.6621392875</v>
      </c>
      <c r="E1716" s="40">
        <f t="shared" si="219"/>
        <v>1250000</v>
      </c>
      <c r="F1716" s="41">
        <f t="shared" si="215"/>
        <v>2.416291746664232</v>
      </c>
      <c r="G1716" s="42">
        <f t="shared" si="216"/>
        <v>2020364.68333029</v>
      </c>
      <c r="H1716" s="16">
        <f t="shared" si="217"/>
        <v>1</v>
      </c>
      <c r="P1716" s="16"/>
    </row>
    <row r="1717" spans="1:16" x14ac:dyDescent="0.25">
      <c r="A1717" s="24">
        <f t="shared" si="218"/>
        <v>1702</v>
      </c>
      <c r="B1717">
        <f t="shared" si="212"/>
        <v>0.3748759621521458</v>
      </c>
      <c r="C1717">
        <f t="shared" si="213"/>
        <v>0.63393908541183919</v>
      </c>
      <c r="D1717" s="40">
        <f t="shared" si="214"/>
        <v>854574.54901892575</v>
      </c>
      <c r="E1717" s="40">
        <f t="shared" si="219"/>
        <v>854574.54901892575</v>
      </c>
      <c r="F1717" s="41">
        <f t="shared" si="215"/>
        <v>2.1040438887481159</v>
      </c>
      <c r="G1717" s="42">
        <f t="shared" si="216"/>
        <v>798062.35734294797</v>
      </c>
      <c r="H1717" s="16">
        <f t="shared" si="217"/>
        <v>1</v>
      </c>
      <c r="P1717" s="16"/>
    </row>
    <row r="1718" spans="1:16" x14ac:dyDescent="0.25">
      <c r="A1718" s="24">
        <f t="shared" si="218"/>
        <v>1703</v>
      </c>
      <c r="B1718">
        <f t="shared" si="212"/>
        <v>0.51877468486782163</v>
      </c>
      <c r="C1718">
        <f t="shared" si="213"/>
        <v>0.36908887897152454</v>
      </c>
      <c r="D1718" s="40">
        <f t="shared" si="214"/>
        <v>1021464.3803420601</v>
      </c>
      <c r="E1718" s="40">
        <f t="shared" si="219"/>
        <v>1021464.3803420601</v>
      </c>
      <c r="F1718" s="41">
        <f t="shared" si="215"/>
        <v>1.8983989544490227</v>
      </c>
      <c r="G1718" s="42">
        <f t="shared" si="216"/>
        <v>939146.91164828581</v>
      </c>
      <c r="H1718" s="16">
        <f t="shared" si="217"/>
        <v>1</v>
      </c>
      <c r="P1718" s="16"/>
    </row>
    <row r="1719" spans="1:16" x14ac:dyDescent="0.25">
      <c r="A1719" s="24">
        <f t="shared" si="218"/>
        <v>1704</v>
      </c>
      <c r="B1719">
        <f t="shared" si="212"/>
        <v>0.70825333695393056</v>
      </c>
      <c r="C1719">
        <f t="shared" si="213"/>
        <v>0.9095786806428805</v>
      </c>
      <c r="D1719" s="40">
        <f t="shared" si="214"/>
        <v>1249979.8889365785</v>
      </c>
      <c r="E1719" s="40">
        <f t="shared" si="219"/>
        <v>1249979.8889365785</v>
      </c>
      <c r="F1719" s="41">
        <f t="shared" si="215"/>
        <v>2.4067370979169231</v>
      </c>
      <c r="G1719" s="42">
        <f t="shared" si="216"/>
        <v>2008372.9703537389</v>
      </c>
      <c r="H1719" s="16">
        <f t="shared" si="217"/>
        <v>1</v>
      </c>
      <c r="P1719" s="16"/>
    </row>
    <row r="1720" spans="1:16" x14ac:dyDescent="0.25">
      <c r="A1720" s="24">
        <f t="shared" si="218"/>
        <v>1705</v>
      </c>
      <c r="B1720">
        <f t="shared" si="212"/>
        <v>0.85154909465927631</v>
      </c>
      <c r="C1720">
        <f t="shared" si="213"/>
        <v>0.62720157683361322</v>
      </c>
      <c r="D1720" s="40">
        <f t="shared" si="214"/>
        <v>1475577.6749950598</v>
      </c>
      <c r="E1720" s="40">
        <f t="shared" si="219"/>
        <v>1250000</v>
      </c>
      <c r="F1720" s="41">
        <f t="shared" si="215"/>
        <v>2.0986172318253127</v>
      </c>
      <c r="G1720" s="42">
        <f t="shared" si="216"/>
        <v>1623271.5397816407</v>
      </c>
      <c r="H1720" s="16">
        <f t="shared" si="217"/>
        <v>1</v>
      </c>
      <c r="P1720" s="16"/>
    </row>
    <row r="1721" spans="1:16" x14ac:dyDescent="0.25">
      <c r="A1721" s="24">
        <f t="shared" si="218"/>
        <v>1706</v>
      </c>
      <c r="B1721">
        <f t="shared" si="212"/>
        <v>0.4548458227654919</v>
      </c>
      <c r="C1721">
        <f t="shared" si="213"/>
        <v>0.67775139294099063</v>
      </c>
      <c r="D1721" s="40">
        <f t="shared" si="214"/>
        <v>948285.33836171601</v>
      </c>
      <c r="E1721" s="40">
        <f t="shared" si="219"/>
        <v>948285.33836171601</v>
      </c>
      <c r="F1721" s="41">
        <f t="shared" si="215"/>
        <v>2.140249278729363</v>
      </c>
      <c r="G1721" s="42">
        <f t="shared" si="216"/>
        <v>1029567.0114582926</v>
      </c>
      <c r="H1721" s="16">
        <f t="shared" si="217"/>
        <v>1</v>
      </c>
      <c r="P1721" s="16"/>
    </row>
    <row r="1722" spans="1:16" x14ac:dyDescent="0.25">
      <c r="A1722" s="24">
        <f t="shared" si="218"/>
        <v>1707</v>
      </c>
      <c r="B1722">
        <f t="shared" si="212"/>
        <v>0.12541263678576797</v>
      </c>
      <c r="C1722">
        <f t="shared" si="213"/>
        <v>0.61300397978629917</v>
      </c>
      <c r="D1722" s="40">
        <f t="shared" si="214"/>
        <v>476437.46041685907</v>
      </c>
      <c r="E1722" s="40">
        <f t="shared" si="219"/>
        <v>476437.46041685907</v>
      </c>
      <c r="F1722" s="41">
        <f t="shared" si="215"/>
        <v>2.0872817902859468</v>
      </c>
      <c r="G1722" s="42">
        <f t="shared" si="216"/>
        <v>-5540.7646618084982</v>
      </c>
      <c r="H1722" s="16">
        <f t="shared" si="217"/>
        <v>0</v>
      </c>
      <c r="P1722" s="16"/>
    </row>
    <row r="1723" spans="1:16" x14ac:dyDescent="0.25">
      <c r="A1723" s="24">
        <f t="shared" si="218"/>
        <v>1708</v>
      </c>
      <c r="B1723">
        <f t="shared" si="212"/>
        <v>0.14660773251671344</v>
      </c>
      <c r="C1723">
        <f t="shared" si="213"/>
        <v>0.35868277389090508</v>
      </c>
      <c r="D1723" s="40">
        <f t="shared" si="214"/>
        <v>520777.85675009608</v>
      </c>
      <c r="E1723" s="40">
        <f t="shared" si="219"/>
        <v>520777.85675009608</v>
      </c>
      <c r="F1723" s="41">
        <f t="shared" si="215"/>
        <v>1.889975102926331</v>
      </c>
      <c r="G1723" s="42">
        <f t="shared" si="216"/>
        <v>-15742.816586983157</v>
      </c>
      <c r="H1723" s="16">
        <f t="shared" si="217"/>
        <v>0</v>
      </c>
      <c r="P1723" s="16"/>
    </row>
    <row r="1724" spans="1:16" x14ac:dyDescent="0.25">
      <c r="A1724" s="24">
        <f t="shared" si="218"/>
        <v>1709</v>
      </c>
      <c r="B1724">
        <f t="shared" si="212"/>
        <v>0.42689490912016481</v>
      </c>
      <c r="C1724">
        <f t="shared" si="213"/>
        <v>0.34594860824290663</v>
      </c>
      <c r="D1724" s="40">
        <f t="shared" si="214"/>
        <v>915979.44699964649</v>
      </c>
      <c r="E1724" s="40">
        <f t="shared" si="219"/>
        <v>915979.44699964649</v>
      </c>
      <c r="F1724" s="41">
        <f t="shared" si="215"/>
        <v>1.8795496314029478</v>
      </c>
      <c r="G1724" s="42">
        <f t="shared" si="216"/>
        <v>721628.83198086149</v>
      </c>
      <c r="H1724" s="16">
        <f t="shared" si="217"/>
        <v>1</v>
      </c>
      <c r="P1724" s="16"/>
    </row>
    <row r="1725" spans="1:16" x14ac:dyDescent="0.25">
      <c r="A1725" s="24">
        <f t="shared" si="218"/>
        <v>1710</v>
      </c>
      <c r="B1725">
        <f t="shared" si="212"/>
        <v>0.7934316893806681</v>
      </c>
      <c r="C1725">
        <f t="shared" si="213"/>
        <v>0.2212415385292843</v>
      </c>
      <c r="D1725" s="40">
        <f t="shared" si="214"/>
        <v>1373124.469488122</v>
      </c>
      <c r="E1725" s="40">
        <f t="shared" si="219"/>
        <v>1250000</v>
      </c>
      <c r="F1725" s="41">
        <f t="shared" si="215"/>
        <v>1.7665632479108409</v>
      </c>
      <c r="G1725" s="42">
        <f t="shared" si="216"/>
        <v>1208204.059888551</v>
      </c>
      <c r="H1725" s="16">
        <f t="shared" si="217"/>
        <v>1</v>
      </c>
      <c r="P1725" s="16"/>
    </row>
    <row r="1726" spans="1:16" x14ac:dyDescent="0.25">
      <c r="A1726" s="24">
        <f t="shared" si="218"/>
        <v>1711</v>
      </c>
      <c r="B1726">
        <f t="shared" si="212"/>
        <v>0.94799921486992389</v>
      </c>
      <c r="C1726">
        <f t="shared" si="213"/>
        <v>0.54547615454066545</v>
      </c>
      <c r="D1726" s="40">
        <f t="shared" si="214"/>
        <v>1741226.1433111569</v>
      </c>
      <c r="E1726" s="40">
        <f t="shared" si="219"/>
        <v>1250000</v>
      </c>
      <c r="F1726" s="41">
        <f t="shared" si="215"/>
        <v>2.0347233479350622</v>
      </c>
      <c r="G1726" s="42">
        <f t="shared" si="216"/>
        <v>1543404.1849188278</v>
      </c>
      <c r="H1726" s="16">
        <f t="shared" si="217"/>
        <v>1</v>
      </c>
      <c r="P1726" s="16"/>
    </row>
    <row r="1727" spans="1:16" x14ac:dyDescent="0.25">
      <c r="A1727" s="24">
        <f t="shared" si="218"/>
        <v>1712</v>
      </c>
      <c r="B1727">
        <f t="shared" si="212"/>
        <v>0.35725783521775156</v>
      </c>
      <c r="C1727">
        <f t="shared" si="213"/>
        <v>0.22444470704067498</v>
      </c>
      <c r="D1727" s="40">
        <f t="shared" si="214"/>
        <v>833222.70963234897</v>
      </c>
      <c r="E1727" s="40">
        <f t="shared" si="219"/>
        <v>833222.70963234897</v>
      </c>
      <c r="F1727" s="41">
        <f t="shared" si="215"/>
        <v>1.7698274042799012</v>
      </c>
      <c r="G1727" s="42">
        <f t="shared" si="216"/>
        <v>474660.38537568599</v>
      </c>
      <c r="H1727" s="16">
        <f t="shared" si="217"/>
        <v>1</v>
      </c>
      <c r="P1727" s="16"/>
    </row>
    <row r="1728" spans="1:16" x14ac:dyDescent="0.25">
      <c r="A1728" s="24">
        <f t="shared" si="218"/>
        <v>1713</v>
      </c>
      <c r="B1728">
        <f t="shared" si="212"/>
        <v>0.36132982361596078</v>
      </c>
      <c r="C1728">
        <f t="shared" si="213"/>
        <v>0.64716532814782113</v>
      </c>
      <c r="D1728" s="40">
        <f t="shared" si="214"/>
        <v>838188.53098286921</v>
      </c>
      <c r="E1728" s="40">
        <f t="shared" si="219"/>
        <v>838188.53098286921</v>
      </c>
      <c r="F1728" s="41">
        <f t="shared" si="215"/>
        <v>2.1147959366228308</v>
      </c>
      <c r="G1728" s="42">
        <f t="shared" si="216"/>
        <v>772597.69944643159</v>
      </c>
      <c r="H1728" s="16">
        <f t="shared" si="217"/>
        <v>1</v>
      </c>
      <c r="P1728" s="16"/>
    </row>
    <row r="1729" spans="1:16" x14ac:dyDescent="0.25">
      <c r="A1729" s="24">
        <f t="shared" si="218"/>
        <v>1714</v>
      </c>
      <c r="B1729">
        <f t="shared" si="212"/>
        <v>0.26041683100629598</v>
      </c>
      <c r="C1729">
        <f t="shared" si="213"/>
        <v>0.89012136158999056</v>
      </c>
      <c r="D1729" s="40">
        <f t="shared" si="214"/>
        <v>707267.08098272956</v>
      </c>
      <c r="E1729" s="40">
        <f t="shared" si="219"/>
        <v>707267.08098272956</v>
      </c>
      <c r="F1729" s="41">
        <f t="shared" si="215"/>
        <v>2.373001153175871</v>
      </c>
      <c r="G1729" s="42">
        <f t="shared" si="216"/>
        <v>678345.59877534932</v>
      </c>
      <c r="H1729" s="16">
        <f t="shared" si="217"/>
        <v>1</v>
      </c>
      <c r="P1729" s="16"/>
    </row>
    <row r="1730" spans="1:16" x14ac:dyDescent="0.25">
      <c r="A1730" s="24">
        <f t="shared" si="218"/>
        <v>1715</v>
      </c>
      <c r="B1730">
        <f t="shared" si="212"/>
        <v>0.91546930407639593</v>
      </c>
      <c r="C1730">
        <f t="shared" si="213"/>
        <v>0.46927618735935539</v>
      </c>
      <c r="D1730" s="40">
        <f t="shared" si="214"/>
        <v>1627002.7329105218</v>
      </c>
      <c r="E1730" s="40">
        <f t="shared" si="219"/>
        <v>1250000</v>
      </c>
      <c r="F1730" s="41">
        <f t="shared" si="215"/>
        <v>1.9765685520331118</v>
      </c>
      <c r="G1730" s="42">
        <f t="shared" si="216"/>
        <v>1470710.6900413898</v>
      </c>
      <c r="H1730" s="16">
        <f t="shared" si="217"/>
        <v>1</v>
      </c>
      <c r="P1730" s="16"/>
    </row>
    <row r="1731" spans="1:16" x14ac:dyDescent="0.25">
      <c r="A1731" s="24">
        <f t="shared" si="218"/>
        <v>1716</v>
      </c>
      <c r="B1731">
        <f t="shared" si="212"/>
        <v>4.4074761797674E-2</v>
      </c>
      <c r="C1731">
        <f t="shared" si="213"/>
        <v>0.77547033585142344</v>
      </c>
      <c r="D1731" s="40">
        <f t="shared" si="214"/>
        <v>222534.58981651685</v>
      </c>
      <c r="E1731" s="40">
        <f t="shared" si="219"/>
        <v>222534.58981651685</v>
      </c>
      <c r="F1731" s="41">
        <f t="shared" si="215"/>
        <v>2.2300863830293602</v>
      </c>
      <c r="G1731" s="42">
        <f t="shared" si="216"/>
        <v>-503728.64149716165</v>
      </c>
      <c r="H1731" s="16">
        <f t="shared" si="217"/>
        <v>0</v>
      </c>
      <c r="P1731" s="16"/>
    </row>
    <row r="1732" spans="1:16" x14ac:dyDescent="0.25">
      <c r="A1732" s="24">
        <f t="shared" si="218"/>
        <v>1717</v>
      </c>
      <c r="B1732">
        <f t="shared" si="212"/>
        <v>0.22039219725411385</v>
      </c>
      <c r="C1732">
        <f t="shared" si="213"/>
        <v>0.18167339207138866</v>
      </c>
      <c r="D1732" s="40">
        <f t="shared" si="214"/>
        <v>648539.82425594772</v>
      </c>
      <c r="E1732" s="40">
        <f t="shared" si="219"/>
        <v>648539.82425594772</v>
      </c>
      <c r="F1732" s="41">
        <f t="shared" si="215"/>
        <v>1.7237062824746994</v>
      </c>
      <c r="G1732" s="42">
        <f t="shared" si="216"/>
        <v>117892.16950501455</v>
      </c>
      <c r="H1732" s="16">
        <f t="shared" si="217"/>
        <v>1</v>
      </c>
      <c r="P1732" s="16"/>
    </row>
    <row r="1733" spans="1:16" x14ac:dyDescent="0.25">
      <c r="A1733" s="24">
        <f t="shared" si="218"/>
        <v>1718</v>
      </c>
      <c r="B1733">
        <f t="shared" si="212"/>
        <v>0.2736994243459776</v>
      </c>
      <c r="C1733">
        <f t="shared" si="213"/>
        <v>0.25094285269733518</v>
      </c>
      <c r="D1733" s="40">
        <f t="shared" si="214"/>
        <v>725685.81223444303</v>
      </c>
      <c r="E1733" s="40">
        <f t="shared" si="219"/>
        <v>725685.81223444303</v>
      </c>
      <c r="F1733" s="41">
        <f t="shared" si="215"/>
        <v>1.7958888509024848</v>
      </c>
      <c r="G1733" s="42">
        <f t="shared" si="216"/>
        <v>303251.05944995023</v>
      </c>
      <c r="H1733" s="16">
        <f t="shared" si="217"/>
        <v>1</v>
      </c>
      <c r="P1733" s="16"/>
    </row>
    <row r="1734" spans="1:16" x14ac:dyDescent="0.25">
      <c r="A1734" s="24">
        <f t="shared" si="218"/>
        <v>1719</v>
      </c>
      <c r="B1734">
        <f t="shared" si="212"/>
        <v>0.58431212475989014</v>
      </c>
      <c r="C1734">
        <f t="shared" si="213"/>
        <v>4.1834144270978868E-2</v>
      </c>
      <c r="D1734" s="40">
        <f t="shared" si="214"/>
        <v>1097083.9442483874</v>
      </c>
      <c r="E1734" s="40">
        <f t="shared" si="219"/>
        <v>1097083.9442483874</v>
      </c>
      <c r="F1734" s="41">
        <f t="shared" si="215"/>
        <v>1.4742287913784584</v>
      </c>
      <c r="G1734" s="42">
        <f t="shared" si="216"/>
        <v>617352.7371700122</v>
      </c>
      <c r="H1734" s="16">
        <f t="shared" si="217"/>
        <v>1</v>
      </c>
      <c r="P1734" s="16"/>
    </row>
    <row r="1735" spans="1:16" x14ac:dyDescent="0.25">
      <c r="A1735" s="24">
        <f t="shared" si="218"/>
        <v>1720</v>
      </c>
      <c r="B1735">
        <f t="shared" si="212"/>
        <v>0.74964928522240371</v>
      </c>
      <c r="C1735">
        <f t="shared" si="213"/>
        <v>0.22053430473897606</v>
      </c>
      <c r="D1735" s="40">
        <f t="shared" si="214"/>
        <v>1307015.1254386688</v>
      </c>
      <c r="E1735" s="40">
        <f t="shared" si="219"/>
        <v>1250000</v>
      </c>
      <c r="F1735" s="41">
        <f t="shared" si="215"/>
        <v>1.7658389190824955</v>
      </c>
      <c r="G1735" s="42">
        <f t="shared" si="216"/>
        <v>1207298.6488531195</v>
      </c>
      <c r="H1735" s="16">
        <f t="shared" si="217"/>
        <v>1</v>
      </c>
      <c r="P1735" s="16"/>
    </row>
    <row r="1736" spans="1:16" x14ac:dyDescent="0.25">
      <c r="A1736" s="24">
        <f t="shared" si="218"/>
        <v>1721</v>
      </c>
      <c r="B1736">
        <f t="shared" si="212"/>
        <v>0.44276383460965008</v>
      </c>
      <c r="C1736">
        <f t="shared" si="213"/>
        <v>0.25029379117768258</v>
      </c>
      <c r="D1736" s="40">
        <f t="shared" si="214"/>
        <v>934362.20888270717</v>
      </c>
      <c r="E1736" s="40">
        <f t="shared" si="219"/>
        <v>934362.20888270717</v>
      </c>
      <c r="F1736" s="41">
        <f t="shared" si="215"/>
        <v>1.7952688398166521</v>
      </c>
      <c r="G1736" s="42">
        <f t="shared" si="216"/>
        <v>677431.35870938213</v>
      </c>
      <c r="H1736" s="16">
        <f t="shared" si="217"/>
        <v>1</v>
      </c>
      <c r="P1736" s="16"/>
    </row>
    <row r="1737" spans="1:16" x14ac:dyDescent="0.25">
      <c r="A1737" s="24">
        <f t="shared" si="218"/>
        <v>1722</v>
      </c>
      <c r="B1737">
        <f t="shared" si="212"/>
        <v>0.42520490346942097</v>
      </c>
      <c r="C1737">
        <f t="shared" si="213"/>
        <v>0.86977384344208986</v>
      </c>
      <c r="D1737" s="40">
        <f t="shared" si="214"/>
        <v>914014.17886066507</v>
      </c>
      <c r="E1737" s="40">
        <f t="shared" si="219"/>
        <v>914014.17886066507</v>
      </c>
      <c r="F1737" s="41">
        <f t="shared" si="215"/>
        <v>2.3420433744283327</v>
      </c>
      <c r="G1737" s="42">
        <f t="shared" si="216"/>
        <v>1140660.8517341735</v>
      </c>
      <c r="H1737" s="16">
        <f t="shared" si="217"/>
        <v>1</v>
      </c>
      <c r="P1737" s="16"/>
    </row>
    <row r="1738" spans="1:16" x14ac:dyDescent="0.25">
      <c r="A1738" s="24">
        <f t="shared" si="218"/>
        <v>1723</v>
      </c>
      <c r="B1738">
        <f t="shared" si="212"/>
        <v>0.81901553401257843</v>
      </c>
      <c r="C1738">
        <f t="shared" si="213"/>
        <v>0.54403316916432232</v>
      </c>
      <c r="D1738" s="40">
        <f t="shared" si="214"/>
        <v>1415632.0962110786</v>
      </c>
      <c r="E1738" s="40">
        <f t="shared" si="219"/>
        <v>1250000</v>
      </c>
      <c r="F1738" s="41">
        <f t="shared" si="215"/>
        <v>2.0336169775116559</v>
      </c>
      <c r="G1738" s="42">
        <f t="shared" si="216"/>
        <v>1542021.2218895699</v>
      </c>
      <c r="H1738" s="16">
        <f t="shared" si="217"/>
        <v>1</v>
      </c>
      <c r="P1738" s="16"/>
    </row>
    <row r="1739" spans="1:16" x14ac:dyDescent="0.25">
      <c r="A1739" s="24">
        <f t="shared" si="218"/>
        <v>1724</v>
      </c>
      <c r="B1739">
        <f t="shared" si="212"/>
        <v>2.5090813986025751E-2</v>
      </c>
      <c r="C1739">
        <f t="shared" si="213"/>
        <v>0.39659331052098423</v>
      </c>
      <c r="D1739" s="40">
        <f t="shared" si="214"/>
        <v>107106.75819879514</v>
      </c>
      <c r="E1739" s="40">
        <f t="shared" si="219"/>
        <v>107106.75819879514</v>
      </c>
      <c r="F1739" s="41">
        <f t="shared" si="215"/>
        <v>1.9203115874072294</v>
      </c>
      <c r="G1739" s="42">
        <f t="shared" si="216"/>
        <v>-794321.65114122943</v>
      </c>
      <c r="H1739" s="16">
        <f t="shared" si="217"/>
        <v>0</v>
      </c>
      <c r="P1739" s="16"/>
    </row>
    <row r="1740" spans="1:16" x14ac:dyDescent="0.25">
      <c r="A1740" s="24">
        <f t="shared" si="218"/>
        <v>1725</v>
      </c>
      <c r="B1740">
        <f t="shared" si="212"/>
        <v>0.76415046898182482</v>
      </c>
      <c r="C1740">
        <f t="shared" si="213"/>
        <v>0.12886666075792164</v>
      </c>
      <c r="D1740" s="40">
        <f t="shared" si="214"/>
        <v>1328138.5942798953</v>
      </c>
      <c r="E1740" s="40">
        <f t="shared" si="219"/>
        <v>1250000</v>
      </c>
      <c r="F1740" s="41">
        <f t="shared" si="215"/>
        <v>1.6559985348018638</v>
      </c>
      <c r="G1740" s="42">
        <f t="shared" si="216"/>
        <v>1069998.1685023296</v>
      </c>
      <c r="H1740" s="16">
        <f t="shared" si="217"/>
        <v>1</v>
      </c>
      <c r="P1740" s="16"/>
    </row>
    <row r="1741" spans="1:16" x14ac:dyDescent="0.25">
      <c r="A1741" s="24">
        <f t="shared" si="218"/>
        <v>1726</v>
      </c>
      <c r="B1741">
        <f t="shared" si="212"/>
        <v>0.67168586060870439</v>
      </c>
      <c r="C1741">
        <f t="shared" si="213"/>
        <v>0.67528679838869721</v>
      </c>
      <c r="D1741" s="40">
        <f t="shared" si="214"/>
        <v>1202692.910350872</v>
      </c>
      <c r="E1741" s="40">
        <f t="shared" si="219"/>
        <v>1202692.910350872</v>
      </c>
      <c r="F1741" s="41">
        <f t="shared" si="215"/>
        <v>2.1381638862163568</v>
      </c>
      <c r="G1741" s="42">
        <f t="shared" si="216"/>
        <v>1571554.547120681</v>
      </c>
      <c r="H1741" s="16">
        <f t="shared" si="217"/>
        <v>1</v>
      </c>
      <c r="P1741" s="16"/>
    </row>
    <row r="1742" spans="1:16" x14ac:dyDescent="0.25">
      <c r="A1742" s="24">
        <f t="shared" si="218"/>
        <v>1727</v>
      </c>
      <c r="B1742">
        <f t="shared" si="212"/>
        <v>0.71085274789948016</v>
      </c>
      <c r="C1742">
        <f t="shared" si="213"/>
        <v>0.86399923136923462</v>
      </c>
      <c r="D1742" s="40">
        <f t="shared" si="214"/>
        <v>1253439.6539184956</v>
      </c>
      <c r="E1742" s="40">
        <f t="shared" si="219"/>
        <v>1250000</v>
      </c>
      <c r="F1742" s="41">
        <f t="shared" si="215"/>
        <v>2.3338799082249331</v>
      </c>
      <c r="G1742" s="42">
        <f t="shared" si="216"/>
        <v>1917349.8852811665</v>
      </c>
      <c r="H1742" s="16">
        <f t="shared" si="217"/>
        <v>1</v>
      </c>
      <c r="P1742" s="16"/>
    </row>
    <row r="1743" spans="1:16" x14ac:dyDescent="0.25">
      <c r="A1743" s="24">
        <f t="shared" si="218"/>
        <v>1728</v>
      </c>
      <c r="B1743">
        <f t="shared" si="212"/>
        <v>0.50808942096773535</v>
      </c>
      <c r="C1743">
        <f t="shared" si="213"/>
        <v>0.94513720844406635</v>
      </c>
      <c r="D1743" s="40">
        <f t="shared" si="214"/>
        <v>1009245.544557373</v>
      </c>
      <c r="E1743" s="40">
        <f t="shared" si="219"/>
        <v>1009245.544557373</v>
      </c>
      <c r="F1743" s="41">
        <f t="shared" si="215"/>
        <v>2.486148262286858</v>
      </c>
      <c r="G1743" s="42">
        <f t="shared" si="216"/>
        <v>1509134.0568220667</v>
      </c>
      <c r="H1743" s="16">
        <f t="shared" si="217"/>
        <v>1</v>
      </c>
      <c r="P1743" s="16"/>
    </row>
    <row r="1744" spans="1:16" x14ac:dyDescent="0.25">
      <c r="A1744" s="24">
        <f t="shared" si="218"/>
        <v>1729</v>
      </c>
      <c r="B1744">
        <f t="shared" si="212"/>
        <v>0.23514112352859229</v>
      </c>
      <c r="C1744">
        <f t="shared" si="213"/>
        <v>0.53783619089517742</v>
      </c>
      <c r="D1744" s="40">
        <f t="shared" si="214"/>
        <v>670811.59891213197</v>
      </c>
      <c r="E1744" s="40">
        <f t="shared" si="219"/>
        <v>670811.59891213197</v>
      </c>
      <c r="F1744" s="41">
        <f t="shared" si="215"/>
        <v>2.0288704851077934</v>
      </c>
      <c r="G1744" s="42">
        <f t="shared" si="216"/>
        <v>360989.85410079174</v>
      </c>
      <c r="H1744" s="16">
        <f t="shared" si="217"/>
        <v>1</v>
      </c>
      <c r="P1744" s="16"/>
    </row>
    <row r="1745" spans="1:16" x14ac:dyDescent="0.25">
      <c r="A1745" s="24">
        <f t="shared" si="218"/>
        <v>1730</v>
      </c>
      <c r="B1745">
        <f t="shared" ref="B1745:B1808" si="220">((MOD((MOD(MOD(999999999999989,MOD(A1745*2499997+$B$13*1800451,7450589)*4658+7450581)*383,99991)*7440893+MOD(MOD(999999999999989,MOD(A1745*2246527+$B$13*2399993,7450987)*7580+7560584)*17669,7440893))*1343,4294967296))+0.5)/2^32</f>
        <v>0.65562426939141005</v>
      </c>
      <c r="C1745">
        <f t="shared" ref="C1745:C1808" si="221">((MOD((MOD(MOD(999999999999989,MOD(A1745*2499997+$C$13*1800451,7450589)*4658+7450581)*383,99991)*7440893+MOD(MOD(999999999999989,MOD(A1745*2246527+$C$13*2399993,7450987)*7580+7560584)*17669,7440893))*1343,4294967296))+0.5)/2^32</f>
        <v>0.57821200194302946</v>
      </c>
      <c r="D1745" s="40">
        <f t="shared" ref="D1745:D1808" si="222">MAX(0,NORMINV(B1745,D$10,D$12))</f>
        <v>1182621.5823956889</v>
      </c>
      <c r="E1745" s="40">
        <f t="shared" si="219"/>
        <v>1182621.5823956889</v>
      </c>
      <c r="F1745" s="41">
        <f t="shared" ref="F1745:F1808" si="223">NORMINV(C1745,E$10,E$12)</f>
        <v>2.0599761240511292</v>
      </c>
      <c r="G1745" s="42">
        <f t="shared" ref="G1745:G1808" si="224">F1745*E1745-1000000</f>
        <v>1436172.2235226841</v>
      </c>
      <c r="H1745" s="16">
        <f t="shared" ref="H1745:H1808" si="225">IF(G1745&gt;=0,1,0)</f>
        <v>1</v>
      </c>
      <c r="P1745" s="16"/>
    </row>
    <row r="1746" spans="1:16" x14ac:dyDescent="0.25">
      <c r="A1746" s="24">
        <f t="shared" ref="A1746:A1809" si="226">A1745+1</f>
        <v>1731</v>
      </c>
      <c r="B1746">
        <f t="shared" si="220"/>
        <v>0.67928084300365299</v>
      </c>
      <c r="C1746">
        <f t="shared" si="221"/>
        <v>0.68567951826844364</v>
      </c>
      <c r="D1746" s="40">
        <f t="shared" si="222"/>
        <v>1212320.0937861823</v>
      </c>
      <c r="E1746" s="40">
        <f t="shared" ref="E1746:E1809" si="227">MIN(1250000,D1746)</f>
        <v>1212320.0937861823</v>
      </c>
      <c r="F1746" s="41">
        <f t="shared" si="223"/>
        <v>2.1470032186219079</v>
      </c>
      <c r="G1746" s="42">
        <f t="shared" si="224"/>
        <v>1602855.1433589468</v>
      </c>
      <c r="H1746" s="16">
        <f t="shared" si="225"/>
        <v>1</v>
      </c>
      <c r="P1746" s="16"/>
    </row>
    <row r="1747" spans="1:16" x14ac:dyDescent="0.25">
      <c r="A1747" s="24">
        <f t="shared" si="226"/>
        <v>1732</v>
      </c>
      <c r="B1747">
        <f t="shared" si="220"/>
        <v>0.57978075521532446</v>
      </c>
      <c r="C1747">
        <f t="shared" si="221"/>
        <v>0.69902618380729109</v>
      </c>
      <c r="D1747" s="40">
        <f t="shared" si="222"/>
        <v>1091792.9925695842</v>
      </c>
      <c r="E1747" s="40">
        <f t="shared" si="227"/>
        <v>1091792.9925695842</v>
      </c>
      <c r="F1747" s="41">
        <f t="shared" si="223"/>
        <v>2.1585415706832887</v>
      </c>
      <c r="G1747" s="42">
        <f t="shared" si="224"/>
        <v>1356680.5610421584</v>
      </c>
      <c r="H1747" s="16">
        <f t="shared" si="225"/>
        <v>1</v>
      </c>
      <c r="P1747" s="16"/>
    </row>
    <row r="1748" spans="1:16" x14ac:dyDescent="0.25">
      <c r="A1748" s="24">
        <f t="shared" si="226"/>
        <v>1733</v>
      </c>
      <c r="B1748">
        <f t="shared" si="220"/>
        <v>0.56434393196832389</v>
      </c>
      <c r="C1748">
        <f t="shared" si="221"/>
        <v>0.98231977771501988</v>
      </c>
      <c r="D1748" s="40">
        <f t="shared" si="222"/>
        <v>1073856.5451878863</v>
      </c>
      <c r="E1748" s="40">
        <f t="shared" si="227"/>
        <v>1073856.5451878863</v>
      </c>
      <c r="F1748" s="41">
        <f t="shared" si="223"/>
        <v>2.6395764201350032</v>
      </c>
      <c r="G1748" s="42">
        <f t="shared" si="224"/>
        <v>1834526.4152855831</v>
      </c>
      <c r="H1748" s="16">
        <f t="shared" si="225"/>
        <v>1</v>
      </c>
      <c r="P1748" s="16"/>
    </row>
    <row r="1749" spans="1:16" x14ac:dyDescent="0.25">
      <c r="A1749" s="24">
        <f t="shared" si="226"/>
        <v>1734</v>
      </c>
      <c r="B1749">
        <f t="shared" si="220"/>
        <v>0.71087355690542608</v>
      </c>
      <c r="C1749">
        <f t="shared" si="221"/>
        <v>0.89321239746641368</v>
      </c>
      <c r="D1749" s="40">
        <f t="shared" si="222"/>
        <v>1253467.4089973147</v>
      </c>
      <c r="E1749" s="40">
        <f t="shared" si="227"/>
        <v>1250000</v>
      </c>
      <c r="F1749" s="41">
        <f t="shared" si="223"/>
        <v>2.3780530395752852</v>
      </c>
      <c r="G1749" s="42">
        <f t="shared" si="224"/>
        <v>1972566.2994691064</v>
      </c>
      <c r="H1749" s="16">
        <f t="shared" si="225"/>
        <v>1</v>
      </c>
      <c r="P1749" s="16"/>
    </row>
    <row r="1750" spans="1:16" x14ac:dyDescent="0.25">
      <c r="A1750" s="24">
        <f t="shared" si="226"/>
        <v>1735</v>
      </c>
      <c r="B1750">
        <f t="shared" si="220"/>
        <v>6.1408429290167987E-2</v>
      </c>
      <c r="C1750">
        <f t="shared" si="221"/>
        <v>0.40867634781170636</v>
      </c>
      <c r="D1750" s="40">
        <f t="shared" si="222"/>
        <v>296478.40603046236</v>
      </c>
      <c r="E1750" s="40">
        <f t="shared" si="227"/>
        <v>296478.40603046236</v>
      </c>
      <c r="F1750" s="41">
        <f t="shared" si="223"/>
        <v>1.9298020597212522</v>
      </c>
      <c r="G1750" s="42">
        <f t="shared" si="224"/>
        <v>-427855.36137954006</v>
      </c>
      <c r="H1750" s="16">
        <f t="shared" si="225"/>
        <v>0</v>
      </c>
      <c r="P1750" s="16"/>
    </row>
    <row r="1751" spans="1:16" x14ac:dyDescent="0.25">
      <c r="A1751" s="24">
        <f t="shared" si="226"/>
        <v>1736</v>
      </c>
      <c r="B1751">
        <f t="shared" si="220"/>
        <v>0.14919167978223413</v>
      </c>
      <c r="C1751">
        <f t="shared" si="221"/>
        <v>0.38755124073941261</v>
      </c>
      <c r="D1751" s="40">
        <f t="shared" si="222"/>
        <v>525878.51236785867</v>
      </c>
      <c r="E1751" s="40">
        <f t="shared" si="227"/>
        <v>525878.51236785867</v>
      </c>
      <c r="F1751" s="41">
        <f t="shared" si="223"/>
        <v>1.9131589422059174</v>
      </c>
      <c r="G1751" s="42">
        <f t="shared" si="224"/>
        <v>6089.1784505139804</v>
      </c>
      <c r="H1751" s="16">
        <f t="shared" si="225"/>
        <v>1</v>
      </c>
      <c r="P1751" s="16"/>
    </row>
    <row r="1752" spans="1:16" x14ac:dyDescent="0.25">
      <c r="A1752" s="24">
        <f t="shared" si="226"/>
        <v>1737</v>
      </c>
      <c r="B1752">
        <f t="shared" si="220"/>
        <v>0.84607241011690348</v>
      </c>
      <c r="C1752">
        <f t="shared" si="221"/>
        <v>0.70441464649047703</v>
      </c>
      <c r="D1752" s="40">
        <f t="shared" si="222"/>
        <v>1464923.7897209274</v>
      </c>
      <c r="E1752" s="40">
        <f t="shared" si="227"/>
        <v>1250000</v>
      </c>
      <c r="F1752" s="41">
        <f t="shared" si="223"/>
        <v>2.1632645281355805</v>
      </c>
      <c r="G1752" s="42">
        <f t="shared" si="224"/>
        <v>1704080.6601694757</v>
      </c>
      <c r="H1752" s="16">
        <f t="shared" si="225"/>
        <v>1</v>
      </c>
      <c r="P1752" s="16"/>
    </row>
    <row r="1753" spans="1:16" x14ac:dyDescent="0.25">
      <c r="A1753" s="24">
        <f t="shared" si="226"/>
        <v>1738</v>
      </c>
      <c r="B1753">
        <f t="shared" si="220"/>
        <v>0.73344114201609045</v>
      </c>
      <c r="C1753">
        <f t="shared" si="221"/>
        <v>0.34866574325133115</v>
      </c>
      <c r="D1753" s="40">
        <f t="shared" si="222"/>
        <v>1284158.2928303892</v>
      </c>
      <c r="E1753" s="40">
        <f t="shared" si="227"/>
        <v>1250000</v>
      </c>
      <c r="F1753" s="41">
        <f t="shared" si="223"/>
        <v>1.8817856561672381</v>
      </c>
      <c r="G1753" s="42">
        <f t="shared" si="224"/>
        <v>1352232.0702090478</v>
      </c>
      <c r="H1753" s="16">
        <f t="shared" si="225"/>
        <v>1</v>
      </c>
      <c r="P1753" s="16"/>
    </row>
    <row r="1754" spans="1:16" x14ac:dyDescent="0.25">
      <c r="A1754" s="24">
        <f t="shared" si="226"/>
        <v>1739</v>
      </c>
      <c r="B1754">
        <f t="shared" si="220"/>
        <v>0.95482612552586943</v>
      </c>
      <c r="C1754">
        <f t="shared" si="221"/>
        <v>0.10373078600969166</v>
      </c>
      <c r="D1754" s="40">
        <f t="shared" si="222"/>
        <v>1772142.6358269802</v>
      </c>
      <c r="E1754" s="40">
        <f t="shared" si="227"/>
        <v>1250000</v>
      </c>
      <c r="F1754" s="41">
        <f t="shared" si="223"/>
        <v>1.6168461348071919</v>
      </c>
      <c r="G1754" s="42">
        <f t="shared" si="224"/>
        <v>1021057.6685089897</v>
      </c>
      <c r="H1754" s="16">
        <f t="shared" si="225"/>
        <v>1</v>
      </c>
      <c r="P1754" s="16"/>
    </row>
    <row r="1755" spans="1:16" x14ac:dyDescent="0.25">
      <c r="A1755" s="24">
        <f t="shared" si="226"/>
        <v>1740</v>
      </c>
      <c r="B1755">
        <f t="shared" si="220"/>
        <v>0.8760888377437368</v>
      </c>
      <c r="C1755">
        <f t="shared" si="221"/>
        <v>0.53629786765668541</v>
      </c>
      <c r="D1755" s="40">
        <f t="shared" si="222"/>
        <v>1526894.3512870013</v>
      </c>
      <c r="E1755" s="40">
        <f t="shared" si="227"/>
        <v>1250000</v>
      </c>
      <c r="F1755" s="41">
        <f t="shared" si="223"/>
        <v>2.0276933618718083</v>
      </c>
      <c r="G1755" s="42">
        <f t="shared" si="224"/>
        <v>1534616.7023397605</v>
      </c>
      <c r="H1755" s="16">
        <f t="shared" si="225"/>
        <v>1</v>
      </c>
      <c r="P1755" s="16"/>
    </row>
    <row r="1756" spans="1:16" x14ac:dyDescent="0.25">
      <c r="A1756" s="24">
        <f t="shared" si="226"/>
        <v>1741</v>
      </c>
      <c r="B1756">
        <f t="shared" si="220"/>
        <v>0.35202313715126365</v>
      </c>
      <c r="C1756">
        <f t="shared" si="221"/>
        <v>0.81308932101819664</v>
      </c>
      <c r="D1756" s="40">
        <f t="shared" si="222"/>
        <v>826809.66667717346</v>
      </c>
      <c r="E1756" s="40">
        <f t="shared" si="227"/>
        <v>826809.66667717346</v>
      </c>
      <c r="F1756" s="41">
        <f t="shared" si="223"/>
        <v>2.2703155563400066</v>
      </c>
      <c r="G1756" s="42">
        <f t="shared" si="224"/>
        <v>877118.84838948236</v>
      </c>
      <c r="H1756" s="16">
        <f t="shared" si="225"/>
        <v>1</v>
      </c>
      <c r="P1756" s="16"/>
    </row>
    <row r="1757" spans="1:16" x14ac:dyDescent="0.25">
      <c r="A1757" s="24">
        <f t="shared" si="226"/>
        <v>1742</v>
      </c>
      <c r="B1757">
        <f t="shared" si="220"/>
        <v>0.43106584146153182</v>
      </c>
      <c r="C1757">
        <f t="shared" si="221"/>
        <v>0.8700418354710564</v>
      </c>
      <c r="D1757" s="40">
        <f t="shared" si="222"/>
        <v>920823.13260899135</v>
      </c>
      <c r="E1757" s="40">
        <f t="shared" si="227"/>
        <v>920823.13260899135</v>
      </c>
      <c r="F1757" s="41">
        <f t="shared" si="223"/>
        <v>2.3424282408925112</v>
      </c>
      <c r="G1757" s="42">
        <f t="shared" si="224"/>
        <v>1156962.1106904112</v>
      </c>
      <c r="H1757" s="16">
        <f t="shared" si="225"/>
        <v>1</v>
      </c>
      <c r="P1757" s="16"/>
    </row>
    <row r="1758" spans="1:16" x14ac:dyDescent="0.25">
      <c r="A1758" s="24">
        <f t="shared" si="226"/>
        <v>1743</v>
      </c>
      <c r="B1758">
        <f t="shared" si="220"/>
        <v>0.4666126660304144</v>
      </c>
      <c r="C1758">
        <f t="shared" si="221"/>
        <v>0.2821613458218053</v>
      </c>
      <c r="D1758" s="40">
        <f t="shared" si="222"/>
        <v>961798.98086906737</v>
      </c>
      <c r="E1758" s="40">
        <f t="shared" si="227"/>
        <v>961798.98086906737</v>
      </c>
      <c r="F1758" s="41">
        <f t="shared" si="223"/>
        <v>1.8247924674521019</v>
      </c>
      <c r="G1758" s="42">
        <f t="shared" si="224"/>
        <v>755083.53549298248</v>
      </c>
      <c r="H1758" s="16">
        <f t="shared" si="225"/>
        <v>1</v>
      </c>
      <c r="P1758" s="16"/>
    </row>
    <row r="1759" spans="1:16" x14ac:dyDescent="0.25">
      <c r="A1759" s="24">
        <f t="shared" si="226"/>
        <v>1744</v>
      </c>
      <c r="B1759">
        <f t="shared" si="220"/>
        <v>0.63079939072486013</v>
      </c>
      <c r="C1759">
        <f t="shared" si="221"/>
        <v>0.11572567175608128</v>
      </c>
      <c r="D1759" s="40">
        <f t="shared" si="222"/>
        <v>1152266.5484609206</v>
      </c>
      <c r="E1759" s="40">
        <f t="shared" si="227"/>
        <v>1152266.5484609206</v>
      </c>
      <c r="F1759" s="41">
        <f t="shared" si="223"/>
        <v>1.6362830968965123</v>
      </c>
      <c r="G1759" s="42">
        <f t="shared" si="224"/>
        <v>885434.2763658904</v>
      </c>
      <c r="H1759" s="16">
        <f t="shared" si="225"/>
        <v>1</v>
      </c>
      <c r="P1759" s="16"/>
    </row>
    <row r="1760" spans="1:16" x14ac:dyDescent="0.25">
      <c r="A1760" s="24">
        <f t="shared" si="226"/>
        <v>1745</v>
      </c>
      <c r="B1760">
        <f t="shared" si="220"/>
        <v>0.27708733815234154</v>
      </c>
      <c r="C1760">
        <f t="shared" si="221"/>
        <v>0.32212506618816406</v>
      </c>
      <c r="D1760" s="40">
        <f t="shared" si="222"/>
        <v>730311.8121918554</v>
      </c>
      <c r="E1760" s="40">
        <f t="shared" si="227"/>
        <v>730311.8121918554</v>
      </c>
      <c r="F1760" s="41">
        <f t="shared" si="223"/>
        <v>1.8596460152343943</v>
      </c>
      <c r="G1760" s="42">
        <f t="shared" si="224"/>
        <v>358121.45142119331</v>
      </c>
      <c r="H1760" s="16">
        <f t="shared" si="225"/>
        <v>1</v>
      </c>
      <c r="P1760" s="16"/>
    </row>
    <row r="1761" spans="1:16" x14ac:dyDescent="0.25">
      <c r="A1761" s="24">
        <f t="shared" si="226"/>
        <v>1746</v>
      </c>
      <c r="B1761">
        <f t="shared" si="220"/>
        <v>0.79366179823409766</v>
      </c>
      <c r="C1761">
        <f t="shared" si="221"/>
        <v>0.13513780024368316</v>
      </c>
      <c r="D1761" s="40">
        <f t="shared" si="222"/>
        <v>1373492.1729304586</v>
      </c>
      <c r="E1761" s="40">
        <f t="shared" si="227"/>
        <v>1250000</v>
      </c>
      <c r="F1761" s="41">
        <f t="shared" si="223"/>
        <v>1.6649154709381013</v>
      </c>
      <c r="G1761" s="42">
        <f t="shared" si="224"/>
        <v>1081144.3386726268</v>
      </c>
      <c r="H1761" s="16">
        <f t="shared" si="225"/>
        <v>1</v>
      </c>
      <c r="P1761" s="16"/>
    </row>
    <row r="1762" spans="1:16" x14ac:dyDescent="0.25">
      <c r="A1762" s="24">
        <f t="shared" si="226"/>
        <v>1747</v>
      </c>
      <c r="B1762">
        <f t="shared" si="220"/>
        <v>0.63140641956124455</v>
      </c>
      <c r="C1762">
        <f t="shared" si="221"/>
        <v>0.69756587559822947</v>
      </c>
      <c r="D1762" s="40">
        <f t="shared" si="222"/>
        <v>1153000.2702590895</v>
      </c>
      <c r="E1762" s="40">
        <f t="shared" si="227"/>
        <v>1153000.2702590895</v>
      </c>
      <c r="F1762" s="41">
        <f t="shared" si="223"/>
        <v>2.1572682313524925</v>
      </c>
      <c r="G1762" s="42">
        <f t="shared" si="224"/>
        <v>1487330.853770772</v>
      </c>
      <c r="H1762" s="16">
        <f t="shared" si="225"/>
        <v>1</v>
      </c>
      <c r="P1762" s="16"/>
    </row>
    <row r="1763" spans="1:16" x14ac:dyDescent="0.25">
      <c r="A1763" s="24">
        <f t="shared" si="226"/>
        <v>1748</v>
      </c>
      <c r="B1763">
        <f t="shared" si="220"/>
        <v>2.9300839989446104E-2</v>
      </c>
      <c r="C1763">
        <f t="shared" si="221"/>
        <v>0.19901775137986988</v>
      </c>
      <c r="D1763" s="40">
        <f t="shared" si="222"/>
        <v>137764.5242369175</v>
      </c>
      <c r="E1763" s="40">
        <f t="shared" si="227"/>
        <v>137764.5242369175</v>
      </c>
      <c r="F1763" s="41">
        <f t="shared" si="223"/>
        <v>1.7431200793348207</v>
      </c>
      <c r="G1763" s="42">
        <f t="shared" si="224"/>
        <v>-759859.89158262056</v>
      </c>
      <c r="H1763" s="16">
        <f t="shared" si="225"/>
        <v>0</v>
      </c>
      <c r="P1763" s="16"/>
    </row>
    <row r="1764" spans="1:16" x14ac:dyDescent="0.25">
      <c r="A1764" s="24">
        <f t="shared" si="226"/>
        <v>1749</v>
      </c>
      <c r="B1764">
        <f t="shared" si="220"/>
        <v>0.13303309248294681</v>
      </c>
      <c r="C1764">
        <f t="shared" si="221"/>
        <v>0.75646602141205221</v>
      </c>
      <c r="D1764" s="40">
        <f t="shared" si="222"/>
        <v>492932.79976116185</v>
      </c>
      <c r="E1764" s="40">
        <f t="shared" si="227"/>
        <v>492932.79976116185</v>
      </c>
      <c r="F1764" s="41">
        <f t="shared" si="223"/>
        <v>2.2112400625379269</v>
      </c>
      <c r="G1764" s="42">
        <f t="shared" si="224"/>
        <v>89992.754970866954</v>
      </c>
      <c r="H1764" s="16">
        <f t="shared" si="225"/>
        <v>1</v>
      </c>
      <c r="P1764" s="16"/>
    </row>
    <row r="1765" spans="1:16" x14ac:dyDescent="0.25">
      <c r="A1765" s="24">
        <f t="shared" si="226"/>
        <v>1750</v>
      </c>
      <c r="B1765">
        <f t="shared" si="220"/>
        <v>0.1500327413668856</v>
      </c>
      <c r="C1765">
        <f t="shared" si="221"/>
        <v>0.8694652613485232</v>
      </c>
      <c r="D1765" s="40">
        <f t="shared" si="222"/>
        <v>527525.99946150393</v>
      </c>
      <c r="E1765" s="40">
        <f t="shared" si="227"/>
        <v>527525.99946150393</v>
      </c>
      <c r="F1765" s="41">
        <f t="shared" si="223"/>
        <v>2.3416008942735851</v>
      </c>
      <c r="G1765" s="42">
        <f t="shared" si="224"/>
        <v>235255.3520916244</v>
      </c>
      <c r="H1765" s="16">
        <f t="shared" si="225"/>
        <v>1</v>
      </c>
      <c r="P1765" s="16"/>
    </row>
    <row r="1766" spans="1:16" x14ac:dyDescent="0.25">
      <c r="A1766" s="24">
        <f t="shared" si="226"/>
        <v>1751</v>
      </c>
      <c r="B1766">
        <f t="shared" si="220"/>
        <v>9.2850664746947587E-2</v>
      </c>
      <c r="C1766">
        <f t="shared" si="221"/>
        <v>0.17562321538571268</v>
      </c>
      <c r="D1766" s="40">
        <f t="shared" si="222"/>
        <v>396624.68262924743</v>
      </c>
      <c r="E1766" s="40">
        <f t="shared" si="227"/>
        <v>396624.68262924743</v>
      </c>
      <c r="F1766" s="41">
        <f t="shared" si="223"/>
        <v>1.7166643323282469</v>
      </c>
      <c r="G1766" s="42">
        <f t="shared" si="224"/>
        <v>-319128.55400936014</v>
      </c>
      <c r="H1766" s="16">
        <f t="shared" si="225"/>
        <v>0</v>
      </c>
      <c r="P1766" s="16"/>
    </row>
    <row r="1767" spans="1:16" x14ac:dyDescent="0.25">
      <c r="A1767" s="24">
        <f t="shared" si="226"/>
        <v>1752</v>
      </c>
      <c r="B1767">
        <f t="shared" si="220"/>
        <v>0.6786938231671229</v>
      </c>
      <c r="C1767">
        <f t="shared" si="221"/>
        <v>0.55013527197297662</v>
      </c>
      <c r="D1767" s="40">
        <f t="shared" si="222"/>
        <v>1211572.6744392482</v>
      </c>
      <c r="E1767" s="40">
        <f t="shared" si="227"/>
        <v>1211572.6744392482</v>
      </c>
      <c r="F1767" s="41">
        <f t="shared" si="223"/>
        <v>2.0382988202097216</v>
      </c>
      <c r="G1767" s="42">
        <f t="shared" si="224"/>
        <v>1469547.1529078567</v>
      </c>
      <c r="H1767" s="16">
        <f t="shared" si="225"/>
        <v>1</v>
      </c>
      <c r="P1767" s="16"/>
    </row>
    <row r="1768" spans="1:16" x14ac:dyDescent="0.25">
      <c r="A1768" s="24">
        <f t="shared" si="226"/>
        <v>1753</v>
      </c>
      <c r="B1768">
        <f t="shared" si="220"/>
        <v>0.14210029656533152</v>
      </c>
      <c r="C1768">
        <f t="shared" si="221"/>
        <v>0.49788021657150239</v>
      </c>
      <c r="D1768" s="40">
        <f t="shared" si="222"/>
        <v>511733.72583492077</v>
      </c>
      <c r="E1768" s="40">
        <f t="shared" si="227"/>
        <v>511733.72583492077</v>
      </c>
      <c r="F1768" s="41">
        <f t="shared" si="223"/>
        <v>1.9983849440482475</v>
      </c>
      <c r="G1768" s="42">
        <f t="shared" si="224"/>
        <v>22640.973070219392</v>
      </c>
      <c r="H1768" s="16">
        <f t="shared" si="225"/>
        <v>1</v>
      </c>
      <c r="P1768" s="16"/>
    </row>
    <row r="1769" spans="1:16" x14ac:dyDescent="0.25">
      <c r="A1769" s="24">
        <f t="shared" si="226"/>
        <v>1754</v>
      </c>
      <c r="B1769">
        <f t="shared" si="220"/>
        <v>0.13714123435784131</v>
      </c>
      <c r="C1769">
        <f t="shared" si="221"/>
        <v>0.24089203879702836</v>
      </c>
      <c r="D1769" s="40">
        <f t="shared" si="222"/>
        <v>501556.10892893642</v>
      </c>
      <c r="E1769" s="40">
        <f t="shared" si="227"/>
        <v>501556.10892893642</v>
      </c>
      <c r="F1769" s="41">
        <f t="shared" si="223"/>
        <v>1.7861896654003258</v>
      </c>
      <c r="G1769" s="42">
        <f t="shared" si="224"/>
        <v>-104125.66161273373</v>
      </c>
      <c r="H1769" s="16">
        <f t="shared" si="225"/>
        <v>0</v>
      </c>
      <c r="P1769" s="16"/>
    </row>
    <row r="1770" spans="1:16" x14ac:dyDescent="0.25">
      <c r="A1770" s="24">
        <f t="shared" si="226"/>
        <v>1755</v>
      </c>
      <c r="B1770">
        <f t="shared" si="220"/>
        <v>0.816267094691284</v>
      </c>
      <c r="C1770">
        <f t="shared" si="221"/>
        <v>0.42110220820177346</v>
      </c>
      <c r="D1770" s="40">
        <f t="shared" si="222"/>
        <v>1410895.336357832</v>
      </c>
      <c r="E1770" s="40">
        <f t="shared" si="227"/>
        <v>1250000</v>
      </c>
      <c r="F1770" s="41">
        <f t="shared" si="223"/>
        <v>1.9394910133707679</v>
      </c>
      <c r="G1770" s="42">
        <f t="shared" si="224"/>
        <v>1424363.76671346</v>
      </c>
      <c r="H1770" s="16">
        <f t="shared" si="225"/>
        <v>1</v>
      </c>
      <c r="P1770" s="16"/>
    </row>
    <row r="1771" spans="1:16" x14ac:dyDescent="0.25">
      <c r="A1771" s="24">
        <f t="shared" si="226"/>
        <v>1756</v>
      </c>
      <c r="B1771">
        <f t="shared" si="220"/>
        <v>5.3802068694494665E-2</v>
      </c>
      <c r="C1771">
        <f t="shared" si="221"/>
        <v>0.91253127565141767</v>
      </c>
      <c r="D1771" s="40">
        <f t="shared" si="222"/>
        <v>266387.92585352459</v>
      </c>
      <c r="E1771" s="40">
        <f t="shared" si="227"/>
        <v>266387.92585352459</v>
      </c>
      <c r="F1771" s="41">
        <f t="shared" si="223"/>
        <v>2.412312598733549</v>
      </c>
      <c r="G1771" s="42">
        <f t="shared" si="224"/>
        <v>-357389.05031304411</v>
      </c>
      <c r="H1771" s="16">
        <f t="shared" si="225"/>
        <v>0</v>
      </c>
      <c r="P1771" s="16"/>
    </row>
    <row r="1772" spans="1:16" x14ac:dyDescent="0.25">
      <c r="A1772" s="24">
        <f t="shared" si="226"/>
        <v>1757</v>
      </c>
      <c r="B1772">
        <f t="shared" si="220"/>
        <v>0.55719950550701469</v>
      </c>
      <c r="C1772">
        <f t="shared" si="221"/>
        <v>0.82867884391453117</v>
      </c>
      <c r="D1772" s="40">
        <f t="shared" si="222"/>
        <v>1065595.4586011025</v>
      </c>
      <c r="E1772" s="40">
        <f t="shared" si="227"/>
        <v>1065595.4586011025</v>
      </c>
      <c r="F1772" s="41">
        <f t="shared" si="223"/>
        <v>2.2884368798192147</v>
      </c>
      <c r="G1772" s="42">
        <f t="shared" si="224"/>
        <v>1438547.9464306319</v>
      </c>
      <c r="H1772" s="16">
        <f t="shared" si="225"/>
        <v>1</v>
      </c>
      <c r="P1772" s="16"/>
    </row>
    <row r="1773" spans="1:16" x14ac:dyDescent="0.25">
      <c r="A1773" s="24">
        <f t="shared" si="226"/>
        <v>1758</v>
      </c>
      <c r="B1773">
        <f t="shared" si="220"/>
        <v>0.15393381111789495</v>
      </c>
      <c r="C1773">
        <f t="shared" si="221"/>
        <v>0.6879589146701619</v>
      </c>
      <c r="D1773" s="40">
        <f t="shared" si="222"/>
        <v>535088.16825682134</v>
      </c>
      <c r="E1773" s="40">
        <f t="shared" si="227"/>
        <v>535088.16825682134</v>
      </c>
      <c r="F1773" s="41">
        <f t="shared" si="223"/>
        <v>2.1489583898021594</v>
      </c>
      <c r="G1773" s="42">
        <f t="shared" si="224"/>
        <v>149882.20845936565</v>
      </c>
      <c r="H1773" s="16">
        <f t="shared" si="225"/>
        <v>1</v>
      </c>
      <c r="P1773" s="16"/>
    </row>
    <row r="1774" spans="1:16" x14ac:dyDescent="0.25">
      <c r="A1774" s="24">
        <f t="shared" si="226"/>
        <v>1759</v>
      </c>
      <c r="B1774">
        <f t="shared" si="220"/>
        <v>0.35682160884607583</v>
      </c>
      <c r="C1774">
        <f t="shared" si="221"/>
        <v>0.12405545951332897</v>
      </c>
      <c r="D1774" s="40">
        <f t="shared" si="222"/>
        <v>832689.56345490064</v>
      </c>
      <c r="E1774" s="40">
        <f t="shared" si="227"/>
        <v>832689.56345490064</v>
      </c>
      <c r="F1774" s="41">
        <f t="shared" si="223"/>
        <v>1.6489513801544353</v>
      </c>
      <c r="G1774" s="42">
        <f t="shared" si="224"/>
        <v>373064.60489915265</v>
      </c>
      <c r="H1774" s="16">
        <f t="shared" si="225"/>
        <v>1</v>
      </c>
      <c r="P1774" s="16"/>
    </row>
    <row r="1775" spans="1:16" x14ac:dyDescent="0.25">
      <c r="A1775" s="24">
        <f t="shared" si="226"/>
        <v>1760</v>
      </c>
      <c r="B1775">
        <f t="shared" si="220"/>
        <v>0.86628842062782496</v>
      </c>
      <c r="C1775">
        <f t="shared" si="221"/>
        <v>0.14929223142098635</v>
      </c>
      <c r="D1775" s="40">
        <f t="shared" si="222"/>
        <v>1505630.523005316</v>
      </c>
      <c r="E1775" s="40">
        <f t="shared" si="227"/>
        <v>1250000</v>
      </c>
      <c r="F1775" s="41">
        <f t="shared" si="223"/>
        <v>1.6840505336647866</v>
      </c>
      <c r="G1775" s="42">
        <f t="shared" si="224"/>
        <v>1105063.1670809835</v>
      </c>
      <c r="H1775" s="16">
        <f t="shared" si="225"/>
        <v>1</v>
      </c>
      <c r="P1775" s="16"/>
    </row>
    <row r="1776" spans="1:16" x14ac:dyDescent="0.25">
      <c r="A1776" s="24">
        <f t="shared" si="226"/>
        <v>1761</v>
      </c>
      <c r="B1776">
        <f t="shared" si="220"/>
        <v>0.19174092973116785</v>
      </c>
      <c r="C1776">
        <f t="shared" si="221"/>
        <v>0.52656462148297578</v>
      </c>
      <c r="D1776" s="40">
        <f t="shared" si="222"/>
        <v>602660.1204662302</v>
      </c>
      <c r="E1776" s="40">
        <f t="shared" si="227"/>
        <v>602660.1204662302</v>
      </c>
      <c r="F1776" s="41">
        <f t="shared" si="223"/>
        <v>2.0202543814936256</v>
      </c>
      <c r="G1776" s="42">
        <f t="shared" si="224"/>
        <v>217526.74892337783</v>
      </c>
      <c r="H1776" s="16">
        <f t="shared" si="225"/>
        <v>1</v>
      </c>
      <c r="P1776" s="16"/>
    </row>
    <row r="1777" spans="1:16" x14ac:dyDescent="0.25">
      <c r="A1777" s="24">
        <f t="shared" si="226"/>
        <v>1762</v>
      </c>
      <c r="B1777">
        <f t="shared" si="220"/>
        <v>0.7651204572757706</v>
      </c>
      <c r="C1777">
        <f t="shared" si="221"/>
        <v>0.71440343756694347</v>
      </c>
      <c r="D1777" s="40">
        <f t="shared" si="222"/>
        <v>1329576.4855783028</v>
      </c>
      <c r="E1777" s="40">
        <f t="shared" si="227"/>
        <v>1250000</v>
      </c>
      <c r="F1777" s="41">
        <f t="shared" si="223"/>
        <v>2.1721261997171633</v>
      </c>
      <c r="G1777" s="42">
        <f t="shared" si="224"/>
        <v>1715157.7496464541</v>
      </c>
      <c r="H1777" s="16">
        <f t="shared" si="225"/>
        <v>1</v>
      </c>
      <c r="P1777" s="16"/>
    </row>
    <row r="1778" spans="1:16" x14ac:dyDescent="0.25">
      <c r="A1778" s="24">
        <f t="shared" si="226"/>
        <v>1763</v>
      </c>
      <c r="B1778">
        <f t="shared" si="220"/>
        <v>0.93489798635710031</v>
      </c>
      <c r="C1778">
        <f t="shared" si="221"/>
        <v>0.32426987041253597</v>
      </c>
      <c r="D1778" s="40">
        <f t="shared" si="222"/>
        <v>1689953.4114279882</v>
      </c>
      <c r="E1778" s="40">
        <f t="shared" si="227"/>
        <v>1250000</v>
      </c>
      <c r="F1778" s="41">
        <f t="shared" si="223"/>
        <v>1.8614614756854693</v>
      </c>
      <c r="G1778" s="42">
        <f t="shared" si="224"/>
        <v>1326826.8446068368</v>
      </c>
      <c r="H1778" s="16">
        <f t="shared" si="225"/>
        <v>1</v>
      </c>
      <c r="P1778" s="16"/>
    </row>
    <row r="1779" spans="1:16" x14ac:dyDescent="0.25">
      <c r="A1779" s="24">
        <f t="shared" si="226"/>
        <v>1764</v>
      </c>
      <c r="B1779">
        <f t="shared" si="220"/>
        <v>0.56008412328083068</v>
      </c>
      <c r="C1779">
        <f t="shared" si="221"/>
        <v>0.87788999953772873</v>
      </c>
      <c r="D1779" s="40">
        <f t="shared" si="222"/>
        <v>1068928.1921578152</v>
      </c>
      <c r="E1779" s="40">
        <f t="shared" si="227"/>
        <v>1068928.1921578152</v>
      </c>
      <c r="F1779" s="41">
        <f t="shared" si="223"/>
        <v>2.3539524502688129</v>
      </c>
      <c r="G1779" s="42">
        <f t="shared" si="224"/>
        <v>1516206.1370913018</v>
      </c>
      <c r="H1779" s="16">
        <f t="shared" si="225"/>
        <v>1</v>
      </c>
      <c r="P1779" s="16"/>
    </row>
    <row r="1780" spans="1:16" x14ac:dyDescent="0.25">
      <c r="A1780" s="24">
        <f t="shared" si="226"/>
        <v>1765</v>
      </c>
      <c r="B1780">
        <f t="shared" si="220"/>
        <v>0.56369751959573478</v>
      </c>
      <c r="C1780">
        <f t="shared" si="221"/>
        <v>3.2860081060789526E-2</v>
      </c>
      <c r="D1780" s="40">
        <f t="shared" si="222"/>
        <v>1073108.141948065</v>
      </c>
      <c r="E1780" s="40">
        <f t="shared" si="227"/>
        <v>1073108.141948065</v>
      </c>
      <c r="F1780" s="41">
        <f t="shared" si="223"/>
        <v>1.4406299221826648</v>
      </c>
      <c r="G1780" s="42">
        <f t="shared" si="224"/>
        <v>545951.69902822492</v>
      </c>
      <c r="H1780" s="16">
        <f t="shared" si="225"/>
        <v>1</v>
      </c>
      <c r="P1780" s="16"/>
    </row>
    <row r="1781" spans="1:16" x14ac:dyDescent="0.25">
      <c r="A1781" s="24">
        <f t="shared" si="226"/>
        <v>1766</v>
      </c>
      <c r="B1781">
        <f t="shared" si="220"/>
        <v>0.70183186617214233</v>
      </c>
      <c r="C1781">
        <f t="shared" si="221"/>
        <v>0.67240197083447129</v>
      </c>
      <c r="D1781" s="40">
        <f t="shared" si="222"/>
        <v>1241493.8294520788</v>
      </c>
      <c r="E1781" s="40">
        <f t="shared" si="227"/>
        <v>1241493.8294520788</v>
      </c>
      <c r="F1781" s="41">
        <f t="shared" si="223"/>
        <v>2.1357311438375262</v>
      </c>
      <c r="G1781" s="42">
        <f t="shared" si="224"/>
        <v>1651497.0364429187</v>
      </c>
      <c r="H1781" s="16">
        <f t="shared" si="225"/>
        <v>1</v>
      </c>
      <c r="P1781" s="16"/>
    </row>
    <row r="1782" spans="1:16" x14ac:dyDescent="0.25">
      <c r="A1782" s="24">
        <f t="shared" si="226"/>
        <v>1767</v>
      </c>
      <c r="B1782">
        <f t="shared" si="220"/>
        <v>0.66437090642284602</v>
      </c>
      <c r="C1782">
        <f t="shared" si="221"/>
        <v>0.39948342030402273</v>
      </c>
      <c r="D1782" s="40">
        <f t="shared" si="222"/>
        <v>1193505.403545412</v>
      </c>
      <c r="E1782" s="40">
        <f t="shared" si="227"/>
        <v>1193505.403545412</v>
      </c>
      <c r="F1782" s="41">
        <f t="shared" si="223"/>
        <v>1.9225883182702179</v>
      </c>
      <c r="G1782" s="42">
        <f t="shared" si="224"/>
        <v>1294619.5466487915</v>
      </c>
      <c r="H1782" s="16">
        <f t="shared" si="225"/>
        <v>1</v>
      </c>
      <c r="P1782" s="16"/>
    </row>
    <row r="1783" spans="1:16" x14ac:dyDescent="0.25">
      <c r="A1783" s="24">
        <f t="shared" si="226"/>
        <v>1768</v>
      </c>
      <c r="B1783">
        <f t="shared" si="220"/>
        <v>0.38678351498674601</v>
      </c>
      <c r="C1783">
        <f t="shared" si="221"/>
        <v>6.1473200330510736E-3</v>
      </c>
      <c r="D1783" s="40">
        <f t="shared" si="222"/>
        <v>868824.21271137299</v>
      </c>
      <c r="E1783" s="40">
        <f t="shared" si="227"/>
        <v>868824.21271137299</v>
      </c>
      <c r="F1783" s="41">
        <f t="shared" si="223"/>
        <v>1.2390356376929073</v>
      </c>
      <c r="G1783" s="42">
        <f t="shared" si="224"/>
        <v>76504.162439874141</v>
      </c>
      <c r="H1783" s="16">
        <f t="shared" si="225"/>
        <v>1</v>
      </c>
      <c r="P1783" s="16"/>
    </row>
    <row r="1784" spans="1:16" x14ac:dyDescent="0.25">
      <c r="A1784" s="24">
        <f t="shared" si="226"/>
        <v>1769</v>
      </c>
      <c r="B1784">
        <f t="shared" si="220"/>
        <v>0.88033866591285914</v>
      </c>
      <c r="C1784">
        <f t="shared" si="221"/>
        <v>0.75233909289818257</v>
      </c>
      <c r="D1784" s="40">
        <f t="shared" si="222"/>
        <v>1536480.9114872317</v>
      </c>
      <c r="E1784" s="40">
        <f t="shared" si="227"/>
        <v>1250000</v>
      </c>
      <c r="F1784" s="41">
        <f t="shared" si="223"/>
        <v>2.2072550030867819</v>
      </c>
      <c r="G1784" s="42">
        <f t="shared" si="224"/>
        <v>1759068.7538584773</v>
      </c>
      <c r="H1784" s="16">
        <f t="shared" si="225"/>
        <v>1</v>
      </c>
      <c r="P1784" s="16"/>
    </row>
    <row r="1785" spans="1:16" x14ac:dyDescent="0.25">
      <c r="A1785" s="24">
        <f t="shared" si="226"/>
        <v>1770</v>
      </c>
      <c r="B1785">
        <f t="shared" si="220"/>
        <v>0.42426076636184007</v>
      </c>
      <c r="C1785">
        <f t="shared" si="221"/>
        <v>0.44423552963417023</v>
      </c>
      <c r="D1785" s="40">
        <f t="shared" si="222"/>
        <v>912915.57020725543</v>
      </c>
      <c r="E1785" s="40">
        <f t="shared" si="227"/>
        <v>912915.57020725543</v>
      </c>
      <c r="F1785" s="41">
        <f t="shared" si="223"/>
        <v>1.9573741258362543</v>
      </c>
      <c r="G1785" s="42">
        <f t="shared" si="224"/>
        <v>786917.31619673222</v>
      </c>
      <c r="H1785" s="16">
        <f t="shared" si="225"/>
        <v>1</v>
      </c>
      <c r="P1785" s="16"/>
    </row>
    <row r="1786" spans="1:16" x14ac:dyDescent="0.25">
      <c r="A1786" s="24">
        <f t="shared" si="226"/>
        <v>1771</v>
      </c>
      <c r="B1786">
        <f t="shared" si="220"/>
        <v>0.19077488465700299</v>
      </c>
      <c r="C1786">
        <f t="shared" si="221"/>
        <v>0.28742860432248563</v>
      </c>
      <c r="D1786" s="40">
        <f t="shared" si="222"/>
        <v>601043.60474591178</v>
      </c>
      <c r="E1786" s="40">
        <f t="shared" si="227"/>
        <v>601043.60474591178</v>
      </c>
      <c r="F1786" s="41">
        <f t="shared" si="223"/>
        <v>1.8295098875265072</v>
      </c>
      <c r="G1786" s="42">
        <f t="shared" si="224"/>
        <v>99615.21771721961</v>
      </c>
      <c r="H1786" s="16">
        <f t="shared" si="225"/>
        <v>1</v>
      </c>
      <c r="P1786" s="16"/>
    </row>
    <row r="1787" spans="1:16" x14ac:dyDescent="0.25">
      <c r="A1787" s="24">
        <f t="shared" si="226"/>
        <v>1772</v>
      </c>
      <c r="B1787">
        <f t="shared" si="220"/>
        <v>0.5001804722705856</v>
      </c>
      <c r="C1787">
        <f t="shared" si="221"/>
        <v>0.6970729905879125</v>
      </c>
      <c r="D1787" s="40">
        <f t="shared" si="222"/>
        <v>1000206.2508715803</v>
      </c>
      <c r="E1787" s="40">
        <f t="shared" si="227"/>
        <v>1000206.2508715803</v>
      </c>
      <c r="F1787" s="41">
        <f t="shared" si="223"/>
        <v>2.1568390756717415</v>
      </c>
      <c r="G1787" s="42">
        <f t="shared" si="224"/>
        <v>1157283.9256109572</v>
      </c>
      <c r="H1787" s="16">
        <f t="shared" si="225"/>
        <v>1</v>
      </c>
      <c r="P1787" s="16"/>
    </row>
    <row r="1788" spans="1:16" x14ac:dyDescent="0.25">
      <c r="A1788" s="24">
        <f t="shared" si="226"/>
        <v>1773</v>
      </c>
      <c r="B1788">
        <f t="shared" si="220"/>
        <v>0.15850802732165903</v>
      </c>
      <c r="C1788">
        <f t="shared" si="221"/>
        <v>0.23440194653812796</v>
      </c>
      <c r="D1788" s="40">
        <f t="shared" si="222"/>
        <v>543795.45596793038</v>
      </c>
      <c r="E1788" s="40">
        <f t="shared" si="227"/>
        <v>543795.45596793038</v>
      </c>
      <c r="F1788" s="41">
        <f t="shared" si="223"/>
        <v>1.7798095533767868</v>
      </c>
      <c r="G1788" s="42">
        <f t="shared" si="224"/>
        <v>-32147.652385391644</v>
      </c>
      <c r="H1788" s="16">
        <f t="shared" si="225"/>
        <v>0</v>
      </c>
      <c r="P1788" s="16"/>
    </row>
    <row r="1789" spans="1:16" x14ac:dyDescent="0.25">
      <c r="A1789" s="24">
        <f t="shared" si="226"/>
        <v>1774</v>
      </c>
      <c r="B1789">
        <f t="shared" si="220"/>
        <v>0.10972611454781145</v>
      </c>
      <c r="C1789">
        <f t="shared" si="221"/>
        <v>0.79164027411025017</v>
      </c>
      <c r="D1789" s="40">
        <f t="shared" si="222"/>
        <v>440127.97030117235</v>
      </c>
      <c r="E1789" s="40">
        <f t="shared" si="227"/>
        <v>440127.97030117235</v>
      </c>
      <c r="F1789" s="41">
        <f t="shared" si="223"/>
        <v>2.2468467469601414</v>
      </c>
      <c r="G1789" s="42">
        <f t="shared" si="224"/>
        <v>-11099.901682641124</v>
      </c>
      <c r="H1789" s="16">
        <f t="shared" si="225"/>
        <v>0</v>
      </c>
      <c r="P1789" s="16"/>
    </row>
    <row r="1790" spans="1:16" x14ac:dyDescent="0.25">
      <c r="A1790" s="24">
        <f t="shared" si="226"/>
        <v>1775</v>
      </c>
      <c r="B1790">
        <f t="shared" si="220"/>
        <v>0.96945968631189317</v>
      </c>
      <c r="C1790">
        <f t="shared" si="221"/>
        <v>0.85506177053321153</v>
      </c>
      <c r="D1790" s="40">
        <f t="shared" si="222"/>
        <v>1853910.9506235151</v>
      </c>
      <c r="E1790" s="40">
        <f t="shared" si="227"/>
        <v>1250000</v>
      </c>
      <c r="F1790" s="41">
        <f t="shared" si="223"/>
        <v>2.3216999002908536</v>
      </c>
      <c r="G1790" s="42">
        <f t="shared" si="224"/>
        <v>1902124.8753635669</v>
      </c>
      <c r="H1790" s="16">
        <f t="shared" si="225"/>
        <v>1</v>
      </c>
      <c r="P1790" s="16"/>
    </row>
    <row r="1791" spans="1:16" x14ac:dyDescent="0.25">
      <c r="A1791" s="24">
        <f t="shared" si="226"/>
        <v>1776</v>
      </c>
      <c r="B1791">
        <f t="shared" si="220"/>
        <v>0.49573030916508287</v>
      </c>
      <c r="C1791">
        <f t="shared" si="221"/>
        <v>0.81900079629849643</v>
      </c>
      <c r="D1791" s="40">
        <f t="shared" si="222"/>
        <v>995120.33490995551</v>
      </c>
      <c r="E1791" s="40">
        <f t="shared" si="227"/>
        <v>995120.33490995551</v>
      </c>
      <c r="F1791" s="41">
        <f t="shared" si="223"/>
        <v>2.2770710514340595</v>
      </c>
      <c r="G1791" s="42">
        <f t="shared" si="224"/>
        <v>1265959.7073168256</v>
      </c>
      <c r="H1791" s="16">
        <f t="shared" si="225"/>
        <v>1</v>
      </c>
      <c r="P1791" s="16"/>
    </row>
    <row r="1792" spans="1:16" x14ac:dyDescent="0.25">
      <c r="A1792" s="24">
        <f t="shared" si="226"/>
        <v>1777</v>
      </c>
      <c r="B1792">
        <f t="shared" si="220"/>
        <v>0.82913452119100839</v>
      </c>
      <c r="C1792">
        <f t="shared" si="221"/>
        <v>0.4831948074279353</v>
      </c>
      <c r="D1792" s="40">
        <f t="shared" si="222"/>
        <v>1433472.9516295989</v>
      </c>
      <c r="E1792" s="40">
        <f t="shared" si="227"/>
        <v>1250000</v>
      </c>
      <c r="F1792" s="41">
        <f t="shared" si="223"/>
        <v>1.9871924508738161</v>
      </c>
      <c r="G1792" s="42">
        <f t="shared" si="224"/>
        <v>1483990.56359227</v>
      </c>
      <c r="H1792" s="16">
        <f t="shared" si="225"/>
        <v>1</v>
      </c>
      <c r="P1792" s="16"/>
    </row>
    <row r="1793" spans="1:16" x14ac:dyDescent="0.25">
      <c r="A1793" s="24">
        <f t="shared" si="226"/>
        <v>1778</v>
      </c>
      <c r="B1793">
        <f t="shared" si="220"/>
        <v>0.49231816933024675</v>
      </c>
      <c r="C1793">
        <f t="shared" si="221"/>
        <v>0.49310646450612694</v>
      </c>
      <c r="D1793" s="40">
        <f t="shared" si="222"/>
        <v>991220.35683051229</v>
      </c>
      <c r="E1793" s="40">
        <f t="shared" si="227"/>
        <v>991220.35683051229</v>
      </c>
      <c r="F1793" s="41">
        <f t="shared" si="223"/>
        <v>1.9947476015305903</v>
      </c>
      <c r="G1793" s="42">
        <f t="shared" si="224"/>
        <v>977234.42937596026</v>
      </c>
      <c r="H1793" s="16">
        <f t="shared" si="225"/>
        <v>1</v>
      </c>
      <c r="P1793" s="16"/>
    </row>
    <row r="1794" spans="1:16" x14ac:dyDescent="0.25">
      <c r="A1794" s="24">
        <f t="shared" si="226"/>
        <v>1779</v>
      </c>
      <c r="B1794">
        <f t="shared" si="220"/>
        <v>0.61324632668402046</v>
      </c>
      <c r="C1794">
        <f t="shared" si="221"/>
        <v>0.38502553000580519</v>
      </c>
      <c r="D1794" s="40">
        <f t="shared" si="222"/>
        <v>1131211.3330962555</v>
      </c>
      <c r="E1794" s="40">
        <f t="shared" si="227"/>
        <v>1131211.3330962555</v>
      </c>
      <c r="F1794" s="41">
        <f t="shared" si="223"/>
        <v>1.9111525507182505</v>
      </c>
      <c r="G1794" s="42">
        <f t="shared" si="224"/>
        <v>1161917.4246483012</v>
      </c>
      <c r="H1794" s="16">
        <f t="shared" si="225"/>
        <v>1</v>
      </c>
      <c r="P1794" s="16"/>
    </row>
    <row r="1795" spans="1:16" x14ac:dyDescent="0.25">
      <c r="A1795" s="24">
        <f t="shared" si="226"/>
        <v>1780</v>
      </c>
      <c r="B1795">
        <f t="shared" si="220"/>
        <v>0.99328344769310206</v>
      </c>
      <c r="C1795">
        <f t="shared" si="221"/>
        <v>0.55413111730013043</v>
      </c>
      <c r="D1795" s="40">
        <f t="shared" si="222"/>
        <v>2127086.2120390064</v>
      </c>
      <c r="E1795" s="40">
        <f t="shared" si="227"/>
        <v>1250000</v>
      </c>
      <c r="F1795" s="41">
        <f t="shared" si="223"/>
        <v>2.0413694968045051</v>
      </c>
      <c r="G1795" s="42">
        <f t="shared" si="224"/>
        <v>1551711.8710056315</v>
      </c>
      <c r="H1795" s="16">
        <f t="shared" si="225"/>
        <v>1</v>
      </c>
      <c r="P1795" s="16"/>
    </row>
    <row r="1796" spans="1:16" x14ac:dyDescent="0.25">
      <c r="A1796" s="24">
        <f t="shared" si="226"/>
        <v>1781</v>
      </c>
      <c r="B1796">
        <f t="shared" si="220"/>
        <v>0.69077874405775219</v>
      </c>
      <c r="C1796">
        <f t="shared" si="221"/>
        <v>0.11303175718057901</v>
      </c>
      <c r="D1796" s="40">
        <f t="shared" si="222"/>
        <v>1227078.53631707</v>
      </c>
      <c r="E1796" s="40">
        <f t="shared" si="227"/>
        <v>1227078.53631707</v>
      </c>
      <c r="F1796" s="41">
        <f t="shared" si="223"/>
        <v>1.6320481820299699</v>
      </c>
      <c r="G1796" s="42">
        <f t="shared" si="224"/>
        <v>1002651.2944042706</v>
      </c>
      <c r="H1796" s="16">
        <f t="shared" si="225"/>
        <v>1</v>
      </c>
      <c r="P1796" s="16"/>
    </row>
    <row r="1797" spans="1:16" x14ac:dyDescent="0.25">
      <c r="A1797" s="24">
        <f t="shared" si="226"/>
        <v>1782</v>
      </c>
      <c r="B1797">
        <f t="shared" si="220"/>
        <v>0.12096035305876285</v>
      </c>
      <c r="C1797">
        <f t="shared" si="221"/>
        <v>4.0502991643734276E-2</v>
      </c>
      <c r="D1797" s="40">
        <f t="shared" si="222"/>
        <v>466474.40581980755</v>
      </c>
      <c r="E1797" s="40">
        <f t="shared" si="227"/>
        <v>466474.40581980755</v>
      </c>
      <c r="F1797" s="41">
        <f t="shared" si="223"/>
        <v>1.469641728205128</v>
      </c>
      <c r="G1797" s="42">
        <f t="shared" si="224"/>
        <v>-314449.74806751788</v>
      </c>
      <c r="H1797" s="16">
        <f t="shared" si="225"/>
        <v>0</v>
      </c>
      <c r="P1797" s="16"/>
    </row>
    <row r="1798" spans="1:16" x14ac:dyDescent="0.25">
      <c r="A1798" s="24">
        <f t="shared" si="226"/>
        <v>1783</v>
      </c>
      <c r="B1798">
        <f t="shared" si="220"/>
        <v>0.46454256621655077</v>
      </c>
      <c r="C1798">
        <f t="shared" si="221"/>
        <v>0.92227042035665363</v>
      </c>
      <c r="D1798" s="40">
        <f t="shared" si="222"/>
        <v>959424.34100071434</v>
      </c>
      <c r="E1798" s="40">
        <f t="shared" si="227"/>
        <v>959424.34100071434</v>
      </c>
      <c r="F1798" s="41">
        <f t="shared" si="223"/>
        <v>2.4317660620422115</v>
      </c>
      <c r="G1798" s="42">
        <f t="shared" si="224"/>
        <v>1333095.551542751</v>
      </c>
      <c r="H1798" s="16">
        <f t="shared" si="225"/>
        <v>1</v>
      </c>
      <c r="P1798" s="16"/>
    </row>
    <row r="1799" spans="1:16" x14ac:dyDescent="0.25">
      <c r="A1799" s="24">
        <f t="shared" si="226"/>
        <v>1784</v>
      </c>
      <c r="B1799">
        <f t="shared" si="220"/>
        <v>0.33962824533227831</v>
      </c>
      <c r="C1799">
        <f t="shared" si="221"/>
        <v>0.85203624947462231</v>
      </c>
      <c r="D1799" s="40">
        <f t="shared" si="222"/>
        <v>811484.22752611293</v>
      </c>
      <c r="E1799" s="40">
        <f t="shared" si="227"/>
        <v>811484.22752611293</v>
      </c>
      <c r="F1799" s="41">
        <f t="shared" si="223"/>
        <v>2.3176919708674677</v>
      </c>
      <c r="G1799" s="42">
        <f t="shared" si="224"/>
        <v>880770.47862286121</v>
      </c>
      <c r="H1799" s="16">
        <f t="shared" si="225"/>
        <v>1</v>
      </c>
      <c r="P1799" s="16"/>
    </row>
    <row r="1800" spans="1:16" x14ac:dyDescent="0.25">
      <c r="A1800" s="24">
        <f t="shared" si="226"/>
        <v>1785</v>
      </c>
      <c r="B1800">
        <f t="shared" si="220"/>
        <v>0.4101318143075332</v>
      </c>
      <c r="C1800">
        <f t="shared" si="221"/>
        <v>0.60380078188609332</v>
      </c>
      <c r="D1800" s="40">
        <f t="shared" si="222"/>
        <v>896410.67714168993</v>
      </c>
      <c r="E1800" s="40">
        <f t="shared" si="227"/>
        <v>896410.67714168993</v>
      </c>
      <c r="F1800" s="41">
        <f t="shared" si="223"/>
        <v>2.0799992091154023</v>
      </c>
      <c r="G1800" s="42">
        <f t="shared" si="224"/>
        <v>864533.49949731724</v>
      </c>
      <c r="H1800" s="16">
        <f t="shared" si="225"/>
        <v>1</v>
      </c>
      <c r="P1800" s="16"/>
    </row>
    <row r="1801" spans="1:16" x14ac:dyDescent="0.25">
      <c r="A1801" s="24">
        <f t="shared" si="226"/>
        <v>1786</v>
      </c>
      <c r="B1801">
        <f t="shared" si="220"/>
        <v>0.22825750464107841</v>
      </c>
      <c r="C1801">
        <f t="shared" si="221"/>
        <v>0.16941112477798015</v>
      </c>
      <c r="D1801" s="40">
        <f t="shared" si="222"/>
        <v>660517.80403612403</v>
      </c>
      <c r="E1801" s="40">
        <f t="shared" si="227"/>
        <v>660517.80403612403</v>
      </c>
      <c r="F1801" s="41">
        <f t="shared" si="223"/>
        <v>1.7092720607200798</v>
      </c>
      <c r="G1801" s="42">
        <f t="shared" si="224"/>
        <v>129004.62804712751</v>
      </c>
      <c r="H1801" s="16">
        <f t="shared" si="225"/>
        <v>1</v>
      </c>
      <c r="P1801" s="16"/>
    </row>
    <row r="1802" spans="1:16" x14ac:dyDescent="0.25">
      <c r="A1802" s="24">
        <f t="shared" si="226"/>
        <v>1787</v>
      </c>
      <c r="B1802">
        <f t="shared" si="220"/>
        <v>9.9939515232108533E-2</v>
      </c>
      <c r="C1802">
        <f t="shared" si="221"/>
        <v>0.20069001743104309</v>
      </c>
      <c r="D1802" s="40">
        <f t="shared" si="222"/>
        <v>415548.80508502922</v>
      </c>
      <c r="E1802" s="40">
        <f t="shared" si="227"/>
        <v>415548.80508502922</v>
      </c>
      <c r="F1802" s="41">
        <f t="shared" si="223"/>
        <v>1.7449364435627903</v>
      </c>
      <c r="G1802" s="42">
        <f t="shared" si="224"/>
        <v>-274893.74592816201</v>
      </c>
      <c r="H1802" s="16">
        <f t="shared" si="225"/>
        <v>0</v>
      </c>
      <c r="P1802" s="16"/>
    </row>
    <row r="1803" spans="1:16" x14ac:dyDescent="0.25">
      <c r="A1803" s="24">
        <f t="shared" si="226"/>
        <v>1788</v>
      </c>
      <c r="B1803">
        <f t="shared" si="220"/>
        <v>1.4595058863051236E-2</v>
      </c>
      <c r="C1803">
        <f t="shared" si="221"/>
        <v>0.98543269874062389</v>
      </c>
      <c r="D1803" s="40">
        <f t="shared" si="222"/>
        <v>5664.4036600987893</v>
      </c>
      <c r="E1803" s="40">
        <f t="shared" si="227"/>
        <v>5664.4036600987893</v>
      </c>
      <c r="F1803" s="41">
        <f t="shared" si="223"/>
        <v>2.6631186752097542</v>
      </c>
      <c r="G1803" s="42">
        <f t="shared" si="224"/>
        <v>-984915.02082886442</v>
      </c>
      <c r="H1803" s="16">
        <f t="shared" si="225"/>
        <v>0</v>
      </c>
      <c r="P1803" s="16"/>
    </row>
    <row r="1804" spans="1:16" x14ac:dyDescent="0.25">
      <c r="A1804" s="24">
        <f t="shared" si="226"/>
        <v>1789</v>
      </c>
      <c r="B1804">
        <f t="shared" si="220"/>
        <v>0.1925329320365563</v>
      </c>
      <c r="C1804">
        <f t="shared" si="221"/>
        <v>0.6171865047654137</v>
      </c>
      <c r="D1804" s="40">
        <f t="shared" si="222"/>
        <v>603981.68757686554</v>
      </c>
      <c r="E1804" s="40">
        <f t="shared" si="227"/>
        <v>603981.68757686554</v>
      </c>
      <c r="F1804" s="41">
        <f t="shared" si="223"/>
        <v>2.0906078434358153</v>
      </c>
      <c r="G1804" s="42">
        <f t="shared" si="224"/>
        <v>262688.85333979526</v>
      </c>
      <c r="H1804" s="16">
        <f t="shared" si="225"/>
        <v>1</v>
      </c>
      <c r="P1804" s="16"/>
    </row>
    <row r="1805" spans="1:16" x14ac:dyDescent="0.25">
      <c r="A1805" s="24">
        <f t="shared" si="226"/>
        <v>1790</v>
      </c>
      <c r="B1805">
        <f t="shared" si="220"/>
        <v>0.23148786614183336</v>
      </c>
      <c r="C1805">
        <f t="shared" si="221"/>
        <v>0.13808628974948078</v>
      </c>
      <c r="D1805" s="40">
        <f t="shared" si="222"/>
        <v>665369.73740950914</v>
      </c>
      <c r="E1805" s="40">
        <f t="shared" si="227"/>
        <v>665369.73740950914</v>
      </c>
      <c r="F1805" s="41">
        <f t="shared" si="223"/>
        <v>1.6690098451004434</v>
      </c>
      <c r="G1805" s="42">
        <f t="shared" si="224"/>
        <v>110508.64236836741</v>
      </c>
      <c r="H1805" s="16">
        <f t="shared" si="225"/>
        <v>1</v>
      </c>
      <c r="P1805" s="16"/>
    </row>
    <row r="1806" spans="1:16" x14ac:dyDescent="0.25">
      <c r="A1806" s="24">
        <f t="shared" si="226"/>
        <v>1791</v>
      </c>
      <c r="B1806">
        <f t="shared" si="220"/>
        <v>0.61247610265854746</v>
      </c>
      <c r="C1806">
        <f t="shared" si="221"/>
        <v>0.86091870802920312</v>
      </c>
      <c r="D1806" s="40">
        <f t="shared" si="222"/>
        <v>1130294.1379373095</v>
      </c>
      <c r="E1806" s="40">
        <f t="shared" si="227"/>
        <v>1130294.1379373095</v>
      </c>
      <c r="F1806" s="41">
        <f t="shared" si="223"/>
        <v>2.3296219406166969</v>
      </c>
      <c r="G1806" s="42">
        <f t="shared" si="224"/>
        <v>1633158.0230891914</v>
      </c>
      <c r="H1806" s="16">
        <f t="shared" si="225"/>
        <v>1</v>
      </c>
      <c r="P1806" s="16"/>
    </row>
    <row r="1807" spans="1:16" x14ac:dyDescent="0.25">
      <c r="A1807" s="24">
        <f t="shared" si="226"/>
        <v>1792</v>
      </c>
      <c r="B1807">
        <f t="shared" si="220"/>
        <v>0.3107517670141533</v>
      </c>
      <c r="C1807">
        <f t="shared" si="221"/>
        <v>0.10676363378297538</v>
      </c>
      <c r="D1807" s="40">
        <f t="shared" si="222"/>
        <v>774899.43494135502</v>
      </c>
      <c r="E1807" s="40">
        <f t="shared" si="227"/>
        <v>774899.43494135502</v>
      </c>
      <c r="F1807" s="41">
        <f t="shared" si="223"/>
        <v>1.6219073776017079</v>
      </c>
      <c r="G1807" s="42">
        <f t="shared" si="224"/>
        <v>256815.11043077847</v>
      </c>
      <c r="H1807" s="16">
        <f t="shared" si="225"/>
        <v>1</v>
      </c>
      <c r="P1807" s="16"/>
    </row>
    <row r="1808" spans="1:16" x14ac:dyDescent="0.25">
      <c r="A1808" s="24">
        <f t="shared" si="226"/>
        <v>1793</v>
      </c>
      <c r="B1808">
        <f t="shared" si="220"/>
        <v>0.97459602041635662</v>
      </c>
      <c r="C1808">
        <f t="shared" si="221"/>
        <v>0.40616957668680698</v>
      </c>
      <c r="D1808" s="40">
        <f t="shared" si="222"/>
        <v>1890470.3080417681</v>
      </c>
      <c r="E1808" s="40">
        <f t="shared" si="227"/>
        <v>1250000</v>
      </c>
      <c r="F1808" s="41">
        <f t="shared" si="223"/>
        <v>1.9278390706507489</v>
      </c>
      <c r="G1808" s="42">
        <f t="shared" si="224"/>
        <v>1409798.8383134361</v>
      </c>
      <c r="H1808" s="16">
        <f t="shared" si="225"/>
        <v>1</v>
      </c>
      <c r="P1808" s="16"/>
    </row>
    <row r="1809" spans="1:16" x14ac:dyDescent="0.25">
      <c r="A1809" s="24">
        <f t="shared" si="226"/>
        <v>1794</v>
      </c>
      <c r="B1809">
        <f t="shared" ref="B1809:B1872" si="228">((MOD((MOD(MOD(999999999999989,MOD(A1809*2499997+$B$13*1800451,7450589)*4658+7450581)*383,99991)*7440893+MOD(MOD(999999999999989,MOD(A1809*2246527+$B$13*2399993,7450987)*7580+7560584)*17669,7440893))*1343,4294967296))+0.5)/2^32</f>
        <v>0.22893797454889864</v>
      </c>
      <c r="C1809">
        <f t="shared" ref="C1809:C1872" si="229">((MOD((MOD(MOD(999999999999989,MOD(A1809*2499997+$C$13*1800451,7450589)*4658+7450581)*383,99991)*7440893+MOD(MOD(999999999999989,MOD(A1809*2246527+$C$13*2399993,7450987)*7580+7560584)*17669,7440893))*1343,4294967296))+0.5)/2^32</f>
        <v>6.509357679169625E-2</v>
      </c>
      <c r="D1809" s="40">
        <f t="shared" ref="D1809:D1872" si="230">MAX(0,NORMINV(B1809,D$10,D$12))</f>
        <v>661543.03790238558</v>
      </c>
      <c r="E1809" s="40">
        <f t="shared" si="227"/>
        <v>661543.03790238558</v>
      </c>
      <c r="F1809" s="41">
        <f t="shared" ref="F1809:F1872" si="231">NORMINV(C1809,E$10,E$12)</f>
        <v>1.5400108577763525</v>
      </c>
      <c r="G1809" s="42">
        <f t="shared" ref="G1809:G1872" si="232">F1809*E1809-1000000</f>
        <v>18783.461256026872</v>
      </c>
      <c r="H1809" s="16">
        <f t="shared" ref="H1809:H1872" si="233">IF(G1809&gt;=0,1,0)</f>
        <v>1</v>
      </c>
      <c r="P1809" s="16"/>
    </row>
    <row r="1810" spans="1:16" x14ac:dyDescent="0.25">
      <c r="A1810" s="24">
        <f t="shared" ref="A1810:A1873" si="234">A1809+1</f>
        <v>1795</v>
      </c>
      <c r="B1810">
        <f t="shared" si="228"/>
        <v>0.91077508416492492</v>
      </c>
      <c r="C1810">
        <f t="shared" si="229"/>
        <v>0.62686220149043947</v>
      </c>
      <c r="D1810" s="40">
        <f t="shared" si="230"/>
        <v>1613469.6127613657</v>
      </c>
      <c r="E1810" s="40">
        <f t="shared" ref="E1810:E1873" si="235">MIN(1250000,D1810)</f>
        <v>1250000</v>
      </c>
      <c r="F1810" s="41">
        <f t="shared" si="231"/>
        <v>2.0983447296800679</v>
      </c>
      <c r="G1810" s="42">
        <f t="shared" si="232"/>
        <v>1622930.9121000851</v>
      </c>
      <c r="H1810" s="16">
        <f t="shared" si="233"/>
        <v>1</v>
      </c>
      <c r="P1810" s="16"/>
    </row>
    <row r="1811" spans="1:16" x14ac:dyDescent="0.25">
      <c r="A1811" s="24">
        <f t="shared" si="234"/>
        <v>1796</v>
      </c>
      <c r="B1811">
        <f t="shared" si="228"/>
        <v>0.56887729477602988</v>
      </c>
      <c r="C1811">
        <f t="shared" si="229"/>
        <v>0.76276954531203955</v>
      </c>
      <c r="D1811" s="40">
        <f t="shared" si="230"/>
        <v>1079110.8946984771</v>
      </c>
      <c r="E1811" s="40">
        <f t="shared" si="235"/>
        <v>1079110.8946984771</v>
      </c>
      <c r="F1811" s="41">
        <f t="shared" si="231"/>
        <v>2.2173981009946839</v>
      </c>
      <c r="G1811" s="42">
        <f t="shared" si="232"/>
        <v>1392818.4486670773</v>
      </c>
      <c r="H1811" s="16">
        <f t="shared" si="233"/>
        <v>1</v>
      </c>
      <c r="P1811" s="16"/>
    </row>
    <row r="1812" spans="1:16" x14ac:dyDescent="0.25">
      <c r="A1812" s="24">
        <f t="shared" si="234"/>
        <v>1797</v>
      </c>
      <c r="B1812">
        <f t="shared" si="228"/>
        <v>0.94286696950439364</v>
      </c>
      <c r="C1812">
        <f t="shared" si="229"/>
        <v>0.47793363139498979</v>
      </c>
      <c r="D1812" s="40">
        <f t="shared" si="230"/>
        <v>1720047.9808498677</v>
      </c>
      <c r="E1812" s="40">
        <f t="shared" si="235"/>
        <v>1250000</v>
      </c>
      <c r="F1812" s="41">
        <f t="shared" si="231"/>
        <v>1.9831792043361642</v>
      </c>
      <c r="G1812" s="42">
        <f t="shared" si="232"/>
        <v>1478974.0054202052</v>
      </c>
      <c r="H1812" s="16">
        <f t="shared" si="233"/>
        <v>1</v>
      </c>
      <c r="P1812" s="16"/>
    </row>
    <row r="1813" spans="1:16" x14ac:dyDescent="0.25">
      <c r="A1813" s="24">
        <f t="shared" si="234"/>
        <v>1798</v>
      </c>
      <c r="B1813">
        <f t="shared" si="228"/>
        <v>0.54107744211796671</v>
      </c>
      <c r="C1813">
        <f t="shared" si="229"/>
        <v>0.2925017784582451</v>
      </c>
      <c r="D1813" s="40">
        <f t="shared" si="230"/>
        <v>1047028.1898113791</v>
      </c>
      <c r="E1813" s="40">
        <f t="shared" si="235"/>
        <v>1047028.1898113791</v>
      </c>
      <c r="F1813" s="41">
        <f t="shared" si="231"/>
        <v>1.8340149691895906</v>
      </c>
      <c r="G1813" s="42">
        <f t="shared" si="232"/>
        <v>920265.37327754917</v>
      </c>
      <c r="H1813" s="16">
        <f t="shared" si="233"/>
        <v>1</v>
      </c>
      <c r="P1813" s="16"/>
    </row>
    <row r="1814" spans="1:16" x14ac:dyDescent="0.25">
      <c r="A1814" s="24">
        <f t="shared" si="234"/>
        <v>1799</v>
      </c>
      <c r="B1814">
        <f t="shared" si="228"/>
        <v>0.53713031590450555</v>
      </c>
      <c r="C1814">
        <f t="shared" si="229"/>
        <v>0.62819391035009176</v>
      </c>
      <c r="D1814" s="40">
        <f t="shared" si="230"/>
        <v>1042495.4464816093</v>
      </c>
      <c r="E1814" s="40">
        <f t="shared" si="235"/>
        <v>1042495.4464816093</v>
      </c>
      <c r="F1814" s="41">
        <f t="shared" si="231"/>
        <v>2.0994144839557189</v>
      </c>
      <c r="G1814" s="42">
        <f t="shared" si="232"/>
        <v>1188630.0398013745</v>
      </c>
      <c r="H1814" s="16">
        <f t="shared" si="233"/>
        <v>1</v>
      </c>
      <c r="P1814" s="16"/>
    </row>
    <row r="1815" spans="1:16" x14ac:dyDescent="0.25">
      <c r="A1815" s="24">
        <f t="shared" si="234"/>
        <v>1800</v>
      </c>
      <c r="B1815">
        <f t="shared" si="228"/>
        <v>0.35584629036020488</v>
      </c>
      <c r="C1815">
        <f t="shared" si="229"/>
        <v>0.61066841136198491</v>
      </c>
      <c r="D1815" s="40">
        <f t="shared" si="230"/>
        <v>831496.72155373474</v>
      </c>
      <c r="E1815" s="40">
        <f t="shared" si="235"/>
        <v>831496.72155373474</v>
      </c>
      <c r="F1815" s="41">
        <f t="shared" si="231"/>
        <v>2.0854290482096003</v>
      </c>
      <c r="G1815" s="42">
        <f t="shared" si="232"/>
        <v>734027.41661920818</v>
      </c>
      <c r="H1815" s="16">
        <f t="shared" si="233"/>
        <v>1</v>
      </c>
      <c r="P1815" s="16"/>
    </row>
    <row r="1816" spans="1:16" x14ac:dyDescent="0.25">
      <c r="A1816" s="24">
        <f t="shared" si="234"/>
        <v>1801</v>
      </c>
      <c r="B1816">
        <f t="shared" si="228"/>
        <v>0.57299656223040074</v>
      </c>
      <c r="C1816">
        <f t="shared" si="229"/>
        <v>0.28531958430539817</v>
      </c>
      <c r="D1816" s="40">
        <f t="shared" si="230"/>
        <v>1083894.4012843971</v>
      </c>
      <c r="E1816" s="40">
        <f t="shared" si="235"/>
        <v>1083894.4012843971</v>
      </c>
      <c r="F1816" s="41">
        <f t="shared" si="231"/>
        <v>1.8276260142597951</v>
      </c>
      <c r="G1816" s="42">
        <f t="shared" si="232"/>
        <v>980953.60449790955</v>
      </c>
      <c r="H1816" s="16">
        <f t="shared" si="233"/>
        <v>1</v>
      </c>
      <c r="P1816" s="16"/>
    </row>
    <row r="1817" spans="1:16" x14ac:dyDescent="0.25">
      <c r="A1817" s="24">
        <f t="shared" si="234"/>
        <v>1802</v>
      </c>
      <c r="B1817">
        <f t="shared" si="228"/>
        <v>0.29235485626850277</v>
      </c>
      <c r="C1817">
        <f t="shared" si="229"/>
        <v>0.75416132865939289</v>
      </c>
      <c r="D1817" s="40">
        <f t="shared" si="230"/>
        <v>750827.52319873171</v>
      </c>
      <c r="E1817" s="40">
        <f t="shared" si="235"/>
        <v>750827.52319873171</v>
      </c>
      <c r="F1817" s="41">
        <f t="shared" si="231"/>
        <v>2.2090101655461813</v>
      </c>
      <c r="G1817" s="42">
        <f t="shared" si="232"/>
        <v>658585.63131785975</v>
      </c>
      <c r="H1817" s="16">
        <f t="shared" si="233"/>
        <v>1</v>
      </c>
      <c r="P1817" s="16"/>
    </row>
    <row r="1818" spans="1:16" x14ac:dyDescent="0.25">
      <c r="A1818" s="24">
        <f t="shared" si="234"/>
        <v>1803</v>
      </c>
      <c r="B1818">
        <f t="shared" si="228"/>
        <v>0.64632304932456464</v>
      </c>
      <c r="C1818">
        <f t="shared" si="229"/>
        <v>0.11629439902026206</v>
      </c>
      <c r="D1818" s="40">
        <f t="shared" si="230"/>
        <v>1171160.5969225196</v>
      </c>
      <c r="E1818" s="40">
        <f t="shared" si="235"/>
        <v>1171160.5969225196</v>
      </c>
      <c r="F1818" s="41">
        <f t="shared" si="231"/>
        <v>1.637168170369121</v>
      </c>
      <c r="G1818" s="42">
        <f t="shared" si="232"/>
        <v>917386.85167204915</v>
      </c>
      <c r="H1818" s="16">
        <f t="shared" si="233"/>
        <v>1</v>
      </c>
      <c r="P1818" s="16"/>
    </row>
    <row r="1819" spans="1:16" x14ac:dyDescent="0.25">
      <c r="A1819" s="24">
        <f t="shared" si="234"/>
        <v>1804</v>
      </c>
      <c r="B1819">
        <f t="shared" si="228"/>
        <v>2.0736487465910614E-2</v>
      </c>
      <c r="C1819">
        <f t="shared" si="229"/>
        <v>0.39413739123847336</v>
      </c>
      <c r="D1819" s="40">
        <f t="shared" si="230"/>
        <v>70469.546359357773</v>
      </c>
      <c r="E1819" s="40">
        <f t="shared" si="235"/>
        <v>70469.546359357773</v>
      </c>
      <c r="F1819" s="41">
        <f t="shared" si="231"/>
        <v>1.9183733819781932</v>
      </c>
      <c r="G1819" s="42">
        <f t="shared" si="232"/>
        <v>-864813.09802412975</v>
      </c>
      <c r="H1819" s="16">
        <f t="shared" si="233"/>
        <v>0</v>
      </c>
      <c r="P1819" s="16"/>
    </row>
    <row r="1820" spans="1:16" x14ac:dyDescent="0.25">
      <c r="A1820" s="24">
        <f t="shared" si="234"/>
        <v>1805</v>
      </c>
      <c r="B1820">
        <f t="shared" si="228"/>
        <v>6.6210969933308661E-2</v>
      </c>
      <c r="C1820">
        <f t="shared" si="229"/>
        <v>0.11852269654627889</v>
      </c>
      <c r="D1820" s="40">
        <f t="shared" si="230"/>
        <v>314003.28503256035</v>
      </c>
      <c r="E1820" s="40">
        <f t="shared" si="235"/>
        <v>314003.28503256035</v>
      </c>
      <c r="F1820" s="41">
        <f t="shared" si="231"/>
        <v>1.6406066534236912</v>
      </c>
      <c r="G1820" s="42">
        <f t="shared" si="232"/>
        <v>-484844.12137868576</v>
      </c>
      <c r="H1820" s="16">
        <f t="shared" si="233"/>
        <v>0</v>
      </c>
      <c r="P1820" s="16"/>
    </row>
    <row r="1821" spans="1:16" x14ac:dyDescent="0.25">
      <c r="A1821" s="24">
        <f t="shared" si="234"/>
        <v>1806</v>
      </c>
      <c r="B1821">
        <f t="shared" si="228"/>
        <v>0.87362495542038232</v>
      </c>
      <c r="C1821">
        <f t="shared" si="229"/>
        <v>0.50801134074572474</v>
      </c>
      <c r="D1821" s="40">
        <f t="shared" si="230"/>
        <v>1521441.5536942105</v>
      </c>
      <c r="E1821" s="40">
        <f t="shared" si="235"/>
        <v>1250000</v>
      </c>
      <c r="F1821" s="41">
        <f t="shared" si="231"/>
        <v>2.006104195474737</v>
      </c>
      <c r="G1821" s="42">
        <f t="shared" si="232"/>
        <v>1507630.244343421</v>
      </c>
      <c r="H1821" s="16">
        <f t="shared" si="233"/>
        <v>1</v>
      </c>
      <c r="P1821" s="16"/>
    </row>
    <row r="1822" spans="1:16" x14ac:dyDescent="0.25">
      <c r="A1822" s="24">
        <f t="shared" si="234"/>
        <v>1807</v>
      </c>
      <c r="B1822">
        <f t="shared" si="228"/>
        <v>0.8278565799118951</v>
      </c>
      <c r="C1822">
        <f t="shared" si="229"/>
        <v>6.7004525335505605E-3</v>
      </c>
      <c r="D1822" s="40">
        <f t="shared" si="230"/>
        <v>1431183.4229675448</v>
      </c>
      <c r="E1822" s="40">
        <f t="shared" si="235"/>
        <v>1250000</v>
      </c>
      <c r="F1822" s="41">
        <f t="shared" si="231"/>
        <v>1.2483484592956229</v>
      </c>
      <c r="G1822" s="42">
        <f t="shared" si="232"/>
        <v>560435.57411952852</v>
      </c>
      <c r="H1822" s="16">
        <f t="shared" si="233"/>
        <v>1</v>
      </c>
      <c r="P1822" s="16"/>
    </row>
    <row r="1823" spans="1:16" x14ac:dyDescent="0.25">
      <c r="A1823" s="24">
        <f t="shared" si="234"/>
        <v>1808</v>
      </c>
      <c r="B1823">
        <f t="shared" si="228"/>
        <v>0.53546624176669866</v>
      </c>
      <c r="C1823">
        <f t="shared" si="229"/>
        <v>0.88221579126548022</v>
      </c>
      <c r="D1823" s="40">
        <f t="shared" si="230"/>
        <v>1040585.7650638926</v>
      </c>
      <c r="E1823" s="40">
        <f t="shared" si="235"/>
        <v>1040585.7650638926</v>
      </c>
      <c r="F1823" s="41">
        <f t="shared" si="231"/>
        <v>2.3605277967471294</v>
      </c>
      <c r="G1823" s="42">
        <f t="shared" si="232"/>
        <v>1456331.6233326965</v>
      </c>
      <c r="H1823" s="16">
        <f t="shared" si="233"/>
        <v>1</v>
      </c>
      <c r="P1823" s="16"/>
    </row>
    <row r="1824" spans="1:16" x14ac:dyDescent="0.25">
      <c r="A1824" s="24">
        <f t="shared" si="234"/>
        <v>1809</v>
      </c>
      <c r="B1824">
        <f t="shared" si="228"/>
        <v>0.36819561186712235</v>
      </c>
      <c r="C1824">
        <f t="shared" si="229"/>
        <v>0.37236850254703313</v>
      </c>
      <c r="D1824" s="40">
        <f t="shared" si="230"/>
        <v>846518.48615005356</v>
      </c>
      <c r="E1824" s="40">
        <f t="shared" si="235"/>
        <v>846518.48615005356</v>
      </c>
      <c r="F1824" s="41">
        <f t="shared" si="231"/>
        <v>1.9010374486338195</v>
      </c>
      <c r="G1824" s="42">
        <f t="shared" si="232"/>
        <v>609263.34313206119</v>
      </c>
      <c r="H1824" s="16">
        <f t="shared" si="233"/>
        <v>1</v>
      </c>
      <c r="P1824" s="16"/>
    </row>
    <row r="1825" spans="1:16" x14ac:dyDescent="0.25">
      <c r="A1825" s="24">
        <f t="shared" si="234"/>
        <v>1810</v>
      </c>
      <c r="B1825">
        <f t="shared" si="228"/>
        <v>0.91248617868404835</v>
      </c>
      <c r="C1825">
        <f t="shared" si="229"/>
        <v>0.61943675123620778</v>
      </c>
      <c r="D1825" s="40">
        <f t="shared" si="230"/>
        <v>1618339.5902097011</v>
      </c>
      <c r="E1825" s="40">
        <f t="shared" si="235"/>
        <v>1250000</v>
      </c>
      <c r="F1825" s="41">
        <f t="shared" si="231"/>
        <v>2.0924017718112271</v>
      </c>
      <c r="G1825" s="42">
        <f t="shared" si="232"/>
        <v>1615502.2147640339</v>
      </c>
      <c r="H1825" s="16">
        <f t="shared" si="233"/>
        <v>1</v>
      </c>
      <c r="P1825" s="16"/>
    </row>
    <row r="1826" spans="1:16" x14ac:dyDescent="0.25">
      <c r="A1826" s="24">
        <f t="shared" si="234"/>
        <v>1811</v>
      </c>
      <c r="B1826">
        <f t="shared" si="228"/>
        <v>0.57310897472780198</v>
      </c>
      <c r="C1826">
        <f t="shared" si="229"/>
        <v>0.45125103311147541</v>
      </c>
      <c r="D1826" s="40">
        <f t="shared" si="230"/>
        <v>1084025.067633315</v>
      </c>
      <c r="E1826" s="40">
        <f t="shared" si="235"/>
        <v>1084025.067633315</v>
      </c>
      <c r="F1826" s="41">
        <f t="shared" si="231"/>
        <v>1.9627655813958527</v>
      </c>
      <c r="G1826" s="42">
        <f t="shared" si="232"/>
        <v>1127687.0921209818</v>
      </c>
      <c r="H1826" s="16">
        <f t="shared" si="233"/>
        <v>1</v>
      </c>
      <c r="P1826" s="16"/>
    </row>
    <row r="1827" spans="1:16" x14ac:dyDescent="0.25">
      <c r="A1827" s="24">
        <f t="shared" si="234"/>
        <v>1812</v>
      </c>
      <c r="B1827">
        <f t="shared" si="228"/>
        <v>0.11608464492019266</v>
      </c>
      <c r="C1827">
        <f t="shared" si="229"/>
        <v>0.72343481273856014</v>
      </c>
      <c r="D1827" s="40">
        <f t="shared" si="230"/>
        <v>455263.1530021003</v>
      </c>
      <c r="E1827" s="40">
        <f t="shared" si="235"/>
        <v>455263.1530021003</v>
      </c>
      <c r="F1827" s="41">
        <f t="shared" si="231"/>
        <v>2.1802662236123074</v>
      </c>
      <c r="G1827" s="42">
        <f t="shared" si="232"/>
        <v>-7405.1246542787412</v>
      </c>
      <c r="H1827" s="16">
        <f t="shared" si="233"/>
        <v>0</v>
      </c>
      <c r="P1827" s="16"/>
    </row>
    <row r="1828" spans="1:16" x14ac:dyDescent="0.25">
      <c r="A1828" s="24">
        <f t="shared" si="234"/>
        <v>1813</v>
      </c>
      <c r="B1828">
        <f t="shared" si="228"/>
        <v>0.93714223790448159</v>
      </c>
      <c r="C1828">
        <f t="shared" si="229"/>
        <v>0.83607818314339966</v>
      </c>
      <c r="D1828" s="40">
        <f t="shared" si="230"/>
        <v>1698123.7070947043</v>
      </c>
      <c r="E1828" s="40">
        <f t="shared" si="235"/>
        <v>1250000</v>
      </c>
      <c r="F1828" s="41">
        <f t="shared" si="231"/>
        <v>2.2974062423359713</v>
      </c>
      <c r="G1828" s="42">
        <f t="shared" si="232"/>
        <v>1871757.8029199643</v>
      </c>
      <c r="H1828" s="16">
        <f t="shared" si="233"/>
        <v>1</v>
      </c>
      <c r="P1828" s="16"/>
    </row>
    <row r="1829" spans="1:16" x14ac:dyDescent="0.25">
      <c r="A1829" s="24">
        <f t="shared" si="234"/>
        <v>1814</v>
      </c>
      <c r="B1829">
        <f t="shared" si="228"/>
        <v>0.22872746444772929</v>
      </c>
      <c r="C1829">
        <f t="shared" si="229"/>
        <v>0.105792953283526</v>
      </c>
      <c r="D1829" s="40">
        <f t="shared" si="230"/>
        <v>661226.05468973448</v>
      </c>
      <c r="E1829" s="40">
        <f t="shared" si="235"/>
        <v>661226.05468973448</v>
      </c>
      <c r="F1829" s="41">
        <f t="shared" si="231"/>
        <v>1.6202989427753791</v>
      </c>
      <c r="G1829" s="42">
        <f t="shared" si="232"/>
        <v>71383.877349311719</v>
      </c>
      <c r="H1829" s="16">
        <f t="shared" si="233"/>
        <v>1</v>
      </c>
      <c r="P1829" s="16"/>
    </row>
    <row r="1830" spans="1:16" x14ac:dyDescent="0.25">
      <c r="A1830" s="24">
        <f t="shared" si="234"/>
        <v>1815</v>
      </c>
      <c r="B1830">
        <f t="shared" si="228"/>
        <v>0.40270023921038955</v>
      </c>
      <c r="C1830">
        <f t="shared" si="229"/>
        <v>0.85652841522824019</v>
      </c>
      <c r="D1830" s="40">
        <f t="shared" si="230"/>
        <v>887675.99200503109</v>
      </c>
      <c r="E1830" s="40">
        <f t="shared" si="235"/>
        <v>887675.99200503109</v>
      </c>
      <c r="F1830" s="41">
        <f t="shared" si="231"/>
        <v>2.323663047110498</v>
      </c>
      <c r="G1830" s="42">
        <f t="shared" si="232"/>
        <v>1062659.9004292446</v>
      </c>
      <c r="H1830" s="16">
        <f t="shared" si="233"/>
        <v>1</v>
      </c>
      <c r="P1830" s="16"/>
    </row>
    <row r="1831" spans="1:16" x14ac:dyDescent="0.25">
      <c r="A1831" s="24">
        <f t="shared" si="234"/>
        <v>1816</v>
      </c>
      <c r="B1831">
        <f t="shared" si="228"/>
        <v>0.79922350367996842</v>
      </c>
      <c r="C1831">
        <f t="shared" si="229"/>
        <v>7.5012920307926834E-2</v>
      </c>
      <c r="D1831" s="40">
        <f t="shared" si="230"/>
        <v>1382454.8102623823</v>
      </c>
      <c r="E1831" s="40">
        <f t="shared" si="235"/>
        <v>1250000</v>
      </c>
      <c r="F1831" s="41">
        <f t="shared" si="231"/>
        <v>1.5624801814324119</v>
      </c>
      <c r="G1831" s="42">
        <f t="shared" si="232"/>
        <v>953100.22679051477</v>
      </c>
      <c r="H1831" s="16">
        <f t="shared" si="233"/>
        <v>1</v>
      </c>
      <c r="P1831" s="16"/>
    </row>
    <row r="1832" spans="1:16" x14ac:dyDescent="0.25">
      <c r="A1832" s="24">
        <f t="shared" si="234"/>
        <v>1817</v>
      </c>
      <c r="B1832">
        <f t="shared" si="228"/>
        <v>0.10638314101379365</v>
      </c>
      <c r="C1832">
        <f t="shared" si="229"/>
        <v>0.36218144895974547</v>
      </c>
      <c r="D1832" s="40">
        <f t="shared" si="230"/>
        <v>431917.23684494954</v>
      </c>
      <c r="E1832" s="40">
        <f t="shared" si="235"/>
        <v>431917.23684494954</v>
      </c>
      <c r="F1832" s="41">
        <f t="shared" si="231"/>
        <v>1.8928164349498779</v>
      </c>
      <c r="G1832" s="42">
        <f t="shared" si="232"/>
        <v>-182459.95556174056</v>
      </c>
      <c r="H1832" s="16">
        <f t="shared" si="233"/>
        <v>0</v>
      </c>
      <c r="P1832" s="16"/>
    </row>
    <row r="1833" spans="1:16" x14ac:dyDescent="0.25">
      <c r="A1833" s="24">
        <f t="shared" si="234"/>
        <v>1818</v>
      </c>
      <c r="B1833">
        <f t="shared" si="228"/>
        <v>0.8576085603563115</v>
      </c>
      <c r="C1833">
        <f t="shared" si="229"/>
        <v>0.30379614408593625</v>
      </c>
      <c r="D1833" s="40">
        <f t="shared" si="230"/>
        <v>1487676.2966210889</v>
      </c>
      <c r="E1833" s="40">
        <f t="shared" si="235"/>
        <v>1250000</v>
      </c>
      <c r="F1833" s="41">
        <f t="shared" si="231"/>
        <v>1.8439169207197181</v>
      </c>
      <c r="G1833" s="42">
        <f t="shared" si="232"/>
        <v>1304896.1508996477</v>
      </c>
      <c r="H1833" s="16">
        <f t="shared" si="233"/>
        <v>1</v>
      </c>
      <c r="P1833" s="16"/>
    </row>
    <row r="1834" spans="1:16" x14ac:dyDescent="0.25">
      <c r="A1834" s="24">
        <f t="shared" si="234"/>
        <v>1819</v>
      </c>
      <c r="B1834">
        <f t="shared" si="228"/>
        <v>7.6401173020713031E-2</v>
      </c>
      <c r="C1834">
        <f t="shared" si="229"/>
        <v>0.19386305462103337</v>
      </c>
      <c r="D1834" s="40">
        <f t="shared" si="230"/>
        <v>348159.83308853779</v>
      </c>
      <c r="E1834" s="40">
        <f t="shared" si="235"/>
        <v>348159.83308853779</v>
      </c>
      <c r="F1834" s="41">
        <f t="shared" si="231"/>
        <v>1.7374624868406892</v>
      </c>
      <c r="G1834" s="42">
        <f t="shared" si="232"/>
        <v>-395085.35058394982</v>
      </c>
      <c r="H1834" s="16">
        <f t="shared" si="233"/>
        <v>0</v>
      </c>
      <c r="P1834" s="16"/>
    </row>
    <row r="1835" spans="1:16" x14ac:dyDescent="0.25">
      <c r="A1835" s="24">
        <f t="shared" si="234"/>
        <v>1820</v>
      </c>
      <c r="B1835">
        <f t="shared" si="228"/>
        <v>0.142276277882047</v>
      </c>
      <c r="C1835">
        <f t="shared" si="229"/>
        <v>0.15954079653602093</v>
      </c>
      <c r="D1835" s="40">
        <f t="shared" si="230"/>
        <v>512090.43519092834</v>
      </c>
      <c r="E1835" s="40">
        <f t="shared" si="235"/>
        <v>512090.43519092834</v>
      </c>
      <c r="F1835" s="41">
        <f t="shared" si="231"/>
        <v>1.6971589779213261</v>
      </c>
      <c r="G1835" s="42">
        <f t="shared" si="232"/>
        <v>-130901.12040807703</v>
      </c>
      <c r="H1835" s="16">
        <f t="shared" si="233"/>
        <v>0</v>
      </c>
      <c r="P1835" s="16"/>
    </row>
    <row r="1836" spans="1:16" x14ac:dyDescent="0.25">
      <c r="A1836" s="24">
        <f t="shared" si="234"/>
        <v>1821</v>
      </c>
      <c r="B1836">
        <f t="shared" si="228"/>
        <v>0.57666190306190401</v>
      </c>
      <c r="C1836">
        <f t="shared" si="229"/>
        <v>0.42595595179591328</v>
      </c>
      <c r="D1836" s="40">
        <f t="shared" si="230"/>
        <v>1088158.5470997076</v>
      </c>
      <c r="E1836" s="40">
        <f t="shared" si="235"/>
        <v>1088158.5470997076</v>
      </c>
      <c r="F1836" s="41">
        <f t="shared" si="231"/>
        <v>1.9432585003381293</v>
      </c>
      <c r="G1836" s="42">
        <f t="shared" si="232"/>
        <v>1114573.3463670956</v>
      </c>
      <c r="H1836" s="16">
        <f t="shared" si="233"/>
        <v>1</v>
      </c>
      <c r="P1836" s="16"/>
    </row>
    <row r="1837" spans="1:16" x14ac:dyDescent="0.25">
      <c r="A1837" s="24">
        <f t="shared" si="234"/>
        <v>1822</v>
      </c>
      <c r="B1837">
        <f t="shared" si="228"/>
        <v>0.23100314277689904</v>
      </c>
      <c r="C1837">
        <f t="shared" si="229"/>
        <v>0.91660312272142619</v>
      </c>
      <c r="D1837" s="40">
        <f t="shared" si="230"/>
        <v>664644.11895371939</v>
      </c>
      <c r="E1837" s="40">
        <f t="shared" si="235"/>
        <v>664644.11895371939</v>
      </c>
      <c r="F1837" s="41">
        <f t="shared" si="231"/>
        <v>2.4202370131712563</v>
      </c>
      <c r="G1837" s="42">
        <f t="shared" si="232"/>
        <v>608596.29727839096</v>
      </c>
      <c r="H1837" s="16">
        <f t="shared" si="233"/>
        <v>1</v>
      </c>
      <c r="P1837" s="16"/>
    </row>
    <row r="1838" spans="1:16" x14ac:dyDescent="0.25">
      <c r="A1838" s="24">
        <f t="shared" si="234"/>
        <v>1823</v>
      </c>
      <c r="B1838">
        <f t="shared" si="228"/>
        <v>0.98841755802277476</v>
      </c>
      <c r="C1838">
        <f t="shared" si="229"/>
        <v>0.15527238685172051</v>
      </c>
      <c r="D1838" s="40">
        <f t="shared" si="230"/>
        <v>2035275.5211846677</v>
      </c>
      <c r="E1838" s="40">
        <f t="shared" si="235"/>
        <v>1250000</v>
      </c>
      <c r="F1838" s="41">
        <f t="shared" si="231"/>
        <v>1.6917691200362919</v>
      </c>
      <c r="G1838" s="42">
        <f t="shared" si="232"/>
        <v>1114711.4000453646</v>
      </c>
      <c r="H1838" s="16">
        <f t="shared" si="233"/>
        <v>1</v>
      </c>
      <c r="P1838" s="16"/>
    </row>
    <row r="1839" spans="1:16" x14ac:dyDescent="0.25">
      <c r="A1839" s="24">
        <f t="shared" si="234"/>
        <v>1824</v>
      </c>
      <c r="B1839">
        <f t="shared" si="228"/>
        <v>0.52183039707597345</v>
      </c>
      <c r="C1839">
        <f t="shared" si="229"/>
        <v>0.68489724735263735</v>
      </c>
      <c r="D1839" s="40">
        <f t="shared" si="230"/>
        <v>1024961.1070215842</v>
      </c>
      <c r="E1839" s="40">
        <f t="shared" si="235"/>
        <v>1024961.1070215842</v>
      </c>
      <c r="F1839" s="41">
        <f t="shared" si="231"/>
        <v>2.1463336228282461</v>
      </c>
      <c r="G1839" s="42">
        <f t="shared" si="232"/>
        <v>1199908.4860916864</v>
      </c>
      <c r="H1839" s="16">
        <f t="shared" si="233"/>
        <v>1</v>
      </c>
      <c r="P1839" s="16"/>
    </row>
    <row r="1840" spans="1:16" x14ac:dyDescent="0.25">
      <c r="A1840" s="24">
        <f t="shared" si="234"/>
        <v>1825</v>
      </c>
      <c r="B1840">
        <f t="shared" si="228"/>
        <v>0.20630279823672026</v>
      </c>
      <c r="C1840">
        <f t="shared" si="229"/>
        <v>0.60334299120586365</v>
      </c>
      <c r="D1840" s="40">
        <f t="shared" si="230"/>
        <v>626451.232282429</v>
      </c>
      <c r="E1840" s="40">
        <f t="shared" si="235"/>
        <v>626451.232282429</v>
      </c>
      <c r="F1840" s="41">
        <f t="shared" si="231"/>
        <v>2.0796381854990127</v>
      </c>
      <c r="G1840" s="42">
        <f t="shared" si="232"/>
        <v>302791.90400745114</v>
      </c>
      <c r="H1840" s="16">
        <f t="shared" si="233"/>
        <v>1</v>
      </c>
      <c r="P1840" s="16"/>
    </row>
    <row r="1841" spans="1:16" x14ac:dyDescent="0.25">
      <c r="A1841" s="24">
        <f t="shared" si="234"/>
        <v>1826</v>
      </c>
      <c r="B1841">
        <f t="shared" si="228"/>
        <v>0.62618998356629163</v>
      </c>
      <c r="C1841">
        <f t="shared" si="229"/>
        <v>0.69909598433878273</v>
      </c>
      <c r="D1841" s="40">
        <f t="shared" si="230"/>
        <v>1146707.8058680147</v>
      </c>
      <c r="E1841" s="40">
        <f t="shared" si="235"/>
        <v>1146707.8058680147</v>
      </c>
      <c r="F1841" s="41">
        <f t="shared" si="231"/>
        <v>2.1586025039382228</v>
      </c>
      <c r="G1841" s="42">
        <f t="shared" si="232"/>
        <v>1475286.3410322019</v>
      </c>
      <c r="H1841" s="16">
        <f t="shared" si="233"/>
        <v>1</v>
      </c>
      <c r="P1841" s="16"/>
    </row>
    <row r="1842" spans="1:16" x14ac:dyDescent="0.25">
      <c r="A1842" s="24">
        <f t="shared" si="234"/>
        <v>1827</v>
      </c>
      <c r="B1842">
        <f t="shared" si="228"/>
        <v>5.0250972737558186E-2</v>
      </c>
      <c r="C1842">
        <f t="shared" si="229"/>
        <v>0.72957702388521284</v>
      </c>
      <c r="D1842" s="40">
        <f t="shared" si="230"/>
        <v>251173.98585025675</v>
      </c>
      <c r="E1842" s="40">
        <f t="shared" si="235"/>
        <v>251173.98585025675</v>
      </c>
      <c r="F1842" s="41">
        <f t="shared" si="231"/>
        <v>2.1858766712407554</v>
      </c>
      <c r="G1842" s="42">
        <f t="shared" si="232"/>
        <v>-450964.64390736818</v>
      </c>
      <c r="H1842" s="16">
        <f t="shared" si="233"/>
        <v>0</v>
      </c>
      <c r="P1842" s="16"/>
    </row>
    <row r="1843" spans="1:16" x14ac:dyDescent="0.25">
      <c r="A1843" s="24">
        <f t="shared" si="234"/>
        <v>1828</v>
      </c>
      <c r="B1843">
        <f t="shared" si="228"/>
        <v>0.19674399157520384</v>
      </c>
      <c r="C1843">
        <f t="shared" si="229"/>
        <v>0.51802706497255713</v>
      </c>
      <c r="D1843" s="40">
        <f t="shared" si="230"/>
        <v>610953.35393668688</v>
      </c>
      <c r="E1843" s="40">
        <f t="shared" si="235"/>
        <v>610953.35393668688</v>
      </c>
      <c r="F1843" s="41">
        <f t="shared" si="231"/>
        <v>2.0137393737227014</v>
      </c>
      <c r="G1843" s="42">
        <f t="shared" si="232"/>
        <v>230300.82433024771</v>
      </c>
      <c r="H1843" s="16">
        <f t="shared" si="233"/>
        <v>1</v>
      </c>
      <c r="P1843" s="16"/>
    </row>
    <row r="1844" spans="1:16" x14ac:dyDescent="0.25">
      <c r="A1844" s="24">
        <f t="shared" si="234"/>
        <v>1829</v>
      </c>
      <c r="B1844">
        <f t="shared" si="228"/>
        <v>0.90834389918018132</v>
      </c>
      <c r="C1844">
        <f t="shared" si="229"/>
        <v>0.67499598942231387</v>
      </c>
      <c r="D1844" s="40">
        <f t="shared" si="230"/>
        <v>1606668.252487394</v>
      </c>
      <c r="E1844" s="40">
        <f t="shared" si="235"/>
        <v>1250000</v>
      </c>
      <c r="F1844" s="41">
        <f t="shared" si="231"/>
        <v>2.1379182513860142</v>
      </c>
      <c r="G1844" s="42">
        <f t="shared" si="232"/>
        <v>1672397.814232518</v>
      </c>
      <c r="H1844" s="16">
        <f t="shared" si="233"/>
        <v>1</v>
      </c>
      <c r="P1844" s="16"/>
    </row>
    <row r="1845" spans="1:16" x14ac:dyDescent="0.25">
      <c r="A1845" s="24">
        <f t="shared" si="234"/>
        <v>1830</v>
      </c>
      <c r="B1845">
        <f t="shared" si="228"/>
        <v>0.14720967027824372</v>
      </c>
      <c r="C1845">
        <f t="shared" si="229"/>
        <v>0.97053341183345765</v>
      </c>
      <c r="D1845" s="40">
        <f t="shared" si="230"/>
        <v>521971.41510412324</v>
      </c>
      <c r="E1845" s="40">
        <f t="shared" si="235"/>
        <v>521971.41510412324</v>
      </c>
      <c r="F1845" s="41">
        <f t="shared" si="231"/>
        <v>2.5740703690844642</v>
      </c>
      <c r="G1845" s="42">
        <f t="shared" si="232"/>
        <v>343591.15312861046</v>
      </c>
      <c r="H1845" s="16">
        <f t="shared" si="233"/>
        <v>1</v>
      </c>
      <c r="P1845" s="16"/>
    </row>
    <row r="1846" spans="1:16" x14ac:dyDescent="0.25">
      <c r="A1846" s="24">
        <f t="shared" si="234"/>
        <v>1831</v>
      </c>
      <c r="B1846">
        <f t="shared" si="228"/>
        <v>0.25590897619258612</v>
      </c>
      <c r="C1846">
        <f t="shared" si="229"/>
        <v>0.60292412631679326</v>
      </c>
      <c r="D1846" s="40">
        <f t="shared" si="230"/>
        <v>700907.4807233715</v>
      </c>
      <c r="E1846" s="40">
        <f t="shared" si="235"/>
        <v>700907.4807233715</v>
      </c>
      <c r="F1846" s="41">
        <f t="shared" si="231"/>
        <v>2.0793079580149985</v>
      </c>
      <c r="G1846" s="42">
        <f t="shared" si="232"/>
        <v>457402.50250035059</v>
      </c>
      <c r="H1846" s="16">
        <f t="shared" si="233"/>
        <v>1</v>
      </c>
      <c r="P1846" s="16"/>
    </row>
    <row r="1847" spans="1:16" x14ac:dyDescent="0.25">
      <c r="A1847" s="24">
        <f t="shared" si="234"/>
        <v>1832</v>
      </c>
      <c r="B1847">
        <f t="shared" si="228"/>
        <v>6.0767384362407029E-2</v>
      </c>
      <c r="C1847">
        <f t="shared" si="229"/>
        <v>0.62805513513740152</v>
      </c>
      <c r="D1847" s="40">
        <f t="shared" si="230"/>
        <v>294059.12792033888</v>
      </c>
      <c r="E1847" s="40">
        <f t="shared" si="235"/>
        <v>294059.12792033888</v>
      </c>
      <c r="F1847" s="41">
        <f t="shared" si="231"/>
        <v>2.0993029493378583</v>
      </c>
      <c r="G1847" s="42">
        <f t="shared" si="232"/>
        <v>-382680.80547711405</v>
      </c>
      <c r="H1847" s="16">
        <f t="shared" si="233"/>
        <v>0</v>
      </c>
      <c r="P1847" s="16"/>
    </row>
    <row r="1848" spans="1:16" x14ac:dyDescent="0.25">
      <c r="A1848" s="24">
        <f t="shared" si="234"/>
        <v>1833</v>
      </c>
      <c r="B1848">
        <f t="shared" si="228"/>
        <v>0.42908157000783831</v>
      </c>
      <c r="C1848">
        <f t="shared" si="229"/>
        <v>0.39328964741434902</v>
      </c>
      <c r="D1848" s="40">
        <f t="shared" si="230"/>
        <v>918519.95469387923</v>
      </c>
      <c r="E1848" s="40">
        <f t="shared" si="235"/>
        <v>918519.95469387923</v>
      </c>
      <c r="F1848" s="41">
        <f t="shared" si="231"/>
        <v>1.9177035773095039</v>
      </c>
      <c r="G1848" s="42">
        <f t="shared" si="232"/>
        <v>761449.00294661568</v>
      </c>
      <c r="H1848" s="16">
        <f t="shared" si="233"/>
        <v>1</v>
      </c>
      <c r="P1848" s="16"/>
    </row>
    <row r="1849" spans="1:16" x14ac:dyDescent="0.25">
      <c r="A1849" s="24">
        <f t="shared" si="234"/>
        <v>1834</v>
      </c>
      <c r="B1849">
        <f t="shared" si="228"/>
        <v>7.570734724868089E-2</v>
      </c>
      <c r="C1849">
        <f t="shared" si="229"/>
        <v>0.24849592440295964</v>
      </c>
      <c r="D1849" s="40">
        <f t="shared" si="230"/>
        <v>345948.76579787873</v>
      </c>
      <c r="E1849" s="40">
        <f t="shared" si="235"/>
        <v>345948.76579787873</v>
      </c>
      <c r="F1849" s="41">
        <f t="shared" si="231"/>
        <v>1.793546971983865</v>
      </c>
      <c r="G1849" s="42">
        <f t="shared" si="232"/>
        <v>-379524.63864165929</v>
      </c>
      <c r="H1849" s="16">
        <f t="shared" si="233"/>
        <v>0</v>
      </c>
      <c r="P1849" s="16"/>
    </row>
    <row r="1850" spans="1:16" x14ac:dyDescent="0.25">
      <c r="A1850" s="24">
        <f t="shared" si="234"/>
        <v>1835</v>
      </c>
      <c r="B1850">
        <f t="shared" si="228"/>
        <v>0.18556226289365441</v>
      </c>
      <c r="C1850">
        <f t="shared" si="229"/>
        <v>0.50585377390962094</v>
      </c>
      <c r="D1850" s="40">
        <f t="shared" si="230"/>
        <v>592233.00659372634</v>
      </c>
      <c r="E1850" s="40">
        <f t="shared" si="235"/>
        <v>592233.00659372634</v>
      </c>
      <c r="F1850" s="41">
        <f t="shared" si="231"/>
        <v>2.0044601099601196</v>
      </c>
      <c r="G1850" s="42">
        <f t="shared" si="232"/>
        <v>187107.43751887302</v>
      </c>
      <c r="H1850" s="16">
        <f t="shared" si="233"/>
        <v>1</v>
      </c>
      <c r="P1850" s="16"/>
    </row>
    <row r="1851" spans="1:16" x14ac:dyDescent="0.25">
      <c r="A1851" s="24">
        <f t="shared" si="234"/>
        <v>1836</v>
      </c>
      <c r="B1851">
        <f t="shared" si="228"/>
        <v>0.26586223731283098</v>
      </c>
      <c r="C1851">
        <f t="shared" si="229"/>
        <v>0.96298381744418293</v>
      </c>
      <c r="D1851" s="40">
        <f t="shared" si="230"/>
        <v>714874.27848712192</v>
      </c>
      <c r="E1851" s="40">
        <f t="shared" si="235"/>
        <v>714874.27848712192</v>
      </c>
      <c r="F1851" s="41">
        <f t="shared" si="231"/>
        <v>2.5429827633701407</v>
      </c>
      <c r="G1851" s="42">
        <f t="shared" si="232"/>
        <v>817912.96816941677</v>
      </c>
      <c r="H1851" s="16">
        <f t="shared" si="233"/>
        <v>1</v>
      </c>
      <c r="P1851" s="16"/>
    </row>
    <row r="1852" spans="1:16" x14ac:dyDescent="0.25">
      <c r="A1852" s="24">
        <f t="shared" si="234"/>
        <v>1837</v>
      </c>
      <c r="B1852">
        <f t="shared" si="228"/>
        <v>0.28352686658035964</v>
      </c>
      <c r="C1852">
        <f t="shared" si="229"/>
        <v>0.53302678104955703</v>
      </c>
      <c r="D1852" s="40">
        <f t="shared" si="230"/>
        <v>739029.18473252677</v>
      </c>
      <c r="E1852" s="40">
        <f t="shared" si="235"/>
        <v>739029.18473252677</v>
      </c>
      <c r="F1852" s="41">
        <f t="shared" si="231"/>
        <v>2.0251916877937988</v>
      </c>
      <c r="G1852" s="42">
        <f t="shared" si="232"/>
        <v>496675.76195734111</v>
      </c>
      <c r="H1852" s="16">
        <f t="shared" si="233"/>
        <v>1</v>
      </c>
      <c r="P1852" s="16"/>
    </row>
    <row r="1853" spans="1:16" x14ac:dyDescent="0.25">
      <c r="A1853" s="24">
        <f t="shared" si="234"/>
        <v>1838</v>
      </c>
      <c r="B1853">
        <f t="shared" si="228"/>
        <v>0.27354568184819072</v>
      </c>
      <c r="C1853">
        <f t="shared" si="229"/>
        <v>0.88122922473121434</v>
      </c>
      <c r="D1853" s="40">
        <f t="shared" si="230"/>
        <v>725475.21804109216</v>
      </c>
      <c r="E1853" s="40">
        <f t="shared" si="235"/>
        <v>725475.21804109216</v>
      </c>
      <c r="F1853" s="41">
        <f t="shared" si="231"/>
        <v>2.3590133744354378</v>
      </c>
      <c r="G1853" s="42">
        <f t="shared" si="232"/>
        <v>711405.74218040192</v>
      </c>
      <c r="H1853" s="16">
        <f t="shared" si="233"/>
        <v>1</v>
      </c>
      <c r="P1853" s="16"/>
    </row>
    <row r="1854" spans="1:16" x14ac:dyDescent="0.25">
      <c r="A1854" s="24">
        <f t="shared" si="234"/>
        <v>1839</v>
      </c>
      <c r="B1854">
        <f t="shared" si="228"/>
        <v>0.50563831848558038</v>
      </c>
      <c r="C1854">
        <f t="shared" si="229"/>
        <v>0.26859996060375124</v>
      </c>
      <c r="D1854" s="40">
        <f t="shared" si="230"/>
        <v>1006443.908394502</v>
      </c>
      <c r="E1854" s="40">
        <f t="shared" si="235"/>
        <v>1006443.908394502</v>
      </c>
      <c r="F1854" s="41">
        <f t="shared" si="231"/>
        <v>1.8124459672649689</v>
      </c>
      <c r="G1854" s="42">
        <f t="shared" si="232"/>
        <v>824125.20304800896</v>
      </c>
      <c r="H1854" s="16">
        <f t="shared" si="233"/>
        <v>1</v>
      </c>
      <c r="P1854" s="16"/>
    </row>
    <row r="1855" spans="1:16" x14ac:dyDescent="0.25">
      <c r="A1855" s="24">
        <f t="shared" si="234"/>
        <v>1840</v>
      </c>
      <c r="B1855">
        <f t="shared" si="228"/>
        <v>0.73090758884791285</v>
      </c>
      <c r="C1855">
        <f t="shared" si="229"/>
        <v>0.39592523651663214</v>
      </c>
      <c r="D1855" s="40">
        <f t="shared" si="230"/>
        <v>1280650.5496463748</v>
      </c>
      <c r="E1855" s="40">
        <f t="shared" si="235"/>
        <v>1250000</v>
      </c>
      <c r="F1855" s="41">
        <f t="shared" si="231"/>
        <v>1.9197846691144971</v>
      </c>
      <c r="G1855" s="42">
        <f t="shared" si="232"/>
        <v>1399730.8363931212</v>
      </c>
      <c r="H1855" s="16">
        <f t="shared" si="233"/>
        <v>1</v>
      </c>
      <c r="P1855" s="16"/>
    </row>
    <row r="1856" spans="1:16" x14ac:dyDescent="0.25">
      <c r="A1856" s="24">
        <f t="shared" si="234"/>
        <v>1841</v>
      </c>
      <c r="B1856">
        <f t="shared" si="228"/>
        <v>0.3134971457766369</v>
      </c>
      <c r="C1856">
        <f t="shared" si="229"/>
        <v>0.5629846059018746</v>
      </c>
      <c r="D1856" s="40">
        <f t="shared" si="230"/>
        <v>778436.89584446838</v>
      </c>
      <c r="E1856" s="40">
        <f t="shared" si="235"/>
        <v>778436.89584446838</v>
      </c>
      <c r="F1856" s="41">
        <f t="shared" si="231"/>
        <v>2.0481886487363865</v>
      </c>
      <c r="G1856" s="42">
        <f t="shared" si="232"/>
        <v>594385.613826229</v>
      </c>
      <c r="H1856" s="16">
        <f t="shared" si="233"/>
        <v>1</v>
      </c>
      <c r="P1856" s="16"/>
    </row>
    <row r="1857" spans="1:16" x14ac:dyDescent="0.25">
      <c r="A1857" s="24">
        <f t="shared" si="234"/>
        <v>1842</v>
      </c>
      <c r="B1857">
        <f t="shared" si="228"/>
        <v>1.7969727865420282E-2</v>
      </c>
      <c r="C1857">
        <f t="shared" si="229"/>
        <v>1.9470010534860194E-2</v>
      </c>
      <c r="D1857" s="40">
        <f t="shared" si="230"/>
        <v>43642.056427545147</v>
      </c>
      <c r="E1857" s="40">
        <f t="shared" si="235"/>
        <v>43642.056427545147</v>
      </c>
      <c r="F1857" s="41">
        <f t="shared" si="231"/>
        <v>1.3723950928069304</v>
      </c>
      <c r="G1857" s="42">
        <f t="shared" si="232"/>
        <v>-940105.85591883387</v>
      </c>
      <c r="H1857" s="16">
        <f t="shared" si="233"/>
        <v>0</v>
      </c>
      <c r="P1857" s="16"/>
    </row>
    <row r="1858" spans="1:16" x14ac:dyDescent="0.25">
      <c r="A1858" s="24">
        <f t="shared" si="234"/>
        <v>1843</v>
      </c>
      <c r="B1858">
        <f t="shared" si="228"/>
        <v>0.38351182511541992</v>
      </c>
      <c r="C1858">
        <f t="shared" si="229"/>
        <v>0.5787755831843242</v>
      </c>
      <c r="D1858" s="40">
        <f t="shared" si="230"/>
        <v>864922.34651113232</v>
      </c>
      <c r="E1858" s="40">
        <f t="shared" si="235"/>
        <v>864922.34651113232</v>
      </c>
      <c r="F1858" s="41">
        <f t="shared" si="231"/>
        <v>2.0604140162771318</v>
      </c>
      <c r="G1858" s="42">
        <f t="shared" si="232"/>
        <v>782098.12574284314</v>
      </c>
      <c r="H1858" s="16">
        <f t="shared" si="233"/>
        <v>1</v>
      </c>
      <c r="P1858" s="16"/>
    </row>
    <row r="1859" spans="1:16" x14ac:dyDescent="0.25">
      <c r="A1859" s="24">
        <f t="shared" si="234"/>
        <v>1844</v>
      </c>
      <c r="B1859">
        <f t="shared" si="228"/>
        <v>0.22895767504815012</v>
      </c>
      <c r="C1859">
        <f t="shared" si="229"/>
        <v>0.7956352048786357</v>
      </c>
      <c r="D1859" s="40">
        <f t="shared" si="230"/>
        <v>661572.69427065423</v>
      </c>
      <c r="E1859" s="40">
        <f t="shared" si="235"/>
        <v>661572.69427065423</v>
      </c>
      <c r="F1859" s="41">
        <f t="shared" si="231"/>
        <v>2.2511037513326597</v>
      </c>
      <c r="G1859" s="42">
        <f t="shared" si="232"/>
        <v>489268.77385192458</v>
      </c>
      <c r="H1859" s="16">
        <f t="shared" si="233"/>
        <v>1</v>
      </c>
      <c r="P1859" s="16"/>
    </row>
    <row r="1860" spans="1:16" x14ac:dyDescent="0.25">
      <c r="A1860" s="24">
        <f t="shared" si="234"/>
        <v>1845</v>
      </c>
      <c r="B1860">
        <f t="shared" si="228"/>
        <v>0.32520574505906552</v>
      </c>
      <c r="C1860">
        <f t="shared" si="229"/>
        <v>0.65907336713280529</v>
      </c>
      <c r="D1860" s="40">
        <f t="shared" si="230"/>
        <v>793378.13926292886</v>
      </c>
      <c r="E1860" s="40">
        <f t="shared" si="235"/>
        <v>793378.13926292886</v>
      </c>
      <c r="F1860" s="41">
        <f t="shared" si="231"/>
        <v>2.1246004547960342</v>
      </c>
      <c r="G1860" s="42">
        <f t="shared" si="232"/>
        <v>685611.5555032501</v>
      </c>
      <c r="H1860" s="16">
        <f t="shared" si="233"/>
        <v>1</v>
      </c>
      <c r="P1860" s="16"/>
    </row>
    <row r="1861" spans="1:16" x14ac:dyDescent="0.25">
      <c r="A1861" s="24">
        <f t="shared" si="234"/>
        <v>1846</v>
      </c>
      <c r="B1861">
        <f t="shared" si="228"/>
        <v>0.28376057313289493</v>
      </c>
      <c r="C1861">
        <f t="shared" si="229"/>
        <v>0.60184910672251135</v>
      </c>
      <c r="D1861" s="40">
        <f t="shared" si="230"/>
        <v>739343.75376423239</v>
      </c>
      <c r="E1861" s="40">
        <f t="shared" si="235"/>
        <v>739343.75376423239</v>
      </c>
      <c r="F1861" s="41">
        <f t="shared" si="231"/>
        <v>2.0784608541877652</v>
      </c>
      <c r="G1861" s="42">
        <f t="shared" si="232"/>
        <v>536697.04998719506</v>
      </c>
      <c r="H1861" s="16">
        <f t="shared" si="233"/>
        <v>1</v>
      </c>
      <c r="P1861" s="16"/>
    </row>
    <row r="1862" spans="1:16" x14ac:dyDescent="0.25">
      <c r="A1862" s="24">
        <f t="shared" si="234"/>
        <v>1847</v>
      </c>
      <c r="B1862">
        <f t="shared" si="228"/>
        <v>0.73000526253599674</v>
      </c>
      <c r="C1862">
        <f t="shared" si="229"/>
        <v>0.23556023126002401</v>
      </c>
      <c r="D1862" s="40">
        <f t="shared" si="230"/>
        <v>1279405.2767657335</v>
      </c>
      <c r="E1862" s="40">
        <f t="shared" si="235"/>
        <v>1250000</v>
      </c>
      <c r="F1862" s="41">
        <f t="shared" si="231"/>
        <v>1.7809552637469961</v>
      </c>
      <c r="G1862" s="42">
        <f t="shared" si="232"/>
        <v>1226194.0796837453</v>
      </c>
      <c r="H1862" s="16">
        <f t="shared" si="233"/>
        <v>1</v>
      </c>
      <c r="P1862" s="16"/>
    </row>
    <row r="1863" spans="1:16" x14ac:dyDescent="0.25">
      <c r="A1863" s="24">
        <f t="shared" si="234"/>
        <v>1848</v>
      </c>
      <c r="B1863">
        <f t="shared" si="228"/>
        <v>8.0414574011228979E-2</v>
      </c>
      <c r="C1863">
        <f t="shared" si="229"/>
        <v>0.30924852250609547</v>
      </c>
      <c r="D1863" s="40">
        <f t="shared" si="230"/>
        <v>360658.79193811049</v>
      </c>
      <c r="E1863" s="40">
        <f t="shared" si="235"/>
        <v>360658.79193811049</v>
      </c>
      <c r="F1863" s="41">
        <f t="shared" si="231"/>
        <v>1.8486378261376459</v>
      </c>
      <c r="G1863" s="42">
        <f t="shared" si="232"/>
        <v>-333272.51489410189</v>
      </c>
      <c r="H1863" s="16">
        <f t="shared" si="233"/>
        <v>0</v>
      </c>
      <c r="P1863" s="16"/>
    </row>
    <row r="1864" spans="1:16" x14ac:dyDescent="0.25">
      <c r="A1864" s="24">
        <f t="shared" si="234"/>
        <v>1849</v>
      </c>
      <c r="B1864">
        <f t="shared" si="228"/>
        <v>0.40640779573004693</v>
      </c>
      <c r="C1864">
        <f t="shared" si="229"/>
        <v>0.63739919161889702</v>
      </c>
      <c r="D1864" s="40">
        <f t="shared" si="230"/>
        <v>892038.61321655661</v>
      </c>
      <c r="E1864" s="40">
        <f t="shared" si="235"/>
        <v>892038.61321655661</v>
      </c>
      <c r="F1864" s="41">
        <f t="shared" si="231"/>
        <v>2.1068436289418733</v>
      </c>
      <c r="G1864" s="42">
        <f t="shared" si="232"/>
        <v>879385.86902544624</v>
      </c>
      <c r="H1864" s="16">
        <f t="shared" si="233"/>
        <v>1</v>
      </c>
      <c r="P1864" s="16"/>
    </row>
    <row r="1865" spans="1:16" x14ac:dyDescent="0.25">
      <c r="A1865" s="24">
        <f t="shared" si="234"/>
        <v>1850</v>
      </c>
      <c r="B1865">
        <f t="shared" si="228"/>
        <v>0.68057255155872554</v>
      </c>
      <c r="C1865">
        <f t="shared" si="229"/>
        <v>0.24364887794945389</v>
      </c>
      <c r="D1865" s="40">
        <f t="shared" si="230"/>
        <v>1213966.7684539799</v>
      </c>
      <c r="E1865" s="40">
        <f t="shared" si="235"/>
        <v>1213966.7684539799</v>
      </c>
      <c r="F1865" s="41">
        <f t="shared" si="231"/>
        <v>1.7888713766095437</v>
      </c>
      <c r="G1865" s="42">
        <f t="shared" si="232"/>
        <v>1171630.40424251</v>
      </c>
      <c r="H1865" s="16">
        <f t="shared" si="233"/>
        <v>1</v>
      </c>
      <c r="P1865" s="16"/>
    </row>
    <row r="1866" spans="1:16" x14ac:dyDescent="0.25">
      <c r="A1866" s="24">
        <f t="shared" si="234"/>
        <v>1851</v>
      </c>
      <c r="B1866">
        <f t="shared" si="228"/>
        <v>0.67603905394207686</v>
      </c>
      <c r="C1866">
        <f t="shared" si="229"/>
        <v>0.22864416486117989</v>
      </c>
      <c r="D1866" s="40">
        <f t="shared" si="230"/>
        <v>1208199.5590518853</v>
      </c>
      <c r="E1866" s="40">
        <f t="shared" si="235"/>
        <v>1208199.5590518853</v>
      </c>
      <c r="F1866" s="41">
        <f t="shared" si="231"/>
        <v>1.774067052062732</v>
      </c>
      <c r="G1866" s="42">
        <f t="shared" si="232"/>
        <v>1143427.0300306706</v>
      </c>
      <c r="H1866" s="16">
        <f t="shared" si="233"/>
        <v>1</v>
      </c>
      <c r="P1866" s="16"/>
    </row>
    <row r="1867" spans="1:16" x14ac:dyDescent="0.25">
      <c r="A1867" s="24">
        <f t="shared" si="234"/>
        <v>1852</v>
      </c>
      <c r="B1867">
        <f t="shared" si="228"/>
        <v>0.94595560769084841</v>
      </c>
      <c r="C1867">
        <f t="shared" si="229"/>
        <v>0.58329552586656064</v>
      </c>
      <c r="D1867" s="40">
        <f t="shared" si="230"/>
        <v>1732603.2501320608</v>
      </c>
      <c r="E1867" s="40">
        <f t="shared" si="235"/>
        <v>1250000</v>
      </c>
      <c r="F1867" s="41">
        <f t="shared" si="231"/>
        <v>2.063930548441983</v>
      </c>
      <c r="G1867" s="42">
        <f t="shared" si="232"/>
        <v>1579913.1855524788</v>
      </c>
      <c r="H1867" s="16">
        <f t="shared" si="233"/>
        <v>1</v>
      </c>
      <c r="P1867" s="16"/>
    </row>
    <row r="1868" spans="1:16" x14ac:dyDescent="0.25">
      <c r="A1868" s="24">
        <f t="shared" si="234"/>
        <v>1853</v>
      </c>
      <c r="B1868">
        <f t="shared" si="228"/>
        <v>0.81495729845482856</v>
      </c>
      <c r="C1868">
        <f t="shared" si="229"/>
        <v>0.37077255488839</v>
      </c>
      <c r="D1868" s="40">
        <f t="shared" si="230"/>
        <v>1408653.5269016507</v>
      </c>
      <c r="E1868" s="40">
        <f t="shared" si="235"/>
        <v>1250000</v>
      </c>
      <c r="F1868" s="41">
        <f t="shared" si="231"/>
        <v>1.8997544344874175</v>
      </c>
      <c r="G1868" s="42">
        <f t="shared" si="232"/>
        <v>1374693.0431092721</v>
      </c>
      <c r="H1868" s="16">
        <f t="shared" si="233"/>
        <v>1</v>
      </c>
      <c r="P1868" s="16"/>
    </row>
    <row r="1869" spans="1:16" x14ac:dyDescent="0.25">
      <c r="A1869" s="24">
        <f t="shared" si="234"/>
        <v>1854</v>
      </c>
      <c r="B1869">
        <f t="shared" si="228"/>
        <v>0.53241792146582156</v>
      </c>
      <c r="C1869">
        <f t="shared" si="229"/>
        <v>0.77980818168725818</v>
      </c>
      <c r="D1869" s="40">
        <f t="shared" si="230"/>
        <v>1037089.3528551173</v>
      </c>
      <c r="E1869" s="40">
        <f t="shared" si="235"/>
        <v>1037089.3528551173</v>
      </c>
      <c r="F1869" s="41">
        <f t="shared" si="231"/>
        <v>2.2345123240444869</v>
      </c>
      <c r="G1869" s="42">
        <f t="shared" si="232"/>
        <v>1317388.9400900812</v>
      </c>
      <c r="H1869" s="16">
        <f t="shared" si="233"/>
        <v>1</v>
      </c>
      <c r="P1869" s="16"/>
    </row>
    <row r="1870" spans="1:16" x14ac:dyDescent="0.25">
      <c r="A1870" s="24">
        <f t="shared" si="234"/>
        <v>1855</v>
      </c>
      <c r="B1870">
        <f t="shared" si="228"/>
        <v>0.29528417123947293</v>
      </c>
      <c r="C1870">
        <f t="shared" si="229"/>
        <v>0.21362129843328148</v>
      </c>
      <c r="D1870" s="40">
        <f t="shared" si="230"/>
        <v>754705.49666139437</v>
      </c>
      <c r="E1870" s="40">
        <f t="shared" si="235"/>
        <v>754705.49666139437</v>
      </c>
      <c r="F1870" s="41">
        <f t="shared" si="231"/>
        <v>1.7586872387480521</v>
      </c>
      <c r="G1870" s="42">
        <f t="shared" si="232"/>
        <v>327290.92599140503</v>
      </c>
      <c r="H1870" s="16">
        <f t="shared" si="233"/>
        <v>1</v>
      </c>
      <c r="P1870" s="16"/>
    </row>
    <row r="1871" spans="1:16" x14ac:dyDescent="0.25">
      <c r="A1871" s="24">
        <f t="shared" si="234"/>
        <v>1856</v>
      </c>
      <c r="B1871">
        <f t="shared" si="228"/>
        <v>0.18477136723231524</v>
      </c>
      <c r="C1871">
        <f t="shared" si="229"/>
        <v>0.59112865140195936</v>
      </c>
      <c r="D1871" s="40">
        <f t="shared" si="230"/>
        <v>590882.87757568946</v>
      </c>
      <c r="E1871" s="40">
        <f t="shared" si="235"/>
        <v>590882.87757568946</v>
      </c>
      <c r="F1871" s="41">
        <f t="shared" si="231"/>
        <v>2.0700453638155092</v>
      </c>
      <c r="G1871" s="42">
        <f t="shared" si="232"/>
        <v>223154.36128352303</v>
      </c>
      <c r="H1871" s="16">
        <f t="shared" si="233"/>
        <v>1</v>
      </c>
      <c r="P1871" s="16"/>
    </row>
    <row r="1872" spans="1:16" x14ac:dyDescent="0.25">
      <c r="A1872" s="24">
        <f t="shared" si="234"/>
        <v>1857</v>
      </c>
      <c r="B1872">
        <f t="shared" si="228"/>
        <v>0.21624555101152509</v>
      </c>
      <c r="C1872">
        <f t="shared" si="229"/>
        <v>0.28486382670234889</v>
      </c>
      <c r="D1872" s="40">
        <f t="shared" si="230"/>
        <v>642126.45041069714</v>
      </c>
      <c r="E1872" s="40">
        <f t="shared" si="235"/>
        <v>642126.45041069714</v>
      </c>
      <c r="F1872" s="41">
        <f t="shared" si="231"/>
        <v>1.8272180416468562</v>
      </c>
      <c r="G1872" s="42">
        <f t="shared" si="232"/>
        <v>173305.03520908114</v>
      </c>
      <c r="H1872" s="16">
        <f t="shared" si="233"/>
        <v>1</v>
      </c>
      <c r="P1872" s="16"/>
    </row>
    <row r="1873" spans="1:16" x14ac:dyDescent="0.25">
      <c r="A1873" s="24">
        <f t="shared" si="234"/>
        <v>1858</v>
      </c>
      <c r="B1873">
        <f t="shared" ref="B1873:B1936" si="236">((MOD((MOD(MOD(999999999999989,MOD(A1873*2499997+$B$13*1800451,7450589)*4658+7450581)*383,99991)*7440893+MOD(MOD(999999999999989,MOD(A1873*2246527+$B$13*2399993,7450987)*7580+7560584)*17669,7440893))*1343,4294967296))+0.5)/2^32</f>
        <v>0.74391074699815363</v>
      </c>
      <c r="C1873">
        <f t="shared" ref="C1873:C1936" si="237">((MOD((MOD(MOD(999999999999989,MOD(A1873*2499997+$C$13*1800451,7450589)*4658+7450581)*383,99991)*7440893+MOD(MOD(999999999999989,MOD(A1873*2246527+$C$13*2399993,7450987)*7580+7560584)*17669,7440893))*1343,4294967296))+0.5)/2^32</f>
        <v>9.3057948513887823E-2</v>
      </c>
      <c r="D1873" s="40">
        <f t="shared" ref="D1873:D1936" si="238">MAX(0,NORMINV(B1873,D$10,D$12))</f>
        <v>1298837.0760595137</v>
      </c>
      <c r="E1873" s="40">
        <f t="shared" si="235"/>
        <v>1250000</v>
      </c>
      <c r="F1873" s="41">
        <f t="shared" ref="F1873:F1936" si="239">NORMINV(C1873,E$10,E$12)</f>
        <v>1.5981285902456344</v>
      </c>
      <c r="G1873" s="42">
        <f t="shared" ref="G1873:G1936" si="240">F1873*E1873-1000000</f>
        <v>997660.7378070429</v>
      </c>
      <c r="H1873" s="16">
        <f t="shared" ref="H1873:H1936" si="241">IF(G1873&gt;=0,1,0)</f>
        <v>1</v>
      </c>
      <c r="P1873" s="16"/>
    </row>
    <row r="1874" spans="1:16" x14ac:dyDescent="0.25">
      <c r="A1874" s="24">
        <f t="shared" ref="A1874:A1937" si="242">A1873+1</f>
        <v>1859</v>
      </c>
      <c r="B1874">
        <f t="shared" si="236"/>
        <v>0.44407530210446566</v>
      </c>
      <c r="C1874">
        <f t="shared" si="237"/>
        <v>0.10850784543436021</v>
      </c>
      <c r="D1874" s="40">
        <f t="shared" si="238"/>
        <v>935876.25957880507</v>
      </c>
      <c r="E1874" s="40">
        <f t="shared" ref="E1874:E1937" si="243">MIN(1250000,D1874)</f>
        <v>935876.25957880507</v>
      </c>
      <c r="F1874" s="41">
        <f t="shared" si="239"/>
        <v>1.6247712563068362</v>
      </c>
      <c r="G1874" s="42">
        <f t="shared" si="240"/>
        <v>520584.84602359775</v>
      </c>
      <c r="H1874" s="16">
        <f t="shared" si="241"/>
        <v>1</v>
      </c>
      <c r="P1874" s="16"/>
    </row>
    <row r="1875" spans="1:16" x14ac:dyDescent="0.25">
      <c r="A1875" s="24">
        <f t="shared" si="242"/>
        <v>1860</v>
      </c>
      <c r="B1875">
        <f t="shared" si="236"/>
        <v>0.99347767501603812</v>
      </c>
      <c r="C1875">
        <f t="shared" si="237"/>
        <v>5.7780341594479978E-2</v>
      </c>
      <c r="D1875" s="40">
        <f t="shared" si="238"/>
        <v>2131860.780580027</v>
      </c>
      <c r="E1875" s="40">
        <f t="shared" si="243"/>
        <v>1250000</v>
      </c>
      <c r="F1875" s="41">
        <f t="shared" si="239"/>
        <v>1.5216768067348958</v>
      </c>
      <c r="G1875" s="42">
        <f t="shared" si="240"/>
        <v>902096.00841861987</v>
      </c>
      <c r="H1875" s="16">
        <f t="shared" si="241"/>
        <v>1</v>
      </c>
      <c r="P1875" s="16"/>
    </row>
    <row r="1876" spans="1:16" x14ac:dyDescent="0.25">
      <c r="A1876" s="24">
        <f t="shared" si="242"/>
        <v>1861</v>
      </c>
      <c r="B1876">
        <f t="shared" si="236"/>
        <v>0.40483558003325015</v>
      </c>
      <c r="C1876">
        <f t="shared" si="237"/>
        <v>0.30264345824252814</v>
      </c>
      <c r="D1876" s="40">
        <f t="shared" si="238"/>
        <v>890189.8427930898</v>
      </c>
      <c r="E1876" s="40">
        <f t="shared" si="243"/>
        <v>890189.8427930898</v>
      </c>
      <c r="F1876" s="41">
        <f t="shared" si="239"/>
        <v>1.8429140741738599</v>
      </c>
      <c r="G1876" s="42">
        <f t="shared" si="240"/>
        <v>640543.38997000107</v>
      </c>
      <c r="H1876" s="16">
        <f t="shared" si="241"/>
        <v>1</v>
      </c>
      <c r="P1876" s="16"/>
    </row>
    <row r="1877" spans="1:16" x14ac:dyDescent="0.25">
      <c r="A1877" s="24">
        <f t="shared" si="242"/>
        <v>1862</v>
      </c>
      <c r="B1877">
        <f t="shared" si="236"/>
        <v>0.7543838465353474</v>
      </c>
      <c r="C1877">
        <f t="shared" si="237"/>
        <v>0.88037247920874506</v>
      </c>
      <c r="D1877" s="40">
        <f t="shared" si="238"/>
        <v>1313837.4550383526</v>
      </c>
      <c r="E1877" s="40">
        <f t="shared" si="243"/>
        <v>1250000</v>
      </c>
      <c r="F1877" s="41">
        <f t="shared" si="239"/>
        <v>2.3577054261900092</v>
      </c>
      <c r="G1877" s="42">
        <f t="shared" si="240"/>
        <v>1947131.7827375117</v>
      </c>
      <c r="H1877" s="16">
        <f t="shared" si="241"/>
        <v>1</v>
      </c>
      <c r="P1877" s="16"/>
    </row>
    <row r="1878" spans="1:16" x14ac:dyDescent="0.25">
      <c r="A1878" s="24">
        <f t="shared" si="242"/>
        <v>1863</v>
      </c>
      <c r="B1878">
        <f t="shared" si="236"/>
        <v>0.42449089197907597</v>
      </c>
      <c r="C1878">
        <f t="shared" si="237"/>
        <v>2.6958929724059999E-2</v>
      </c>
      <c r="D1878" s="40">
        <f t="shared" si="238"/>
        <v>913183.39334918745</v>
      </c>
      <c r="E1878" s="40">
        <f t="shared" si="243"/>
        <v>913183.39334918745</v>
      </c>
      <c r="F1878" s="41">
        <f t="shared" si="239"/>
        <v>1.4141349870553728</v>
      </c>
      <c r="G1878" s="42">
        <f t="shared" si="240"/>
        <v>291364.58613303467</v>
      </c>
      <c r="H1878" s="16">
        <f t="shared" si="241"/>
        <v>1</v>
      </c>
      <c r="P1878" s="16"/>
    </row>
    <row r="1879" spans="1:16" x14ac:dyDescent="0.25">
      <c r="A1879" s="24">
        <f t="shared" si="242"/>
        <v>1864</v>
      </c>
      <c r="B1879">
        <f t="shared" si="236"/>
        <v>0.28477528120856732</v>
      </c>
      <c r="C1879">
        <f t="shared" si="237"/>
        <v>0.87894351140130311</v>
      </c>
      <c r="D1879" s="40">
        <f t="shared" si="238"/>
        <v>740708.11572000117</v>
      </c>
      <c r="E1879" s="40">
        <f t="shared" si="243"/>
        <v>740708.11572000117</v>
      </c>
      <c r="F1879" s="41">
        <f t="shared" si="239"/>
        <v>2.3555385146676495</v>
      </c>
      <c r="G1879" s="42">
        <f t="shared" si="240"/>
        <v>744766.49470536504</v>
      </c>
      <c r="H1879" s="16">
        <f t="shared" si="241"/>
        <v>1</v>
      </c>
      <c r="P1879" s="16"/>
    </row>
    <row r="1880" spans="1:16" x14ac:dyDescent="0.25">
      <c r="A1880" s="24">
        <f t="shared" si="242"/>
        <v>1865</v>
      </c>
      <c r="B1880">
        <f t="shared" si="236"/>
        <v>7.496853859629482E-2</v>
      </c>
      <c r="C1880">
        <f t="shared" si="237"/>
        <v>0.24195455445442349</v>
      </c>
      <c r="D1880" s="40">
        <f t="shared" si="238"/>
        <v>343577.31237429066</v>
      </c>
      <c r="E1880" s="40">
        <f t="shared" si="243"/>
        <v>343577.31237429066</v>
      </c>
      <c r="F1880" s="41">
        <f t="shared" si="239"/>
        <v>1.7872251865961351</v>
      </c>
      <c r="G1880" s="42">
        <f t="shared" si="240"/>
        <v>-385949.97378165985</v>
      </c>
      <c r="H1880" s="16">
        <f t="shared" si="241"/>
        <v>0</v>
      </c>
      <c r="P1880" s="16"/>
    </row>
    <row r="1881" spans="1:16" x14ac:dyDescent="0.25">
      <c r="A1881" s="24">
        <f t="shared" si="242"/>
        <v>1866</v>
      </c>
      <c r="B1881">
        <f t="shared" si="236"/>
        <v>0.96426972199697047</v>
      </c>
      <c r="C1881">
        <f t="shared" si="237"/>
        <v>0.41099804721307009</v>
      </c>
      <c r="D1881" s="40">
        <f t="shared" si="238"/>
        <v>1821826.5484104347</v>
      </c>
      <c r="E1881" s="40">
        <f t="shared" si="243"/>
        <v>1250000</v>
      </c>
      <c r="F1881" s="41">
        <f t="shared" si="239"/>
        <v>1.9316175140786092</v>
      </c>
      <c r="G1881" s="42">
        <f t="shared" si="240"/>
        <v>1414521.8925982616</v>
      </c>
      <c r="H1881" s="16">
        <f t="shared" si="241"/>
        <v>1</v>
      </c>
      <c r="P1881" s="16"/>
    </row>
    <row r="1882" spans="1:16" x14ac:dyDescent="0.25">
      <c r="A1882" s="24">
        <f t="shared" si="242"/>
        <v>1867</v>
      </c>
      <c r="B1882">
        <f t="shared" si="236"/>
        <v>0.65523950068745762</v>
      </c>
      <c r="C1882">
        <f t="shared" si="237"/>
        <v>0.5996722747804597</v>
      </c>
      <c r="D1882" s="40">
        <f t="shared" si="238"/>
        <v>1182145.2244591352</v>
      </c>
      <c r="E1882" s="40">
        <f t="shared" si="243"/>
        <v>1182145.2244591352</v>
      </c>
      <c r="F1882" s="41">
        <f t="shared" si="239"/>
        <v>2.0767473914467267</v>
      </c>
      <c r="G1882" s="42">
        <f t="shared" si="240"/>
        <v>1455017.0112067144</v>
      </c>
      <c r="H1882" s="16">
        <f t="shared" si="241"/>
        <v>1</v>
      </c>
      <c r="P1882" s="16"/>
    </row>
    <row r="1883" spans="1:16" x14ac:dyDescent="0.25">
      <c r="A1883" s="24">
        <f t="shared" si="242"/>
        <v>1868</v>
      </c>
      <c r="B1883">
        <f t="shared" si="236"/>
        <v>4.838488029781729E-2</v>
      </c>
      <c r="C1883">
        <f t="shared" si="237"/>
        <v>0.93553339142818004</v>
      </c>
      <c r="D1883" s="40">
        <f t="shared" si="238"/>
        <v>242832.97626878438</v>
      </c>
      <c r="E1883" s="40">
        <f t="shared" si="243"/>
        <v>242832.97626878438</v>
      </c>
      <c r="F1883" s="41">
        <f t="shared" si="239"/>
        <v>2.4614960813216999</v>
      </c>
      <c r="G1883" s="42">
        <f t="shared" si="240"/>
        <v>-402267.58049870189</v>
      </c>
      <c r="H1883" s="16">
        <f t="shared" si="241"/>
        <v>0</v>
      </c>
      <c r="P1883" s="16"/>
    </row>
    <row r="1884" spans="1:16" x14ac:dyDescent="0.25">
      <c r="A1884" s="24">
        <f t="shared" si="242"/>
        <v>1869</v>
      </c>
      <c r="B1884">
        <f t="shared" si="236"/>
        <v>0.10970016766805202</v>
      </c>
      <c r="C1884">
        <f t="shared" si="237"/>
        <v>0.83375820482615381</v>
      </c>
      <c r="D1884" s="40">
        <f t="shared" si="238"/>
        <v>440064.93927313935</v>
      </c>
      <c r="E1884" s="40">
        <f t="shared" si="243"/>
        <v>440064.93927313935</v>
      </c>
      <c r="F1884" s="41">
        <f t="shared" si="239"/>
        <v>2.2945664033675084</v>
      </c>
      <c r="G1884" s="42">
        <f t="shared" si="240"/>
        <v>9758.2249561083736</v>
      </c>
      <c r="H1884" s="16">
        <f t="shared" si="241"/>
        <v>1</v>
      </c>
      <c r="P1884" s="16"/>
    </row>
    <row r="1885" spans="1:16" x14ac:dyDescent="0.25">
      <c r="A1885" s="24">
        <f t="shared" si="242"/>
        <v>1870</v>
      </c>
      <c r="B1885">
        <f t="shared" si="236"/>
        <v>0.40307835803832859</v>
      </c>
      <c r="C1885">
        <f t="shared" si="237"/>
        <v>0.23618832405190915</v>
      </c>
      <c r="D1885" s="40">
        <f t="shared" si="238"/>
        <v>888121.38276614854</v>
      </c>
      <c r="E1885" s="40">
        <f t="shared" si="243"/>
        <v>888121.38276614854</v>
      </c>
      <c r="F1885" s="41">
        <f t="shared" si="239"/>
        <v>1.7815752379721645</v>
      </c>
      <c r="G1885" s="42">
        <f t="shared" si="240"/>
        <v>582255.06384976883</v>
      </c>
      <c r="H1885" s="16">
        <f t="shared" si="241"/>
        <v>1</v>
      </c>
      <c r="P1885" s="16"/>
    </row>
    <row r="1886" spans="1:16" x14ac:dyDescent="0.25">
      <c r="A1886" s="24">
        <f t="shared" si="242"/>
        <v>1871</v>
      </c>
      <c r="B1886">
        <f t="shared" si="236"/>
        <v>0.49197741679381579</v>
      </c>
      <c r="C1886">
        <f t="shared" si="237"/>
        <v>0.45094016205985099</v>
      </c>
      <c r="D1886" s="40">
        <f t="shared" si="238"/>
        <v>990830.85586355487</v>
      </c>
      <c r="E1886" s="40">
        <f t="shared" si="243"/>
        <v>990830.85586355487</v>
      </c>
      <c r="F1886" s="41">
        <f t="shared" si="239"/>
        <v>1.9625269355493546</v>
      </c>
      <c r="G1886" s="42">
        <f t="shared" si="240"/>
        <v>944532.24320564675</v>
      </c>
      <c r="H1886" s="16">
        <f t="shared" si="241"/>
        <v>1</v>
      </c>
      <c r="P1886" s="16"/>
    </row>
    <row r="1887" spans="1:16" x14ac:dyDescent="0.25">
      <c r="A1887" s="24">
        <f t="shared" si="242"/>
        <v>1872</v>
      </c>
      <c r="B1887">
        <f t="shared" si="236"/>
        <v>0.62775003083515912</v>
      </c>
      <c r="C1887">
        <f t="shared" si="237"/>
        <v>0.4448931097285822</v>
      </c>
      <c r="D1887" s="40">
        <f t="shared" si="238"/>
        <v>1148586.6727603611</v>
      </c>
      <c r="E1887" s="40">
        <f t="shared" si="243"/>
        <v>1148586.6727603611</v>
      </c>
      <c r="F1887" s="41">
        <f t="shared" si="239"/>
        <v>1.9578800237007401</v>
      </c>
      <c r="G1887" s="42">
        <f t="shared" si="240"/>
        <v>1248794.9020864102</v>
      </c>
      <c r="H1887" s="16">
        <f t="shared" si="241"/>
        <v>1</v>
      </c>
      <c r="P1887" s="16"/>
    </row>
    <row r="1888" spans="1:16" x14ac:dyDescent="0.25">
      <c r="A1888" s="24">
        <f t="shared" si="242"/>
        <v>1873</v>
      </c>
      <c r="B1888">
        <f t="shared" si="236"/>
        <v>0.83783483679872006</v>
      </c>
      <c r="C1888">
        <f t="shared" si="237"/>
        <v>0.73461553186643869</v>
      </c>
      <c r="D1888" s="40">
        <f t="shared" si="238"/>
        <v>1449360.8770708849</v>
      </c>
      <c r="E1888" s="40">
        <f t="shared" si="243"/>
        <v>1250000</v>
      </c>
      <c r="F1888" s="41">
        <f t="shared" si="239"/>
        <v>2.1905266425865211</v>
      </c>
      <c r="G1888" s="42">
        <f t="shared" si="240"/>
        <v>1738158.3032331513</v>
      </c>
      <c r="H1888" s="16">
        <f t="shared" si="241"/>
        <v>1</v>
      </c>
      <c r="P1888" s="16"/>
    </row>
    <row r="1889" spans="1:16" x14ac:dyDescent="0.25">
      <c r="A1889" s="24">
        <f t="shared" si="242"/>
        <v>1874</v>
      </c>
      <c r="B1889">
        <f t="shared" si="236"/>
        <v>0.85785756318364292</v>
      </c>
      <c r="C1889">
        <f t="shared" si="237"/>
        <v>0.72342616750393063</v>
      </c>
      <c r="D1889" s="40">
        <f t="shared" si="238"/>
        <v>1488180.8298078082</v>
      </c>
      <c r="E1889" s="40">
        <f t="shared" si="243"/>
        <v>1250000</v>
      </c>
      <c r="F1889" s="41">
        <f t="shared" si="239"/>
        <v>2.1802583704125333</v>
      </c>
      <c r="G1889" s="42">
        <f t="shared" si="240"/>
        <v>1725322.9630156667</v>
      </c>
      <c r="H1889" s="16">
        <f t="shared" si="241"/>
        <v>1</v>
      </c>
      <c r="P1889" s="16"/>
    </row>
    <row r="1890" spans="1:16" x14ac:dyDescent="0.25">
      <c r="A1890" s="24">
        <f t="shared" si="242"/>
        <v>1875</v>
      </c>
      <c r="B1890">
        <f t="shared" si="236"/>
        <v>3.3608130528591573E-2</v>
      </c>
      <c r="C1890">
        <f t="shared" si="237"/>
        <v>0.64244287193287164</v>
      </c>
      <c r="D1890" s="40">
        <f t="shared" si="238"/>
        <v>165550.79017887439</v>
      </c>
      <c r="E1890" s="40">
        <f t="shared" si="243"/>
        <v>165550.79017887439</v>
      </c>
      <c r="F1890" s="41">
        <f t="shared" si="239"/>
        <v>2.1109410888046329</v>
      </c>
      <c r="G1890" s="42">
        <f t="shared" si="240"/>
        <v>-650532.03472733963</v>
      </c>
      <c r="H1890" s="16">
        <f t="shared" si="241"/>
        <v>0</v>
      </c>
      <c r="P1890" s="16"/>
    </row>
    <row r="1891" spans="1:16" x14ac:dyDescent="0.25">
      <c r="A1891" s="24">
        <f t="shared" si="242"/>
        <v>1876</v>
      </c>
      <c r="B1891">
        <f t="shared" si="236"/>
        <v>0.27724285854492337</v>
      </c>
      <c r="C1891">
        <f t="shared" si="237"/>
        <v>0.54848605080042034</v>
      </c>
      <c r="D1891" s="40">
        <f t="shared" si="238"/>
        <v>730523.49761051091</v>
      </c>
      <c r="E1891" s="40">
        <f t="shared" si="243"/>
        <v>730523.49761051091</v>
      </c>
      <c r="F1891" s="41">
        <f t="shared" si="239"/>
        <v>2.0370326041817206</v>
      </c>
      <c r="G1891" s="42">
        <f t="shared" si="240"/>
        <v>488100.18275347794</v>
      </c>
      <c r="H1891" s="16">
        <f t="shared" si="241"/>
        <v>1</v>
      </c>
      <c r="P1891" s="16"/>
    </row>
    <row r="1892" spans="1:16" x14ac:dyDescent="0.25">
      <c r="A1892" s="24">
        <f t="shared" si="242"/>
        <v>1877</v>
      </c>
      <c r="B1892">
        <f t="shared" si="236"/>
        <v>0.65718758467119187</v>
      </c>
      <c r="C1892">
        <f t="shared" si="237"/>
        <v>0.44099546771030873</v>
      </c>
      <c r="D1892" s="40">
        <f t="shared" si="238"/>
        <v>1184559.0832991484</v>
      </c>
      <c r="E1892" s="40">
        <f t="shared" si="243"/>
        <v>1184559.0832991484</v>
      </c>
      <c r="F1892" s="41">
        <f t="shared" si="239"/>
        <v>1.9548796876364263</v>
      </c>
      <c r="G1892" s="42">
        <f t="shared" si="240"/>
        <v>1315670.4907467305</v>
      </c>
      <c r="H1892" s="16">
        <f t="shared" si="241"/>
        <v>1</v>
      </c>
      <c r="P1892" s="16"/>
    </row>
    <row r="1893" spans="1:16" x14ac:dyDescent="0.25">
      <c r="A1893" s="24">
        <f t="shared" si="242"/>
        <v>1878</v>
      </c>
      <c r="B1893">
        <f t="shared" si="236"/>
        <v>0.64914530247915536</v>
      </c>
      <c r="C1893">
        <f t="shared" si="237"/>
        <v>0.76335128850769252</v>
      </c>
      <c r="D1893" s="40">
        <f t="shared" si="238"/>
        <v>1174626.436784745</v>
      </c>
      <c r="E1893" s="40">
        <f t="shared" si="243"/>
        <v>1174626.436784745</v>
      </c>
      <c r="F1893" s="41">
        <f t="shared" si="239"/>
        <v>2.2179709020637448</v>
      </c>
      <c r="G1893" s="42">
        <f t="shared" si="240"/>
        <v>1605287.257583383</v>
      </c>
      <c r="H1893" s="16">
        <f t="shared" si="241"/>
        <v>1</v>
      </c>
      <c r="P1893" s="16"/>
    </row>
    <row r="1894" spans="1:16" x14ac:dyDescent="0.25">
      <c r="A1894" s="24">
        <f t="shared" si="242"/>
        <v>1879</v>
      </c>
      <c r="B1894">
        <f t="shared" si="236"/>
        <v>0.65565478208009154</v>
      </c>
      <c r="C1894">
        <f t="shared" si="237"/>
        <v>5.56622234871611E-2</v>
      </c>
      <c r="D1894" s="40">
        <f t="shared" si="238"/>
        <v>1182659.366762758</v>
      </c>
      <c r="E1894" s="40">
        <f t="shared" si="243"/>
        <v>1182659.366762758</v>
      </c>
      <c r="F1894" s="41">
        <f t="shared" si="239"/>
        <v>1.5160278919549279</v>
      </c>
      <c r="G1894" s="42">
        <f t="shared" si="240"/>
        <v>792944.58669409389</v>
      </c>
      <c r="H1894" s="16">
        <f t="shared" si="241"/>
        <v>1</v>
      </c>
      <c r="P1894" s="16"/>
    </row>
    <row r="1895" spans="1:16" x14ac:dyDescent="0.25">
      <c r="A1895" s="24">
        <f t="shared" si="242"/>
        <v>1880</v>
      </c>
      <c r="B1895">
        <f t="shared" si="236"/>
        <v>0.30842114274855703</v>
      </c>
      <c r="C1895">
        <f t="shared" si="237"/>
        <v>0.16544022492598742</v>
      </c>
      <c r="D1895" s="40">
        <f t="shared" si="238"/>
        <v>771885.72809961636</v>
      </c>
      <c r="E1895" s="40">
        <f t="shared" si="243"/>
        <v>771885.72809961636</v>
      </c>
      <c r="F1895" s="41">
        <f t="shared" si="239"/>
        <v>1.7044553277009649</v>
      </c>
      <c r="G1895" s="42">
        <f t="shared" si="240"/>
        <v>315644.74163572956</v>
      </c>
      <c r="H1895" s="16">
        <f t="shared" si="241"/>
        <v>1</v>
      </c>
      <c r="P1895" s="16"/>
    </row>
    <row r="1896" spans="1:16" x14ac:dyDescent="0.25">
      <c r="A1896" s="24">
        <f t="shared" si="242"/>
        <v>1881</v>
      </c>
      <c r="B1896">
        <f t="shared" si="236"/>
        <v>0.91280754783656448</v>
      </c>
      <c r="C1896">
        <f t="shared" si="237"/>
        <v>0.75948270584922284</v>
      </c>
      <c r="D1896" s="40">
        <f t="shared" si="238"/>
        <v>1619262.1497933688</v>
      </c>
      <c r="E1896" s="40">
        <f t="shared" si="243"/>
        <v>1250000</v>
      </c>
      <c r="F1896" s="41">
        <f t="shared" si="239"/>
        <v>2.21417615058661</v>
      </c>
      <c r="G1896" s="42">
        <f t="shared" si="240"/>
        <v>1767720.1882332624</v>
      </c>
      <c r="H1896" s="16">
        <f t="shared" si="241"/>
        <v>1</v>
      </c>
      <c r="P1896" s="16"/>
    </row>
    <row r="1897" spans="1:16" x14ac:dyDescent="0.25">
      <c r="A1897" s="24">
        <f t="shared" si="242"/>
        <v>1882</v>
      </c>
      <c r="B1897">
        <f t="shared" si="236"/>
        <v>0.50435916928108782</v>
      </c>
      <c r="C1897">
        <f t="shared" si="237"/>
        <v>0.64028197212610394</v>
      </c>
      <c r="D1897" s="40">
        <f t="shared" si="238"/>
        <v>1004981.9305857671</v>
      </c>
      <c r="E1897" s="40">
        <f t="shared" si="243"/>
        <v>1004981.9305857671</v>
      </c>
      <c r="F1897" s="41">
        <f t="shared" si="239"/>
        <v>2.1091831593231256</v>
      </c>
      <c r="G1897" s="42">
        <f t="shared" si="240"/>
        <v>1119690.9634155426</v>
      </c>
      <c r="H1897" s="16">
        <f t="shared" si="241"/>
        <v>1</v>
      </c>
      <c r="P1897" s="16"/>
    </row>
    <row r="1898" spans="1:16" x14ac:dyDescent="0.25">
      <c r="A1898" s="24">
        <f t="shared" si="242"/>
        <v>1883</v>
      </c>
      <c r="B1898">
        <f t="shared" si="236"/>
        <v>1.3056144816800952E-3</v>
      </c>
      <c r="C1898">
        <f t="shared" si="237"/>
        <v>0.47517072933260351</v>
      </c>
      <c r="D1898" s="40">
        <f t="shared" si="238"/>
        <v>0</v>
      </c>
      <c r="E1898" s="40">
        <f t="shared" si="243"/>
        <v>0</v>
      </c>
      <c r="F1898" s="41">
        <f t="shared" si="239"/>
        <v>1.9810705208190509</v>
      </c>
      <c r="G1898" s="42">
        <f t="shared" si="240"/>
        <v>-1000000</v>
      </c>
      <c r="H1898" s="16">
        <f t="shared" si="241"/>
        <v>0</v>
      </c>
      <c r="P1898" s="16"/>
    </row>
    <row r="1899" spans="1:16" x14ac:dyDescent="0.25">
      <c r="A1899" s="24">
        <f t="shared" si="242"/>
        <v>1884</v>
      </c>
      <c r="B1899">
        <f t="shared" si="236"/>
        <v>6.9680826854892075E-2</v>
      </c>
      <c r="C1899">
        <f t="shared" si="237"/>
        <v>0.81911624071653932</v>
      </c>
      <c r="D1899" s="40">
        <f t="shared" si="238"/>
        <v>326061.24029876094</v>
      </c>
      <c r="E1899" s="40">
        <f t="shared" si="243"/>
        <v>326061.24029876094</v>
      </c>
      <c r="F1899" s="41">
        <f t="shared" si="239"/>
        <v>2.2772043397127084</v>
      </c>
      <c r="G1899" s="42">
        <f t="shared" si="240"/>
        <v>-257491.92857955338</v>
      </c>
      <c r="H1899" s="16">
        <f t="shared" si="241"/>
        <v>0</v>
      </c>
      <c r="P1899" s="16"/>
    </row>
    <row r="1900" spans="1:16" x14ac:dyDescent="0.25">
      <c r="A1900" s="24">
        <f t="shared" si="242"/>
        <v>1885</v>
      </c>
      <c r="B1900">
        <f t="shared" si="236"/>
        <v>0.80506852210965008</v>
      </c>
      <c r="C1900">
        <f t="shared" si="237"/>
        <v>0.20502961135935038</v>
      </c>
      <c r="D1900" s="40">
        <f t="shared" si="238"/>
        <v>1392036.1343780744</v>
      </c>
      <c r="E1900" s="40">
        <f t="shared" si="243"/>
        <v>1250000</v>
      </c>
      <c r="F1900" s="41">
        <f t="shared" si="239"/>
        <v>1.7496080803788741</v>
      </c>
      <c r="G1900" s="42">
        <f t="shared" si="240"/>
        <v>1187010.1004735925</v>
      </c>
      <c r="H1900" s="16">
        <f t="shared" si="241"/>
        <v>1</v>
      </c>
      <c r="P1900" s="16"/>
    </row>
    <row r="1901" spans="1:16" x14ac:dyDescent="0.25">
      <c r="A1901" s="24">
        <f t="shared" si="242"/>
        <v>1886</v>
      </c>
      <c r="B1901">
        <f t="shared" si="236"/>
        <v>0.46499668841715902</v>
      </c>
      <c r="C1901">
        <f t="shared" si="237"/>
        <v>0.96104930911678821</v>
      </c>
      <c r="D1901" s="40">
        <f t="shared" si="238"/>
        <v>959945.36281344609</v>
      </c>
      <c r="E1901" s="40">
        <f t="shared" si="243"/>
        <v>959945.36281344609</v>
      </c>
      <c r="F1901" s="41">
        <f t="shared" si="239"/>
        <v>2.5358646536912128</v>
      </c>
      <c r="G1901" s="42">
        <f t="shared" si="240"/>
        <v>1434291.5150334053</v>
      </c>
      <c r="H1901" s="16">
        <f t="shared" si="241"/>
        <v>1</v>
      </c>
      <c r="P1901" s="16"/>
    </row>
    <row r="1902" spans="1:16" x14ac:dyDescent="0.25">
      <c r="A1902" s="24">
        <f t="shared" si="242"/>
        <v>1887</v>
      </c>
      <c r="B1902">
        <f t="shared" si="236"/>
        <v>0.19698202901054174</v>
      </c>
      <c r="C1902">
        <f t="shared" si="237"/>
        <v>0.190834358218126</v>
      </c>
      <c r="D1902" s="40">
        <f t="shared" si="238"/>
        <v>611344.72103708424</v>
      </c>
      <c r="E1902" s="40">
        <f t="shared" si="243"/>
        <v>611344.72103708424</v>
      </c>
      <c r="F1902" s="41">
        <f t="shared" si="239"/>
        <v>1.7340955124370057</v>
      </c>
      <c r="G1902" s="42">
        <f t="shared" si="240"/>
        <v>60130.137302460847</v>
      </c>
      <c r="H1902" s="16">
        <f t="shared" si="241"/>
        <v>1</v>
      </c>
      <c r="P1902" s="16"/>
    </row>
    <row r="1903" spans="1:16" x14ac:dyDescent="0.25">
      <c r="A1903" s="24">
        <f t="shared" si="242"/>
        <v>1888</v>
      </c>
      <c r="B1903">
        <f t="shared" si="236"/>
        <v>0.83523504936601967</v>
      </c>
      <c r="C1903">
        <f t="shared" si="237"/>
        <v>0.76594373292755336</v>
      </c>
      <c r="D1903" s="40">
        <f t="shared" si="238"/>
        <v>1444556.7800517678</v>
      </c>
      <c r="E1903" s="40">
        <f t="shared" si="243"/>
        <v>1250000</v>
      </c>
      <c r="F1903" s="41">
        <f t="shared" si="239"/>
        <v>2.2205329796959625</v>
      </c>
      <c r="G1903" s="42">
        <f t="shared" si="240"/>
        <v>1775666.224619953</v>
      </c>
      <c r="H1903" s="16">
        <f t="shared" si="241"/>
        <v>1</v>
      </c>
      <c r="P1903" s="16"/>
    </row>
    <row r="1904" spans="1:16" x14ac:dyDescent="0.25">
      <c r="A1904" s="24">
        <f t="shared" si="242"/>
        <v>1889</v>
      </c>
      <c r="B1904">
        <f t="shared" si="236"/>
        <v>0.87604265625122935</v>
      </c>
      <c r="C1904">
        <f t="shared" si="237"/>
        <v>5.1807276089675725E-2</v>
      </c>
      <c r="D1904" s="40">
        <f t="shared" si="238"/>
        <v>1526791.4537228639</v>
      </c>
      <c r="E1904" s="40">
        <f t="shared" si="243"/>
        <v>1250000</v>
      </c>
      <c r="F1904" s="41">
        <f t="shared" si="239"/>
        <v>1.505295662845304</v>
      </c>
      <c r="G1904" s="42">
        <f t="shared" si="240"/>
        <v>881619.57855663006</v>
      </c>
      <c r="H1904" s="16">
        <f t="shared" si="241"/>
        <v>1</v>
      </c>
      <c r="P1904" s="16"/>
    </row>
    <row r="1905" spans="1:16" x14ac:dyDescent="0.25">
      <c r="A1905" s="24">
        <f t="shared" si="242"/>
        <v>1890</v>
      </c>
      <c r="B1905">
        <f t="shared" si="236"/>
        <v>0.13297557586338371</v>
      </c>
      <c r="C1905">
        <f t="shared" si="237"/>
        <v>0.72943420859519392</v>
      </c>
      <c r="D1905" s="40">
        <f t="shared" si="238"/>
        <v>492810.77829175862</v>
      </c>
      <c r="E1905" s="40">
        <f t="shared" si="243"/>
        <v>492810.77829175862</v>
      </c>
      <c r="F1905" s="41">
        <f t="shared" si="239"/>
        <v>2.185745505957347</v>
      </c>
      <c r="G1905" s="42">
        <f t="shared" si="240"/>
        <v>77158.943938553799</v>
      </c>
      <c r="H1905" s="16">
        <f t="shared" si="241"/>
        <v>1</v>
      </c>
      <c r="P1905" s="16"/>
    </row>
    <row r="1906" spans="1:16" x14ac:dyDescent="0.25">
      <c r="A1906" s="24">
        <f t="shared" si="242"/>
        <v>1891</v>
      </c>
      <c r="B1906">
        <f t="shared" si="236"/>
        <v>0.72673678619321436</v>
      </c>
      <c r="C1906">
        <f t="shared" si="237"/>
        <v>0.59040410246234387</v>
      </c>
      <c r="D1906" s="40">
        <f t="shared" si="238"/>
        <v>1274911.855253835</v>
      </c>
      <c r="E1906" s="40">
        <f t="shared" si="243"/>
        <v>1250000</v>
      </c>
      <c r="F1906" s="41">
        <f t="shared" si="239"/>
        <v>2.0694786018374907</v>
      </c>
      <c r="G1906" s="42">
        <f t="shared" si="240"/>
        <v>1586848.2522968631</v>
      </c>
      <c r="H1906" s="16">
        <f t="shared" si="241"/>
        <v>1</v>
      </c>
      <c r="P1906" s="16"/>
    </row>
    <row r="1907" spans="1:16" x14ac:dyDescent="0.25">
      <c r="A1907" s="24">
        <f t="shared" si="242"/>
        <v>1892</v>
      </c>
      <c r="B1907">
        <f t="shared" si="236"/>
        <v>0.43919040949549526</v>
      </c>
      <c r="C1907">
        <f t="shared" si="237"/>
        <v>0.76509836164768785</v>
      </c>
      <c r="D1907" s="40">
        <f t="shared" si="238"/>
        <v>930233.06876481674</v>
      </c>
      <c r="E1907" s="40">
        <f t="shared" si="243"/>
        <v>930233.06876481674</v>
      </c>
      <c r="F1907" s="41">
        <f t="shared" si="239"/>
        <v>2.2196957966682493</v>
      </c>
      <c r="G1907" s="42">
        <f t="shared" si="240"/>
        <v>1064834.4326590702</v>
      </c>
      <c r="H1907" s="16">
        <f t="shared" si="241"/>
        <v>1</v>
      </c>
      <c r="P1907" s="16"/>
    </row>
    <row r="1908" spans="1:16" x14ac:dyDescent="0.25">
      <c r="A1908" s="24">
        <f t="shared" si="242"/>
        <v>1893</v>
      </c>
      <c r="B1908">
        <f t="shared" si="236"/>
        <v>0.40613433078397065</v>
      </c>
      <c r="C1908">
        <f t="shared" si="237"/>
        <v>0.72343482950236648</v>
      </c>
      <c r="D1908" s="40">
        <f t="shared" si="238"/>
        <v>891717.17379994609</v>
      </c>
      <c r="E1908" s="40">
        <f t="shared" si="243"/>
        <v>891717.17379994609</v>
      </c>
      <c r="F1908" s="41">
        <f t="shared" si="239"/>
        <v>2.1802662388404115</v>
      </c>
      <c r="G1908" s="42">
        <f t="shared" si="240"/>
        <v>944180.84863020992</v>
      </c>
      <c r="H1908" s="16">
        <f t="shared" si="241"/>
        <v>1</v>
      </c>
      <c r="P1908" s="16"/>
    </row>
    <row r="1909" spans="1:16" x14ac:dyDescent="0.25">
      <c r="A1909" s="24">
        <f t="shared" si="242"/>
        <v>1894</v>
      </c>
      <c r="B1909">
        <f t="shared" si="236"/>
        <v>0.24791562429163605</v>
      </c>
      <c r="C1909">
        <f t="shared" si="237"/>
        <v>0.58947150211315602</v>
      </c>
      <c r="D1909" s="40">
        <f t="shared" si="238"/>
        <v>689484.6812136576</v>
      </c>
      <c r="E1909" s="40">
        <f t="shared" si="243"/>
        <v>689484.6812136576</v>
      </c>
      <c r="F1909" s="41">
        <f t="shared" si="239"/>
        <v>2.0687494514837437</v>
      </c>
      <c r="G1909" s="42">
        <f t="shared" si="240"/>
        <v>426371.05606719805</v>
      </c>
      <c r="H1909" s="16">
        <f t="shared" si="241"/>
        <v>1</v>
      </c>
      <c r="P1909" s="16"/>
    </row>
    <row r="1910" spans="1:16" x14ac:dyDescent="0.25">
      <c r="A1910" s="24">
        <f t="shared" si="242"/>
        <v>1895</v>
      </c>
      <c r="B1910">
        <f t="shared" si="236"/>
        <v>0.69855867268051952</v>
      </c>
      <c r="C1910">
        <f t="shared" si="237"/>
        <v>0.47119319357443601</v>
      </c>
      <c r="D1910" s="40">
        <f t="shared" si="238"/>
        <v>1237200.4224939151</v>
      </c>
      <c r="E1910" s="40">
        <f t="shared" si="243"/>
        <v>1237200.4224939151</v>
      </c>
      <c r="F1910" s="41">
        <f t="shared" si="239"/>
        <v>1.9780331857643485</v>
      </c>
      <c r="G1910" s="42">
        <f t="shared" si="240"/>
        <v>1447223.4931346369</v>
      </c>
      <c r="H1910" s="16">
        <f t="shared" si="241"/>
        <v>1</v>
      </c>
      <c r="P1910" s="16"/>
    </row>
    <row r="1911" spans="1:16" x14ac:dyDescent="0.25">
      <c r="A1911" s="24">
        <f t="shared" si="242"/>
        <v>1896</v>
      </c>
      <c r="B1911">
        <f t="shared" si="236"/>
        <v>0.36312439839821309</v>
      </c>
      <c r="C1911">
        <f t="shared" si="237"/>
        <v>0.34002078103367239</v>
      </c>
      <c r="D1911" s="40">
        <f t="shared" si="238"/>
        <v>840370.91480047489</v>
      </c>
      <c r="E1911" s="40">
        <f t="shared" si="243"/>
        <v>840370.91480047489</v>
      </c>
      <c r="F1911" s="41">
        <f t="shared" si="239"/>
        <v>1.8746485061066989</v>
      </c>
      <c r="G1911" s="42">
        <f t="shared" si="240"/>
        <v>575400.08000623016</v>
      </c>
      <c r="H1911" s="16">
        <f t="shared" si="241"/>
        <v>1</v>
      </c>
      <c r="P1911" s="16"/>
    </row>
    <row r="1912" spans="1:16" x14ac:dyDescent="0.25">
      <c r="A1912" s="24">
        <f t="shared" si="242"/>
        <v>1897</v>
      </c>
      <c r="B1912">
        <f t="shared" si="236"/>
        <v>0.62749069172423333</v>
      </c>
      <c r="C1912">
        <f t="shared" si="237"/>
        <v>0.53264054062310606</v>
      </c>
      <c r="D1912" s="40">
        <f t="shared" si="238"/>
        <v>1148274.159653072</v>
      </c>
      <c r="E1912" s="40">
        <f t="shared" si="243"/>
        <v>1148274.159653072</v>
      </c>
      <c r="F1912" s="41">
        <f t="shared" si="239"/>
        <v>2.0248964132703904</v>
      </c>
      <c r="G1912" s="42">
        <f t="shared" si="240"/>
        <v>1325136.2273325771</v>
      </c>
      <c r="H1912" s="16">
        <f t="shared" si="241"/>
        <v>1</v>
      </c>
      <c r="P1912" s="16"/>
    </row>
    <row r="1913" spans="1:16" x14ac:dyDescent="0.25">
      <c r="A1913" s="24">
        <f t="shared" si="242"/>
        <v>1898</v>
      </c>
      <c r="B1913">
        <f t="shared" si="236"/>
        <v>0.65408960136119276</v>
      </c>
      <c r="C1913">
        <f t="shared" si="237"/>
        <v>0.89501205610577017</v>
      </c>
      <c r="D1913" s="40">
        <f t="shared" si="238"/>
        <v>1180722.7882716241</v>
      </c>
      <c r="E1913" s="40">
        <f t="shared" si="243"/>
        <v>1180722.7882716241</v>
      </c>
      <c r="F1913" s="41">
        <f t="shared" si="239"/>
        <v>2.3810430831050322</v>
      </c>
      <c r="G1913" s="42">
        <f t="shared" si="240"/>
        <v>1811351.8280786383</v>
      </c>
      <c r="H1913" s="16">
        <f t="shared" si="241"/>
        <v>1</v>
      </c>
      <c r="P1913" s="16"/>
    </row>
    <row r="1914" spans="1:16" x14ac:dyDescent="0.25">
      <c r="A1914" s="24">
        <f t="shared" si="242"/>
        <v>1899</v>
      </c>
      <c r="B1914">
        <f t="shared" si="236"/>
        <v>0.36480441561434418</v>
      </c>
      <c r="C1914">
        <f t="shared" si="237"/>
        <v>9.6278808661736548E-2</v>
      </c>
      <c r="D1914" s="40">
        <f t="shared" si="238"/>
        <v>842410.67467364995</v>
      </c>
      <c r="E1914" s="40">
        <f t="shared" si="243"/>
        <v>842410.67467364995</v>
      </c>
      <c r="F1914" s="41">
        <f t="shared" si="239"/>
        <v>1.6039361036856876</v>
      </c>
      <c r="G1914" s="42">
        <f t="shared" si="240"/>
        <v>351172.89523928543</v>
      </c>
      <c r="H1914" s="16">
        <f t="shared" si="241"/>
        <v>1</v>
      </c>
      <c r="P1914" s="16"/>
    </row>
    <row r="1915" spans="1:16" x14ac:dyDescent="0.25">
      <c r="A1915" s="24">
        <f t="shared" si="242"/>
        <v>1900</v>
      </c>
      <c r="B1915">
        <f t="shared" si="236"/>
        <v>0.80446383764501661</v>
      </c>
      <c r="C1915">
        <f t="shared" si="237"/>
        <v>0.41619330190587789</v>
      </c>
      <c r="D1915" s="40">
        <f t="shared" si="238"/>
        <v>1391036.9233811288</v>
      </c>
      <c r="E1915" s="40">
        <f t="shared" si="243"/>
        <v>1250000</v>
      </c>
      <c r="F1915" s="41">
        <f t="shared" si="239"/>
        <v>1.9356712273116978</v>
      </c>
      <c r="G1915" s="42">
        <f t="shared" si="240"/>
        <v>1419589.0341396225</v>
      </c>
      <c r="H1915" s="16">
        <f t="shared" si="241"/>
        <v>1</v>
      </c>
      <c r="P1915" s="16"/>
    </row>
    <row r="1916" spans="1:16" x14ac:dyDescent="0.25">
      <c r="A1916" s="24">
        <f t="shared" si="242"/>
        <v>1901</v>
      </c>
      <c r="B1916">
        <f t="shared" si="236"/>
        <v>0.21319947543088347</v>
      </c>
      <c r="C1916">
        <f t="shared" si="237"/>
        <v>0.11625144735444337</v>
      </c>
      <c r="D1916" s="40">
        <f t="shared" si="238"/>
        <v>637369.80685091054</v>
      </c>
      <c r="E1916" s="40">
        <f t="shared" si="243"/>
        <v>637369.80685091054</v>
      </c>
      <c r="F1916" s="41">
        <f t="shared" si="239"/>
        <v>1.6371014348550772</v>
      </c>
      <c r="G1916" s="42">
        <f t="shared" si="240"/>
        <v>43439.02532892907</v>
      </c>
      <c r="H1916" s="16">
        <f t="shared" si="241"/>
        <v>1</v>
      </c>
      <c r="P1916" s="16"/>
    </row>
    <row r="1917" spans="1:16" x14ac:dyDescent="0.25">
      <c r="A1917" s="24">
        <f t="shared" si="242"/>
        <v>1902</v>
      </c>
      <c r="B1917">
        <f t="shared" si="236"/>
        <v>0.8693497033091262</v>
      </c>
      <c r="C1917">
        <f t="shared" si="237"/>
        <v>7.3467287817038596E-2</v>
      </c>
      <c r="D1917" s="40">
        <f t="shared" si="238"/>
        <v>1512153.0702653807</v>
      </c>
      <c r="E1917" s="40">
        <f t="shared" si="243"/>
        <v>1250000</v>
      </c>
      <c r="F1917" s="41">
        <f t="shared" si="239"/>
        <v>1.5591353778836539</v>
      </c>
      <c r="G1917" s="42">
        <f t="shared" si="240"/>
        <v>948919.22235456738</v>
      </c>
      <c r="H1917" s="16">
        <f t="shared" si="241"/>
        <v>1</v>
      </c>
      <c r="P1917" s="16"/>
    </row>
    <row r="1918" spans="1:16" x14ac:dyDescent="0.25">
      <c r="A1918" s="24">
        <f t="shared" si="242"/>
        <v>1903</v>
      </c>
      <c r="B1918">
        <f t="shared" si="236"/>
        <v>0.89614567195530981</v>
      </c>
      <c r="C1918">
        <f t="shared" si="237"/>
        <v>0.81173387065064162</v>
      </c>
      <c r="D1918" s="40">
        <f t="shared" si="238"/>
        <v>1574418.426673867</v>
      </c>
      <c r="E1918" s="40">
        <f t="shared" si="243"/>
        <v>1250000</v>
      </c>
      <c r="F1918" s="41">
        <f t="shared" si="239"/>
        <v>2.2687853376121971</v>
      </c>
      <c r="G1918" s="42">
        <f t="shared" si="240"/>
        <v>1835981.6720152465</v>
      </c>
      <c r="H1918" s="16">
        <f t="shared" si="241"/>
        <v>1</v>
      </c>
      <c r="P1918" s="16"/>
    </row>
    <row r="1919" spans="1:16" x14ac:dyDescent="0.25">
      <c r="A1919" s="24">
        <f t="shared" si="242"/>
        <v>1904</v>
      </c>
      <c r="B1919">
        <f t="shared" si="236"/>
        <v>0.89213242440018803</v>
      </c>
      <c r="C1919">
        <f t="shared" si="237"/>
        <v>0.89999563281890005</v>
      </c>
      <c r="D1919" s="40">
        <f t="shared" si="238"/>
        <v>1564414.2171484639</v>
      </c>
      <c r="E1919" s="40">
        <f t="shared" si="243"/>
        <v>1250000</v>
      </c>
      <c r="F1919" s="41">
        <f t="shared" si="239"/>
        <v>2.3895217876845201</v>
      </c>
      <c r="G1919" s="42">
        <f t="shared" si="240"/>
        <v>1986902.23460565</v>
      </c>
      <c r="H1919" s="16">
        <f t="shared" si="241"/>
        <v>1</v>
      </c>
      <c r="P1919" s="16"/>
    </row>
    <row r="1920" spans="1:16" x14ac:dyDescent="0.25">
      <c r="A1920" s="24">
        <f t="shared" si="242"/>
        <v>1905</v>
      </c>
      <c r="B1920">
        <f t="shared" si="236"/>
        <v>0.40743392531294376</v>
      </c>
      <c r="C1920">
        <f t="shared" si="237"/>
        <v>0.97846252622548491</v>
      </c>
      <c r="D1920" s="40">
        <f t="shared" si="238"/>
        <v>893244.28170842445</v>
      </c>
      <c r="E1920" s="40">
        <f t="shared" si="243"/>
        <v>893244.28170842445</v>
      </c>
      <c r="F1920" s="41">
        <f t="shared" si="239"/>
        <v>2.6148883104041039</v>
      </c>
      <c r="G1920" s="42">
        <f t="shared" si="240"/>
        <v>1335734.0305746696</v>
      </c>
      <c r="H1920" s="16">
        <f t="shared" si="241"/>
        <v>1</v>
      </c>
      <c r="P1920" s="16"/>
    </row>
    <row r="1921" spans="1:16" x14ac:dyDescent="0.25">
      <c r="A1921" s="24">
        <f t="shared" si="242"/>
        <v>1906</v>
      </c>
      <c r="B1921">
        <f t="shared" si="236"/>
        <v>0.75599538849201053</v>
      </c>
      <c r="C1921">
        <f t="shared" si="237"/>
        <v>0.77190885588061064</v>
      </c>
      <c r="D1921" s="40">
        <f t="shared" si="238"/>
        <v>1316175.6738776078</v>
      </c>
      <c r="E1921" s="40">
        <f t="shared" si="243"/>
        <v>1250000</v>
      </c>
      <c r="F1921" s="41">
        <f t="shared" si="239"/>
        <v>2.226488736766147</v>
      </c>
      <c r="G1921" s="42">
        <f t="shared" si="240"/>
        <v>1783110.9209576836</v>
      </c>
      <c r="H1921" s="16">
        <f t="shared" si="241"/>
        <v>1</v>
      </c>
      <c r="P1921" s="16"/>
    </row>
    <row r="1922" spans="1:16" x14ac:dyDescent="0.25">
      <c r="A1922" s="24">
        <f t="shared" si="242"/>
        <v>1907</v>
      </c>
      <c r="B1922">
        <f t="shared" si="236"/>
        <v>7.4523614021018147E-3</v>
      </c>
      <c r="C1922">
        <f t="shared" si="237"/>
        <v>0.15485135314520448</v>
      </c>
      <c r="D1922" s="40">
        <f t="shared" si="238"/>
        <v>0</v>
      </c>
      <c r="E1922" s="40">
        <f t="shared" si="243"/>
        <v>0</v>
      </c>
      <c r="F1922" s="41">
        <f t="shared" si="239"/>
        <v>1.6912322056671862</v>
      </c>
      <c r="G1922" s="42">
        <f t="shared" si="240"/>
        <v>-1000000</v>
      </c>
      <c r="H1922" s="16">
        <f t="shared" si="241"/>
        <v>0</v>
      </c>
      <c r="P1922" s="16"/>
    </row>
    <row r="1923" spans="1:16" x14ac:dyDescent="0.25">
      <c r="A1923" s="24">
        <f t="shared" si="242"/>
        <v>1908</v>
      </c>
      <c r="B1923">
        <f t="shared" si="236"/>
        <v>0.36235989921260625</v>
      </c>
      <c r="C1923">
        <f t="shared" si="237"/>
        <v>2.3001536028459668E-3</v>
      </c>
      <c r="D1923" s="40">
        <f t="shared" si="238"/>
        <v>839441.65677573555</v>
      </c>
      <c r="E1923" s="40">
        <f t="shared" si="243"/>
        <v>839441.65677573555</v>
      </c>
      <c r="F1923" s="41">
        <f t="shared" si="239"/>
        <v>1.1386730919124981</v>
      </c>
      <c r="G1923" s="42">
        <f t="shared" si="240"/>
        <v>-44150.37319902319</v>
      </c>
      <c r="H1923" s="16">
        <f t="shared" si="241"/>
        <v>0</v>
      </c>
      <c r="P1923" s="16"/>
    </row>
    <row r="1924" spans="1:16" x14ac:dyDescent="0.25">
      <c r="A1924" s="24">
        <f t="shared" si="242"/>
        <v>1909</v>
      </c>
      <c r="B1924">
        <f t="shared" si="236"/>
        <v>0.23134452884551138</v>
      </c>
      <c r="C1924">
        <f t="shared" si="237"/>
        <v>1.0266704368405044E-2</v>
      </c>
      <c r="D1924" s="40">
        <f t="shared" si="238"/>
        <v>665155.25348156248</v>
      </c>
      <c r="E1924" s="40">
        <f t="shared" si="243"/>
        <v>665155.25348156248</v>
      </c>
      <c r="F1924" s="41">
        <f t="shared" si="239"/>
        <v>1.2959101672231661</v>
      </c>
      <c r="G1924" s="42">
        <f t="shared" si="240"/>
        <v>-138018.54423134099</v>
      </c>
      <c r="H1924" s="16">
        <f t="shared" si="241"/>
        <v>0</v>
      </c>
      <c r="P1924" s="16"/>
    </row>
    <row r="1925" spans="1:16" x14ac:dyDescent="0.25">
      <c r="A1925" s="24">
        <f t="shared" si="242"/>
        <v>1910</v>
      </c>
      <c r="B1925">
        <f t="shared" si="236"/>
        <v>0.76882272015791386</v>
      </c>
      <c r="C1925">
        <f t="shared" si="237"/>
        <v>0.24046995781827718</v>
      </c>
      <c r="D1925" s="40">
        <f t="shared" si="238"/>
        <v>1335095.1046413642</v>
      </c>
      <c r="E1925" s="40">
        <f t="shared" si="243"/>
        <v>1250000</v>
      </c>
      <c r="F1925" s="41">
        <f t="shared" si="239"/>
        <v>1.7857776188499268</v>
      </c>
      <c r="G1925" s="42">
        <f t="shared" si="240"/>
        <v>1232222.0235624085</v>
      </c>
      <c r="H1925" s="16">
        <f t="shared" si="241"/>
        <v>1</v>
      </c>
      <c r="P1925" s="16"/>
    </row>
    <row r="1926" spans="1:16" x14ac:dyDescent="0.25">
      <c r="A1926" s="24">
        <f t="shared" si="242"/>
        <v>1911</v>
      </c>
      <c r="B1926">
        <f t="shared" si="236"/>
        <v>0.53787426801864058</v>
      </c>
      <c r="C1926">
        <f t="shared" si="237"/>
        <v>3.0808335519395769E-2</v>
      </c>
      <c r="D1926" s="40">
        <f t="shared" si="238"/>
        <v>1043349.4406498336</v>
      </c>
      <c r="E1926" s="40">
        <f t="shared" si="243"/>
        <v>1043349.4406498336</v>
      </c>
      <c r="F1926" s="41">
        <f t="shared" si="239"/>
        <v>1.4319014716279681</v>
      </c>
      <c r="G1926" s="42">
        <f t="shared" si="240"/>
        <v>493973.59948871424</v>
      </c>
      <c r="H1926" s="16">
        <f t="shared" si="241"/>
        <v>1</v>
      </c>
      <c r="P1926" s="16"/>
    </row>
    <row r="1927" spans="1:16" x14ac:dyDescent="0.25">
      <c r="A1927" s="24">
        <f t="shared" si="242"/>
        <v>1912</v>
      </c>
      <c r="B1927">
        <f t="shared" si="236"/>
        <v>3.6169113242067397E-2</v>
      </c>
      <c r="C1927">
        <f t="shared" si="237"/>
        <v>0.45673993334639817</v>
      </c>
      <c r="D1927" s="40">
        <f t="shared" si="238"/>
        <v>180706.5742829903</v>
      </c>
      <c r="E1927" s="40">
        <f t="shared" si="243"/>
        <v>180706.5742829903</v>
      </c>
      <c r="F1927" s="41">
        <f t="shared" si="239"/>
        <v>1.9669755940278115</v>
      </c>
      <c r="G1927" s="42">
        <f t="shared" si="240"/>
        <v>-644554.57870498428</v>
      </c>
      <c r="H1927" s="16">
        <f t="shared" si="241"/>
        <v>0</v>
      </c>
      <c r="P1927" s="16"/>
    </row>
    <row r="1928" spans="1:16" x14ac:dyDescent="0.25">
      <c r="A1928" s="24">
        <f t="shared" si="242"/>
        <v>1913</v>
      </c>
      <c r="B1928">
        <f t="shared" si="236"/>
        <v>4.2758516385219991E-2</v>
      </c>
      <c r="C1928">
        <f t="shared" si="237"/>
        <v>0.5197737222770229</v>
      </c>
      <c r="D1928" s="40">
        <f t="shared" si="238"/>
        <v>216017.55862976727</v>
      </c>
      <c r="E1928" s="40">
        <f t="shared" si="243"/>
        <v>216017.55862976727</v>
      </c>
      <c r="F1928" s="41">
        <f t="shared" si="239"/>
        <v>2.0150716363464287</v>
      </c>
      <c r="G1928" s="42">
        <f t="shared" si="240"/>
        <v>-564709.1446523543</v>
      </c>
      <c r="H1928" s="16">
        <f t="shared" si="241"/>
        <v>0</v>
      </c>
      <c r="P1928" s="16"/>
    </row>
    <row r="1929" spans="1:16" x14ac:dyDescent="0.25">
      <c r="A1929" s="24">
        <f t="shared" si="242"/>
        <v>1914</v>
      </c>
      <c r="B1929">
        <f t="shared" si="236"/>
        <v>0.48906862700823694</v>
      </c>
      <c r="C1929">
        <f t="shared" si="237"/>
        <v>6.1657296610064805E-2</v>
      </c>
      <c r="D1929" s="40">
        <f t="shared" si="238"/>
        <v>987505.62994197721</v>
      </c>
      <c r="E1929" s="40">
        <f t="shared" si="243"/>
        <v>987505.62994197721</v>
      </c>
      <c r="F1929" s="41">
        <f t="shared" si="239"/>
        <v>1.5316082037375833</v>
      </c>
      <c r="G1929" s="42">
        <f t="shared" si="240"/>
        <v>512471.72405618243</v>
      </c>
      <c r="H1929" s="16">
        <f t="shared" si="241"/>
        <v>1</v>
      </c>
      <c r="P1929" s="16"/>
    </row>
    <row r="1930" spans="1:16" x14ac:dyDescent="0.25">
      <c r="A1930" s="24">
        <f t="shared" si="242"/>
        <v>1915</v>
      </c>
      <c r="B1930">
        <f t="shared" si="236"/>
        <v>5.0129871699027717E-2</v>
      </c>
      <c r="C1930">
        <f t="shared" si="237"/>
        <v>0.51337374013382941</v>
      </c>
      <c r="D1930" s="40">
        <f t="shared" si="238"/>
        <v>250640.2597663895</v>
      </c>
      <c r="E1930" s="40">
        <f t="shared" si="243"/>
        <v>250640.2597663895</v>
      </c>
      <c r="F1930" s="41">
        <f t="shared" si="239"/>
        <v>2.0101912694333426</v>
      </c>
      <c r="G1930" s="42">
        <f t="shared" si="240"/>
        <v>-496165.13804909872</v>
      </c>
      <c r="H1930" s="16">
        <f t="shared" si="241"/>
        <v>0</v>
      </c>
      <c r="P1930" s="16"/>
    </row>
    <row r="1931" spans="1:16" x14ac:dyDescent="0.25">
      <c r="A1931" s="24">
        <f t="shared" si="242"/>
        <v>1916</v>
      </c>
      <c r="B1931">
        <f t="shared" si="236"/>
        <v>0.16100469778757542</v>
      </c>
      <c r="C1931">
        <f t="shared" si="237"/>
        <v>0.50912810617592186</v>
      </c>
      <c r="D1931" s="40">
        <f t="shared" si="238"/>
        <v>548478.54173029889</v>
      </c>
      <c r="E1931" s="40">
        <f t="shared" si="243"/>
        <v>548478.54173029889</v>
      </c>
      <c r="F1931" s="41">
        <f t="shared" si="239"/>
        <v>2.0069552479818387</v>
      </c>
      <c r="G1931" s="42">
        <f t="shared" si="240"/>
        <v>100771.88773104921</v>
      </c>
      <c r="H1931" s="16">
        <f t="shared" si="241"/>
        <v>1</v>
      </c>
      <c r="P1931" s="16"/>
    </row>
    <row r="1932" spans="1:16" x14ac:dyDescent="0.25">
      <c r="A1932" s="24">
        <f t="shared" si="242"/>
        <v>1917</v>
      </c>
      <c r="B1932">
        <f t="shared" si="236"/>
        <v>0.9653098724083975</v>
      </c>
      <c r="C1932">
        <f t="shared" si="237"/>
        <v>0.2688273616367951</v>
      </c>
      <c r="D1932" s="40">
        <f t="shared" si="238"/>
        <v>1827934.1533075059</v>
      </c>
      <c r="E1932" s="40">
        <f t="shared" si="243"/>
        <v>1250000</v>
      </c>
      <c r="F1932" s="41">
        <f t="shared" si="239"/>
        <v>1.8126555105912476</v>
      </c>
      <c r="G1932" s="42">
        <f t="shared" si="240"/>
        <v>1265819.3882390596</v>
      </c>
      <c r="H1932" s="16">
        <f t="shared" si="241"/>
        <v>1</v>
      </c>
      <c r="P1932" s="16"/>
    </row>
    <row r="1933" spans="1:16" x14ac:dyDescent="0.25">
      <c r="A1933" s="24">
        <f t="shared" si="242"/>
        <v>1918</v>
      </c>
      <c r="B1933">
        <f t="shared" si="236"/>
        <v>0.84806148696225137</v>
      </c>
      <c r="C1933">
        <f t="shared" si="237"/>
        <v>0.14789520821068436</v>
      </c>
      <c r="D1933" s="40">
        <f t="shared" si="238"/>
        <v>1468763.5772462906</v>
      </c>
      <c r="E1933" s="40">
        <f t="shared" si="243"/>
        <v>1250000</v>
      </c>
      <c r="F1933" s="41">
        <f t="shared" si="239"/>
        <v>1.6822178420928429</v>
      </c>
      <c r="G1933" s="42">
        <f t="shared" si="240"/>
        <v>1102772.3026160537</v>
      </c>
      <c r="H1933" s="16">
        <f t="shared" si="241"/>
        <v>1</v>
      </c>
      <c r="P1933" s="16"/>
    </row>
    <row r="1934" spans="1:16" x14ac:dyDescent="0.25">
      <c r="A1934" s="24">
        <f t="shared" si="242"/>
        <v>1919</v>
      </c>
      <c r="B1934">
        <f t="shared" si="236"/>
        <v>0.42362205835524946</v>
      </c>
      <c r="C1934">
        <f t="shared" si="237"/>
        <v>0.33789136644918472</v>
      </c>
      <c r="D1934" s="40">
        <f t="shared" si="238"/>
        <v>912172.07587645552</v>
      </c>
      <c r="E1934" s="40">
        <f t="shared" si="243"/>
        <v>912172.07587645552</v>
      </c>
      <c r="F1934" s="41">
        <f t="shared" si="239"/>
        <v>1.8728799865804218</v>
      </c>
      <c r="G1934" s="42">
        <f t="shared" si="240"/>
        <v>708388.82522653136</v>
      </c>
      <c r="H1934" s="16">
        <f t="shared" si="241"/>
        <v>1</v>
      </c>
      <c r="P1934" s="16"/>
    </row>
    <row r="1935" spans="1:16" x14ac:dyDescent="0.25">
      <c r="A1935" s="24">
        <f t="shared" si="242"/>
        <v>1920</v>
      </c>
      <c r="B1935">
        <f t="shared" si="236"/>
        <v>0.94074901111889631</v>
      </c>
      <c r="C1935">
        <f t="shared" si="237"/>
        <v>8.8701204746030271E-2</v>
      </c>
      <c r="D1935" s="40">
        <f t="shared" si="238"/>
        <v>1711744.2036370873</v>
      </c>
      <c r="E1935" s="40">
        <f t="shared" si="243"/>
        <v>1250000</v>
      </c>
      <c r="F1935" s="41">
        <f t="shared" si="239"/>
        <v>1.5900315254402138</v>
      </c>
      <c r="G1935" s="42">
        <f t="shared" si="240"/>
        <v>987539.40680026729</v>
      </c>
      <c r="H1935" s="16">
        <f t="shared" si="241"/>
        <v>1</v>
      </c>
      <c r="P1935" s="16"/>
    </row>
    <row r="1936" spans="1:16" x14ac:dyDescent="0.25">
      <c r="A1936" s="24">
        <f t="shared" si="242"/>
        <v>1921</v>
      </c>
      <c r="B1936">
        <f t="shared" si="236"/>
        <v>0.19093529332894832</v>
      </c>
      <c r="C1936">
        <f t="shared" si="237"/>
        <v>7.953906839247793E-2</v>
      </c>
      <c r="D1936" s="40">
        <f t="shared" si="238"/>
        <v>601312.36891046318</v>
      </c>
      <c r="E1936" s="40">
        <f t="shared" si="243"/>
        <v>601312.36891046318</v>
      </c>
      <c r="F1936" s="41">
        <f t="shared" si="239"/>
        <v>1.571982132428341</v>
      </c>
      <c r="G1936" s="42">
        <f t="shared" si="240"/>
        <v>-54747.700064592878</v>
      </c>
      <c r="H1936" s="16">
        <f t="shared" si="241"/>
        <v>0</v>
      </c>
      <c r="P1936" s="16"/>
    </row>
    <row r="1937" spans="1:16" x14ac:dyDescent="0.25">
      <c r="A1937" s="24">
        <f t="shared" si="242"/>
        <v>1922</v>
      </c>
      <c r="B1937">
        <f t="shared" ref="B1937:B2000" si="244">((MOD((MOD(MOD(999999999999989,MOD(A1937*2499997+$B$13*1800451,7450589)*4658+7450581)*383,99991)*7440893+MOD(MOD(999999999999989,MOD(A1937*2246527+$B$13*2399993,7450987)*7580+7560584)*17669,7440893))*1343,4294967296))+0.5)/2^32</f>
        <v>0.91388686012942344</v>
      </c>
      <c r="C1937">
        <f t="shared" ref="C1937:C2000" si="245">((MOD((MOD(MOD(999999999999989,MOD(A1937*2499997+$C$13*1800451,7450589)*4658+7450581)*383,99991)*7440893+MOD(MOD(999999999999989,MOD(A1937*2246527+$C$13*2399993,7450987)*7580+7560584)*17669,7440893))*1343,4294967296))+0.5)/2^32</f>
        <v>0.26264563656877726</v>
      </c>
      <c r="D1937" s="40">
        <f t="shared" ref="D1937:D2000" si="246">MAX(0,NORMINV(B1937,D$10,D$12))</f>
        <v>1622379.2609155322</v>
      </c>
      <c r="E1937" s="40">
        <f t="shared" si="243"/>
        <v>1250000</v>
      </c>
      <c r="F1937" s="41">
        <f t="shared" ref="F1937:F2000" si="247">NORMINV(C1937,E$10,E$12)</f>
        <v>1.8069269635919856</v>
      </c>
      <c r="G1937" s="42">
        <f t="shared" ref="G1937:G2000" si="248">F1937*E1937-1000000</f>
        <v>1258658.7044899818</v>
      </c>
      <c r="H1937" s="16">
        <f t="shared" ref="H1937:H2000" si="249">IF(G1937&gt;=0,1,0)</f>
        <v>1</v>
      </c>
      <c r="P1937" s="16"/>
    </row>
    <row r="1938" spans="1:16" x14ac:dyDescent="0.25">
      <c r="A1938" s="24">
        <f t="shared" ref="A1938:A2001" si="250">A1937+1</f>
        <v>1923</v>
      </c>
      <c r="B1938">
        <f t="shared" si="244"/>
        <v>0.91314213734585792</v>
      </c>
      <c r="C1938">
        <f t="shared" si="245"/>
        <v>0.69968985847663134</v>
      </c>
      <c r="D1938" s="40">
        <f t="shared" si="246"/>
        <v>1620225.3631149319</v>
      </c>
      <c r="E1938" s="40">
        <f t="shared" ref="E1938:E2001" si="251">MIN(1250000,D1938)</f>
        <v>1250000</v>
      </c>
      <c r="F1938" s="41">
        <f t="shared" si="247"/>
        <v>2.1591211920904199</v>
      </c>
      <c r="G1938" s="42">
        <f t="shared" si="248"/>
        <v>1698901.4901130246</v>
      </c>
      <c r="H1938" s="16">
        <f t="shared" si="249"/>
        <v>1</v>
      </c>
      <c r="P1938" s="16"/>
    </row>
    <row r="1939" spans="1:16" x14ac:dyDescent="0.25">
      <c r="A1939" s="24">
        <f t="shared" si="250"/>
        <v>1924</v>
      </c>
      <c r="B1939">
        <f t="shared" si="244"/>
        <v>0.50269165972713381</v>
      </c>
      <c r="C1939">
        <f t="shared" si="245"/>
        <v>4.0213851607404649E-2</v>
      </c>
      <c r="D1939" s="40">
        <f t="shared" si="246"/>
        <v>1003076.1587695205</v>
      </c>
      <c r="E1939" s="40">
        <f t="shared" si="251"/>
        <v>1003076.1587695205</v>
      </c>
      <c r="F1939" s="41">
        <f t="shared" si="247"/>
        <v>1.468629236529555</v>
      </c>
      <c r="G1939" s="42">
        <f t="shared" si="248"/>
        <v>473146.97323467955</v>
      </c>
      <c r="H1939" s="16">
        <f t="shared" si="249"/>
        <v>1</v>
      </c>
      <c r="P1939" s="16"/>
    </row>
    <row r="1940" spans="1:16" x14ac:dyDescent="0.25">
      <c r="A1940" s="24">
        <f t="shared" si="250"/>
        <v>1925</v>
      </c>
      <c r="B1940">
        <f t="shared" si="244"/>
        <v>5.2154959528706968E-2</v>
      </c>
      <c r="C1940">
        <f t="shared" si="245"/>
        <v>0.87964819616172463</v>
      </c>
      <c r="D1940" s="40">
        <f t="shared" si="246"/>
        <v>259433.6756619619</v>
      </c>
      <c r="E1940" s="40">
        <f t="shared" si="251"/>
        <v>259433.6756619619</v>
      </c>
      <c r="F1940" s="41">
        <f t="shared" si="247"/>
        <v>2.3566048457492395</v>
      </c>
      <c r="G1940" s="42">
        <f t="shared" si="248"/>
        <v>-388617.34278448403</v>
      </c>
      <c r="H1940" s="16">
        <f t="shared" si="249"/>
        <v>0</v>
      </c>
      <c r="P1940" s="16"/>
    </row>
    <row r="1941" spans="1:16" x14ac:dyDescent="0.25">
      <c r="A1941" s="24">
        <f t="shared" si="250"/>
        <v>1926</v>
      </c>
      <c r="B1941">
        <f t="shared" si="244"/>
        <v>0.53728977998252958</v>
      </c>
      <c r="C1941">
        <f t="shared" si="245"/>
        <v>0.95596620428841561</v>
      </c>
      <c r="D1941" s="40">
        <f t="shared" si="246"/>
        <v>1042678.4851139371</v>
      </c>
      <c r="E1941" s="40">
        <f t="shared" si="251"/>
        <v>1042678.4851139371</v>
      </c>
      <c r="F1941" s="41">
        <f t="shared" si="247"/>
        <v>2.5184439059537662</v>
      </c>
      <c r="G1941" s="42">
        <f t="shared" si="248"/>
        <v>1625927.2767042997</v>
      </c>
      <c r="H1941" s="16">
        <f t="shared" si="249"/>
        <v>1</v>
      </c>
      <c r="P1941" s="16"/>
    </row>
    <row r="1942" spans="1:16" x14ac:dyDescent="0.25">
      <c r="A1942" s="24">
        <f t="shared" si="250"/>
        <v>1927</v>
      </c>
      <c r="B1942">
        <f t="shared" si="244"/>
        <v>0.40040044009219855</v>
      </c>
      <c r="C1942">
        <f t="shared" si="245"/>
        <v>0.48215644981246442</v>
      </c>
      <c r="D1942" s="40">
        <f t="shared" si="246"/>
        <v>884964.70400247118</v>
      </c>
      <c r="E1942" s="40">
        <f t="shared" si="251"/>
        <v>884964.70400247118</v>
      </c>
      <c r="F1942" s="41">
        <f t="shared" si="247"/>
        <v>1.9864005863893273</v>
      </c>
      <c r="G1942" s="42">
        <f t="shared" si="248"/>
        <v>757894.40696436609</v>
      </c>
      <c r="H1942" s="16">
        <f t="shared" si="249"/>
        <v>1</v>
      </c>
      <c r="P1942" s="16"/>
    </row>
    <row r="1943" spans="1:16" x14ac:dyDescent="0.25">
      <c r="A1943" s="24">
        <f t="shared" si="250"/>
        <v>1928</v>
      </c>
      <c r="B1943">
        <f t="shared" si="244"/>
        <v>0.76287158147897571</v>
      </c>
      <c r="C1943">
        <f t="shared" si="245"/>
        <v>0.15559346380177885</v>
      </c>
      <c r="D1943" s="40">
        <f t="shared" si="246"/>
        <v>1326247.7692937599</v>
      </c>
      <c r="E1943" s="40">
        <f t="shared" si="251"/>
        <v>1250000</v>
      </c>
      <c r="F1943" s="41">
        <f t="shared" si="247"/>
        <v>1.6921779211540964</v>
      </c>
      <c r="G1943" s="42">
        <f t="shared" si="248"/>
        <v>1115222.4014426204</v>
      </c>
      <c r="H1943" s="16">
        <f t="shared" si="249"/>
        <v>1</v>
      </c>
      <c r="P1943" s="16"/>
    </row>
    <row r="1944" spans="1:16" x14ac:dyDescent="0.25">
      <c r="A1944" s="24">
        <f t="shared" si="250"/>
        <v>1929</v>
      </c>
      <c r="B1944">
        <f t="shared" si="244"/>
        <v>0.1320082867750898</v>
      </c>
      <c r="C1944">
        <f t="shared" si="245"/>
        <v>0.20753007486928254</v>
      </c>
      <c r="D1944" s="40">
        <f t="shared" si="246"/>
        <v>490753.20646495785</v>
      </c>
      <c r="E1944" s="40">
        <f t="shared" si="251"/>
        <v>490753.20646495785</v>
      </c>
      <c r="F1944" s="41">
        <f t="shared" si="247"/>
        <v>1.7522731779980441</v>
      </c>
      <c r="G1944" s="42">
        <f t="shared" si="248"/>
        <v>-140066.3192949181</v>
      </c>
      <c r="H1944" s="16">
        <f t="shared" si="249"/>
        <v>0</v>
      </c>
      <c r="P1944" s="16"/>
    </row>
    <row r="1945" spans="1:16" x14ac:dyDescent="0.25">
      <c r="A1945" s="24">
        <f t="shared" si="250"/>
        <v>1930</v>
      </c>
      <c r="B1945">
        <f t="shared" si="244"/>
        <v>0.57461003412026912</v>
      </c>
      <c r="C1945">
        <f t="shared" si="245"/>
        <v>0.50586612557526678</v>
      </c>
      <c r="D1945" s="40">
        <f t="shared" si="246"/>
        <v>1085770.5391272712</v>
      </c>
      <c r="E1945" s="40">
        <f t="shared" si="251"/>
        <v>1085770.5391272712</v>
      </c>
      <c r="F1945" s="41">
        <f t="shared" si="247"/>
        <v>2.0044695216241983</v>
      </c>
      <c r="G1945" s="42">
        <f t="shared" si="248"/>
        <v>1176393.953158089</v>
      </c>
      <c r="H1945" s="16">
        <f t="shared" si="249"/>
        <v>1</v>
      </c>
      <c r="P1945" s="16"/>
    </row>
    <row r="1946" spans="1:16" x14ac:dyDescent="0.25">
      <c r="A1946" s="24">
        <f t="shared" si="250"/>
        <v>1931</v>
      </c>
      <c r="B1946">
        <f t="shared" si="244"/>
        <v>0.99199086718726903</v>
      </c>
      <c r="C1946">
        <f t="shared" si="245"/>
        <v>0.34814916073810309</v>
      </c>
      <c r="D1946" s="40">
        <f t="shared" si="246"/>
        <v>2098099.895259154</v>
      </c>
      <c r="E1946" s="40">
        <f t="shared" si="251"/>
        <v>1250000</v>
      </c>
      <c r="F1946" s="41">
        <f t="shared" si="247"/>
        <v>1.8813610384069579</v>
      </c>
      <c r="G1946" s="42">
        <f t="shared" si="248"/>
        <v>1351701.2980086976</v>
      </c>
      <c r="H1946" s="16">
        <f t="shared" si="249"/>
        <v>1</v>
      </c>
      <c r="P1946" s="16"/>
    </row>
    <row r="1947" spans="1:16" x14ac:dyDescent="0.25">
      <c r="A1947" s="24">
        <f t="shared" si="250"/>
        <v>1932</v>
      </c>
      <c r="B1947">
        <f t="shared" si="244"/>
        <v>0.13311026466544718</v>
      </c>
      <c r="C1947">
        <f t="shared" si="245"/>
        <v>0.1628719613654539</v>
      </c>
      <c r="D1947" s="40">
        <f t="shared" si="246"/>
        <v>493096.46345758374</v>
      </c>
      <c r="E1947" s="40">
        <f t="shared" si="251"/>
        <v>493096.46345758374</v>
      </c>
      <c r="F1947" s="41">
        <f t="shared" si="247"/>
        <v>1.7013000833950302</v>
      </c>
      <c r="G1947" s="42">
        <f t="shared" si="248"/>
        <v>-161094.94559781824</v>
      </c>
      <c r="H1947" s="16">
        <f t="shared" si="249"/>
        <v>0</v>
      </c>
      <c r="P1947" s="16"/>
    </row>
    <row r="1948" spans="1:16" x14ac:dyDescent="0.25">
      <c r="A1948" s="24">
        <f t="shared" si="250"/>
        <v>1933</v>
      </c>
      <c r="B1948">
        <f t="shared" si="244"/>
        <v>0.50168271420989186</v>
      </c>
      <c r="C1948">
        <f t="shared" si="245"/>
        <v>9.7473240806721151E-2</v>
      </c>
      <c r="D1948" s="40">
        <f t="shared" si="246"/>
        <v>1001923.0782022561</v>
      </c>
      <c r="E1948" s="40">
        <f t="shared" si="251"/>
        <v>1001923.0782022561</v>
      </c>
      <c r="F1948" s="41">
        <f t="shared" si="247"/>
        <v>1.606053438033169</v>
      </c>
      <c r="G1948" s="42">
        <f t="shared" si="248"/>
        <v>609142.00439150911</v>
      </c>
      <c r="H1948" s="16">
        <f t="shared" si="249"/>
        <v>1</v>
      </c>
      <c r="P1948" s="16"/>
    </row>
    <row r="1949" spans="1:16" x14ac:dyDescent="0.25">
      <c r="A1949" s="24">
        <f t="shared" si="250"/>
        <v>1934</v>
      </c>
      <c r="B1949">
        <f t="shared" si="244"/>
        <v>0.73914768605027348</v>
      </c>
      <c r="C1949">
        <f t="shared" si="245"/>
        <v>0.8555144042475149</v>
      </c>
      <c r="D1949" s="40">
        <f t="shared" si="246"/>
        <v>1292121.57331887</v>
      </c>
      <c r="E1949" s="40">
        <f t="shared" si="251"/>
        <v>1250000</v>
      </c>
      <c r="F1949" s="41">
        <f t="shared" si="247"/>
        <v>2.322304329485263</v>
      </c>
      <c r="G1949" s="42">
        <f t="shared" si="248"/>
        <v>1902880.4118565787</v>
      </c>
      <c r="H1949" s="16">
        <f t="shared" si="249"/>
        <v>1</v>
      </c>
      <c r="P1949" s="16"/>
    </row>
    <row r="1950" spans="1:16" x14ac:dyDescent="0.25">
      <c r="A1950" s="24">
        <f t="shared" si="250"/>
        <v>1935</v>
      </c>
      <c r="B1950">
        <f t="shared" si="244"/>
        <v>0.75798619945999235</v>
      </c>
      <c r="C1950">
        <f t="shared" si="245"/>
        <v>0.5773881395580247</v>
      </c>
      <c r="D1950" s="40">
        <f t="shared" si="246"/>
        <v>1319075.7179114651</v>
      </c>
      <c r="E1950" s="40">
        <f t="shared" si="251"/>
        <v>1250000</v>
      </c>
      <c r="F1950" s="41">
        <f t="shared" si="247"/>
        <v>2.059336221835788</v>
      </c>
      <c r="G1950" s="42">
        <f t="shared" si="248"/>
        <v>1574170.277294735</v>
      </c>
      <c r="H1950" s="16">
        <f t="shared" si="249"/>
        <v>1</v>
      </c>
      <c r="P1950" s="16"/>
    </row>
    <row r="1951" spans="1:16" x14ac:dyDescent="0.25">
      <c r="A1951" s="24">
        <f t="shared" si="250"/>
        <v>1936</v>
      </c>
      <c r="B1951">
        <f t="shared" si="244"/>
        <v>0.18030285614077002</v>
      </c>
      <c r="C1951">
        <f t="shared" si="245"/>
        <v>0.12612241937313229</v>
      </c>
      <c r="D1951" s="40">
        <f t="shared" si="246"/>
        <v>583186.23728284007</v>
      </c>
      <c r="E1951" s="40">
        <f t="shared" si="251"/>
        <v>583186.23728284007</v>
      </c>
      <c r="F1951" s="41">
        <f t="shared" si="247"/>
        <v>1.6520018638888827</v>
      </c>
      <c r="G1951" s="42">
        <f t="shared" si="248"/>
        <v>-36575.24901440402</v>
      </c>
      <c r="H1951" s="16">
        <f t="shared" si="249"/>
        <v>0</v>
      </c>
      <c r="P1951" s="16"/>
    </row>
    <row r="1952" spans="1:16" x14ac:dyDescent="0.25">
      <c r="A1952" s="24">
        <f t="shared" si="250"/>
        <v>1937</v>
      </c>
      <c r="B1952">
        <f t="shared" si="244"/>
        <v>0.26429316017311066</v>
      </c>
      <c r="C1952">
        <f t="shared" si="245"/>
        <v>0.14418888546060771</v>
      </c>
      <c r="D1952" s="40">
        <f t="shared" si="246"/>
        <v>712690.50952394598</v>
      </c>
      <c r="E1952" s="40">
        <f t="shared" si="251"/>
        <v>712690.50952394598</v>
      </c>
      <c r="F1952" s="41">
        <f t="shared" si="247"/>
        <v>1.6772987627530149</v>
      </c>
      <c r="G1952" s="42">
        <f t="shared" si="248"/>
        <v>195394.90985033032</v>
      </c>
      <c r="H1952" s="16">
        <f t="shared" si="249"/>
        <v>1</v>
      </c>
      <c r="P1952" s="16"/>
    </row>
    <row r="1953" spans="1:16" x14ac:dyDescent="0.25">
      <c r="A1953" s="24">
        <f t="shared" si="250"/>
        <v>1938</v>
      </c>
      <c r="B1953">
        <f t="shared" si="244"/>
        <v>0.89328914100769907</v>
      </c>
      <c r="C1953">
        <f t="shared" si="245"/>
        <v>0.76383432082366198</v>
      </c>
      <c r="D1953" s="40">
        <f t="shared" si="246"/>
        <v>1567269.6986815408</v>
      </c>
      <c r="E1953" s="40">
        <f t="shared" si="251"/>
        <v>1250000</v>
      </c>
      <c r="F1953" s="41">
        <f t="shared" si="247"/>
        <v>2.2184470984022178</v>
      </c>
      <c r="G1953" s="42">
        <f t="shared" si="248"/>
        <v>1773058.8730027722</v>
      </c>
      <c r="H1953" s="16">
        <f t="shared" si="249"/>
        <v>1</v>
      </c>
      <c r="P1953" s="16"/>
    </row>
    <row r="1954" spans="1:16" x14ac:dyDescent="0.25">
      <c r="A1954" s="24">
        <f t="shared" si="250"/>
        <v>1939</v>
      </c>
      <c r="B1954">
        <f t="shared" si="244"/>
        <v>0.27922404988203198</v>
      </c>
      <c r="C1954">
        <f t="shared" si="245"/>
        <v>0.79518478026147932</v>
      </c>
      <c r="D1954" s="40">
        <f t="shared" si="246"/>
        <v>733215.12548110937</v>
      </c>
      <c r="E1954" s="40">
        <f t="shared" si="251"/>
        <v>733215.12548110937</v>
      </c>
      <c r="F1954" s="41">
        <f t="shared" si="247"/>
        <v>2.2506213227321501</v>
      </c>
      <c r="G1954" s="42">
        <f t="shared" si="248"/>
        <v>650189.59555751388</v>
      </c>
      <c r="H1954" s="16">
        <f t="shared" si="249"/>
        <v>1</v>
      </c>
      <c r="P1954" s="16"/>
    </row>
    <row r="1955" spans="1:16" x14ac:dyDescent="0.25">
      <c r="A1955" s="24">
        <f t="shared" si="250"/>
        <v>1940</v>
      </c>
      <c r="B1955">
        <f t="shared" si="244"/>
        <v>3.6906539346091449E-2</v>
      </c>
      <c r="C1955">
        <f t="shared" si="245"/>
        <v>0.13096388604026288</v>
      </c>
      <c r="D1955" s="40">
        <f t="shared" si="246"/>
        <v>184907.17012045591</v>
      </c>
      <c r="E1955" s="40">
        <f t="shared" si="251"/>
        <v>184907.17012045591</v>
      </c>
      <c r="F1955" s="41">
        <f t="shared" si="247"/>
        <v>1.6590132653547323</v>
      </c>
      <c r="G1955" s="42">
        <f t="shared" si="248"/>
        <v>-693236.55191095942</v>
      </c>
      <c r="H1955" s="16">
        <f t="shared" si="249"/>
        <v>0</v>
      </c>
      <c r="P1955" s="16"/>
    </row>
    <row r="1956" spans="1:16" x14ac:dyDescent="0.25">
      <c r="A1956" s="24">
        <f t="shared" si="250"/>
        <v>1941</v>
      </c>
      <c r="B1956">
        <f t="shared" si="244"/>
        <v>3.4567080554552376E-2</v>
      </c>
      <c r="C1956">
        <f t="shared" si="245"/>
        <v>0.49174939829390496</v>
      </c>
      <c r="D1956" s="40">
        <f t="shared" si="246"/>
        <v>171333.42791407229</v>
      </c>
      <c r="E1956" s="40">
        <f t="shared" si="251"/>
        <v>171333.42791407229</v>
      </c>
      <c r="F1956" s="41">
        <f t="shared" si="247"/>
        <v>1.9937134753785741</v>
      </c>
      <c r="G1956" s="42">
        <f t="shared" si="248"/>
        <v>-658410.23598491051</v>
      </c>
      <c r="H1956" s="16">
        <f t="shared" si="249"/>
        <v>0</v>
      </c>
      <c r="P1956" s="16"/>
    </row>
    <row r="1957" spans="1:16" x14ac:dyDescent="0.25">
      <c r="A1957" s="24">
        <f t="shared" si="250"/>
        <v>1942</v>
      </c>
      <c r="B1957">
        <f t="shared" si="244"/>
        <v>0.62948620284441859</v>
      </c>
      <c r="C1957">
        <f t="shared" si="245"/>
        <v>0.17771258240099996</v>
      </c>
      <c r="D1957" s="40">
        <f t="shared" si="246"/>
        <v>1150680.6306855788</v>
      </c>
      <c r="E1957" s="40">
        <f t="shared" si="251"/>
        <v>1150680.6306855788</v>
      </c>
      <c r="F1957" s="41">
        <f t="shared" si="247"/>
        <v>1.7191132346879081</v>
      </c>
      <c r="G1957" s="42">
        <f t="shared" si="248"/>
        <v>978150.30111060757</v>
      </c>
      <c r="H1957" s="16">
        <f t="shared" si="249"/>
        <v>1</v>
      </c>
      <c r="P1957" s="16"/>
    </row>
    <row r="1958" spans="1:16" x14ac:dyDescent="0.25">
      <c r="A1958" s="24">
        <f t="shared" si="250"/>
        <v>1943</v>
      </c>
      <c r="B1958">
        <f t="shared" si="244"/>
        <v>0.88683392212260514</v>
      </c>
      <c r="C1958">
        <f t="shared" si="245"/>
        <v>0.10251087823417038</v>
      </c>
      <c r="D1958" s="40">
        <f t="shared" si="246"/>
        <v>1551608.4522057762</v>
      </c>
      <c r="E1958" s="40">
        <f t="shared" si="251"/>
        <v>1250000</v>
      </c>
      <c r="F1958" s="41">
        <f t="shared" si="247"/>
        <v>1.6147800791164111</v>
      </c>
      <c r="G1958" s="42">
        <f t="shared" si="248"/>
        <v>1018475.0988955139</v>
      </c>
      <c r="H1958" s="16">
        <f t="shared" si="249"/>
        <v>1</v>
      </c>
      <c r="P1958" s="16"/>
    </row>
    <row r="1959" spans="1:16" x14ac:dyDescent="0.25">
      <c r="A1959" s="24">
        <f t="shared" si="250"/>
        <v>1944</v>
      </c>
      <c r="B1959">
        <f t="shared" si="244"/>
        <v>0.28859151585493237</v>
      </c>
      <c r="C1959">
        <f t="shared" si="245"/>
        <v>0.64282959525007755</v>
      </c>
      <c r="D1959" s="40">
        <f t="shared" si="246"/>
        <v>745818.78144371137</v>
      </c>
      <c r="E1959" s="40">
        <f t="shared" si="251"/>
        <v>745818.78144371137</v>
      </c>
      <c r="F1959" s="41">
        <f t="shared" si="247"/>
        <v>2.1112560850982098</v>
      </c>
      <c r="G1959" s="42">
        <f t="shared" si="248"/>
        <v>574614.44070356735</v>
      </c>
      <c r="H1959" s="16">
        <f t="shared" si="249"/>
        <v>1</v>
      </c>
      <c r="P1959" s="16"/>
    </row>
    <row r="1960" spans="1:16" x14ac:dyDescent="0.25">
      <c r="A1960" s="24">
        <f t="shared" si="250"/>
        <v>1945</v>
      </c>
      <c r="B1960">
        <f t="shared" si="244"/>
        <v>0.47530212777201086</v>
      </c>
      <c r="C1960">
        <f t="shared" si="245"/>
        <v>0.60326237685512751</v>
      </c>
      <c r="D1960" s="40">
        <f t="shared" si="246"/>
        <v>971756.23852840043</v>
      </c>
      <c r="E1960" s="40">
        <f t="shared" si="251"/>
        <v>971756.23852840043</v>
      </c>
      <c r="F1960" s="41">
        <f t="shared" si="247"/>
        <v>2.0795746229283552</v>
      </c>
      <c r="G1960" s="42">
        <f t="shared" si="248"/>
        <v>1020839.6133159751</v>
      </c>
      <c r="H1960" s="16">
        <f t="shared" si="249"/>
        <v>1</v>
      </c>
      <c r="P1960" s="16"/>
    </row>
    <row r="1961" spans="1:16" x14ac:dyDescent="0.25">
      <c r="A1961" s="24">
        <f t="shared" si="250"/>
        <v>1946</v>
      </c>
      <c r="B1961">
        <f t="shared" si="244"/>
        <v>0.35243520385120064</v>
      </c>
      <c r="C1961">
        <f t="shared" si="245"/>
        <v>0.94015714142005891</v>
      </c>
      <c r="D1961" s="40">
        <f t="shared" si="246"/>
        <v>827315.71849436511</v>
      </c>
      <c r="E1961" s="40">
        <f t="shared" si="251"/>
        <v>827315.71849436511</v>
      </c>
      <c r="F1961" s="41">
        <f t="shared" si="247"/>
        <v>2.4729769308938976</v>
      </c>
      <c r="G1961" s="42">
        <f t="shared" si="248"/>
        <v>1045932.6864024748</v>
      </c>
      <c r="H1961" s="16">
        <f t="shared" si="249"/>
        <v>1</v>
      </c>
      <c r="P1961" s="16"/>
    </row>
    <row r="1962" spans="1:16" x14ac:dyDescent="0.25">
      <c r="A1962" s="24">
        <f t="shared" si="250"/>
        <v>1947</v>
      </c>
      <c r="B1962">
        <f t="shared" si="244"/>
        <v>0.91310897434595972</v>
      </c>
      <c r="C1962">
        <f t="shared" si="245"/>
        <v>0.67134248919319361</v>
      </c>
      <c r="D1962" s="40">
        <f t="shared" si="246"/>
        <v>1620129.7701491727</v>
      </c>
      <c r="E1962" s="40">
        <f t="shared" si="251"/>
        <v>1250000</v>
      </c>
      <c r="F1962" s="41">
        <f t="shared" si="247"/>
        <v>2.1348398817228667</v>
      </c>
      <c r="G1962" s="42">
        <f t="shared" si="248"/>
        <v>1668549.8521535834</v>
      </c>
      <c r="H1962" s="16">
        <f t="shared" si="249"/>
        <v>1</v>
      </c>
      <c r="P1962" s="16"/>
    </row>
    <row r="1963" spans="1:16" x14ac:dyDescent="0.25">
      <c r="A1963" s="24">
        <f t="shared" si="250"/>
        <v>1948</v>
      </c>
      <c r="B1963">
        <f t="shared" si="244"/>
        <v>0.94701464276295155</v>
      </c>
      <c r="C1963">
        <f t="shared" si="245"/>
        <v>0.50022362836170942</v>
      </c>
      <c r="D1963" s="40">
        <f t="shared" si="246"/>
        <v>1737038.8751867921</v>
      </c>
      <c r="E1963" s="40">
        <f t="shared" si="251"/>
        <v>1250000</v>
      </c>
      <c r="F1963" s="41">
        <f t="shared" si="247"/>
        <v>2.0001703809130174</v>
      </c>
      <c r="G1963" s="42">
        <f t="shared" si="248"/>
        <v>1500212.9761412716</v>
      </c>
      <c r="H1963" s="16">
        <f t="shared" si="249"/>
        <v>1</v>
      </c>
      <c r="P1963" s="16"/>
    </row>
    <row r="1964" spans="1:16" x14ac:dyDescent="0.25">
      <c r="A1964" s="24">
        <f t="shared" si="250"/>
        <v>1949</v>
      </c>
      <c r="B1964">
        <f t="shared" si="244"/>
        <v>0.85600351879838854</v>
      </c>
      <c r="C1964">
        <f t="shared" si="245"/>
        <v>0.14162112481426448</v>
      </c>
      <c r="D1964" s="40">
        <f t="shared" si="246"/>
        <v>1484438.3646461354</v>
      </c>
      <c r="E1964" s="40">
        <f t="shared" si="251"/>
        <v>1250000</v>
      </c>
      <c r="F1964" s="41">
        <f t="shared" si="247"/>
        <v>1.6738406263220351</v>
      </c>
      <c r="G1964" s="42">
        <f t="shared" si="248"/>
        <v>1092300.7829025439</v>
      </c>
      <c r="H1964" s="16">
        <f t="shared" si="249"/>
        <v>1</v>
      </c>
      <c r="P1964" s="16"/>
    </row>
    <row r="1965" spans="1:16" x14ac:dyDescent="0.25">
      <c r="A1965" s="24">
        <f t="shared" si="250"/>
        <v>1950</v>
      </c>
      <c r="B1965">
        <f t="shared" si="244"/>
        <v>0.99981782108079642</v>
      </c>
      <c r="C1965">
        <f t="shared" si="245"/>
        <v>0.86414675752166659</v>
      </c>
      <c r="D1965" s="40">
        <f t="shared" si="246"/>
        <v>2625215.1801182972</v>
      </c>
      <c r="E1965" s="40">
        <f t="shared" si="251"/>
        <v>1250000</v>
      </c>
      <c r="F1965" s="41">
        <f t="shared" si="247"/>
        <v>2.3340854687456205</v>
      </c>
      <c r="G1965" s="42">
        <f t="shared" si="248"/>
        <v>1917606.8359320257</v>
      </c>
      <c r="H1965" s="16">
        <f t="shared" si="249"/>
        <v>1</v>
      </c>
      <c r="P1965" s="16"/>
    </row>
    <row r="1966" spans="1:16" x14ac:dyDescent="0.25">
      <c r="A1966" s="24">
        <f t="shared" si="250"/>
        <v>1951</v>
      </c>
      <c r="B1966">
        <f t="shared" si="244"/>
        <v>2.5989406160078943E-2</v>
      </c>
      <c r="C1966">
        <f t="shared" si="245"/>
        <v>0.42669779097195715</v>
      </c>
      <c r="D1966" s="40">
        <f t="shared" si="246"/>
        <v>113992.7724960082</v>
      </c>
      <c r="E1966" s="40">
        <f t="shared" si="251"/>
        <v>113992.7724960082</v>
      </c>
      <c r="F1966" s="41">
        <f t="shared" si="247"/>
        <v>1.943833536007946</v>
      </c>
      <c r="G1966" s="42">
        <f t="shared" si="248"/>
        <v>-778417.02595973504</v>
      </c>
      <c r="H1966" s="16">
        <f t="shared" si="249"/>
        <v>0</v>
      </c>
      <c r="P1966" s="16"/>
    </row>
    <row r="1967" spans="1:16" x14ac:dyDescent="0.25">
      <c r="A1967" s="24">
        <f t="shared" si="250"/>
        <v>1952</v>
      </c>
      <c r="B1967">
        <f t="shared" si="244"/>
        <v>0.58040207496378571</v>
      </c>
      <c r="C1967">
        <f t="shared" si="245"/>
        <v>0.7644287784351036</v>
      </c>
      <c r="D1967" s="40">
        <f t="shared" si="246"/>
        <v>1092517.7157521183</v>
      </c>
      <c r="E1967" s="40">
        <f t="shared" si="251"/>
        <v>1092517.7157521183</v>
      </c>
      <c r="F1967" s="41">
        <f t="shared" si="247"/>
        <v>2.2190338801762248</v>
      </c>
      <c r="G1967" s="42">
        <f t="shared" si="248"/>
        <v>1424333.8259466887</v>
      </c>
      <c r="H1967" s="16">
        <f t="shared" si="249"/>
        <v>1</v>
      </c>
      <c r="P1967" s="16"/>
    </row>
    <row r="1968" spans="1:16" x14ac:dyDescent="0.25">
      <c r="A1968" s="24">
        <f t="shared" si="250"/>
        <v>1953</v>
      </c>
      <c r="B1968">
        <f t="shared" si="244"/>
        <v>0.65665144345257431</v>
      </c>
      <c r="C1968">
        <f t="shared" si="245"/>
        <v>0.51950440101791173</v>
      </c>
      <c r="D1968" s="40">
        <f t="shared" si="246"/>
        <v>1183894.2407659073</v>
      </c>
      <c r="E1968" s="40">
        <f t="shared" si="251"/>
        <v>1183894.2407659073</v>
      </c>
      <c r="F1968" s="41">
        <f t="shared" si="247"/>
        <v>2.0148661933520824</v>
      </c>
      <c r="G1968" s="42">
        <f t="shared" si="248"/>
        <v>1385388.4822234577</v>
      </c>
      <c r="H1968" s="16">
        <f t="shared" si="249"/>
        <v>1</v>
      </c>
      <c r="P1968" s="16"/>
    </row>
    <row r="1969" spans="1:16" x14ac:dyDescent="0.25">
      <c r="A1969" s="24">
        <f t="shared" si="250"/>
        <v>1954</v>
      </c>
      <c r="B1969">
        <f t="shared" si="244"/>
        <v>0.83421644673217088</v>
      </c>
      <c r="C1969">
        <f t="shared" si="245"/>
        <v>0.20877478329930454</v>
      </c>
      <c r="D1969" s="40">
        <f t="shared" si="246"/>
        <v>1442687.9292132962</v>
      </c>
      <c r="E1969" s="40">
        <f t="shared" si="251"/>
        <v>1250000</v>
      </c>
      <c r="F1969" s="41">
        <f t="shared" si="247"/>
        <v>1.7535927606810526</v>
      </c>
      <c r="G1969" s="42">
        <f t="shared" si="248"/>
        <v>1191990.9508513156</v>
      </c>
      <c r="H1969" s="16">
        <f t="shared" si="249"/>
        <v>1</v>
      </c>
      <c r="P1969" s="16"/>
    </row>
    <row r="1970" spans="1:16" x14ac:dyDescent="0.25">
      <c r="A1970" s="24">
        <f t="shared" si="250"/>
        <v>1955</v>
      </c>
      <c r="B1970">
        <f t="shared" si="244"/>
        <v>0.32380853744689375</v>
      </c>
      <c r="C1970">
        <f t="shared" si="245"/>
        <v>0.31091280595865101</v>
      </c>
      <c r="D1970" s="40">
        <f t="shared" si="246"/>
        <v>791607.10232892539</v>
      </c>
      <c r="E1970" s="40">
        <f t="shared" si="251"/>
        <v>791607.10232892539</v>
      </c>
      <c r="F1970" s="41">
        <f t="shared" si="247"/>
        <v>1.8500715389697679</v>
      </c>
      <c r="G1970" s="42">
        <f t="shared" si="248"/>
        <v>464529.77006507362</v>
      </c>
      <c r="H1970" s="16">
        <f t="shared" si="249"/>
        <v>1</v>
      </c>
      <c r="P1970" s="16"/>
    </row>
    <row r="1971" spans="1:16" x14ac:dyDescent="0.25">
      <c r="A1971" s="24">
        <f t="shared" si="250"/>
        <v>1956</v>
      </c>
      <c r="B1971">
        <f t="shared" si="244"/>
        <v>0.32921587850432843</v>
      </c>
      <c r="C1971">
        <f t="shared" si="245"/>
        <v>0.69225663843099028</v>
      </c>
      <c r="D1971" s="40">
        <f t="shared" si="246"/>
        <v>798444.04658179393</v>
      </c>
      <c r="E1971" s="40">
        <f t="shared" si="251"/>
        <v>798444.04658179393</v>
      </c>
      <c r="F1971" s="41">
        <f t="shared" si="247"/>
        <v>2.1526617147288771</v>
      </c>
      <c r="G1971" s="42">
        <f t="shared" si="248"/>
        <v>718779.93042982789</v>
      </c>
      <c r="H1971" s="16">
        <f t="shared" si="249"/>
        <v>1</v>
      </c>
      <c r="P1971" s="16"/>
    </row>
    <row r="1972" spans="1:16" x14ac:dyDescent="0.25">
      <c r="A1972" s="24">
        <f t="shared" si="250"/>
        <v>1957</v>
      </c>
      <c r="B1972">
        <f t="shared" si="244"/>
        <v>0.59872236230876297</v>
      </c>
      <c r="C1972">
        <f t="shared" si="245"/>
        <v>0.63036724564153701</v>
      </c>
      <c r="D1972" s="40">
        <f t="shared" si="246"/>
        <v>1114000.6720783396</v>
      </c>
      <c r="E1972" s="40">
        <f t="shared" si="251"/>
        <v>1114000.6720783396</v>
      </c>
      <c r="F1972" s="41">
        <f t="shared" si="247"/>
        <v>2.1011629671324772</v>
      </c>
      <c r="G1972" s="42">
        <f t="shared" si="248"/>
        <v>1340696.9575316976</v>
      </c>
      <c r="H1972" s="16">
        <f t="shared" si="249"/>
        <v>1</v>
      </c>
      <c r="P1972" s="16"/>
    </row>
    <row r="1973" spans="1:16" x14ac:dyDescent="0.25">
      <c r="A1973" s="24">
        <f t="shared" si="250"/>
        <v>1958</v>
      </c>
      <c r="B1973">
        <f t="shared" si="244"/>
        <v>0.551096684881486</v>
      </c>
      <c r="C1973">
        <f t="shared" si="245"/>
        <v>0.4705426333239302</v>
      </c>
      <c r="D1973" s="40">
        <f t="shared" si="246"/>
        <v>1058555.8986572498</v>
      </c>
      <c r="E1973" s="40">
        <f t="shared" si="251"/>
        <v>1058555.8986572498</v>
      </c>
      <c r="F1973" s="41">
        <f t="shared" si="247"/>
        <v>1.9775362027005667</v>
      </c>
      <c r="G1973" s="42">
        <f t="shared" si="248"/>
        <v>1093332.6121769436</v>
      </c>
      <c r="H1973" s="16">
        <f t="shared" si="249"/>
        <v>1</v>
      </c>
      <c r="P1973" s="16"/>
    </row>
    <row r="1974" spans="1:16" x14ac:dyDescent="0.25">
      <c r="A1974" s="24">
        <f t="shared" si="250"/>
        <v>1959</v>
      </c>
      <c r="B1974">
        <f t="shared" si="244"/>
        <v>0.4885215574176982</v>
      </c>
      <c r="C1974">
        <f t="shared" si="245"/>
        <v>0.68108674336690456</v>
      </c>
      <c r="D1974" s="40">
        <f t="shared" si="246"/>
        <v>986880.17036531854</v>
      </c>
      <c r="E1974" s="40">
        <f t="shared" si="251"/>
        <v>986880.17036531854</v>
      </c>
      <c r="F1974" s="41">
        <f t="shared" si="247"/>
        <v>2.1430820255006098</v>
      </c>
      <c r="G1974" s="42">
        <f t="shared" si="248"/>
        <v>1114965.1544328937</v>
      </c>
      <c r="H1974" s="16">
        <f t="shared" si="249"/>
        <v>1</v>
      </c>
      <c r="P1974" s="16"/>
    </row>
    <row r="1975" spans="1:16" x14ac:dyDescent="0.25">
      <c r="A1975" s="24">
        <f t="shared" si="250"/>
        <v>1960</v>
      </c>
      <c r="B1975">
        <f t="shared" si="244"/>
        <v>0.62880380998831242</v>
      </c>
      <c r="C1975">
        <f t="shared" si="245"/>
        <v>0.30705141450744122</v>
      </c>
      <c r="D1975" s="40">
        <f t="shared" si="246"/>
        <v>1149857.235334893</v>
      </c>
      <c r="E1975" s="40">
        <f t="shared" si="251"/>
        <v>1149857.235334893</v>
      </c>
      <c r="F1975" s="41">
        <f t="shared" si="247"/>
        <v>1.8467399289309676</v>
      </c>
      <c r="G1975" s="42">
        <f t="shared" si="248"/>
        <v>1123487.2690631193</v>
      </c>
      <c r="H1975" s="16">
        <f t="shared" si="249"/>
        <v>1</v>
      </c>
      <c r="P1975" s="16"/>
    </row>
    <row r="1976" spans="1:16" x14ac:dyDescent="0.25">
      <c r="A1976" s="24">
        <f t="shared" si="250"/>
        <v>1961</v>
      </c>
      <c r="B1976">
        <f t="shared" si="244"/>
        <v>0.1752971081295982</v>
      </c>
      <c r="C1976">
        <f t="shared" si="245"/>
        <v>0.25090772716794163</v>
      </c>
      <c r="D1976" s="40">
        <f t="shared" si="246"/>
        <v>574420.67234783713</v>
      </c>
      <c r="E1976" s="40">
        <f t="shared" si="251"/>
        <v>574420.67234783713</v>
      </c>
      <c r="F1976" s="41">
        <f t="shared" si="247"/>
        <v>1.7958553192588087</v>
      </c>
      <c r="G1976" s="42">
        <f t="shared" si="248"/>
        <v>31576.419928084593</v>
      </c>
      <c r="H1976" s="16">
        <f t="shared" si="249"/>
        <v>1</v>
      </c>
      <c r="P1976" s="16"/>
    </row>
    <row r="1977" spans="1:16" x14ac:dyDescent="0.25">
      <c r="A1977" s="24">
        <f t="shared" si="250"/>
        <v>1962</v>
      </c>
      <c r="B1977">
        <f t="shared" si="244"/>
        <v>0.71962962404359132</v>
      </c>
      <c r="C1977">
        <f t="shared" si="245"/>
        <v>0.58163960615638644</v>
      </c>
      <c r="D1977" s="40">
        <f t="shared" si="246"/>
        <v>1265231.7286500768</v>
      </c>
      <c r="E1977" s="40">
        <f t="shared" si="251"/>
        <v>1250000</v>
      </c>
      <c r="F1977" s="41">
        <f t="shared" si="247"/>
        <v>2.0626412682251853</v>
      </c>
      <c r="G1977" s="42">
        <f t="shared" si="248"/>
        <v>1578301.5852814815</v>
      </c>
      <c r="H1977" s="16">
        <f t="shared" si="249"/>
        <v>1</v>
      </c>
      <c r="P1977" s="16"/>
    </row>
    <row r="1978" spans="1:16" x14ac:dyDescent="0.25">
      <c r="A1978" s="24">
        <f t="shared" si="250"/>
        <v>1963</v>
      </c>
      <c r="B1978">
        <f t="shared" si="244"/>
        <v>8.7834067759104073E-2</v>
      </c>
      <c r="C1978">
        <f t="shared" si="245"/>
        <v>0.70808297058101743</v>
      </c>
      <c r="D1978" s="40">
        <f t="shared" si="246"/>
        <v>382577.23473870312</v>
      </c>
      <c r="E1978" s="40">
        <f t="shared" si="251"/>
        <v>382577.23473870312</v>
      </c>
      <c r="F1978" s="41">
        <f t="shared" si="247"/>
        <v>2.1665024257648495</v>
      </c>
      <c r="G1978" s="42">
        <f t="shared" si="248"/>
        <v>-171145.49289619143</v>
      </c>
      <c r="H1978" s="16">
        <f t="shared" si="249"/>
        <v>0</v>
      </c>
      <c r="P1978" s="16"/>
    </row>
    <row r="1979" spans="1:16" x14ac:dyDescent="0.25">
      <c r="A1979" s="24">
        <f t="shared" si="250"/>
        <v>1964</v>
      </c>
      <c r="B1979">
        <f t="shared" si="244"/>
        <v>0.57435366592835635</v>
      </c>
      <c r="C1979">
        <f t="shared" si="245"/>
        <v>0.95343530958052725</v>
      </c>
      <c r="D1979" s="40">
        <f t="shared" si="246"/>
        <v>1085472.3391010303</v>
      </c>
      <c r="E1979" s="40">
        <f t="shared" si="251"/>
        <v>1085472.3391010303</v>
      </c>
      <c r="F1979" s="41">
        <f t="shared" si="247"/>
        <v>2.510369694866335</v>
      </c>
      <c r="G1979" s="42">
        <f t="shared" si="248"/>
        <v>1724936.8646949003</v>
      </c>
      <c r="H1979" s="16">
        <f t="shared" si="249"/>
        <v>1</v>
      </c>
      <c r="P1979" s="16"/>
    </row>
    <row r="1980" spans="1:16" x14ac:dyDescent="0.25">
      <c r="A1980" s="24">
        <f t="shared" si="250"/>
        <v>1965</v>
      </c>
      <c r="B1980">
        <f t="shared" si="244"/>
        <v>0.11077768180985004</v>
      </c>
      <c r="C1980">
        <f t="shared" si="245"/>
        <v>0.17761140235234052</v>
      </c>
      <c r="D1980" s="40">
        <f t="shared" si="246"/>
        <v>442673.52280559868</v>
      </c>
      <c r="E1980" s="40">
        <f t="shared" si="251"/>
        <v>442673.52280559868</v>
      </c>
      <c r="F1980" s="41">
        <f t="shared" si="247"/>
        <v>1.7189950641573213</v>
      </c>
      <c r="G1980" s="42">
        <f t="shared" si="248"/>
        <v>-239046.3992640425</v>
      </c>
      <c r="H1980" s="16">
        <f t="shared" si="249"/>
        <v>0</v>
      </c>
      <c r="P1980" s="16"/>
    </row>
    <row r="1981" spans="1:16" x14ac:dyDescent="0.25">
      <c r="A1981" s="24">
        <f t="shared" si="250"/>
        <v>1966</v>
      </c>
      <c r="B1981">
        <f t="shared" si="244"/>
        <v>0.88545005780179054</v>
      </c>
      <c r="C1981">
        <f t="shared" si="245"/>
        <v>0.71903338690754026</v>
      </c>
      <c r="D1981" s="40">
        <f t="shared" si="246"/>
        <v>1548334.6902943547</v>
      </c>
      <c r="E1981" s="40">
        <f t="shared" si="251"/>
        <v>1250000</v>
      </c>
      <c r="F1981" s="41">
        <f t="shared" si="247"/>
        <v>2.1762834061005969</v>
      </c>
      <c r="G1981" s="42">
        <f t="shared" si="248"/>
        <v>1720354.2576257461</v>
      </c>
      <c r="H1981" s="16">
        <f t="shared" si="249"/>
        <v>1</v>
      </c>
      <c r="P1981" s="16"/>
    </row>
    <row r="1982" spans="1:16" x14ac:dyDescent="0.25">
      <c r="A1982" s="24">
        <f t="shared" si="250"/>
        <v>1967</v>
      </c>
      <c r="B1982">
        <f t="shared" si="244"/>
        <v>0.24619952321518213</v>
      </c>
      <c r="C1982">
        <f t="shared" si="245"/>
        <v>0.53479127970058471</v>
      </c>
      <c r="D1982" s="40">
        <f t="shared" si="246"/>
        <v>687006.93399678532</v>
      </c>
      <c r="E1982" s="40">
        <f t="shared" si="251"/>
        <v>687006.93399678532</v>
      </c>
      <c r="F1982" s="41">
        <f t="shared" si="247"/>
        <v>2.0265409250005622</v>
      </c>
      <c r="G1982" s="42">
        <f t="shared" si="248"/>
        <v>392247.66750364541</v>
      </c>
      <c r="H1982" s="16">
        <f t="shared" si="249"/>
        <v>1</v>
      </c>
      <c r="P1982" s="16"/>
    </row>
    <row r="1983" spans="1:16" x14ac:dyDescent="0.25">
      <c r="A1983" s="24">
        <f t="shared" si="250"/>
        <v>1968</v>
      </c>
      <c r="B1983">
        <f t="shared" si="244"/>
        <v>0.4859818242257461</v>
      </c>
      <c r="C1983">
        <f t="shared" si="245"/>
        <v>0.59723984950687736</v>
      </c>
      <c r="D1983" s="40">
        <f t="shared" si="246"/>
        <v>983976.17486657877</v>
      </c>
      <c r="E1983" s="40">
        <f t="shared" si="251"/>
        <v>983976.17486657877</v>
      </c>
      <c r="F1983" s="41">
        <f t="shared" si="247"/>
        <v>2.0748356204207896</v>
      </c>
      <c r="G1983" s="42">
        <f t="shared" si="248"/>
        <v>1041588.8172585734</v>
      </c>
      <c r="H1983" s="16">
        <f t="shared" si="249"/>
        <v>1</v>
      </c>
      <c r="P1983" s="16"/>
    </row>
    <row r="1984" spans="1:16" x14ac:dyDescent="0.25">
      <c r="A1984" s="24">
        <f t="shared" si="250"/>
        <v>1969</v>
      </c>
      <c r="B1984">
        <f t="shared" si="244"/>
        <v>0.97311395441647619</v>
      </c>
      <c r="C1984">
        <f t="shared" si="245"/>
        <v>0.88193697773385793</v>
      </c>
      <c r="D1984" s="40">
        <f t="shared" si="246"/>
        <v>1879331.9153340873</v>
      </c>
      <c r="E1984" s="40">
        <f t="shared" si="251"/>
        <v>1250000</v>
      </c>
      <c r="F1984" s="41">
        <f t="shared" si="247"/>
        <v>2.3600988994990599</v>
      </c>
      <c r="G1984" s="42">
        <f t="shared" si="248"/>
        <v>1950123.6243738248</v>
      </c>
      <c r="H1984" s="16">
        <f t="shared" si="249"/>
        <v>1</v>
      </c>
      <c r="P1984" s="16"/>
    </row>
    <row r="1985" spans="1:16" x14ac:dyDescent="0.25">
      <c r="A1985" s="24">
        <f t="shared" si="250"/>
        <v>1970</v>
      </c>
      <c r="B1985">
        <f t="shared" si="244"/>
        <v>0.17498233669903129</v>
      </c>
      <c r="C1985">
        <f t="shared" si="245"/>
        <v>0.5098129449179396</v>
      </c>
      <c r="D1985" s="40">
        <f t="shared" si="246"/>
        <v>573864.21792123211</v>
      </c>
      <c r="E1985" s="40">
        <f t="shared" si="251"/>
        <v>573864.21792123211</v>
      </c>
      <c r="F1985" s="41">
        <f t="shared" si="247"/>
        <v>2.0074771690228062</v>
      </c>
      <c r="G1985" s="42">
        <f t="shared" si="248"/>
        <v>152019.31559600169</v>
      </c>
      <c r="H1985" s="16">
        <f t="shared" si="249"/>
        <v>1</v>
      </c>
      <c r="P1985" s="16"/>
    </row>
    <row r="1986" spans="1:16" x14ac:dyDescent="0.25">
      <c r="A1986" s="24">
        <f t="shared" si="250"/>
        <v>1971</v>
      </c>
      <c r="B1986">
        <f t="shared" si="244"/>
        <v>0.86813067703042179</v>
      </c>
      <c r="C1986">
        <f t="shared" si="245"/>
        <v>0.42946724744979292</v>
      </c>
      <c r="D1986" s="40">
        <f t="shared" si="246"/>
        <v>1509543.2437041262</v>
      </c>
      <c r="E1986" s="40">
        <f t="shared" si="251"/>
        <v>1250000</v>
      </c>
      <c r="F1986" s="41">
        <f t="shared" si="247"/>
        <v>1.9459785187403795</v>
      </c>
      <c r="G1986" s="42">
        <f t="shared" si="248"/>
        <v>1432473.1484254743</v>
      </c>
      <c r="H1986" s="16">
        <f t="shared" si="249"/>
        <v>1</v>
      </c>
      <c r="P1986" s="16"/>
    </row>
    <row r="1987" spans="1:16" x14ac:dyDescent="0.25">
      <c r="A1987" s="24">
        <f t="shared" si="250"/>
        <v>1972</v>
      </c>
      <c r="B1987">
        <f t="shared" si="244"/>
        <v>0.66980616783257574</v>
      </c>
      <c r="C1987">
        <f t="shared" si="245"/>
        <v>0.3734986261697486</v>
      </c>
      <c r="D1987" s="40">
        <f t="shared" si="246"/>
        <v>1200324.3163627109</v>
      </c>
      <c r="E1987" s="40">
        <f t="shared" si="251"/>
        <v>1200324.3163627109</v>
      </c>
      <c r="F1987" s="41">
        <f t="shared" si="247"/>
        <v>1.901944910980087</v>
      </c>
      <c r="G1987" s="42">
        <f t="shared" si="248"/>
        <v>1282950.7250317098</v>
      </c>
      <c r="H1987" s="16">
        <f t="shared" si="249"/>
        <v>1</v>
      </c>
      <c r="P1987" s="16"/>
    </row>
    <row r="1988" spans="1:16" x14ac:dyDescent="0.25">
      <c r="A1988" s="24">
        <f t="shared" si="250"/>
        <v>1973</v>
      </c>
      <c r="B1988">
        <f t="shared" si="244"/>
        <v>0.32961564429569989</v>
      </c>
      <c r="C1988">
        <f t="shared" si="245"/>
        <v>0.95815469708759338</v>
      </c>
      <c r="D1988" s="40">
        <f t="shared" si="246"/>
        <v>798947.68976371863</v>
      </c>
      <c r="E1988" s="40">
        <f t="shared" si="251"/>
        <v>798947.68976371863</v>
      </c>
      <c r="F1988" s="41">
        <f t="shared" si="247"/>
        <v>2.5257332597711737</v>
      </c>
      <c r="G1988" s="42">
        <f t="shared" si="248"/>
        <v>1017928.7528535654</v>
      </c>
      <c r="H1988" s="16">
        <f t="shared" si="249"/>
        <v>1</v>
      </c>
      <c r="P1988" s="16"/>
    </row>
    <row r="1989" spans="1:16" x14ac:dyDescent="0.25">
      <c r="A1989" s="24">
        <f t="shared" si="250"/>
        <v>1974</v>
      </c>
      <c r="B1989">
        <f t="shared" si="244"/>
        <v>0.62325273256283253</v>
      </c>
      <c r="C1989">
        <f t="shared" si="245"/>
        <v>0.94768248905893415</v>
      </c>
      <c r="D1989" s="40">
        <f t="shared" si="246"/>
        <v>1143177.0044808371</v>
      </c>
      <c r="E1989" s="40">
        <f t="shared" si="251"/>
        <v>1143177.0044808371</v>
      </c>
      <c r="F1989" s="41">
        <f t="shared" si="247"/>
        <v>2.4932482199729558</v>
      </c>
      <c r="G1989" s="42">
        <f t="shared" si="248"/>
        <v>1850224.0315358629</v>
      </c>
      <c r="H1989" s="16">
        <f t="shared" si="249"/>
        <v>1</v>
      </c>
      <c r="P1989" s="16"/>
    </row>
    <row r="1990" spans="1:16" x14ac:dyDescent="0.25">
      <c r="A1990" s="24">
        <f t="shared" si="250"/>
        <v>1975</v>
      </c>
      <c r="B1990">
        <f t="shared" si="244"/>
        <v>0.75091807229910046</v>
      </c>
      <c r="C1990">
        <f t="shared" si="245"/>
        <v>0.3430681690806523</v>
      </c>
      <c r="D1990" s="40">
        <f t="shared" si="246"/>
        <v>1308836.6059579533</v>
      </c>
      <c r="E1990" s="40">
        <f t="shared" si="251"/>
        <v>1250000</v>
      </c>
      <c r="F1990" s="41">
        <f t="shared" si="247"/>
        <v>1.8771720755335428</v>
      </c>
      <c r="G1990" s="42">
        <f t="shared" si="248"/>
        <v>1346465.0944169285</v>
      </c>
      <c r="H1990" s="16">
        <f t="shared" si="249"/>
        <v>1</v>
      </c>
      <c r="P1990" s="16"/>
    </row>
    <row r="1991" spans="1:16" x14ac:dyDescent="0.25">
      <c r="A1991" s="24">
        <f t="shared" si="250"/>
        <v>1976</v>
      </c>
      <c r="B1991">
        <f t="shared" si="244"/>
        <v>0.42302729736547917</v>
      </c>
      <c r="C1991">
        <f t="shared" si="245"/>
        <v>4.8285313765518367E-2</v>
      </c>
      <c r="D1991" s="40">
        <f t="shared" si="246"/>
        <v>911479.52847337164</v>
      </c>
      <c r="E1991" s="40">
        <f t="shared" si="251"/>
        <v>911479.52847337164</v>
      </c>
      <c r="F1991" s="41">
        <f t="shared" si="247"/>
        <v>1.4949205066080227</v>
      </c>
      <c r="G1991" s="42">
        <f t="shared" si="248"/>
        <v>362589.4384682544</v>
      </c>
      <c r="H1991" s="16">
        <f t="shared" si="249"/>
        <v>1</v>
      </c>
      <c r="P1991" s="16"/>
    </row>
    <row r="1992" spans="1:16" x14ac:dyDescent="0.25">
      <c r="A1992" s="24">
        <f t="shared" si="250"/>
        <v>1977</v>
      </c>
      <c r="B1992">
        <f t="shared" si="244"/>
        <v>0.41830296267289668</v>
      </c>
      <c r="C1992">
        <f t="shared" si="245"/>
        <v>0.28236629802267998</v>
      </c>
      <c r="D1992" s="40">
        <f t="shared" si="246"/>
        <v>905971.05327272217</v>
      </c>
      <c r="E1992" s="40">
        <f t="shared" si="251"/>
        <v>905971.05327272217</v>
      </c>
      <c r="F1992" s="41">
        <f t="shared" si="247"/>
        <v>1.8249768090206824</v>
      </c>
      <c r="G1992" s="42">
        <f t="shared" si="248"/>
        <v>653376.16186675918</v>
      </c>
      <c r="H1992" s="16">
        <f t="shared" si="249"/>
        <v>1</v>
      </c>
      <c r="P1992" s="16"/>
    </row>
    <row r="1993" spans="1:16" x14ac:dyDescent="0.25">
      <c r="A1993" s="24">
        <f t="shared" si="250"/>
        <v>1978</v>
      </c>
      <c r="B1993">
        <f t="shared" si="244"/>
        <v>2.5715477881021798E-2</v>
      </c>
      <c r="C1993">
        <f t="shared" si="245"/>
        <v>0.70472631638403982</v>
      </c>
      <c r="D1993" s="40">
        <f t="shared" si="246"/>
        <v>111915.03284544661</v>
      </c>
      <c r="E1993" s="40">
        <f t="shared" si="251"/>
        <v>111915.03284544661</v>
      </c>
      <c r="F1993" s="41">
        <f t="shared" si="247"/>
        <v>2.1635389037369017</v>
      </c>
      <c r="G1993" s="42">
        <f t="shared" si="248"/>
        <v>-757867.47252588312</v>
      </c>
      <c r="H1993" s="16">
        <f t="shared" si="249"/>
        <v>0</v>
      </c>
      <c r="P1993" s="16"/>
    </row>
    <row r="1994" spans="1:16" x14ac:dyDescent="0.25">
      <c r="A1994" s="24">
        <f t="shared" si="250"/>
        <v>1979</v>
      </c>
      <c r="B1994">
        <f t="shared" si="244"/>
        <v>0.69237476598937064</v>
      </c>
      <c r="C1994">
        <f t="shared" si="245"/>
        <v>0.44575088296551257</v>
      </c>
      <c r="D1994" s="40">
        <f t="shared" si="246"/>
        <v>1229145.7341521357</v>
      </c>
      <c r="E1994" s="40">
        <f t="shared" si="251"/>
        <v>1229145.7341521357</v>
      </c>
      <c r="F1994" s="41">
        <f t="shared" si="247"/>
        <v>1.9585397615828544</v>
      </c>
      <c r="G1994" s="42">
        <f t="shared" si="248"/>
        <v>1407330.7931169062</v>
      </c>
      <c r="H1994" s="16">
        <f t="shared" si="249"/>
        <v>1</v>
      </c>
      <c r="P1994" s="16"/>
    </row>
    <row r="1995" spans="1:16" x14ac:dyDescent="0.25">
      <c r="A1995" s="24">
        <f t="shared" si="250"/>
        <v>1980</v>
      </c>
      <c r="B1995">
        <f t="shared" si="244"/>
        <v>0.28983455232810229</v>
      </c>
      <c r="C1995">
        <f t="shared" si="245"/>
        <v>0.91859247104730457</v>
      </c>
      <c r="D1995" s="40">
        <f t="shared" si="246"/>
        <v>747476.54120497149</v>
      </c>
      <c r="E1995" s="40">
        <f t="shared" si="251"/>
        <v>747476.54120497149</v>
      </c>
      <c r="F1995" s="41">
        <f t="shared" si="247"/>
        <v>2.4242146295249456</v>
      </c>
      <c r="G1995" s="42">
        <f t="shared" si="248"/>
        <v>812043.56641579769</v>
      </c>
      <c r="H1995" s="16">
        <f t="shared" si="249"/>
        <v>1</v>
      </c>
      <c r="P1995" s="16"/>
    </row>
    <row r="1996" spans="1:16" x14ac:dyDescent="0.25">
      <c r="A1996" s="24">
        <f t="shared" si="250"/>
        <v>1981</v>
      </c>
      <c r="B1996">
        <f t="shared" si="244"/>
        <v>0.23478122835513204</v>
      </c>
      <c r="C1996">
        <f t="shared" si="245"/>
        <v>0.61148441524710506</v>
      </c>
      <c r="D1996" s="40">
        <f t="shared" si="246"/>
        <v>670277.59227013751</v>
      </c>
      <c r="E1996" s="40">
        <f t="shared" si="251"/>
        <v>670277.59227013751</v>
      </c>
      <c r="F1996" s="41">
        <f t="shared" si="247"/>
        <v>2.0860759973880065</v>
      </c>
      <c r="G1996" s="42">
        <f t="shared" si="248"/>
        <v>398249.99682175857</v>
      </c>
      <c r="H1996" s="16">
        <f t="shared" si="249"/>
        <v>1</v>
      </c>
      <c r="P1996" s="16"/>
    </row>
    <row r="1997" spans="1:16" x14ac:dyDescent="0.25">
      <c r="A1997" s="24">
        <f t="shared" si="250"/>
        <v>1982</v>
      </c>
      <c r="B1997">
        <f t="shared" si="244"/>
        <v>0.96529994404409081</v>
      </c>
      <c r="C1997">
        <f t="shared" si="245"/>
        <v>0.91649401315953583</v>
      </c>
      <c r="D1997" s="40">
        <f t="shared" si="246"/>
        <v>1827875.1493025261</v>
      </c>
      <c r="E1997" s="40">
        <f t="shared" si="251"/>
        <v>1250000</v>
      </c>
      <c r="F1997" s="41">
        <f t="shared" si="247"/>
        <v>2.4200209273809357</v>
      </c>
      <c r="G1997" s="42">
        <f t="shared" si="248"/>
        <v>2025026.1592261693</v>
      </c>
      <c r="H1997" s="16">
        <f t="shared" si="249"/>
        <v>1</v>
      </c>
      <c r="P1997" s="16"/>
    </row>
    <row r="1998" spans="1:16" x14ac:dyDescent="0.25">
      <c r="A1998" s="24">
        <f t="shared" si="250"/>
        <v>1983</v>
      </c>
      <c r="B1998">
        <f t="shared" si="244"/>
        <v>0.23877961875405163</v>
      </c>
      <c r="C1998">
        <f t="shared" si="245"/>
        <v>0.45116829324979335</v>
      </c>
      <c r="D1998" s="40">
        <f t="shared" si="246"/>
        <v>676185.25160385459</v>
      </c>
      <c r="E1998" s="40">
        <f t="shared" si="251"/>
        <v>676185.25160385459</v>
      </c>
      <c r="F1998" s="41">
        <f t="shared" si="247"/>
        <v>1.9627020668758861</v>
      </c>
      <c r="G1998" s="42">
        <f t="shared" si="248"/>
        <v>327150.19091387652</v>
      </c>
      <c r="H1998" s="16">
        <f t="shared" si="249"/>
        <v>1</v>
      </c>
      <c r="P1998" s="16"/>
    </row>
    <row r="1999" spans="1:16" x14ac:dyDescent="0.25">
      <c r="A1999" s="24">
        <f t="shared" si="250"/>
        <v>1984</v>
      </c>
      <c r="B1999">
        <f t="shared" si="244"/>
        <v>0.74883012741338462</v>
      </c>
      <c r="C1999">
        <f t="shared" si="245"/>
        <v>0.34394810383673757</v>
      </c>
      <c r="D1999" s="40">
        <f t="shared" si="246"/>
        <v>1305841.7357890946</v>
      </c>
      <c r="E1999" s="40">
        <f t="shared" si="251"/>
        <v>1250000</v>
      </c>
      <c r="F1999" s="41">
        <f t="shared" si="247"/>
        <v>1.8778991771737006</v>
      </c>
      <c r="G1999" s="42">
        <f t="shared" si="248"/>
        <v>1347373.9714671257</v>
      </c>
      <c r="H1999" s="16">
        <f t="shared" si="249"/>
        <v>1</v>
      </c>
      <c r="P1999" s="16"/>
    </row>
    <row r="2000" spans="1:16" x14ac:dyDescent="0.25">
      <c r="A2000" s="24">
        <f t="shared" si="250"/>
        <v>1985</v>
      </c>
      <c r="B2000">
        <f t="shared" si="244"/>
        <v>0.32114302681293339</v>
      </c>
      <c r="C2000">
        <f t="shared" si="245"/>
        <v>0.4407506202114746</v>
      </c>
      <c r="D2000" s="40">
        <f t="shared" si="246"/>
        <v>788219.65294787067</v>
      </c>
      <c r="E2000" s="40">
        <f t="shared" si="251"/>
        <v>788219.65294787067</v>
      </c>
      <c r="F2000" s="41">
        <f t="shared" si="247"/>
        <v>1.9546910645565141</v>
      </c>
      <c r="G2000" s="42">
        <f t="shared" si="248"/>
        <v>540725.9125250394</v>
      </c>
      <c r="H2000" s="16">
        <f t="shared" si="249"/>
        <v>1</v>
      </c>
      <c r="P2000" s="16"/>
    </row>
    <row r="2001" spans="1:16" x14ac:dyDescent="0.25">
      <c r="A2001" s="24">
        <f t="shared" si="250"/>
        <v>1986</v>
      </c>
      <c r="B2001">
        <f t="shared" ref="B2001:B2064" si="252">((MOD((MOD(MOD(999999999999989,MOD(A2001*2499997+$B$13*1800451,7450589)*4658+7450581)*383,99991)*7440893+MOD(MOD(999999999999989,MOD(A2001*2246527+$B$13*2399993,7450987)*7580+7560584)*17669,7440893))*1343,4294967296))+0.5)/2^32</f>
        <v>0.21481308259535581</v>
      </c>
      <c r="C2001">
        <f t="shared" ref="C2001:C2064" si="253">((MOD((MOD(MOD(999999999999989,MOD(A2001*2499997+$C$13*1800451,7450589)*4658+7450581)*383,99991)*7440893+MOD(MOD(999999999999989,MOD(A2001*2246527+$C$13*2399993,7450987)*7580+7560584)*17669,7440893))*1343,4294967296))+0.5)/2^32</f>
        <v>0.15961682691704482</v>
      </c>
      <c r="D2001" s="40">
        <f t="shared" ref="D2001:D2064" si="254">MAX(0,NORMINV(B2001,D$10,D$12))</f>
        <v>639894.44121025188</v>
      </c>
      <c r="E2001" s="40">
        <f t="shared" si="251"/>
        <v>639894.44121025188</v>
      </c>
      <c r="F2001" s="41">
        <f t="shared" ref="F2001:F2064" si="255">NORMINV(C2001,E$10,E$12)</f>
        <v>1.6972541209845793</v>
      </c>
      <c r="G2001" s="42">
        <f t="shared" ref="G2001:G2064" si="256">F2001*E2001-1000000</f>
        <v>86063.477339224657</v>
      </c>
      <c r="H2001" s="16">
        <f t="shared" ref="H2001:H2064" si="257">IF(G2001&gt;=0,1,0)</f>
        <v>1</v>
      </c>
      <c r="P2001" s="16"/>
    </row>
    <row r="2002" spans="1:16" x14ac:dyDescent="0.25">
      <c r="A2002" s="24">
        <f t="shared" ref="A2002:A2065" si="258">A2001+1</f>
        <v>1987</v>
      </c>
      <c r="B2002">
        <f t="shared" si="252"/>
        <v>0.32949391880538315</v>
      </c>
      <c r="C2002">
        <f t="shared" si="253"/>
        <v>0.8748982889810577</v>
      </c>
      <c r="D2002" s="40">
        <f t="shared" si="254"/>
        <v>798794.36044274212</v>
      </c>
      <c r="E2002" s="40">
        <f t="shared" ref="E2002:E2065" si="259">MIN(1250000,D2002)</f>
        <v>798794.36044274212</v>
      </c>
      <c r="F2002" s="41">
        <f t="shared" si="255"/>
        <v>2.3495001296653681</v>
      </c>
      <c r="G2002" s="42">
        <f t="shared" si="256"/>
        <v>876767.45343618747</v>
      </c>
      <c r="H2002" s="16">
        <f t="shared" si="257"/>
        <v>1</v>
      </c>
      <c r="P2002" s="16"/>
    </row>
    <row r="2003" spans="1:16" x14ac:dyDescent="0.25">
      <c r="A2003" s="24">
        <f t="shared" si="258"/>
        <v>1988</v>
      </c>
      <c r="B2003">
        <f t="shared" si="252"/>
        <v>0.55817968735937029</v>
      </c>
      <c r="C2003">
        <f t="shared" si="253"/>
        <v>0.90287400351371616</v>
      </c>
      <c r="D2003" s="40">
        <f t="shared" si="254"/>
        <v>1066727.5064298613</v>
      </c>
      <c r="E2003" s="40">
        <f t="shared" si="259"/>
        <v>1066727.5064298613</v>
      </c>
      <c r="F2003" s="41">
        <f t="shared" si="255"/>
        <v>2.3945601386696698</v>
      </c>
      <c r="G2003" s="42">
        <f t="shared" si="256"/>
        <v>1554343.1657194397</v>
      </c>
      <c r="H2003" s="16">
        <f t="shared" si="257"/>
        <v>1</v>
      </c>
      <c r="P2003" s="16"/>
    </row>
    <row r="2004" spans="1:16" x14ac:dyDescent="0.25">
      <c r="A2004" s="24">
        <f t="shared" si="258"/>
        <v>1989</v>
      </c>
      <c r="B2004">
        <f t="shared" si="252"/>
        <v>0.70272189017850906</v>
      </c>
      <c r="C2004">
        <f t="shared" si="253"/>
        <v>0.63013882434461266</v>
      </c>
      <c r="D2004" s="40">
        <f t="shared" si="254"/>
        <v>1242664.959480684</v>
      </c>
      <c r="E2004" s="40">
        <f t="shared" si="259"/>
        <v>1242664.959480684</v>
      </c>
      <c r="F2004" s="41">
        <f t="shared" si="255"/>
        <v>2.1009790420207333</v>
      </c>
      <c r="G2004" s="42">
        <f t="shared" si="256"/>
        <v>1610813.0361224608</v>
      </c>
      <c r="H2004" s="16">
        <f t="shared" si="257"/>
        <v>1</v>
      </c>
      <c r="P2004" s="16"/>
    </row>
    <row r="2005" spans="1:16" x14ac:dyDescent="0.25">
      <c r="A2005" s="24">
        <f t="shared" si="258"/>
        <v>1990</v>
      </c>
      <c r="B2005">
        <f t="shared" si="252"/>
        <v>0.60056216747034341</v>
      </c>
      <c r="C2005">
        <f t="shared" si="253"/>
        <v>0.33181165263522416</v>
      </c>
      <c r="D2005" s="40">
        <f t="shared" si="254"/>
        <v>1116171.3403138174</v>
      </c>
      <c r="E2005" s="40">
        <f t="shared" si="259"/>
        <v>1116171.3403138174</v>
      </c>
      <c r="F2005" s="41">
        <f t="shared" si="255"/>
        <v>1.8678066470783838</v>
      </c>
      <c r="G2005" s="42">
        <f t="shared" si="256"/>
        <v>1084792.2487165369</v>
      </c>
      <c r="H2005" s="16">
        <f t="shared" si="257"/>
        <v>1</v>
      </c>
      <c r="P2005" s="16"/>
    </row>
    <row r="2006" spans="1:16" x14ac:dyDescent="0.25">
      <c r="A2006" s="24">
        <f t="shared" si="258"/>
        <v>1991</v>
      </c>
      <c r="B2006">
        <f t="shared" si="252"/>
        <v>0.51630064926575869</v>
      </c>
      <c r="C2006">
        <f t="shared" si="253"/>
        <v>7.9179309192113578E-2</v>
      </c>
      <c r="D2006" s="40">
        <f t="shared" si="254"/>
        <v>1018634.2147175166</v>
      </c>
      <c r="E2006" s="40">
        <f t="shared" si="259"/>
        <v>1018634.2147175166</v>
      </c>
      <c r="F2006" s="41">
        <f t="shared" si="255"/>
        <v>1.5712421071360076</v>
      </c>
      <c r="G2006" s="42">
        <f t="shared" si="256"/>
        <v>600520.96993358317</v>
      </c>
      <c r="H2006" s="16">
        <f t="shared" si="257"/>
        <v>1</v>
      </c>
      <c r="P2006" s="16"/>
    </row>
    <row r="2007" spans="1:16" x14ac:dyDescent="0.25">
      <c r="A2007" s="24">
        <f t="shared" si="258"/>
        <v>1992</v>
      </c>
      <c r="B2007">
        <f t="shared" si="252"/>
        <v>0.5752098181983456</v>
      </c>
      <c r="C2007">
        <f t="shared" si="253"/>
        <v>0.34071463893633336</v>
      </c>
      <c r="D2007" s="40">
        <f t="shared" si="254"/>
        <v>1086468.33411704</v>
      </c>
      <c r="E2007" s="40">
        <f t="shared" si="259"/>
        <v>1086468.33411704</v>
      </c>
      <c r="F2007" s="41">
        <f t="shared" si="255"/>
        <v>1.8752238499992153</v>
      </c>
      <c r="G2007" s="42">
        <f t="shared" si="256"/>
        <v>1037371.3324051898</v>
      </c>
      <c r="H2007" s="16">
        <f t="shared" si="257"/>
        <v>1</v>
      </c>
      <c r="P2007" s="16"/>
    </row>
    <row r="2008" spans="1:16" x14ac:dyDescent="0.25">
      <c r="A2008" s="24">
        <f t="shared" si="258"/>
        <v>1993</v>
      </c>
      <c r="B2008">
        <f t="shared" si="252"/>
        <v>0.4841113364091143</v>
      </c>
      <c r="C2008">
        <f t="shared" si="253"/>
        <v>0.6322120608529076</v>
      </c>
      <c r="D2008" s="40">
        <f t="shared" si="254"/>
        <v>981837.00238804019</v>
      </c>
      <c r="E2008" s="40">
        <f t="shared" si="259"/>
        <v>981837.00238804019</v>
      </c>
      <c r="F2008" s="41">
        <f t="shared" si="255"/>
        <v>2.1026497797055006</v>
      </c>
      <c r="G2008" s="42">
        <f t="shared" si="256"/>
        <v>1064459.3567779218</v>
      </c>
      <c r="H2008" s="16">
        <f t="shared" si="257"/>
        <v>1</v>
      </c>
      <c r="P2008" s="16"/>
    </row>
    <row r="2009" spans="1:16" x14ac:dyDescent="0.25">
      <c r="A2009" s="24">
        <f t="shared" si="258"/>
        <v>1994</v>
      </c>
      <c r="B2009">
        <f t="shared" si="252"/>
        <v>0.45166442089248449</v>
      </c>
      <c r="C2009">
        <f t="shared" si="253"/>
        <v>0.29837367415893823</v>
      </c>
      <c r="D2009" s="40">
        <f t="shared" si="254"/>
        <v>944624.33583677374</v>
      </c>
      <c r="E2009" s="40">
        <f t="shared" si="259"/>
        <v>944624.33583677374</v>
      </c>
      <c r="F2009" s="41">
        <f t="shared" si="255"/>
        <v>1.8391842682143302</v>
      </c>
      <c r="G2009" s="42">
        <f t="shared" si="256"/>
        <v>737338.21784340451</v>
      </c>
      <c r="H2009" s="16">
        <f t="shared" si="257"/>
        <v>1</v>
      </c>
      <c r="P2009" s="16"/>
    </row>
    <row r="2010" spans="1:16" x14ac:dyDescent="0.25">
      <c r="A2010" s="24">
        <f t="shared" si="258"/>
        <v>1995</v>
      </c>
      <c r="B2010">
        <f t="shared" si="252"/>
        <v>0.16233354725409299</v>
      </c>
      <c r="C2010">
        <f t="shared" si="253"/>
        <v>9.2317493516020477E-2</v>
      </c>
      <c r="D2010" s="40">
        <f t="shared" si="254"/>
        <v>550951.78641336295</v>
      </c>
      <c r="E2010" s="40">
        <f t="shared" si="259"/>
        <v>550951.78641336295</v>
      </c>
      <c r="F2010" s="41">
        <f t="shared" si="255"/>
        <v>1.596772560412135</v>
      </c>
      <c r="G2010" s="42">
        <f t="shared" si="256"/>
        <v>-120255.30534509476</v>
      </c>
      <c r="H2010" s="16">
        <f t="shared" si="257"/>
        <v>0</v>
      </c>
      <c r="P2010" s="16"/>
    </row>
    <row r="2011" spans="1:16" x14ac:dyDescent="0.25">
      <c r="A2011" s="24">
        <f t="shared" si="258"/>
        <v>1996</v>
      </c>
      <c r="B2011">
        <f t="shared" si="252"/>
        <v>0.96441361971665174</v>
      </c>
      <c r="C2011">
        <f t="shared" si="253"/>
        <v>0.47082552930805832</v>
      </c>
      <c r="D2011" s="40">
        <f t="shared" si="254"/>
        <v>1822662.7304486914</v>
      </c>
      <c r="E2011" s="40">
        <f t="shared" si="259"/>
        <v>1250000</v>
      </c>
      <c r="F2011" s="41">
        <f t="shared" si="255"/>
        <v>1.9777523229798122</v>
      </c>
      <c r="G2011" s="42">
        <f t="shared" si="256"/>
        <v>1472190.4037247654</v>
      </c>
      <c r="H2011" s="16">
        <f t="shared" si="257"/>
        <v>1</v>
      </c>
      <c r="P2011" s="16"/>
    </row>
    <row r="2012" spans="1:16" x14ac:dyDescent="0.25">
      <c r="A2012" s="24">
        <f t="shared" si="258"/>
        <v>1997</v>
      </c>
      <c r="B2012">
        <f t="shared" si="252"/>
        <v>0.5813306929776445</v>
      </c>
      <c r="C2012">
        <f t="shared" si="253"/>
        <v>0.69355325575452298</v>
      </c>
      <c r="D2012" s="40">
        <f t="shared" si="254"/>
        <v>1093601.3159928003</v>
      </c>
      <c r="E2012" s="40">
        <f t="shared" si="259"/>
        <v>1093601.3159928003</v>
      </c>
      <c r="F2012" s="41">
        <f t="shared" si="255"/>
        <v>2.1537834420653401</v>
      </c>
      <c r="G2012" s="42">
        <f t="shared" si="256"/>
        <v>1355380.4066061592</v>
      </c>
      <c r="H2012" s="16">
        <f t="shared" si="257"/>
        <v>1</v>
      </c>
      <c r="P2012" s="16"/>
    </row>
    <row r="2013" spans="1:16" x14ac:dyDescent="0.25">
      <c r="A2013" s="24">
        <f t="shared" si="258"/>
        <v>1998</v>
      </c>
      <c r="B2013">
        <f t="shared" si="252"/>
        <v>0.24172366678249091</v>
      </c>
      <c r="C2013">
        <f t="shared" si="253"/>
        <v>0.23412910813931376</v>
      </c>
      <c r="D2013" s="40">
        <f t="shared" si="254"/>
        <v>680500.56285481493</v>
      </c>
      <c r="E2013" s="40">
        <f t="shared" si="259"/>
        <v>680500.56285481493</v>
      </c>
      <c r="F2013" s="41">
        <f t="shared" si="255"/>
        <v>1.7795392216469919</v>
      </c>
      <c r="G2013" s="42">
        <f t="shared" si="256"/>
        <v>210977.44195299712</v>
      </c>
      <c r="H2013" s="16">
        <f t="shared" si="257"/>
        <v>1</v>
      </c>
      <c r="P2013" s="16"/>
    </row>
    <row r="2014" spans="1:16" x14ac:dyDescent="0.25">
      <c r="A2014" s="24">
        <f t="shared" si="258"/>
        <v>1999</v>
      </c>
      <c r="B2014">
        <f t="shared" si="252"/>
        <v>0.85462905315216631</v>
      </c>
      <c r="C2014">
        <f t="shared" si="253"/>
        <v>8.6814233683981001E-2</v>
      </c>
      <c r="D2014" s="40">
        <f t="shared" si="254"/>
        <v>1481684.8803934017</v>
      </c>
      <c r="E2014" s="40">
        <f t="shared" si="259"/>
        <v>1250000</v>
      </c>
      <c r="F2014" s="41">
        <f t="shared" si="255"/>
        <v>1.5864325560130783</v>
      </c>
      <c r="G2014" s="42">
        <f t="shared" si="256"/>
        <v>983040.6950163478</v>
      </c>
      <c r="H2014" s="16">
        <f t="shared" si="257"/>
        <v>1</v>
      </c>
      <c r="P2014" s="16"/>
    </row>
    <row r="2015" spans="1:16" x14ac:dyDescent="0.25">
      <c r="A2015" s="24">
        <f t="shared" si="258"/>
        <v>2000</v>
      </c>
      <c r="B2015">
        <f t="shared" si="252"/>
        <v>0.30529658927116543</v>
      </c>
      <c r="C2015">
        <f t="shared" si="253"/>
        <v>5.1357130869291723E-2</v>
      </c>
      <c r="D2015" s="40">
        <f t="shared" si="254"/>
        <v>767829.6735060194</v>
      </c>
      <c r="E2015" s="40">
        <f t="shared" si="259"/>
        <v>767829.6735060194</v>
      </c>
      <c r="F2015" s="41">
        <f t="shared" si="255"/>
        <v>1.5040015366968564</v>
      </c>
      <c r="G2015" s="42">
        <f t="shared" si="256"/>
        <v>154817.00887449877</v>
      </c>
      <c r="H2015" s="16">
        <f t="shared" si="257"/>
        <v>1</v>
      </c>
      <c r="P2015" s="16"/>
    </row>
    <row r="2016" spans="1:16" x14ac:dyDescent="0.25">
      <c r="A2016" s="24">
        <f t="shared" si="258"/>
        <v>2001</v>
      </c>
      <c r="B2016">
        <f t="shared" si="252"/>
        <v>3.1123857828788459E-2</v>
      </c>
      <c r="C2016">
        <f t="shared" si="253"/>
        <v>0.75092896854039282</v>
      </c>
      <c r="D2016" s="40">
        <f t="shared" si="254"/>
        <v>149911.64392651548</v>
      </c>
      <c r="E2016" s="40">
        <f t="shared" si="259"/>
        <v>149911.64392651548</v>
      </c>
      <c r="F2016" s="41">
        <f t="shared" si="255"/>
        <v>2.205901513341356</v>
      </c>
      <c r="G2016" s="42">
        <f t="shared" si="256"/>
        <v>-669309.67779500899</v>
      </c>
      <c r="H2016" s="16">
        <f t="shared" si="257"/>
        <v>0</v>
      </c>
      <c r="P2016" s="16"/>
    </row>
    <row r="2017" spans="1:16" x14ac:dyDescent="0.25">
      <c r="A2017" s="24">
        <f t="shared" si="258"/>
        <v>2002</v>
      </c>
      <c r="B2017">
        <f t="shared" si="252"/>
        <v>0.46554227021988481</v>
      </c>
      <c r="C2017">
        <f t="shared" si="253"/>
        <v>0.2059711740585044</v>
      </c>
      <c r="D2017" s="40">
        <f t="shared" si="254"/>
        <v>960571.24861678004</v>
      </c>
      <c r="E2017" s="40">
        <f t="shared" si="259"/>
        <v>960571.24861678004</v>
      </c>
      <c r="F2017" s="41">
        <f t="shared" si="255"/>
        <v>1.7506138868166894</v>
      </c>
      <c r="G2017" s="42">
        <f t="shared" si="256"/>
        <v>681589.3671053818</v>
      </c>
      <c r="H2017" s="16">
        <f t="shared" si="257"/>
        <v>1</v>
      </c>
      <c r="P2017" s="16"/>
    </row>
    <row r="2018" spans="1:16" x14ac:dyDescent="0.25">
      <c r="A2018" s="24">
        <f t="shared" si="258"/>
        <v>2003</v>
      </c>
      <c r="B2018">
        <f t="shared" si="252"/>
        <v>2.8316424111835659E-2</v>
      </c>
      <c r="C2018">
        <f t="shared" si="253"/>
        <v>0.24794900079723448</v>
      </c>
      <c r="D2018" s="40">
        <f t="shared" si="254"/>
        <v>130942.03577848757</v>
      </c>
      <c r="E2018" s="40">
        <f t="shared" si="259"/>
        <v>130942.03577848757</v>
      </c>
      <c r="F2018" s="41">
        <f t="shared" si="255"/>
        <v>1.7930218533092439</v>
      </c>
      <c r="G2018" s="42">
        <f t="shared" si="256"/>
        <v>-765218.06833237084</v>
      </c>
      <c r="H2018" s="16">
        <f t="shared" si="257"/>
        <v>0</v>
      </c>
      <c r="P2018" s="16"/>
    </row>
    <row r="2019" spans="1:16" x14ac:dyDescent="0.25">
      <c r="A2019" s="24">
        <f t="shared" si="258"/>
        <v>2004</v>
      </c>
      <c r="B2019">
        <f t="shared" si="252"/>
        <v>0.76637296576518565</v>
      </c>
      <c r="C2019">
        <f t="shared" si="253"/>
        <v>0.28156527981627733</v>
      </c>
      <c r="D2019" s="40">
        <f t="shared" si="254"/>
        <v>1331438.0437751673</v>
      </c>
      <c r="E2019" s="40">
        <f t="shared" si="259"/>
        <v>1250000</v>
      </c>
      <c r="F2019" s="41">
        <f t="shared" si="255"/>
        <v>1.8242559769027944</v>
      </c>
      <c r="G2019" s="42">
        <f t="shared" si="256"/>
        <v>1280319.9711284931</v>
      </c>
      <c r="H2019" s="16">
        <f t="shared" si="257"/>
        <v>1</v>
      </c>
      <c r="P2019" s="16"/>
    </row>
    <row r="2020" spans="1:16" x14ac:dyDescent="0.25">
      <c r="A2020" s="24">
        <f t="shared" si="258"/>
        <v>2005</v>
      </c>
      <c r="B2020">
        <f t="shared" si="252"/>
        <v>0.65656171657610685</v>
      </c>
      <c r="C2020">
        <f t="shared" si="253"/>
        <v>0.70680728869047016</v>
      </c>
      <c r="D2020" s="40">
        <f t="shared" si="254"/>
        <v>1183783.0130753578</v>
      </c>
      <c r="E2020" s="40">
        <f t="shared" si="259"/>
        <v>1183783.0130753578</v>
      </c>
      <c r="F2020" s="41">
        <f t="shared" si="255"/>
        <v>2.1653743019121254</v>
      </c>
      <c r="G2020" s="42">
        <f t="shared" si="256"/>
        <v>1563333.3155534854</v>
      </c>
      <c r="H2020" s="16">
        <f t="shared" si="257"/>
        <v>1</v>
      </c>
      <c r="P2020" s="16"/>
    </row>
    <row r="2021" spans="1:16" x14ac:dyDescent="0.25">
      <c r="A2021" s="24">
        <f t="shared" si="258"/>
        <v>2006</v>
      </c>
      <c r="B2021">
        <f t="shared" si="252"/>
        <v>5.8785975561477244E-2</v>
      </c>
      <c r="C2021">
        <f t="shared" si="253"/>
        <v>0.89165737025905401</v>
      </c>
      <c r="D2021" s="40">
        <f t="shared" si="254"/>
        <v>286452.85565971897</v>
      </c>
      <c r="E2021" s="40">
        <f t="shared" si="259"/>
        <v>286452.85565971897</v>
      </c>
      <c r="F2021" s="41">
        <f t="shared" si="255"/>
        <v>2.3754985890889353</v>
      </c>
      <c r="G2021" s="42">
        <f t="shared" si="256"/>
        <v>-319531.64553984115</v>
      </c>
      <c r="H2021" s="16">
        <f t="shared" si="257"/>
        <v>0</v>
      </c>
      <c r="P2021" s="16"/>
    </row>
    <row r="2022" spans="1:16" x14ac:dyDescent="0.25">
      <c r="A2022" s="24">
        <f t="shared" si="258"/>
        <v>2007</v>
      </c>
      <c r="B2022">
        <f t="shared" si="252"/>
        <v>0.17058458959218115</v>
      </c>
      <c r="C2022">
        <f t="shared" si="253"/>
        <v>0.10515989258419722</v>
      </c>
      <c r="D2022" s="40">
        <f t="shared" si="254"/>
        <v>566022.34734161908</v>
      </c>
      <c r="E2022" s="40">
        <f t="shared" si="259"/>
        <v>566022.34734161908</v>
      </c>
      <c r="F2022" s="41">
        <f t="shared" si="255"/>
        <v>1.6192441950762417</v>
      </c>
      <c r="G2022" s="42">
        <f t="shared" si="256"/>
        <v>-83471.59978365514</v>
      </c>
      <c r="H2022" s="16">
        <f t="shared" si="257"/>
        <v>0</v>
      </c>
      <c r="P2022" s="16"/>
    </row>
    <row r="2023" spans="1:16" x14ac:dyDescent="0.25">
      <c r="A2023" s="24">
        <f t="shared" si="258"/>
        <v>2008</v>
      </c>
      <c r="B2023">
        <f t="shared" si="252"/>
        <v>2.6757630403153598E-2</v>
      </c>
      <c r="C2023">
        <f t="shared" si="253"/>
        <v>0.64255025738384575</v>
      </c>
      <c r="D2023" s="40">
        <f t="shared" si="254"/>
        <v>119723.57813868485</v>
      </c>
      <c r="E2023" s="40">
        <f t="shared" si="259"/>
        <v>119723.57813868485</v>
      </c>
      <c r="F2023" s="41">
        <f t="shared" si="255"/>
        <v>2.1110285451103823</v>
      </c>
      <c r="G2023" s="42">
        <f t="shared" si="256"/>
        <v>-747260.10902648291</v>
      </c>
      <c r="H2023" s="16">
        <f t="shared" si="257"/>
        <v>0</v>
      </c>
      <c r="P2023" s="16"/>
    </row>
    <row r="2024" spans="1:16" x14ac:dyDescent="0.25">
      <c r="A2024" s="24">
        <f t="shared" si="258"/>
        <v>2009</v>
      </c>
      <c r="B2024">
        <f t="shared" si="252"/>
        <v>0.382391024264507</v>
      </c>
      <c r="C2024">
        <f t="shared" si="253"/>
        <v>0.81578835484106094</v>
      </c>
      <c r="D2024" s="40">
        <f t="shared" si="254"/>
        <v>863583.39875907847</v>
      </c>
      <c r="E2024" s="40">
        <f t="shared" si="259"/>
        <v>863583.39875907847</v>
      </c>
      <c r="F2024" s="41">
        <f t="shared" si="255"/>
        <v>2.2733831930038946</v>
      </c>
      <c r="G2024" s="42">
        <f t="shared" si="256"/>
        <v>963255.98449606937</v>
      </c>
      <c r="H2024" s="16">
        <f t="shared" si="257"/>
        <v>1</v>
      </c>
      <c r="P2024" s="16"/>
    </row>
    <row r="2025" spans="1:16" x14ac:dyDescent="0.25">
      <c r="A2025" s="24">
        <f t="shared" si="258"/>
        <v>2010</v>
      </c>
      <c r="B2025">
        <f t="shared" si="252"/>
        <v>0.20614086941350251</v>
      </c>
      <c r="C2025">
        <f t="shared" si="253"/>
        <v>0.93392459850292653</v>
      </c>
      <c r="D2025" s="40">
        <f t="shared" si="254"/>
        <v>626192.30538019491</v>
      </c>
      <c r="E2025" s="40">
        <f t="shared" si="259"/>
        <v>626192.30538019491</v>
      </c>
      <c r="F2025" s="41">
        <f t="shared" si="255"/>
        <v>2.4576517647340888</v>
      </c>
      <c r="G2025" s="42">
        <f t="shared" si="256"/>
        <v>538962.62438054336</v>
      </c>
      <c r="H2025" s="16">
        <f t="shared" si="257"/>
        <v>1</v>
      </c>
      <c r="P2025" s="16"/>
    </row>
    <row r="2026" spans="1:16" x14ac:dyDescent="0.25">
      <c r="A2026" s="24">
        <f t="shared" si="258"/>
        <v>2011</v>
      </c>
      <c r="B2026">
        <f t="shared" si="252"/>
        <v>0.48542000853922218</v>
      </c>
      <c r="C2026">
        <f t="shared" si="253"/>
        <v>0.66749860940035433</v>
      </c>
      <c r="D2026" s="40">
        <f t="shared" si="254"/>
        <v>983333.69684222818</v>
      </c>
      <c r="E2026" s="40">
        <f t="shared" si="259"/>
        <v>983333.69684222818</v>
      </c>
      <c r="F2026" s="41">
        <f t="shared" si="255"/>
        <v>2.1316159581360883</v>
      </c>
      <c r="G2026" s="42">
        <f t="shared" si="256"/>
        <v>1096089.800361848</v>
      </c>
      <c r="H2026" s="16">
        <f t="shared" si="257"/>
        <v>1</v>
      </c>
      <c r="P2026" s="16"/>
    </row>
    <row r="2027" spans="1:16" x14ac:dyDescent="0.25">
      <c r="A2027" s="24">
        <f t="shared" si="258"/>
        <v>2012</v>
      </c>
      <c r="B2027">
        <f t="shared" si="252"/>
        <v>0.49207873863633722</v>
      </c>
      <c r="C2027">
        <f t="shared" si="253"/>
        <v>0.30205288843717426</v>
      </c>
      <c r="D2027" s="40">
        <f t="shared" si="254"/>
        <v>990946.67360592226</v>
      </c>
      <c r="E2027" s="40">
        <f t="shared" si="259"/>
        <v>990946.67360592226</v>
      </c>
      <c r="F2027" s="41">
        <f t="shared" si="255"/>
        <v>1.8423996108269844</v>
      </c>
      <c r="G2027" s="42">
        <f t="shared" si="256"/>
        <v>825719.76580184605</v>
      </c>
      <c r="H2027" s="16">
        <f t="shared" si="257"/>
        <v>1</v>
      </c>
      <c r="P2027" s="16"/>
    </row>
    <row r="2028" spans="1:16" x14ac:dyDescent="0.25">
      <c r="A2028" s="24">
        <f t="shared" si="258"/>
        <v>2013</v>
      </c>
      <c r="B2028">
        <f t="shared" si="252"/>
        <v>4.7360998927615583E-2</v>
      </c>
      <c r="C2028">
        <f t="shared" si="253"/>
        <v>0.88371263991575688</v>
      </c>
      <c r="D2028" s="40">
        <f t="shared" si="254"/>
        <v>238146.63539751398</v>
      </c>
      <c r="E2028" s="40">
        <f t="shared" si="259"/>
        <v>238146.63539751398</v>
      </c>
      <c r="F2028" s="41">
        <f t="shared" si="255"/>
        <v>2.3628427650750266</v>
      </c>
      <c r="G2028" s="42">
        <f t="shared" si="256"/>
        <v>-437296.94552402385</v>
      </c>
      <c r="H2028" s="16">
        <f t="shared" si="257"/>
        <v>0</v>
      </c>
      <c r="P2028" s="16"/>
    </row>
    <row r="2029" spans="1:16" x14ac:dyDescent="0.25">
      <c r="A2029" s="24">
        <f t="shared" si="258"/>
        <v>2014</v>
      </c>
      <c r="B2029">
        <f t="shared" si="252"/>
        <v>0.28779819386545569</v>
      </c>
      <c r="C2029">
        <f t="shared" si="253"/>
        <v>0.56098750338423997</v>
      </c>
      <c r="D2029" s="40">
        <f t="shared" si="254"/>
        <v>744759.01963538886</v>
      </c>
      <c r="E2029" s="40">
        <f t="shared" si="259"/>
        <v>744759.01963538886</v>
      </c>
      <c r="F2029" s="41">
        <f t="shared" si="255"/>
        <v>2.0466484391615256</v>
      </c>
      <c r="G2029" s="42">
        <f t="shared" si="256"/>
        <v>524259.88508823654</v>
      </c>
      <c r="H2029" s="16">
        <f t="shared" si="257"/>
        <v>1</v>
      </c>
      <c r="P2029" s="16"/>
    </row>
    <row r="2030" spans="1:16" x14ac:dyDescent="0.25">
      <c r="A2030" s="24">
        <f t="shared" si="258"/>
        <v>2015</v>
      </c>
      <c r="B2030">
        <f t="shared" si="252"/>
        <v>0.76601569226477295</v>
      </c>
      <c r="C2030">
        <f t="shared" si="253"/>
        <v>0.75679572194349021</v>
      </c>
      <c r="D2030" s="40">
        <f t="shared" si="254"/>
        <v>1330906.4789109207</v>
      </c>
      <c r="E2030" s="40">
        <f t="shared" si="259"/>
        <v>1250000</v>
      </c>
      <c r="F2030" s="41">
        <f t="shared" si="255"/>
        <v>2.2115599918637119</v>
      </c>
      <c r="G2030" s="42">
        <f t="shared" si="256"/>
        <v>1764449.9898296399</v>
      </c>
      <c r="H2030" s="16">
        <f t="shared" si="257"/>
        <v>1</v>
      </c>
      <c r="P2030" s="16"/>
    </row>
    <row r="2031" spans="1:16" x14ac:dyDescent="0.25">
      <c r="A2031" s="24">
        <f t="shared" si="258"/>
        <v>2016</v>
      </c>
      <c r="B2031">
        <f t="shared" si="252"/>
        <v>0.46704916341695935</v>
      </c>
      <c r="C2031">
        <f t="shared" si="253"/>
        <v>0.31092647544573992</v>
      </c>
      <c r="D2031" s="40">
        <f t="shared" si="254"/>
        <v>962299.55857674044</v>
      </c>
      <c r="E2031" s="40">
        <f t="shared" si="259"/>
        <v>962299.55857674044</v>
      </c>
      <c r="F2031" s="41">
        <f t="shared" si="255"/>
        <v>1.8500833008351982</v>
      </c>
      <c r="G2031" s="42">
        <f t="shared" si="256"/>
        <v>780334.34372391016</v>
      </c>
      <c r="H2031" s="16">
        <f t="shared" si="257"/>
        <v>1</v>
      </c>
      <c r="P2031" s="16"/>
    </row>
    <row r="2032" spans="1:16" x14ac:dyDescent="0.25">
      <c r="A2032" s="24">
        <f t="shared" si="258"/>
        <v>2017</v>
      </c>
      <c r="B2032">
        <f t="shared" si="252"/>
        <v>0.54729278443846852</v>
      </c>
      <c r="C2032">
        <f t="shared" si="253"/>
        <v>0.88412803679239005</v>
      </c>
      <c r="D2032" s="40">
        <f t="shared" si="254"/>
        <v>1054175.2848911495</v>
      </c>
      <c r="E2032" s="40">
        <f t="shared" si="259"/>
        <v>1054175.2848911495</v>
      </c>
      <c r="F2032" s="41">
        <f t="shared" si="255"/>
        <v>2.3634889446946872</v>
      </c>
      <c r="G2032" s="42">
        <f t="shared" si="256"/>
        <v>1491531.631610604</v>
      </c>
      <c r="H2032" s="16">
        <f t="shared" si="257"/>
        <v>1</v>
      </c>
      <c r="P2032" s="16"/>
    </row>
    <row r="2033" spans="1:16" x14ac:dyDescent="0.25">
      <c r="A2033" s="24">
        <f t="shared" si="258"/>
        <v>2018</v>
      </c>
      <c r="B2033">
        <f t="shared" si="252"/>
        <v>0.17121245537418872</v>
      </c>
      <c r="C2033">
        <f t="shared" si="253"/>
        <v>0.8848484450718388</v>
      </c>
      <c r="D2033" s="40">
        <f t="shared" si="254"/>
        <v>567149.76259459369</v>
      </c>
      <c r="E2033" s="40">
        <f t="shared" si="259"/>
        <v>567149.76259459369</v>
      </c>
      <c r="F2033" s="41">
        <f t="shared" si="255"/>
        <v>2.3646135030204727</v>
      </c>
      <c r="G2033" s="42">
        <f t="shared" si="256"/>
        <v>341089.98686603154</v>
      </c>
      <c r="H2033" s="16">
        <f t="shared" si="257"/>
        <v>1</v>
      </c>
      <c r="P2033" s="16"/>
    </row>
    <row r="2034" spans="1:16" x14ac:dyDescent="0.25">
      <c r="A2034" s="24">
        <f t="shared" si="258"/>
        <v>2019</v>
      </c>
      <c r="B2034">
        <f t="shared" si="252"/>
        <v>0.24723984918091446</v>
      </c>
      <c r="C2034">
        <f t="shared" si="253"/>
        <v>0.18893869395833462</v>
      </c>
      <c r="D2034" s="40">
        <f t="shared" si="254"/>
        <v>688510.07955082064</v>
      </c>
      <c r="E2034" s="40">
        <f t="shared" si="259"/>
        <v>688510.07955082064</v>
      </c>
      <c r="F2034" s="41">
        <f t="shared" si="255"/>
        <v>1.7319714220437479</v>
      </c>
      <c r="G2034" s="42">
        <f t="shared" si="256"/>
        <v>192479.78157108882</v>
      </c>
      <c r="H2034" s="16">
        <f t="shared" si="257"/>
        <v>1</v>
      </c>
      <c r="P2034" s="16"/>
    </row>
    <row r="2035" spans="1:16" x14ac:dyDescent="0.25">
      <c r="A2035" s="24">
        <f t="shared" si="258"/>
        <v>2020</v>
      </c>
      <c r="B2035">
        <f t="shared" si="252"/>
        <v>0.66795399773400277</v>
      </c>
      <c r="C2035">
        <f t="shared" si="253"/>
        <v>0.81447111966554075</v>
      </c>
      <c r="D2035" s="40">
        <f t="shared" si="254"/>
        <v>1197995.6804466317</v>
      </c>
      <c r="E2035" s="40">
        <f t="shared" si="259"/>
        <v>1197995.6804466317</v>
      </c>
      <c r="F2035" s="41">
        <f t="shared" si="255"/>
        <v>2.2718826053939156</v>
      </c>
      <c r="G2035" s="42">
        <f t="shared" si="256"/>
        <v>1721705.5477437503</v>
      </c>
      <c r="H2035" s="16">
        <f t="shared" si="257"/>
        <v>1</v>
      </c>
      <c r="P2035" s="16"/>
    </row>
    <row r="2036" spans="1:16" x14ac:dyDescent="0.25">
      <c r="A2036" s="24">
        <f t="shared" si="258"/>
        <v>2021</v>
      </c>
      <c r="B2036">
        <f t="shared" si="252"/>
        <v>0.48343047464732081</v>
      </c>
      <c r="C2036">
        <f t="shared" si="253"/>
        <v>0.79652525798883289</v>
      </c>
      <c r="D2036" s="40">
        <f t="shared" si="254"/>
        <v>981058.242013896</v>
      </c>
      <c r="E2036" s="40">
        <f t="shared" si="259"/>
        <v>981058.242013896</v>
      </c>
      <c r="F2036" s="41">
        <f t="shared" si="255"/>
        <v>2.2520589105179472</v>
      </c>
      <c r="G2036" s="42">
        <f t="shared" si="256"/>
        <v>1209400.9556644671</v>
      </c>
      <c r="H2036" s="16">
        <f t="shared" si="257"/>
        <v>1</v>
      </c>
      <c r="P2036" s="16"/>
    </row>
    <row r="2037" spans="1:16" x14ac:dyDescent="0.25">
      <c r="A2037" s="24">
        <f t="shared" si="258"/>
        <v>2022</v>
      </c>
      <c r="B2037">
        <f t="shared" si="252"/>
        <v>0.57831075077410787</v>
      </c>
      <c r="C2037">
        <f t="shared" si="253"/>
        <v>0.5020177528494969</v>
      </c>
      <c r="D2037" s="40">
        <f t="shared" si="254"/>
        <v>1090079.2615764295</v>
      </c>
      <c r="E2037" s="40">
        <f t="shared" si="259"/>
        <v>1090079.2615764295</v>
      </c>
      <c r="F2037" s="41">
        <f t="shared" si="255"/>
        <v>2.0015373185129541</v>
      </c>
      <c r="G2037" s="42">
        <f t="shared" si="256"/>
        <v>1181834.3221822679</v>
      </c>
      <c r="H2037" s="16">
        <f t="shared" si="257"/>
        <v>1</v>
      </c>
      <c r="P2037" s="16"/>
    </row>
    <row r="2038" spans="1:16" x14ac:dyDescent="0.25">
      <c r="A2038" s="24">
        <f t="shared" si="258"/>
        <v>2023</v>
      </c>
      <c r="B2038">
        <f t="shared" si="252"/>
        <v>0.80829413642641157</v>
      </c>
      <c r="C2038">
        <f t="shared" si="253"/>
        <v>0.9584136646008119</v>
      </c>
      <c r="D2038" s="40">
        <f t="shared" si="254"/>
        <v>1397398.4695113511</v>
      </c>
      <c r="E2038" s="40">
        <f t="shared" si="259"/>
        <v>1250000</v>
      </c>
      <c r="F2038" s="41">
        <f t="shared" si="255"/>
        <v>2.5266160891072595</v>
      </c>
      <c r="G2038" s="42">
        <f t="shared" si="256"/>
        <v>2158270.1113840742</v>
      </c>
      <c r="H2038" s="16">
        <f t="shared" si="257"/>
        <v>1</v>
      </c>
      <c r="P2038" s="16"/>
    </row>
    <row r="2039" spans="1:16" x14ac:dyDescent="0.25">
      <c r="A2039" s="24">
        <f t="shared" si="258"/>
        <v>2024</v>
      </c>
      <c r="B2039">
        <f t="shared" si="252"/>
        <v>0.2000678883632645</v>
      </c>
      <c r="C2039">
        <f t="shared" si="253"/>
        <v>0.9011988335987553</v>
      </c>
      <c r="D2039" s="40">
        <f t="shared" si="254"/>
        <v>616392.65947127435</v>
      </c>
      <c r="E2039" s="40">
        <f t="shared" si="259"/>
        <v>616392.65947127435</v>
      </c>
      <c r="F2039" s="41">
        <f t="shared" si="255"/>
        <v>2.3916148088815627</v>
      </c>
      <c r="G2039" s="42">
        <f t="shared" si="256"/>
        <v>474173.81247739005</v>
      </c>
      <c r="H2039" s="16">
        <f t="shared" si="257"/>
        <v>1</v>
      </c>
      <c r="P2039" s="16"/>
    </row>
    <row r="2040" spans="1:16" x14ac:dyDescent="0.25">
      <c r="A2040" s="24">
        <f t="shared" si="258"/>
        <v>2025</v>
      </c>
      <c r="B2040">
        <f t="shared" si="252"/>
        <v>0.27623100893106312</v>
      </c>
      <c r="C2040">
        <f t="shared" si="253"/>
        <v>8.5005039465613663E-2</v>
      </c>
      <c r="D2040" s="40">
        <f t="shared" si="254"/>
        <v>729145.18233152898</v>
      </c>
      <c r="E2040" s="40">
        <f t="shared" si="259"/>
        <v>729145.18233152898</v>
      </c>
      <c r="F2040" s="41">
        <f t="shared" si="255"/>
        <v>1.5829266187730773</v>
      </c>
      <c r="G2040" s="42">
        <f t="shared" si="256"/>
        <v>154183.31806272618</v>
      </c>
      <c r="H2040" s="16">
        <f t="shared" si="257"/>
        <v>1</v>
      </c>
      <c r="P2040" s="16"/>
    </row>
    <row r="2041" spans="1:16" x14ac:dyDescent="0.25">
      <c r="A2041" s="24">
        <f t="shared" si="258"/>
        <v>2026</v>
      </c>
      <c r="B2041">
        <f t="shared" si="252"/>
        <v>0.5425508952466771</v>
      </c>
      <c r="C2041">
        <f t="shared" si="253"/>
        <v>0.80390415003057569</v>
      </c>
      <c r="D2041" s="40">
        <f t="shared" si="254"/>
        <v>1048721.4206212475</v>
      </c>
      <c r="E2041" s="40">
        <f t="shared" si="259"/>
        <v>1048721.4206212475</v>
      </c>
      <c r="F2041" s="41">
        <f t="shared" si="255"/>
        <v>2.2600758255444457</v>
      </c>
      <c r="G2041" s="42">
        <f t="shared" si="256"/>
        <v>1370189.9304767097</v>
      </c>
      <c r="H2041" s="16">
        <f t="shared" si="257"/>
        <v>1</v>
      </c>
      <c r="P2041" s="16"/>
    </row>
    <row r="2042" spans="1:16" x14ac:dyDescent="0.25">
      <c r="A2042" s="24">
        <f t="shared" si="258"/>
        <v>2027</v>
      </c>
      <c r="B2042">
        <f t="shared" si="252"/>
        <v>0.70139942446257919</v>
      </c>
      <c r="C2042">
        <f t="shared" si="253"/>
        <v>0.54796007194090635</v>
      </c>
      <c r="D2042" s="40">
        <f t="shared" si="254"/>
        <v>1240925.3800888096</v>
      </c>
      <c r="E2042" s="40">
        <f t="shared" si="259"/>
        <v>1240925.3800888096</v>
      </c>
      <c r="F2042" s="41">
        <f t="shared" si="255"/>
        <v>2.0366289116479632</v>
      </c>
      <c r="G2042" s="42">
        <f t="shared" si="256"/>
        <v>1527304.5062866076</v>
      </c>
      <c r="H2042" s="16">
        <f t="shared" si="257"/>
        <v>1</v>
      </c>
      <c r="P2042" s="16"/>
    </row>
    <row r="2043" spans="1:16" x14ac:dyDescent="0.25">
      <c r="A2043" s="24">
        <f t="shared" si="258"/>
        <v>2028</v>
      </c>
      <c r="B2043">
        <f t="shared" si="252"/>
        <v>0.21313708962406963</v>
      </c>
      <c r="C2043">
        <f t="shared" si="253"/>
        <v>0.85663695156108588</v>
      </c>
      <c r="D2043" s="40">
        <f t="shared" si="254"/>
        <v>637271.97550390032</v>
      </c>
      <c r="E2043" s="40">
        <f t="shared" si="259"/>
        <v>637271.97550390032</v>
      </c>
      <c r="F2043" s="41">
        <f t="shared" si="255"/>
        <v>2.3238088631289573</v>
      </c>
      <c r="G2043" s="42">
        <f t="shared" si="256"/>
        <v>480898.26489966339</v>
      </c>
      <c r="H2043" s="16">
        <f t="shared" si="257"/>
        <v>1</v>
      </c>
      <c r="P2043" s="16"/>
    </row>
    <row r="2044" spans="1:16" x14ac:dyDescent="0.25">
      <c r="A2044" s="24">
        <f t="shared" si="258"/>
        <v>2029</v>
      </c>
      <c r="B2044">
        <f t="shared" si="252"/>
        <v>0.45488113991450518</v>
      </c>
      <c r="C2044">
        <f t="shared" si="253"/>
        <v>0.35106516478117555</v>
      </c>
      <c r="D2044" s="40">
        <f t="shared" si="254"/>
        <v>948325.96047483245</v>
      </c>
      <c r="E2044" s="40">
        <f t="shared" si="259"/>
        <v>948325.96047483245</v>
      </c>
      <c r="F2044" s="41">
        <f t="shared" si="255"/>
        <v>1.883754914300366</v>
      </c>
      <c r="G2044" s="42">
        <f t="shared" si="256"/>
        <v>786413.68840308022</v>
      </c>
      <c r="H2044" s="16">
        <f t="shared" si="257"/>
        <v>1</v>
      </c>
      <c r="P2044" s="16"/>
    </row>
    <row r="2045" spans="1:16" x14ac:dyDescent="0.25">
      <c r="A2045" s="24">
        <f t="shared" si="258"/>
        <v>2030</v>
      </c>
      <c r="B2045">
        <f t="shared" si="252"/>
        <v>0.73636085155885667</v>
      </c>
      <c r="C2045">
        <f t="shared" si="253"/>
        <v>0.53524610155727714</v>
      </c>
      <c r="D2045" s="40">
        <f t="shared" si="254"/>
        <v>1288221.6606974134</v>
      </c>
      <c r="E2045" s="40">
        <f t="shared" si="259"/>
        <v>1250000</v>
      </c>
      <c r="F2045" s="41">
        <f t="shared" si="255"/>
        <v>2.0268887916909368</v>
      </c>
      <c r="G2045" s="42">
        <f t="shared" si="256"/>
        <v>1533610.9896136709</v>
      </c>
      <c r="H2045" s="16">
        <f t="shared" si="257"/>
        <v>1</v>
      </c>
      <c r="P2045" s="16"/>
    </row>
    <row r="2046" spans="1:16" x14ac:dyDescent="0.25">
      <c r="A2046" s="24">
        <f t="shared" si="258"/>
        <v>2031</v>
      </c>
      <c r="B2046">
        <f t="shared" si="252"/>
        <v>0.45402263512369245</v>
      </c>
      <c r="C2046">
        <f t="shared" si="253"/>
        <v>0.64091626985464245</v>
      </c>
      <c r="D2046" s="40">
        <f t="shared" si="254"/>
        <v>947338.3832828775</v>
      </c>
      <c r="E2046" s="40">
        <f t="shared" si="259"/>
        <v>947338.3832828775</v>
      </c>
      <c r="F2046" s="41">
        <f t="shared" si="255"/>
        <v>2.1096987903331414</v>
      </c>
      <c r="G2046" s="42">
        <f t="shared" si="256"/>
        <v>998598.6412480406</v>
      </c>
      <c r="H2046" s="16">
        <f t="shared" si="257"/>
        <v>1</v>
      </c>
      <c r="P2046" s="16"/>
    </row>
    <row r="2047" spans="1:16" x14ac:dyDescent="0.25">
      <c r="A2047" s="24">
        <f t="shared" si="258"/>
        <v>2032</v>
      </c>
      <c r="B2047">
        <f t="shared" si="252"/>
        <v>0.27658310520928353</v>
      </c>
      <c r="C2047">
        <f t="shared" si="253"/>
        <v>0.55386363121215254</v>
      </c>
      <c r="D2047" s="40">
        <f t="shared" si="254"/>
        <v>729625.07896825811</v>
      </c>
      <c r="E2047" s="40">
        <f t="shared" si="259"/>
        <v>729625.07896825811</v>
      </c>
      <c r="F2047" s="41">
        <f t="shared" si="255"/>
        <v>2.0411638140563957</v>
      </c>
      <c r="G2047" s="42">
        <f t="shared" si="256"/>
        <v>489284.30901804869</v>
      </c>
      <c r="H2047" s="16">
        <f t="shared" si="257"/>
        <v>1</v>
      </c>
      <c r="P2047" s="16"/>
    </row>
    <row r="2048" spans="1:16" x14ac:dyDescent="0.25">
      <c r="A2048" s="24">
        <f t="shared" si="258"/>
        <v>2033</v>
      </c>
      <c r="B2048">
        <f t="shared" si="252"/>
        <v>0.47635821730364114</v>
      </c>
      <c r="C2048">
        <f t="shared" si="253"/>
        <v>0.19136556598823518</v>
      </c>
      <c r="D2048" s="40">
        <f t="shared" si="254"/>
        <v>972965.39966490457</v>
      </c>
      <c r="E2048" s="40">
        <f t="shared" si="259"/>
        <v>972965.39966490457</v>
      </c>
      <c r="F2048" s="41">
        <f t="shared" si="255"/>
        <v>1.7346884040129606</v>
      </c>
      <c r="G2048" s="42">
        <f t="shared" si="256"/>
        <v>687791.7963045456</v>
      </c>
      <c r="H2048" s="16">
        <f t="shared" si="257"/>
        <v>1</v>
      </c>
      <c r="P2048" s="16"/>
    </row>
    <row r="2049" spans="1:16" x14ac:dyDescent="0.25">
      <c r="A2049" s="24">
        <f t="shared" si="258"/>
        <v>2034</v>
      </c>
      <c r="B2049">
        <f t="shared" si="252"/>
        <v>0.85660383000504225</v>
      </c>
      <c r="C2049">
        <f t="shared" si="253"/>
        <v>0.33692328364122659</v>
      </c>
      <c r="D2049" s="40">
        <f t="shared" si="254"/>
        <v>1485646.5357926092</v>
      </c>
      <c r="E2049" s="40">
        <f t="shared" si="259"/>
        <v>1250000</v>
      </c>
      <c r="F2049" s="41">
        <f t="shared" si="255"/>
        <v>1.8720745537197772</v>
      </c>
      <c r="G2049" s="42">
        <f t="shared" si="256"/>
        <v>1340093.1921497216</v>
      </c>
      <c r="H2049" s="16">
        <f t="shared" si="257"/>
        <v>1</v>
      </c>
      <c r="P2049" s="16"/>
    </row>
    <row r="2050" spans="1:16" x14ac:dyDescent="0.25">
      <c r="A2050" s="24">
        <f t="shared" si="258"/>
        <v>2035</v>
      </c>
      <c r="B2050">
        <f t="shared" si="252"/>
        <v>0.1039084434742108</v>
      </c>
      <c r="C2050">
        <f t="shared" si="253"/>
        <v>0.25350269011687487</v>
      </c>
      <c r="D2050" s="40">
        <f t="shared" si="254"/>
        <v>425718.31714883528</v>
      </c>
      <c r="E2050" s="40">
        <f t="shared" si="259"/>
        <v>425718.31714883528</v>
      </c>
      <c r="F2050" s="41">
        <f t="shared" si="255"/>
        <v>1.7983258941094185</v>
      </c>
      <c r="G2050" s="42">
        <f t="shared" si="256"/>
        <v>-234419.72667456383</v>
      </c>
      <c r="H2050" s="16">
        <f t="shared" si="257"/>
        <v>0</v>
      </c>
      <c r="P2050" s="16"/>
    </row>
    <row r="2051" spans="1:16" x14ac:dyDescent="0.25">
      <c r="A2051" s="24">
        <f t="shared" si="258"/>
        <v>2036</v>
      </c>
      <c r="B2051">
        <f t="shared" si="252"/>
        <v>0.32989922014530748</v>
      </c>
      <c r="C2051">
        <f t="shared" si="253"/>
        <v>0.94755448179785162</v>
      </c>
      <c r="D2051" s="40">
        <f t="shared" si="254"/>
        <v>799304.80283772538</v>
      </c>
      <c r="E2051" s="40">
        <f t="shared" si="259"/>
        <v>799304.80283772538</v>
      </c>
      <c r="F2051" s="41">
        <f t="shared" si="255"/>
        <v>2.4928846812482468</v>
      </c>
      <c r="G2051" s="42">
        <f t="shared" si="256"/>
        <v>992574.69864231581</v>
      </c>
      <c r="H2051" s="16">
        <f t="shared" si="257"/>
        <v>1</v>
      </c>
      <c r="P2051" s="16"/>
    </row>
    <row r="2052" spans="1:16" x14ac:dyDescent="0.25">
      <c r="A2052" s="24">
        <f t="shared" si="258"/>
        <v>2037</v>
      </c>
      <c r="B2052">
        <f t="shared" si="252"/>
        <v>7.9264488653279841E-2</v>
      </c>
      <c r="C2052">
        <f t="shared" si="253"/>
        <v>0.12827009789180011</v>
      </c>
      <c r="D2052" s="40">
        <f t="shared" si="254"/>
        <v>357126.32657197479</v>
      </c>
      <c r="E2052" s="40">
        <f t="shared" si="259"/>
        <v>357126.32657197479</v>
      </c>
      <c r="F2052" s="41">
        <f t="shared" si="255"/>
        <v>1.6551347787211428</v>
      </c>
      <c r="G2052" s="42">
        <f t="shared" si="256"/>
        <v>-408907.79649379989</v>
      </c>
      <c r="H2052" s="16">
        <f t="shared" si="257"/>
        <v>0</v>
      </c>
      <c r="P2052" s="16"/>
    </row>
    <row r="2053" spans="1:16" x14ac:dyDescent="0.25">
      <c r="A2053" s="24">
        <f t="shared" si="258"/>
        <v>2038</v>
      </c>
      <c r="B2053">
        <f t="shared" si="252"/>
        <v>0.73929642478469759</v>
      </c>
      <c r="C2053">
        <f t="shared" si="253"/>
        <v>0.46995289379265159</v>
      </c>
      <c r="D2053" s="40">
        <f t="shared" si="254"/>
        <v>1292330.3186796661</v>
      </c>
      <c r="E2053" s="40">
        <f t="shared" si="259"/>
        <v>1250000</v>
      </c>
      <c r="F2053" s="41">
        <f t="shared" si="255"/>
        <v>1.9770856305954101</v>
      </c>
      <c r="G2053" s="42">
        <f t="shared" si="256"/>
        <v>1471357.0382442628</v>
      </c>
      <c r="H2053" s="16">
        <f t="shared" si="257"/>
        <v>1</v>
      </c>
      <c r="P2053" s="16"/>
    </row>
    <row r="2054" spans="1:16" x14ac:dyDescent="0.25">
      <c r="A2054" s="24">
        <f t="shared" si="258"/>
        <v>2039</v>
      </c>
      <c r="B2054">
        <f t="shared" si="252"/>
        <v>0.69573315151501447</v>
      </c>
      <c r="C2054">
        <f t="shared" si="253"/>
        <v>0.41724629106465727</v>
      </c>
      <c r="D2054" s="40">
        <f t="shared" si="254"/>
        <v>1233511.0766851185</v>
      </c>
      <c r="E2054" s="40">
        <f t="shared" si="259"/>
        <v>1233511.0766851185</v>
      </c>
      <c r="F2054" s="41">
        <f t="shared" si="255"/>
        <v>1.9364914295384867</v>
      </c>
      <c r="G2054" s="42">
        <f t="shared" si="256"/>
        <v>1388683.6282415232</v>
      </c>
      <c r="H2054" s="16">
        <f t="shared" si="257"/>
        <v>1</v>
      </c>
      <c r="P2054" s="16"/>
    </row>
    <row r="2055" spans="1:16" x14ac:dyDescent="0.25">
      <c r="A2055" s="24">
        <f t="shared" si="258"/>
        <v>2040</v>
      </c>
      <c r="B2055">
        <f t="shared" si="252"/>
        <v>0.74619903380516917</v>
      </c>
      <c r="C2055">
        <f t="shared" si="253"/>
        <v>0.31477236223872751</v>
      </c>
      <c r="D2055" s="40">
        <f t="shared" si="254"/>
        <v>1302086.4737227312</v>
      </c>
      <c r="E2055" s="40">
        <f t="shared" si="259"/>
        <v>1250000</v>
      </c>
      <c r="F2055" s="41">
        <f t="shared" si="255"/>
        <v>1.8533836616673496</v>
      </c>
      <c r="G2055" s="42">
        <f t="shared" si="256"/>
        <v>1316729.577084187</v>
      </c>
      <c r="H2055" s="16">
        <f t="shared" si="257"/>
        <v>1</v>
      </c>
      <c r="P2055" s="16"/>
    </row>
    <row r="2056" spans="1:16" x14ac:dyDescent="0.25">
      <c r="A2056" s="24">
        <f t="shared" si="258"/>
        <v>2041</v>
      </c>
      <c r="B2056">
        <f t="shared" si="252"/>
        <v>0.6639546895166859</v>
      </c>
      <c r="C2056">
        <f t="shared" si="253"/>
        <v>0.66615335422102362</v>
      </c>
      <c r="D2056" s="40">
        <f t="shared" si="254"/>
        <v>1192985.0296599132</v>
      </c>
      <c r="E2056" s="40">
        <f t="shared" si="259"/>
        <v>1192985.0296599132</v>
      </c>
      <c r="F2056" s="41">
        <f t="shared" si="255"/>
        <v>2.1304911782998128</v>
      </c>
      <c r="G2056" s="42">
        <f t="shared" si="256"/>
        <v>1541644.0815341854</v>
      </c>
      <c r="H2056" s="16">
        <f t="shared" si="257"/>
        <v>1</v>
      </c>
      <c r="P2056" s="16"/>
    </row>
    <row r="2057" spans="1:16" x14ac:dyDescent="0.25">
      <c r="A2057" s="24">
        <f t="shared" si="258"/>
        <v>2042</v>
      </c>
      <c r="B2057">
        <f t="shared" si="252"/>
        <v>0.12743260024581105</v>
      </c>
      <c r="C2057">
        <f t="shared" si="253"/>
        <v>0.98989523493219167</v>
      </c>
      <c r="D2057" s="40">
        <f t="shared" si="254"/>
        <v>480876.18384577119</v>
      </c>
      <c r="E2057" s="40">
        <f t="shared" si="259"/>
        <v>480876.18384577119</v>
      </c>
      <c r="F2057" s="41">
        <f t="shared" si="255"/>
        <v>2.7059072635021875</v>
      </c>
      <c r="G2057" s="42">
        <f t="shared" si="256"/>
        <v>301206.35871348553</v>
      </c>
      <c r="H2057" s="16">
        <f t="shared" si="257"/>
        <v>1</v>
      </c>
      <c r="P2057" s="16"/>
    </row>
    <row r="2058" spans="1:16" x14ac:dyDescent="0.25">
      <c r="A2058" s="24">
        <f t="shared" si="258"/>
        <v>2043</v>
      </c>
      <c r="B2058">
        <f t="shared" si="252"/>
        <v>0.58489673875737935</v>
      </c>
      <c r="C2058">
        <f t="shared" si="253"/>
        <v>0.42819825548212975</v>
      </c>
      <c r="D2058" s="40">
        <f t="shared" si="254"/>
        <v>1097767.4937282512</v>
      </c>
      <c r="E2058" s="40">
        <f t="shared" si="259"/>
        <v>1097767.4937282512</v>
      </c>
      <c r="F2058" s="41">
        <f t="shared" si="255"/>
        <v>1.9449960071072687</v>
      </c>
      <c r="G2058" s="42">
        <f t="shared" si="256"/>
        <v>1135153.3920336021</v>
      </c>
      <c r="H2058" s="16">
        <f t="shared" si="257"/>
        <v>1</v>
      </c>
      <c r="P2058" s="16"/>
    </row>
    <row r="2059" spans="1:16" x14ac:dyDescent="0.25">
      <c r="A2059" s="24">
        <f t="shared" si="258"/>
        <v>2044</v>
      </c>
      <c r="B2059">
        <f t="shared" si="252"/>
        <v>0.53426489525008947</v>
      </c>
      <c r="C2059">
        <f t="shared" si="253"/>
        <v>0.26439921220298856</v>
      </c>
      <c r="D2059" s="40">
        <f t="shared" si="254"/>
        <v>1039207.5514361921</v>
      </c>
      <c r="E2059" s="40">
        <f t="shared" si="259"/>
        <v>1039207.5514361921</v>
      </c>
      <c r="F2059" s="41">
        <f t="shared" si="255"/>
        <v>1.8085588767629914</v>
      </c>
      <c r="G2059" s="42">
        <f t="shared" si="256"/>
        <v>879468.04194905818</v>
      </c>
      <c r="H2059" s="16">
        <f t="shared" si="257"/>
        <v>1</v>
      </c>
      <c r="P2059" s="16"/>
    </row>
    <row r="2060" spans="1:16" x14ac:dyDescent="0.25">
      <c r="A2060" s="24">
        <f t="shared" si="258"/>
        <v>2045</v>
      </c>
      <c r="B2060">
        <f t="shared" si="252"/>
        <v>0.33854826411698014</v>
      </c>
      <c r="C2060">
        <f t="shared" si="253"/>
        <v>0.72712312627118081</v>
      </c>
      <c r="D2060" s="40">
        <f t="shared" si="254"/>
        <v>810139.01354399184</v>
      </c>
      <c r="E2060" s="40">
        <f t="shared" si="259"/>
        <v>810139.01354399184</v>
      </c>
      <c r="F2060" s="41">
        <f t="shared" si="255"/>
        <v>2.1836277254676255</v>
      </c>
      <c r="G2060" s="42">
        <f t="shared" si="256"/>
        <v>769042.01145765278</v>
      </c>
      <c r="H2060" s="16">
        <f t="shared" si="257"/>
        <v>1</v>
      </c>
      <c r="P2060" s="16"/>
    </row>
    <row r="2061" spans="1:16" x14ac:dyDescent="0.25">
      <c r="A2061" s="24">
        <f t="shared" si="258"/>
        <v>2046</v>
      </c>
      <c r="B2061">
        <f t="shared" si="252"/>
        <v>0.88775171048473567</v>
      </c>
      <c r="C2061">
        <f t="shared" si="253"/>
        <v>0.36732178053352982</v>
      </c>
      <c r="D2061" s="40">
        <f t="shared" si="254"/>
        <v>1553795.4151701916</v>
      </c>
      <c r="E2061" s="40">
        <f t="shared" si="259"/>
        <v>1250000</v>
      </c>
      <c r="F2061" s="41">
        <f t="shared" si="255"/>
        <v>1.8969741362110017</v>
      </c>
      <c r="G2061" s="42">
        <f t="shared" si="256"/>
        <v>1371217.6702637523</v>
      </c>
      <c r="H2061" s="16">
        <f t="shared" si="257"/>
        <v>1</v>
      </c>
      <c r="P2061" s="16"/>
    </row>
    <row r="2062" spans="1:16" x14ac:dyDescent="0.25">
      <c r="A2062" s="24">
        <f t="shared" si="258"/>
        <v>2047</v>
      </c>
      <c r="B2062">
        <f t="shared" si="252"/>
        <v>6.09732506563887E-2</v>
      </c>
      <c r="C2062">
        <f t="shared" si="253"/>
        <v>0.31805699493270367</v>
      </c>
      <c r="D2062" s="40">
        <f t="shared" si="254"/>
        <v>294838.22466215026</v>
      </c>
      <c r="E2062" s="40">
        <f t="shared" si="259"/>
        <v>294838.22466215026</v>
      </c>
      <c r="F2062" s="41">
        <f t="shared" si="255"/>
        <v>1.8561887434435833</v>
      </c>
      <c r="G2062" s="42">
        <f t="shared" si="256"/>
        <v>-452724.60624522634</v>
      </c>
      <c r="H2062" s="16">
        <f t="shared" si="257"/>
        <v>0</v>
      </c>
      <c r="P2062" s="16"/>
    </row>
    <row r="2063" spans="1:16" x14ac:dyDescent="0.25">
      <c r="A2063" s="24">
        <f t="shared" si="258"/>
        <v>2048</v>
      </c>
      <c r="B2063">
        <f t="shared" si="252"/>
        <v>0.1803656950360164</v>
      </c>
      <c r="C2063">
        <f t="shared" si="253"/>
        <v>0.57027694291900843</v>
      </c>
      <c r="D2063" s="40">
        <f t="shared" si="254"/>
        <v>583295.29446253134</v>
      </c>
      <c r="E2063" s="40">
        <f t="shared" si="259"/>
        <v>583295.29446253134</v>
      </c>
      <c r="F2063" s="41">
        <f t="shared" si="255"/>
        <v>2.0538234904153727</v>
      </c>
      <c r="G2063" s="42">
        <f t="shared" si="256"/>
        <v>197985.5776158988</v>
      </c>
      <c r="H2063" s="16">
        <f t="shared" si="257"/>
        <v>1</v>
      </c>
      <c r="P2063" s="16"/>
    </row>
    <row r="2064" spans="1:16" x14ac:dyDescent="0.25">
      <c r="A2064" s="24">
        <f t="shared" si="258"/>
        <v>2049</v>
      </c>
      <c r="B2064">
        <f t="shared" si="252"/>
        <v>6.8835196201689541E-2</v>
      </c>
      <c r="C2064">
        <f t="shared" si="253"/>
        <v>0.39363857766147703</v>
      </c>
      <c r="D2064" s="40">
        <f t="shared" si="254"/>
        <v>323166.0915976403</v>
      </c>
      <c r="E2064" s="40">
        <f t="shared" si="259"/>
        <v>323166.0915976403</v>
      </c>
      <c r="F2064" s="41">
        <f t="shared" si="255"/>
        <v>1.9179793162432348</v>
      </c>
      <c r="G2064" s="42">
        <f t="shared" si="256"/>
        <v>-380174.12060455931</v>
      </c>
      <c r="H2064" s="16">
        <f t="shared" si="257"/>
        <v>0</v>
      </c>
      <c r="P2064" s="16"/>
    </row>
    <row r="2065" spans="1:16" x14ac:dyDescent="0.25">
      <c r="A2065" s="24">
        <f t="shared" si="258"/>
        <v>2050</v>
      </c>
      <c r="B2065">
        <f t="shared" ref="B2065:B2128" si="260">((MOD((MOD(MOD(999999999999989,MOD(A2065*2499997+$B$13*1800451,7450589)*4658+7450581)*383,99991)*7440893+MOD(MOD(999999999999989,MOD(A2065*2246527+$B$13*2399993,7450987)*7580+7560584)*17669,7440893))*1343,4294967296))+0.5)/2^32</f>
        <v>0.76600512547884136</v>
      </c>
      <c r="C2065">
        <f t="shared" ref="C2065:C2128" si="261">((MOD((MOD(MOD(999999999999989,MOD(A2065*2499997+$C$13*1800451,7450589)*4658+7450581)*383,99991)*7440893+MOD(MOD(999999999999989,MOD(A2065*2246527+$C$13*2399993,7450987)*7580+7560584)*17669,7440893))*1343,4294967296))+0.5)/2^32</f>
        <v>0.27853647072333843</v>
      </c>
      <c r="D2065" s="40">
        <f t="shared" ref="D2065:D2128" si="262">MAX(0,NORMINV(B2065,D$10,D$12))</f>
        <v>1330890.7641020056</v>
      </c>
      <c r="E2065" s="40">
        <f t="shared" si="259"/>
        <v>1250000</v>
      </c>
      <c r="F2065" s="41">
        <f t="shared" ref="F2065:F2128" si="263">NORMINV(C2065,E$10,E$12)</f>
        <v>1.8215213632258811</v>
      </c>
      <c r="G2065" s="42">
        <f t="shared" ref="G2065:G2128" si="264">F2065*E2065-1000000</f>
        <v>1276901.7040323513</v>
      </c>
      <c r="H2065" s="16">
        <f t="shared" ref="H2065:H2128" si="265">IF(G2065&gt;=0,1,0)</f>
        <v>1</v>
      </c>
      <c r="P2065" s="16"/>
    </row>
    <row r="2066" spans="1:16" x14ac:dyDescent="0.25">
      <c r="A2066" s="24">
        <f t="shared" ref="A2066:A2129" si="266">A2065+1</f>
        <v>2051</v>
      </c>
      <c r="B2066">
        <f t="shared" si="260"/>
        <v>0.70403187547344714</v>
      </c>
      <c r="C2066">
        <f t="shared" si="261"/>
        <v>0.41990202164743096</v>
      </c>
      <c r="D2066" s="40">
        <f t="shared" si="262"/>
        <v>1244391.6118624778</v>
      </c>
      <c r="E2066" s="40">
        <f t="shared" ref="E2066:E2129" si="267">MIN(1250000,D2066)</f>
        <v>1244391.6118624778</v>
      </c>
      <c r="F2066" s="41">
        <f t="shared" si="263"/>
        <v>1.9385580129173052</v>
      </c>
      <c r="G2066" s="42">
        <f t="shared" si="264"/>
        <v>1412325.3303830875</v>
      </c>
      <c r="H2066" s="16">
        <f t="shared" si="265"/>
        <v>1</v>
      </c>
      <c r="P2066" s="16"/>
    </row>
    <row r="2067" spans="1:16" x14ac:dyDescent="0.25">
      <c r="A2067" s="24">
        <f t="shared" si="266"/>
        <v>2052</v>
      </c>
      <c r="B2067">
        <f t="shared" si="260"/>
        <v>0.14953310030978173</v>
      </c>
      <c r="C2067">
        <f t="shared" si="261"/>
        <v>0.92538630065973848</v>
      </c>
      <c r="D2067" s="40">
        <f t="shared" si="262"/>
        <v>526548.03867120307</v>
      </c>
      <c r="E2067" s="40">
        <f t="shared" si="267"/>
        <v>526548.03867120307</v>
      </c>
      <c r="F2067" s="41">
        <f t="shared" si="263"/>
        <v>2.4383786686474354</v>
      </c>
      <c r="G2067" s="42">
        <f t="shared" si="264"/>
        <v>283923.50551400636</v>
      </c>
      <c r="H2067" s="16">
        <f t="shared" si="265"/>
        <v>1</v>
      </c>
      <c r="P2067" s="16"/>
    </row>
    <row r="2068" spans="1:16" x14ac:dyDescent="0.25">
      <c r="A2068" s="24">
        <f t="shared" si="266"/>
        <v>2053</v>
      </c>
      <c r="B2068">
        <f t="shared" si="260"/>
        <v>0.46405313082505018</v>
      </c>
      <c r="C2068">
        <f t="shared" si="261"/>
        <v>8.0903429770842195E-3</v>
      </c>
      <c r="D2068" s="40">
        <f t="shared" si="262"/>
        <v>958862.74443149718</v>
      </c>
      <c r="E2068" s="40">
        <f t="shared" si="267"/>
        <v>958862.74443149718</v>
      </c>
      <c r="F2068" s="41">
        <f t="shared" si="263"/>
        <v>1.2690534064541055</v>
      </c>
      <c r="G2068" s="42">
        <f t="shared" si="264"/>
        <v>216848.03214272391</v>
      </c>
      <c r="H2068" s="16">
        <f t="shared" si="265"/>
        <v>1</v>
      </c>
      <c r="P2068" s="16"/>
    </row>
    <row r="2069" spans="1:16" x14ac:dyDescent="0.25">
      <c r="A2069" s="24">
        <f t="shared" si="266"/>
        <v>2054</v>
      </c>
      <c r="B2069">
        <f t="shared" si="260"/>
        <v>0.94703263288829476</v>
      </c>
      <c r="C2069">
        <f t="shared" si="261"/>
        <v>0.87683117960114032</v>
      </c>
      <c r="D2069" s="40">
        <f t="shared" si="262"/>
        <v>1737114.8290546937</v>
      </c>
      <c r="E2069" s="40">
        <f t="shared" si="267"/>
        <v>1250000</v>
      </c>
      <c r="F2069" s="41">
        <f t="shared" si="263"/>
        <v>2.3523680465016388</v>
      </c>
      <c r="G2069" s="42">
        <f t="shared" si="264"/>
        <v>1940460.0581270484</v>
      </c>
      <c r="H2069" s="16">
        <f t="shared" si="265"/>
        <v>1</v>
      </c>
      <c r="P2069" s="16"/>
    </row>
    <row r="2070" spans="1:16" x14ac:dyDescent="0.25">
      <c r="A2070" s="24">
        <f t="shared" si="266"/>
        <v>2055</v>
      </c>
      <c r="B2070">
        <f t="shared" si="260"/>
        <v>0.53639099129941314</v>
      </c>
      <c r="C2070">
        <f t="shared" si="261"/>
        <v>0.53160856489557773</v>
      </c>
      <c r="D2070" s="40">
        <f t="shared" si="262"/>
        <v>1041646.9119896257</v>
      </c>
      <c r="E2070" s="40">
        <f t="shared" si="267"/>
        <v>1041646.9119896257</v>
      </c>
      <c r="F2070" s="41">
        <f t="shared" si="263"/>
        <v>2.0241075990837549</v>
      </c>
      <c r="G2070" s="42">
        <f t="shared" si="264"/>
        <v>1108405.4301203284</v>
      </c>
      <c r="H2070" s="16">
        <f t="shared" si="265"/>
        <v>1</v>
      </c>
      <c r="P2070" s="16"/>
    </row>
    <row r="2071" spans="1:16" x14ac:dyDescent="0.25">
      <c r="A2071" s="24">
        <f t="shared" si="266"/>
        <v>2056</v>
      </c>
      <c r="B2071">
        <f t="shared" si="260"/>
        <v>0.85117950534913689</v>
      </c>
      <c r="C2071">
        <f t="shared" si="261"/>
        <v>0.91225115873385221</v>
      </c>
      <c r="D2071" s="40">
        <f t="shared" si="262"/>
        <v>1474850.5443245028</v>
      </c>
      <c r="E2071" s="40">
        <f t="shared" si="267"/>
        <v>1250000</v>
      </c>
      <c r="F2071" s="41">
        <f t="shared" si="263"/>
        <v>2.4117776760301854</v>
      </c>
      <c r="G2071" s="42">
        <f t="shared" si="264"/>
        <v>2014722.0950377318</v>
      </c>
      <c r="H2071" s="16">
        <f t="shared" si="265"/>
        <v>1</v>
      </c>
      <c r="P2071" s="16"/>
    </row>
    <row r="2072" spans="1:16" x14ac:dyDescent="0.25">
      <c r="A2072" s="24">
        <f t="shared" si="266"/>
        <v>2057</v>
      </c>
      <c r="B2072">
        <f t="shared" si="260"/>
        <v>0.31963628402445465</v>
      </c>
      <c r="C2072">
        <f t="shared" si="261"/>
        <v>0.17768273071851581</v>
      </c>
      <c r="D2072" s="40">
        <f t="shared" si="262"/>
        <v>786299.64454425289</v>
      </c>
      <c r="E2072" s="40">
        <f t="shared" si="267"/>
        <v>786299.64454425289</v>
      </c>
      <c r="F2072" s="41">
        <f t="shared" si="263"/>
        <v>1.7190783746298925</v>
      </c>
      <c r="G2072" s="42">
        <f t="shared" si="264"/>
        <v>351710.71491519641</v>
      </c>
      <c r="H2072" s="16">
        <f t="shared" si="265"/>
        <v>1</v>
      </c>
      <c r="P2072" s="16"/>
    </row>
    <row r="2073" spans="1:16" x14ac:dyDescent="0.25">
      <c r="A2073" s="24">
        <f t="shared" si="266"/>
        <v>2058</v>
      </c>
      <c r="B2073">
        <f t="shared" si="260"/>
        <v>0.266369768534787</v>
      </c>
      <c r="C2073">
        <f t="shared" si="261"/>
        <v>0.14197669026907533</v>
      </c>
      <c r="D2073" s="40">
        <f t="shared" si="262"/>
        <v>715579.23674998735</v>
      </c>
      <c r="E2073" s="40">
        <f t="shared" si="267"/>
        <v>715579.23674998735</v>
      </c>
      <c r="F2073" s="41">
        <f t="shared" si="263"/>
        <v>1.6743220002862216</v>
      </c>
      <c r="G2073" s="42">
        <f t="shared" si="264"/>
        <v>198110.05903852661</v>
      </c>
      <c r="H2073" s="16">
        <f t="shared" si="265"/>
        <v>1</v>
      </c>
      <c r="P2073" s="16"/>
    </row>
    <row r="2074" spans="1:16" x14ac:dyDescent="0.25">
      <c r="A2074" s="24">
        <f t="shared" si="266"/>
        <v>2059</v>
      </c>
      <c r="B2074">
        <f t="shared" si="260"/>
        <v>0.94293632649350911</v>
      </c>
      <c r="C2074">
        <f t="shared" si="261"/>
        <v>0.47393069334793836</v>
      </c>
      <c r="D2074" s="40">
        <f t="shared" si="262"/>
        <v>1720323.9705495895</v>
      </c>
      <c r="E2074" s="40">
        <f t="shared" si="267"/>
        <v>1250000</v>
      </c>
      <c r="F2074" s="41">
        <f t="shared" si="263"/>
        <v>1.9801238186705843</v>
      </c>
      <c r="G2074" s="42">
        <f t="shared" si="264"/>
        <v>1475154.7733382303</v>
      </c>
      <c r="H2074" s="16">
        <f t="shared" si="265"/>
        <v>1</v>
      </c>
      <c r="P2074" s="16"/>
    </row>
    <row r="2075" spans="1:16" x14ac:dyDescent="0.25">
      <c r="A2075" s="24">
        <f t="shared" si="266"/>
        <v>2060</v>
      </c>
      <c r="B2075">
        <f t="shared" si="260"/>
        <v>8.684023970272392E-2</v>
      </c>
      <c r="C2075">
        <f t="shared" si="261"/>
        <v>0.32636047329287976</v>
      </c>
      <c r="D2075" s="40">
        <f t="shared" si="262"/>
        <v>379723.82730281237</v>
      </c>
      <c r="E2075" s="40">
        <f t="shared" si="267"/>
        <v>379723.82730281237</v>
      </c>
      <c r="F2075" s="41">
        <f t="shared" si="263"/>
        <v>1.8632263131625593</v>
      </c>
      <c r="G2075" s="42">
        <f t="shared" si="264"/>
        <v>-292488.57323460456</v>
      </c>
      <c r="H2075" s="16">
        <f t="shared" si="265"/>
        <v>0</v>
      </c>
      <c r="P2075" s="16"/>
    </row>
    <row r="2076" spans="1:16" x14ac:dyDescent="0.25">
      <c r="A2076" s="24">
        <f t="shared" si="266"/>
        <v>2061</v>
      </c>
      <c r="B2076">
        <f t="shared" si="260"/>
        <v>5.2655615960247815E-2</v>
      </c>
      <c r="C2076">
        <f t="shared" si="261"/>
        <v>0.94565269758459181</v>
      </c>
      <c r="D2076" s="40">
        <f t="shared" si="262"/>
        <v>261565.70412327617</v>
      </c>
      <c r="E2076" s="40">
        <f t="shared" si="267"/>
        <v>261565.70412327617</v>
      </c>
      <c r="F2076" s="41">
        <f t="shared" si="263"/>
        <v>2.4875648130397781</v>
      </c>
      <c r="G2076" s="42">
        <f t="shared" si="264"/>
        <v>-349338.35812496464</v>
      </c>
      <c r="H2076" s="16">
        <f t="shared" si="265"/>
        <v>0</v>
      </c>
      <c r="P2076" s="16"/>
    </row>
    <row r="2077" spans="1:16" x14ac:dyDescent="0.25">
      <c r="A2077" s="24">
        <f t="shared" si="266"/>
        <v>2062</v>
      </c>
      <c r="B2077">
        <f t="shared" si="260"/>
        <v>0.3889613727806136</v>
      </c>
      <c r="C2077">
        <f t="shared" si="261"/>
        <v>0.5794649162562564</v>
      </c>
      <c r="D2077" s="40">
        <f t="shared" si="262"/>
        <v>871416.22470083111</v>
      </c>
      <c r="E2077" s="40">
        <f t="shared" si="267"/>
        <v>871416.22470083111</v>
      </c>
      <c r="F2077" s="41">
        <f t="shared" si="263"/>
        <v>2.0609497859827175</v>
      </c>
      <c r="G2077" s="42">
        <f t="shared" si="264"/>
        <v>795945.08179904544</v>
      </c>
      <c r="H2077" s="16">
        <f t="shared" si="265"/>
        <v>1</v>
      </c>
      <c r="P2077" s="16"/>
    </row>
    <row r="2078" spans="1:16" x14ac:dyDescent="0.25">
      <c r="A2078" s="24">
        <f t="shared" si="266"/>
        <v>2063</v>
      </c>
      <c r="B2078">
        <f t="shared" si="260"/>
        <v>7.3257709271274507E-2</v>
      </c>
      <c r="C2078">
        <f t="shared" si="261"/>
        <v>0.52999208297114819</v>
      </c>
      <c r="D2078" s="40">
        <f t="shared" si="262"/>
        <v>338016.56999902509</v>
      </c>
      <c r="E2078" s="40">
        <f t="shared" si="267"/>
        <v>338016.56999902509</v>
      </c>
      <c r="F2078" s="41">
        <f t="shared" si="263"/>
        <v>2.0228723285015455</v>
      </c>
      <c r="G2078" s="42">
        <f t="shared" si="264"/>
        <v>-316235.63397396647</v>
      </c>
      <c r="H2078" s="16">
        <f t="shared" si="265"/>
        <v>0</v>
      </c>
      <c r="P2078" s="16"/>
    </row>
    <row r="2079" spans="1:16" x14ac:dyDescent="0.25">
      <c r="A2079" s="24">
        <f t="shared" si="266"/>
        <v>2064</v>
      </c>
      <c r="B2079">
        <f t="shared" si="260"/>
        <v>3.1552042230032384E-2</v>
      </c>
      <c r="C2079">
        <f t="shared" si="261"/>
        <v>0.43528740049805492</v>
      </c>
      <c r="D2079" s="40">
        <f t="shared" si="262"/>
        <v>152678.98706624552</v>
      </c>
      <c r="E2079" s="40">
        <f t="shared" si="267"/>
        <v>152678.98706624552</v>
      </c>
      <c r="F2079" s="41">
        <f t="shared" si="263"/>
        <v>1.9504776866369422</v>
      </c>
      <c r="G2079" s="42">
        <f t="shared" si="264"/>
        <v>-702203.04250895779</v>
      </c>
      <c r="H2079" s="16">
        <f t="shared" si="265"/>
        <v>0</v>
      </c>
      <c r="P2079" s="16"/>
    </row>
    <row r="2080" spans="1:16" x14ac:dyDescent="0.25">
      <c r="A2080" s="24">
        <f t="shared" si="266"/>
        <v>2065</v>
      </c>
      <c r="B2080">
        <f t="shared" si="260"/>
        <v>0.57538942957762629</v>
      </c>
      <c r="C2080">
        <f t="shared" si="261"/>
        <v>0.32955566432792693</v>
      </c>
      <c r="D2080" s="40">
        <f t="shared" si="262"/>
        <v>1086677.3351910294</v>
      </c>
      <c r="E2080" s="40">
        <f t="shared" si="267"/>
        <v>1086677.3351910294</v>
      </c>
      <c r="F2080" s="41">
        <f t="shared" si="263"/>
        <v>1.8659147599471313</v>
      </c>
      <c r="G2080" s="42">
        <f t="shared" si="264"/>
        <v>1027647.279032958</v>
      </c>
      <c r="H2080" s="16">
        <f t="shared" si="265"/>
        <v>1</v>
      </c>
      <c r="P2080" s="16"/>
    </row>
    <row r="2081" spans="1:16" x14ac:dyDescent="0.25">
      <c r="A2081" s="24">
        <f t="shared" si="266"/>
        <v>2066</v>
      </c>
      <c r="B2081">
        <f t="shared" si="260"/>
        <v>0.93069937231484801</v>
      </c>
      <c r="C2081">
        <f t="shared" si="261"/>
        <v>0.18174392951186746</v>
      </c>
      <c r="D2081" s="40">
        <f t="shared" si="262"/>
        <v>1675237.0627029678</v>
      </c>
      <c r="E2081" s="40">
        <f t="shared" si="267"/>
        <v>1250000</v>
      </c>
      <c r="F2081" s="41">
        <f t="shared" si="263"/>
        <v>1.7237875071769149</v>
      </c>
      <c r="G2081" s="42">
        <f t="shared" si="264"/>
        <v>1154734.3839711435</v>
      </c>
      <c r="H2081" s="16">
        <f t="shared" si="265"/>
        <v>1</v>
      </c>
      <c r="P2081" s="16"/>
    </row>
    <row r="2082" spans="1:16" x14ac:dyDescent="0.25">
      <c r="A2082" s="24">
        <f t="shared" si="266"/>
        <v>2067</v>
      </c>
      <c r="B2082">
        <f t="shared" si="260"/>
        <v>0.28965938265901059</v>
      </c>
      <c r="C2082">
        <f t="shared" si="261"/>
        <v>0.73728303133975714</v>
      </c>
      <c r="D2082" s="40">
        <f t="shared" si="262"/>
        <v>747243.13089749089</v>
      </c>
      <c r="E2082" s="40">
        <f t="shared" si="267"/>
        <v>747243.13089749089</v>
      </c>
      <c r="F2082" s="41">
        <f t="shared" si="263"/>
        <v>2.1930065449246188</v>
      </c>
      <c r="G2082" s="42">
        <f t="shared" si="264"/>
        <v>638709.07670816104</v>
      </c>
      <c r="H2082" s="16">
        <f t="shared" si="265"/>
        <v>1</v>
      </c>
      <c r="P2082" s="16"/>
    </row>
    <row r="2083" spans="1:16" x14ac:dyDescent="0.25">
      <c r="A2083" s="24">
        <f t="shared" si="266"/>
        <v>2068</v>
      </c>
      <c r="B2083">
        <f t="shared" si="260"/>
        <v>0.68141865602228791</v>
      </c>
      <c r="C2083">
        <f t="shared" si="261"/>
        <v>0.78324784862343222</v>
      </c>
      <c r="D2083" s="40">
        <f t="shared" si="262"/>
        <v>1215046.8989605627</v>
      </c>
      <c r="E2083" s="40">
        <f t="shared" si="267"/>
        <v>1215046.8989605627</v>
      </c>
      <c r="F2083" s="41">
        <f t="shared" si="263"/>
        <v>2.2380574923213463</v>
      </c>
      <c r="G2083" s="42">
        <f t="shared" si="264"/>
        <v>1719344.8157405052</v>
      </c>
      <c r="H2083" s="16">
        <f t="shared" si="265"/>
        <v>1</v>
      </c>
      <c r="P2083" s="16"/>
    </row>
    <row r="2084" spans="1:16" x14ac:dyDescent="0.25">
      <c r="A2084" s="24">
        <f t="shared" si="266"/>
        <v>2069</v>
      </c>
      <c r="B2084">
        <f t="shared" si="260"/>
        <v>0.5762171387905255</v>
      </c>
      <c r="C2084">
        <f t="shared" si="261"/>
        <v>0.7657964137615636</v>
      </c>
      <c r="D2084" s="40">
        <f t="shared" si="262"/>
        <v>1087640.718058913</v>
      </c>
      <c r="E2084" s="40">
        <f t="shared" si="267"/>
        <v>1087640.718058913</v>
      </c>
      <c r="F2084" s="41">
        <f t="shared" si="263"/>
        <v>2.2203869672150005</v>
      </c>
      <c r="G2084" s="42">
        <f t="shared" si="264"/>
        <v>1414983.2753903754</v>
      </c>
      <c r="H2084" s="16">
        <f t="shared" si="265"/>
        <v>1</v>
      </c>
      <c r="P2084" s="16"/>
    </row>
    <row r="2085" spans="1:16" x14ac:dyDescent="0.25">
      <c r="A2085" s="24">
        <f t="shared" si="266"/>
        <v>2070</v>
      </c>
      <c r="B2085">
        <f t="shared" si="260"/>
        <v>0.59004734514746815</v>
      </c>
      <c r="C2085">
        <f t="shared" si="261"/>
        <v>0.42122903314884752</v>
      </c>
      <c r="D2085" s="40">
        <f t="shared" si="262"/>
        <v>1103799.4380577207</v>
      </c>
      <c r="E2085" s="40">
        <f t="shared" si="267"/>
        <v>1103799.4380577207</v>
      </c>
      <c r="F2085" s="41">
        <f t="shared" si="263"/>
        <v>1.9395895710367086</v>
      </c>
      <c r="G2085" s="42">
        <f t="shared" si="264"/>
        <v>1140917.8785729343</v>
      </c>
      <c r="H2085" s="16">
        <f t="shared" si="265"/>
        <v>1</v>
      </c>
      <c r="P2085" s="16"/>
    </row>
    <row r="2086" spans="1:16" x14ac:dyDescent="0.25">
      <c r="A2086" s="24">
        <f t="shared" si="266"/>
        <v>2071</v>
      </c>
      <c r="B2086">
        <f t="shared" si="260"/>
        <v>0.65638318273704499</v>
      </c>
      <c r="C2086">
        <f t="shared" si="261"/>
        <v>3.9144762675277889E-2</v>
      </c>
      <c r="D2086" s="40">
        <f t="shared" si="262"/>
        <v>1183561.7305652234</v>
      </c>
      <c r="E2086" s="40">
        <f t="shared" si="267"/>
        <v>1183561.7305652234</v>
      </c>
      <c r="F2086" s="41">
        <f t="shared" si="263"/>
        <v>1.4648334237056644</v>
      </c>
      <c r="G2086" s="42">
        <f t="shared" si="264"/>
        <v>733720.78195085726</v>
      </c>
      <c r="H2086" s="16">
        <f t="shared" si="265"/>
        <v>1</v>
      </c>
      <c r="P2086" s="16"/>
    </row>
    <row r="2087" spans="1:16" x14ac:dyDescent="0.25">
      <c r="A2087" s="24">
        <f t="shared" si="266"/>
        <v>2072</v>
      </c>
      <c r="B2087">
        <f t="shared" si="260"/>
        <v>0.6169788473052904</v>
      </c>
      <c r="C2087">
        <f t="shared" si="261"/>
        <v>0.62694338208530098</v>
      </c>
      <c r="D2087" s="40">
        <f t="shared" si="262"/>
        <v>1135663.6838163424</v>
      </c>
      <c r="E2087" s="40">
        <f t="shared" si="267"/>
        <v>1135663.6838163424</v>
      </c>
      <c r="F2087" s="41">
        <f t="shared" si="263"/>
        <v>2.0984099066088056</v>
      </c>
      <c r="G2087" s="42">
        <f t="shared" si="264"/>
        <v>1383087.9246960632</v>
      </c>
      <c r="H2087" s="16">
        <f t="shared" si="265"/>
        <v>1</v>
      </c>
      <c r="P2087" s="16"/>
    </row>
    <row r="2088" spans="1:16" x14ac:dyDescent="0.25">
      <c r="A2088" s="24">
        <f t="shared" si="266"/>
        <v>2073</v>
      </c>
      <c r="B2088">
        <f t="shared" si="260"/>
        <v>0.4157280734507367</v>
      </c>
      <c r="C2088">
        <f t="shared" si="261"/>
        <v>0.16624971351120621</v>
      </c>
      <c r="D2088" s="40">
        <f t="shared" si="262"/>
        <v>902963.04875686928</v>
      </c>
      <c r="E2088" s="40">
        <f t="shared" si="267"/>
        <v>902963.04875686928</v>
      </c>
      <c r="F2088" s="41">
        <f t="shared" si="263"/>
        <v>1.705443245272642</v>
      </c>
      <c r="G2088" s="42">
        <f t="shared" si="264"/>
        <v>539952.23223319394</v>
      </c>
      <c r="H2088" s="16">
        <f t="shared" si="265"/>
        <v>1</v>
      </c>
      <c r="P2088" s="16"/>
    </row>
    <row r="2089" spans="1:16" x14ac:dyDescent="0.25">
      <c r="A2089" s="24">
        <f t="shared" si="266"/>
        <v>2074</v>
      </c>
      <c r="B2089">
        <f t="shared" si="260"/>
        <v>0.42009875585790724</v>
      </c>
      <c r="C2089">
        <f t="shared" si="261"/>
        <v>0.71561799000483006</v>
      </c>
      <c r="D2089" s="40">
        <f t="shared" si="262"/>
        <v>908066.48426020844</v>
      </c>
      <c r="E2089" s="40">
        <f t="shared" si="267"/>
        <v>908066.48426020844</v>
      </c>
      <c r="F2089" s="41">
        <f t="shared" si="263"/>
        <v>2.1732135966121544</v>
      </c>
      <c r="G2089" s="42">
        <f t="shared" si="264"/>
        <v>973422.43022208195</v>
      </c>
      <c r="H2089" s="16">
        <f t="shared" si="265"/>
        <v>1</v>
      </c>
      <c r="P2089" s="16"/>
    </row>
    <row r="2090" spans="1:16" x14ac:dyDescent="0.25">
      <c r="A2090" s="24">
        <f t="shared" si="266"/>
        <v>2075</v>
      </c>
      <c r="B2090">
        <f t="shared" si="260"/>
        <v>0.32250258454587311</v>
      </c>
      <c r="C2090">
        <f t="shared" si="261"/>
        <v>0.19930454937275499</v>
      </c>
      <c r="D2090" s="40">
        <f t="shared" si="262"/>
        <v>789948.88828679151</v>
      </c>
      <c r="E2090" s="40">
        <f t="shared" si="267"/>
        <v>789948.88828679151</v>
      </c>
      <c r="F2090" s="41">
        <f t="shared" si="263"/>
        <v>1.7434322411755967</v>
      </c>
      <c r="G2090" s="42">
        <f t="shared" si="264"/>
        <v>377222.36072001187</v>
      </c>
      <c r="H2090" s="16">
        <f t="shared" si="265"/>
        <v>1</v>
      </c>
      <c r="P2090" s="16"/>
    </row>
    <row r="2091" spans="1:16" x14ac:dyDescent="0.25">
      <c r="A2091" s="24">
        <f t="shared" si="266"/>
        <v>2076</v>
      </c>
      <c r="B2091">
        <f t="shared" si="260"/>
        <v>0.50556446530390531</v>
      </c>
      <c r="C2091">
        <f t="shared" si="261"/>
        <v>0.86196719447616488</v>
      </c>
      <c r="D2091" s="40">
        <f t="shared" si="262"/>
        <v>1006359.497730466</v>
      </c>
      <c r="E2091" s="40">
        <f t="shared" si="267"/>
        <v>1006359.497730466</v>
      </c>
      <c r="F2091" s="41">
        <f t="shared" si="263"/>
        <v>2.3310638903844438</v>
      </c>
      <c r="G2091" s="42">
        <f t="shared" si="264"/>
        <v>1345888.2859049151</v>
      </c>
      <c r="H2091" s="16">
        <f t="shared" si="265"/>
        <v>1</v>
      </c>
      <c r="P2091" s="16"/>
    </row>
    <row r="2092" spans="1:16" x14ac:dyDescent="0.25">
      <c r="A2092" s="24">
        <f t="shared" si="266"/>
        <v>2077</v>
      </c>
      <c r="B2092">
        <f t="shared" si="260"/>
        <v>0.38950417342130095</v>
      </c>
      <c r="C2092">
        <f t="shared" si="261"/>
        <v>1.8603678210638463E-2</v>
      </c>
      <c r="D2092" s="40">
        <f t="shared" si="262"/>
        <v>872061.59776393452</v>
      </c>
      <c r="E2092" s="40">
        <f t="shared" si="267"/>
        <v>872061.59776393452</v>
      </c>
      <c r="F2092" s="41">
        <f t="shared" si="263"/>
        <v>1.3667229488290618</v>
      </c>
      <c r="G2092" s="42">
        <f t="shared" si="264"/>
        <v>191866.59845650778</v>
      </c>
      <c r="H2092" s="16">
        <f t="shared" si="265"/>
        <v>1</v>
      </c>
      <c r="P2092" s="16"/>
    </row>
    <row r="2093" spans="1:16" x14ac:dyDescent="0.25">
      <c r="A2093" s="24">
        <f t="shared" si="266"/>
        <v>2078</v>
      </c>
      <c r="B2093">
        <f t="shared" si="260"/>
        <v>0.53383752156514674</v>
      </c>
      <c r="C2093">
        <f t="shared" si="261"/>
        <v>0.3449955586111173</v>
      </c>
      <c r="D2093" s="40">
        <f t="shared" si="262"/>
        <v>1038717.3450988573</v>
      </c>
      <c r="E2093" s="40">
        <f t="shared" si="267"/>
        <v>1038717.3450988573</v>
      </c>
      <c r="F2093" s="41">
        <f t="shared" si="263"/>
        <v>1.8787637932231869</v>
      </c>
      <c r="G2093" s="42">
        <f t="shared" si="264"/>
        <v>951504.53936464712</v>
      </c>
      <c r="H2093" s="16">
        <f t="shared" si="265"/>
        <v>1</v>
      </c>
      <c r="P2093" s="16"/>
    </row>
    <row r="2094" spans="1:16" x14ac:dyDescent="0.25">
      <c r="A2094" s="24">
        <f t="shared" si="266"/>
        <v>2079</v>
      </c>
      <c r="B2094">
        <f t="shared" si="260"/>
        <v>0.13013862620573491</v>
      </c>
      <c r="C2094">
        <f t="shared" si="261"/>
        <v>0.82306622213218361</v>
      </c>
      <c r="D2094" s="40">
        <f t="shared" si="262"/>
        <v>486746.47381463082</v>
      </c>
      <c r="E2094" s="40">
        <f t="shared" si="267"/>
        <v>486746.47381463082</v>
      </c>
      <c r="F2094" s="41">
        <f t="shared" si="263"/>
        <v>2.2817974467661299</v>
      </c>
      <c r="G2094" s="42">
        <f t="shared" si="264"/>
        <v>110656.86117264163</v>
      </c>
      <c r="H2094" s="16">
        <f t="shared" si="265"/>
        <v>1</v>
      </c>
      <c r="P2094" s="16"/>
    </row>
    <row r="2095" spans="1:16" x14ac:dyDescent="0.25">
      <c r="A2095" s="24">
        <f t="shared" si="266"/>
        <v>2080</v>
      </c>
      <c r="B2095">
        <f t="shared" si="260"/>
        <v>0.82139587157871574</v>
      </c>
      <c r="C2095">
        <f t="shared" si="261"/>
        <v>0.37142707651946694</v>
      </c>
      <c r="D2095" s="40">
        <f t="shared" si="262"/>
        <v>1419771.0057399087</v>
      </c>
      <c r="E2095" s="40">
        <f t="shared" si="267"/>
        <v>1250000</v>
      </c>
      <c r="F2095" s="41">
        <f t="shared" si="263"/>
        <v>1.9002808322500069</v>
      </c>
      <c r="G2095" s="42">
        <f t="shared" si="264"/>
        <v>1375351.0403125086</v>
      </c>
      <c r="H2095" s="16">
        <f t="shared" si="265"/>
        <v>1</v>
      </c>
      <c r="P2095" s="16"/>
    </row>
    <row r="2096" spans="1:16" x14ac:dyDescent="0.25">
      <c r="A2096" s="24">
        <f t="shared" si="266"/>
        <v>2081</v>
      </c>
      <c r="B2096">
        <f t="shared" si="260"/>
        <v>1.3456405256874859E-2</v>
      </c>
      <c r="C2096">
        <f t="shared" si="261"/>
        <v>0.16645175113808364</v>
      </c>
      <c r="D2096" s="40">
        <f t="shared" si="262"/>
        <v>0</v>
      </c>
      <c r="E2096" s="40">
        <f t="shared" si="267"/>
        <v>0</v>
      </c>
      <c r="F2096" s="41">
        <f t="shared" si="263"/>
        <v>1.7056893315235111</v>
      </c>
      <c r="G2096" s="42">
        <f t="shared" si="264"/>
        <v>-1000000</v>
      </c>
      <c r="H2096" s="16">
        <f t="shared" si="265"/>
        <v>0</v>
      </c>
      <c r="P2096" s="16"/>
    </row>
    <row r="2097" spans="1:16" x14ac:dyDescent="0.25">
      <c r="A2097" s="24">
        <f t="shared" si="266"/>
        <v>2082</v>
      </c>
      <c r="B2097">
        <f t="shared" si="260"/>
        <v>0.50197426800150424</v>
      </c>
      <c r="C2097">
        <f t="shared" si="261"/>
        <v>0.57744993490632623</v>
      </c>
      <c r="D2097" s="40">
        <f t="shared" si="262"/>
        <v>1002256.2809394082</v>
      </c>
      <c r="E2097" s="40">
        <f t="shared" si="267"/>
        <v>1002256.2809394082</v>
      </c>
      <c r="F2097" s="41">
        <f t="shared" si="263"/>
        <v>2.0593842097480275</v>
      </c>
      <c r="G2097" s="42">
        <f t="shared" si="264"/>
        <v>1064030.7590874003</v>
      </c>
      <c r="H2097" s="16">
        <f t="shared" si="265"/>
        <v>1</v>
      </c>
      <c r="P2097" s="16"/>
    </row>
    <row r="2098" spans="1:16" x14ac:dyDescent="0.25">
      <c r="A2098" s="24">
        <f t="shared" si="266"/>
        <v>2083</v>
      </c>
      <c r="B2098">
        <f t="shared" si="260"/>
        <v>0.22994654311332852</v>
      </c>
      <c r="C2098">
        <f t="shared" si="261"/>
        <v>0.14084077428560704</v>
      </c>
      <c r="D2098" s="40">
        <f t="shared" si="262"/>
        <v>663059.46377385361</v>
      </c>
      <c r="E2098" s="40">
        <f t="shared" si="267"/>
        <v>663059.46377385361</v>
      </c>
      <c r="F2098" s="41">
        <f t="shared" si="263"/>
        <v>1.6727812887137237</v>
      </c>
      <c r="G2098" s="42">
        <f t="shared" si="264"/>
        <v>109153.46430545743</v>
      </c>
      <c r="H2098" s="16">
        <f t="shared" si="265"/>
        <v>1</v>
      </c>
      <c r="P2098" s="16"/>
    </row>
    <row r="2099" spans="1:16" x14ac:dyDescent="0.25">
      <c r="A2099" s="24">
        <f t="shared" si="266"/>
        <v>2084</v>
      </c>
      <c r="B2099">
        <f t="shared" si="260"/>
        <v>2.9731634189374745E-2</v>
      </c>
      <c r="C2099">
        <f t="shared" si="261"/>
        <v>0.52982454991433769</v>
      </c>
      <c r="D2099" s="40">
        <f t="shared" si="262"/>
        <v>140690.37555314787</v>
      </c>
      <c r="E2099" s="40">
        <f t="shared" si="267"/>
        <v>140690.37555314787</v>
      </c>
      <c r="F2099" s="41">
        <f t="shared" si="263"/>
        <v>2.0227443263443039</v>
      </c>
      <c r="G2099" s="42">
        <f t="shared" si="264"/>
        <v>-715419.34107862087</v>
      </c>
      <c r="H2099" s="16">
        <f t="shared" si="265"/>
        <v>0</v>
      </c>
      <c r="P2099" s="16"/>
    </row>
    <row r="2100" spans="1:16" x14ac:dyDescent="0.25">
      <c r="A2100" s="24">
        <f t="shared" si="266"/>
        <v>2085</v>
      </c>
      <c r="B2100">
        <f t="shared" si="260"/>
        <v>0.78610517375636846</v>
      </c>
      <c r="C2100">
        <f t="shared" si="261"/>
        <v>0.50926301733125001</v>
      </c>
      <c r="D2100" s="40">
        <f t="shared" si="262"/>
        <v>1361540.8947983319</v>
      </c>
      <c r="E2100" s="40">
        <f t="shared" si="267"/>
        <v>1250000</v>
      </c>
      <c r="F2100" s="41">
        <f t="shared" si="263"/>
        <v>2.0070580631735377</v>
      </c>
      <c r="G2100" s="42">
        <f t="shared" si="264"/>
        <v>1508822.5789669221</v>
      </c>
      <c r="H2100" s="16">
        <f t="shared" si="265"/>
        <v>1</v>
      </c>
      <c r="P2100" s="16"/>
    </row>
    <row r="2101" spans="1:16" x14ac:dyDescent="0.25">
      <c r="A2101" s="24">
        <f t="shared" si="266"/>
        <v>2086</v>
      </c>
      <c r="B2101">
        <f t="shared" si="260"/>
        <v>0.61036049982067198</v>
      </c>
      <c r="C2101">
        <f t="shared" si="261"/>
        <v>0.73323938774410635</v>
      </c>
      <c r="D2101" s="40">
        <f t="shared" si="262"/>
        <v>1127777.5428986223</v>
      </c>
      <c r="E2101" s="40">
        <f t="shared" si="267"/>
        <v>1127777.5428986223</v>
      </c>
      <c r="F2101" s="41">
        <f t="shared" si="263"/>
        <v>2.1892522309911007</v>
      </c>
      <c r="G2101" s="42">
        <f t="shared" si="264"/>
        <v>1468989.5018524709</v>
      </c>
      <c r="H2101" s="16">
        <f t="shared" si="265"/>
        <v>1</v>
      </c>
      <c r="P2101" s="16"/>
    </row>
    <row r="2102" spans="1:16" x14ac:dyDescent="0.25">
      <c r="A2102" s="24">
        <f t="shared" si="266"/>
        <v>2087</v>
      </c>
      <c r="B2102">
        <f t="shared" si="260"/>
        <v>0.94769947195891291</v>
      </c>
      <c r="C2102">
        <f t="shared" si="261"/>
        <v>0.13918303174432367</v>
      </c>
      <c r="D2102" s="40">
        <f t="shared" si="262"/>
        <v>1739944.7563085807</v>
      </c>
      <c r="E2102" s="40">
        <f t="shared" si="267"/>
        <v>1250000</v>
      </c>
      <c r="F2102" s="41">
        <f t="shared" si="263"/>
        <v>1.6705175842738369</v>
      </c>
      <c r="G2102" s="42">
        <f t="shared" si="264"/>
        <v>1088146.9803422962</v>
      </c>
      <c r="H2102" s="16">
        <f t="shared" si="265"/>
        <v>1</v>
      </c>
      <c r="P2102" s="16"/>
    </row>
    <row r="2103" spans="1:16" x14ac:dyDescent="0.25">
      <c r="A2103" s="24">
        <f t="shared" si="266"/>
        <v>2088</v>
      </c>
      <c r="B2103">
        <f t="shared" si="260"/>
        <v>9.8248162539675832E-3</v>
      </c>
      <c r="C2103">
        <f t="shared" si="261"/>
        <v>0.60513570054899901</v>
      </c>
      <c r="D2103" s="40">
        <f t="shared" si="262"/>
        <v>0</v>
      </c>
      <c r="E2103" s="40">
        <f t="shared" si="267"/>
        <v>0</v>
      </c>
      <c r="F2103" s="41">
        <f t="shared" si="263"/>
        <v>2.0810526015119888</v>
      </c>
      <c r="G2103" s="42">
        <f t="shared" si="264"/>
        <v>-1000000</v>
      </c>
      <c r="H2103" s="16">
        <f t="shared" si="265"/>
        <v>0</v>
      </c>
      <c r="P2103" s="16"/>
    </row>
    <row r="2104" spans="1:16" x14ac:dyDescent="0.25">
      <c r="A2104" s="24">
        <f t="shared" si="266"/>
        <v>2089</v>
      </c>
      <c r="B2104">
        <f t="shared" si="260"/>
        <v>0.125154705834575</v>
      </c>
      <c r="C2104">
        <f t="shared" si="261"/>
        <v>0.84920958324801177</v>
      </c>
      <c r="D2104" s="40">
        <f t="shared" si="262"/>
        <v>475867.09509399266</v>
      </c>
      <c r="E2104" s="40">
        <f t="shared" si="267"/>
        <v>475867.09509399266</v>
      </c>
      <c r="F2104" s="41">
        <f t="shared" si="263"/>
        <v>2.3139967441278566</v>
      </c>
      <c r="G2104" s="42">
        <f t="shared" si="264"/>
        <v>101154.90868508024</v>
      </c>
      <c r="H2104" s="16">
        <f t="shared" si="265"/>
        <v>1</v>
      </c>
      <c r="P2104" s="16"/>
    </row>
    <row r="2105" spans="1:16" x14ac:dyDescent="0.25">
      <c r="A2105" s="24">
        <f t="shared" si="266"/>
        <v>2090</v>
      </c>
      <c r="B2105">
        <f t="shared" si="260"/>
        <v>0.80788400594610721</v>
      </c>
      <c r="C2105">
        <f t="shared" si="261"/>
        <v>0.19129450933542103</v>
      </c>
      <c r="D2105" s="40">
        <f t="shared" si="262"/>
        <v>1396713.6165377325</v>
      </c>
      <c r="E2105" s="40">
        <f t="shared" si="267"/>
        <v>1250000</v>
      </c>
      <c r="F2105" s="41">
        <f t="shared" si="263"/>
        <v>1.7346091547771274</v>
      </c>
      <c r="G2105" s="42">
        <f t="shared" si="264"/>
        <v>1168261.4434714094</v>
      </c>
      <c r="H2105" s="16">
        <f t="shared" si="265"/>
        <v>1</v>
      </c>
      <c r="P2105" s="16"/>
    </row>
    <row r="2106" spans="1:16" x14ac:dyDescent="0.25">
      <c r="A2106" s="24">
        <f t="shared" si="266"/>
        <v>2091</v>
      </c>
      <c r="B2106">
        <f t="shared" si="260"/>
        <v>0.17226039816159755</v>
      </c>
      <c r="C2106">
        <f t="shared" si="261"/>
        <v>0.37840965518262237</v>
      </c>
      <c r="D2106" s="40">
        <f t="shared" si="262"/>
        <v>569025.60905621666</v>
      </c>
      <c r="E2106" s="40">
        <f t="shared" si="267"/>
        <v>569025.60905621666</v>
      </c>
      <c r="F2106" s="41">
        <f t="shared" si="263"/>
        <v>1.9058783341130834</v>
      </c>
      <c r="G2106" s="42">
        <f t="shared" si="264"/>
        <v>84493.57985574496</v>
      </c>
      <c r="H2106" s="16">
        <f t="shared" si="265"/>
        <v>1</v>
      </c>
      <c r="P2106" s="16"/>
    </row>
    <row r="2107" spans="1:16" x14ac:dyDescent="0.25">
      <c r="A2107" s="24">
        <f t="shared" si="266"/>
        <v>2092</v>
      </c>
      <c r="B2107">
        <f t="shared" si="260"/>
        <v>0.4142264419933781</v>
      </c>
      <c r="C2107">
        <f t="shared" si="261"/>
        <v>7.0420660427771509E-2</v>
      </c>
      <c r="D2107" s="40">
        <f t="shared" si="262"/>
        <v>901206.88839159708</v>
      </c>
      <c r="E2107" s="40">
        <f t="shared" si="267"/>
        <v>901206.88839159708</v>
      </c>
      <c r="F2107" s="41">
        <f t="shared" si="263"/>
        <v>1.5523813827260313</v>
      </c>
      <c r="G2107" s="42">
        <f t="shared" si="264"/>
        <v>399016.79552357155</v>
      </c>
      <c r="H2107" s="16">
        <f t="shared" si="265"/>
        <v>1</v>
      </c>
      <c r="P2107" s="16"/>
    </row>
    <row r="2108" spans="1:16" x14ac:dyDescent="0.25">
      <c r="A2108" s="24">
        <f t="shared" si="266"/>
        <v>2093</v>
      </c>
      <c r="B2108">
        <f t="shared" si="260"/>
        <v>0.71113958756905049</v>
      </c>
      <c r="C2108">
        <f t="shared" si="261"/>
        <v>0.81241774780210108</v>
      </c>
      <c r="D2108" s="40">
        <f t="shared" si="262"/>
        <v>1253822.3238645976</v>
      </c>
      <c r="E2108" s="40">
        <f t="shared" si="267"/>
        <v>1250000</v>
      </c>
      <c r="F2108" s="41">
        <f t="shared" si="263"/>
        <v>2.2695565382342364</v>
      </c>
      <c r="G2108" s="42">
        <f t="shared" si="264"/>
        <v>1836945.6727927956</v>
      </c>
      <c r="H2108" s="16">
        <f t="shared" si="265"/>
        <v>1</v>
      </c>
      <c r="P2108" s="16"/>
    </row>
    <row r="2109" spans="1:16" x14ac:dyDescent="0.25">
      <c r="A2109" s="24">
        <f t="shared" si="266"/>
        <v>2094</v>
      </c>
      <c r="B2109">
        <f t="shared" si="260"/>
        <v>0.55304888368118554</v>
      </c>
      <c r="C2109">
        <f t="shared" si="261"/>
        <v>0.25561873789411038</v>
      </c>
      <c r="D2109" s="40">
        <f t="shared" si="262"/>
        <v>1060806.1476092823</v>
      </c>
      <c r="E2109" s="40">
        <f t="shared" si="267"/>
        <v>1060806.1476092823</v>
      </c>
      <c r="F2109" s="41">
        <f t="shared" si="263"/>
        <v>1.8003306867934372</v>
      </c>
      <c r="G2109" s="42">
        <f t="shared" si="264"/>
        <v>909801.86028011958</v>
      </c>
      <c r="H2109" s="16">
        <f t="shared" si="265"/>
        <v>1</v>
      </c>
      <c r="P2109" s="16"/>
    </row>
    <row r="2110" spans="1:16" x14ac:dyDescent="0.25">
      <c r="A2110" s="24">
        <f t="shared" si="266"/>
        <v>2095</v>
      </c>
      <c r="B2110">
        <f t="shared" si="260"/>
        <v>0.14853629295248538</v>
      </c>
      <c r="C2110">
        <f t="shared" si="261"/>
        <v>0.22474322572816163</v>
      </c>
      <c r="D2110" s="40">
        <f t="shared" si="262"/>
        <v>524590.42416028725</v>
      </c>
      <c r="E2110" s="40">
        <f t="shared" si="267"/>
        <v>524590.42416028725</v>
      </c>
      <c r="F2110" s="41">
        <f t="shared" si="263"/>
        <v>1.7701302530813836</v>
      </c>
      <c r="G2110" s="42">
        <f t="shared" si="264"/>
        <v>-71406.619717080379</v>
      </c>
      <c r="H2110" s="16">
        <f t="shared" si="265"/>
        <v>0</v>
      </c>
      <c r="P2110" s="16"/>
    </row>
    <row r="2111" spans="1:16" x14ac:dyDescent="0.25">
      <c r="A2111" s="24">
        <f t="shared" si="266"/>
        <v>2096</v>
      </c>
      <c r="B2111">
        <f t="shared" si="260"/>
        <v>6.498202565126121E-3</v>
      </c>
      <c r="C2111">
        <f t="shared" si="261"/>
        <v>0.77866504585836083</v>
      </c>
      <c r="D2111" s="40">
        <f t="shared" si="262"/>
        <v>0</v>
      </c>
      <c r="E2111" s="40">
        <f t="shared" si="267"/>
        <v>0</v>
      </c>
      <c r="F2111" s="41">
        <f t="shared" si="263"/>
        <v>2.2333411775905279</v>
      </c>
      <c r="G2111" s="42">
        <f t="shared" si="264"/>
        <v>-1000000</v>
      </c>
      <c r="H2111" s="16">
        <f t="shared" si="265"/>
        <v>0</v>
      </c>
      <c r="P2111" s="16"/>
    </row>
    <row r="2112" spans="1:16" x14ac:dyDescent="0.25">
      <c r="A2112" s="24">
        <f t="shared" si="266"/>
        <v>2097</v>
      </c>
      <c r="B2112">
        <f t="shared" si="260"/>
        <v>0.51431978621985763</v>
      </c>
      <c r="C2112">
        <f t="shared" si="261"/>
        <v>0.91289889544714242</v>
      </c>
      <c r="D2112" s="40">
        <f t="shared" si="262"/>
        <v>1016368.7350741163</v>
      </c>
      <c r="E2112" s="40">
        <f t="shared" si="267"/>
        <v>1016368.7350741163</v>
      </c>
      <c r="F2112" s="41">
        <f t="shared" si="263"/>
        <v>2.4130165640904484</v>
      </c>
      <c r="G2112" s="42">
        <f t="shared" si="264"/>
        <v>1452514.5929574994</v>
      </c>
      <c r="H2112" s="16">
        <f t="shared" si="265"/>
        <v>1</v>
      </c>
      <c r="P2112" s="16"/>
    </row>
    <row r="2113" spans="1:16" x14ac:dyDescent="0.25">
      <c r="A2113" s="24">
        <f t="shared" si="266"/>
        <v>2098</v>
      </c>
      <c r="B2113">
        <f t="shared" si="260"/>
        <v>0.22247481497470289</v>
      </c>
      <c r="C2113">
        <f t="shared" si="261"/>
        <v>0.13518151582684368</v>
      </c>
      <c r="D2113" s="40">
        <f t="shared" si="262"/>
        <v>651734.76158982224</v>
      </c>
      <c r="E2113" s="40">
        <f t="shared" si="267"/>
        <v>651734.76158982224</v>
      </c>
      <c r="F2113" s="41">
        <f t="shared" si="263"/>
        <v>1.6649766202476106</v>
      </c>
      <c r="G2113" s="42">
        <f t="shared" si="264"/>
        <v>85123.140649704495</v>
      </c>
      <c r="H2113" s="16">
        <f t="shared" si="265"/>
        <v>1</v>
      </c>
      <c r="P2113" s="16"/>
    </row>
    <row r="2114" spans="1:16" x14ac:dyDescent="0.25">
      <c r="A2114" s="24">
        <f t="shared" si="266"/>
        <v>2099</v>
      </c>
      <c r="B2114">
        <f t="shared" si="260"/>
        <v>0.39220116508658975</v>
      </c>
      <c r="C2114">
        <f t="shared" si="261"/>
        <v>0.9113161409040913</v>
      </c>
      <c r="D2114" s="40">
        <f t="shared" si="262"/>
        <v>875264.46647222666</v>
      </c>
      <c r="E2114" s="40">
        <f t="shared" si="267"/>
        <v>875264.46647222666</v>
      </c>
      <c r="F2114" s="41">
        <f t="shared" si="263"/>
        <v>2.4100012963049857</v>
      </c>
      <c r="G2114" s="42">
        <f t="shared" si="264"/>
        <v>1109388.4988077581</v>
      </c>
      <c r="H2114" s="16">
        <f t="shared" si="265"/>
        <v>1</v>
      </c>
      <c r="P2114" s="16"/>
    </row>
    <row r="2115" spans="1:16" x14ac:dyDescent="0.25">
      <c r="A2115" s="24">
        <f t="shared" si="266"/>
        <v>2100</v>
      </c>
      <c r="B2115">
        <f t="shared" si="260"/>
        <v>0.35291521332692355</v>
      </c>
      <c r="C2115">
        <f t="shared" si="261"/>
        <v>0.5900004057912156</v>
      </c>
      <c r="D2115" s="40">
        <f t="shared" si="262"/>
        <v>827904.94155009685</v>
      </c>
      <c r="E2115" s="40">
        <f t="shared" si="267"/>
        <v>827904.94155009685</v>
      </c>
      <c r="F2115" s="41">
        <f t="shared" si="263"/>
        <v>2.0691629241597651</v>
      </c>
      <c r="G2115" s="42">
        <f t="shared" si="264"/>
        <v>713070.20978411776</v>
      </c>
      <c r="H2115" s="16">
        <f t="shared" si="265"/>
        <v>1</v>
      </c>
      <c r="P2115" s="16"/>
    </row>
    <row r="2116" spans="1:16" x14ac:dyDescent="0.25">
      <c r="A2116" s="24">
        <f t="shared" si="266"/>
        <v>2101</v>
      </c>
      <c r="B2116">
        <f t="shared" si="260"/>
        <v>0.3668181236134842</v>
      </c>
      <c r="C2116">
        <f t="shared" si="261"/>
        <v>0.46991567162331194</v>
      </c>
      <c r="D2116" s="40">
        <f t="shared" si="262"/>
        <v>844851.4332231977</v>
      </c>
      <c r="E2116" s="40">
        <f t="shared" si="267"/>
        <v>844851.4332231977</v>
      </c>
      <c r="F2116" s="41">
        <f t="shared" si="263"/>
        <v>1.9770571904781884</v>
      </c>
      <c r="G2116" s="42">
        <f t="shared" si="264"/>
        <v>670319.60093972599</v>
      </c>
      <c r="H2116" s="16">
        <f t="shared" si="265"/>
        <v>1</v>
      </c>
      <c r="P2116" s="16"/>
    </row>
    <row r="2117" spans="1:16" x14ac:dyDescent="0.25">
      <c r="A2117" s="24">
        <f t="shared" si="266"/>
        <v>2102</v>
      </c>
      <c r="B2117">
        <f t="shared" si="260"/>
        <v>0.1194644063943997</v>
      </c>
      <c r="C2117">
        <f t="shared" si="261"/>
        <v>0.23812172759789973</v>
      </c>
      <c r="D2117" s="40">
        <f t="shared" si="262"/>
        <v>463069.09952257422</v>
      </c>
      <c r="E2117" s="40">
        <f t="shared" si="267"/>
        <v>463069.09952257422</v>
      </c>
      <c r="F2117" s="41">
        <f t="shared" si="263"/>
        <v>1.7834779778021246</v>
      </c>
      <c r="G2117" s="42">
        <f t="shared" si="264"/>
        <v>-174126.45880082855</v>
      </c>
      <c r="H2117" s="16">
        <f t="shared" si="265"/>
        <v>0</v>
      </c>
      <c r="P2117" s="16"/>
    </row>
    <row r="2118" spans="1:16" x14ac:dyDescent="0.25">
      <c r="A2118" s="24">
        <f t="shared" si="266"/>
        <v>2103</v>
      </c>
      <c r="B2118">
        <f t="shared" si="260"/>
        <v>0.74257292516995221</v>
      </c>
      <c r="C2118">
        <f t="shared" si="261"/>
        <v>0.94999750715214759</v>
      </c>
      <c r="D2118" s="40">
        <f t="shared" si="262"/>
        <v>1296944.369507724</v>
      </c>
      <c r="E2118" s="40">
        <f t="shared" si="267"/>
        <v>1250000</v>
      </c>
      <c r="F2118" s="41">
        <f t="shared" si="263"/>
        <v>2.4999481631780407</v>
      </c>
      <c r="G2118" s="42">
        <f t="shared" si="264"/>
        <v>2124935.203972551</v>
      </c>
      <c r="H2118" s="16">
        <f t="shared" si="265"/>
        <v>1</v>
      </c>
      <c r="P2118" s="16"/>
    </row>
    <row r="2119" spans="1:16" x14ac:dyDescent="0.25">
      <c r="A2119" s="24">
        <f t="shared" si="266"/>
        <v>2104</v>
      </c>
      <c r="B2119">
        <f t="shared" si="260"/>
        <v>0.96521280251909047</v>
      </c>
      <c r="C2119">
        <f t="shared" si="261"/>
        <v>0.33725752786267549</v>
      </c>
      <c r="D2119" s="40">
        <f t="shared" si="262"/>
        <v>1827357.8634885708</v>
      </c>
      <c r="E2119" s="40">
        <f t="shared" si="267"/>
        <v>1250000</v>
      </c>
      <c r="F2119" s="41">
        <f t="shared" si="263"/>
        <v>1.872352742011631</v>
      </c>
      <c r="G2119" s="42">
        <f t="shared" si="264"/>
        <v>1340440.9275145386</v>
      </c>
      <c r="H2119" s="16">
        <f t="shared" si="265"/>
        <v>1</v>
      </c>
      <c r="P2119" s="16"/>
    </row>
    <row r="2120" spans="1:16" x14ac:dyDescent="0.25">
      <c r="A2120" s="24">
        <f t="shared" si="266"/>
        <v>2105</v>
      </c>
      <c r="B2120">
        <f t="shared" si="260"/>
        <v>0.68777493375819176</v>
      </c>
      <c r="C2120">
        <f t="shared" si="261"/>
        <v>0.31923738832119852</v>
      </c>
      <c r="D2120" s="40">
        <f t="shared" si="262"/>
        <v>1223200.5262975199</v>
      </c>
      <c r="E2120" s="40">
        <f t="shared" si="267"/>
        <v>1223200.5262975199</v>
      </c>
      <c r="F2120" s="41">
        <f t="shared" si="263"/>
        <v>1.8571938046809064</v>
      </c>
      <c r="G2120" s="42">
        <f t="shared" si="264"/>
        <v>1271720.4393221783</v>
      </c>
      <c r="H2120" s="16">
        <f t="shared" si="265"/>
        <v>1</v>
      </c>
      <c r="P2120" s="16"/>
    </row>
    <row r="2121" spans="1:16" x14ac:dyDescent="0.25">
      <c r="A2121" s="24">
        <f t="shared" si="266"/>
        <v>2106</v>
      </c>
      <c r="B2121">
        <f t="shared" si="260"/>
        <v>0.40928411914501339</v>
      </c>
      <c r="C2121">
        <f t="shared" si="261"/>
        <v>0.32414162845816463</v>
      </c>
      <c r="D2121" s="40">
        <f t="shared" si="262"/>
        <v>895416.31946354988</v>
      </c>
      <c r="E2121" s="40">
        <f t="shared" si="267"/>
        <v>895416.31946354988</v>
      </c>
      <c r="F2121" s="41">
        <f t="shared" si="263"/>
        <v>1.8613530652797909</v>
      </c>
      <c r="G2121" s="42">
        <f t="shared" si="264"/>
        <v>666685.91093502706</v>
      </c>
      <c r="H2121" s="16">
        <f t="shared" si="265"/>
        <v>1</v>
      </c>
      <c r="P2121" s="16"/>
    </row>
    <row r="2122" spans="1:16" x14ac:dyDescent="0.25">
      <c r="A2122" s="24">
        <f t="shared" si="266"/>
        <v>2107</v>
      </c>
      <c r="B2122">
        <f t="shared" si="260"/>
        <v>0.24310000042896718</v>
      </c>
      <c r="C2122">
        <f t="shared" si="261"/>
        <v>0.60861247719731182</v>
      </c>
      <c r="D2122" s="40">
        <f t="shared" si="262"/>
        <v>682508.15822833218</v>
      </c>
      <c r="E2122" s="40">
        <f t="shared" si="267"/>
        <v>682508.15822833218</v>
      </c>
      <c r="F2122" s="41">
        <f t="shared" si="263"/>
        <v>2.0838007572833659</v>
      </c>
      <c r="G2122" s="42">
        <f t="shared" si="264"/>
        <v>422211.01696827379</v>
      </c>
      <c r="H2122" s="16">
        <f t="shared" si="265"/>
        <v>1</v>
      </c>
      <c r="P2122" s="16"/>
    </row>
    <row r="2123" spans="1:16" x14ac:dyDescent="0.25">
      <c r="A2123" s="24">
        <f t="shared" si="266"/>
        <v>2108</v>
      </c>
      <c r="B2123">
        <f t="shared" si="260"/>
        <v>0.30712703068275005</v>
      </c>
      <c r="C2123">
        <f t="shared" si="261"/>
        <v>0.72427191270980984</v>
      </c>
      <c r="D2123" s="40">
        <f t="shared" si="262"/>
        <v>770208.01953582768</v>
      </c>
      <c r="E2123" s="40">
        <f t="shared" si="267"/>
        <v>770208.01953582768</v>
      </c>
      <c r="F2123" s="41">
        <f t="shared" si="263"/>
        <v>2.1810272038138083</v>
      </c>
      <c r="G2123" s="42">
        <f t="shared" si="264"/>
        <v>679844.64320319728</v>
      </c>
      <c r="H2123" s="16">
        <f t="shared" si="265"/>
        <v>1</v>
      </c>
      <c r="P2123" s="16"/>
    </row>
    <row r="2124" spans="1:16" x14ac:dyDescent="0.25">
      <c r="A2124" s="24">
        <f t="shared" si="266"/>
        <v>2109</v>
      </c>
      <c r="B2124">
        <f t="shared" si="260"/>
        <v>0.19932836212683469</v>
      </c>
      <c r="C2124">
        <f t="shared" si="261"/>
        <v>0.49957338476087898</v>
      </c>
      <c r="D2124" s="40">
        <f t="shared" si="262"/>
        <v>615187.22157218563</v>
      </c>
      <c r="E2124" s="40">
        <f t="shared" si="267"/>
        <v>615187.22157218563</v>
      </c>
      <c r="F2124" s="41">
        <f t="shared" si="263"/>
        <v>1.9996749647341701</v>
      </c>
      <c r="G2124" s="42">
        <f t="shared" si="264"/>
        <v>230174.48560227244</v>
      </c>
      <c r="H2124" s="16">
        <f t="shared" si="265"/>
        <v>1</v>
      </c>
      <c r="P2124" s="16"/>
    </row>
    <row r="2125" spans="1:16" x14ac:dyDescent="0.25">
      <c r="A2125" s="24">
        <f t="shared" si="266"/>
        <v>2110</v>
      </c>
      <c r="B2125">
        <f t="shared" si="260"/>
        <v>0.98362599976826459</v>
      </c>
      <c r="C2125">
        <f t="shared" si="261"/>
        <v>0.59754066786263138</v>
      </c>
      <c r="D2125" s="40">
        <f t="shared" si="262"/>
        <v>1973476.8828060746</v>
      </c>
      <c r="E2125" s="40">
        <f t="shared" si="267"/>
        <v>1250000</v>
      </c>
      <c r="F2125" s="41">
        <f t="shared" si="263"/>
        <v>2.0750718874996772</v>
      </c>
      <c r="G2125" s="42">
        <f t="shared" si="264"/>
        <v>1593839.8593745963</v>
      </c>
      <c r="H2125" s="16">
        <f t="shared" si="265"/>
        <v>1</v>
      </c>
      <c r="P2125" s="16"/>
    </row>
    <row r="2126" spans="1:16" x14ac:dyDescent="0.25">
      <c r="A2126" s="24">
        <f t="shared" si="266"/>
        <v>2111</v>
      </c>
      <c r="B2126">
        <f t="shared" si="260"/>
        <v>0.26425991754513234</v>
      </c>
      <c r="C2126">
        <f t="shared" si="261"/>
        <v>0.49229602341074497</v>
      </c>
      <c r="D2126" s="40">
        <f t="shared" si="262"/>
        <v>712644.1727733427</v>
      </c>
      <c r="E2126" s="40">
        <f t="shared" si="267"/>
        <v>712644.1727733427</v>
      </c>
      <c r="F2126" s="41">
        <f t="shared" si="263"/>
        <v>1.9941300285928678</v>
      </c>
      <c r="G2126" s="42">
        <f t="shared" si="264"/>
        <v>421105.14462904655</v>
      </c>
      <c r="H2126" s="16">
        <f t="shared" si="265"/>
        <v>1</v>
      </c>
      <c r="P2126" s="16"/>
    </row>
    <row r="2127" spans="1:16" x14ac:dyDescent="0.25">
      <c r="A2127" s="24">
        <f t="shared" si="266"/>
        <v>2112</v>
      </c>
      <c r="B2127">
        <f t="shared" si="260"/>
        <v>0.52959731442388147</v>
      </c>
      <c r="C2127">
        <f t="shared" si="261"/>
        <v>0.12355209153611213</v>
      </c>
      <c r="D2127" s="40">
        <f t="shared" si="262"/>
        <v>1033856.0732643945</v>
      </c>
      <c r="E2127" s="40">
        <f t="shared" si="267"/>
        <v>1033856.0732643945</v>
      </c>
      <c r="F2127" s="41">
        <f t="shared" si="263"/>
        <v>1.6482031209671637</v>
      </c>
      <c r="G2127" s="42">
        <f t="shared" si="264"/>
        <v>704004.8065852318</v>
      </c>
      <c r="H2127" s="16">
        <f t="shared" si="265"/>
        <v>1</v>
      </c>
      <c r="P2127" s="16"/>
    </row>
    <row r="2128" spans="1:16" x14ac:dyDescent="0.25">
      <c r="A2128" s="24">
        <f t="shared" si="266"/>
        <v>2113</v>
      </c>
      <c r="B2128">
        <f t="shared" si="260"/>
        <v>3.6491777864284813E-2</v>
      </c>
      <c r="C2128">
        <f t="shared" si="261"/>
        <v>0.10261720267590135</v>
      </c>
      <c r="D2128" s="40">
        <f t="shared" si="262"/>
        <v>182553.10914377286</v>
      </c>
      <c r="E2128" s="40">
        <f t="shared" si="267"/>
        <v>182553.10914377286</v>
      </c>
      <c r="F2128" s="41">
        <f t="shared" si="263"/>
        <v>1.6149608602586927</v>
      </c>
      <c r="G2128" s="42">
        <f t="shared" si="264"/>
        <v>-705183.87381427363</v>
      </c>
      <c r="H2128" s="16">
        <f t="shared" si="265"/>
        <v>0</v>
      </c>
      <c r="P2128" s="16"/>
    </row>
    <row r="2129" spans="1:16" x14ac:dyDescent="0.25">
      <c r="A2129" s="24">
        <f t="shared" si="266"/>
        <v>2114</v>
      </c>
      <c r="B2129">
        <f t="shared" ref="B2129:B2192" si="268">((MOD((MOD(MOD(999999999999989,MOD(A2129*2499997+$B$13*1800451,7450589)*4658+7450581)*383,99991)*7440893+MOD(MOD(999999999999989,MOD(A2129*2246527+$B$13*2399993,7450987)*7580+7560584)*17669,7440893))*1343,4294967296))+0.5)/2^32</f>
        <v>6.2348973588086665E-2</v>
      </c>
      <c r="C2129">
        <f t="shared" ref="C2129:C2192" si="269">((MOD((MOD(MOD(999999999999989,MOD(A2129*2499997+$C$13*1800451,7450589)*4658+7450581)*383,99991)*7440893+MOD(MOD(999999999999989,MOD(A2129*2246527+$C$13*2399993,7450987)*7580+7560584)*17669,7440893))*1343,4294967296))+0.5)/2^32</f>
        <v>0.56899560999590904</v>
      </c>
      <c r="D2129" s="40">
        <f t="shared" ref="D2129:D2192" si="270">MAX(0,NORMINV(B2129,D$10,D$12))</f>
        <v>299992.52880394843</v>
      </c>
      <c r="E2129" s="40">
        <f t="shared" si="267"/>
        <v>299992.52880394843</v>
      </c>
      <c r="F2129" s="41">
        <f t="shared" ref="F2129:F2192" si="271">NORMINV(C2129,E$10,E$12)</f>
        <v>2.0528321096927997</v>
      </c>
      <c r="G2129" s="42">
        <f t="shared" ref="G2129:G2192" si="272">F2129*E2129-1000000</f>
        <v>-384165.70420331252</v>
      </c>
      <c r="H2129" s="16">
        <f t="shared" ref="H2129:H2192" si="273">IF(G2129&gt;=0,1,0)</f>
        <v>0</v>
      </c>
      <c r="P2129" s="16"/>
    </row>
    <row r="2130" spans="1:16" x14ac:dyDescent="0.25">
      <c r="A2130" s="24">
        <f t="shared" ref="A2130:A2193" si="274">A2129+1</f>
        <v>2115</v>
      </c>
      <c r="B2130">
        <f t="shared" si="268"/>
        <v>0.934747876948677</v>
      </c>
      <c r="C2130">
        <f t="shared" si="269"/>
        <v>0.53214493824634701</v>
      </c>
      <c r="D2130" s="40">
        <f t="shared" si="270"/>
        <v>1689414.7852201974</v>
      </c>
      <c r="E2130" s="40">
        <f t="shared" ref="E2130:E2193" si="275">MIN(1250000,D2130)</f>
        <v>1250000</v>
      </c>
      <c r="F2130" s="41">
        <f t="shared" si="271"/>
        <v>2.0245175676890415</v>
      </c>
      <c r="G2130" s="42">
        <f t="shared" si="272"/>
        <v>1530646.9596113018</v>
      </c>
      <c r="H2130" s="16">
        <f t="shared" si="273"/>
        <v>1</v>
      </c>
      <c r="P2130" s="16"/>
    </row>
    <row r="2131" spans="1:16" x14ac:dyDescent="0.25">
      <c r="A2131" s="24">
        <f t="shared" si="274"/>
        <v>2116</v>
      </c>
      <c r="B2131">
        <f t="shared" si="268"/>
        <v>0.46307279786560684</v>
      </c>
      <c r="C2131">
        <f t="shared" si="269"/>
        <v>0.89053391583729535</v>
      </c>
      <c r="D2131" s="40">
        <f t="shared" si="270"/>
        <v>957737.68493132642</v>
      </c>
      <c r="E2131" s="40">
        <f t="shared" si="275"/>
        <v>957737.68493132642</v>
      </c>
      <c r="F2131" s="41">
        <f t="shared" si="271"/>
        <v>2.373669459104752</v>
      </c>
      <c r="G2131" s="42">
        <f t="shared" si="272"/>
        <v>1273352.6925551789</v>
      </c>
      <c r="H2131" s="16">
        <f t="shared" si="273"/>
        <v>1</v>
      </c>
      <c r="P2131" s="16"/>
    </row>
    <row r="2132" spans="1:16" x14ac:dyDescent="0.25">
      <c r="A2132" s="24">
        <f t="shared" si="274"/>
        <v>2117</v>
      </c>
      <c r="B2132">
        <f t="shared" si="268"/>
        <v>0.78515959193464369</v>
      </c>
      <c r="C2132">
        <f t="shared" si="269"/>
        <v>0.89743629901204258</v>
      </c>
      <c r="D2132" s="40">
        <f t="shared" si="270"/>
        <v>1360062.9007704549</v>
      </c>
      <c r="E2132" s="40">
        <f t="shared" si="275"/>
        <v>1250000</v>
      </c>
      <c r="F2132" s="41">
        <f t="shared" si="271"/>
        <v>2.3851300904716091</v>
      </c>
      <c r="G2132" s="42">
        <f t="shared" si="272"/>
        <v>1981412.6130895112</v>
      </c>
      <c r="H2132" s="16">
        <f t="shared" si="273"/>
        <v>1</v>
      </c>
      <c r="P2132" s="16"/>
    </row>
    <row r="2133" spans="1:16" x14ac:dyDescent="0.25">
      <c r="A2133" s="24">
        <f t="shared" si="274"/>
        <v>2118</v>
      </c>
      <c r="B2133">
        <f t="shared" si="268"/>
        <v>0.43795187340583652</v>
      </c>
      <c r="C2133">
        <f t="shared" si="269"/>
        <v>6.9206975284032524E-2</v>
      </c>
      <c r="D2133" s="40">
        <f t="shared" si="270"/>
        <v>928800.60468199465</v>
      </c>
      <c r="E2133" s="40">
        <f t="shared" si="275"/>
        <v>928800.60468199465</v>
      </c>
      <c r="F2133" s="41">
        <f t="shared" si="271"/>
        <v>1.5496281943441981</v>
      </c>
      <c r="G2133" s="42">
        <f t="shared" si="272"/>
        <v>439295.60393915861</v>
      </c>
      <c r="H2133" s="16">
        <f t="shared" si="273"/>
        <v>1</v>
      </c>
      <c r="P2133" s="16"/>
    </row>
    <row r="2134" spans="1:16" x14ac:dyDescent="0.25">
      <c r="A2134" s="24">
        <f t="shared" si="274"/>
        <v>2119</v>
      </c>
      <c r="B2134">
        <f t="shared" si="268"/>
        <v>0.76077381114009768</v>
      </c>
      <c r="C2134">
        <f t="shared" si="269"/>
        <v>0.39253907615784556</v>
      </c>
      <c r="D2134" s="40">
        <f t="shared" si="270"/>
        <v>1323158.3174965323</v>
      </c>
      <c r="E2134" s="40">
        <f t="shared" si="275"/>
        <v>1250000</v>
      </c>
      <c r="F2134" s="41">
        <f t="shared" si="271"/>
        <v>1.9171102153141915</v>
      </c>
      <c r="G2134" s="42">
        <f t="shared" si="272"/>
        <v>1396387.7691427395</v>
      </c>
      <c r="H2134" s="16">
        <f t="shared" si="273"/>
        <v>1</v>
      </c>
      <c r="P2134" s="16"/>
    </row>
    <row r="2135" spans="1:16" x14ac:dyDescent="0.25">
      <c r="A2135" s="24">
        <f t="shared" si="274"/>
        <v>2120</v>
      </c>
      <c r="B2135">
        <f t="shared" si="268"/>
        <v>2.3316629114560783E-2</v>
      </c>
      <c r="C2135">
        <f t="shared" si="269"/>
        <v>0.81735006289090961</v>
      </c>
      <c r="D2135" s="40">
        <f t="shared" si="270"/>
        <v>92880.26783623395</v>
      </c>
      <c r="E2135" s="40">
        <f t="shared" si="275"/>
        <v>92880.26783623395</v>
      </c>
      <c r="F2135" s="41">
        <f t="shared" si="271"/>
        <v>2.2751709622317389</v>
      </c>
      <c r="G2135" s="42">
        <f t="shared" si="272"/>
        <v>-788681.51165469398</v>
      </c>
      <c r="H2135" s="16">
        <f t="shared" si="273"/>
        <v>0</v>
      </c>
      <c r="P2135" s="16"/>
    </row>
    <row r="2136" spans="1:16" x14ac:dyDescent="0.25">
      <c r="A2136" s="24">
        <f t="shared" si="274"/>
        <v>2121</v>
      </c>
      <c r="B2136">
        <f t="shared" si="268"/>
        <v>0.30751613399479538</v>
      </c>
      <c r="C2136">
        <f t="shared" si="269"/>
        <v>0.23075035063084215</v>
      </c>
      <c r="D2136" s="40">
        <f t="shared" si="270"/>
        <v>770712.78576354415</v>
      </c>
      <c r="E2136" s="40">
        <f t="shared" si="275"/>
        <v>770712.78576354415</v>
      </c>
      <c r="F2136" s="41">
        <f t="shared" si="271"/>
        <v>1.7761769056147163</v>
      </c>
      <c r="G2136" s="42">
        <f t="shared" si="272"/>
        <v>368922.25093518966</v>
      </c>
      <c r="H2136" s="16">
        <f t="shared" si="273"/>
        <v>1</v>
      </c>
      <c r="P2136" s="16"/>
    </row>
    <row r="2137" spans="1:16" x14ac:dyDescent="0.25">
      <c r="A2137" s="24">
        <f t="shared" si="274"/>
        <v>2122</v>
      </c>
      <c r="B2137">
        <f t="shared" si="268"/>
        <v>0.86998531094286591</v>
      </c>
      <c r="C2137">
        <f t="shared" si="269"/>
        <v>0.16806893015746027</v>
      </c>
      <c r="D2137" s="40">
        <f t="shared" si="270"/>
        <v>1513520.5295244439</v>
      </c>
      <c r="E2137" s="40">
        <f t="shared" si="275"/>
        <v>1250000</v>
      </c>
      <c r="F2137" s="41">
        <f t="shared" si="271"/>
        <v>1.7076521829409357</v>
      </c>
      <c r="G2137" s="42">
        <f t="shared" si="272"/>
        <v>1134565.2286761696</v>
      </c>
      <c r="H2137" s="16">
        <f t="shared" si="273"/>
        <v>1</v>
      </c>
      <c r="P2137" s="16"/>
    </row>
    <row r="2138" spans="1:16" x14ac:dyDescent="0.25">
      <c r="A2138" s="24">
        <f t="shared" si="274"/>
        <v>2123</v>
      </c>
      <c r="B2138">
        <f t="shared" si="268"/>
        <v>0.24226374609861523</v>
      </c>
      <c r="C2138">
        <f t="shared" si="269"/>
        <v>8.6374818929471076E-2</v>
      </c>
      <c r="D2138" s="40">
        <f t="shared" si="270"/>
        <v>681289.08852860122</v>
      </c>
      <c r="E2138" s="40">
        <f t="shared" si="275"/>
        <v>681289.08852860122</v>
      </c>
      <c r="F2138" s="41">
        <f t="shared" si="271"/>
        <v>1.5855861015984811</v>
      </c>
      <c r="G2138" s="42">
        <f t="shared" si="272"/>
        <v>80242.509941647295</v>
      </c>
      <c r="H2138" s="16">
        <f t="shared" si="273"/>
        <v>1</v>
      </c>
      <c r="P2138" s="16"/>
    </row>
    <row r="2139" spans="1:16" x14ac:dyDescent="0.25">
      <c r="A2139" s="24">
        <f t="shared" si="274"/>
        <v>2124</v>
      </c>
      <c r="B2139">
        <f t="shared" si="268"/>
        <v>0.43437228922266513</v>
      </c>
      <c r="C2139">
        <f t="shared" si="269"/>
        <v>0.4588430974399671</v>
      </c>
      <c r="D2139" s="40">
        <f t="shared" si="270"/>
        <v>924656.52922707866</v>
      </c>
      <c r="E2139" s="40">
        <f t="shared" si="275"/>
        <v>924656.52922707866</v>
      </c>
      <c r="F2139" s="41">
        <f t="shared" si="271"/>
        <v>1.9685870095470039</v>
      </c>
      <c r="G2139" s="42">
        <f t="shared" si="272"/>
        <v>820266.83172924654</v>
      </c>
      <c r="H2139" s="16">
        <f t="shared" si="273"/>
        <v>1</v>
      </c>
      <c r="P2139" s="16"/>
    </row>
    <row r="2140" spans="1:16" x14ac:dyDescent="0.25">
      <c r="A2140" s="24">
        <f t="shared" si="274"/>
        <v>2125</v>
      </c>
      <c r="B2140">
        <f t="shared" si="268"/>
        <v>0.3344339655013755</v>
      </c>
      <c r="C2140">
        <f t="shared" si="269"/>
        <v>0.32977440429385751</v>
      </c>
      <c r="D2140" s="40">
        <f t="shared" si="270"/>
        <v>804998.98633632425</v>
      </c>
      <c r="E2140" s="40">
        <f t="shared" si="275"/>
        <v>804998.98633632425</v>
      </c>
      <c r="F2140" s="41">
        <f t="shared" si="271"/>
        <v>1.8660984231836324</v>
      </c>
      <c r="G2140" s="42">
        <f t="shared" si="272"/>
        <v>502207.33906663721</v>
      </c>
      <c r="H2140" s="16">
        <f t="shared" si="273"/>
        <v>1</v>
      </c>
      <c r="P2140" s="16"/>
    </row>
    <row r="2141" spans="1:16" x14ac:dyDescent="0.25">
      <c r="A2141" s="24">
        <f t="shared" si="274"/>
        <v>2126</v>
      </c>
      <c r="B2141">
        <f t="shared" si="268"/>
        <v>0.87563209433574229</v>
      </c>
      <c r="C2141">
        <f t="shared" si="269"/>
        <v>0.68084617133717984</v>
      </c>
      <c r="D2141" s="40">
        <f t="shared" si="270"/>
        <v>1525877.8526541092</v>
      </c>
      <c r="E2141" s="40">
        <f t="shared" si="275"/>
        <v>1250000</v>
      </c>
      <c r="F2141" s="41">
        <f t="shared" si="271"/>
        <v>2.1428772918118946</v>
      </c>
      <c r="G2141" s="42">
        <f t="shared" si="272"/>
        <v>1678596.6147648683</v>
      </c>
      <c r="H2141" s="16">
        <f t="shared" si="273"/>
        <v>1</v>
      </c>
      <c r="P2141" s="16"/>
    </row>
    <row r="2142" spans="1:16" x14ac:dyDescent="0.25">
      <c r="A2142" s="24">
        <f t="shared" si="274"/>
        <v>2127</v>
      </c>
      <c r="B2142">
        <f t="shared" si="268"/>
        <v>0.71159054606687278</v>
      </c>
      <c r="C2142">
        <f t="shared" si="269"/>
        <v>0.4935487398179248</v>
      </c>
      <c r="D2142" s="40">
        <f t="shared" si="270"/>
        <v>1254424.3049801746</v>
      </c>
      <c r="E2142" s="40">
        <f t="shared" si="275"/>
        <v>1250000</v>
      </c>
      <c r="F2142" s="41">
        <f t="shared" si="271"/>
        <v>1.9950846151909674</v>
      </c>
      <c r="G2142" s="42">
        <f t="shared" si="272"/>
        <v>1493855.768988709</v>
      </c>
      <c r="H2142" s="16">
        <f t="shared" si="273"/>
        <v>1</v>
      </c>
      <c r="P2142" s="16"/>
    </row>
    <row r="2143" spans="1:16" x14ac:dyDescent="0.25">
      <c r="A2143" s="24">
        <f t="shared" si="274"/>
        <v>2128</v>
      </c>
      <c r="B2143">
        <f t="shared" si="268"/>
        <v>0.7749159837840125</v>
      </c>
      <c r="C2143">
        <f t="shared" si="269"/>
        <v>0.9651114969747141</v>
      </c>
      <c r="D2143" s="40">
        <f t="shared" si="270"/>
        <v>1344286.4378029809</v>
      </c>
      <c r="E2143" s="40">
        <f t="shared" si="275"/>
        <v>1250000</v>
      </c>
      <c r="F2143" s="41">
        <f t="shared" si="271"/>
        <v>2.5511718890024282</v>
      </c>
      <c r="G2143" s="42">
        <f t="shared" si="272"/>
        <v>2188964.8612530353</v>
      </c>
      <c r="H2143" s="16">
        <f t="shared" si="273"/>
        <v>1</v>
      </c>
      <c r="P2143" s="16"/>
    </row>
    <row r="2144" spans="1:16" x14ac:dyDescent="0.25">
      <c r="A2144" s="24">
        <f t="shared" si="274"/>
        <v>2129</v>
      </c>
      <c r="B2144">
        <f t="shared" si="268"/>
        <v>0.96396319882478565</v>
      </c>
      <c r="C2144">
        <f t="shared" si="269"/>
        <v>0.94522063725162297</v>
      </c>
      <c r="D2144" s="40">
        <f t="shared" si="270"/>
        <v>1820054.5177694773</v>
      </c>
      <c r="E2144" s="40">
        <f t="shared" si="275"/>
        <v>1250000</v>
      </c>
      <c r="F2144" s="41">
        <f t="shared" si="271"/>
        <v>2.4863768067084413</v>
      </c>
      <c r="G2144" s="42">
        <f t="shared" si="272"/>
        <v>2107971.0083855516</v>
      </c>
      <c r="H2144" s="16">
        <f t="shared" si="273"/>
        <v>1</v>
      </c>
      <c r="P2144" s="16"/>
    </row>
    <row r="2145" spans="1:16" x14ac:dyDescent="0.25">
      <c r="A2145" s="24">
        <f t="shared" si="274"/>
        <v>2130</v>
      </c>
      <c r="B2145">
        <f t="shared" si="268"/>
        <v>0.78795122809242457</v>
      </c>
      <c r="C2145">
        <f t="shared" si="269"/>
        <v>0.49077186628710479</v>
      </c>
      <c r="D2145" s="40">
        <f t="shared" si="270"/>
        <v>1364437.3846087814</v>
      </c>
      <c r="E2145" s="40">
        <f t="shared" si="275"/>
        <v>1250000</v>
      </c>
      <c r="F2145" s="41">
        <f t="shared" si="271"/>
        <v>1.9929685215538668</v>
      </c>
      <c r="G2145" s="42">
        <f t="shared" si="272"/>
        <v>1491210.6519423337</v>
      </c>
      <c r="H2145" s="16">
        <f t="shared" si="273"/>
        <v>1</v>
      </c>
      <c r="P2145" s="16"/>
    </row>
    <row r="2146" spans="1:16" x14ac:dyDescent="0.25">
      <c r="A2146" s="24">
        <f t="shared" si="274"/>
        <v>2131</v>
      </c>
      <c r="B2146">
        <f t="shared" si="268"/>
        <v>0.83113331778440624</v>
      </c>
      <c r="C2146">
        <f t="shared" si="269"/>
        <v>0.89794507634360343</v>
      </c>
      <c r="D2146" s="40">
        <f t="shared" si="270"/>
        <v>1437076.0336968424</v>
      </c>
      <c r="E2146" s="40">
        <f t="shared" si="275"/>
        <v>1250000</v>
      </c>
      <c r="F2146" s="41">
        <f t="shared" si="271"/>
        <v>2.3859967202895662</v>
      </c>
      <c r="G2146" s="42">
        <f t="shared" si="272"/>
        <v>1982495.900361958</v>
      </c>
      <c r="H2146" s="16">
        <f t="shared" si="273"/>
        <v>1</v>
      </c>
      <c r="P2146" s="16"/>
    </row>
    <row r="2147" spans="1:16" x14ac:dyDescent="0.25">
      <c r="A2147" s="24">
        <f t="shared" si="274"/>
        <v>2132</v>
      </c>
      <c r="B2147">
        <f t="shared" si="268"/>
        <v>0.1924308039015159</v>
      </c>
      <c r="C2147">
        <f t="shared" si="269"/>
        <v>0.71941482520196587</v>
      </c>
      <c r="D2147" s="40">
        <f t="shared" si="270"/>
        <v>603811.45942227973</v>
      </c>
      <c r="E2147" s="40">
        <f t="shared" si="275"/>
        <v>603811.45942227973</v>
      </c>
      <c r="F2147" s="41">
        <f t="shared" si="271"/>
        <v>2.1766273616407079</v>
      </c>
      <c r="G2147" s="42">
        <f t="shared" si="272"/>
        <v>314272.54385074205</v>
      </c>
      <c r="H2147" s="16">
        <f t="shared" si="273"/>
        <v>1</v>
      </c>
      <c r="P2147" s="16"/>
    </row>
    <row r="2148" spans="1:16" x14ac:dyDescent="0.25">
      <c r="A2148" s="24">
        <f t="shared" si="274"/>
        <v>2133</v>
      </c>
      <c r="B2148">
        <f t="shared" si="268"/>
        <v>4.310215066652745E-2</v>
      </c>
      <c r="C2148">
        <f t="shared" si="269"/>
        <v>0.84378967003431171</v>
      </c>
      <c r="D2148" s="40">
        <f t="shared" si="270"/>
        <v>217734.426765232</v>
      </c>
      <c r="E2148" s="40">
        <f t="shared" si="275"/>
        <v>217734.426765232</v>
      </c>
      <c r="F2148" s="41">
        <f t="shared" si="271"/>
        <v>2.3070382319183547</v>
      </c>
      <c r="G2148" s="42">
        <f t="shared" si="272"/>
        <v>-497678.35304778267</v>
      </c>
      <c r="H2148" s="16">
        <f t="shared" si="273"/>
        <v>0</v>
      </c>
      <c r="P2148" s="16"/>
    </row>
    <row r="2149" spans="1:16" x14ac:dyDescent="0.25">
      <c r="A2149" s="24">
        <f t="shared" si="274"/>
        <v>2134</v>
      </c>
      <c r="B2149">
        <f t="shared" si="268"/>
        <v>0.68809864122886211</v>
      </c>
      <c r="C2149">
        <f t="shared" si="269"/>
        <v>0.82711798476520926</v>
      </c>
      <c r="D2149" s="40">
        <f t="shared" si="270"/>
        <v>1223617.6619786108</v>
      </c>
      <c r="E2149" s="40">
        <f t="shared" si="275"/>
        <v>1223617.6619786108</v>
      </c>
      <c r="F2149" s="41">
        <f t="shared" si="271"/>
        <v>2.2865767458747568</v>
      </c>
      <c r="G2149" s="42">
        <f t="shared" si="272"/>
        <v>1797895.6917219302</v>
      </c>
      <c r="H2149" s="16">
        <f t="shared" si="273"/>
        <v>1</v>
      </c>
      <c r="P2149" s="16"/>
    </row>
    <row r="2150" spans="1:16" x14ac:dyDescent="0.25">
      <c r="A2150" s="24">
        <f t="shared" si="274"/>
        <v>2135</v>
      </c>
      <c r="B2150">
        <f t="shared" si="268"/>
        <v>0.21516804664861411</v>
      </c>
      <c r="C2150">
        <f t="shared" si="269"/>
        <v>0.16244654997717589</v>
      </c>
      <c r="D2150" s="40">
        <f t="shared" si="270"/>
        <v>640448.33334115124</v>
      </c>
      <c r="E2150" s="40">
        <f t="shared" si="275"/>
        <v>640448.33334115124</v>
      </c>
      <c r="F2150" s="41">
        <f t="shared" si="271"/>
        <v>1.7007743312380705</v>
      </c>
      <c r="G2150" s="42">
        <f t="shared" si="272"/>
        <v>89258.085830833297</v>
      </c>
      <c r="H2150" s="16">
        <f t="shared" si="273"/>
        <v>1</v>
      </c>
      <c r="P2150" s="16"/>
    </row>
    <row r="2151" spans="1:16" x14ac:dyDescent="0.25">
      <c r="A2151" s="24">
        <f t="shared" si="274"/>
        <v>2136</v>
      </c>
      <c r="B2151">
        <f t="shared" si="268"/>
        <v>0.99181211378891021</v>
      </c>
      <c r="C2151">
        <f t="shared" si="269"/>
        <v>0.84580866701435298</v>
      </c>
      <c r="D2151" s="40">
        <f t="shared" si="270"/>
        <v>2094421.482813912</v>
      </c>
      <c r="E2151" s="40">
        <f t="shared" si="275"/>
        <v>1250000</v>
      </c>
      <c r="F2151" s="41">
        <f t="shared" si="271"/>
        <v>2.3096114155835767</v>
      </c>
      <c r="G2151" s="42">
        <f t="shared" si="272"/>
        <v>1887014.2694794708</v>
      </c>
      <c r="H2151" s="16">
        <f t="shared" si="273"/>
        <v>1</v>
      </c>
      <c r="P2151" s="16"/>
    </row>
    <row r="2152" spans="1:16" x14ac:dyDescent="0.25">
      <c r="A2152" s="24">
        <f t="shared" si="274"/>
        <v>2137</v>
      </c>
      <c r="B2152">
        <f t="shared" si="268"/>
        <v>0.5509302377467975</v>
      </c>
      <c r="C2152">
        <f t="shared" si="269"/>
        <v>0.47719664534088224</v>
      </c>
      <c r="D2152" s="40">
        <f t="shared" si="270"/>
        <v>1058364.1061092122</v>
      </c>
      <c r="E2152" s="40">
        <f t="shared" si="275"/>
        <v>1058364.1061092122</v>
      </c>
      <c r="F2152" s="41">
        <f t="shared" si="271"/>
        <v>1.9826168101592081</v>
      </c>
      <c r="G2152" s="42">
        <f t="shared" si="272"/>
        <v>1098330.4680412477</v>
      </c>
      <c r="H2152" s="16">
        <f t="shared" si="273"/>
        <v>1</v>
      </c>
      <c r="P2152" s="16"/>
    </row>
    <row r="2153" spans="1:16" x14ac:dyDescent="0.25">
      <c r="A2153" s="24">
        <f t="shared" si="274"/>
        <v>2138</v>
      </c>
      <c r="B2153">
        <f t="shared" si="268"/>
        <v>0.73367685556877404</v>
      </c>
      <c r="C2153">
        <f t="shared" si="269"/>
        <v>0.80617465928662568</v>
      </c>
      <c r="D2153" s="40">
        <f t="shared" si="270"/>
        <v>1284485.4955085879</v>
      </c>
      <c r="E2153" s="40">
        <f t="shared" si="275"/>
        <v>1250000</v>
      </c>
      <c r="F2153" s="41">
        <f t="shared" si="271"/>
        <v>2.2625792410545458</v>
      </c>
      <c r="G2153" s="42">
        <f t="shared" si="272"/>
        <v>1828224.0513181821</v>
      </c>
      <c r="H2153" s="16">
        <f t="shared" si="273"/>
        <v>1</v>
      </c>
      <c r="P2153" s="16"/>
    </row>
    <row r="2154" spans="1:16" x14ac:dyDescent="0.25">
      <c r="A2154" s="24">
        <f t="shared" si="274"/>
        <v>2139</v>
      </c>
      <c r="B2154">
        <f t="shared" si="268"/>
        <v>0.99646990874316543</v>
      </c>
      <c r="C2154">
        <f t="shared" si="269"/>
        <v>0.89231632102746516</v>
      </c>
      <c r="D2154" s="40">
        <f t="shared" si="270"/>
        <v>2228263.9032779522</v>
      </c>
      <c r="E2154" s="40">
        <f t="shared" si="275"/>
        <v>1250000</v>
      </c>
      <c r="F2154" s="41">
        <f t="shared" si="271"/>
        <v>2.3765778038233729</v>
      </c>
      <c r="G2154" s="42">
        <f t="shared" si="272"/>
        <v>1970722.2547792164</v>
      </c>
      <c r="H2154" s="16">
        <f t="shared" si="273"/>
        <v>1</v>
      </c>
      <c r="P2154" s="16"/>
    </row>
    <row r="2155" spans="1:16" x14ac:dyDescent="0.25">
      <c r="A2155" s="24">
        <f t="shared" si="274"/>
        <v>2140</v>
      </c>
      <c r="B2155">
        <f t="shared" si="268"/>
        <v>0.29235472821164876</v>
      </c>
      <c r="C2155">
        <f t="shared" si="269"/>
        <v>0.34597567829769105</v>
      </c>
      <c r="D2155" s="40">
        <f t="shared" si="270"/>
        <v>750827.35327806859</v>
      </c>
      <c r="E2155" s="40">
        <f t="shared" si="275"/>
        <v>750827.35327806859</v>
      </c>
      <c r="F2155" s="41">
        <f t="shared" si="271"/>
        <v>1.8795719402683659</v>
      </c>
      <c r="G2155" s="42">
        <f t="shared" si="272"/>
        <v>411234.02520742128</v>
      </c>
      <c r="H2155" s="16">
        <f t="shared" si="273"/>
        <v>1</v>
      </c>
      <c r="P2155" s="16"/>
    </row>
    <row r="2156" spans="1:16" x14ac:dyDescent="0.25">
      <c r="A2156" s="24">
        <f t="shared" si="274"/>
        <v>2141</v>
      </c>
      <c r="B2156">
        <f t="shared" si="268"/>
        <v>0.44446851836983114</v>
      </c>
      <c r="C2156">
        <f t="shared" si="269"/>
        <v>7.4532389757223427E-2</v>
      </c>
      <c r="D2156" s="40">
        <f t="shared" si="270"/>
        <v>936330.0776842233</v>
      </c>
      <c r="E2156" s="40">
        <f t="shared" si="275"/>
        <v>936330.0776842233</v>
      </c>
      <c r="F2156" s="41">
        <f t="shared" si="271"/>
        <v>1.5614459791999677</v>
      </c>
      <c r="G2156" s="42">
        <f t="shared" si="272"/>
        <v>462028.83500402397</v>
      </c>
      <c r="H2156" s="16">
        <f t="shared" si="273"/>
        <v>1</v>
      </c>
      <c r="P2156" s="16"/>
    </row>
    <row r="2157" spans="1:16" x14ac:dyDescent="0.25">
      <c r="A2157" s="24">
        <f t="shared" si="274"/>
        <v>2142</v>
      </c>
      <c r="B2157">
        <f t="shared" si="268"/>
        <v>0.66604731779079884</v>
      </c>
      <c r="C2157">
        <f t="shared" si="269"/>
        <v>0.81308044830802828</v>
      </c>
      <c r="D2157" s="40">
        <f t="shared" si="270"/>
        <v>1195603.8946401479</v>
      </c>
      <c r="E2157" s="40">
        <f t="shared" si="275"/>
        <v>1195603.8946401479</v>
      </c>
      <c r="F2157" s="41">
        <f t="shared" si="271"/>
        <v>2.2703055173373303</v>
      </c>
      <c r="G2157" s="42">
        <f t="shared" si="272"/>
        <v>1714386.1185515281</v>
      </c>
      <c r="H2157" s="16">
        <f t="shared" si="273"/>
        <v>1</v>
      </c>
      <c r="P2157" s="16"/>
    </row>
    <row r="2158" spans="1:16" x14ac:dyDescent="0.25">
      <c r="A2158" s="24">
        <f t="shared" si="274"/>
        <v>2143</v>
      </c>
      <c r="B2158">
        <f t="shared" si="268"/>
        <v>0.3233501334907487</v>
      </c>
      <c r="C2158">
        <f t="shared" si="269"/>
        <v>0.61818450863938779</v>
      </c>
      <c r="D2158" s="40">
        <f t="shared" si="270"/>
        <v>791025.36585662537</v>
      </c>
      <c r="E2158" s="40">
        <f t="shared" si="275"/>
        <v>791025.36585662537</v>
      </c>
      <c r="F2158" s="41">
        <f t="shared" si="271"/>
        <v>2.0914030730920268</v>
      </c>
      <c r="G2158" s="42">
        <f t="shared" si="272"/>
        <v>654352.88104629121</v>
      </c>
      <c r="H2158" s="16">
        <f t="shared" si="273"/>
        <v>1</v>
      </c>
      <c r="P2158" s="16"/>
    </row>
    <row r="2159" spans="1:16" x14ac:dyDescent="0.25">
      <c r="A2159" s="24">
        <f t="shared" si="274"/>
        <v>2144</v>
      </c>
      <c r="B2159">
        <f t="shared" si="268"/>
        <v>0.23926636821124703</v>
      </c>
      <c r="C2159">
        <f t="shared" si="269"/>
        <v>0.24980496463831514</v>
      </c>
      <c r="D2159" s="40">
        <f t="shared" si="270"/>
        <v>676900.71085213264</v>
      </c>
      <c r="E2159" s="40">
        <f t="shared" si="275"/>
        <v>676900.71085213264</v>
      </c>
      <c r="F2159" s="41">
        <f t="shared" si="271"/>
        <v>1.7948013290956488</v>
      </c>
      <c r="G2159" s="42">
        <f t="shared" si="272"/>
        <v>214902.29550319724</v>
      </c>
      <c r="H2159" s="16">
        <f t="shared" si="273"/>
        <v>1</v>
      </c>
      <c r="P2159" s="16"/>
    </row>
    <row r="2160" spans="1:16" x14ac:dyDescent="0.25">
      <c r="A2160" s="24">
        <f t="shared" si="274"/>
        <v>2145</v>
      </c>
      <c r="B2160">
        <f t="shared" si="268"/>
        <v>3.87170584872365E-5</v>
      </c>
      <c r="C2160">
        <f t="shared" si="269"/>
        <v>0.93074830190744251</v>
      </c>
      <c r="D2160" s="40">
        <f t="shared" si="270"/>
        <v>0</v>
      </c>
      <c r="E2160" s="40">
        <f t="shared" si="275"/>
        <v>0</v>
      </c>
      <c r="F2160" s="41">
        <f t="shared" si="271"/>
        <v>2.4502696969893165</v>
      </c>
      <c r="G2160" s="42">
        <f t="shared" si="272"/>
        <v>-1000000</v>
      </c>
      <c r="H2160" s="16">
        <f t="shared" si="273"/>
        <v>0</v>
      </c>
      <c r="P2160" s="16"/>
    </row>
    <row r="2161" spans="1:16" x14ac:dyDescent="0.25">
      <c r="A2161" s="24">
        <f t="shared" si="274"/>
        <v>2146</v>
      </c>
      <c r="B2161">
        <f t="shared" si="268"/>
        <v>0.50114527007099241</v>
      </c>
      <c r="C2161">
        <f t="shared" si="269"/>
        <v>0.67732687236275524</v>
      </c>
      <c r="D2161" s="40">
        <f t="shared" si="270"/>
        <v>1001308.8618321536</v>
      </c>
      <c r="E2161" s="40">
        <f t="shared" si="275"/>
        <v>1001308.8618321536</v>
      </c>
      <c r="F2161" s="41">
        <f t="shared" si="271"/>
        <v>2.1398896065754127</v>
      </c>
      <c r="G2161" s="42">
        <f t="shared" si="272"/>
        <v>1142690.4264064813</v>
      </c>
      <c r="H2161" s="16">
        <f t="shared" si="273"/>
        <v>1</v>
      </c>
      <c r="P2161" s="16"/>
    </row>
    <row r="2162" spans="1:16" x14ac:dyDescent="0.25">
      <c r="A2162" s="24">
        <f t="shared" si="274"/>
        <v>2147</v>
      </c>
      <c r="B2162">
        <f t="shared" si="268"/>
        <v>0.14319845114368945</v>
      </c>
      <c r="C2162">
        <f t="shared" si="269"/>
        <v>0.52504194097127765</v>
      </c>
      <c r="D2162" s="40">
        <f t="shared" si="270"/>
        <v>513954.79292836698</v>
      </c>
      <c r="E2162" s="40">
        <f t="shared" si="275"/>
        <v>513954.79292836698</v>
      </c>
      <c r="F2162" s="41">
        <f t="shared" si="271"/>
        <v>2.0190918284537598</v>
      </c>
      <c r="G2162" s="42">
        <f t="shared" si="272"/>
        <v>37721.922596310033</v>
      </c>
      <c r="H2162" s="16">
        <f t="shared" si="273"/>
        <v>1</v>
      </c>
      <c r="P2162" s="16"/>
    </row>
    <row r="2163" spans="1:16" x14ac:dyDescent="0.25">
      <c r="A2163" s="24">
        <f t="shared" si="274"/>
        <v>2148</v>
      </c>
      <c r="B2163">
        <f t="shared" si="268"/>
        <v>0.98093316296581179</v>
      </c>
      <c r="C2163">
        <f t="shared" si="269"/>
        <v>0.13038681878242642</v>
      </c>
      <c r="D2163" s="40">
        <f t="shared" si="270"/>
        <v>1945325.9882508444</v>
      </c>
      <c r="E2163" s="40">
        <f t="shared" si="275"/>
        <v>1250000</v>
      </c>
      <c r="F2163" s="41">
        <f t="shared" si="271"/>
        <v>1.6581870917623538</v>
      </c>
      <c r="G2163" s="42">
        <f t="shared" si="272"/>
        <v>1072733.8647029423</v>
      </c>
      <c r="H2163" s="16">
        <f t="shared" si="273"/>
        <v>1</v>
      </c>
      <c r="P2163" s="16"/>
    </row>
    <row r="2164" spans="1:16" x14ac:dyDescent="0.25">
      <c r="A2164" s="24">
        <f t="shared" si="274"/>
        <v>2149</v>
      </c>
      <c r="B2164">
        <f t="shared" si="268"/>
        <v>0.42175690375734121</v>
      </c>
      <c r="C2164">
        <f t="shared" si="269"/>
        <v>0.8752164876786992</v>
      </c>
      <c r="D2164" s="40">
        <f t="shared" si="270"/>
        <v>909999.57925653167</v>
      </c>
      <c r="E2164" s="40">
        <f t="shared" si="275"/>
        <v>909999.57925653167</v>
      </c>
      <c r="F2164" s="41">
        <f t="shared" si="271"/>
        <v>2.3499701142947416</v>
      </c>
      <c r="G2164" s="42">
        <f t="shared" si="272"/>
        <v>1138471.8152736383</v>
      </c>
      <c r="H2164" s="16">
        <f t="shared" si="273"/>
        <v>1</v>
      </c>
      <c r="P2164" s="16"/>
    </row>
    <row r="2165" spans="1:16" x14ac:dyDescent="0.25">
      <c r="A2165" s="24">
        <f t="shared" si="274"/>
        <v>2150</v>
      </c>
      <c r="B2165">
        <f t="shared" si="268"/>
        <v>0.3360228679375723</v>
      </c>
      <c r="C2165">
        <f t="shared" si="269"/>
        <v>9.3474535387940705E-2</v>
      </c>
      <c r="D2165" s="40">
        <f t="shared" si="270"/>
        <v>806986.91803490021</v>
      </c>
      <c r="E2165" s="40">
        <f t="shared" si="275"/>
        <v>806986.91803490021</v>
      </c>
      <c r="F2165" s="41">
        <f t="shared" si="271"/>
        <v>1.598888002191905</v>
      </c>
      <c r="G2165" s="42">
        <f t="shared" si="272"/>
        <v>290281.70117182424</v>
      </c>
      <c r="H2165" s="16">
        <f t="shared" si="273"/>
        <v>1</v>
      </c>
      <c r="P2165" s="16"/>
    </row>
    <row r="2166" spans="1:16" x14ac:dyDescent="0.25">
      <c r="A2166" s="24">
        <f t="shared" si="274"/>
        <v>2151</v>
      </c>
      <c r="B2166">
        <f t="shared" si="268"/>
        <v>0.3542363423621282</v>
      </c>
      <c r="C2166">
        <f t="shared" si="269"/>
        <v>0.94422746438067406</v>
      </c>
      <c r="D2166" s="40">
        <f t="shared" si="270"/>
        <v>829525.17918487883</v>
      </c>
      <c r="E2166" s="40">
        <f t="shared" si="275"/>
        <v>829525.17918487883</v>
      </c>
      <c r="F2166" s="41">
        <f t="shared" si="271"/>
        <v>2.4836737654233065</v>
      </c>
      <c r="G2166" s="42">
        <f t="shared" si="272"/>
        <v>1060269.9252995511</v>
      </c>
      <c r="H2166" s="16">
        <f t="shared" si="273"/>
        <v>1</v>
      </c>
      <c r="P2166" s="16"/>
    </row>
    <row r="2167" spans="1:16" x14ac:dyDescent="0.25">
      <c r="A2167" s="24">
        <f t="shared" si="274"/>
        <v>2152</v>
      </c>
      <c r="B2167">
        <f t="shared" si="268"/>
        <v>0.74149367737118155</v>
      </c>
      <c r="C2167">
        <f t="shared" si="269"/>
        <v>0.97367710329126567</v>
      </c>
      <c r="D2167" s="40">
        <f t="shared" si="270"/>
        <v>1295421.2071698275</v>
      </c>
      <c r="E2167" s="40">
        <f t="shared" si="275"/>
        <v>1250000</v>
      </c>
      <c r="F2167" s="41">
        <f t="shared" si="271"/>
        <v>2.5890015288287218</v>
      </c>
      <c r="G2167" s="42">
        <f t="shared" si="272"/>
        <v>2236251.9110359023</v>
      </c>
      <c r="H2167" s="16">
        <f t="shared" si="273"/>
        <v>1</v>
      </c>
      <c r="P2167" s="16"/>
    </row>
    <row r="2168" spans="1:16" x14ac:dyDescent="0.25">
      <c r="A2168" s="24">
        <f t="shared" si="274"/>
        <v>2153</v>
      </c>
      <c r="B2168">
        <f t="shared" si="268"/>
        <v>6.9453234667889774E-2</v>
      </c>
      <c r="C2168">
        <f t="shared" si="269"/>
        <v>0.82897803967352957</v>
      </c>
      <c r="D2168" s="40">
        <f t="shared" si="270"/>
        <v>325284.71656626661</v>
      </c>
      <c r="E2168" s="40">
        <f t="shared" si="275"/>
        <v>325284.71656626661</v>
      </c>
      <c r="F2168" s="41">
        <f t="shared" si="271"/>
        <v>2.28879467752712</v>
      </c>
      <c r="G2168" s="42">
        <f t="shared" si="272"/>
        <v>-255490.07204221119</v>
      </c>
      <c r="H2168" s="16">
        <f t="shared" si="273"/>
        <v>0</v>
      </c>
      <c r="P2168" s="16"/>
    </row>
    <row r="2169" spans="1:16" x14ac:dyDescent="0.25">
      <c r="A2169" s="24">
        <f t="shared" si="274"/>
        <v>2154</v>
      </c>
      <c r="B2169">
        <f t="shared" si="268"/>
        <v>0.27488917636219412</v>
      </c>
      <c r="C2169">
        <f t="shared" si="269"/>
        <v>0.94239755475427955</v>
      </c>
      <c r="D2169" s="40">
        <f t="shared" si="270"/>
        <v>727313.5444105037</v>
      </c>
      <c r="E2169" s="40">
        <f t="shared" si="275"/>
        <v>727313.5444105037</v>
      </c>
      <c r="F2169" s="41">
        <f t="shared" si="271"/>
        <v>2.4787913033833018</v>
      </c>
      <c r="G2169" s="42">
        <f t="shared" si="272"/>
        <v>802858.48871764145</v>
      </c>
      <c r="H2169" s="16">
        <f t="shared" si="273"/>
        <v>1</v>
      </c>
      <c r="P2169" s="16"/>
    </row>
    <row r="2170" spans="1:16" x14ac:dyDescent="0.25">
      <c r="A2170" s="24">
        <f t="shared" si="274"/>
        <v>2155</v>
      </c>
      <c r="B2170">
        <f t="shared" si="268"/>
        <v>0.29399138747248799</v>
      </c>
      <c r="C2170">
        <f t="shared" si="269"/>
        <v>0.77647396444808692</v>
      </c>
      <c r="D2170" s="40">
        <f t="shared" si="270"/>
        <v>752996.24888593028</v>
      </c>
      <c r="E2170" s="40">
        <f t="shared" si="275"/>
        <v>752996.24888593028</v>
      </c>
      <c r="F2170" s="41">
        <f t="shared" si="271"/>
        <v>2.231106030395102</v>
      </c>
      <c r="G2170" s="42">
        <f t="shared" si="272"/>
        <v>680014.47175429016</v>
      </c>
      <c r="H2170" s="16">
        <f t="shared" si="273"/>
        <v>1</v>
      </c>
      <c r="P2170" s="16"/>
    </row>
    <row r="2171" spans="1:16" x14ac:dyDescent="0.25">
      <c r="A2171" s="24">
        <f t="shared" si="274"/>
        <v>2156</v>
      </c>
      <c r="B2171">
        <f t="shared" si="268"/>
        <v>0.36802990746218711</v>
      </c>
      <c r="C2171">
        <f t="shared" si="269"/>
        <v>0.72827016224619001</v>
      </c>
      <c r="D2171" s="40">
        <f t="shared" si="270"/>
        <v>846318.05765536008</v>
      </c>
      <c r="E2171" s="40">
        <f t="shared" si="275"/>
        <v>846318.05765536008</v>
      </c>
      <c r="F2171" s="41">
        <f t="shared" si="271"/>
        <v>2.1846777012772396</v>
      </c>
      <c r="G2171" s="42">
        <f t="shared" si="272"/>
        <v>848932.18874793034</v>
      </c>
      <c r="H2171" s="16">
        <f t="shared" si="273"/>
        <v>1</v>
      </c>
      <c r="P2171" s="16"/>
    </row>
    <row r="2172" spans="1:16" x14ac:dyDescent="0.25">
      <c r="A2172" s="24">
        <f t="shared" si="274"/>
        <v>2157</v>
      </c>
      <c r="B2172">
        <f t="shared" si="268"/>
        <v>0.15976178029086441</v>
      </c>
      <c r="C2172">
        <f t="shared" si="269"/>
        <v>0.62207632546778768</v>
      </c>
      <c r="D2172" s="40">
        <f t="shared" si="270"/>
        <v>546153.14636951615</v>
      </c>
      <c r="E2172" s="40">
        <f t="shared" si="275"/>
        <v>546153.14636951615</v>
      </c>
      <c r="F2172" s="41">
        <f t="shared" si="271"/>
        <v>2.0945101929004522</v>
      </c>
      <c r="G2172" s="42">
        <f t="shared" si="272"/>
        <v>143923.33195560426</v>
      </c>
      <c r="H2172" s="16">
        <f t="shared" si="273"/>
        <v>1</v>
      </c>
      <c r="P2172" s="16"/>
    </row>
    <row r="2173" spans="1:16" x14ac:dyDescent="0.25">
      <c r="A2173" s="24">
        <f t="shared" si="274"/>
        <v>2158</v>
      </c>
      <c r="B2173">
        <f t="shared" si="268"/>
        <v>0.15963527851272374</v>
      </c>
      <c r="C2173">
        <f t="shared" si="269"/>
        <v>0.55037911341059953</v>
      </c>
      <c r="D2173" s="40">
        <f t="shared" si="270"/>
        <v>545915.80976459337</v>
      </c>
      <c r="E2173" s="40">
        <f t="shared" si="275"/>
        <v>545915.80976459337</v>
      </c>
      <c r="F2173" s="41">
        <f t="shared" si="271"/>
        <v>2.038486089270203</v>
      </c>
      <c r="G2173" s="42">
        <f t="shared" si="272"/>
        <v>112841.78411780205</v>
      </c>
      <c r="H2173" s="16">
        <f t="shared" si="273"/>
        <v>1</v>
      </c>
      <c r="P2173" s="16"/>
    </row>
    <row r="2174" spans="1:16" x14ac:dyDescent="0.25">
      <c r="A2174" s="24">
        <f t="shared" si="274"/>
        <v>2159</v>
      </c>
      <c r="B2174">
        <f t="shared" si="268"/>
        <v>0.9994554870063439</v>
      </c>
      <c r="C2174">
        <f t="shared" si="269"/>
        <v>0.37012369057629257</v>
      </c>
      <c r="D2174" s="40">
        <f t="shared" si="270"/>
        <v>2489265.8092358266</v>
      </c>
      <c r="E2174" s="40">
        <f t="shared" si="275"/>
        <v>1250000</v>
      </c>
      <c r="F2174" s="41">
        <f t="shared" si="271"/>
        <v>1.8992322896688314</v>
      </c>
      <c r="G2174" s="42">
        <f t="shared" si="272"/>
        <v>1374040.362086039</v>
      </c>
      <c r="H2174" s="16">
        <f t="shared" si="273"/>
        <v>1</v>
      </c>
      <c r="P2174" s="16"/>
    </row>
    <row r="2175" spans="1:16" x14ac:dyDescent="0.25">
      <c r="A2175" s="24">
        <f t="shared" si="274"/>
        <v>2160</v>
      </c>
      <c r="B2175">
        <f t="shared" si="268"/>
        <v>0.97388646856416017</v>
      </c>
      <c r="C2175">
        <f t="shared" si="269"/>
        <v>0.63270779431331903</v>
      </c>
      <c r="D2175" s="40">
        <f t="shared" si="270"/>
        <v>1885071.7668020376</v>
      </c>
      <c r="E2175" s="40">
        <f t="shared" si="275"/>
        <v>1250000</v>
      </c>
      <c r="F2175" s="41">
        <f t="shared" si="271"/>
        <v>2.1030497292862194</v>
      </c>
      <c r="G2175" s="42">
        <f t="shared" si="272"/>
        <v>1628812.161607774</v>
      </c>
      <c r="H2175" s="16">
        <f t="shared" si="273"/>
        <v>1</v>
      </c>
      <c r="P2175" s="16"/>
    </row>
    <row r="2176" spans="1:16" x14ac:dyDescent="0.25">
      <c r="A2176" s="24">
        <f t="shared" si="274"/>
        <v>2161</v>
      </c>
      <c r="B2176">
        <f t="shared" si="268"/>
        <v>0.20619006000924855</v>
      </c>
      <c r="C2176">
        <f t="shared" si="269"/>
        <v>0.31989638216327876</v>
      </c>
      <c r="D2176" s="40">
        <f t="shared" si="270"/>
        <v>626270.97471347451</v>
      </c>
      <c r="E2176" s="40">
        <f t="shared" si="275"/>
        <v>626270.97471347451</v>
      </c>
      <c r="F2176" s="41">
        <f t="shared" si="271"/>
        <v>1.857754234367051</v>
      </c>
      <c r="G2176" s="42">
        <f t="shared" si="272"/>
        <v>163457.55513513763</v>
      </c>
      <c r="H2176" s="16">
        <f t="shared" si="273"/>
        <v>1</v>
      </c>
      <c r="P2176" s="16"/>
    </row>
    <row r="2177" spans="1:16" x14ac:dyDescent="0.25">
      <c r="A2177" s="24">
        <f t="shared" si="274"/>
        <v>2162</v>
      </c>
      <c r="B2177">
        <f t="shared" si="268"/>
        <v>0.33843731984961778</v>
      </c>
      <c r="C2177">
        <f t="shared" si="269"/>
        <v>0.51376887911465019</v>
      </c>
      <c r="D2177" s="40">
        <f t="shared" si="270"/>
        <v>810000.72899083456</v>
      </c>
      <c r="E2177" s="40">
        <f t="shared" si="275"/>
        <v>810000.72899083456</v>
      </c>
      <c r="F2177" s="41">
        <f t="shared" si="271"/>
        <v>2.0104924974191229</v>
      </c>
      <c r="G2177" s="42">
        <f t="shared" si="272"/>
        <v>628500.38854009309</v>
      </c>
      <c r="H2177" s="16">
        <f t="shared" si="273"/>
        <v>1</v>
      </c>
      <c r="P2177" s="16"/>
    </row>
    <row r="2178" spans="1:16" x14ac:dyDescent="0.25">
      <c r="A2178" s="24">
        <f t="shared" si="274"/>
        <v>2163</v>
      </c>
      <c r="B2178">
        <f t="shared" si="268"/>
        <v>0.11692703294102103</v>
      </c>
      <c r="C2178">
        <f t="shared" si="269"/>
        <v>0.75892618682701141</v>
      </c>
      <c r="D2178" s="40">
        <f t="shared" si="270"/>
        <v>457223.6454183883</v>
      </c>
      <c r="E2178" s="40">
        <f t="shared" si="275"/>
        <v>457223.6454183883</v>
      </c>
      <c r="F2178" s="41">
        <f t="shared" si="271"/>
        <v>2.2136330026944724</v>
      </c>
      <c r="G2178" s="42">
        <f t="shared" si="272"/>
        <v>12125.351110419608</v>
      </c>
      <c r="H2178" s="16">
        <f t="shared" si="273"/>
        <v>1</v>
      </c>
      <c r="P2178" s="16"/>
    </row>
    <row r="2179" spans="1:16" x14ac:dyDescent="0.25">
      <c r="A2179" s="24">
        <f t="shared" si="274"/>
        <v>2164</v>
      </c>
      <c r="B2179">
        <f t="shared" si="268"/>
        <v>0.45063437486533076</v>
      </c>
      <c r="C2179">
        <f t="shared" si="269"/>
        <v>8.8933691964484751E-2</v>
      </c>
      <c r="D2179" s="40">
        <f t="shared" si="270"/>
        <v>943438.25482081564</v>
      </c>
      <c r="E2179" s="40">
        <f t="shared" si="275"/>
        <v>943438.25482081564</v>
      </c>
      <c r="F2179" s="41">
        <f t="shared" si="271"/>
        <v>1.5904709812039313</v>
      </c>
      <c r="G2179" s="42">
        <f t="shared" si="272"/>
        <v>500511.16685018712</v>
      </c>
      <c r="H2179" s="16">
        <f t="shared" si="273"/>
        <v>1</v>
      </c>
      <c r="P2179" s="16"/>
    </row>
    <row r="2180" spans="1:16" x14ac:dyDescent="0.25">
      <c r="A2180" s="24">
        <f t="shared" si="274"/>
        <v>2165</v>
      </c>
      <c r="B2180">
        <f t="shared" si="268"/>
        <v>0.40026506350841373</v>
      </c>
      <c r="C2180">
        <f t="shared" si="269"/>
        <v>0.43181014701258391</v>
      </c>
      <c r="D2180" s="40">
        <f t="shared" si="270"/>
        <v>884804.97940694576</v>
      </c>
      <c r="E2180" s="40">
        <f t="shared" si="275"/>
        <v>884804.97940694576</v>
      </c>
      <c r="F2180" s="41">
        <f t="shared" si="271"/>
        <v>1.9477910245638432</v>
      </c>
      <c r="G2180" s="42">
        <f t="shared" si="272"/>
        <v>723415.19737824518</v>
      </c>
      <c r="H2180" s="16">
        <f t="shared" si="273"/>
        <v>1</v>
      </c>
      <c r="P2180" s="16"/>
    </row>
    <row r="2181" spans="1:16" x14ac:dyDescent="0.25">
      <c r="A2181" s="24">
        <f t="shared" si="274"/>
        <v>2166</v>
      </c>
      <c r="B2181">
        <f t="shared" si="268"/>
        <v>0.53538934362586588</v>
      </c>
      <c r="C2181">
        <f t="shared" si="269"/>
        <v>0.32736238522920758</v>
      </c>
      <c r="D2181" s="40">
        <f t="shared" si="270"/>
        <v>1040497.5346897906</v>
      </c>
      <c r="E2181" s="40">
        <f t="shared" si="275"/>
        <v>1040497.5346897906</v>
      </c>
      <c r="F2181" s="41">
        <f t="shared" si="271"/>
        <v>1.8640704681879658</v>
      </c>
      <c r="G2181" s="42">
        <f t="shared" si="272"/>
        <v>939560.72663762211</v>
      </c>
      <c r="H2181" s="16">
        <f t="shared" si="273"/>
        <v>1</v>
      </c>
      <c r="P2181" s="16"/>
    </row>
    <row r="2182" spans="1:16" x14ac:dyDescent="0.25">
      <c r="A2182" s="24">
        <f t="shared" si="274"/>
        <v>2167</v>
      </c>
      <c r="B2182">
        <f t="shared" si="268"/>
        <v>0.33003263606224209</v>
      </c>
      <c r="C2182">
        <f t="shared" si="269"/>
        <v>0.13109567819628865</v>
      </c>
      <c r="D2182" s="40">
        <f t="shared" si="270"/>
        <v>799472.77373236849</v>
      </c>
      <c r="E2182" s="40">
        <f t="shared" si="275"/>
        <v>799472.77373236849</v>
      </c>
      <c r="F2182" s="41">
        <f t="shared" si="271"/>
        <v>1.6592015960039264</v>
      </c>
      <c r="G2182" s="42">
        <f t="shared" si="272"/>
        <v>326486.50213843165</v>
      </c>
      <c r="H2182" s="16">
        <f t="shared" si="273"/>
        <v>1</v>
      </c>
      <c r="P2182" s="16"/>
    </row>
    <row r="2183" spans="1:16" x14ac:dyDescent="0.25">
      <c r="A2183" s="24">
        <f t="shared" si="274"/>
        <v>2168</v>
      </c>
      <c r="B2183">
        <f t="shared" si="268"/>
        <v>0.13192615250591189</v>
      </c>
      <c r="C2183">
        <f t="shared" si="269"/>
        <v>0.75509418093133718</v>
      </c>
      <c r="D2183" s="40">
        <f t="shared" si="270"/>
        <v>490578.0162361656</v>
      </c>
      <c r="E2183" s="40">
        <f t="shared" si="275"/>
        <v>490578.0162361656</v>
      </c>
      <c r="F2183" s="41">
        <f t="shared" si="271"/>
        <v>2.2099113818474807</v>
      </c>
      <c r="G2183" s="42">
        <f t="shared" si="272"/>
        <v>84133.941764460644</v>
      </c>
      <c r="H2183" s="16">
        <f t="shared" si="273"/>
        <v>1</v>
      </c>
      <c r="P2183" s="16"/>
    </row>
    <row r="2184" spans="1:16" x14ac:dyDescent="0.25">
      <c r="A2184" s="24">
        <f t="shared" si="274"/>
        <v>2169</v>
      </c>
      <c r="B2184">
        <f t="shared" si="268"/>
        <v>0.59240496868733317</v>
      </c>
      <c r="C2184">
        <f t="shared" si="269"/>
        <v>0.57605640299152583</v>
      </c>
      <c r="D2184" s="40">
        <f t="shared" si="270"/>
        <v>1106566.4920466479</v>
      </c>
      <c r="E2184" s="40">
        <f t="shared" si="275"/>
        <v>1106566.4920466479</v>
      </c>
      <c r="F2184" s="41">
        <f t="shared" si="271"/>
        <v>2.0583024032168353</v>
      </c>
      <c r="G2184" s="42">
        <f t="shared" si="272"/>
        <v>1277648.4698988385</v>
      </c>
      <c r="H2184" s="16">
        <f t="shared" si="273"/>
        <v>1</v>
      </c>
      <c r="P2184" s="16"/>
    </row>
    <row r="2185" spans="1:16" x14ac:dyDescent="0.25">
      <c r="A2185" s="24">
        <f t="shared" si="274"/>
        <v>2170</v>
      </c>
      <c r="B2185">
        <f t="shared" si="268"/>
        <v>0.77301146474201232</v>
      </c>
      <c r="C2185">
        <f t="shared" si="269"/>
        <v>0.1779584385221824</v>
      </c>
      <c r="D2185" s="40">
        <f t="shared" si="270"/>
        <v>1341398.6975738504</v>
      </c>
      <c r="E2185" s="40">
        <f t="shared" si="275"/>
        <v>1250000</v>
      </c>
      <c r="F2185" s="41">
        <f t="shared" si="271"/>
        <v>1.7194001990055887</v>
      </c>
      <c r="G2185" s="42">
        <f t="shared" si="272"/>
        <v>1149250.2487569861</v>
      </c>
      <c r="H2185" s="16">
        <f t="shared" si="273"/>
        <v>1</v>
      </c>
      <c r="P2185" s="16"/>
    </row>
    <row r="2186" spans="1:16" x14ac:dyDescent="0.25">
      <c r="A2186" s="24">
        <f t="shared" si="274"/>
        <v>2171</v>
      </c>
      <c r="B2186">
        <f t="shared" si="268"/>
        <v>0.45789848652202636</v>
      </c>
      <c r="C2186">
        <f t="shared" si="269"/>
        <v>1.5374117880128324E-2</v>
      </c>
      <c r="D2186" s="40">
        <f t="shared" si="270"/>
        <v>951795.06029017852</v>
      </c>
      <c r="E2186" s="40">
        <f t="shared" si="275"/>
        <v>951795.06029017852</v>
      </c>
      <c r="F2186" s="41">
        <f t="shared" si="271"/>
        <v>1.3433690778128851</v>
      </c>
      <c r="G2186" s="42">
        <f t="shared" si="272"/>
        <v>278612.05240887636</v>
      </c>
      <c r="H2186" s="16">
        <f t="shared" si="273"/>
        <v>1</v>
      </c>
      <c r="P2186" s="16"/>
    </row>
    <row r="2187" spans="1:16" x14ac:dyDescent="0.25">
      <c r="A2187" s="24">
        <f t="shared" si="274"/>
        <v>2172</v>
      </c>
      <c r="B2187">
        <f t="shared" si="268"/>
        <v>0.11081617104355246</v>
      </c>
      <c r="C2187">
        <f t="shared" si="269"/>
        <v>0.97953696397598833</v>
      </c>
      <c r="D2187" s="40">
        <f t="shared" si="270"/>
        <v>442766.36529608443</v>
      </c>
      <c r="E2187" s="40">
        <f t="shared" si="275"/>
        <v>442766.36529608443</v>
      </c>
      <c r="F2187" s="41">
        <f t="shared" si="271"/>
        <v>2.6213611536246222</v>
      </c>
      <c r="G2187" s="42">
        <f t="shared" si="272"/>
        <v>160650.55011872482</v>
      </c>
      <c r="H2187" s="16">
        <f t="shared" si="273"/>
        <v>1</v>
      </c>
      <c r="P2187" s="16"/>
    </row>
    <row r="2188" spans="1:16" x14ac:dyDescent="0.25">
      <c r="A2188" s="24">
        <f t="shared" si="274"/>
        <v>2173</v>
      </c>
      <c r="B2188">
        <f t="shared" si="268"/>
        <v>0.90269903477746993</v>
      </c>
      <c r="C2188">
        <f t="shared" si="269"/>
        <v>0.47871598007623106</v>
      </c>
      <c r="D2188" s="40">
        <f t="shared" si="270"/>
        <v>1591376.1551863537</v>
      </c>
      <c r="E2188" s="40">
        <f t="shared" si="275"/>
        <v>1250000</v>
      </c>
      <c r="F2188" s="41">
        <f t="shared" si="271"/>
        <v>1.9837761517787995</v>
      </c>
      <c r="G2188" s="42">
        <f t="shared" si="272"/>
        <v>1479720.1897234996</v>
      </c>
      <c r="H2188" s="16">
        <f t="shared" si="273"/>
        <v>1</v>
      </c>
      <c r="P2188" s="16"/>
    </row>
    <row r="2189" spans="1:16" x14ac:dyDescent="0.25">
      <c r="A2189" s="24">
        <f t="shared" si="274"/>
        <v>2174</v>
      </c>
      <c r="B2189">
        <f t="shared" si="268"/>
        <v>1.5856083133257926E-2</v>
      </c>
      <c r="C2189">
        <f t="shared" si="269"/>
        <v>0.47324530582409352</v>
      </c>
      <c r="D2189" s="40">
        <f t="shared" si="270"/>
        <v>20659.572097660974</v>
      </c>
      <c r="E2189" s="40">
        <f t="shared" si="275"/>
        <v>20659.572097660974</v>
      </c>
      <c r="F2189" s="41">
        <f t="shared" si="271"/>
        <v>1.9796004792386093</v>
      </c>
      <c r="G2189" s="42">
        <f t="shared" si="272"/>
        <v>-959102.30117460573</v>
      </c>
      <c r="H2189" s="16">
        <f t="shared" si="273"/>
        <v>0</v>
      </c>
      <c r="P2189" s="16"/>
    </row>
    <row r="2190" spans="1:16" x14ac:dyDescent="0.25">
      <c r="A2190" s="24">
        <f t="shared" si="274"/>
        <v>2175</v>
      </c>
      <c r="B2190">
        <f t="shared" si="268"/>
        <v>0.72054842265788466</v>
      </c>
      <c r="C2190">
        <f t="shared" si="269"/>
        <v>7.3435842408798635E-2</v>
      </c>
      <c r="D2190" s="40">
        <f t="shared" si="270"/>
        <v>1266476.3540215408</v>
      </c>
      <c r="E2190" s="40">
        <f t="shared" si="275"/>
        <v>1250000</v>
      </c>
      <c r="F2190" s="41">
        <f t="shared" si="271"/>
        <v>1.5590667730899446</v>
      </c>
      <c r="G2190" s="42">
        <f t="shared" si="272"/>
        <v>948833.46636243071</v>
      </c>
      <c r="H2190" s="16">
        <f t="shared" si="273"/>
        <v>1</v>
      </c>
      <c r="P2190" s="16"/>
    </row>
    <row r="2191" spans="1:16" x14ac:dyDescent="0.25">
      <c r="A2191" s="24">
        <f t="shared" si="274"/>
        <v>2176</v>
      </c>
      <c r="B2191">
        <f t="shared" si="268"/>
        <v>0.12731895560864359</v>
      </c>
      <c r="C2191">
        <f t="shared" si="269"/>
        <v>0.37706731411162764</v>
      </c>
      <c r="D2191" s="40">
        <f t="shared" si="270"/>
        <v>480627.76385571447</v>
      </c>
      <c r="E2191" s="40">
        <f t="shared" si="275"/>
        <v>480627.76385571447</v>
      </c>
      <c r="F2191" s="41">
        <f t="shared" si="271"/>
        <v>1.9048047960978209</v>
      </c>
      <c r="G2191" s="42">
        <f t="shared" si="272"/>
        <v>-84497.930269864155</v>
      </c>
      <c r="H2191" s="16">
        <f t="shared" si="273"/>
        <v>0</v>
      </c>
      <c r="P2191" s="16"/>
    </row>
    <row r="2192" spans="1:16" x14ac:dyDescent="0.25">
      <c r="A2192" s="24">
        <f t="shared" si="274"/>
        <v>2177</v>
      </c>
      <c r="B2192">
        <f t="shared" si="268"/>
        <v>0.45414964656811208</v>
      </c>
      <c r="C2192">
        <f t="shared" si="269"/>
        <v>0.95252325560431927</v>
      </c>
      <c r="D2192" s="40">
        <f t="shared" si="270"/>
        <v>947484.50579918153</v>
      </c>
      <c r="E2192" s="40">
        <f t="shared" si="275"/>
        <v>947484.50579918153</v>
      </c>
      <c r="F2192" s="41">
        <f t="shared" si="271"/>
        <v>2.5075463664338402</v>
      </c>
      <c r="G2192" s="42">
        <f t="shared" si="272"/>
        <v>1375861.3297691005</v>
      </c>
      <c r="H2192" s="16">
        <f t="shared" si="273"/>
        <v>1</v>
      </c>
      <c r="P2192" s="16"/>
    </row>
    <row r="2193" spans="1:16" x14ac:dyDescent="0.25">
      <c r="A2193" s="24">
        <f t="shared" si="274"/>
        <v>2178</v>
      </c>
      <c r="B2193">
        <f t="shared" ref="B2193:B2256" si="276">((MOD((MOD(MOD(999999999999989,MOD(A2193*2499997+$B$13*1800451,7450589)*4658+7450581)*383,99991)*7440893+MOD(MOD(999999999999989,MOD(A2193*2246527+$B$13*2399993,7450987)*7580+7560584)*17669,7440893))*1343,4294967296))+0.5)/2^32</f>
        <v>0.22504689206834882</v>
      </c>
      <c r="C2193">
        <f t="shared" ref="C2193:C2256" si="277">((MOD((MOD(MOD(999999999999989,MOD(A2193*2499997+$C$13*1800451,7450589)*4658+7450581)*383,99991)*7440893+MOD(MOD(999999999999989,MOD(A2193*2246527+$C$13*2399993,7450987)*7580+7560584)*17669,7440893))*1343,4294967296))+0.5)/2^32</f>
        <v>0.46049770491663367</v>
      </c>
      <c r="D2193" s="40">
        <f t="shared" ref="D2193:D2256" si="278">MAX(0,NORMINV(B2193,D$10,D$12))</f>
        <v>655657.13536338182</v>
      </c>
      <c r="E2193" s="40">
        <f t="shared" si="275"/>
        <v>655657.13536338182</v>
      </c>
      <c r="F2193" s="41">
        <f t="shared" ref="F2193:F2256" si="279">NORMINV(C2193,E$10,E$12)</f>
        <v>1.9698541246249262</v>
      </c>
      <c r="G2193" s="42">
        <f t="shared" ref="G2193:G2256" si="280">F2193*E2193-1000000</f>
        <v>291548.91243532114</v>
      </c>
      <c r="H2193" s="16">
        <f t="shared" ref="H2193:H2256" si="281">IF(G2193&gt;=0,1,0)</f>
        <v>1</v>
      </c>
      <c r="P2193" s="16"/>
    </row>
    <row r="2194" spans="1:16" x14ac:dyDescent="0.25">
      <c r="A2194" s="24">
        <f t="shared" ref="A2194:A2257" si="282">A2193+1</f>
        <v>2179</v>
      </c>
      <c r="B2194">
        <f t="shared" si="276"/>
        <v>0.3173256617737934</v>
      </c>
      <c r="C2194">
        <f t="shared" si="277"/>
        <v>0.38241893250960857</v>
      </c>
      <c r="D2194" s="40">
        <f t="shared" si="278"/>
        <v>783347.87683331384</v>
      </c>
      <c r="E2194" s="40">
        <f t="shared" ref="E2194:E2257" si="283">MIN(1250000,D2194)</f>
        <v>783347.87683331384</v>
      </c>
      <c r="F2194" s="41">
        <f t="shared" si="279"/>
        <v>1.9090778354403111</v>
      </c>
      <c r="G2194" s="42">
        <f t="shared" si="280"/>
        <v>495472.06910170615</v>
      </c>
      <c r="H2194" s="16">
        <f t="shared" si="281"/>
        <v>1</v>
      </c>
      <c r="P2194" s="16"/>
    </row>
    <row r="2195" spans="1:16" x14ac:dyDescent="0.25">
      <c r="A2195" s="24">
        <f t="shared" si="282"/>
        <v>2180</v>
      </c>
      <c r="B2195">
        <f t="shared" si="276"/>
        <v>0.8272530596004799</v>
      </c>
      <c r="C2195">
        <f t="shared" si="277"/>
        <v>0.82593790569808334</v>
      </c>
      <c r="D2195" s="40">
        <f t="shared" si="278"/>
        <v>1430105.9425648553</v>
      </c>
      <c r="E2195" s="40">
        <f t="shared" si="283"/>
        <v>1250000</v>
      </c>
      <c r="F2195" s="41">
        <f t="shared" si="279"/>
        <v>2.2851774960683806</v>
      </c>
      <c r="G2195" s="42">
        <f t="shared" si="280"/>
        <v>1856471.870085476</v>
      </c>
      <c r="H2195" s="16">
        <f t="shared" si="281"/>
        <v>1</v>
      </c>
      <c r="P2195" s="16"/>
    </row>
    <row r="2196" spans="1:16" x14ac:dyDescent="0.25">
      <c r="A2196" s="24">
        <f t="shared" si="282"/>
        <v>2181</v>
      </c>
      <c r="B2196">
        <f t="shared" si="276"/>
        <v>0.32331856561359018</v>
      </c>
      <c r="C2196">
        <f t="shared" si="277"/>
        <v>0.30719125305768102</v>
      </c>
      <c r="D2196" s="40">
        <f t="shared" si="278"/>
        <v>790985.29220254906</v>
      </c>
      <c r="E2196" s="40">
        <f t="shared" si="283"/>
        <v>790985.29220254906</v>
      </c>
      <c r="F2196" s="41">
        <f t="shared" si="279"/>
        <v>1.8468609011521306</v>
      </c>
      <c r="G2196" s="42">
        <f t="shared" si="280"/>
        <v>460839.80955528119</v>
      </c>
      <c r="H2196" s="16">
        <f t="shared" si="281"/>
        <v>1</v>
      </c>
      <c r="P2196" s="16"/>
    </row>
    <row r="2197" spans="1:16" x14ac:dyDescent="0.25">
      <c r="A2197" s="24">
        <f t="shared" si="282"/>
        <v>2182</v>
      </c>
      <c r="B2197">
        <f t="shared" si="276"/>
        <v>0.86904578155372292</v>
      </c>
      <c r="C2197">
        <f t="shared" si="277"/>
        <v>0.76905440760310739</v>
      </c>
      <c r="D2197" s="40">
        <f t="shared" si="278"/>
        <v>1511500.8321491885</v>
      </c>
      <c r="E2197" s="40">
        <f t="shared" si="283"/>
        <v>1250000</v>
      </c>
      <c r="F2197" s="41">
        <f t="shared" si="279"/>
        <v>2.2236280592632807</v>
      </c>
      <c r="G2197" s="42">
        <f t="shared" si="280"/>
        <v>1779535.074079101</v>
      </c>
      <c r="H2197" s="16">
        <f t="shared" si="281"/>
        <v>1</v>
      </c>
      <c r="P2197" s="16"/>
    </row>
    <row r="2198" spans="1:16" x14ac:dyDescent="0.25">
      <c r="A2198" s="24">
        <f t="shared" si="282"/>
        <v>2183</v>
      </c>
      <c r="B2198">
        <f t="shared" si="276"/>
        <v>0.10918510181363672</v>
      </c>
      <c r="C2198">
        <f t="shared" si="277"/>
        <v>0.90983314637560397</v>
      </c>
      <c r="D2198" s="40">
        <f t="shared" si="278"/>
        <v>438811.50262838753</v>
      </c>
      <c r="E2198" s="40">
        <f t="shared" si="283"/>
        <v>438811.50262838753</v>
      </c>
      <c r="F2198" s="41">
        <f t="shared" si="279"/>
        <v>2.4072122363223216</v>
      </c>
      <c r="G2198" s="42">
        <f t="shared" si="280"/>
        <v>56312.418566039065</v>
      </c>
      <c r="H2198" s="16">
        <f t="shared" si="281"/>
        <v>1</v>
      </c>
      <c r="P2198" s="16"/>
    </row>
    <row r="2199" spans="1:16" x14ac:dyDescent="0.25">
      <c r="A2199" s="24">
        <f t="shared" si="282"/>
        <v>2184</v>
      </c>
      <c r="B2199">
        <f t="shared" si="276"/>
        <v>0.24661872035358101</v>
      </c>
      <c r="C2199">
        <f t="shared" si="277"/>
        <v>0.30847185535822064</v>
      </c>
      <c r="D2199" s="40">
        <f t="shared" si="278"/>
        <v>687613.03168470762</v>
      </c>
      <c r="E2199" s="40">
        <f t="shared" si="283"/>
        <v>687613.03168470762</v>
      </c>
      <c r="F2199" s="41">
        <f t="shared" si="279"/>
        <v>1.8479676065180348</v>
      </c>
      <c r="G2199" s="42">
        <f t="shared" si="280"/>
        <v>270686.60837299889</v>
      </c>
      <c r="H2199" s="16">
        <f t="shared" si="281"/>
        <v>1</v>
      </c>
      <c r="P2199" s="16"/>
    </row>
    <row r="2200" spans="1:16" x14ac:dyDescent="0.25">
      <c r="A2200" s="24">
        <f t="shared" si="282"/>
        <v>2185</v>
      </c>
      <c r="B2200">
        <f t="shared" si="276"/>
        <v>0.30506635771598667</v>
      </c>
      <c r="C2200">
        <f t="shared" si="277"/>
        <v>0.53858416771981865</v>
      </c>
      <c r="D2200" s="40">
        <f t="shared" si="278"/>
        <v>767530.08045943058</v>
      </c>
      <c r="E2200" s="40">
        <f t="shared" si="283"/>
        <v>767530.08045943058</v>
      </c>
      <c r="F2200" s="41">
        <f t="shared" si="279"/>
        <v>2.0294429915432168</v>
      </c>
      <c r="G2200" s="42">
        <f t="shared" si="280"/>
        <v>557658.54258699273</v>
      </c>
      <c r="H2200" s="16">
        <f t="shared" si="281"/>
        <v>1</v>
      </c>
      <c r="P2200" s="16"/>
    </row>
    <row r="2201" spans="1:16" x14ac:dyDescent="0.25">
      <c r="A2201" s="24">
        <f t="shared" si="282"/>
        <v>2186</v>
      </c>
      <c r="B2201">
        <f t="shared" si="276"/>
        <v>0.38982487714383751</v>
      </c>
      <c r="C2201">
        <f t="shared" si="277"/>
        <v>0.81519594986457378</v>
      </c>
      <c r="D2201" s="40">
        <f t="shared" si="278"/>
        <v>872442.78398469253</v>
      </c>
      <c r="E2201" s="40">
        <f t="shared" si="283"/>
        <v>872442.78398469253</v>
      </c>
      <c r="F2201" s="41">
        <f t="shared" si="279"/>
        <v>2.2727075058469923</v>
      </c>
      <c r="G2201" s="42">
        <f t="shared" si="280"/>
        <v>982807.26358405687</v>
      </c>
      <c r="H2201" s="16">
        <f t="shared" si="281"/>
        <v>1</v>
      </c>
      <c r="P2201" s="16"/>
    </row>
    <row r="2202" spans="1:16" x14ac:dyDescent="0.25">
      <c r="A2202" s="24">
        <f t="shared" si="282"/>
        <v>2187</v>
      </c>
      <c r="B2202">
        <f t="shared" si="276"/>
        <v>0.17856412997934967</v>
      </c>
      <c r="C2202">
        <f t="shared" si="277"/>
        <v>0.43844358378555626</v>
      </c>
      <c r="D2202" s="40">
        <f t="shared" si="278"/>
        <v>580159.1499050759</v>
      </c>
      <c r="E2202" s="40">
        <f t="shared" si="283"/>
        <v>580159.1499050759</v>
      </c>
      <c r="F2202" s="41">
        <f t="shared" si="279"/>
        <v>1.9529129264167833</v>
      </c>
      <c r="G2202" s="42">
        <f t="shared" si="280"/>
        <v>133000.30322859506</v>
      </c>
      <c r="H2202" s="16">
        <f t="shared" si="281"/>
        <v>1</v>
      </c>
      <c r="P2202" s="16"/>
    </row>
    <row r="2203" spans="1:16" x14ac:dyDescent="0.25">
      <c r="A2203" s="24">
        <f t="shared" si="282"/>
        <v>2188</v>
      </c>
      <c r="B2203">
        <f t="shared" si="276"/>
        <v>0.88963865942787379</v>
      </c>
      <c r="C2203">
        <f t="shared" si="277"/>
        <v>0.49573865009006113</v>
      </c>
      <c r="D2203" s="40">
        <f t="shared" si="278"/>
        <v>1558332.2427907917</v>
      </c>
      <c r="E2203" s="40">
        <f t="shared" si="283"/>
        <v>1250000</v>
      </c>
      <c r="F2203" s="41">
        <f t="shared" si="279"/>
        <v>1.9967532451963685</v>
      </c>
      <c r="G2203" s="42">
        <f t="shared" si="280"/>
        <v>1495941.5564954607</v>
      </c>
      <c r="H2203" s="16">
        <f t="shared" si="281"/>
        <v>1</v>
      </c>
      <c r="P2203" s="16"/>
    </row>
    <row r="2204" spans="1:16" x14ac:dyDescent="0.25">
      <c r="A2204" s="24">
        <f t="shared" si="282"/>
        <v>2189</v>
      </c>
      <c r="B2204">
        <f t="shared" si="276"/>
        <v>0.90396229631733149</v>
      </c>
      <c r="C2204">
        <f t="shared" si="277"/>
        <v>0.72304808825720102</v>
      </c>
      <c r="D2204" s="40">
        <f t="shared" si="278"/>
        <v>1594740.4508025313</v>
      </c>
      <c r="E2204" s="40">
        <f t="shared" si="283"/>
        <v>1250000</v>
      </c>
      <c r="F2204" s="41">
        <f t="shared" si="279"/>
        <v>2.1799150465449193</v>
      </c>
      <c r="G2204" s="42">
        <f t="shared" si="280"/>
        <v>1724893.808181149</v>
      </c>
      <c r="H2204" s="16">
        <f t="shared" si="281"/>
        <v>1</v>
      </c>
      <c r="P2204" s="16"/>
    </row>
    <row r="2205" spans="1:16" x14ac:dyDescent="0.25">
      <c r="A2205" s="24">
        <f t="shared" si="282"/>
        <v>2190</v>
      </c>
      <c r="B2205">
        <f t="shared" si="276"/>
        <v>0.68928540719207376</v>
      </c>
      <c r="C2205">
        <f t="shared" si="277"/>
        <v>0.4735271135577932</v>
      </c>
      <c r="D2205" s="40">
        <f t="shared" si="278"/>
        <v>1225148.557196615</v>
      </c>
      <c r="E2205" s="40">
        <f t="shared" si="283"/>
        <v>1225148.557196615</v>
      </c>
      <c r="F2205" s="41">
        <f t="shared" si="279"/>
        <v>1.9798156656130586</v>
      </c>
      <c r="G2205" s="42">
        <f t="shared" si="280"/>
        <v>1425568.3062410946</v>
      </c>
      <c r="H2205" s="16">
        <f t="shared" si="281"/>
        <v>1</v>
      </c>
      <c r="P2205" s="16"/>
    </row>
    <row r="2206" spans="1:16" x14ac:dyDescent="0.25">
      <c r="A2206" s="24">
        <f t="shared" si="282"/>
        <v>2191</v>
      </c>
      <c r="B2206">
        <f t="shared" si="276"/>
        <v>0.16673383803572506</v>
      </c>
      <c r="C2206">
        <f t="shared" si="277"/>
        <v>0.2090603798860684</v>
      </c>
      <c r="D2206" s="40">
        <f t="shared" si="278"/>
        <v>559048.8957681316</v>
      </c>
      <c r="E2206" s="40">
        <f t="shared" si="283"/>
        <v>559048.8957681316</v>
      </c>
      <c r="F2206" s="41">
        <f t="shared" si="279"/>
        <v>1.7538948822156295</v>
      </c>
      <c r="G2206" s="42">
        <f t="shared" si="280"/>
        <v>-19487.002803975134</v>
      </c>
      <c r="H2206" s="16">
        <f t="shared" si="281"/>
        <v>0</v>
      </c>
      <c r="P2206" s="16"/>
    </row>
    <row r="2207" spans="1:16" x14ac:dyDescent="0.25">
      <c r="A2207" s="24">
        <f t="shared" si="282"/>
        <v>2192</v>
      </c>
      <c r="B2207">
        <f t="shared" si="276"/>
        <v>0.78992936841677874</v>
      </c>
      <c r="C2207">
        <f t="shared" si="277"/>
        <v>0.8917267230572179</v>
      </c>
      <c r="D2207" s="40">
        <f t="shared" si="278"/>
        <v>1367557.535240687</v>
      </c>
      <c r="E2207" s="40">
        <f t="shared" si="283"/>
        <v>1250000</v>
      </c>
      <c r="F2207" s="41">
        <f t="shared" si="279"/>
        <v>2.375611950667547</v>
      </c>
      <c r="G2207" s="42">
        <f t="shared" si="280"/>
        <v>1969514.9383344338</v>
      </c>
      <c r="H2207" s="16">
        <f t="shared" si="281"/>
        <v>1</v>
      </c>
      <c r="P2207" s="16"/>
    </row>
    <row r="2208" spans="1:16" x14ac:dyDescent="0.25">
      <c r="A2208" s="24">
        <f t="shared" si="282"/>
        <v>2193</v>
      </c>
      <c r="B2208">
        <f t="shared" si="276"/>
        <v>0.57394385908264667</v>
      </c>
      <c r="C2208">
        <f t="shared" si="277"/>
        <v>0.28086331475060433</v>
      </c>
      <c r="D2208" s="40">
        <f t="shared" si="278"/>
        <v>1084995.7395665508</v>
      </c>
      <c r="E2208" s="40">
        <f t="shared" si="283"/>
        <v>1084995.7395665508</v>
      </c>
      <c r="F2208" s="41">
        <f t="shared" si="279"/>
        <v>1.8236234686691262</v>
      </c>
      <c r="G2208" s="42">
        <f t="shared" si="280"/>
        <v>978623.69407957722</v>
      </c>
      <c r="H2208" s="16">
        <f t="shared" si="281"/>
        <v>1</v>
      </c>
      <c r="P2208" s="16"/>
    </row>
    <row r="2209" spans="1:16" x14ac:dyDescent="0.25">
      <c r="A2209" s="24">
        <f t="shared" si="282"/>
        <v>2194</v>
      </c>
      <c r="B2209">
        <f t="shared" si="276"/>
        <v>0.38668663159478456</v>
      </c>
      <c r="C2209">
        <f t="shared" si="277"/>
        <v>0.34355778724420816</v>
      </c>
      <c r="D2209" s="40">
        <f t="shared" si="278"/>
        <v>868708.80746985157</v>
      </c>
      <c r="E2209" s="40">
        <f t="shared" si="283"/>
        <v>868708.80746985157</v>
      </c>
      <c r="F2209" s="41">
        <f t="shared" si="279"/>
        <v>1.8775767399205754</v>
      </c>
      <c r="G2209" s="42">
        <f t="shared" si="280"/>
        <v>631067.45066953474</v>
      </c>
      <c r="H2209" s="16">
        <f t="shared" si="281"/>
        <v>1</v>
      </c>
      <c r="P2209" s="16"/>
    </row>
    <row r="2210" spans="1:16" x14ac:dyDescent="0.25">
      <c r="A2210" s="24">
        <f t="shared" si="282"/>
        <v>2195</v>
      </c>
      <c r="B2210">
        <f t="shared" si="276"/>
        <v>0.59914487286005169</v>
      </c>
      <c r="C2210">
        <f t="shared" si="277"/>
        <v>2.8977305046282709E-2</v>
      </c>
      <c r="D2210" s="40">
        <f t="shared" si="278"/>
        <v>1114498.9348996859</v>
      </c>
      <c r="E2210" s="40">
        <f t="shared" si="283"/>
        <v>1114498.9348996859</v>
      </c>
      <c r="F2210" s="41">
        <f t="shared" si="279"/>
        <v>1.4236957144671223</v>
      </c>
      <c r="G2210" s="42">
        <f t="shared" si="280"/>
        <v>586707.35739485524</v>
      </c>
      <c r="H2210" s="16">
        <f t="shared" si="281"/>
        <v>1</v>
      </c>
      <c r="P2210" s="16"/>
    </row>
    <row r="2211" spans="1:16" x14ac:dyDescent="0.25">
      <c r="A2211" s="24">
        <f t="shared" si="282"/>
        <v>2196</v>
      </c>
      <c r="B2211">
        <f t="shared" si="276"/>
        <v>0.15068483341019601</v>
      </c>
      <c r="C2211">
        <f t="shared" si="277"/>
        <v>5.2512342459522188E-2</v>
      </c>
      <c r="D2211" s="40">
        <f t="shared" si="278"/>
        <v>528799.09606453252</v>
      </c>
      <c r="E2211" s="40">
        <f t="shared" si="283"/>
        <v>528799.09606453252</v>
      </c>
      <c r="F2211" s="41">
        <f t="shared" si="279"/>
        <v>1.507304818876726</v>
      </c>
      <c r="G2211" s="42">
        <f t="shared" si="280"/>
        <v>-202938.57428427343</v>
      </c>
      <c r="H2211" s="16">
        <f t="shared" si="281"/>
        <v>0</v>
      </c>
      <c r="P2211" s="16"/>
    </row>
    <row r="2212" spans="1:16" x14ac:dyDescent="0.25">
      <c r="A2212" s="24">
        <f t="shared" si="282"/>
        <v>2197</v>
      </c>
      <c r="B2212">
        <f t="shared" si="276"/>
        <v>9.2570941313169897E-2</v>
      </c>
      <c r="C2212">
        <f t="shared" si="277"/>
        <v>0.84460246365051717</v>
      </c>
      <c r="D2212" s="40">
        <f t="shared" si="278"/>
        <v>395856.42069607973</v>
      </c>
      <c r="E2212" s="40">
        <f t="shared" si="283"/>
        <v>395856.42069607973</v>
      </c>
      <c r="F2212" s="41">
        <f t="shared" si="279"/>
        <v>2.3080714710316781</v>
      </c>
      <c r="G2212" s="42">
        <f t="shared" si="280"/>
        <v>-86335.088766664383</v>
      </c>
      <c r="H2212" s="16">
        <f t="shared" si="281"/>
        <v>0</v>
      </c>
      <c r="P2212" s="16"/>
    </row>
    <row r="2213" spans="1:16" x14ac:dyDescent="0.25">
      <c r="A2213" s="24">
        <f t="shared" si="282"/>
        <v>2198</v>
      </c>
      <c r="B2213">
        <f t="shared" si="276"/>
        <v>0.32328838773537427</v>
      </c>
      <c r="C2213">
        <f t="shared" si="277"/>
        <v>0.35662924509961158</v>
      </c>
      <c r="D2213" s="40">
        <f t="shared" si="278"/>
        <v>790946.98156465625</v>
      </c>
      <c r="E2213" s="40">
        <f t="shared" si="283"/>
        <v>790946.98156465625</v>
      </c>
      <c r="F2213" s="41">
        <f t="shared" si="279"/>
        <v>1.888302925396343</v>
      </c>
      <c r="G2213" s="42">
        <f t="shared" si="280"/>
        <v>493547.49912194791</v>
      </c>
      <c r="H2213" s="16">
        <f t="shared" si="281"/>
        <v>1</v>
      </c>
      <c r="P2213" s="16"/>
    </row>
    <row r="2214" spans="1:16" x14ac:dyDescent="0.25">
      <c r="A2214" s="24">
        <f t="shared" si="282"/>
        <v>2199</v>
      </c>
      <c r="B2214">
        <f t="shared" si="276"/>
        <v>0.78152562526520342</v>
      </c>
      <c r="C2214">
        <f t="shared" si="277"/>
        <v>0.63118670170661062</v>
      </c>
      <c r="D2214" s="40">
        <f t="shared" si="278"/>
        <v>1354417.6405932331</v>
      </c>
      <c r="E2214" s="40">
        <f t="shared" si="283"/>
        <v>1250000</v>
      </c>
      <c r="F2214" s="41">
        <f t="shared" si="279"/>
        <v>2.101823099628521</v>
      </c>
      <c r="G2214" s="42">
        <f t="shared" si="280"/>
        <v>1627278.8745356514</v>
      </c>
      <c r="H2214" s="16">
        <f t="shared" si="281"/>
        <v>1</v>
      </c>
      <c r="P2214" s="16"/>
    </row>
    <row r="2215" spans="1:16" x14ac:dyDescent="0.25">
      <c r="A2215" s="24">
        <f t="shared" si="282"/>
        <v>2200</v>
      </c>
      <c r="B2215">
        <f t="shared" si="276"/>
        <v>0.68968396179843694</v>
      </c>
      <c r="C2215">
        <f t="shared" si="277"/>
        <v>0.70928697346244007</v>
      </c>
      <c r="D2215" s="40">
        <f t="shared" si="278"/>
        <v>1225663.250662223</v>
      </c>
      <c r="E2215" s="40">
        <f t="shared" si="283"/>
        <v>1225663.250662223</v>
      </c>
      <c r="F2215" s="41">
        <f t="shared" si="279"/>
        <v>2.1675692695279958</v>
      </c>
      <c r="G2215" s="42">
        <f t="shared" si="280"/>
        <v>1656709.9969252236</v>
      </c>
      <c r="H2215" s="16">
        <f t="shared" si="281"/>
        <v>1</v>
      </c>
      <c r="P2215" s="16"/>
    </row>
    <row r="2216" spans="1:16" x14ac:dyDescent="0.25">
      <c r="A2216" s="24">
        <f t="shared" si="282"/>
        <v>2201</v>
      </c>
      <c r="B2216">
        <f t="shared" si="276"/>
        <v>0.93572576169390231</v>
      </c>
      <c r="C2216">
        <f t="shared" si="277"/>
        <v>0.47595630830619484</v>
      </c>
      <c r="D2216" s="40">
        <f t="shared" si="278"/>
        <v>1692941.0971367175</v>
      </c>
      <c r="E2216" s="40">
        <f t="shared" si="283"/>
        <v>1250000</v>
      </c>
      <c r="F2216" s="41">
        <f t="shared" si="279"/>
        <v>1.981670173396209</v>
      </c>
      <c r="G2216" s="42">
        <f t="shared" si="280"/>
        <v>1477087.7167452611</v>
      </c>
      <c r="H2216" s="16">
        <f t="shared" si="281"/>
        <v>1</v>
      </c>
      <c r="P2216" s="16"/>
    </row>
    <row r="2217" spans="1:16" x14ac:dyDescent="0.25">
      <c r="A2217" s="24">
        <f t="shared" si="282"/>
        <v>2202</v>
      </c>
      <c r="B2217">
        <f t="shared" si="276"/>
        <v>0.69032356317620724</v>
      </c>
      <c r="C2217">
        <f t="shared" si="277"/>
        <v>0.47734100895468146</v>
      </c>
      <c r="D2217" s="40">
        <f t="shared" si="278"/>
        <v>1226489.8337878084</v>
      </c>
      <c r="E2217" s="40">
        <f t="shared" si="283"/>
        <v>1226489.8337878084</v>
      </c>
      <c r="F2217" s="41">
        <f t="shared" si="279"/>
        <v>1.982726978682821</v>
      </c>
      <c r="G2217" s="42">
        <f t="shared" si="280"/>
        <v>1431794.4825312966</v>
      </c>
      <c r="H2217" s="16">
        <f t="shared" si="281"/>
        <v>1</v>
      </c>
      <c r="P2217" s="16"/>
    </row>
    <row r="2218" spans="1:16" x14ac:dyDescent="0.25">
      <c r="A2218" s="24">
        <f t="shared" si="282"/>
        <v>2203</v>
      </c>
      <c r="B2218">
        <f t="shared" si="276"/>
        <v>0.30306682444643229</v>
      </c>
      <c r="C2218">
        <f t="shared" si="277"/>
        <v>0.41184999363031238</v>
      </c>
      <c r="D2218" s="40">
        <f t="shared" si="278"/>
        <v>764923.90680540085</v>
      </c>
      <c r="E2218" s="40">
        <f t="shared" si="283"/>
        <v>764923.90680540085</v>
      </c>
      <c r="F2218" s="41">
        <f t="shared" si="279"/>
        <v>1.932283079347908</v>
      </c>
      <c r="G2218" s="42">
        <f t="shared" si="280"/>
        <v>478049.52210877207</v>
      </c>
      <c r="H2218" s="16">
        <f t="shared" si="281"/>
        <v>1</v>
      </c>
      <c r="P2218" s="16"/>
    </row>
    <row r="2219" spans="1:16" x14ac:dyDescent="0.25">
      <c r="A2219" s="24">
        <f t="shared" si="282"/>
        <v>2204</v>
      </c>
      <c r="B2219">
        <f t="shared" si="276"/>
        <v>0.8759972631232813</v>
      </c>
      <c r="C2219">
        <f t="shared" si="277"/>
        <v>0.72467270924244076</v>
      </c>
      <c r="D2219" s="40">
        <f t="shared" si="278"/>
        <v>1526690.3388661493</v>
      </c>
      <c r="E2219" s="40">
        <f t="shared" si="283"/>
        <v>1250000</v>
      </c>
      <c r="F2219" s="41">
        <f t="shared" si="279"/>
        <v>2.1813919566325022</v>
      </c>
      <c r="G2219" s="42">
        <f t="shared" si="280"/>
        <v>1726739.9457906275</v>
      </c>
      <c r="H2219" s="16">
        <f t="shared" si="281"/>
        <v>1</v>
      </c>
      <c r="P2219" s="16"/>
    </row>
    <row r="2220" spans="1:16" x14ac:dyDescent="0.25">
      <c r="A2220" s="24">
        <f t="shared" si="282"/>
        <v>2205</v>
      </c>
      <c r="B2220">
        <f t="shared" si="276"/>
        <v>0.44735944306012243</v>
      </c>
      <c r="C2220">
        <f t="shared" si="277"/>
        <v>0.97493503999430686</v>
      </c>
      <c r="D2220" s="40">
        <f t="shared" si="278"/>
        <v>939664.64073507756</v>
      </c>
      <c r="E2220" s="40">
        <f t="shared" si="283"/>
        <v>939664.64073507756</v>
      </c>
      <c r="F2220" s="41">
        <f t="shared" si="279"/>
        <v>2.5953962681157505</v>
      </c>
      <c r="G2220" s="42">
        <f t="shared" si="280"/>
        <v>1438802.1018441478</v>
      </c>
      <c r="H2220" s="16">
        <f t="shared" si="281"/>
        <v>1</v>
      </c>
      <c r="P2220" s="16"/>
    </row>
    <row r="2221" spans="1:16" x14ac:dyDescent="0.25">
      <c r="A2221" s="24">
        <f t="shared" si="282"/>
        <v>2206</v>
      </c>
      <c r="B2221">
        <f t="shared" si="276"/>
        <v>0.88740617583971471</v>
      </c>
      <c r="C2221">
        <f t="shared" si="277"/>
        <v>0.44326126563828439</v>
      </c>
      <c r="D2221" s="40">
        <f t="shared" si="278"/>
        <v>1552970.5602420394</v>
      </c>
      <c r="E2221" s="40">
        <f t="shared" si="283"/>
        <v>1250000</v>
      </c>
      <c r="F2221" s="41">
        <f t="shared" si="279"/>
        <v>1.9566243751326353</v>
      </c>
      <c r="G2221" s="42">
        <f t="shared" si="280"/>
        <v>1445780.468915794</v>
      </c>
      <c r="H2221" s="16">
        <f t="shared" si="281"/>
        <v>1</v>
      </c>
      <c r="P2221" s="16"/>
    </row>
    <row r="2222" spans="1:16" x14ac:dyDescent="0.25">
      <c r="A2222" s="24">
        <f t="shared" si="282"/>
        <v>2207</v>
      </c>
      <c r="B2222">
        <f t="shared" si="276"/>
        <v>0.32235215010587126</v>
      </c>
      <c r="C2222">
        <f t="shared" si="277"/>
        <v>0.64987649733666331</v>
      </c>
      <c r="D2222" s="40">
        <f t="shared" si="278"/>
        <v>789757.69824833632</v>
      </c>
      <c r="E2222" s="40">
        <f t="shared" si="283"/>
        <v>789757.69824833632</v>
      </c>
      <c r="F2222" s="41">
        <f t="shared" si="279"/>
        <v>2.1170173423726588</v>
      </c>
      <c r="G2222" s="42">
        <f t="shared" si="280"/>
        <v>671930.74346404127</v>
      </c>
      <c r="H2222" s="16">
        <f t="shared" si="281"/>
        <v>1</v>
      </c>
      <c r="P2222" s="16"/>
    </row>
    <row r="2223" spans="1:16" x14ac:dyDescent="0.25">
      <c r="A2223" s="24">
        <f t="shared" si="282"/>
        <v>2208</v>
      </c>
      <c r="B2223">
        <f t="shared" si="276"/>
        <v>0.31623734126333147</v>
      </c>
      <c r="C2223">
        <f t="shared" si="277"/>
        <v>0.33637457119766623</v>
      </c>
      <c r="D2223" s="40">
        <f t="shared" si="278"/>
        <v>781954.42734326841</v>
      </c>
      <c r="E2223" s="40">
        <f t="shared" si="283"/>
        <v>781954.42734326841</v>
      </c>
      <c r="F2223" s="41">
        <f t="shared" si="279"/>
        <v>1.8716176329714442</v>
      </c>
      <c r="G2223" s="42">
        <f t="shared" si="280"/>
        <v>463519.69439574913</v>
      </c>
      <c r="H2223" s="16">
        <f t="shared" si="281"/>
        <v>1</v>
      </c>
      <c r="P2223" s="16"/>
    </row>
    <row r="2224" spans="1:16" x14ac:dyDescent="0.25">
      <c r="A2224" s="24">
        <f t="shared" si="282"/>
        <v>2209</v>
      </c>
      <c r="B2224">
        <f t="shared" si="276"/>
        <v>0.8278989129466936</v>
      </c>
      <c r="C2224">
        <f t="shared" si="277"/>
        <v>0.70224052260164171</v>
      </c>
      <c r="D2224" s="40">
        <f t="shared" si="278"/>
        <v>1431259.091618462</v>
      </c>
      <c r="E2224" s="40">
        <f t="shared" si="283"/>
        <v>1250000</v>
      </c>
      <c r="F2224" s="41">
        <f t="shared" si="279"/>
        <v>2.1613542386725215</v>
      </c>
      <c r="G2224" s="42">
        <f t="shared" si="280"/>
        <v>1701692.7983406517</v>
      </c>
      <c r="H2224" s="16">
        <f t="shared" si="281"/>
        <v>1</v>
      </c>
      <c r="P2224" s="16"/>
    </row>
    <row r="2225" spans="1:16" x14ac:dyDescent="0.25">
      <c r="A2225" s="24">
        <f t="shared" si="282"/>
        <v>2210</v>
      </c>
      <c r="B2225">
        <f t="shared" si="276"/>
        <v>0.38696860906202346</v>
      </c>
      <c r="C2225">
        <f t="shared" si="277"/>
        <v>0.82922327925916761</v>
      </c>
      <c r="D2225" s="40">
        <f t="shared" si="278"/>
        <v>869044.66910828161</v>
      </c>
      <c r="E2225" s="40">
        <f t="shared" si="283"/>
        <v>869044.66910828161</v>
      </c>
      <c r="F2225" s="41">
        <f t="shared" si="279"/>
        <v>2.2890882496492897</v>
      </c>
      <c r="G2225" s="42">
        <f t="shared" si="280"/>
        <v>989319.94047612255</v>
      </c>
      <c r="H2225" s="16">
        <f t="shared" si="281"/>
        <v>1</v>
      </c>
      <c r="P2225" s="16"/>
    </row>
    <row r="2226" spans="1:16" x14ac:dyDescent="0.25">
      <c r="A2226" s="24">
        <f t="shared" si="282"/>
        <v>2211</v>
      </c>
      <c r="B2226">
        <f t="shared" si="276"/>
        <v>0.29780674108769745</v>
      </c>
      <c r="C2226">
        <f t="shared" si="277"/>
        <v>0.18213248963002115</v>
      </c>
      <c r="D2226" s="40">
        <f t="shared" si="278"/>
        <v>758030.82774669852</v>
      </c>
      <c r="E2226" s="40">
        <f t="shared" si="283"/>
        <v>758030.82774669852</v>
      </c>
      <c r="F2226" s="41">
        <f t="shared" si="279"/>
        <v>1.7242345856826145</v>
      </c>
      <c r="G2226" s="42">
        <f t="shared" si="280"/>
        <v>307022.97021447797</v>
      </c>
      <c r="H2226" s="16">
        <f t="shared" si="281"/>
        <v>1</v>
      </c>
      <c r="P2226" s="16"/>
    </row>
    <row r="2227" spans="1:16" x14ac:dyDescent="0.25">
      <c r="A2227" s="24">
        <f t="shared" si="282"/>
        <v>2212</v>
      </c>
      <c r="B2227">
        <f t="shared" si="276"/>
        <v>0.11616352538112551</v>
      </c>
      <c r="C2227">
        <f t="shared" si="277"/>
        <v>0.65580289287026972</v>
      </c>
      <c r="D2227" s="40">
        <f t="shared" si="278"/>
        <v>455447.1592113669</v>
      </c>
      <c r="E2227" s="40">
        <f t="shared" si="283"/>
        <v>455447.1592113669</v>
      </c>
      <c r="F2227" s="41">
        <f t="shared" si="279"/>
        <v>2.121895195090004</v>
      </c>
      <c r="G2227" s="42">
        <f t="shared" si="280"/>
        <v>-33588.861252008472</v>
      </c>
      <c r="H2227" s="16">
        <f t="shared" si="281"/>
        <v>0</v>
      </c>
      <c r="P2227" s="16"/>
    </row>
    <row r="2228" spans="1:16" x14ac:dyDescent="0.25">
      <c r="A2228" s="24">
        <f t="shared" si="282"/>
        <v>2213</v>
      </c>
      <c r="B2228">
        <f t="shared" si="276"/>
        <v>0.75261325377505273</v>
      </c>
      <c r="C2228">
        <f t="shared" si="277"/>
        <v>0.69631797086913139</v>
      </c>
      <c r="D2228" s="40">
        <f t="shared" si="278"/>
        <v>1311277.9448425779</v>
      </c>
      <c r="E2228" s="40">
        <f t="shared" si="283"/>
        <v>1250000</v>
      </c>
      <c r="F2228" s="41">
        <f t="shared" si="279"/>
        <v>2.1561822843456362</v>
      </c>
      <c r="G2228" s="42">
        <f t="shared" si="280"/>
        <v>1695227.8554320452</v>
      </c>
      <c r="H2228" s="16">
        <f t="shared" si="281"/>
        <v>1</v>
      </c>
      <c r="P2228" s="16"/>
    </row>
    <row r="2229" spans="1:16" x14ac:dyDescent="0.25">
      <c r="A2229" s="24">
        <f t="shared" si="282"/>
        <v>2214</v>
      </c>
      <c r="B2229">
        <f t="shared" si="276"/>
        <v>0.57925604970660061</v>
      </c>
      <c r="C2229">
        <f t="shared" si="277"/>
        <v>0.45827629056293517</v>
      </c>
      <c r="D2229" s="40">
        <f t="shared" si="278"/>
        <v>1091181.1433591188</v>
      </c>
      <c r="E2229" s="40">
        <f t="shared" si="283"/>
        <v>1091181.1433591188</v>
      </c>
      <c r="F2229" s="41">
        <f t="shared" si="279"/>
        <v>1.9681528186702815</v>
      </c>
      <c r="G2229" s="42">
        <f t="shared" si="280"/>
        <v>1147611.24298211</v>
      </c>
      <c r="H2229" s="16">
        <f t="shared" si="281"/>
        <v>1</v>
      </c>
      <c r="P2229" s="16"/>
    </row>
    <row r="2230" spans="1:16" x14ac:dyDescent="0.25">
      <c r="A2230" s="24">
        <f t="shared" si="282"/>
        <v>2215</v>
      </c>
      <c r="B2230">
        <f t="shared" si="276"/>
        <v>0.46088231669273227</v>
      </c>
      <c r="C2230">
        <f t="shared" si="277"/>
        <v>0.3637823638273403</v>
      </c>
      <c r="D2230" s="40">
        <f t="shared" si="278"/>
        <v>955222.88254379923</v>
      </c>
      <c r="E2230" s="40">
        <f t="shared" si="283"/>
        <v>955222.88254379923</v>
      </c>
      <c r="F2230" s="41">
        <f t="shared" si="279"/>
        <v>1.8941134326678783</v>
      </c>
      <c r="G2230" s="42">
        <f t="shared" si="280"/>
        <v>809300.49301794125</v>
      </c>
      <c r="H2230" s="16">
        <f t="shared" si="281"/>
        <v>1</v>
      </c>
      <c r="P2230" s="16"/>
    </row>
    <row r="2231" spans="1:16" x14ac:dyDescent="0.25">
      <c r="A2231" s="24">
        <f t="shared" si="282"/>
        <v>2216</v>
      </c>
      <c r="B2231">
        <f t="shared" si="276"/>
        <v>0.4640007350826636</v>
      </c>
      <c r="C2231">
        <f t="shared" si="277"/>
        <v>0.17625957925338298</v>
      </c>
      <c r="D2231" s="40">
        <f t="shared" si="278"/>
        <v>958802.61990309507</v>
      </c>
      <c r="E2231" s="40">
        <f t="shared" si="283"/>
        <v>958802.61990309507</v>
      </c>
      <c r="F2231" s="41">
        <f t="shared" si="279"/>
        <v>1.7174121431773621</v>
      </c>
      <c r="G2231" s="42">
        <f t="shared" si="280"/>
        <v>646659.26233184431</v>
      </c>
      <c r="H2231" s="16">
        <f t="shared" si="281"/>
        <v>1</v>
      </c>
      <c r="P2231" s="16"/>
    </row>
    <row r="2232" spans="1:16" x14ac:dyDescent="0.25">
      <c r="A2232" s="24">
        <f t="shared" si="282"/>
        <v>2217</v>
      </c>
      <c r="B2232">
        <f t="shared" si="276"/>
        <v>0.86442446417640895</v>
      </c>
      <c r="C2232">
        <f t="shared" si="277"/>
        <v>0.15966660750564188</v>
      </c>
      <c r="D2232" s="40">
        <f t="shared" si="278"/>
        <v>1501709.253632684</v>
      </c>
      <c r="E2232" s="40">
        <f t="shared" si="283"/>
        <v>1250000</v>
      </c>
      <c r="F2232" s="41">
        <f t="shared" si="279"/>
        <v>1.6973163994595193</v>
      </c>
      <c r="G2232" s="42">
        <f t="shared" si="280"/>
        <v>1121645.499324399</v>
      </c>
      <c r="H2232" s="16">
        <f t="shared" si="281"/>
        <v>1</v>
      </c>
      <c r="P2232" s="16"/>
    </row>
    <row r="2233" spans="1:16" x14ac:dyDescent="0.25">
      <c r="A2233" s="24">
        <f t="shared" si="282"/>
        <v>2218</v>
      </c>
      <c r="B2233">
        <f t="shared" si="276"/>
        <v>9.7828291705809534E-2</v>
      </c>
      <c r="C2233">
        <f t="shared" si="277"/>
        <v>0.39296485914383084</v>
      </c>
      <c r="D2233" s="40">
        <f t="shared" si="278"/>
        <v>410018.7301036854</v>
      </c>
      <c r="E2233" s="40">
        <f t="shared" si="283"/>
        <v>410018.7301036854</v>
      </c>
      <c r="F2233" s="41">
        <f t="shared" si="279"/>
        <v>1.9174468554810256</v>
      </c>
      <c r="G2233" s="42">
        <f t="shared" si="280"/>
        <v>-213810.87527436507</v>
      </c>
      <c r="H2233" s="16">
        <f t="shared" si="281"/>
        <v>0</v>
      </c>
      <c r="P2233" s="16"/>
    </row>
    <row r="2234" spans="1:16" x14ac:dyDescent="0.25">
      <c r="A2234" s="24">
        <f t="shared" si="282"/>
        <v>2219</v>
      </c>
      <c r="B2234">
        <f t="shared" si="276"/>
        <v>0.72348347830120474</v>
      </c>
      <c r="C2234">
        <f t="shared" si="277"/>
        <v>0.41383173887152225</v>
      </c>
      <c r="D2234" s="40">
        <f t="shared" si="278"/>
        <v>1270465.649373305</v>
      </c>
      <c r="E2234" s="40">
        <f t="shared" si="283"/>
        <v>1250000</v>
      </c>
      <c r="F2234" s="41">
        <f t="shared" si="279"/>
        <v>1.9338300267691058</v>
      </c>
      <c r="G2234" s="42">
        <f t="shared" si="280"/>
        <v>1417287.5334613821</v>
      </c>
      <c r="H2234" s="16">
        <f t="shared" si="281"/>
        <v>1</v>
      </c>
      <c r="P2234" s="16"/>
    </row>
    <row r="2235" spans="1:16" x14ac:dyDescent="0.25">
      <c r="A2235" s="24">
        <f t="shared" si="282"/>
        <v>2220</v>
      </c>
      <c r="B2235">
        <f t="shared" si="276"/>
        <v>0.71361313725356013</v>
      </c>
      <c r="C2235">
        <f t="shared" si="277"/>
        <v>0.66107070993166417</v>
      </c>
      <c r="D2235" s="40">
        <f t="shared" si="278"/>
        <v>1257129.7310899266</v>
      </c>
      <c r="E2235" s="40">
        <f t="shared" si="283"/>
        <v>1250000</v>
      </c>
      <c r="F2235" s="41">
        <f t="shared" si="279"/>
        <v>2.1262574641061489</v>
      </c>
      <c r="G2235" s="42">
        <f t="shared" si="280"/>
        <v>1657821.8301326861</v>
      </c>
      <c r="H2235" s="16">
        <f t="shared" si="281"/>
        <v>1</v>
      </c>
      <c r="P2235" s="16"/>
    </row>
    <row r="2236" spans="1:16" x14ac:dyDescent="0.25">
      <c r="A2236" s="24">
        <f t="shared" si="282"/>
        <v>2221</v>
      </c>
      <c r="B2236">
        <f t="shared" si="276"/>
        <v>0.57562067208345979</v>
      </c>
      <c r="C2236">
        <f t="shared" si="277"/>
        <v>0.20196875941473991</v>
      </c>
      <c r="D2236" s="40">
        <f t="shared" si="278"/>
        <v>1086946.4425893023</v>
      </c>
      <c r="E2236" s="40">
        <f t="shared" si="283"/>
        <v>1086946.4425893023</v>
      </c>
      <c r="F2236" s="41">
        <f t="shared" si="279"/>
        <v>1.7463192508945471</v>
      </c>
      <c r="G2236" s="42">
        <f t="shared" si="280"/>
        <v>898155.49738504319</v>
      </c>
      <c r="H2236" s="16">
        <f t="shared" si="281"/>
        <v>1</v>
      </c>
      <c r="P2236" s="16"/>
    </row>
    <row r="2237" spans="1:16" x14ac:dyDescent="0.25">
      <c r="A2237" s="24">
        <f t="shared" si="282"/>
        <v>2222</v>
      </c>
      <c r="B2237">
        <f t="shared" si="276"/>
        <v>0.60628006781917065</v>
      </c>
      <c r="C2237">
        <f t="shared" si="277"/>
        <v>0.48191251826938242</v>
      </c>
      <c r="D2237" s="40">
        <f t="shared" si="278"/>
        <v>1122934.6057052959</v>
      </c>
      <c r="E2237" s="40">
        <f t="shared" si="283"/>
        <v>1122934.6057052959</v>
      </c>
      <c r="F2237" s="41">
        <f t="shared" si="279"/>
        <v>1.9862145479575866</v>
      </c>
      <c r="G2237" s="42">
        <f t="shared" si="280"/>
        <v>1230389.0502568749</v>
      </c>
      <c r="H2237" s="16">
        <f t="shared" si="281"/>
        <v>1</v>
      </c>
      <c r="P2237" s="16"/>
    </row>
    <row r="2238" spans="1:16" x14ac:dyDescent="0.25">
      <c r="A2238" s="24">
        <f t="shared" si="282"/>
        <v>2223</v>
      </c>
      <c r="B2238">
        <f t="shared" si="276"/>
        <v>0.74416004528757185</v>
      </c>
      <c r="C2238">
        <f t="shared" si="277"/>
        <v>0.45439276949036866</v>
      </c>
      <c r="D2238" s="40">
        <f t="shared" si="278"/>
        <v>1299190.3441150393</v>
      </c>
      <c r="E2238" s="40">
        <f t="shared" si="283"/>
        <v>1250000</v>
      </c>
      <c r="F2238" s="41">
        <f t="shared" si="279"/>
        <v>1.9651761304965218</v>
      </c>
      <c r="G2238" s="42">
        <f t="shared" si="280"/>
        <v>1456470.1631206521</v>
      </c>
      <c r="H2238" s="16">
        <f t="shared" si="281"/>
        <v>1</v>
      </c>
      <c r="P2238" s="16"/>
    </row>
    <row r="2239" spans="1:16" x14ac:dyDescent="0.25">
      <c r="A2239" s="24">
        <f t="shared" si="282"/>
        <v>2224</v>
      </c>
      <c r="B2239">
        <f t="shared" si="276"/>
        <v>0.59333205444272608</v>
      </c>
      <c r="C2239">
        <f t="shared" si="277"/>
        <v>0.17385658866260201</v>
      </c>
      <c r="D2239" s="40">
        <f t="shared" si="278"/>
        <v>1107655.6481838487</v>
      </c>
      <c r="E2239" s="40">
        <f t="shared" si="283"/>
        <v>1107655.6481838487</v>
      </c>
      <c r="F2239" s="41">
        <f t="shared" si="279"/>
        <v>1.7145792656796968</v>
      </c>
      <c r="G2239" s="42">
        <f t="shared" si="280"/>
        <v>899163.40788903181</v>
      </c>
      <c r="H2239" s="16">
        <f t="shared" si="281"/>
        <v>1</v>
      </c>
      <c r="P2239" s="16"/>
    </row>
    <row r="2240" spans="1:16" x14ac:dyDescent="0.25">
      <c r="A2240" s="24">
        <f t="shared" si="282"/>
        <v>2225</v>
      </c>
      <c r="B2240">
        <f t="shared" si="276"/>
        <v>0.49407572986092418</v>
      </c>
      <c r="C2240">
        <f t="shared" si="277"/>
        <v>0.18470216577406973</v>
      </c>
      <c r="D2240" s="40">
        <f t="shared" si="278"/>
        <v>993229.26039535168</v>
      </c>
      <c r="E2240" s="40">
        <f t="shared" si="283"/>
        <v>993229.26039535168</v>
      </c>
      <c r="F2240" s="41">
        <f t="shared" si="279"/>
        <v>1.7271763825714248</v>
      </c>
      <c r="G2240" s="42">
        <f t="shared" si="280"/>
        <v>715482.12103373534</v>
      </c>
      <c r="H2240" s="16">
        <f t="shared" si="281"/>
        <v>1</v>
      </c>
      <c r="P2240" s="16"/>
    </row>
    <row r="2241" spans="1:16" x14ac:dyDescent="0.25">
      <c r="A2241" s="24">
        <f t="shared" si="282"/>
        <v>2226</v>
      </c>
      <c r="B2241">
        <f t="shared" si="276"/>
        <v>0.54514667356852442</v>
      </c>
      <c r="C2241">
        <f t="shared" si="277"/>
        <v>0.57002197892870754</v>
      </c>
      <c r="D2241" s="40">
        <f t="shared" si="278"/>
        <v>1051706.0308175776</v>
      </c>
      <c r="E2241" s="40">
        <f t="shared" si="283"/>
        <v>1051706.0308175776</v>
      </c>
      <c r="F2241" s="41">
        <f t="shared" si="279"/>
        <v>2.0536261768001118</v>
      </c>
      <c r="G2241" s="42">
        <f t="shared" si="280"/>
        <v>1159811.0351855224</v>
      </c>
      <c r="H2241" s="16">
        <f t="shared" si="281"/>
        <v>1</v>
      </c>
      <c r="P2241" s="16"/>
    </row>
    <row r="2242" spans="1:16" x14ac:dyDescent="0.25">
      <c r="A2242" s="24">
        <f t="shared" si="282"/>
        <v>2227</v>
      </c>
      <c r="B2242">
        <f t="shared" si="276"/>
        <v>0.98519593465607613</v>
      </c>
      <c r="C2242">
        <f t="shared" si="277"/>
        <v>0.53832020808476955</v>
      </c>
      <c r="D2242" s="40">
        <f t="shared" si="278"/>
        <v>1991775.1436118032</v>
      </c>
      <c r="E2242" s="40">
        <f t="shared" si="283"/>
        <v>1250000</v>
      </c>
      <c r="F2242" s="41">
        <f t="shared" si="279"/>
        <v>2.0292409432607976</v>
      </c>
      <c r="G2242" s="42">
        <f t="shared" si="280"/>
        <v>1536551.1790759969</v>
      </c>
      <c r="H2242" s="16">
        <f t="shared" si="281"/>
        <v>1</v>
      </c>
      <c r="P2242" s="16"/>
    </row>
    <row r="2243" spans="1:16" x14ac:dyDescent="0.25">
      <c r="A2243" s="24">
        <f t="shared" si="282"/>
        <v>2228</v>
      </c>
      <c r="B2243">
        <f t="shared" si="276"/>
        <v>0.23033269110601395</v>
      </c>
      <c r="C2243">
        <f t="shared" si="277"/>
        <v>0.40404053044039756</v>
      </c>
      <c r="D2243" s="40">
        <f t="shared" si="278"/>
        <v>663639.06752915541</v>
      </c>
      <c r="E2243" s="40">
        <f t="shared" si="283"/>
        <v>663639.06752915541</v>
      </c>
      <c r="F2243" s="41">
        <f t="shared" si="279"/>
        <v>1.9261695046923761</v>
      </c>
      <c r="G2243" s="42">
        <f t="shared" si="280"/>
        <v>278281.33399714367</v>
      </c>
      <c r="H2243" s="16">
        <f t="shared" si="281"/>
        <v>1</v>
      </c>
      <c r="P2243" s="16"/>
    </row>
    <row r="2244" spans="1:16" x14ac:dyDescent="0.25">
      <c r="A2244" s="24">
        <f t="shared" si="282"/>
        <v>2229</v>
      </c>
      <c r="B2244">
        <f t="shared" si="276"/>
        <v>0.88065279426518828</v>
      </c>
      <c r="C2244">
        <f t="shared" si="277"/>
        <v>0.45545532985124737</v>
      </c>
      <c r="D2244" s="40">
        <f t="shared" si="278"/>
        <v>1537198.9579204731</v>
      </c>
      <c r="E2244" s="40">
        <f t="shared" si="283"/>
        <v>1250000</v>
      </c>
      <c r="F2244" s="41">
        <f t="shared" si="279"/>
        <v>1.9659908945101405</v>
      </c>
      <c r="G2244" s="42">
        <f t="shared" si="280"/>
        <v>1457488.6181376758</v>
      </c>
      <c r="H2244" s="16">
        <f t="shared" si="281"/>
        <v>1</v>
      </c>
      <c r="P2244" s="16"/>
    </row>
    <row r="2245" spans="1:16" x14ac:dyDescent="0.25">
      <c r="A2245" s="24">
        <f t="shared" si="282"/>
        <v>2230</v>
      </c>
      <c r="B2245">
        <f t="shared" si="276"/>
        <v>9.2199518461711705E-2</v>
      </c>
      <c r="C2245">
        <f t="shared" si="277"/>
        <v>0.54626142873894423</v>
      </c>
      <c r="D2245" s="40">
        <f t="shared" si="278"/>
        <v>394833.64709608164</v>
      </c>
      <c r="E2245" s="40">
        <f t="shared" si="283"/>
        <v>394833.64709608164</v>
      </c>
      <c r="F2245" s="41">
        <f t="shared" si="279"/>
        <v>2.0353256283398116</v>
      </c>
      <c r="G2245" s="42">
        <f t="shared" si="280"/>
        <v>-196384.95913446823</v>
      </c>
      <c r="H2245" s="16">
        <f t="shared" si="281"/>
        <v>0</v>
      </c>
      <c r="P2245" s="16"/>
    </row>
    <row r="2246" spans="1:16" x14ac:dyDescent="0.25">
      <c r="A2246" s="24">
        <f t="shared" si="282"/>
        <v>2231</v>
      </c>
      <c r="B2246">
        <f t="shared" si="276"/>
        <v>0.5973813944729045</v>
      </c>
      <c r="C2246">
        <f t="shared" si="277"/>
        <v>0.17176580720115453</v>
      </c>
      <c r="D2246" s="40">
        <f t="shared" si="278"/>
        <v>1112420.1793585611</v>
      </c>
      <c r="E2246" s="40">
        <f t="shared" si="283"/>
        <v>1112420.1793585611</v>
      </c>
      <c r="F2246" s="41">
        <f t="shared" si="279"/>
        <v>1.7120941257031446</v>
      </c>
      <c r="G2246" s="42">
        <f t="shared" si="280"/>
        <v>904568.05439343094</v>
      </c>
      <c r="H2246" s="16">
        <f t="shared" si="281"/>
        <v>1</v>
      </c>
      <c r="P2246" s="16"/>
    </row>
    <row r="2247" spans="1:16" x14ac:dyDescent="0.25">
      <c r="A2247" s="24">
        <f t="shared" si="282"/>
        <v>2232</v>
      </c>
      <c r="B2247">
        <f t="shared" si="276"/>
        <v>0.40602976351510733</v>
      </c>
      <c r="C2247">
        <f t="shared" si="277"/>
        <v>7.1941644768230617E-2</v>
      </c>
      <c r="D2247" s="40">
        <f t="shared" si="278"/>
        <v>891594.2478802579</v>
      </c>
      <c r="E2247" s="40">
        <f t="shared" si="283"/>
        <v>891594.2478802579</v>
      </c>
      <c r="F2247" s="41">
        <f t="shared" si="279"/>
        <v>1.5557806332879647</v>
      </c>
      <c r="G2247" s="42">
        <f t="shared" si="280"/>
        <v>387125.06360305427</v>
      </c>
      <c r="H2247" s="16">
        <f t="shared" si="281"/>
        <v>1</v>
      </c>
      <c r="P2247" s="16"/>
    </row>
    <row r="2248" spans="1:16" x14ac:dyDescent="0.25">
      <c r="A2248" s="24">
        <f t="shared" si="282"/>
        <v>2233</v>
      </c>
      <c r="B2248">
        <f t="shared" si="276"/>
        <v>0.9549415452638641</v>
      </c>
      <c r="C2248">
        <f t="shared" si="277"/>
        <v>0.76480466907378286</v>
      </c>
      <c r="D2248" s="40">
        <f t="shared" si="278"/>
        <v>1772696.6574420538</v>
      </c>
      <c r="E2248" s="40">
        <f t="shared" si="283"/>
        <v>1250000</v>
      </c>
      <c r="F2248" s="41">
        <f t="shared" si="279"/>
        <v>2.2194053387752688</v>
      </c>
      <c r="G2248" s="42">
        <f t="shared" si="280"/>
        <v>1774256.6734690862</v>
      </c>
      <c r="H2248" s="16">
        <f t="shared" si="281"/>
        <v>1</v>
      </c>
      <c r="P2248" s="16"/>
    </row>
    <row r="2249" spans="1:16" x14ac:dyDescent="0.25">
      <c r="A2249" s="24">
        <f t="shared" si="282"/>
        <v>2234</v>
      </c>
      <c r="B2249">
        <f t="shared" si="276"/>
        <v>0.88300876307766885</v>
      </c>
      <c r="C2249">
        <f t="shared" si="277"/>
        <v>0.84089686779771</v>
      </c>
      <c r="D2249" s="40">
        <f t="shared" si="278"/>
        <v>1542627.3436965833</v>
      </c>
      <c r="E2249" s="40">
        <f t="shared" si="283"/>
        <v>1250000</v>
      </c>
      <c r="F2249" s="41">
        <f t="shared" si="279"/>
        <v>2.3033892854986062</v>
      </c>
      <c r="G2249" s="42">
        <f t="shared" si="280"/>
        <v>1879236.6068732576</v>
      </c>
      <c r="H2249" s="16">
        <f t="shared" si="281"/>
        <v>1</v>
      </c>
      <c r="P2249" s="16"/>
    </row>
    <row r="2250" spans="1:16" x14ac:dyDescent="0.25">
      <c r="A2250" s="24">
        <f t="shared" si="282"/>
        <v>2235</v>
      </c>
      <c r="B2250">
        <f t="shared" si="276"/>
        <v>8.2280924660153687E-2</v>
      </c>
      <c r="C2250">
        <f t="shared" si="277"/>
        <v>0.20844876056071371</v>
      </c>
      <c r="D2250" s="40">
        <f t="shared" si="278"/>
        <v>366310.89958325692</v>
      </c>
      <c r="E2250" s="40">
        <f t="shared" si="283"/>
        <v>366310.89958325692</v>
      </c>
      <c r="F2250" s="41">
        <f t="shared" si="279"/>
        <v>1.7532475760322868</v>
      </c>
      <c r="G2250" s="42">
        <f t="shared" si="280"/>
        <v>-357766.3032314484</v>
      </c>
      <c r="H2250" s="16">
        <f t="shared" si="281"/>
        <v>0</v>
      </c>
      <c r="P2250" s="16"/>
    </row>
    <row r="2251" spans="1:16" x14ac:dyDescent="0.25">
      <c r="A2251" s="24">
        <f t="shared" si="282"/>
        <v>2236</v>
      </c>
      <c r="B2251">
        <f t="shared" si="276"/>
        <v>0.27702198794577271</v>
      </c>
      <c r="C2251">
        <f t="shared" si="277"/>
        <v>0.73902845138218254</v>
      </c>
      <c r="D2251" s="40">
        <f t="shared" si="278"/>
        <v>730222.84389953176</v>
      </c>
      <c r="E2251" s="40">
        <f t="shared" si="283"/>
        <v>730222.84389953176</v>
      </c>
      <c r="F2251" s="41">
        <f t="shared" si="279"/>
        <v>2.1946361861675334</v>
      </c>
      <c r="G2251" s="42">
        <f t="shared" si="280"/>
        <v>602573.47718807845</v>
      </c>
      <c r="H2251" s="16">
        <f t="shared" si="281"/>
        <v>1</v>
      </c>
      <c r="P2251" s="16"/>
    </row>
    <row r="2252" spans="1:16" x14ac:dyDescent="0.25">
      <c r="A2252" s="24">
        <f t="shared" si="282"/>
        <v>2237</v>
      </c>
      <c r="B2252">
        <f t="shared" si="276"/>
        <v>0.33480534132104367</v>
      </c>
      <c r="C2252">
        <f t="shared" si="277"/>
        <v>0.15909889398608357</v>
      </c>
      <c r="D2252" s="40">
        <f t="shared" si="278"/>
        <v>805463.9583811576</v>
      </c>
      <c r="E2252" s="40">
        <f t="shared" si="283"/>
        <v>805463.9583811576</v>
      </c>
      <c r="F2252" s="41">
        <f t="shared" si="279"/>
        <v>1.6966054004494198</v>
      </c>
      <c r="G2252" s="42">
        <f t="shared" si="280"/>
        <v>366554.50165683869</v>
      </c>
      <c r="H2252" s="16">
        <f t="shared" si="281"/>
        <v>1</v>
      </c>
      <c r="P2252" s="16"/>
    </row>
    <row r="2253" spans="1:16" x14ac:dyDescent="0.25">
      <c r="A2253" s="24">
        <f t="shared" si="282"/>
        <v>2238</v>
      </c>
      <c r="B2253">
        <f t="shared" si="276"/>
        <v>0.48527877556625754</v>
      </c>
      <c r="C2253">
        <f t="shared" si="277"/>
        <v>0.57436541735660285</v>
      </c>
      <c r="D2253" s="40">
        <f t="shared" si="278"/>
        <v>983172.18127736251</v>
      </c>
      <c r="E2253" s="40">
        <f t="shared" si="283"/>
        <v>983172.18127736251</v>
      </c>
      <c r="F2253" s="41">
        <f t="shared" si="279"/>
        <v>2.0569906714800847</v>
      </c>
      <c r="G2253" s="42">
        <f t="shared" si="280"/>
        <v>1022376.0053462614</v>
      </c>
      <c r="H2253" s="16">
        <f t="shared" si="281"/>
        <v>1</v>
      </c>
      <c r="P2253" s="16"/>
    </row>
    <row r="2254" spans="1:16" x14ac:dyDescent="0.25">
      <c r="A2254" s="24">
        <f t="shared" si="282"/>
        <v>2239</v>
      </c>
      <c r="B2254">
        <f t="shared" si="276"/>
        <v>0.27285437693353742</v>
      </c>
      <c r="C2254">
        <f t="shared" si="277"/>
        <v>0.65422471694182605</v>
      </c>
      <c r="D2254" s="40">
        <f t="shared" si="278"/>
        <v>724527.55370496889</v>
      </c>
      <c r="E2254" s="40">
        <f t="shared" si="283"/>
        <v>724527.55370496889</v>
      </c>
      <c r="F2254" s="41">
        <f t="shared" si="279"/>
        <v>2.1205932240409928</v>
      </c>
      <c r="G2254" s="42">
        <f t="shared" si="280"/>
        <v>536428.22101775347</v>
      </c>
      <c r="H2254" s="16">
        <f t="shared" si="281"/>
        <v>1</v>
      </c>
      <c r="P2254" s="16"/>
    </row>
    <row r="2255" spans="1:16" x14ac:dyDescent="0.25">
      <c r="A2255" s="24">
        <f t="shared" si="282"/>
        <v>2240</v>
      </c>
      <c r="B2255">
        <f t="shared" si="276"/>
        <v>0.96532090997789055</v>
      </c>
      <c r="C2255">
        <f t="shared" si="277"/>
        <v>0.54116872709710151</v>
      </c>
      <c r="D2255" s="40">
        <f t="shared" si="278"/>
        <v>1827999.7655704063</v>
      </c>
      <c r="E2255" s="40">
        <f t="shared" si="283"/>
        <v>1250000</v>
      </c>
      <c r="F2255" s="41">
        <f t="shared" si="279"/>
        <v>2.0314220477413301</v>
      </c>
      <c r="G2255" s="42">
        <f t="shared" si="280"/>
        <v>1539277.5596766626</v>
      </c>
      <c r="H2255" s="16">
        <f t="shared" si="281"/>
        <v>1</v>
      </c>
      <c r="P2255" s="16"/>
    </row>
    <row r="2256" spans="1:16" x14ac:dyDescent="0.25">
      <c r="A2256" s="24">
        <f t="shared" si="282"/>
        <v>2241</v>
      </c>
      <c r="B2256">
        <f t="shared" si="276"/>
        <v>0.60378481715451926</v>
      </c>
      <c r="C2256">
        <f t="shared" si="277"/>
        <v>0.60978848964441568</v>
      </c>
      <c r="D2256" s="40">
        <f t="shared" si="278"/>
        <v>1119979.9256301713</v>
      </c>
      <c r="E2256" s="40">
        <f t="shared" si="283"/>
        <v>1119979.9256301713</v>
      </c>
      <c r="F2256" s="41">
        <f t="shared" si="279"/>
        <v>2.0847318566321129</v>
      </c>
      <c r="G2256" s="42">
        <f t="shared" si="280"/>
        <v>1334857.8297496829</v>
      </c>
      <c r="H2256" s="16">
        <f t="shared" si="281"/>
        <v>1</v>
      </c>
      <c r="P2256" s="16"/>
    </row>
    <row r="2257" spans="1:16" x14ac:dyDescent="0.25">
      <c r="A2257" s="24">
        <f t="shared" si="282"/>
        <v>2242</v>
      </c>
      <c r="B2257">
        <f t="shared" ref="B2257:B2320" si="284">((MOD((MOD(MOD(999999999999989,MOD(A2257*2499997+$B$13*1800451,7450589)*4658+7450581)*383,99991)*7440893+MOD(MOD(999999999999989,MOD(A2257*2246527+$B$13*2399993,7450987)*7580+7560584)*17669,7440893))*1343,4294967296))+0.5)/2^32</f>
        <v>0.50243049522396177</v>
      </c>
      <c r="C2257">
        <f t="shared" ref="C2257:C2320" si="285">((MOD((MOD(MOD(999999999999989,MOD(A2257*2499997+$C$13*1800451,7450589)*4658+7450581)*383,99991)*7440893+MOD(MOD(999999999999989,MOD(A2257*2246527+$C$13*2399993,7450987)*7580+7560584)*17669,7440893))*1343,4294967296))+0.5)/2^32</f>
        <v>0.37474621331784874</v>
      </c>
      <c r="D2257" s="40">
        <f t="shared" ref="D2257:D2320" si="286">MAX(0,NORMINV(B2257,D$10,D$12))</f>
        <v>1002777.6834672682</v>
      </c>
      <c r="E2257" s="40">
        <f t="shared" si="283"/>
        <v>1002777.6834672682</v>
      </c>
      <c r="F2257" s="41">
        <f t="shared" ref="F2257:F2320" si="287">NORMINV(C2257,E$10,E$12)</f>
        <v>1.9029456801025506</v>
      </c>
      <c r="G2257" s="42">
        <f t="shared" ref="G2257:G2320" si="288">F2257*E2257-1000000</f>
        <v>908231.460857281</v>
      </c>
      <c r="H2257" s="16">
        <f t="shared" ref="H2257:H2320" si="289">IF(G2257&gt;=0,1,0)</f>
        <v>1</v>
      </c>
      <c r="P2257" s="16"/>
    </row>
    <row r="2258" spans="1:16" x14ac:dyDescent="0.25">
      <c r="A2258" s="24">
        <f t="shared" ref="A2258:A2321" si="290">A2257+1</f>
        <v>2243</v>
      </c>
      <c r="B2258">
        <f t="shared" si="284"/>
        <v>0.83608638972509652</v>
      </c>
      <c r="C2258">
        <f t="shared" si="285"/>
        <v>5.4412200930528343E-2</v>
      </c>
      <c r="D2258" s="40">
        <f t="shared" si="286"/>
        <v>1446124.5008839411</v>
      </c>
      <c r="E2258" s="40">
        <f t="shared" ref="E2258:E2321" si="291">MIN(1250000,D2258)</f>
        <v>1250000</v>
      </c>
      <c r="F2258" s="41">
        <f t="shared" si="287"/>
        <v>1.5126141095294625</v>
      </c>
      <c r="G2258" s="42">
        <f t="shared" si="288"/>
        <v>890767.63691182807</v>
      </c>
      <c r="H2258" s="16">
        <f t="shared" si="289"/>
        <v>1</v>
      </c>
      <c r="P2258" s="16"/>
    </row>
    <row r="2259" spans="1:16" x14ac:dyDescent="0.25">
      <c r="A2259" s="24">
        <f t="shared" si="290"/>
        <v>2244</v>
      </c>
      <c r="B2259">
        <f t="shared" si="284"/>
        <v>0.3549126930302009</v>
      </c>
      <c r="C2259">
        <f t="shared" si="285"/>
        <v>0.7209435646655038</v>
      </c>
      <c r="D2259" s="40">
        <f t="shared" si="286"/>
        <v>830353.82443407085</v>
      </c>
      <c r="E2259" s="40">
        <f t="shared" si="291"/>
        <v>830353.82443407085</v>
      </c>
      <c r="F2259" s="41">
        <f t="shared" si="287"/>
        <v>2.178008155363095</v>
      </c>
      <c r="G2259" s="42">
        <f t="shared" si="288"/>
        <v>808517.40145434183</v>
      </c>
      <c r="H2259" s="16">
        <f t="shared" si="289"/>
        <v>1</v>
      </c>
      <c r="P2259" s="16"/>
    </row>
    <row r="2260" spans="1:16" x14ac:dyDescent="0.25">
      <c r="A2260" s="24">
        <f t="shared" si="290"/>
        <v>2245</v>
      </c>
      <c r="B2260">
        <f t="shared" si="284"/>
        <v>0.30952215229626745</v>
      </c>
      <c r="C2260">
        <f t="shared" si="285"/>
        <v>0.94963495119009167</v>
      </c>
      <c r="D2260" s="40">
        <f t="shared" si="286"/>
        <v>773310.6665893941</v>
      </c>
      <c r="E2260" s="40">
        <f t="shared" si="291"/>
        <v>773310.6665893941</v>
      </c>
      <c r="F2260" s="41">
        <f t="shared" si="287"/>
        <v>2.4988827906380986</v>
      </c>
      <c r="G2260" s="42">
        <f t="shared" si="288"/>
        <v>932412.71655711345</v>
      </c>
      <c r="H2260" s="16">
        <f t="shared" si="289"/>
        <v>1</v>
      </c>
      <c r="P2260" s="16"/>
    </row>
    <row r="2261" spans="1:16" x14ac:dyDescent="0.25">
      <c r="A2261" s="24">
        <f t="shared" si="290"/>
        <v>2246</v>
      </c>
      <c r="B2261">
        <f t="shared" si="284"/>
        <v>0.58754998457152396</v>
      </c>
      <c r="C2261">
        <f t="shared" si="285"/>
        <v>3.5827736486680806E-2</v>
      </c>
      <c r="D2261" s="40">
        <f t="shared" si="286"/>
        <v>1100872.5417814513</v>
      </c>
      <c r="E2261" s="40">
        <f t="shared" si="291"/>
        <v>1100872.5417814513</v>
      </c>
      <c r="F2261" s="41">
        <f t="shared" si="287"/>
        <v>1.4524921409731517</v>
      </c>
      <c r="G2261" s="42">
        <f t="shared" si="288"/>
        <v>599008.71515069553</v>
      </c>
      <c r="H2261" s="16">
        <f t="shared" si="289"/>
        <v>1</v>
      </c>
      <c r="P2261" s="16"/>
    </row>
    <row r="2262" spans="1:16" x14ac:dyDescent="0.25">
      <c r="A2262" s="24">
        <f t="shared" si="290"/>
        <v>2247</v>
      </c>
      <c r="B2262">
        <f t="shared" si="284"/>
        <v>0.93643329094629735</v>
      </c>
      <c r="C2262">
        <f t="shared" si="285"/>
        <v>0.9121714822249487</v>
      </c>
      <c r="D2262" s="40">
        <f t="shared" si="286"/>
        <v>1695518.5749014223</v>
      </c>
      <c r="E2262" s="40">
        <f t="shared" si="291"/>
        <v>1250000</v>
      </c>
      <c r="F2262" s="41">
        <f t="shared" si="287"/>
        <v>2.411625755273537</v>
      </c>
      <c r="G2262" s="42">
        <f t="shared" si="288"/>
        <v>2014532.1940919212</v>
      </c>
      <c r="H2262" s="16">
        <f t="shared" si="289"/>
        <v>1</v>
      </c>
      <c r="P2262" s="16"/>
    </row>
    <row r="2263" spans="1:16" x14ac:dyDescent="0.25">
      <c r="A2263" s="24">
        <f t="shared" si="290"/>
        <v>2248</v>
      </c>
      <c r="B2263">
        <f t="shared" si="284"/>
        <v>0.91761598747689277</v>
      </c>
      <c r="C2263">
        <f t="shared" si="285"/>
        <v>5.8103452553041279E-2</v>
      </c>
      <c r="D2263" s="40">
        <f t="shared" si="286"/>
        <v>1633379.7343313533</v>
      </c>
      <c r="E2263" s="40">
        <f t="shared" si="291"/>
        <v>1250000</v>
      </c>
      <c r="F2263" s="41">
        <f t="shared" si="287"/>
        <v>1.5225241393608759</v>
      </c>
      <c r="G2263" s="42">
        <f t="shared" si="288"/>
        <v>903155.17420109501</v>
      </c>
      <c r="H2263" s="16">
        <f t="shared" si="289"/>
        <v>1</v>
      </c>
      <c r="P2263" s="16"/>
    </row>
    <row r="2264" spans="1:16" x14ac:dyDescent="0.25">
      <c r="A2264" s="24">
        <f t="shared" si="290"/>
        <v>2249</v>
      </c>
      <c r="B2264">
        <f t="shared" si="284"/>
        <v>0.75368806009646505</v>
      </c>
      <c r="C2264">
        <f t="shared" si="285"/>
        <v>0.53806762921158224</v>
      </c>
      <c r="D2264" s="40">
        <f t="shared" si="286"/>
        <v>1312830.4736897985</v>
      </c>
      <c r="E2264" s="40">
        <f t="shared" si="291"/>
        <v>1250000</v>
      </c>
      <c r="F2264" s="41">
        <f t="shared" si="287"/>
        <v>2.029047618496663</v>
      </c>
      <c r="G2264" s="42">
        <f t="shared" si="288"/>
        <v>1536309.5231208289</v>
      </c>
      <c r="H2264" s="16">
        <f t="shared" si="289"/>
        <v>1</v>
      </c>
      <c r="P2264" s="16"/>
    </row>
    <row r="2265" spans="1:16" x14ac:dyDescent="0.25">
      <c r="A2265" s="24">
        <f t="shared" si="290"/>
        <v>2250</v>
      </c>
      <c r="B2265">
        <f t="shared" si="284"/>
        <v>0.19542527396697551</v>
      </c>
      <c r="C2265">
        <f t="shared" si="285"/>
        <v>0.36931578593794256</v>
      </c>
      <c r="D2265" s="40">
        <f t="shared" si="286"/>
        <v>608779.97979289514</v>
      </c>
      <c r="E2265" s="40">
        <f t="shared" si="291"/>
        <v>608779.97979289514</v>
      </c>
      <c r="F2265" s="41">
        <f t="shared" si="287"/>
        <v>1.8985817481077731</v>
      </c>
      <c r="G2265" s="42">
        <f t="shared" si="288"/>
        <v>155818.55824820977</v>
      </c>
      <c r="H2265" s="16">
        <f t="shared" si="289"/>
        <v>1</v>
      </c>
      <c r="P2265" s="16"/>
    </row>
    <row r="2266" spans="1:16" x14ac:dyDescent="0.25">
      <c r="A2266" s="24">
        <f t="shared" si="290"/>
        <v>2251</v>
      </c>
      <c r="B2266">
        <f t="shared" si="284"/>
        <v>0.38710131833795458</v>
      </c>
      <c r="C2266">
        <f t="shared" si="285"/>
        <v>0.44215221086051315</v>
      </c>
      <c r="D2266" s="40">
        <f t="shared" si="286"/>
        <v>869202.71371502033</v>
      </c>
      <c r="E2266" s="40">
        <f t="shared" si="291"/>
        <v>869202.71371502033</v>
      </c>
      <c r="F2266" s="41">
        <f t="shared" si="287"/>
        <v>1.9557705737779898</v>
      </c>
      <c r="G2266" s="42">
        <f t="shared" si="288"/>
        <v>699961.0901318111</v>
      </c>
      <c r="H2266" s="16">
        <f t="shared" si="289"/>
        <v>1</v>
      </c>
      <c r="P2266" s="16"/>
    </row>
    <row r="2267" spans="1:16" x14ac:dyDescent="0.25">
      <c r="A2267" s="24">
        <f t="shared" si="290"/>
        <v>2252</v>
      </c>
      <c r="B2267">
        <f t="shared" si="284"/>
        <v>5.6630001054145396E-2</v>
      </c>
      <c r="C2267">
        <f t="shared" si="285"/>
        <v>9.9579771398566663E-2</v>
      </c>
      <c r="D2267" s="40">
        <f t="shared" si="286"/>
        <v>277944.31770599401</v>
      </c>
      <c r="E2267" s="40">
        <f t="shared" si="291"/>
        <v>277944.31770599401</v>
      </c>
      <c r="F2267" s="41">
        <f t="shared" si="287"/>
        <v>1.6097417212655198</v>
      </c>
      <c r="G2267" s="42">
        <f t="shared" si="288"/>
        <v>-552581.43559998274</v>
      </c>
      <c r="H2267" s="16">
        <f t="shared" si="289"/>
        <v>0</v>
      </c>
      <c r="P2267" s="16"/>
    </row>
    <row r="2268" spans="1:16" x14ac:dyDescent="0.25">
      <c r="A2268" s="24">
        <f t="shared" si="290"/>
        <v>2253</v>
      </c>
      <c r="B2268">
        <f t="shared" si="284"/>
        <v>0.45669037767220289</v>
      </c>
      <c r="C2268">
        <f t="shared" si="285"/>
        <v>0.79681911913212389</v>
      </c>
      <c r="D2268" s="40">
        <f t="shared" si="286"/>
        <v>950406.42119747854</v>
      </c>
      <c r="E2268" s="40">
        <f t="shared" si="291"/>
        <v>950406.42119747854</v>
      </c>
      <c r="F2268" s="41">
        <f t="shared" si="287"/>
        <v>2.2523748140673763</v>
      </c>
      <c r="G2268" s="42">
        <f t="shared" si="288"/>
        <v>1140671.486233111</v>
      </c>
      <c r="H2268" s="16">
        <f t="shared" si="289"/>
        <v>1</v>
      </c>
      <c r="P2268" s="16"/>
    </row>
    <row r="2269" spans="1:16" x14ac:dyDescent="0.25">
      <c r="A2269" s="24">
        <f t="shared" si="290"/>
        <v>2254</v>
      </c>
      <c r="B2269">
        <f t="shared" si="284"/>
        <v>0.36611900862772018</v>
      </c>
      <c r="C2269">
        <f t="shared" si="285"/>
        <v>0.67238495021592826</v>
      </c>
      <c r="D2269" s="40">
        <f t="shared" si="286"/>
        <v>844004.56304882304</v>
      </c>
      <c r="E2269" s="40">
        <f t="shared" si="291"/>
        <v>844004.56304882304</v>
      </c>
      <c r="F2269" s="41">
        <f t="shared" si="287"/>
        <v>2.1357168164660121</v>
      </c>
      <c r="G2269" s="42">
        <f t="shared" si="288"/>
        <v>802554.73847741983</v>
      </c>
      <c r="H2269" s="16">
        <f t="shared" si="289"/>
        <v>1</v>
      </c>
      <c r="P2269" s="16"/>
    </row>
    <row r="2270" spans="1:16" x14ac:dyDescent="0.25">
      <c r="A2270" s="24">
        <f t="shared" si="290"/>
        <v>2255</v>
      </c>
      <c r="B2270">
        <f t="shared" si="284"/>
        <v>0.56176587857771665</v>
      </c>
      <c r="C2270">
        <f t="shared" si="285"/>
        <v>0.80892174679320306</v>
      </c>
      <c r="D2270" s="40">
        <f t="shared" si="286"/>
        <v>1070872.8920302067</v>
      </c>
      <c r="E2270" s="40">
        <f t="shared" si="291"/>
        <v>1070872.8920302067</v>
      </c>
      <c r="F2270" s="41">
        <f t="shared" si="287"/>
        <v>2.2656321460148705</v>
      </c>
      <c r="G2270" s="42">
        <f t="shared" si="288"/>
        <v>1426204.0484795482</v>
      </c>
      <c r="H2270" s="16">
        <f t="shared" si="289"/>
        <v>1</v>
      </c>
      <c r="P2270" s="16"/>
    </row>
    <row r="2271" spans="1:16" x14ac:dyDescent="0.25">
      <c r="A2271" s="24">
        <f t="shared" si="290"/>
        <v>2256</v>
      </c>
      <c r="B2271">
        <f t="shared" si="284"/>
        <v>0.48898444545920938</v>
      </c>
      <c r="C2271">
        <f t="shared" si="285"/>
        <v>0.36442322924267501</v>
      </c>
      <c r="D2271" s="40">
        <f t="shared" si="286"/>
        <v>987409.3875198185</v>
      </c>
      <c r="E2271" s="40">
        <f t="shared" si="291"/>
        <v>987409.3875198185</v>
      </c>
      <c r="F2271" s="41">
        <f t="shared" si="287"/>
        <v>1.8946320951784068</v>
      </c>
      <c r="G2271" s="42">
        <f t="shared" si="288"/>
        <v>870777.51667550113</v>
      </c>
      <c r="H2271" s="16">
        <f t="shared" si="289"/>
        <v>1</v>
      </c>
      <c r="P2271" s="16"/>
    </row>
    <row r="2272" spans="1:16" x14ac:dyDescent="0.25">
      <c r="A2272" s="24">
        <f t="shared" si="290"/>
        <v>2257</v>
      </c>
      <c r="B2272">
        <f t="shared" si="284"/>
        <v>7.9798190505243838E-2</v>
      </c>
      <c r="C2272">
        <f t="shared" si="285"/>
        <v>3.158419975079596E-3</v>
      </c>
      <c r="D2272" s="40">
        <f t="shared" si="286"/>
        <v>358770.3690237191</v>
      </c>
      <c r="E2272" s="40">
        <f t="shared" si="291"/>
        <v>358770.3690237191</v>
      </c>
      <c r="F2272" s="41">
        <f t="shared" si="287"/>
        <v>1.1699499402564908</v>
      </c>
      <c r="G2272" s="42">
        <f t="shared" si="288"/>
        <v>-580256.6281949007</v>
      </c>
      <c r="H2272" s="16">
        <f t="shared" si="289"/>
        <v>0</v>
      </c>
      <c r="P2272" s="16"/>
    </row>
    <row r="2273" spans="1:16" x14ac:dyDescent="0.25">
      <c r="A2273" s="24">
        <f t="shared" si="290"/>
        <v>2258</v>
      </c>
      <c r="B2273">
        <f t="shared" si="284"/>
        <v>0.70999620633665472</v>
      </c>
      <c r="C2273">
        <f t="shared" si="285"/>
        <v>0.27921155968215317</v>
      </c>
      <c r="D2273" s="40">
        <f t="shared" si="286"/>
        <v>1252298.0107265385</v>
      </c>
      <c r="E2273" s="40">
        <f t="shared" si="291"/>
        <v>1250000</v>
      </c>
      <c r="F2273" s="41">
        <f t="shared" si="287"/>
        <v>1.8221321237357389</v>
      </c>
      <c r="G2273" s="42">
        <f t="shared" si="288"/>
        <v>1277665.1546696736</v>
      </c>
      <c r="H2273" s="16">
        <f t="shared" si="289"/>
        <v>1</v>
      </c>
      <c r="P2273" s="16"/>
    </row>
    <row r="2274" spans="1:16" x14ac:dyDescent="0.25">
      <c r="A2274" s="24">
        <f t="shared" si="290"/>
        <v>2259</v>
      </c>
      <c r="B2274">
        <f t="shared" si="284"/>
        <v>0.67625402670819312</v>
      </c>
      <c r="C2274">
        <f t="shared" si="285"/>
        <v>0.65846427821088582</v>
      </c>
      <c r="D2274" s="40">
        <f t="shared" si="286"/>
        <v>1208472.2745556654</v>
      </c>
      <c r="E2274" s="40">
        <f t="shared" si="291"/>
        <v>1208472.2745556654</v>
      </c>
      <c r="F2274" s="41">
        <f t="shared" si="287"/>
        <v>2.1240958886299541</v>
      </c>
      <c r="G2274" s="42">
        <f t="shared" si="288"/>
        <v>1566910.9899069779</v>
      </c>
      <c r="H2274" s="16">
        <f t="shared" si="289"/>
        <v>1</v>
      </c>
      <c r="P2274" s="16"/>
    </row>
    <row r="2275" spans="1:16" x14ac:dyDescent="0.25">
      <c r="A2275" s="24">
        <f t="shared" si="290"/>
        <v>2260</v>
      </c>
      <c r="B2275">
        <f t="shared" si="284"/>
        <v>0.10546102409716696</v>
      </c>
      <c r="C2275">
        <f t="shared" si="285"/>
        <v>0.94010474986862391</v>
      </c>
      <c r="D2275" s="40">
        <f t="shared" si="286"/>
        <v>429619.72572941368</v>
      </c>
      <c r="E2275" s="40">
        <f t="shared" si="291"/>
        <v>429619.72572941368</v>
      </c>
      <c r="F2275" s="41">
        <f t="shared" si="287"/>
        <v>2.4728430208880665</v>
      </c>
      <c r="G2275" s="42">
        <f t="shared" si="288"/>
        <v>62382.140405825805</v>
      </c>
      <c r="H2275" s="16">
        <f t="shared" si="289"/>
        <v>1</v>
      </c>
      <c r="P2275" s="16"/>
    </row>
    <row r="2276" spans="1:16" x14ac:dyDescent="0.25">
      <c r="A2276" s="24">
        <f t="shared" si="290"/>
        <v>2261</v>
      </c>
      <c r="B2276">
        <f t="shared" si="284"/>
        <v>8.2575528998859227E-2</v>
      </c>
      <c r="C2276">
        <f t="shared" si="285"/>
        <v>0.43111740297172219</v>
      </c>
      <c r="D2276" s="40">
        <f t="shared" si="286"/>
        <v>367194.23262731521</v>
      </c>
      <c r="E2276" s="40">
        <f t="shared" si="291"/>
        <v>367194.23262731521</v>
      </c>
      <c r="F2276" s="41">
        <f t="shared" si="287"/>
        <v>1.947255302505748</v>
      </c>
      <c r="G2276" s="42">
        <f t="shared" si="288"/>
        <v>-284979.08346693136</v>
      </c>
      <c r="H2276" s="16">
        <f t="shared" si="289"/>
        <v>0</v>
      </c>
      <c r="P2276" s="16"/>
    </row>
    <row r="2277" spans="1:16" x14ac:dyDescent="0.25">
      <c r="A2277" s="24">
        <f t="shared" si="290"/>
        <v>2262</v>
      </c>
      <c r="B2277">
        <f t="shared" si="284"/>
        <v>5.4966496420092881E-2</v>
      </c>
      <c r="C2277">
        <f t="shared" si="285"/>
        <v>0.38021469407249242</v>
      </c>
      <c r="D2277" s="40">
        <f t="shared" si="286"/>
        <v>271203.16545046959</v>
      </c>
      <c r="E2277" s="40">
        <f t="shared" si="291"/>
        <v>271203.16545046959</v>
      </c>
      <c r="F2277" s="41">
        <f t="shared" si="287"/>
        <v>1.907320068904417</v>
      </c>
      <c r="G2277" s="42">
        <f t="shared" si="288"/>
        <v>-482728.75978591433</v>
      </c>
      <c r="H2277" s="16">
        <f t="shared" si="289"/>
        <v>0</v>
      </c>
      <c r="P2277" s="16"/>
    </row>
    <row r="2278" spans="1:16" x14ac:dyDescent="0.25">
      <c r="A2278" s="24">
        <f t="shared" si="290"/>
        <v>2263</v>
      </c>
      <c r="B2278">
        <f t="shared" si="284"/>
        <v>0.96647409966681153</v>
      </c>
      <c r="C2278">
        <f t="shared" si="285"/>
        <v>0.97601166309323162</v>
      </c>
      <c r="D2278" s="40">
        <f t="shared" si="286"/>
        <v>1834951.3648262946</v>
      </c>
      <c r="E2278" s="40">
        <f t="shared" si="291"/>
        <v>1250000</v>
      </c>
      <c r="F2278" s="41">
        <f t="shared" si="287"/>
        <v>2.6010866209282355</v>
      </c>
      <c r="G2278" s="42">
        <f t="shared" si="288"/>
        <v>2251358.2761602942</v>
      </c>
      <c r="H2278" s="16">
        <f t="shared" si="289"/>
        <v>1</v>
      </c>
      <c r="P2278" s="16"/>
    </row>
    <row r="2279" spans="1:16" x14ac:dyDescent="0.25">
      <c r="A2279" s="24">
        <f t="shared" si="290"/>
        <v>2264</v>
      </c>
      <c r="B2279">
        <f t="shared" si="284"/>
        <v>0.27054737822618335</v>
      </c>
      <c r="C2279">
        <f t="shared" si="285"/>
        <v>1.9158969284035265E-2</v>
      </c>
      <c r="D2279" s="40">
        <f t="shared" si="286"/>
        <v>721356.37726356764</v>
      </c>
      <c r="E2279" s="40">
        <f t="shared" si="291"/>
        <v>721356.37726356764</v>
      </c>
      <c r="F2279" s="41">
        <f t="shared" si="287"/>
        <v>1.3703837680952669</v>
      </c>
      <c r="G2279" s="42">
        <f t="shared" si="288"/>
        <v>-11464.929586001323</v>
      </c>
      <c r="H2279" s="16">
        <f t="shared" si="289"/>
        <v>0</v>
      </c>
      <c r="P2279" s="16"/>
    </row>
    <row r="2280" spans="1:16" x14ac:dyDescent="0.25">
      <c r="A2280" s="24">
        <f t="shared" si="290"/>
        <v>2265</v>
      </c>
      <c r="B2280">
        <f t="shared" si="284"/>
        <v>0.93702007771935314</v>
      </c>
      <c r="C2280">
        <f t="shared" si="285"/>
        <v>0.70265303866472095</v>
      </c>
      <c r="D2280" s="40">
        <f t="shared" si="286"/>
        <v>1697673.1850248296</v>
      </c>
      <c r="E2280" s="40">
        <f t="shared" si="291"/>
        <v>1250000</v>
      </c>
      <c r="F2280" s="41">
        <f t="shared" si="287"/>
        <v>2.1617162031845312</v>
      </c>
      <c r="G2280" s="42">
        <f t="shared" si="288"/>
        <v>1702145.2539806641</v>
      </c>
      <c r="H2280" s="16">
        <f t="shared" si="289"/>
        <v>1</v>
      </c>
      <c r="P2280" s="16"/>
    </row>
    <row r="2281" spans="1:16" x14ac:dyDescent="0.25">
      <c r="A2281" s="24">
        <f t="shared" si="290"/>
        <v>2266</v>
      </c>
      <c r="B2281">
        <f t="shared" si="284"/>
        <v>0.96769620256964117</v>
      </c>
      <c r="C2281">
        <f t="shared" si="285"/>
        <v>0.58443660393822938</v>
      </c>
      <c r="D2281" s="40">
        <f t="shared" si="286"/>
        <v>1842536.6395819606</v>
      </c>
      <c r="E2281" s="40">
        <f t="shared" si="291"/>
        <v>1250000</v>
      </c>
      <c r="F2281" s="41">
        <f t="shared" si="287"/>
        <v>2.0648196473125742</v>
      </c>
      <c r="G2281" s="42">
        <f t="shared" si="288"/>
        <v>1581024.5591407176</v>
      </c>
      <c r="H2281" s="16">
        <f t="shared" si="289"/>
        <v>1</v>
      </c>
      <c r="P2281" s="16"/>
    </row>
    <row r="2282" spans="1:16" x14ac:dyDescent="0.25">
      <c r="A2282" s="24">
        <f t="shared" si="290"/>
        <v>2267</v>
      </c>
      <c r="B2282">
        <f t="shared" si="284"/>
        <v>0.98148101044353098</v>
      </c>
      <c r="C2282">
        <f t="shared" si="285"/>
        <v>0.22581614193040878</v>
      </c>
      <c r="D2282" s="40">
        <f t="shared" si="286"/>
        <v>1950765.2796201133</v>
      </c>
      <c r="E2282" s="40">
        <f t="shared" si="291"/>
        <v>1250000</v>
      </c>
      <c r="F2282" s="41">
        <f t="shared" si="287"/>
        <v>1.7712168542397893</v>
      </c>
      <c r="G2282" s="42">
        <f t="shared" si="288"/>
        <v>1214021.0677997367</v>
      </c>
      <c r="H2282" s="16">
        <f t="shared" si="289"/>
        <v>1</v>
      </c>
      <c r="P2282" s="16"/>
    </row>
    <row r="2283" spans="1:16" x14ac:dyDescent="0.25">
      <c r="A2283" s="24">
        <f t="shared" si="290"/>
        <v>2268</v>
      </c>
      <c r="B2283">
        <f t="shared" si="284"/>
        <v>0.92264208605047315</v>
      </c>
      <c r="C2283">
        <f t="shared" si="285"/>
        <v>0.97384190291631967</v>
      </c>
      <c r="D2283" s="40">
        <f t="shared" si="286"/>
        <v>1648816.1662111715</v>
      </c>
      <c r="E2283" s="40">
        <f t="shared" si="291"/>
        <v>1250000</v>
      </c>
      <c r="F2283" s="41">
        <f t="shared" si="287"/>
        <v>2.5898245389040691</v>
      </c>
      <c r="G2283" s="42">
        <f t="shared" si="288"/>
        <v>2237280.6736300862</v>
      </c>
      <c r="H2283" s="16">
        <f t="shared" si="289"/>
        <v>1</v>
      </c>
      <c r="P2283" s="16"/>
    </row>
    <row r="2284" spans="1:16" x14ac:dyDescent="0.25">
      <c r="A2284" s="24">
        <f t="shared" si="290"/>
        <v>2269</v>
      </c>
      <c r="B2284">
        <f t="shared" si="284"/>
        <v>0.91725654678884894</v>
      </c>
      <c r="C2284">
        <f t="shared" si="285"/>
        <v>0.28506847901735455</v>
      </c>
      <c r="D2284" s="40">
        <f t="shared" si="286"/>
        <v>1632303.3293476575</v>
      </c>
      <c r="E2284" s="40">
        <f t="shared" si="291"/>
        <v>1250000</v>
      </c>
      <c r="F2284" s="41">
        <f t="shared" si="287"/>
        <v>1.8274012751659805</v>
      </c>
      <c r="G2284" s="42">
        <f t="shared" si="288"/>
        <v>1284251.5939574759</v>
      </c>
      <c r="H2284" s="16">
        <f t="shared" si="289"/>
        <v>1</v>
      </c>
      <c r="P2284" s="16"/>
    </row>
    <row r="2285" spans="1:16" x14ac:dyDescent="0.25">
      <c r="A2285" s="24">
        <f t="shared" si="290"/>
        <v>2270</v>
      </c>
      <c r="B2285">
        <f t="shared" si="284"/>
        <v>0.86449115688446909</v>
      </c>
      <c r="C2285">
        <f t="shared" si="285"/>
        <v>0.29765435482840985</v>
      </c>
      <c r="D2285" s="40">
        <f t="shared" si="286"/>
        <v>1501848.91735274</v>
      </c>
      <c r="E2285" s="40">
        <f t="shared" si="291"/>
        <v>1250000</v>
      </c>
      <c r="F2285" s="41">
        <f t="shared" si="287"/>
        <v>1.8385535426885837</v>
      </c>
      <c r="G2285" s="42">
        <f t="shared" si="288"/>
        <v>1298191.9283607295</v>
      </c>
      <c r="H2285" s="16">
        <f t="shared" si="289"/>
        <v>1</v>
      </c>
      <c r="P2285" s="16"/>
    </row>
    <row r="2286" spans="1:16" x14ac:dyDescent="0.25">
      <c r="A2286" s="24">
        <f t="shared" si="290"/>
        <v>2271</v>
      </c>
      <c r="B2286">
        <f t="shared" si="284"/>
        <v>0.15094927384052426</v>
      </c>
      <c r="C2286">
        <f t="shared" si="285"/>
        <v>0.82082962605636567</v>
      </c>
      <c r="D2286" s="40">
        <f t="shared" si="286"/>
        <v>529314.32435028488</v>
      </c>
      <c r="E2286" s="40">
        <f t="shared" si="291"/>
        <v>529314.32435028488</v>
      </c>
      <c r="F2286" s="41">
        <f t="shared" si="287"/>
        <v>2.2791888636921538</v>
      </c>
      <c r="G2286" s="42">
        <f t="shared" si="288"/>
        <v>206407.31345190597</v>
      </c>
      <c r="H2286" s="16">
        <f t="shared" si="289"/>
        <v>1</v>
      </c>
      <c r="P2286" s="16"/>
    </row>
    <row r="2287" spans="1:16" x14ac:dyDescent="0.25">
      <c r="A2287" s="24">
        <f t="shared" si="290"/>
        <v>2272</v>
      </c>
      <c r="B2287">
        <f t="shared" si="284"/>
        <v>0.91147516400087625</v>
      </c>
      <c r="C2287">
        <f t="shared" si="285"/>
        <v>0.50503101374488324</v>
      </c>
      <c r="D2287" s="40">
        <f t="shared" si="286"/>
        <v>1615453.6385518303</v>
      </c>
      <c r="E2287" s="40">
        <f t="shared" si="291"/>
        <v>1250000</v>
      </c>
      <c r="F2287" s="41">
        <f t="shared" si="287"/>
        <v>2.00383319622556</v>
      </c>
      <c r="G2287" s="42">
        <f t="shared" si="288"/>
        <v>1504791.4952819501</v>
      </c>
      <c r="H2287" s="16">
        <f t="shared" si="289"/>
        <v>1</v>
      </c>
      <c r="P2287" s="16"/>
    </row>
    <row r="2288" spans="1:16" x14ac:dyDescent="0.25">
      <c r="A2288" s="24">
        <f t="shared" si="290"/>
        <v>2273</v>
      </c>
      <c r="B2288">
        <f t="shared" si="284"/>
        <v>0.1145604612538591</v>
      </c>
      <c r="C2288">
        <f t="shared" si="285"/>
        <v>0.65604970755521208</v>
      </c>
      <c r="D2288" s="40">
        <f t="shared" si="286"/>
        <v>451690.08612410969</v>
      </c>
      <c r="E2288" s="40">
        <f t="shared" si="291"/>
        <v>451690.08612410969</v>
      </c>
      <c r="F2288" s="41">
        <f t="shared" si="287"/>
        <v>2.1220990152232782</v>
      </c>
      <c r="G2288" s="42">
        <f t="shared" si="288"/>
        <v>-41468.91304990917</v>
      </c>
      <c r="H2288" s="16">
        <f t="shared" si="289"/>
        <v>0</v>
      </c>
      <c r="P2288" s="16"/>
    </row>
    <row r="2289" spans="1:16" x14ac:dyDescent="0.25">
      <c r="A2289" s="24">
        <f t="shared" si="290"/>
        <v>2274</v>
      </c>
      <c r="B2289">
        <f t="shared" si="284"/>
        <v>0.73200707335490733</v>
      </c>
      <c r="C2289">
        <f t="shared" si="285"/>
        <v>0.27852785994764417</v>
      </c>
      <c r="D2289" s="40">
        <f t="shared" si="286"/>
        <v>1282170.7507176525</v>
      </c>
      <c r="E2289" s="40">
        <f t="shared" si="291"/>
        <v>1250000</v>
      </c>
      <c r="F2289" s="41">
        <f t="shared" si="287"/>
        <v>1.8215135683099211</v>
      </c>
      <c r="G2289" s="42">
        <f t="shared" si="288"/>
        <v>1276891.9603874013</v>
      </c>
      <c r="H2289" s="16">
        <f t="shared" si="289"/>
        <v>1</v>
      </c>
      <c r="P2289" s="16"/>
    </row>
    <row r="2290" spans="1:16" x14ac:dyDescent="0.25">
      <c r="A2290" s="24">
        <f t="shared" si="290"/>
        <v>2275</v>
      </c>
      <c r="B2290">
        <f t="shared" si="284"/>
        <v>0.52116175706032664</v>
      </c>
      <c r="C2290">
        <f t="shared" si="285"/>
        <v>0.58442350837867707</v>
      </c>
      <c r="D2290" s="40">
        <f t="shared" si="286"/>
        <v>1024195.8474429987</v>
      </c>
      <c r="E2290" s="40">
        <f t="shared" si="291"/>
        <v>1024195.8474429987</v>
      </c>
      <c r="F2290" s="41">
        <f t="shared" si="287"/>
        <v>2.0648094404551345</v>
      </c>
      <c r="G2290" s="42">
        <f t="shared" si="288"/>
        <v>1114769.2546752505</v>
      </c>
      <c r="H2290" s="16">
        <f t="shared" si="289"/>
        <v>1</v>
      </c>
      <c r="P2290" s="16"/>
    </row>
    <row r="2291" spans="1:16" x14ac:dyDescent="0.25">
      <c r="A2291" s="24">
        <f t="shared" si="290"/>
        <v>2276</v>
      </c>
      <c r="B2291">
        <f t="shared" si="284"/>
        <v>0.40200112026650459</v>
      </c>
      <c r="C2291">
        <f t="shared" si="285"/>
        <v>0.91414592403452843</v>
      </c>
      <c r="D2291" s="40">
        <f t="shared" si="286"/>
        <v>886852.20856477949</v>
      </c>
      <c r="E2291" s="40">
        <f t="shared" si="291"/>
        <v>886852.20856477949</v>
      </c>
      <c r="F2291" s="41">
        <f t="shared" si="287"/>
        <v>2.415421196740215</v>
      </c>
      <c r="G2291" s="42">
        <f t="shared" si="288"/>
        <v>1142121.6229432425</v>
      </c>
      <c r="H2291" s="16">
        <f t="shared" si="289"/>
        <v>1</v>
      </c>
      <c r="P2291" s="16"/>
    </row>
    <row r="2292" spans="1:16" x14ac:dyDescent="0.25">
      <c r="A2292" s="24">
        <f t="shared" si="290"/>
        <v>2277</v>
      </c>
      <c r="B2292">
        <f t="shared" si="284"/>
        <v>0.32803880434948951</v>
      </c>
      <c r="C2292">
        <f t="shared" si="285"/>
        <v>0.41161794739309698</v>
      </c>
      <c r="D2292" s="40">
        <f t="shared" si="286"/>
        <v>796959.68269743165</v>
      </c>
      <c r="E2292" s="40">
        <f t="shared" si="291"/>
        <v>796959.68269743165</v>
      </c>
      <c r="F2292" s="41">
        <f t="shared" si="287"/>
        <v>1.932101830398371</v>
      </c>
      <c r="G2292" s="42">
        <f t="shared" si="288"/>
        <v>539807.26169341267</v>
      </c>
      <c r="H2292" s="16">
        <f t="shared" si="289"/>
        <v>1</v>
      </c>
      <c r="P2292" s="16"/>
    </row>
    <row r="2293" spans="1:16" x14ac:dyDescent="0.25">
      <c r="A2293" s="24">
        <f t="shared" si="290"/>
        <v>2278</v>
      </c>
      <c r="B2293">
        <f t="shared" si="284"/>
        <v>0.45696381072048098</v>
      </c>
      <c r="C2293">
        <f t="shared" si="285"/>
        <v>0.41616916714701802</v>
      </c>
      <c r="D2293" s="40">
        <f t="shared" si="286"/>
        <v>950720.75374122569</v>
      </c>
      <c r="E2293" s="40">
        <f t="shared" si="291"/>
        <v>950720.75374122569</v>
      </c>
      <c r="F2293" s="41">
        <f t="shared" si="287"/>
        <v>1.9356524226144871</v>
      </c>
      <c r="G2293" s="42">
        <f t="shared" si="288"/>
        <v>840264.93020907464</v>
      </c>
      <c r="H2293" s="16">
        <f t="shared" si="289"/>
        <v>1</v>
      </c>
      <c r="P2293" s="16"/>
    </row>
    <row r="2294" spans="1:16" x14ac:dyDescent="0.25">
      <c r="A2294" s="24">
        <f t="shared" si="290"/>
        <v>2279</v>
      </c>
      <c r="B2294">
        <f t="shared" si="284"/>
        <v>5.6432271958328784E-2</v>
      </c>
      <c r="C2294">
        <f t="shared" si="285"/>
        <v>0.52536247915122658</v>
      </c>
      <c r="D2294" s="40">
        <f t="shared" si="286"/>
        <v>277151.28991819383</v>
      </c>
      <c r="E2294" s="40">
        <f t="shared" si="291"/>
        <v>277151.28991819383</v>
      </c>
      <c r="F2294" s="41">
        <f t="shared" si="287"/>
        <v>2.0193365327278738</v>
      </c>
      <c r="G2294" s="42">
        <f t="shared" si="288"/>
        <v>-440338.27517553675</v>
      </c>
      <c r="H2294" s="16">
        <f t="shared" si="289"/>
        <v>0</v>
      </c>
      <c r="P2294" s="16"/>
    </row>
    <row r="2295" spans="1:16" x14ac:dyDescent="0.25">
      <c r="A2295" s="24">
        <f t="shared" si="290"/>
        <v>2280</v>
      </c>
      <c r="B2295">
        <f t="shared" si="284"/>
        <v>0.48365844169165939</v>
      </c>
      <c r="C2295">
        <f t="shared" si="285"/>
        <v>0.55122723674867302</v>
      </c>
      <c r="D2295" s="40">
        <f t="shared" si="286"/>
        <v>981318.99364384706</v>
      </c>
      <c r="E2295" s="40">
        <f t="shared" si="291"/>
        <v>981318.99364384706</v>
      </c>
      <c r="F2295" s="41">
        <f t="shared" si="287"/>
        <v>2.0391375582036408</v>
      </c>
      <c r="G2295" s="42">
        <f t="shared" si="288"/>
        <v>1001044.4165177685</v>
      </c>
      <c r="H2295" s="16">
        <f t="shared" si="289"/>
        <v>1</v>
      </c>
      <c r="P2295" s="16"/>
    </row>
    <row r="2296" spans="1:16" x14ac:dyDescent="0.25">
      <c r="A2296" s="24">
        <f t="shared" si="290"/>
        <v>2281</v>
      </c>
      <c r="B2296">
        <f t="shared" si="284"/>
        <v>7.2845001588575542E-2</v>
      </c>
      <c r="C2296">
        <f t="shared" si="285"/>
        <v>0.81070147117134184</v>
      </c>
      <c r="D2296" s="40">
        <f t="shared" si="286"/>
        <v>336660.29697113275</v>
      </c>
      <c r="E2296" s="40">
        <f t="shared" si="291"/>
        <v>336660.29697113275</v>
      </c>
      <c r="F2296" s="41">
        <f t="shared" si="287"/>
        <v>2.2676243786462966</v>
      </c>
      <c r="G2296" s="42">
        <f t="shared" si="288"/>
        <v>-236580.90326595737</v>
      </c>
      <c r="H2296" s="16">
        <f t="shared" si="289"/>
        <v>0</v>
      </c>
      <c r="P2296" s="16"/>
    </row>
    <row r="2297" spans="1:16" x14ac:dyDescent="0.25">
      <c r="A2297" s="24">
        <f t="shared" si="290"/>
        <v>2282</v>
      </c>
      <c r="B2297">
        <f t="shared" si="284"/>
        <v>0.34583801578264683</v>
      </c>
      <c r="C2297">
        <f t="shared" si="285"/>
        <v>0.84070913831237704</v>
      </c>
      <c r="D2297" s="40">
        <f t="shared" si="286"/>
        <v>819187.72546606068</v>
      </c>
      <c r="E2297" s="40">
        <f t="shared" si="291"/>
        <v>819187.72546606068</v>
      </c>
      <c r="F2297" s="41">
        <f t="shared" si="287"/>
        <v>2.303153995407063</v>
      </c>
      <c r="G2297" s="42">
        <f t="shared" si="288"/>
        <v>886715.48289558198</v>
      </c>
      <c r="H2297" s="16">
        <f t="shared" si="289"/>
        <v>1</v>
      </c>
      <c r="P2297" s="16"/>
    </row>
    <row r="2298" spans="1:16" x14ac:dyDescent="0.25">
      <c r="A2298" s="24">
        <f t="shared" si="290"/>
        <v>2283</v>
      </c>
      <c r="B2298">
        <f t="shared" si="284"/>
        <v>0.16285497334320098</v>
      </c>
      <c r="C2298">
        <f t="shared" si="285"/>
        <v>0.77719456620980054</v>
      </c>
      <c r="D2298" s="40">
        <f t="shared" si="286"/>
        <v>551918.65837222757</v>
      </c>
      <c r="E2298" s="40">
        <f t="shared" si="291"/>
        <v>551918.65837222757</v>
      </c>
      <c r="F2298" s="41">
        <f t="shared" si="287"/>
        <v>2.2318397402891397</v>
      </c>
      <c r="G2298" s="42">
        <f t="shared" si="288"/>
        <v>231793.99516220274</v>
      </c>
      <c r="H2298" s="16">
        <f t="shared" si="289"/>
        <v>1</v>
      </c>
      <c r="P2298" s="16"/>
    </row>
    <row r="2299" spans="1:16" x14ac:dyDescent="0.25">
      <c r="A2299" s="24">
        <f t="shared" si="290"/>
        <v>2284</v>
      </c>
      <c r="B2299">
        <f t="shared" si="284"/>
        <v>0.65617928619030863</v>
      </c>
      <c r="C2299">
        <f t="shared" si="285"/>
        <v>0.65724628150928766</v>
      </c>
      <c r="D2299" s="40">
        <f t="shared" si="286"/>
        <v>1183309.0653016542</v>
      </c>
      <c r="E2299" s="40">
        <f t="shared" si="291"/>
        <v>1183309.0653016542</v>
      </c>
      <c r="F2299" s="41">
        <f t="shared" si="287"/>
        <v>2.1230879294635736</v>
      </c>
      <c r="G2299" s="42">
        <f t="shared" si="288"/>
        <v>1512269.1933667655</v>
      </c>
      <c r="H2299" s="16">
        <f t="shared" si="289"/>
        <v>1</v>
      </c>
      <c r="P2299" s="16"/>
    </row>
    <row r="2300" spans="1:16" x14ac:dyDescent="0.25">
      <c r="A2300" s="24">
        <f t="shared" si="290"/>
        <v>2285</v>
      </c>
      <c r="B2300">
        <f t="shared" si="284"/>
        <v>0.40653698972892016</v>
      </c>
      <c r="C2300">
        <f t="shared" si="285"/>
        <v>0.15172661107499152</v>
      </c>
      <c r="D2300" s="40">
        <f t="shared" si="286"/>
        <v>892190.45328946714</v>
      </c>
      <c r="E2300" s="40">
        <f t="shared" si="291"/>
        <v>892190.45328946714</v>
      </c>
      <c r="F2300" s="41">
        <f t="shared" si="287"/>
        <v>1.6872169317157932</v>
      </c>
      <c r="G2300" s="42">
        <f t="shared" si="288"/>
        <v>505318.83910517744</v>
      </c>
      <c r="H2300" s="16">
        <f t="shared" si="289"/>
        <v>1</v>
      </c>
      <c r="P2300" s="16"/>
    </row>
    <row r="2301" spans="1:16" x14ac:dyDescent="0.25">
      <c r="A2301" s="24">
        <f t="shared" si="290"/>
        <v>2286</v>
      </c>
      <c r="B2301">
        <f t="shared" si="284"/>
        <v>0.78464681061450392</v>
      </c>
      <c r="C2301">
        <f t="shared" si="285"/>
        <v>0.64969700074288994</v>
      </c>
      <c r="D2301" s="40">
        <f t="shared" si="286"/>
        <v>1359262.97717706</v>
      </c>
      <c r="E2301" s="40">
        <f t="shared" si="291"/>
        <v>1250000</v>
      </c>
      <c r="F2301" s="41">
        <f t="shared" si="287"/>
        <v>2.1168700791682191</v>
      </c>
      <c r="G2301" s="42">
        <f t="shared" si="288"/>
        <v>1646087.5989602739</v>
      </c>
      <c r="H2301" s="16">
        <f t="shared" si="289"/>
        <v>1</v>
      </c>
      <c r="P2301" s="16"/>
    </row>
    <row r="2302" spans="1:16" x14ac:dyDescent="0.25">
      <c r="A2302" s="24">
        <f t="shared" si="290"/>
        <v>2287</v>
      </c>
      <c r="B2302">
        <f t="shared" si="284"/>
        <v>0.35809969634283334</v>
      </c>
      <c r="C2302">
        <f t="shared" si="285"/>
        <v>0.42679602920543402</v>
      </c>
      <c r="D2302" s="40">
        <f t="shared" si="286"/>
        <v>834250.9699328671</v>
      </c>
      <c r="E2302" s="40">
        <f t="shared" si="291"/>
        <v>834250.9699328671</v>
      </c>
      <c r="F2302" s="41">
        <f t="shared" si="287"/>
        <v>1.9439096701307963</v>
      </c>
      <c r="G2302" s="42">
        <f t="shared" si="288"/>
        <v>621708.52776849642</v>
      </c>
      <c r="H2302" s="16">
        <f t="shared" si="289"/>
        <v>1</v>
      </c>
      <c r="P2302" s="16"/>
    </row>
    <row r="2303" spans="1:16" x14ac:dyDescent="0.25">
      <c r="A2303" s="24">
        <f t="shared" si="290"/>
        <v>2288</v>
      </c>
      <c r="B2303">
        <f t="shared" si="284"/>
        <v>0.49346189887728542</v>
      </c>
      <c r="C2303">
        <f t="shared" si="285"/>
        <v>0.81706875015515834</v>
      </c>
      <c r="D2303" s="40">
        <f t="shared" si="286"/>
        <v>992527.66436348029</v>
      </c>
      <c r="E2303" s="40">
        <f t="shared" si="291"/>
        <v>992527.66436348029</v>
      </c>
      <c r="F2303" s="41">
        <f t="shared" si="287"/>
        <v>2.2748482268270021</v>
      </c>
      <c r="G2303" s="42">
        <f t="shared" si="288"/>
        <v>1257849.797354009</v>
      </c>
      <c r="H2303" s="16">
        <f t="shared" si="289"/>
        <v>1</v>
      </c>
      <c r="P2303" s="16"/>
    </row>
    <row r="2304" spans="1:16" x14ac:dyDescent="0.25">
      <c r="A2304" s="24">
        <f t="shared" si="290"/>
        <v>2289</v>
      </c>
      <c r="B2304">
        <f t="shared" si="284"/>
        <v>0.92172929702792317</v>
      </c>
      <c r="C2304">
        <f t="shared" si="285"/>
        <v>0.98268438910599798</v>
      </c>
      <c r="D2304" s="40">
        <f t="shared" si="286"/>
        <v>1645957.4526925944</v>
      </c>
      <c r="E2304" s="40">
        <f t="shared" si="291"/>
        <v>1250000</v>
      </c>
      <c r="F2304" s="41">
        <f t="shared" si="287"/>
        <v>2.6421411325452926</v>
      </c>
      <c r="G2304" s="42">
        <f t="shared" si="288"/>
        <v>2302676.4156816159</v>
      </c>
      <c r="H2304" s="16">
        <f t="shared" si="289"/>
        <v>1</v>
      </c>
      <c r="P2304" s="16"/>
    </row>
    <row r="2305" spans="1:16" x14ac:dyDescent="0.25">
      <c r="A2305" s="24">
        <f t="shared" si="290"/>
        <v>2290</v>
      </c>
      <c r="B2305">
        <f t="shared" si="284"/>
        <v>8.0486055114306509E-2</v>
      </c>
      <c r="C2305">
        <f t="shared" si="285"/>
        <v>2.3605577764101326E-2</v>
      </c>
      <c r="D2305" s="40">
        <f t="shared" si="286"/>
        <v>360877.08093932748</v>
      </c>
      <c r="E2305" s="40">
        <f t="shared" si="291"/>
        <v>360877.08093932748</v>
      </c>
      <c r="F2305" s="41">
        <f t="shared" si="287"/>
        <v>1.3968386042329437</v>
      </c>
      <c r="G2305" s="42">
        <f t="shared" si="288"/>
        <v>-495912.96196105075</v>
      </c>
      <c r="H2305" s="16">
        <f t="shared" si="289"/>
        <v>0</v>
      </c>
      <c r="P2305" s="16"/>
    </row>
    <row r="2306" spans="1:16" x14ac:dyDescent="0.25">
      <c r="A2306" s="24">
        <f t="shared" si="290"/>
        <v>2291</v>
      </c>
      <c r="B2306">
        <f t="shared" si="284"/>
        <v>7.410052593331784E-2</v>
      </c>
      <c r="C2306">
        <f t="shared" si="285"/>
        <v>0.99039286805782467</v>
      </c>
      <c r="D2306" s="40">
        <f t="shared" si="286"/>
        <v>340768.24960087705</v>
      </c>
      <c r="E2306" s="40">
        <f t="shared" si="291"/>
        <v>340768.24960087705</v>
      </c>
      <c r="F2306" s="41">
        <f t="shared" si="287"/>
        <v>2.7116558337310686</v>
      </c>
      <c r="G2306" s="42">
        <f t="shared" si="288"/>
        <v>-75953.788019456901</v>
      </c>
      <c r="H2306" s="16">
        <f t="shared" si="289"/>
        <v>0</v>
      </c>
      <c r="P2306" s="16"/>
    </row>
    <row r="2307" spans="1:16" x14ac:dyDescent="0.25">
      <c r="A2307" s="24">
        <f t="shared" si="290"/>
        <v>2292</v>
      </c>
      <c r="B2307">
        <f t="shared" si="284"/>
        <v>7.232856226619333E-2</v>
      </c>
      <c r="C2307">
        <f t="shared" si="285"/>
        <v>0.61610723251942545</v>
      </c>
      <c r="D2307" s="40">
        <f t="shared" si="286"/>
        <v>334954.82072380232</v>
      </c>
      <c r="E2307" s="40">
        <f t="shared" si="291"/>
        <v>334954.82072380232</v>
      </c>
      <c r="F2307" s="41">
        <f t="shared" si="287"/>
        <v>2.0897485547893346</v>
      </c>
      <c r="G2307" s="42">
        <f t="shared" si="288"/>
        <v>-300028.64747271349</v>
      </c>
      <c r="H2307" s="16">
        <f t="shared" si="289"/>
        <v>0</v>
      </c>
      <c r="P2307" s="16"/>
    </row>
    <row r="2308" spans="1:16" x14ac:dyDescent="0.25">
      <c r="A2308" s="24">
        <f t="shared" si="290"/>
        <v>2293</v>
      </c>
      <c r="B2308">
        <f t="shared" si="284"/>
        <v>0.20402360090520233</v>
      </c>
      <c r="C2308">
        <f t="shared" si="285"/>
        <v>0.50828992819879204</v>
      </c>
      <c r="D2308" s="40">
        <f t="shared" si="286"/>
        <v>622795.58520727861</v>
      </c>
      <c r="E2308" s="40">
        <f t="shared" si="291"/>
        <v>622795.58520727861</v>
      </c>
      <c r="F2308" s="41">
        <f t="shared" si="287"/>
        <v>2.0063164936444462</v>
      </c>
      <c r="G2308" s="42">
        <f t="shared" si="288"/>
        <v>249525.05477030808</v>
      </c>
      <c r="H2308" s="16">
        <f t="shared" si="289"/>
        <v>1</v>
      </c>
      <c r="P2308" s="16"/>
    </row>
    <row r="2309" spans="1:16" x14ac:dyDescent="0.25">
      <c r="A2309" s="24">
        <f t="shared" si="290"/>
        <v>2294</v>
      </c>
      <c r="B2309">
        <f t="shared" si="284"/>
        <v>0.94922623492311686</v>
      </c>
      <c r="C2309">
        <f t="shared" si="285"/>
        <v>1.4945504604838789E-2</v>
      </c>
      <c r="D2309" s="40">
        <f t="shared" si="286"/>
        <v>1746533.6182964221</v>
      </c>
      <c r="E2309" s="40">
        <f t="shared" si="291"/>
        <v>1250000</v>
      </c>
      <c r="F2309" s="41">
        <f t="shared" si="287"/>
        <v>1.3399599922516434</v>
      </c>
      <c r="G2309" s="42">
        <f t="shared" si="288"/>
        <v>674949.99031455419</v>
      </c>
      <c r="H2309" s="16">
        <f t="shared" si="289"/>
        <v>1</v>
      </c>
      <c r="P2309" s="16"/>
    </row>
    <row r="2310" spans="1:16" x14ac:dyDescent="0.25">
      <c r="A2310" s="24">
        <f t="shared" si="290"/>
        <v>2295</v>
      </c>
      <c r="B2310">
        <f t="shared" si="284"/>
        <v>0.1060209694551304</v>
      </c>
      <c r="C2310">
        <f t="shared" si="285"/>
        <v>0.25531824061181396</v>
      </c>
      <c r="D2310" s="40">
        <f t="shared" si="286"/>
        <v>431016.58680069551</v>
      </c>
      <c r="E2310" s="40">
        <f t="shared" si="291"/>
        <v>431016.58680069551</v>
      </c>
      <c r="F2310" s="41">
        <f t="shared" si="287"/>
        <v>1.800046519365371</v>
      </c>
      <c r="G2310" s="42">
        <f t="shared" si="288"/>
        <v>-224150.09314066579</v>
      </c>
      <c r="H2310" s="16">
        <f t="shared" si="289"/>
        <v>0</v>
      </c>
      <c r="P2310" s="16"/>
    </row>
    <row r="2311" spans="1:16" x14ac:dyDescent="0.25">
      <c r="A2311" s="24">
        <f t="shared" si="290"/>
        <v>2296</v>
      </c>
      <c r="B2311">
        <f t="shared" si="284"/>
        <v>0.20041496644262224</v>
      </c>
      <c r="C2311">
        <f t="shared" si="285"/>
        <v>0.17190187342930585</v>
      </c>
      <c r="D2311" s="40">
        <f t="shared" si="286"/>
        <v>616957.47772489698</v>
      </c>
      <c r="E2311" s="40">
        <f t="shared" si="291"/>
        <v>616957.47772489698</v>
      </c>
      <c r="F2311" s="41">
        <f t="shared" si="287"/>
        <v>1.7122564414562387</v>
      </c>
      <c r="G2311" s="42">
        <f t="shared" si="288"/>
        <v>56389.415339048719</v>
      </c>
      <c r="H2311" s="16">
        <f t="shared" si="289"/>
        <v>1</v>
      </c>
      <c r="P2311" s="16"/>
    </row>
    <row r="2312" spans="1:16" x14ac:dyDescent="0.25">
      <c r="A2312" s="24">
        <f t="shared" si="290"/>
        <v>2297</v>
      </c>
      <c r="B2312">
        <f t="shared" si="284"/>
        <v>0.11303831695113331</v>
      </c>
      <c r="C2312">
        <f t="shared" si="285"/>
        <v>0.75429609220009297</v>
      </c>
      <c r="D2312" s="40">
        <f t="shared" si="286"/>
        <v>448087.87163524097</v>
      </c>
      <c r="E2312" s="40">
        <f t="shared" si="291"/>
        <v>448087.87163524097</v>
      </c>
      <c r="F2312" s="41">
        <f t="shared" si="287"/>
        <v>2.2091402451478679</v>
      </c>
      <c r="G2312" s="42">
        <f t="shared" si="288"/>
        <v>-10111.049407937448</v>
      </c>
      <c r="H2312" s="16">
        <f t="shared" si="289"/>
        <v>0</v>
      </c>
      <c r="P2312" s="16"/>
    </row>
    <row r="2313" spans="1:16" x14ac:dyDescent="0.25">
      <c r="A2313" s="24">
        <f t="shared" si="290"/>
        <v>2298</v>
      </c>
      <c r="B2313">
        <f t="shared" si="284"/>
        <v>6.0194443794898689E-2</v>
      </c>
      <c r="C2313">
        <f t="shared" si="285"/>
        <v>0.98454278998542577</v>
      </c>
      <c r="D2313" s="40">
        <f t="shared" si="286"/>
        <v>291879.92392817256</v>
      </c>
      <c r="E2313" s="40">
        <f t="shared" si="291"/>
        <v>291879.92392817256</v>
      </c>
      <c r="F2313" s="41">
        <f t="shared" si="287"/>
        <v>2.6559794935020444</v>
      </c>
      <c r="G2313" s="42">
        <f t="shared" si="288"/>
        <v>-224772.90748183697</v>
      </c>
      <c r="H2313" s="16">
        <f t="shared" si="289"/>
        <v>0</v>
      </c>
      <c r="P2313" s="16"/>
    </row>
    <row r="2314" spans="1:16" x14ac:dyDescent="0.25">
      <c r="A2314" s="24">
        <f t="shared" si="290"/>
        <v>2299</v>
      </c>
      <c r="B2314">
        <f t="shared" si="284"/>
        <v>0.39665090700145811</v>
      </c>
      <c r="C2314">
        <f t="shared" si="285"/>
        <v>0.85549798083957285</v>
      </c>
      <c r="D2314" s="40">
        <f t="shared" si="286"/>
        <v>880535.5048530302</v>
      </c>
      <c r="E2314" s="40">
        <f t="shared" si="291"/>
        <v>880535.5048530302</v>
      </c>
      <c r="F2314" s="41">
        <f t="shared" si="287"/>
        <v>2.3222823760309925</v>
      </c>
      <c r="G2314" s="42">
        <f t="shared" si="288"/>
        <v>1044852.0843897446</v>
      </c>
      <c r="H2314" s="16">
        <f t="shared" si="289"/>
        <v>1</v>
      </c>
      <c r="P2314" s="16"/>
    </row>
    <row r="2315" spans="1:16" x14ac:dyDescent="0.25">
      <c r="A2315" s="24">
        <f t="shared" si="290"/>
        <v>2300</v>
      </c>
      <c r="B2315">
        <f t="shared" si="284"/>
        <v>0.39729059871751815</v>
      </c>
      <c r="C2315">
        <f t="shared" si="285"/>
        <v>0.93419576960150152</v>
      </c>
      <c r="D2315" s="40">
        <f t="shared" si="286"/>
        <v>881291.93803209288</v>
      </c>
      <c r="E2315" s="40">
        <f t="shared" si="291"/>
        <v>881291.93803209288</v>
      </c>
      <c r="F2315" s="41">
        <f t="shared" si="287"/>
        <v>2.4582946209460541</v>
      </c>
      <c r="G2315" s="42">
        <f t="shared" si="288"/>
        <v>1166475.2307474171</v>
      </c>
      <c r="H2315" s="16">
        <f t="shared" si="289"/>
        <v>1</v>
      </c>
      <c r="P2315" s="16"/>
    </row>
    <row r="2316" spans="1:16" x14ac:dyDescent="0.25">
      <c r="A2316" s="24">
        <f t="shared" si="290"/>
        <v>2301</v>
      </c>
      <c r="B2316">
        <f t="shared" si="284"/>
        <v>0.40881206199992448</v>
      </c>
      <c r="C2316">
        <f t="shared" si="285"/>
        <v>0.78192161174956709</v>
      </c>
      <c r="D2316" s="40">
        <f t="shared" si="286"/>
        <v>894862.37474974245</v>
      </c>
      <c r="E2316" s="40">
        <f t="shared" si="291"/>
        <v>894862.37474974245</v>
      </c>
      <c r="F2316" s="41">
        <f t="shared" si="287"/>
        <v>2.236686764816405</v>
      </c>
      <c r="G2316" s="42">
        <f t="shared" si="288"/>
        <v>1001526.8299349269</v>
      </c>
      <c r="H2316" s="16">
        <f t="shared" si="289"/>
        <v>1</v>
      </c>
      <c r="P2316" s="16"/>
    </row>
    <row r="2317" spans="1:16" x14ac:dyDescent="0.25">
      <c r="A2317" s="24">
        <f t="shared" si="290"/>
        <v>2302</v>
      </c>
      <c r="B2317">
        <f t="shared" si="284"/>
        <v>9.2644361197017133E-2</v>
      </c>
      <c r="C2317">
        <f t="shared" si="285"/>
        <v>0.29073588328901678</v>
      </c>
      <c r="D2317" s="40">
        <f t="shared" si="286"/>
        <v>396058.23481181054</v>
      </c>
      <c r="E2317" s="40">
        <f t="shared" si="291"/>
        <v>396058.23481181054</v>
      </c>
      <c r="F2317" s="41">
        <f t="shared" si="287"/>
        <v>1.8324510025925242</v>
      </c>
      <c r="G2317" s="42">
        <f t="shared" si="288"/>
        <v>-274242.69053407235</v>
      </c>
      <c r="H2317" s="16">
        <f t="shared" si="289"/>
        <v>0</v>
      </c>
      <c r="P2317" s="16"/>
    </row>
    <row r="2318" spans="1:16" x14ac:dyDescent="0.25">
      <c r="A2318" s="24">
        <f t="shared" si="290"/>
        <v>2303</v>
      </c>
      <c r="B2318">
        <f t="shared" si="284"/>
        <v>0.54941587045323104</v>
      </c>
      <c r="C2318">
        <f t="shared" si="285"/>
        <v>3.7196669378317893E-2</v>
      </c>
      <c r="D2318" s="40">
        <f t="shared" si="286"/>
        <v>1056619.6115626632</v>
      </c>
      <c r="E2318" s="40">
        <f t="shared" si="291"/>
        <v>1056619.6115626632</v>
      </c>
      <c r="F2318" s="41">
        <f t="shared" si="287"/>
        <v>1.4576940234203324</v>
      </c>
      <c r="G2318" s="42">
        <f t="shared" si="288"/>
        <v>540228.09280360723</v>
      </c>
      <c r="H2318" s="16">
        <f t="shared" si="289"/>
        <v>1</v>
      </c>
      <c r="P2318" s="16"/>
    </row>
    <row r="2319" spans="1:16" x14ac:dyDescent="0.25">
      <c r="A2319" s="24">
        <f t="shared" si="290"/>
        <v>2304</v>
      </c>
      <c r="B2319">
        <f t="shared" si="284"/>
        <v>8.0311450990848243E-2</v>
      </c>
      <c r="C2319">
        <f t="shared" si="285"/>
        <v>0.2252382020233199</v>
      </c>
      <c r="D2319" s="40">
        <f t="shared" si="286"/>
        <v>360343.61638021132</v>
      </c>
      <c r="E2319" s="40">
        <f t="shared" si="291"/>
        <v>360343.61638021132</v>
      </c>
      <c r="F2319" s="41">
        <f t="shared" si="287"/>
        <v>1.7706319069644101</v>
      </c>
      <c r="G2319" s="42">
        <f t="shared" si="288"/>
        <v>-361964.09536625457</v>
      </c>
      <c r="H2319" s="16">
        <f t="shared" si="289"/>
        <v>0</v>
      </c>
      <c r="P2319" s="16"/>
    </row>
    <row r="2320" spans="1:16" x14ac:dyDescent="0.25">
      <c r="A2320" s="24">
        <f t="shared" si="290"/>
        <v>2305</v>
      </c>
      <c r="B2320">
        <f t="shared" si="284"/>
        <v>0.36751119524706155</v>
      </c>
      <c r="C2320">
        <f t="shared" si="285"/>
        <v>0.80146400921512395</v>
      </c>
      <c r="D2320" s="40">
        <f t="shared" si="286"/>
        <v>845690.45475873316</v>
      </c>
      <c r="E2320" s="40">
        <f t="shared" si="291"/>
        <v>845690.45475873316</v>
      </c>
      <c r="F2320" s="41">
        <f t="shared" si="287"/>
        <v>2.2574048979827896</v>
      </c>
      <c r="G2320" s="42">
        <f t="shared" si="288"/>
        <v>909065.77474965691</v>
      </c>
      <c r="H2320" s="16">
        <f t="shared" si="289"/>
        <v>1</v>
      </c>
      <c r="P2320" s="16"/>
    </row>
    <row r="2321" spans="1:16" x14ac:dyDescent="0.25">
      <c r="A2321" s="24">
        <f t="shared" si="290"/>
        <v>2306</v>
      </c>
      <c r="B2321">
        <f t="shared" ref="B2321:B2384" si="292">((MOD((MOD(MOD(999999999999989,MOD(A2321*2499997+$B$13*1800451,7450589)*4658+7450581)*383,99991)*7440893+MOD(MOD(999999999999989,MOD(A2321*2246527+$B$13*2399993,7450987)*7580+7560584)*17669,7440893))*1343,4294967296))+0.5)/2^32</f>
        <v>0.94664952938910574</v>
      </c>
      <c r="C2321">
        <f t="shared" ref="C2321:C2384" si="293">((MOD((MOD(MOD(999999999999989,MOD(A2321*2499997+$C$13*1800451,7450589)*4658+7450581)*383,99991)*7440893+MOD(MOD(999999999999989,MOD(A2321*2246527+$C$13*2399993,7450987)*7580+7560584)*17669,7440893))*1343,4294967296))+0.5)/2^32</f>
        <v>0.77331708197016269</v>
      </c>
      <c r="D2321" s="40">
        <f t="shared" ref="D2321:D2384" si="294">MAX(0,NORMINV(B2321,D$10,D$12))</f>
        <v>1735501.7763745636</v>
      </c>
      <c r="E2321" s="40">
        <f t="shared" si="291"/>
        <v>1250000</v>
      </c>
      <c r="F2321" s="41">
        <f t="shared" ref="F2321:F2384" si="295">NORMINV(C2321,E$10,E$12)</f>
        <v>2.2279074448377085</v>
      </c>
      <c r="G2321" s="42">
        <f t="shared" ref="G2321:G2384" si="296">F2321*E2321-1000000</f>
        <v>1784884.3060471355</v>
      </c>
      <c r="H2321" s="16">
        <f t="shared" ref="H2321:H2384" si="297">IF(G2321&gt;=0,1,0)</f>
        <v>1</v>
      </c>
      <c r="P2321" s="16"/>
    </row>
    <row r="2322" spans="1:16" x14ac:dyDescent="0.25">
      <c r="A2322" s="24">
        <f t="shared" ref="A2322:A2385" si="298">A2321+1</f>
        <v>2307</v>
      </c>
      <c r="B2322">
        <f t="shared" si="292"/>
        <v>0.88875966577325016</v>
      </c>
      <c r="C2322">
        <f t="shared" si="293"/>
        <v>0.2493931184289977</v>
      </c>
      <c r="D2322" s="40">
        <f t="shared" si="294"/>
        <v>1556212.0086127575</v>
      </c>
      <c r="E2322" s="40">
        <f t="shared" ref="E2322:E2385" si="299">MIN(1250000,D2322)</f>
        <v>1250000</v>
      </c>
      <c r="F2322" s="41">
        <f t="shared" si="295"/>
        <v>1.7944070647862724</v>
      </c>
      <c r="G2322" s="42">
        <f t="shared" si="296"/>
        <v>1243008.8309828406</v>
      </c>
      <c r="H2322" s="16">
        <f t="shared" si="297"/>
        <v>1</v>
      </c>
      <c r="P2322" s="16"/>
    </row>
    <row r="2323" spans="1:16" x14ac:dyDescent="0.25">
      <c r="A2323" s="24">
        <f t="shared" si="298"/>
        <v>2308</v>
      </c>
      <c r="B2323">
        <f t="shared" si="292"/>
        <v>0.63807852368336171</v>
      </c>
      <c r="C2323">
        <f t="shared" si="293"/>
        <v>0.72649909148458391</v>
      </c>
      <c r="D2323" s="40">
        <f t="shared" si="294"/>
        <v>1161091.5524014947</v>
      </c>
      <c r="E2323" s="40">
        <f t="shared" si="299"/>
        <v>1161091.5524014947</v>
      </c>
      <c r="F2323" s="41">
        <f t="shared" si="295"/>
        <v>2.183057415212065</v>
      </c>
      <c r="G2323" s="42">
        <f t="shared" si="296"/>
        <v>1534729.5232101711</v>
      </c>
      <c r="H2323" s="16">
        <f t="shared" si="297"/>
        <v>1</v>
      </c>
      <c r="P2323" s="16"/>
    </row>
    <row r="2324" spans="1:16" x14ac:dyDescent="0.25">
      <c r="A2324" s="24">
        <f t="shared" si="298"/>
        <v>2309</v>
      </c>
      <c r="B2324">
        <f t="shared" si="292"/>
        <v>0.79406177217606455</v>
      </c>
      <c r="C2324">
        <f t="shared" si="293"/>
        <v>0.28027346252929419</v>
      </c>
      <c r="D2324" s="40">
        <f t="shared" si="294"/>
        <v>1374131.8918614523</v>
      </c>
      <c r="E2324" s="40">
        <f t="shared" si="299"/>
        <v>1250000</v>
      </c>
      <c r="F2324" s="41">
        <f t="shared" si="295"/>
        <v>1.82309138906694</v>
      </c>
      <c r="G2324" s="42">
        <f t="shared" si="296"/>
        <v>1278864.2363336752</v>
      </c>
      <c r="H2324" s="16">
        <f t="shared" si="297"/>
        <v>1</v>
      </c>
      <c r="P2324" s="16"/>
    </row>
    <row r="2325" spans="1:16" x14ac:dyDescent="0.25">
      <c r="A2325" s="24">
        <f t="shared" si="298"/>
        <v>2310</v>
      </c>
      <c r="B2325">
        <f t="shared" si="292"/>
        <v>0.44322713266592473</v>
      </c>
      <c r="C2325">
        <f t="shared" si="293"/>
        <v>0.65121507633011788</v>
      </c>
      <c r="D2325" s="40">
        <f t="shared" si="294"/>
        <v>934897.1547097601</v>
      </c>
      <c r="E2325" s="40">
        <f t="shared" si="299"/>
        <v>934897.1547097601</v>
      </c>
      <c r="F2325" s="41">
        <f t="shared" si="295"/>
        <v>2.118116413317396</v>
      </c>
      <c r="G2325" s="42">
        <f t="shared" si="296"/>
        <v>980221.0081544756</v>
      </c>
      <c r="H2325" s="16">
        <f t="shared" si="297"/>
        <v>1</v>
      </c>
      <c r="P2325" s="16"/>
    </row>
    <row r="2326" spans="1:16" x14ac:dyDescent="0.25">
      <c r="A2326" s="24">
        <f t="shared" si="298"/>
        <v>2311</v>
      </c>
      <c r="B2326">
        <f t="shared" si="292"/>
        <v>0.34097367071080953</v>
      </c>
      <c r="C2326">
        <f t="shared" si="293"/>
        <v>0.98862318356987089</v>
      </c>
      <c r="D2326" s="40">
        <f t="shared" si="294"/>
        <v>813157.7849999757</v>
      </c>
      <c r="E2326" s="40">
        <f t="shared" si="299"/>
        <v>813157.7849999757</v>
      </c>
      <c r="F2326" s="41">
        <f t="shared" si="295"/>
        <v>2.6922632631800636</v>
      </c>
      <c r="G2326" s="42">
        <f t="shared" si="296"/>
        <v>1189234.831724307</v>
      </c>
      <c r="H2326" s="16">
        <f t="shared" si="297"/>
        <v>1</v>
      </c>
      <c r="P2326" s="16"/>
    </row>
    <row r="2327" spans="1:16" x14ac:dyDescent="0.25">
      <c r="A2327" s="24">
        <f t="shared" si="298"/>
        <v>2312</v>
      </c>
      <c r="B2327">
        <f t="shared" si="292"/>
        <v>0.37739128025714308</v>
      </c>
      <c r="C2327">
        <f t="shared" si="293"/>
        <v>0.76320272928569466</v>
      </c>
      <c r="D2327" s="40">
        <f t="shared" si="294"/>
        <v>857595.99464697891</v>
      </c>
      <c r="E2327" s="40">
        <f t="shared" si="299"/>
        <v>857595.99464697891</v>
      </c>
      <c r="F2327" s="41">
        <f t="shared" si="295"/>
        <v>2.2178245528491924</v>
      </c>
      <c r="G2327" s="42">
        <f t="shared" si="296"/>
        <v>901997.45335319452</v>
      </c>
      <c r="H2327" s="16">
        <f t="shared" si="297"/>
        <v>1</v>
      </c>
      <c r="P2327" s="16"/>
    </row>
    <row r="2328" spans="1:16" x14ac:dyDescent="0.25">
      <c r="A2328" s="24">
        <f t="shared" si="298"/>
        <v>2313</v>
      </c>
      <c r="B2328">
        <f t="shared" si="292"/>
        <v>0.10689021332655102</v>
      </c>
      <c r="C2328">
        <f t="shared" si="293"/>
        <v>0.6760366695234552</v>
      </c>
      <c r="D2328" s="40">
        <f t="shared" si="294"/>
        <v>433174.5145055661</v>
      </c>
      <c r="E2328" s="40">
        <f t="shared" si="299"/>
        <v>433174.5145055661</v>
      </c>
      <c r="F2328" s="41">
        <f t="shared" si="295"/>
        <v>2.1387976897230607</v>
      </c>
      <c r="G2328" s="42">
        <f t="shared" si="296"/>
        <v>-73527.349128586822</v>
      </c>
      <c r="H2328" s="16">
        <f t="shared" si="297"/>
        <v>0</v>
      </c>
      <c r="P2328" s="16"/>
    </row>
    <row r="2329" spans="1:16" x14ac:dyDescent="0.25">
      <c r="A2329" s="24">
        <f t="shared" si="298"/>
        <v>2314</v>
      </c>
      <c r="B2329">
        <f t="shared" si="292"/>
        <v>3.4298004698939621E-2</v>
      </c>
      <c r="C2329">
        <f t="shared" si="293"/>
        <v>0.64547031035181135</v>
      </c>
      <c r="D2329" s="40">
        <f t="shared" si="294"/>
        <v>169724.30163855536</v>
      </c>
      <c r="E2329" s="40">
        <f t="shared" si="299"/>
        <v>169724.30163855536</v>
      </c>
      <c r="F2329" s="41">
        <f t="shared" si="295"/>
        <v>2.113410234147385</v>
      </c>
      <c r="G2329" s="42">
        <f t="shared" si="296"/>
        <v>-641302.92393355933</v>
      </c>
      <c r="H2329" s="16">
        <f t="shared" si="297"/>
        <v>0</v>
      </c>
      <c r="P2329" s="16"/>
    </row>
    <row r="2330" spans="1:16" x14ac:dyDescent="0.25">
      <c r="A2330" s="24">
        <f t="shared" si="298"/>
        <v>2315</v>
      </c>
      <c r="B2330">
        <f t="shared" si="292"/>
        <v>0.49157002300489694</v>
      </c>
      <c r="C2330">
        <f t="shared" si="293"/>
        <v>0.59752526751253754</v>
      </c>
      <c r="D2330" s="40">
        <f t="shared" si="294"/>
        <v>990365.17106604821</v>
      </c>
      <c r="E2330" s="40">
        <f t="shared" si="299"/>
        <v>990365.17106604821</v>
      </c>
      <c r="F2330" s="41">
        <f t="shared" si="295"/>
        <v>2.0750597907418995</v>
      </c>
      <c r="G2330" s="42">
        <f t="shared" si="296"/>
        <v>1055066.9446303796</v>
      </c>
      <c r="H2330" s="16">
        <f t="shared" si="297"/>
        <v>1</v>
      </c>
      <c r="P2330" s="16"/>
    </row>
    <row r="2331" spans="1:16" x14ac:dyDescent="0.25">
      <c r="A2331" s="24">
        <f t="shared" si="298"/>
        <v>2316</v>
      </c>
      <c r="B2331">
        <f t="shared" si="292"/>
        <v>9.4300517463125288E-2</v>
      </c>
      <c r="C2331">
        <f t="shared" si="293"/>
        <v>0.13337168970610946</v>
      </c>
      <c r="D2331" s="40">
        <f t="shared" si="294"/>
        <v>400579.53527677816</v>
      </c>
      <c r="E2331" s="40">
        <f t="shared" si="299"/>
        <v>400579.53527677816</v>
      </c>
      <c r="F2331" s="41">
        <f t="shared" si="295"/>
        <v>1.66243359899678</v>
      </c>
      <c r="G2331" s="42">
        <f t="shared" si="296"/>
        <v>-334063.12148536812</v>
      </c>
      <c r="H2331" s="16">
        <f t="shared" si="297"/>
        <v>0</v>
      </c>
      <c r="P2331" s="16"/>
    </row>
    <row r="2332" spans="1:16" x14ac:dyDescent="0.25">
      <c r="A2332" s="24">
        <f t="shared" si="298"/>
        <v>2317</v>
      </c>
      <c r="B2332">
        <f t="shared" si="292"/>
        <v>0.48174255632329732</v>
      </c>
      <c r="C2332">
        <f t="shared" si="293"/>
        <v>1.7013113363645971E-2</v>
      </c>
      <c r="D2332" s="40">
        <f t="shared" si="294"/>
        <v>979127.38092331553</v>
      </c>
      <c r="E2332" s="40">
        <f t="shared" si="299"/>
        <v>979127.38092331553</v>
      </c>
      <c r="F2332" s="41">
        <f t="shared" si="295"/>
        <v>1.3556958200646292</v>
      </c>
      <c r="G2332" s="42">
        <f t="shared" si="296"/>
        <v>327398.89762856672</v>
      </c>
      <c r="H2332" s="16">
        <f t="shared" si="297"/>
        <v>1</v>
      </c>
      <c r="P2332" s="16"/>
    </row>
    <row r="2333" spans="1:16" x14ac:dyDescent="0.25">
      <c r="A2333" s="24">
        <f t="shared" si="298"/>
        <v>2318</v>
      </c>
      <c r="B2333">
        <f t="shared" si="292"/>
        <v>0.73939652333501726</v>
      </c>
      <c r="C2333">
        <f t="shared" si="293"/>
        <v>0.22113327018450946</v>
      </c>
      <c r="D2333" s="40">
        <f t="shared" si="294"/>
        <v>1292470.8351356385</v>
      </c>
      <c r="E2333" s="40">
        <f t="shared" si="299"/>
        <v>1250000</v>
      </c>
      <c r="F2333" s="41">
        <f t="shared" si="295"/>
        <v>1.7664524485398199</v>
      </c>
      <c r="G2333" s="42">
        <f t="shared" si="296"/>
        <v>1208065.5606747749</v>
      </c>
      <c r="H2333" s="16">
        <f t="shared" si="297"/>
        <v>1</v>
      </c>
      <c r="P2333" s="16"/>
    </row>
    <row r="2334" spans="1:16" x14ac:dyDescent="0.25">
      <c r="A2334" s="24">
        <f t="shared" si="298"/>
        <v>2319</v>
      </c>
      <c r="B2334">
        <f t="shared" si="292"/>
        <v>0.54923226253595203</v>
      </c>
      <c r="C2334">
        <f t="shared" si="293"/>
        <v>0.51979893387760967</v>
      </c>
      <c r="D2334" s="40">
        <f t="shared" si="294"/>
        <v>1056408.1589423686</v>
      </c>
      <c r="E2334" s="40">
        <f t="shared" si="299"/>
        <v>1056408.1589423686</v>
      </c>
      <c r="F2334" s="41">
        <f t="shared" si="295"/>
        <v>2.0150908685498821</v>
      </c>
      <c r="G2334" s="42">
        <f t="shared" si="296"/>
        <v>1128758.4345463593</v>
      </c>
      <c r="H2334" s="16">
        <f t="shared" si="297"/>
        <v>1</v>
      </c>
      <c r="P2334" s="16"/>
    </row>
    <row r="2335" spans="1:16" x14ac:dyDescent="0.25">
      <c r="A2335" s="24">
        <f t="shared" si="298"/>
        <v>2320</v>
      </c>
      <c r="B2335">
        <f t="shared" si="292"/>
        <v>0.30994315806310624</v>
      </c>
      <c r="C2335">
        <f t="shared" si="293"/>
        <v>0.27327623183373362</v>
      </c>
      <c r="D2335" s="40">
        <f t="shared" si="294"/>
        <v>773854.95136286924</v>
      </c>
      <c r="E2335" s="40">
        <f t="shared" si="299"/>
        <v>773854.95136286924</v>
      </c>
      <c r="F2335" s="41">
        <f t="shared" si="295"/>
        <v>1.8167373253605075</v>
      </c>
      <c r="G2335" s="42">
        <f t="shared" si="296"/>
        <v>405891.17455596477</v>
      </c>
      <c r="H2335" s="16">
        <f t="shared" si="297"/>
        <v>1</v>
      </c>
      <c r="P2335" s="16"/>
    </row>
    <row r="2336" spans="1:16" x14ac:dyDescent="0.25">
      <c r="A2336" s="24">
        <f t="shared" si="298"/>
        <v>2321</v>
      </c>
      <c r="B2336">
        <f t="shared" si="292"/>
        <v>0.42783831164706498</v>
      </c>
      <c r="C2336">
        <f t="shared" si="293"/>
        <v>0.31893199507612735</v>
      </c>
      <c r="D2336" s="40">
        <f t="shared" si="294"/>
        <v>917075.8268642656</v>
      </c>
      <c r="E2336" s="40">
        <f t="shared" si="299"/>
        <v>917075.8268642656</v>
      </c>
      <c r="F2336" s="41">
        <f t="shared" si="295"/>
        <v>1.8569339237814892</v>
      </c>
      <c r="G2336" s="42">
        <f t="shared" si="296"/>
        <v>702949.21358421445</v>
      </c>
      <c r="H2336" s="16">
        <f t="shared" si="297"/>
        <v>1</v>
      </c>
      <c r="P2336" s="16"/>
    </row>
    <row r="2337" spans="1:16" x14ac:dyDescent="0.25">
      <c r="A2337" s="24">
        <f t="shared" si="298"/>
        <v>2322</v>
      </c>
      <c r="B2337">
        <f t="shared" si="292"/>
        <v>0.96434779453556985</v>
      </c>
      <c r="C2337">
        <f t="shared" si="293"/>
        <v>0.92618291184771806</v>
      </c>
      <c r="D2337" s="40">
        <f t="shared" si="294"/>
        <v>1822279.880552371</v>
      </c>
      <c r="E2337" s="40">
        <f t="shared" si="299"/>
        <v>1250000</v>
      </c>
      <c r="F2337" s="41">
        <f t="shared" si="295"/>
        <v>2.440102968809319</v>
      </c>
      <c r="G2337" s="42">
        <f t="shared" si="296"/>
        <v>2050128.7110116486</v>
      </c>
      <c r="H2337" s="16">
        <f t="shared" si="297"/>
        <v>1</v>
      </c>
      <c r="P2337" s="16"/>
    </row>
    <row r="2338" spans="1:16" x14ac:dyDescent="0.25">
      <c r="A2338" s="24">
        <f t="shared" si="298"/>
        <v>2323</v>
      </c>
      <c r="B2338">
        <f t="shared" si="292"/>
        <v>0.51516071439255029</v>
      </c>
      <c r="C2338">
        <f t="shared" si="293"/>
        <v>7.5433923630043864E-3</v>
      </c>
      <c r="D2338" s="40">
        <f t="shared" si="294"/>
        <v>1017330.4378248639</v>
      </c>
      <c r="E2338" s="40">
        <f t="shared" si="299"/>
        <v>1017330.4378248639</v>
      </c>
      <c r="F2338" s="41">
        <f t="shared" si="295"/>
        <v>1.261310312994151</v>
      </c>
      <c r="G2338" s="42">
        <f t="shared" si="296"/>
        <v>283169.37295135576</v>
      </c>
      <c r="H2338" s="16">
        <f t="shared" si="297"/>
        <v>1</v>
      </c>
      <c r="P2338" s="16"/>
    </row>
    <row r="2339" spans="1:16" x14ac:dyDescent="0.25">
      <c r="A2339" s="24">
        <f t="shared" si="298"/>
        <v>2324</v>
      </c>
      <c r="B2339">
        <f t="shared" si="292"/>
        <v>0.69451393058989197</v>
      </c>
      <c r="C2339">
        <f t="shared" si="293"/>
        <v>0.75414065190125257</v>
      </c>
      <c r="D2339" s="40">
        <f t="shared" si="294"/>
        <v>1231923.8371638739</v>
      </c>
      <c r="E2339" s="40">
        <f t="shared" si="299"/>
        <v>1231923.8371638739</v>
      </c>
      <c r="F2339" s="41">
        <f t="shared" si="295"/>
        <v>2.2089902108318129</v>
      </c>
      <c r="G2339" s="42">
        <f t="shared" si="296"/>
        <v>1721307.696785362</v>
      </c>
      <c r="H2339" s="16">
        <f t="shared" si="297"/>
        <v>1</v>
      </c>
      <c r="P2339" s="16"/>
    </row>
    <row r="2340" spans="1:16" x14ac:dyDescent="0.25">
      <c r="A2340" s="24">
        <f t="shared" si="298"/>
        <v>2325</v>
      </c>
      <c r="B2340">
        <f t="shared" si="292"/>
        <v>0.79105433484073728</v>
      </c>
      <c r="C2340">
        <f t="shared" si="293"/>
        <v>0.58116562769282609</v>
      </c>
      <c r="D2340" s="40">
        <f t="shared" si="294"/>
        <v>1369339.6612060419</v>
      </c>
      <c r="E2340" s="40">
        <f t="shared" si="299"/>
        <v>1250000</v>
      </c>
      <c r="F2340" s="41">
        <f t="shared" si="295"/>
        <v>2.0622724423849084</v>
      </c>
      <c r="G2340" s="42">
        <f t="shared" si="296"/>
        <v>1577840.5529811354</v>
      </c>
      <c r="H2340" s="16">
        <f t="shared" si="297"/>
        <v>1</v>
      </c>
      <c r="P2340" s="16"/>
    </row>
    <row r="2341" spans="1:16" x14ac:dyDescent="0.25">
      <c r="A2341" s="24">
        <f t="shared" si="298"/>
        <v>2326</v>
      </c>
      <c r="B2341">
        <f t="shared" si="292"/>
        <v>0.6492015888215974</v>
      </c>
      <c r="C2341">
        <f t="shared" si="293"/>
        <v>0.28418389230500907</v>
      </c>
      <c r="D2341" s="40">
        <f t="shared" si="294"/>
        <v>1174695.6607369953</v>
      </c>
      <c r="E2341" s="40">
        <f t="shared" si="299"/>
        <v>1174695.6607369953</v>
      </c>
      <c r="F2341" s="41">
        <f t="shared" si="295"/>
        <v>1.8266088171723802</v>
      </c>
      <c r="G2341" s="42">
        <f t="shared" si="296"/>
        <v>1145709.4513963307</v>
      </c>
      <c r="H2341" s="16">
        <f t="shared" si="297"/>
        <v>1</v>
      </c>
      <c r="P2341" s="16"/>
    </row>
    <row r="2342" spans="1:16" x14ac:dyDescent="0.25">
      <c r="A2342" s="24">
        <f t="shared" si="298"/>
        <v>2327</v>
      </c>
      <c r="B2342">
        <f t="shared" si="292"/>
        <v>0.58742709702346474</v>
      </c>
      <c r="C2342">
        <f t="shared" si="293"/>
        <v>0.64804038137663156</v>
      </c>
      <c r="D2342" s="40">
        <f t="shared" si="294"/>
        <v>1100728.6263264148</v>
      </c>
      <c r="E2342" s="40">
        <f t="shared" si="299"/>
        <v>1100728.6263264148</v>
      </c>
      <c r="F2342" s="41">
        <f t="shared" si="295"/>
        <v>2.1155122388463732</v>
      </c>
      <c r="G2342" s="42">
        <f t="shared" si="296"/>
        <v>1328604.8806420867</v>
      </c>
      <c r="H2342" s="16">
        <f t="shared" si="297"/>
        <v>1</v>
      </c>
      <c r="P2342" s="16"/>
    </row>
    <row r="2343" spans="1:16" x14ac:dyDescent="0.25">
      <c r="A2343" s="24">
        <f t="shared" si="298"/>
        <v>2328</v>
      </c>
      <c r="B2343">
        <f t="shared" si="292"/>
        <v>0.85897591256070882</v>
      </c>
      <c r="C2343">
        <f t="shared" si="293"/>
        <v>1.5504443203099072E-2</v>
      </c>
      <c r="D2343" s="40">
        <f t="shared" si="294"/>
        <v>1490454.2559678294</v>
      </c>
      <c r="E2343" s="40">
        <f t="shared" si="299"/>
        <v>1250000</v>
      </c>
      <c r="F2343" s="41">
        <f t="shared" si="295"/>
        <v>1.3443894679520683</v>
      </c>
      <c r="G2343" s="42">
        <f t="shared" si="296"/>
        <v>680486.83494008542</v>
      </c>
      <c r="H2343" s="16">
        <f t="shared" si="297"/>
        <v>1</v>
      </c>
      <c r="P2343" s="16"/>
    </row>
    <row r="2344" spans="1:16" x14ac:dyDescent="0.25">
      <c r="A2344" s="24">
        <f t="shared" si="298"/>
        <v>2329</v>
      </c>
      <c r="B2344">
        <f t="shared" si="292"/>
        <v>8.7086123763583601E-2</v>
      </c>
      <c r="C2344">
        <f t="shared" si="293"/>
        <v>0.74303377058822662</v>
      </c>
      <c r="D2344" s="40">
        <f t="shared" si="294"/>
        <v>380432.052658409</v>
      </c>
      <c r="E2344" s="40">
        <f t="shared" si="299"/>
        <v>380432.052658409</v>
      </c>
      <c r="F2344" s="41">
        <f t="shared" si="295"/>
        <v>2.1983971861693292</v>
      </c>
      <c r="G2344" s="42">
        <f t="shared" si="296"/>
        <v>-163659.24590713158</v>
      </c>
      <c r="H2344" s="16">
        <f t="shared" si="297"/>
        <v>0</v>
      </c>
      <c r="P2344" s="16"/>
    </row>
    <row r="2345" spans="1:16" x14ac:dyDescent="0.25">
      <c r="A2345" s="24">
        <f t="shared" si="298"/>
        <v>2330</v>
      </c>
      <c r="B2345">
        <f t="shared" si="292"/>
        <v>0.70089644973631948</v>
      </c>
      <c r="C2345">
        <f t="shared" si="293"/>
        <v>0.4208295812131837</v>
      </c>
      <c r="D2345" s="40">
        <f t="shared" si="294"/>
        <v>1240264.6850293388</v>
      </c>
      <c r="E2345" s="40">
        <f t="shared" si="299"/>
        <v>1240264.6850293388</v>
      </c>
      <c r="F2345" s="41">
        <f t="shared" si="295"/>
        <v>1.9392791290866276</v>
      </c>
      <c r="G2345" s="42">
        <f t="shared" si="296"/>
        <v>1405219.4182205969</v>
      </c>
      <c r="H2345" s="16">
        <f t="shared" si="297"/>
        <v>1</v>
      </c>
      <c r="P2345" s="16"/>
    </row>
    <row r="2346" spans="1:16" x14ac:dyDescent="0.25">
      <c r="A2346" s="24">
        <f t="shared" si="298"/>
        <v>2331</v>
      </c>
      <c r="B2346">
        <f t="shared" si="292"/>
        <v>0.37115905655082315</v>
      </c>
      <c r="C2346">
        <f t="shared" si="293"/>
        <v>0.56259884953033179</v>
      </c>
      <c r="D2346" s="40">
        <f t="shared" si="294"/>
        <v>850097.9709327555</v>
      </c>
      <c r="E2346" s="40">
        <f t="shared" si="299"/>
        <v>850097.9709327555</v>
      </c>
      <c r="F2346" s="41">
        <f t="shared" si="295"/>
        <v>2.0478910496921183</v>
      </c>
      <c r="G2346" s="42">
        <f t="shared" si="296"/>
        <v>740908.02603462059</v>
      </c>
      <c r="H2346" s="16">
        <f t="shared" si="297"/>
        <v>1</v>
      </c>
      <c r="P2346" s="16"/>
    </row>
    <row r="2347" spans="1:16" x14ac:dyDescent="0.25">
      <c r="A2347" s="24">
        <f t="shared" si="298"/>
        <v>2332</v>
      </c>
      <c r="B2347">
        <f t="shared" si="292"/>
        <v>0.50244189880322665</v>
      </c>
      <c r="C2347">
        <f t="shared" si="293"/>
        <v>0.50244765437673777</v>
      </c>
      <c r="D2347" s="40">
        <f t="shared" si="294"/>
        <v>1002790.7161726803</v>
      </c>
      <c r="E2347" s="40">
        <f t="shared" si="299"/>
        <v>1002790.7161726803</v>
      </c>
      <c r="F2347" s="41">
        <f t="shared" si="295"/>
        <v>2.0018648626624973</v>
      </c>
      <c r="G2347" s="42">
        <f t="shared" si="296"/>
        <v>1007451.4993102499</v>
      </c>
      <c r="H2347" s="16">
        <f t="shared" si="297"/>
        <v>1</v>
      </c>
      <c r="P2347" s="16"/>
    </row>
    <row r="2348" spans="1:16" x14ac:dyDescent="0.25">
      <c r="A2348" s="24">
        <f t="shared" si="298"/>
        <v>2333</v>
      </c>
      <c r="B2348">
        <f t="shared" si="292"/>
        <v>0.16294955590274185</v>
      </c>
      <c r="C2348">
        <f t="shared" si="293"/>
        <v>0.60012631874997169</v>
      </c>
      <c r="D2348" s="40">
        <f t="shared" si="294"/>
        <v>552093.8254423188</v>
      </c>
      <c r="E2348" s="40">
        <f t="shared" si="299"/>
        <v>552093.8254423188</v>
      </c>
      <c r="F2348" s="41">
        <f t="shared" si="295"/>
        <v>2.0771045827323649</v>
      </c>
      <c r="G2348" s="42">
        <f t="shared" si="296"/>
        <v>146756.61492448277</v>
      </c>
      <c r="H2348" s="16">
        <f t="shared" si="297"/>
        <v>1</v>
      </c>
      <c r="P2348" s="16"/>
    </row>
    <row r="2349" spans="1:16" x14ac:dyDescent="0.25">
      <c r="A2349" s="24">
        <f t="shared" si="298"/>
        <v>2334</v>
      </c>
      <c r="B2349">
        <f t="shared" si="292"/>
        <v>0.18721472972538322</v>
      </c>
      <c r="C2349">
        <f t="shared" si="293"/>
        <v>0.13571743748616427</v>
      </c>
      <c r="D2349" s="40">
        <f t="shared" si="294"/>
        <v>595042.43966065929</v>
      </c>
      <c r="E2349" s="40">
        <f t="shared" si="299"/>
        <v>595042.43966065929</v>
      </c>
      <c r="F2349" s="41">
        <f t="shared" si="295"/>
        <v>1.6657251676394431</v>
      </c>
      <c r="G2349" s="42">
        <f t="shared" si="296"/>
        <v>-8822.832443665131</v>
      </c>
      <c r="H2349" s="16">
        <f t="shared" si="297"/>
        <v>0</v>
      </c>
      <c r="P2349" s="16"/>
    </row>
    <row r="2350" spans="1:16" x14ac:dyDescent="0.25">
      <c r="A2350" s="24">
        <f t="shared" si="298"/>
        <v>2335</v>
      </c>
      <c r="B2350">
        <f t="shared" si="292"/>
        <v>0.71766230242792517</v>
      </c>
      <c r="C2350">
        <f t="shared" si="293"/>
        <v>0.3448605133453384</v>
      </c>
      <c r="D2350" s="40">
        <f t="shared" si="294"/>
        <v>1262573.3671198064</v>
      </c>
      <c r="E2350" s="40">
        <f t="shared" si="299"/>
        <v>1250000</v>
      </c>
      <c r="F2350" s="41">
        <f t="shared" si="295"/>
        <v>1.8786523760349083</v>
      </c>
      <c r="G2350" s="42">
        <f t="shared" si="296"/>
        <v>1348315.4700436355</v>
      </c>
      <c r="H2350" s="16">
        <f t="shared" si="297"/>
        <v>1</v>
      </c>
      <c r="P2350" s="16"/>
    </row>
    <row r="2351" spans="1:16" x14ac:dyDescent="0.25">
      <c r="A2351" s="24">
        <f t="shared" si="298"/>
        <v>2336</v>
      </c>
      <c r="B2351">
        <f t="shared" si="292"/>
        <v>0.82954771269578487</v>
      </c>
      <c r="C2351">
        <f t="shared" si="293"/>
        <v>0.49822837172541767</v>
      </c>
      <c r="D2351" s="40">
        <f t="shared" si="294"/>
        <v>1434215.5573914892</v>
      </c>
      <c r="E2351" s="40">
        <f t="shared" si="299"/>
        <v>1250000</v>
      </c>
      <c r="F2351" s="41">
        <f t="shared" si="295"/>
        <v>1.9986502042184229</v>
      </c>
      <c r="G2351" s="42">
        <f t="shared" si="296"/>
        <v>1498312.7552730287</v>
      </c>
      <c r="H2351" s="16">
        <f t="shared" si="297"/>
        <v>1</v>
      </c>
      <c r="P2351" s="16"/>
    </row>
    <row r="2352" spans="1:16" x14ac:dyDescent="0.25">
      <c r="A2352" s="24">
        <f t="shared" si="298"/>
        <v>2337</v>
      </c>
      <c r="B2352">
        <f t="shared" si="292"/>
        <v>0.26424253603909165</v>
      </c>
      <c r="C2352">
        <f t="shared" si="293"/>
        <v>3.1833271612413228E-2</v>
      </c>
      <c r="D2352" s="40">
        <f t="shared" si="294"/>
        <v>712619.94358802261</v>
      </c>
      <c r="E2352" s="40">
        <f t="shared" si="299"/>
        <v>712619.94358802261</v>
      </c>
      <c r="F2352" s="41">
        <f t="shared" si="295"/>
        <v>1.4363198132603539</v>
      </c>
      <c r="G2352" s="42">
        <f t="shared" si="296"/>
        <v>23550.144299952546</v>
      </c>
      <c r="H2352" s="16">
        <f t="shared" si="297"/>
        <v>1</v>
      </c>
      <c r="P2352" s="16"/>
    </row>
    <row r="2353" spans="1:16" x14ac:dyDescent="0.25">
      <c r="A2353" s="24">
        <f t="shared" si="298"/>
        <v>2338</v>
      </c>
      <c r="B2353">
        <f t="shared" si="292"/>
        <v>0.11920765263494104</v>
      </c>
      <c r="C2353">
        <f t="shared" si="293"/>
        <v>0.10340443078894168</v>
      </c>
      <c r="D2353" s="40">
        <f t="shared" si="294"/>
        <v>462481.61848726647</v>
      </c>
      <c r="E2353" s="40">
        <f t="shared" si="299"/>
        <v>462481.61848726647</v>
      </c>
      <c r="F2353" s="41">
        <f t="shared" si="295"/>
        <v>1.6162951504235281</v>
      </c>
      <c r="G2353" s="42">
        <f t="shared" si="296"/>
        <v>-252493.20287900686</v>
      </c>
      <c r="H2353" s="16">
        <f t="shared" si="297"/>
        <v>0</v>
      </c>
      <c r="P2353" s="16"/>
    </row>
    <row r="2354" spans="1:16" x14ac:dyDescent="0.25">
      <c r="A2354" s="24">
        <f t="shared" si="298"/>
        <v>2339</v>
      </c>
      <c r="B2354">
        <f t="shared" si="292"/>
        <v>0.86957807082217187</v>
      </c>
      <c r="C2354">
        <f t="shared" si="293"/>
        <v>0.48686015291605145</v>
      </c>
      <c r="D2354" s="40">
        <f t="shared" si="294"/>
        <v>1512643.8540378397</v>
      </c>
      <c r="E2354" s="40">
        <f t="shared" si="299"/>
        <v>1250000</v>
      </c>
      <c r="F2354" s="41">
        <f t="shared" si="295"/>
        <v>1.9899870305188583</v>
      </c>
      <c r="G2354" s="42">
        <f t="shared" si="296"/>
        <v>1487483.7881485727</v>
      </c>
      <c r="H2354" s="16">
        <f t="shared" si="297"/>
        <v>1</v>
      </c>
      <c r="P2354" s="16"/>
    </row>
    <row r="2355" spans="1:16" x14ac:dyDescent="0.25">
      <c r="A2355" s="24">
        <f t="shared" si="298"/>
        <v>2340</v>
      </c>
      <c r="B2355">
        <f t="shared" si="292"/>
        <v>0.13997722056228667</v>
      </c>
      <c r="C2355">
        <f t="shared" si="293"/>
        <v>0.26155932003166527</v>
      </c>
      <c r="D2355" s="40">
        <f t="shared" si="294"/>
        <v>507406.52400423022</v>
      </c>
      <c r="E2355" s="40">
        <f t="shared" si="299"/>
        <v>507406.52400423022</v>
      </c>
      <c r="F2355" s="41">
        <f t="shared" si="295"/>
        <v>1.805913219374115</v>
      </c>
      <c r="G2355" s="42">
        <f t="shared" si="296"/>
        <v>-83667.850704091485</v>
      </c>
      <c r="H2355" s="16">
        <f t="shared" si="297"/>
        <v>0</v>
      </c>
      <c r="P2355" s="16"/>
    </row>
    <row r="2356" spans="1:16" x14ac:dyDescent="0.25">
      <c r="A2356" s="24">
        <f t="shared" si="298"/>
        <v>2341</v>
      </c>
      <c r="B2356">
        <f t="shared" si="292"/>
        <v>0.45025379967410117</v>
      </c>
      <c r="C2356">
        <f t="shared" si="293"/>
        <v>0.46660137025173753</v>
      </c>
      <c r="D2356" s="40">
        <f t="shared" si="294"/>
        <v>942999.93232916296</v>
      </c>
      <c r="E2356" s="40">
        <f t="shared" si="299"/>
        <v>942999.93232916296</v>
      </c>
      <c r="F2356" s="41">
        <f t="shared" si="295"/>
        <v>1.974524017464387</v>
      </c>
      <c r="G2356" s="42">
        <f t="shared" si="296"/>
        <v>861976.01485122391</v>
      </c>
      <c r="H2356" s="16">
        <f t="shared" si="297"/>
        <v>1</v>
      </c>
      <c r="P2356" s="16"/>
    </row>
    <row r="2357" spans="1:16" x14ac:dyDescent="0.25">
      <c r="A2357" s="24">
        <f t="shared" si="298"/>
        <v>2342</v>
      </c>
      <c r="B2357">
        <f t="shared" si="292"/>
        <v>0.30846779129933566</v>
      </c>
      <c r="C2357">
        <f t="shared" si="293"/>
        <v>1.3223881716839969E-2</v>
      </c>
      <c r="D2357" s="40">
        <f t="shared" si="294"/>
        <v>771946.14628619305</v>
      </c>
      <c r="E2357" s="40">
        <f t="shared" si="299"/>
        <v>771946.14628619305</v>
      </c>
      <c r="F2357" s="41">
        <f t="shared" si="295"/>
        <v>1.3253577358442621</v>
      </c>
      <c r="G2357" s="42">
        <f t="shared" si="296"/>
        <v>23104.796635572333</v>
      </c>
      <c r="H2357" s="16">
        <f t="shared" si="297"/>
        <v>1</v>
      </c>
      <c r="P2357" s="16"/>
    </row>
    <row r="2358" spans="1:16" x14ac:dyDescent="0.25">
      <c r="A2358" s="24">
        <f t="shared" si="298"/>
        <v>2343</v>
      </c>
      <c r="B2358">
        <f t="shared" si="292"/>
        <v>0.34737503260839731</v>
      </c>
      <c r="C2358">
        <f t="shared" si="293"/>
        <v>0.5672800320899114</v>
      </c>
      <c r="D2358" s="40">
        <f t="shared" si="294"/>
        <v>821086.43594700145</v>
      </c>
      <c r="E2358" s="40">
        <f t="shared" si="299"/>
        <v>821086.43594700145</v>
      </c>
      <c r="F2358" s="41">
        <f t="shared" si="295"/>
        <v>2.0515056266389617</v>
      </c>
      <c r="G2358" s="42">
        <f t="shared" si="296"/>
        <v>684463.44330220483</v>
      </c>
      <c r="H2358" s="16">
        <f t="shared" si="297"/>
        <v>1</v>
      </c>
      <c r="P2358" s="16"/>
    </row>
    <row r="2359" spans="1:16" x14ac:dyDescent="0.25">
      <c r="A2359" s="24">
        <f t="shared" si="298"/>
        <v>2344</v>
      </c>
      <c r="B2359">
        <f t="shared" si="292"/>
        <v>0.76744505146052688</v>
      </c>
      <c r="C2359">
        <f t="shared" si="293"/>
        <v>0.45171046757604927</v>
      </c>
      <c r="D2359" s="40">
        <f t="shared" si="294"/>
        <v>1333035.8455583449</v>
      </c>
      <c r="E2359" s="40">
        <f t="shared" si="299"/>
        <v>1250000</v>
      </c>
      <c r="F2359" s="41">
        <f t="shared" si="295"/>
        <v>1.9631182326825944</v>
      </c>
      <c r="G2359" s="42">
        <f t="shared" si="296"/>
        <v>1453897.7908532429</v>
      </c>
      <c r="H2359" s="16">
        <f t="shared" si="297"/>
        <v>1</v>
      </c>
      <c r="P2359" s="16"/>
    </row>
    <row r="2360" spans="1:16" x14ac:dyDescent="0.25">
      <c r="A2360" s="24">
        <f t="shared" si="298"/>
        <v>2345</v>
      </c>
      <c r="B2360">
        <f t="shared" si="292"/>
        <v>9.8588997381739318E-2</v>
      </c>
      <c r="C2360">
        <f t="shared" si="293"/>
        <v>0.23848516901489347</v>
      </c>
      <c r="D2360" s="40">
        <f t="shared" si="294"/>
        <v>412021.27428465977</v>
      </c>
      <c r="E2360" s="40">
        <f t="shared" si="299"/>
        <v>412021.27428465977</v>
      </c>
      <c r="F2360" s="41">
        <f t="shared" si="295"/>
        <v>1.7838347073172907</v>
      </c>
      <c r="G2360" s="42">
        <f t="shared" si="296"/>
        <v>-265022.15077792678</v>
      </c>
      <c r="H2360" s="16">
        <f t="shared" si="297"/>
        <v>0</v>
      </c>
      <c r="P2360" s="16"/>
    </row>
    <row r="2361" spans="1:16" x14ac:dyDescent="0.25">
      <c r="A2361" s="24">
        <f t="shared" si="298"/>
        <v>2346</v>
      </c>
      <c r="B2361">
        <f t="shared" si="292"/>
        <v>0.63114850677084178</v>
      </c>
      <c r="C2361">
        <f t="shared" si="293"/>
        <v>0.23165676335338503</v>
      </c>
      <c r="D2361" s="40">
        <f t="shared" si="294"/>
        <v>1152688.480197906</v>
      </c>
      <c r="E2361" s="40">
        <f t="shared" si="299"/>
        <v>1152688.480197906</v>
      </c>
      <c r="F2361" s="41">
        <f t="shared" si="295"/>
        <v>1.7770815820812329</v>
      </c>
      <c r="G2361" s="42">
        <f t="shared" si="296"/>
        <v>1048421.4680369068</v>
      </c>
      <c r="H2361" s="16">
        <f t="shared" si="297"/>
        <v>1</v>
      </c>
      <c r="P2361" s="16"/>
    </row>
    <row r="2362" spans="1:16" x14ac:dyDescent="0.25">
      <c r="A2362" s="24">
        <f t="shared" si="298"/>
        <v>2347</v>
      </c>
      <c r="B2362">
        <f t="shared" si="292"/>
        <v>0.54190087027382106</v>
      </c>
      <c r="C2362">
        <f t="shared" si="293"/>
        <v>0.67376090481411666</v>
      </c>
      <c r="D2362" s="40">
        <f t="shared" si="294"/>
        <v>1047974.3576115521</v>
      </c>
      <c r="E2362" s="40">
        <f t="shared" si="299"/>
        <v>1047974.3576115521</v>
      </c>
      <c r="F2362" s="41">
        <f t="shared" si="295"/>
        <v>2.1368760248013339</v>
      </c>
      <c r="G2362" s="42">
        <f t="shared" si="296"/>
        <v>1239391.2793867048</v>
      </c>
      <c r="H2362" s="16">
        <f t="shared" si="297"/>
        <v>1</v>
      </c>
      <c r="P2362" s="16"/>
    </row>
    <row r="2363" spans="1:16" x14ac:dyDescent="0.25">
      <c r="A2363" s="24">
        <f t="shared" si="298"/>
        <v>2348</v>
      </c>
      <c r="B2363">
        <f t="shared" si="292"/>
        <v>0.62573605205398053</v>
      </c>
      <c r="C2363">
        <f t="shared" si="293"/>
        <v>0.56304399634245783</v>
      </c>
      <c r="D2363" s="40">
        <f t="shared" si="294"/>
        <v>1146161.5755102504</v>
      </c>
      <c r="E2363" s="40">
        <f t="shared" si="299"/>
        <v>1146161.5755102504</v>
      </c>
      <c r="F2363" s="41">
        <f t="shared" si="295"/>
        <v>2.048234470711066</v>
      </c>
      <c r="G2363" s="42">
        <f t="shared" si="296"/>
        <v>1347607.6479645991</v>
      </c>
      <c r="H2363" s="16">
        <f t="shared" si="297"/>
        <v>1</v>
      </c>
      <c r="P2363" s="16"/>
    </row>
    <row r="2364" spans="1:16" x14ac:dyDescent="0.25">
      <c r="A2364" s="24">
        <f t="shared" si="298"/>
        <v>2349</v>
      </c>
      <c r="B2364">
        <f t="shared" si="292"/>
        <v>0.34873514028731734</v>
      </c>
      <c r="C2364">
        <f t="shared" si="293"/>
        <v>0.68033372203353792</v>
      </c>
      <c r="D2364" s="40">
        <f t="shared" si="294"/>
        <v>822764.02177497663</v>
      </c>
      <c r="E2364" s="40">
        <f t="shared" si="299"/>
        <v>822764.02177497663</v>
      </c>
      <c r="F2364" s="41">
        <f t="shared" si="295"/>
        <v>2.1424413986468998</v>
      </c>
      <c r="G2364" s="42">
        <f t="shared" si="296"/>
        <v>762723.70156792924</v>
      </c>
      <c r="H2364" s="16">
        <f t="shared" si="297"/>
        <v>1</v>
      </c>
      <c r="P2364" s="16"/>
    </row>
    <row r="2365" spans="1:16" x14ac:dyDescent="0.25">
      <c r="A2365" s="24">
        <f t="shared" si="298"/>
        <v>2350</v>
      </c>
      <c r="B2365">
        <f t="shared" si="292"/>
        <v>0.33186934411060065</v>
      </c>
      <c r="C2365">
        <f t="shared" si="293"/>
        <v>0.23301602259743959</v>
      </c>
      <c r="D2365" s="40">
        <f t="shared" si="294"/>
        <v>801782.44020269951</v>
      </c>
      <c r="E2365" s="40">
        <f t="shared" si="299"/>
        <v>801782.44020269951</v>
      </c>
      <c r="F2365" s="41">
        <f t="shared" si="295"/>
        <v>1.7784345496447689</v>
      </c>
      <c r="G2365" s="42">
        <f t="shared" si="296"/>
        <v>425917.59295497183</v>
      </c>
      <c r="H2365" s="16">
        <f t="shared" si="297"/>
        <v>1</v>
      </c>
      <c r="P2365" s="16"/>
    </row>
    <row r="2366" spans="1:16" x14ac:dyDescent="0.25">
      <c r="A2366" s="24">
        <f t="shared" si="298"/>
        <v>2351</v>
      </c>
      <c r="B2366">
        <f t="shared" si="292"/>
        <v>0.27643373014871031</v>
      </c>
      <c r="C2366">
        <f t="shared" si="293"/>
        <v>0.91947625728789717</v>
      </c>
      <c r="D2366" s="40">
        <f t="shared" si="294"/>
        <v>729421.52186769177</v>
      </c>
      <c r="E2366" s="40">
        <f t="shared" si="299"/>
        <v>729421.52186769177</v>
      </c>
      <c r="F2366" s="41">
        <f t="shared" si="295"/>
        <v>2.4260052584206866</v>
      </c>
      <c r="G2366" s="42">
        <f t="shared" si="296"/>
        <v>769580.44765624008</v>
      </c>
      <c r="H2366" s="16">
        <f t="shared" si="297"/>
        <v>1</v>
      </c>
      <c r="P2366" s="16"/>
    </row>
    <row r="2367" spans="1:16" x14ac:dyDescent="0.25">
      <c r="A2367" s="24">
        <f t="shared" si="298"/>
        <v>2352</v>
      </c>
      <c r="B2367">
        <f t="shared" si="292"/>
        <v>0.16871689877007157</v>
      </c>
      <c r="C2367">
        <f t="shared" si="293"/>
        <v>0.51328365260269493</v>
      </c>
      <c r="D2367" s="40">
        <f t="shared" si="294"/>
        <v>562652.86301192257</v>
      </c>
      <c r="E2367" s="40">
        <f t="shared" si="299"/>
        <v>562652.86301192257</v>
      </c>
      <c r="F2367" s="41">
        <f t="shared" si="295"/>
        <v>2.0101225940330241</v>
      </c>
      <c r="G2367" s="42">
        <f t="shared" si="296"/>
        <v>131001.23253763351</v>
      </c>
      <c r="H2367" s="16">
        <f t="shared" si="297"/>
        <v>1</v>
      </c>
      <c r="P2367" s="16"/>
    </row>
    <row r="2368" spans="1:16" x14ac:dyDescent="0.25">
      <c r="A2368" s="24">
        <f t="shared" si="298"/>
        <v>2353</v>
      </c>
      <c r="B2368">
        <f t="shared" si="292"/>
        <v>5.2318527246825397E-2</v>
      </c>
      <c r="C2368">
        <f t="shared" si="293"/>
        <v>0.46047650591935962</v>
      </c>
      <c r="D2368" s="40">
        <f t="shared" si="294"/>
        <v>260132.00365032861</v>
      </c>
      <c r="E2368" s="40">
        <f t="shared" si="299"/>
        <v>260132.00365032861</v>
      </c>
      <c r="F2368" s="41">
        <f t="shared" si="295"/>
        <v>1.9698378935789191</v>
      </c>
      <c r="G2368" s="42">
        <f t="shared" si="296"/>
        <v>-487582.12187697296</v>
      </c>
      <c r="H2368" s="16">
        <f t="shared" si="297"/>
        <v>0</v>
      </c>
      <c r="P2368" s="16"/>
    </row>
    <row r="2369" spans="1:16" x14ac:dyDescent="0.25">
      <c r="A2369" s="24">
        <f t="shared" si="298"/>
        <v>2354</v>
      </c>
      <c r="B2369">
        <f t="shared" si="292"/>
        <v>0.73488604428712279</v>
      </c>
      <c r="C2369">
        <f t="shared" si="293"/>
        <v>0.91428808553609997</v>
      </c>
      <c r="D2369" s="40">
        <f t="shared" si="294"/>
        <v>1286166.3262776306</v>
      </c>
      <c r="E2369" s="40">
        <f t="shared" si="299"/>
        <v>1250000</v>
      </c>
      <c r="F2369" s="41">
        <f t="shared" si="295"/>
        <v>2.4156969807856741</v>
      </c>
      <c r="G2369" s="42">
        <f t="shared" si="296"/>
        <v>2019621.2259820928</v>
      </c>
      <c r="H2369" s="16">
        <f t="shared" si="297"/>
        <v>1</v>
      </c>
      <c r="P2369" s="16"/>
    </row>
    <row r="2370" spans="1:16" x14ac:dyDescent="0.25">
      <c r="A2370" s="24">
        <f t="shared" si="298"/>
        <v>2355</v>
      </c>
      <c r="B2370">
        <f t="shared" si="292"/>
        <v>0.1700938077410683</v>
      </c>
      <c r="C2370">
        <f t="shared" si="293"/>
        <v>0.12583342113066465</v>
      </c>
      <c r="D2370" s="40">
        <f t="shared" si="294"/>
        <v>565139.23303457466</v>
      </c>
      <c r="E2370" s="40">
        <f t="shared" si="299"/>
        <v>565139.23303457466</v>
      </c>
      <c r="F2370" s="41">
        <f t="shared" si="295"/>
        <v>1.6515774602459179</v>
      </c>
      <c r="G2370" s="42">
        <f t="shared" si="296"/>
        <v>-66628.780819431297</v>
      </c>
      <c r="H2370" s="16">
        <f t="shared" si="297"/>
        <v>0</v>
      </c>
      <c r="P2370" s="16"/>
    </row>
    <row r="2371" spans="1:16" x14ac:dyDescent="0.25">
      <c r="A2371" s="24">
        <f t="shared" si="298"/>
        <v>2356</v>
      </c>
      <c r="B2371">
        <f t="shared" si="292"/>
        <v>0.51768501929473132</v>
      </c>
      <c r="C2371">
        <f t="shared" si="293"/>
        <v>0.37489945895504206</v>
      </c>
      <c r="D2371" s="40">
        <f t="shared" si="294"/>
        <v>1020217.765202731</v>
      </c>
      <c r="E2371" s="40">
        <f t="shared" si="299"/>
        <v>1020217.765202731</v>
      </c>
      <c r="F2371" s="41">
        <f t="shared" si="295"/>
        <v>1.9030685354463259</v>
      </c>
      <c r="G2371" s="42">
        <f t="shared" si="296"/>
        <v>941544.32826068485</v>
      </c>
      <c r="H2371" s="16">
        <f t="shared" si="297"/>
        <v>1</v>
      </c>
      <c r="P2371" s="16"/>
    </row>
    <row r="2372" spans="1:16" x14ac:dyDescent="0.25">
      <c r="A2372" s="24">
        <f t="shared" si="298"/>
        <v>2357</v>
      </c>
      <c r="B2372">
        <f t="shared" si="292"/>
        <v>0.99331949220504612</v>
      </c>
      <c r="C2372">
        <f t="shared" si="293"/>
        <v>0.37335960718337446</v>
      </c>
      <c r="D2372" s="40">
        <f t="shared" si="294"/>
        <v>2127962.9661376928</v>
      </c>
      <c r="E2372" s="40">
        <f t="shared" si="299"/>
        <v>1250000</v>
      </c>
      <c r="F2372" s="41">
        <f t="shared" si="295"/>
        <v>1.9018333293421588</v>
      </c>
      <c r="G2372" s="42">
        <f t="shared" si="296"/>
        <v>1377291.6616776986</v>
      </c>
      <c r="H2372" s="16">
        <f t="shared" si="297"/>
        <v>1</v>
      </c>
      <c r="P2372" s="16"/>
    </row>
    <row r="2373" spans="1:16" x14ac:dyDescent="0.25">
      <c r="A2373" s="24">
        <f t="shared" si="298"/>
        <v>2358</v>
      </c>
      <c r="B2373">
        <f t="shared" si="292"/>
        <v>0.97300512308720499</v>
      </c>
      <c r="C2373">
        <f t="shared" si="293"/>
        <v>0.49634493247140199</v>
      </c>
      <c r="D2373" s="40">
        <f t="shared" si="294"/>
        <v>1878534.3939523029</v>
      </c>
      <c r="E2373" s="40">
        <f t="shared" si="299"/>
        <v>1250000</v>
      </c>
      <c r="F2373" s="41">
        <f t="shared" si="295"/>
        <v>1.9972151903367596</v>
      </c>
      <c r="G2373" s="42">
        <f t="shared" si="296"/>
        <v>1496518.9879209497</v>
      </c>
      <c r="H2373" s="16">
        <f t="shared" si="297"/>
        <v>1</v>
      </c>
      <c r="P2373" s="16"/>
    </row>
    <row r="2374" spans="1:16" x14ac:dyDescent="0.25">
      <c r="A2374" s="24">
        <f t="shared" si="298"/>
        <v>2359</v>
      </c>
      <c r="B2374">
        <f t="shared" si="292"/>
        <v>0.62109938997309655</v>
      </c>
      <c r="C2374">
        <f t="shared" si="293"/>
        <v>0.64518158545251936</v>
      </c>
      <c r="D2374" s="40">
        <f t="shared" si="294"/>
        <v>1140593.9773709448</v>
      </c>
      <c r="E2374" s="40">
        <f t="shared" si="299"/>
        <v>1140593.9773709448</v>
      </c>
      <c r="F2374" s="41">
        <f t="shared" si="295"/>
        <v>2.1131744327750388</v>
      </c>
      <c r="G2374" s="42">
        <f t="shared" si="296"/>
        <v>1410274.0311574717</v>
      </c>
      <c r="H2374" s="16">
        <f t="shared" si="297"/>
        <v>1</v>
      </c>
      <c r="P2374" s="16"/>
    </row>
    <row r="2375" spans="1:16" x14ac:dyDescent="0.25">
      <c r="A2375" s="24">
        <f t="shared" si="298"/>
        <v>2360</v>
      </c>
      <c r="B2375">
        <f t="shared" si="292"/>
        <v>0.15097503422293812</v>
      </c>
      <c r="C2375">
        <f t="shared" si="293"/>
        <v>0.23852932744193822</v>
      </c>
      <c r="D2375" s="40">
        <f t="shared" si="294"/>
        <v>529364.48302855343</v>
      </c>
      <c r="E2375" s="40">
        <f t="shared" si="299"/>
        <v>529364.48302855343</v>
      </c>
      <c r="F2375" s="41">
        <f t="shared" si="295"/>
        <v>1.7838780299536516</v>
      </c>
      <c r="G2375" s="42">
        <f t="shared" si="296"/>
        <v>-55678.328887590906</v>
      </c>
      <c r="H2375" s="16">
        <f t="shared" si="297"/>
        <v>0</v>
      </c>
      <c r="P2375" s="16"/>
    </row>
    <row r="2376" spans="1:16" x14ac:dyDescent="0.25">
      <c r="A2376" s="24">
        <f t="shared" si="298"/>
        <v>2361</v>
      </c>
      <c r="B2376">
        <f t="shared" si="292"/>
        <v>0.56080985895823687</v>
      </c>
      <c r="C2376">
        <f t="shared" si="293"/>
        <v>0.2240556696197018</v>
      </c>
      <c r="D2376" s="40">
        <f t="shared" si="294"/>
        <v>1069767.2416478498</v>
      </c>
      <c r="E2376" s="40">
        <f t="shared" si="299"/>
        <v>1069767.2416478498</v>
      </c>
      <c r="F2376" s="41">
        <f t="shared" si="295"/>
        <v>1.769432380438732</v>
      </c>
      <c r="G2376" s="42">
        <f t="shared" si="296"/>
        <v>892880.79690433107</v>
      </c>
      <c r="H2376" s="16">
        <f t="shared" si="297"/>
        <v>1</v>
      </c>
      <c r="P2376" s="16"/>
    </row>
    <row r="2377" spans="1:16" x14ac:dyDescent="0.25">
      <c r="A2377" s="24">
        <f t="shared" si="298"/>
        <v>2362</v>
      </c>
      <c r="B2377">
        <f t="shared" si="292"/>
        <v>0.26188096252735704</v>
      </c>
      <c r="C2377">
        <f t="shared" si="293"/>
        <v>0.41896031459327787</v>
      </c>
      <c r="D2377" s="40">
        <f t="shared" si="294"/>
        <v>709320.39820692397</v>
      </c>
      <c r="E2377" s="40">
        <f t="shared" si="299"/>
        <v>709320.39820692397</v>
      </c>
      <c r="F2377" s="41">
        <f t="shared" si="295"/>
        <v>1.9378255440327423</v>
      </c>
      <c r="G2377" s="42">
        <f t="shared" si="296"/>
        <v>374539.18654885376</v>
      </c>
      <c r="H2377" s="16">
        <f t="shared" si="297"/>
        <v>1</v>
      </c>
      <c r="P2377" s="16"/>
    </row>
    <row r="2378" spans="1:16" x14ac:dyDescent="0.25">
      <c r="A2378" s="24">
        <f t="shared" si="298"/>
        <v>2363</v>
      </c>
      <c r="B2378">
        <f t="shared" si="292"/>
        <v>0.48482713953126222</v>
      </c>
      <c r="C2378">
        <f t="shared" si="293"/>
        <v>8.6142700049094856E-2</v>
      </c>
      <c r="D2378" s="40">
        <f t="shared" si="294"/>
        <v>982655.67111801996</v>
      </c>
      <c r="E2378" s="40">
        <f t="shared" si="299"/>
        <v>982655.67111801996</v>
      </c>
      <c r="F2378" s="41">
        <f t="shared" si="295"/>
        <v>1.5851376655935006</v>
      </c>
      <c r="G2378" s="42">
        <f t="shared" si="296"/>
        <v>557644.51659823279</v>
      </c>
      <c r="H2378" s="16">
        <f t="shared" si="297"/>
        <v>1</v>
      </c>
      <c r="P2378" s="16"/>
    </row>
    <row r="2379" spans="1:16" x14ac:dyDescent="0.25">
      <c r="A2379" s="24">
        <f t="shared" si="298"/>
        <v>2364</v>
      </c>
      <c r="B2379">
        <f t="shared" si="292"/>
        <v>0.62331088294740766</v>
      </c>
      <c r="C2379">
        <f t="shared" si="293"/>
        <v>0.15178827208001167</v>
      </c>
      <c r="D2379" s="40">
        <f t="shared" si="294"/>
        <v>1143246.8217630563</v>
      </c>
      <c r="E2379" s="40">
        <f t="shared" si="299"/>
        <v>1143246.8217630563</v>
      </c>
      <c r="F2379" s="41">
        <f t="shared" si="295"/>
        <v>1.6872966936285358</v>
      </c>
      <c r="G2379" s="42">
        <f t="shared" si="296"/>
        <v>928996.58236213704</v>
      </c>
      <c r="H2379" s="16">
        <f t="shared" si="297"/>
        <v>1</v>
      </c>
      <c r="P2379" s="16"/>
    </row>
    <row r="2380" spans="1:16" x14ac:dyDescent="0.25">
      <c r="A2380" s="24">
        <f t="shared" si="298"/>
        <v>2365</v>
      </c>
      <c r="B2380">
        <f t="shared" si="292"/>
        <v>0.58684623066801578</v>
      </c>
      <c r="C2380">
        <f t="shared" si="293"/>
        <v>9.3859442393295467E-2</v>
      </c>
      <c r="D2380" s="40">
        <f t="shared" si="294"/>
        <v>1100048.5005710186</v>
      </c>
      <c r="E2380" s="40">
        <f t="shared" si="299"/>
        <v>1100048.5005710186</v>
      </c>
      <c r="F2380" s="41">
        <f t="shared" si="295"/>
        <v>1.599587445044413</v>
      </c>
      <c r="G2380" s="42">
        <f t="shared" si="296"/>
        <v>759623.77045333292</v>
      </c>
      <c r="H2380" s="16">
        <f t="shared" si="297"/>
        <v>1</v>
      </c>
      <c r="P2380" s="16"/>
    </row>
    <row r="2381" spans="1:16" x14ac:dyDescent="0.25">
      <c r="A2381" s="24">
        <f t="shared" si="298"/>
        <v>2366</v>
      </c>
      <c r="B2381">
        <f t="shared" si="292"/>
        <v>0.31615815230179578</v>
      </c>
      <c r="C2381">
        <f t="shared" si="293"/>
        <v>0.93538522568996996</v>
      </c>
      <c r="D2381" s="40">
        <f t="shared" si="294"/>
        <v>781852.95704438852</v>
      </c>
      <c r="E2381" s="40">
        <f t="shared" si="299"/>
        <v>781852.95704438852</v>
      </c>
      <c r="F2381" s="41">
        <f t="shared" si="295"/>
        <v>2.4611389364302645</v>
      </c>
      <c r="G2381" s="42">
        <f t="shared" si="296"/>
        <v>924248.75514508365</v>
      </c>
      <c r="H2381" s="16">
        <f t="shared" si="297"/>
        <v>1</v>
      </c>
      <c r="P2381" s="16"/>
    </row>
    <row r="2382" spans="1:16" x14ac:dyDescent="0.25">
      <c r="A2382" s="24">
        <f t="shared" si="298"/>
        <v>2367</v>
      </c>
      <c r="B2382">
        <f t="shared" si="292"/>
        <v>0.73047420883085579</v>
      </c>
      <c r="C2382">
        <f t="shared" si="293"/>
        <v>0.64864444697741419</v>
      </c>
      <c r="D2382" s="40">
        <f t="shared" si="294"/>
        <v>1280052.1944376256</v>
      </c>
      <c r="E2382" s="40">
        <f t="shared" si="299"/>
        <v>1250000</v>
      </c>
      <c r="F2382" s="41">
        <f t="shared" si="295"/>
        <v>2.1160070899707759</v>
      </c>
      <c r="G2382" s="42">
        <f t="shared" si="296"/>
        <v>1645008.8624634701</v>
      </c>
      <c r="H2382" s="16">
        <f t="shared" si="297"/>
        <v>1</v>
      </c>
      <c r="P2382" s="16"/>
    </row>
    <row r="2383" spans="1:16" x14ac:dyDescent="0.25">
      <c r="A2383" s="24">
        <f t="shared" si="298"/>
        <v>2368</v>
      </c>
      <c r="B2383">
        <f t="shared" si="292"/>
        <v>0.75832556991372257</v>
      </c>
      <c r="C2383">
        <f t="shared" si="293"/>
        <v>9.3342377454973757E-2</v>
      </c>
      <c r="D2383" s="40">
        <f t="shared" si="294"/>
        <v>1319571.371142668</v>
      </c>
      <c r="E2383" s="40">
        <f t="shared" si="299"/>
        <v>1250000</v>
      </c>
      <c r="F2383" s="41">
        <f t="shared" si="295"/>
        <v>1.5986473577885487</v>
      </c>
      <c r="G2383" s="42">
        <f t="shared" si="296"/>
        <v>998309.19723568601</v>
      </c>
      <c r="H2383" s="16">
        <f t="shared" si="297"/>
        <v>1</v>
      </c>
      <c r="P2383" s="16"/>
    </row>
    <row r="2384" spans="1:16" x14ac:dyDescent="0.25">
      <c r="A2384" s="24">
        <f t="shared" si="298"/>
        <v>2369</v>
      </c>
      <c r="B2384">
        <f t="shared" si="292"/>
        <v>0.6432328469818458</v>
      </c>
      <c r="C2384">
        <f t="shared" si="293"/>
        <v>0.3928415555274114</v>
      </c>
      <c r="D2384" s="40">
        <f t="shared" si="294"/>
        <v>1167377.0072983748</v>
      </c>
      <c r="E2384" s="40">
        <f t="shared" si="299"/>
        <v>1167377.0072983748</v>
      </c>
      <c r="F2384" s="41">
        <f t="shared" si="295"/>
        <v>1.9173493774027335</v>
      </c>
      <c r="G2384" s="42">
        <f t="shared" si="296"/>
        <v>1238269.5781378052</v>
      </c>
      <c r="H2384" s="16">
        <f t="shared" si="297"/>
        <v>1</v>
      </c>
      <c r="P2384" s="16"/>
    </row>
    <row r="2385" spans="1:16" x14ac:dyDescent="0.25">
      <c r="A2385" s="24">
        <f t="shared" si="298"/>
        <v>2370</v>
      </c>
      <c r="B2385">
        <f t="shared" ref="B2385:B2448" si="300">((MOD((MOD(MOD(999999999999989,MOD(A2385*2499997+$B$13*1800451,7450589)*4658+7450581)*383,99991)*7440893+MOD(MOD(999999999999989,MOD(A2385*2246527+$B$13*2399993,7450987)*7580+7560584)*17669,7440893))*1343,4294967296))+0.5)/2^32</f>
        <v>0.76473767252173275</v>
      </c>
      <c r="C2385">
        <f t="shared" ref="C2385:C2448" si="301">((MOD((MOD(MOD(999999999999989,MOD(A2385*2499997+$C$13*1800451,7450589)*4658+7450581)*383,99991)*7440893+MOD(MOD(999999999999989,MOD(A2385*2246527+$C$13*2399993,7450987)*7580+7560584)*17669,7440893))*1343,4294967296))+0.5)/2^32</f>
        <v>0.2955831658327952</v>
      </c>
      <c r="D2385" s="40">
        <f t="shared" ref="D2385:D2448" si="302">MAX(0,NORMINV(B2385,D$10,D$12))</f>
        <v>1329008.6622667648</v>
      </c>
      <c r="E2385" s="40">
        <f t="shared" si="299"/>
        <v>1250000</v>
      </c>
      <c r="F2385" s="41">
        <f t="shared" ref="F2385:F2448" si="303">NORMINV(C2385,E$10,E$12)</f>
        <v>1.8367335464280159</v>
      </c>
      <c r="G2385" s="42">
        <f t="shared" ref="G2385:G2448" si="304">F2385*E2385-1000000</f>
        <v>1295916.9330350198</v>
      </c>
      <c r="H2385" s="16">
        <f t="shared" ref="H2385:H2448" si="305">IF(G2385&gt;=0,1,0)</f>
        <v>1</v>
      </c>
      <c r="P2385" s="16"/>
    </row>
    <row r="2386" spans="1:16" x14ac:dyDescent="0.25">
      <c r="A2386" s="24">
        <f t="shared" ref="A2386:A2449" si="306">A2385+1</f>
        <v>2371</v>
      </c>
      <c r="B2386">
        <f t="shared" si="300"/>
        <v>0.62748506350908428</v>
      </c>
      <c r="C2386">
        <f t="shared" si="301"/>
        <v>0.58013595023658127</v>
      </c>
      <c r="D2386" s="40">
        <f t="shared" si="302"/>
        <v>1148267.3782209211</v>
      </c>
      <c r="E2386" s="40">
        <f t="shared" ref="E2386:E2449" si="307">MIN(1250000,D2386)</f>
        <v>1148267.3782209211</v>
      </c>
      <c r="F2386" s="41">
        <f t="shared" si="303"/>
        <v>2.0614715150514162</v>
      </c>
      <c r="G2386" s="42">
        <f t="shared" si="304"/>
        <v>1367120.4918652</v>
      </c>
      <c r="H2386" s="16">
        <f t="shared" si="305"/>
        <v>1</v>
      </c>
      <c r="P2386" s="16"/>
    </row>
    <row r="2387" spans="1:16" x14ac:dyDescent="0.25">
      <c r="A2387" s="24">
        <f t="shared" si="306"/>
        <v>2372</v>
      </c>
      <c r="B2387">
        <f t="shared" si="300"/>
        <v>0.3156675019999966</v>
      </c>
      <c r="C2387">
        <f t="shared" si="301"/>
        <v>0.42571942752692848</v>
      </c>
      <c r="D2387" s="40">
        <f t="shared" si="302"/>
        <v>781224.01165427885</v>
      </c>
      <c r="E2387" s="40">
        <f t="shared" si="307"/>
        <v>781224.01165427885</v>
      </c>
      <c r="F2387" s="41">
        <f t="shared" si="303"/>
        <v>1.9430751162514437</v>
      </c>
      <c r="G2387" s="42">
        <f t="shared" si="304"/>
        <v>517976.93726355699</v>
      </c>
      <c r="H2387" s="16">
        <f t="shared" si="305"/>
        <v>1</v>
      </c>
      <c r="P2387" s="16"/>
    </row>
    <row r="2388" spans="1:16" x14ac:dyDescent="0.25">
      <c r="A2388" s="24">
        <f t="shared" si="306"/>
        <v>2373</v>
      </c>
      <c r="B2388">
        <f t="shared" si="300"/>
        <v>0.61776094802189618</v>
      </c>
      <c r="C2388">
        <f t="shared" si="301"/>
        <v>0.51178552873898298</v>
      </c>
      <c r="D2388" s="40">
        <f t="shared" si="302"/>
        <v>1136598.2429872637</v>
      </c>
      <c r="E2388" s="40">
        <f t="shared" si="307"/>
        <v>1136598.2429872637</v>
      </c>
      <c r="F2388" s="41">
        <f t="shared" si="303"/>
        <v>2.0089806194181525</v>
      </c>
      <c r="G2388" s="42">
        <f t="shared" si="304"/>
        <v>1283403.8422261369</v>
      </c>
      <c r="H2388" s="16">
        <f t="shared" si="305"/>
        <v>1</v>
      </c>
      <c r="P2388" s="16"/>
    </row>
    <row r="2389" spans="1:16" x14ac:dyDescent="0.25">
      <c r="A2389" s="24">
        <f t="shared" si="306"/>
        <v>2374</v>
      </c>
      <c r="B2389">
        <f t="shared" si="300"/>
        <v>0.41030684567522258</v>
      </c>
      <c r="C2389">
        <f t="shared" si="301"/>
        <v>0.25462375802453607</v>
      </c>
      <c r="D2389" s="40">
        <f t="shared" si="302"/>
        <v>896615.92974521848</v>
      </c>
      <c r="E2389" s="40">
        <f t="shared" si="307"/>
        <v>896615.92974521848</v>
      </c>
      <c r="F2389" s="41">
        <f t="shared" si="303"/>
        <v>1.799389106991879</v>
      </c>
      <c r="G2389" s="42">
        <f t="shared" si="304"/>
        <v>613360.93713894207</v>
      </c>
      <c r="H2389" s="16">
        <f t="shared" si="305"/>
        <v>1</v>
      </c>
      <c r="P2389" s="16"/>
    </row>
    <row r="2390" spans="1:16" x14ac:dyDescent="0.25">
      <c r="A2390" s="24">
        <f t="shared" si="306"/>
        <v>2375</v>
      </c>
      <c r="B2390">
        <f t="shared" si="300"/>
        <v>9.0509866131469607E-3</v>
      </c>
      <c r="C2390">
        <f t="shared" si="301"/>
        <v>0.76061066647525877</v>
      </c>
      <c r="D2390" s="40">
        <f t="shared" si="302"/>
        <v>0</v>
      </c>
      <c r="E2390" s="40">
        <f t="shared" si="307"/>
        <v>0</v>
      </c>
      <c r="F2390" s="41">
        <f t="shared" si="303"/>
        <v>2.2152791145342476</v>
      </c>
      <c r="G2390" s="42">
        <f t="shared" si="304"/>
        <v>-1000000</v>
      </c>
      <c r="H2390" s="16">
        <f t="shared" si="305"/>
        <v>0</v>
      </c>
      <c r="P2390" s="16"/>
    </row>
    <row r="2391" spans="1:16" x14ac:dyDescent="0.25">
      <c r="A2391" s="24">
        <f t="shared" si="306"/>
        <v>2376</v>
      </c>
      <c r="B2391">
        <f t="shared" si="300"/>
        <v>0.39203907933551818</v>
      </c>
      <c r="C2391">
        <f t="shared" si="301"/>
        <v>0.6859072697116062</v>
      </c>
      <c r="D2391" s="40">
        <f t="shared" si="302"/>
        <v>875072.15349327982</v>
      </c>
      <c r="E2391" s="40">
        <f t="shared" si="307"/>
        <v>875072.15349327982</v>
      </c>
      <c r="F2391" s="41">
        <f t="shared" si="303"/>
        <v>2.1471982996927146</v>
      </c>
      <c r="G2391" s="42">
        <f t="shared" si="304"/>
        <v>878953.4400892125</v>
      </c>
      <c r="H2391" s="16">
        <f t="shared" si="305"/>
        <v>1</v>
      </c>
      <c r="P2391" s="16"/>
    </row>
    <row r="2392" spans="1:16" x14ac:dyDescent="0.25">
      <c r="A2392" s="24">
        <f t="shared" si="306"/>
        <v>2377</v>
      </c>
      <c r="B2392">
        <f t="shared" si="300"/>
        <v>0.77438912692014128</v>
      </c>
      <c r="C2392">
        <f t="shared" si="301"/>
        <v>4.2036722297780216E-2</v>
      </c>
      <c r="D2392" s="40">
        <f t="shared" si="302"/>
        <v>1343486.2094702949</v>
      </c>
      <c r="E2392" s="40">
        <f t="shared" si="307"/>
        <v>1250000</v>
      </c>
      <c r="F2392" s="41">
        <f t="shared" si="303"/>
        <v>1.4749164562228416</v>
      </c>
      <c r="G2392" s="42">
        <f t="shared" si="304"/>
        <v>843645.57027855213</v>
      </c>
      <c r="H2392" s="16">
        <f t="shared" si="305"/>
        <v>1</v>
      </c>
      <c r="P2392" s="16"/>
    </row>
    <row r="2393" spans="1:16" x14ac:dyDescent="0.25">
      <c r="A2393" s="24">
        <f t="shared" si="306"/>
        <v>2378</v>
      </c>
      <c r="B2393">
        <f t="shared" si="300"/>
        <v>7.2722643963061273E-2</v>
      </c>
      <c r="C2393">
        <f t="shared" si="301"/>
        <v>9.5556823420338333E-2</v>
      </c>
      <c r="D2393" s="40">
        <f t="shared" si="302"/>
        <v>336257.06535298249</v>
      </c>
      <c r="E2393" s="40">
        <f t="shared" si="307"/>
        <v>336257.06535298249</v>
      </c>
      <c r="F2393" s="41">
        <f t="shared" si="303"/>
        <v>1.6026468861080729</v>
      </c>
      <c r="G2393" s="42">
        <f t="shared" si="304"/>
        <v>-461098.66128020384</v>
      </c>
      <c r="H2393" s="16">
        <f t="shared" si="305"/>
        <v>0</v>
      </c>
      <c r="P2393" s="16"/>
    </row>
    <row r="2394" spans="1:16" x14ac:dyDescent="0.25">
      <c r="A2394" s="24">
        <f t="shared" si="306"/>
        <v>2379</v>
      </c>
      <c r="B2394">
        <f t="shared" si="300"/>
        <v>0.71707779250573367</v>
      </c>
      <c r="C2394">
        <f t="shared" si="301"/>
        <v>0.53819199989084154</v>
      </c>
      <c r="D2394" s="40">
        <f t="shared" si="302"/>
        <v>1261785.2637741477</v>
      </c>
      <c r="E2394" s="40">
        <f t="shared" si="307"/>
        <v>1250000</v>
      </c>
      <c r="F2394" s="41">
        <f t="shared" si="303"/>
        <v>2.0291428107816647</v>
      </c>
      <c r="G2394" s="42">
        <f t="shared" si="304"/>
        <v>1536428.513477081</v>
      </c>
      <c r="H2394" s="16">
        <f t="shared" si="305"/>
        <v>1</v>
      </c>
      <c r="P2394" s="16"/>
    </row>
    <row r="2395" spans="1:16" x14ac:dyDescent="0.25">
      <c r="A2395" s="24">
        <f t="shared" si="306"/>
        <v>2380</v>
      </c>
      <c r="B2395">
        <f t="shared" si="300"/>
        <v>0.74905550281982869</v>
      </c>
      <c r="C2395">
        <f t="shared" si="301"/>
        <v>0.8019127877196297</v>
      </c>
      <c r="D2395" s="40">
        <f t="shared" si="302"/>
        <v>1306164.3689454934</v>
      </c>
      <c r="E2395" s="40">
        <f t="shared" si="307"/>
        <v>1250000</v>
      </c>
      <c r="F2395" s="41">
        <f t="shared" si="303"/>
        <v>2.257894626277154</v>
      </c>
      <c r="G2395" s="42">
        <f t="shared" si="304"/>
        <v>1822368.2828464424</v>
      </c>
      <c r="H2395" s="16">
        <f t="shared" si="305"/>
        <v>1</v>
      </c>
      <c r="P2395" s="16"/>
    </row>
    <row r="2396" spans="1:16" x14ac:dyDescent="0.25">
      <c r="A2396" s="24">
        <f t="shared" si="306"/>
        <v>2381</v>
      </c>
      <c r="B2396">
        <f t="shared" si="300"/>
        <v>0.73231400398071855</v>
      </c>
      <c r="C2396">
        <f t="shared" si="301"/>
        <v>0.93723072030115873</v>
      </c>
      <c r="D2396" s="40">
        <f t="shared" si="302"/>
        <v>1282595.6879961521</v>
      </c>
      <c r="E2396" s="40">
        <f t="shared" si="307"/>
        <v>1250000</v>
      </c>
      <c r="F2396" s="41">
        <f t="shared" si="303"/>
        <v>2.4656336353065642</v>
      </c>
      <c r="G2396" s="42">
        <f t="shared" si="304"/>
        <v>2082042.0441332054</v>
      </c>
      <c r="H2396" s="16">
        <f t="shared" si="305"/>
        <v>1</v>
      </c>
      <c r="P2396" s="16"/>
    </row>
    <row r="2397" spans="1:16" x14ac:dyDescent="0.25">
      <c r="A2397" s="24">
        <f t="shared" si="306"/>
        <v>2382</v>
      </c>
      <c r="B2397">
        <f t="shared" si="300"/>
        <v>0.70092650235164911</v>
      </c>
      <c r="C2397">
        <f t="shared" si="301"/>
        <v>0.12440219253767282</v>
      </c>
      <c r="D2397" s="40">
        <f t="shared" si="302"/>
        <v>1240304.1472122888</v>
      </c>
      <c r="E2397" s="40">
        <f t="shared" si="307"/>
        <v>1240304.1472122888</v>
      </c>
      <c r="F2397" s="41">
        <f t="shared" si="303"/>
        <v>1.6494655657056829</v>
      </c>
      <c r="G2397" s="42">
        <f t="shared" si="304"/>
        <v>1045838.9818286225</v>
      </c>
      <c r="H2397" s="16">
        <f t="shared" si="305"/>
        <v>1</v>
      </c>
      <c r="P2397" s="16"/>
    </row>
    <row r="2398" spans="1:16" x14ac:dyDescent="0.25">
      <c r="A2398" s="24">
        <f t="shared" si="306"/>
        <v>2383</v>
      </c>
      <c r="B2398">
        <f t="shared" si="300"/>
        <v>0.87199340539518744</v>
      </c>
      <c r="C2398">
        <f t="shared" si="301"/>
        <v>0.46623633720446378</v>
      </c>
      <c r="D2398" s="40">
        <f t="shared" si="302"/>
        <v>1517871.4488941475</v>
      </c>
      <c r="E2398" s="40">
        <f t="shared" si="307"/>
        <v>1250000</v>
      </c>
      <c r="F2398" s="41">
        <f t="shared" si="303"/>
        <v>1.9742449119102665</v>
      </c>
      <c r="G2398" s="42">
        <f t="shared" si="304"/>
        <v>1467806.139887833</v>
      </c>
      <c r="H2398" s="16">
        <f t="shared" si="305"/>
        <v>1</v>
      </c>
      <c r="P2398" s="16"/>
    </row>
    <row r="2399" spans="1:16" x14ac:dyDescent="0.25">
      <c r="A2399" s="24">
        <f t="shared" si="306"/>
        <v>2384</v>
      </c>
      <c r="B2399">
        <f t="shared" si="300"/>
        <v>0.59186564956326038</v>
      </c>
      <c r="C2399">
        <f t="shared" si="301"/>
        <v>0.20418066170532256</v>
      </c>
      <c r="D2399" s="40">
        <f t="shared" si="302"/>
        <v>1105933.1708340857</v>
      </c>
      <c r="E2399" s="40">
        <f t="shared" si="307"/>
        <v>1105933.1708340857</v>
      </c>
      <c r="F2399" s="41">
        <f t="shared" si="303"/>
        <v>1.7486988498041465</v>
      </c>
      <c r="G2399" s="42">
        <f t="shared" si="304"/>
        <v>933944.06379781826</v>
      </c>
      <c r="H2399" s="16">
        <f t="shared" si="305"/>
        <v>1</v>
      </c>
      <c r="P2399" s="16"/>
    </row>
    <row r="2400" spans="1:16" x14ac:dyDescent="0.25">
      <c r="A2400" s="24">
        <f t="shared" si="306"/>
        <v>2385</v>
      </c>
      <c r="B2400">
        <f t="shared" si="300"/>
        <v>0.93475220154505223</v>
      </c>
      <c r="C2400">
        <f t="shared" si="301"/>
        <v>0.88820076535921544</v>
      </c>
      <c r="D2400" s="40">
        <f t="shared" si="302"/>
        <v>1689430.2893844093</v>
      </c>
      <c r="E2400" s="40">
        <f t="shared" si="307"/>
        <v>1250000</v>
      </c>
      <c r="F2400" s="41">
        <f t="shared" si="303"/>
        <v>2.3699134054245858</v>
      </c>
      <c r="G2400" s="42">
        <f t="shared" si="304"/>
        <v>1962391.7567807324</v>
      </c>
      <c r="H2400" s="16">
        <f t="shared" si="305"/>
        <v>1</v>
      </c>
      <c r="P2400" s="16"/>
    </row>
    <row r="2401" spans="1:16" x14ac:dyDescent="0.25">
      <c r="A2401" s="24">
        <f t="shared" si="306"/>
        <v>2386</v>
      </c>
      <c r="B2401">
        <f t="shared" si="300"/>
        <v>0.26835883932653815</v>
      </c>
      <c r="C2401">
        <f t="shared" si="301"/>
        <v>0.95432988519314677</v>
      </c>
      <c r="D2401" s="40">
        <f t="shared" si="302"/>
        <v>718335.52558906726</v>
      </c>
      <c r="E2401" s="40">
        <f t="shared" si="307"/>
        <v>718335.52558906726</v>
      </c>
      <c r="F2401" s="41">
        <f t="shared" si="303"/>
        <v>2.5131823644127458</v>
      </c>
      <c r="G2401" s="42">
        <f t="shared" si="304"/>
        <v>805308.17464160454</v>
      </c>
      <c r="H2401" s="16">
        <f t="shared" si="305"/>
        <v>1</v>
      </c>
      <c r="P2401" s="16"/>
    </row>
    <row r="2402" spans="1:16" x14ac:dyDescent="0.25">
      <c r="A2402" s="24">
        <f t="shared" si="306"/>
        <v>2387</v>
      </c>
      <c r="B2402">
        <f t="shared" si="300"/>
        <v>0.70972110924776644</v>
      </c>
      <c r="C2402">
        <f t="shared" si="301"/>
        <v>0.44596310739871114</v>
      </c>
      <c r="D2402" s="40">
        <f t="shared" si="302"/>
        <v>1251931.6827142134</v>
      </c>
      <c r="E2402" s="40">
        <f t="shared" si="307"/>
        <v>1250000</v>
      </c>
      <c r="F2402" s="41">
        <f t="shared" si="303"/>
        <v>1.95870295919481</v>
      </c>
      <c r="G2402" s="42">
        <f t="shared" si="304"/>
        <v>1448378.6989935124</v>
      </c>
      <c r="H2402" s="16">
        <f t="shared" si="305"/>
        <v>1</v>
      </c>
      <c r="P2402" s="16"/>
    </row>
    <row r="2403" spans="1:16" x14ac:dyDescent="0.25">
      <c r="A2403" s="24">
        <f t="shared" si="306"/>
        <v>2388</v>
      </c>
      <c r="B2403">
        <f t="shared" si="300"/>
        <v>0.6319196434924379</v>
      </c>
      <c r="C2403">
        <f t="shared" si="301"/>
        <v>0.47661979903932661</v>
      </c>
      <c r="D2403" s="40">
        <f t="shared" si="302"/>
        <v>1153620.9183361486</v>
      </c>
      <c r="E2403" s="40">
        <f t="shared" si="307"/>
        <v>1153620.9183361486</v>
      </c>
      <c r="F2403" s="41">
        <f t="shared" si="303"/>
        <v>1.9821765772271052</v>
      </c>
      <c r="G2403" s="42">
        <f t="shared" si="304"/>
        <v>1286680.3633251367</v>
      </c>
      <c r="H2403" s="16">
        <f t="shared" si="305"/>
        <v>1</v>
      </c>
      <c r="P2403" s="16"/>
    </row>
    <row r="2404" spans="1:16" x14ac:dyDescent="0.25">
      <c r="A2404" s="24">
        <f t="shared" si="306"/>
        <v>2389</v>
      </c>
      <c r="B2404">
        <f t="shared" si="300"/>
        <v>1.6862141550518572E-2</v>
      </c>
      <c r="C2404">
        <f t="shared" si="301"/>
        <v>0.54614378407131881</v>
      </c>
      <c r="D2404" s="40">
        <f t="shared" si="302"/>
        <v>31905.930145259015</v>
      </c>
      <c r="E2404" s="40">
        <f t="shared" si="307"/>
        <v>31905.930145259015</v>
      </c>
      <c r="F2404" s="41">
        <f t="shared" si="303"/>
        <v>2.0352353898350271</v>
      </c>
      <c r="G2404" s="42">
        <f t="shared" si="304"/>
        <v>-935063.92182276468</v>
      </c>
      <c r="H2404" s="16">
        <f t="shared" si="305"/>
        <v>0</v>
      </c>
      <c r="P2404" s="16"/>
    </row>
    <row r="2405" spans="1:16" x14ac:dyDescent="0.25">
      <c r="A2405" s="24">
        <f t="shared" si="306"/>
        <v>2390</v>
      </c>
      <c r="B2405">
        <f t="shared" si="300"/>
        <v>0.76339079474564642</v>
      </c>
      <c r="C2405">
        <f t="shared" si="301"/>
        <v>0.68167421908583492</v>
      </c>
      <c r="D2405" s="40">
        <f t="shared" si="302"/>
        <v>1327014.7436531105</v>
      </c>
      <c r="E2405" s="40">
        <f t="shared" si="307"/>
        <v>1250000</v>
      </c>
      <c r="F2405" s="41">
        <f t="shared" si="303"/>
        <v>2.1435822573467549</v>
      </c>
      <c r="G2405" s="42">
        <f t="shared" si="304"/>
        <v>1679477.8216834436</v>
      </c>
      <c r="H2405" s="16">
        <f t="shared" si="305"/>
        <v>1</v>
      </c>
      <c r="P2405" s="16"/>
    </row>
    <row r="2406" spans="1:16" x14ac:dyDescent="0.25">
      <c r="A2406" s="24">
        <f t="shared" si="306"/>
        <v>2391</v>
      </c>
      <c r="B2406">
        <f t="shared" si="300"/>
        <v>0.34384261921513826</v>
      </c>
      <c r="C2406">
        <f t="shared" si="301"/>
        <v>0.67315001750830561</v>
      </c>
      <c r="D2406" s="40">
        <f t="shared" si="302"/>
        <v>816718.07616819418</v>
      </c>
      <c r="E2406" s="40">
        <f t="shared" si="307"/>
        <v>816718.07616819418</v>
      </c>
      <c r="F2406" s="41">
        <f t="shared" si="303"/>
        <v>2.1363611223335841</v>
      </c>
      <c r="G2406" s="42">
        <f t="shared" si="304"/>
        <v>744804.74583280901</v>
      </c>
      <c r="H2406" s="16">
        <f t="shared" si="305"/>
        <v>1</v>
      </c>
      <c r="P2406" s="16"/>
    </row>
    <row r="2407" spans="1:16" x14ac:dyDescent="0.25">
      <c r="A2407" s="24">
        <f t="shared" si="306"/>
        <v>2392</v>
      </c>
      <c r="B2407">
        <f t="shared" si="300"/>
        <v>4.0314031881280243E-2</v>
      </c>
      <c r="C2407">
        <f t="shared" si="301"/>
        <v>0.21349596919026226</v>
      </c>
      <c r="D2407" s="40">
        <f t="shared" si="302"/>
        <v>203471.06294258765</v>
      </c>
      <c r="E2407" s="40">
        <f t="shared" si="307"/>
        <v>203471.06294258765</v>
      </c>
      <c r="F2407" s="41">
        <f t="shared" si="303"/>
        <v>1.758556353649809</v>
      </c>
      <c r="G2407" s="42">
        <f t="shared" si="304"/>
        <v>-642184.66947843228</v>
      </c>
      <c r="H2407" s="16">
        <f t="shared" si="305"/>
        <v>0</v>
      </c>
      <c r="P2407" s="16"/>
    </row>
    <row r="2408" spans="1:16" x14ac:dyDescent="0.25">
      <c r="A2408" s="24">
        <f t="shared" si="306"/>
        <v>2393</v>
      </c>
      <c r="B2408">
        <f t="shared" si="300"/>
        <v>0.60595136659685522</v>
      </c>
      <c r="C2408">
        <f t="shared" si="301"/>
        <v>9.9877946893684566E-2</v>
      </c>
      <c r="D2408" s="40">
        <f t="shared" si="302"/>
        <v>1122545.0907912939</v>
      </c>
      <c r="E2408" s="40">
        <f t="shared" si="307"/>
        <v>1122545.0907912939</v>
      </c>
      <c r="F2408" s="41">
        <f t="shared" si="303"/>
        <v>1.6102591666819843</v>
      </c>
      <c r="G2408" s="42">
        <f t="shared" si="304"/>
        <v>807588.52246054122</v>
      </c>
      <c r="H2408" s="16">
        <f t="shared" si="305"/>
        <v>1</v>
      </c>
      <c r="P2408" s="16"/>
    </row>
    <row r="2409" spans="1:16" x14ac:dyDescent="0.25">
      <c r="A2409" s="24">
        <f t="shared" si="306"/>
        <v>2394</v>
      </c>
      <c r="B2409">
        <f t="shared" si="300"/>
        <v>9.8804903333075345E-2</v>
      </c>
      <c r="C2409">
        <f t="shared" si="301"/>
        <v>0.70359793130774051</v>
      </c>
      <c r="D2409" s="40">
        <f t="shared" si="302"/>
        <v>412587.58068611263</v>
      </c>
      <c r="E2409" s="40">
        <f t="shared" si="307"/>
        <v>412587.58068611263</v>
      </c>
      <c r="F2409" s="41">
        <f t="shared" si="303"/>
        <v>2.1625461706290983</v>
      </c>
      <c r="G2409" s="42">
        <f t="shared" si="304"/>
        <v>-107760.30733812298</v>
      </c>
      <c r="H2409" s="16">
        <f t="shared" si="305"/>
        <v>0</v>
      </c>
      <c r="P2409" s="16"/>
    </row>
    <row r="2410" spans="1:16" x14ac:dyDescent="0.25">
      <c r="A2410" s="24">
        <f t="shared" si="306"/>
        <v>2395</v>
      </c>
      <c r="B2410">
        <f t="shared" si="300"/>
        <v>0.39238980214577168</v>
      </c>
      <c r="C2410">
        <f t="shared" si="301"/>
        <v>0.37577221600804478</v>
      </c>
      <c r="D2410" s="40">
        <f t="shared" si="302"/>
        <v>875488.25435113313</v>
      </c>
      <c r="E2410" s="40">
        <f t="shared" si="307"/>
        <v>875488.25435113313</v>
      </c>
      <c r="F2410" s="41">
        <f t="shared" si="303"/>
        <v>1.9037679140342376</v>
      </c>
      <c r="G2410" s="42">
        <f t="shared" si="304"/>
        <v>666726.44774753274</v>
      </c>
      <c r="H2410" s="16">
        <f t="shared" si="305"/>
        <v>1</v>
      </c>
      <c r="P2410" s="16"/>
    </row>
    <row r="2411" spans="1:16" x14ac:dyDescent="0.25">
      <c r="A2411" s="24">
        <f t="shared" si="306"/>
        <v>2396</v>
      </c>
      <c r="B2411">
        <f t="shared" si="300"/>
        <v>0.22118901426438242</v>
      </c>
      <c r="C2411">
        <f t="shared" si="301"/>
        <v>4.8851246363483369E-2</v>
      </c>
      <c r="D2411" s="40">
        <f t="shared" si="302"/>
        <v>649764.2494646362</v>
      </c>
      <c r="E2411" s="40">
        <f t="shared" si="307"/>
        <v>649764.2494646362</v>
      </c>
      <c r="F2411" s="41">
        <f t="shared" si="303"/>
        <v>1.4966275259283024</v>
      </c>
      <c r="G2411" s="42">
        <f t="shared" si="304"/>
        <v>-27544.938887081225</v>
      </c>
      <c r="H2411" s="16">
        <f t="shared" si="305"/>
        <v>0</v>
      </c>
      <c r="P2411" s="16"/>
    </row>
    <row r="2412" spans="1:16" x14ac:dyDescent="0.25">
      <c r="A2412" s="24">
        <f t="shared" si="306"/>
        <v>2397</v>
      </c>
      <c r="B2412">
        <f t="shared" si="300"/>
        <v>0.74629302381072193</v>
      </c>
      <c r="C2412">
        <f t="shared" si="301"/>
        <v>0.20140835910569876</v>
      </c>
      <c r="D2412" s="40">
        <f t="shared" si="302"/>
        <v>1302220.2682786477</v>
      </c>
      <c r="E2412" s="40">
        <f t="shared" si="307"/>
        <v>1250000</v>
      </c>
      <c r="F2412" s="41">
        <f t="shared" si="303"/>
        <v>1.745713892516799</v>
      </c>
      <c r="G2412" s="42">
        <f t="shared" si="304"/>
        <v>1182142.3656459986</v>
      </c>
      <c r="H2412" s="16">
        <f t="shared" si="305"/>
        <v>1</v>
      </c>
      <c r="P2412" s="16"/>
    </row>
    <row r="2413" spans="1:16" x14ac:dyDescent="0.25">
      <c r="A2413" s="24">
        <f t="shared" si="306"/>
        <v>2398</v>
      </c>
      <c r="B2413">
        <f t="shared" si="300"/>
        <v>0.63981678255368024</v>
      </c>
      <c r="C2413">
        <f t="shared" si="301"/>
        <v>0.83578128891531378</v>
      </c>
      <c r="D2413" s="40">
        <f t="shared" si="302"/>
        <v>1163207.7982145939</v>
      </c>
      <c r="E2413" s="40">
        <f t="shared" si="307"/>
        <v>1163207.7982145939</v>
      </c>
      <c r="F2413" s="41">
        <f t="shared" si="303"/>
        <v>2.2970413734072652</v>
      </c>
      <c r="G2413" s="42">
        <f t="shared" si="304"/>
        <v>1671936.4383688918</v>
      </c>
      <c r="H2413" s="16">
        <f t="shared" si="305"/>
        <v>1</v>
      </c>
      <c r="P2413" s="16"/>
    </row>
    <row r="2414" spans="1:16" x14ac:dyDescent="0.25">
      <c r="A2414" s="24">
        <f t="shared" si="306"/>
        <v>2399</v>
      </c>
      <c r="B2414">
        <f t="shared" si="300"/>
        <v>0.36408245179336518</v>
      </c>
      <c r="C2414">
        <f t="shared" si="301"/>
        <v>1.4403522829525173E-2</v>
      </c>
      <c r="D2414" s="40">
        <f t="shared" si="302"/>
        <v>841534.50534295407</v>
      </c>
      <c r="E2414" s="40">
        <f t="shared" si="307"/>
        <v>841534.50534295407</v>
      </c>
      <c r="F2414" s="41">
        <f t="shared" si="303"/>
        <v>1.3355267439917915</v>
      </c>
      <c r="G2414" s="42">
        <f t="shared" si="304"/>
        <v>123891.83787741838</v>
      </c>
      <c r="H2414" s="16">
        <f t="shared" si="305"/>
        <v>1</v>
      </c>
      <c r="P2414" s="16"/>
    </row>
    <row r="2415" spans="1:16" x14ac:dyDescent="0.25">
      <c r="A2415" s="24">
        <f t="shared" si="306"/>
        <v>2400</v>
      </c>
      <c r="B2415">
        <f t="shared" si="300"/>
        <v>0.64513243164401501</v>
      </c>
      <c r="C2415">
        <f t="shared" si="301"/>
        <v>0.4778183902380988</v>
      </c>
      <c r="D2415" s="40">
        <f t="shared" si="302"/>
        <v>1169701.443536141</v>
      </c>
      <c r="E2415" s="40">
        <f t="shared" si="307"/>
        <v>1169701.443536141</v>
      </c>
      <c r="F2415" s="41">
        <f t="shared" si="303"/>
        <v>1.9830912676378987</v>
      </c>
      <c r="G2415" s="42">
        <f t="shared" si="304"/>
        <v>1319624.7184199658</v>
      </c>
      <c r="H2415" s="16">
        <f t="shared" si="305"/>
        <v>1</v>
      </c>
      <c r="P2415" s="16"/>
    </row>
    <row r="2416" spans="1:16" x14ac:dyDescent="0.25">
      <c r="A2416" s="24">
        <f t="shared" si="306"/>
        <v>2401</v>
      </c>
      <c r="B2416">
        <f t="shared" si="300"/>
        <v>9.664326359052211E-2</v>
      </c>
      <c r="C2416">
        <f t="shared" si="301"/>
        <v>0.64820721966680139</v>
      </c>
      <c r="D2416" s="40">
        <f t="shared" si="302"/>
        <v>406876.29583409347</v>
      </c>
      <c r="E2416" s="40">
        <f t="shared" si="307"/>
        <v>406876.29583409347</v>
      </c>
      <c r="F2416" s="41">
        <f t="shared" si="303"/>
        <v>2.1156488822784265</v>
      </c>
      <c r="G2416" s="42">
        <f t="shared" si="304"/>
        <v>-139192.61949301371</v>
      </c>
      <c r="H2416" s="16">
        <f t="shared" si="305"/>
        <v>0</v>
      </c>
      <c r="P2416" s="16"/>
    </row>
    <row r="2417" spans="1:16" x14ac:dyDescent="0.25">
      <c r="A2417" s="24">
        <f t="shared" si="306"/>
        <v>2402</v>
      </c>
      <c r="B2417">
        <f t="shared" si="300"/>
        <v>0.99121217022184283</v>
      </c>
      <c r="C2417">
        <f t="shared" si="301"/>
        <v>2.6212785276584327E-2</v>
      </c>
      <c r="D2417" s="40">
        <f t="shared" si="302"/>
        <v>2082570.7857328933</v>
      </c>
      <c r="E2417" s="40">
        <f t="shared" si="307"/>
        <v>1250000</v>
      </c>
      <c r="F2417" s="41">
        <f t="shared" si="303"/>
        <v>1.4104490535754886</v>
      </c>
      <c r="G2417" s="42">
        <f t="shared" si="304"/>
        <v>763061.31696936069</v>
      </c>
      <c r="H2417" s="16">
        <f t="shared" si="305"/>
        <v>1</v>
      </c>
      <c r="P2417" s="16"/>
    </row>
    <row r="2418" spans="1:16" x14ac:dyDescent="0.25">
      <c r="A2418" s="24">
        <f t="shared" si="306"/>
        <v>2403</v>
      </c>
      <c r="B2418">
        <f t="shared" si="300"/>
        <v>0.62227961781900376</v>
      </c>
      <c r="C2418">
        <f t="shared" si="301"/>
        <v>0.7213440629420802</v>
      </c>
      <c r="D2418" s="40">
        <f t="shared" si="302"/>
        <v>1142009.1472706681</v>
      </c>
      <c r="E2418" s="40">
        <f t="shared" si="307"/>
        <v>1142009.1472706681</v>
      </c>
      <c r="F2418" s="41">
        <f t="shared" si="303"/>
        <v>2.1783705018261137</v>
      </c>
      <c r="G2418" s="42">
        <f t="shared" si="304"/>
        <v>1487719.0392300175</v>
      </c>
      <c r="H2418" s="16">
        <f t="shared" si="305"/>
        <v>1</v>
      </c>
      <c r="P2418" s="16"/>
    </row>
    <row r="2419" spans="1:16" x14ac:dyDescent="0.25">
      <c r="A2419" s="24">
        <f t="shared" si="306"/>
        <v>2404</v>
      </c>
      <c r="B2419">
        <f t="shared" si="300"/>
        <v>0.75432086072396487</v>
      </c>
      <c r="C2419">
        <f t="shared" si="301"/>
        <v>0.30219032696913928</v>
      </c>
      <c r="D2419" s="40">
        <f t="shared" si="302"/>
        <v>1313746.2354487823</v>
      </c>
      <c r="E2419" s="40">
        <f t="shared" si="307"/>
        <v>1250000</v>
      </c>
      <c r="F2419" s="41">
        <f t="shared" si="303"/>
        <v>1.84251937798141</v>
      </c>
      <c r="G2419" s="42">
        <f t="shared" si="304"/>
        <v>1303149.2224767623</v>
      </c>
      <c r="H2419" s="16">
        <f t="shared" si="305"/>
        <v>1</v>
      </c>
      <c r="P2419" s="16"/>
    </row>
    <row r="2420" spans="1:16" x14ac:dyDescent="0.25">
      <c r="A2420" s="24">
        <f t="shared" si="306"/>
        <v>2405</v>
      </c>
      <c r="B2420">
        <f t="shared" si="300"/>
        <v>0.98151646519545466</v>
      </c>
      <c r="C2420">
        <f t="shared" si="301"/>
        <v>0.55060732096899301</v>
      </c>
      <c r="D2420" s="40">
        <f t="shared" si="302"/>
        <v>1951121.9889991991</v>
      </c>
      <c r="E2420" s="40">
        <f t="shared" si="307"/>
        <v>1250000</v>
      </c>
      <c r="F2420" s="41">
        <f t="shared" si="303"/>
        <v>2.0386613648199163</v>
      </c>
      <c r="G2420" s="42">
        <f t="shared" si="304"/>
        <v>1548326.7060248954</v>
      </c>
      <c r="H2420" s="16">
        <f t="shared" si="305"/>
        <v>1</v>
      </c>
      <c r="P2420" s="16"/>
    </row>
    <row r="2421" spans="1:16" x14ac:dyDescent="0.25">
      <c r="A2421" s="24">
        <f t="shared" si="306"/>
        <v>2406</v>
      </c>
      <c r="B2421">
        <f t="shared" si="300"/>
        <v>0.88160598312970251</v>
      </c>
      <c r="C2421">
        <f t="shared" si="301"/>
        <v>0.77728257665876299</v>
      </c>
      <c r="D2421" s="40">
        <f t="shared" si="302"/>
        <v>1539385.9921543575</v>
      </c>
      <c r="E2421" s="40">
        <f t="shared" si="307"/>
        <v>1250000</v>
      </c>
      <c r="F2421" s="41">
        <f t="shared" si="303"/>
        <v>2.2319294442527946</v>
      </c>
      <c r="G2421" s="42">
        <f t="shared" si="304"/>
        <v>1789911.8053159933</v>
      </c>
      <c r="H2421" s="16">
        <f t="shared" si="305"/>
        <v>1</v>
      </c>
      <c r="P2421" s="16"/>
    </row>
    <row r="2422" spans="1:16" x14ac:dyDescent="0.25">
      <c r="A2422" s="24">
        <f t="shared" si="306"/>
        <v>2407</v>
      </c>
      <c r="B2422">
        <f t="shared" si="300"/>
        <v>0.39743410085793585</v>
      </c>
      <c r="C2422">
        <f t="shared" si="301"/>
        <v>0.40867413824889809</v>
      </c>
      <c r="D2422" s="40">
        <f t="shared" si="302"/>
        <v>881461.58386502299</v>
      </c>
      <c r="E2422" s="40">
        <f t="shared" si="307"/>
        <v>881461.58386502299</v>
      </c>
      <c r="F2422" s="41">
        <f t="shared" si="303"/>
        <v>1.9298003307691032</v>
      </c>
      <c r="G2422" s="42">
        <f t="shared" si="304"/>
        <v>701044.85610297904</v>
      </c>
      <c r="H2422" s="16">
        <f t="shared" si="305"/>
        <v>1</v>
      </c>
      <c r="P2422" s="16"/>
    </row>
    <row r="2423" spans="1:16" x14ac:dyDescent="0.25">
      <c r="A2423" s="24">
        <f t="shared" si="306"/>
        <v>2408</v>
      </c>
      <c r="B2423">
        <f t="shared" si="300"/>
        <v>0.89093272399622947</v>
      </c>
      <c r="C2423">
        <f t="shared" si="301"/>
        <v>0.20290644571650773</v>
      </c>
      <c r="D2423" s="40">
        <f t="shared" si="302"/>
        <v>1561475.8287074182</v>
      </c>
      <c r="E2423" s="40">
        <f t="shared" si="307"/>
        <v>1250000</v>
      </c>
      <c r="F2423" s="41">
        <f t="shared" si="303"/>
        <v>1.7473299191376745</v>
      </c>
      <c r="G2423" s="42">
        <f t="shared" si="304"/>
        <v>1184162.3989220932</v>
      </c>
      <c r="H2423" s="16">
        <f t="shared" si="305"/>
        <v>1</v>
      </c>
      <c r="P2423" s="16"/>
    </row>
    <row r="2424" spans="1:16" x14ac:dyDescent="0.25">
      <c r="A2424" s="24">
        <f t="shared" si="306"/>
        <v>2409</v>
      </c>
      <c r="B2424">
        <f t="shared" si="300"/>
        <v>8.5909631219692528E-2</v>
      </c>
      <c r="C2424">
        <f t="shared" si="301"/>
        <v>0.29304381262045354</v>
      </c>
      <c r="D2424" s="40">
        <f t="shared" si="302"/>
        <v>377029.72592375323</v>
      </c>
      <c r="E2424" s="40">
        <f t="shared" si="307"/>
        <v>377029.72592375323</v>
      </c>
      <c r="F2424" s="41">
        <f t="shared" si="303"/>
        <v>1.8344941401702295</v>
      </c>
      <c r="G2424" s="42">
        <f t="shared" si="304"/>
        <v>-308341.17712288699</v>
      </c>
      <c r="H2424" s="16">
        <f t="shared" si="305"/>
        <v>0</v>
      </c>
      <c r="P2424" s="16"/>
    </row>
    <row r="2425" spans="1:16" x14ac:dyDescent="0.25">
      <c r="A2425" s="24">
        <f t="shared" si="306"/>
        <v>2410</v>
      </c>
      <c r="B2425">
        <f t="shared" si="300"/>
        <v>0.30891876795794815</v>
      </c>
      <c r="C2425">
        <f t="shared" si="301"/>
        <v>7.0848136791028082E-2</v>
      </c>
      <c r="D2425" s="40">
        <f t="shared" si="302"/>
        <v>772530.03517325839</v>
      </c>
      <c r="E2425" s="40">
        <f t="shared" si="307"/>
        <v>772530.03517325839</v>
      </c>
      <c r="F2425" s="41">
        <f t="shared" si="303"/>
        <v>1.5533424016478774</v>
      </c>
      <c r="G2425" s="42">
        <f t="shared" si="304"/>
        <v>200003.66018114844</v>
      </c>
      <c r="H2425" s="16">
        <f t="shared" si="305"/>
        <v>1</v>
      </c>
      <c r="P2425" s="16"/>
    </row>
    <row r="2426" spans="1:16" x14ac:dyDescent="0.25">
      <c r="A2426" s="24">
        <f t="shared" si="306"/>
        <v>2411</v>
      </c>
      <c r="B2426">
        <f t="shared" si="300"/>
        <v>0.15869052486959845</v>
      </c>
      <c r="C2426">
        <f t="shared" si="301"/>
        <v>0.15701212186831981</v>
      </c>
      <c r="D2426" s="40">
        <f t="shared" si="302"/>
        <v>544139.40183422412</v>
      </c>
      <c r="E2426" s="40">
        <f t="shared" si="307"/>
        <v>544139.40183422412</v>
      </c>
      <c r="F2426" s="41">
        <f t="shared" si="303"/>
        <v>1.6939775570191467</v>
      </c>
      <c r="G2426" s="42">
        <f t="shared" si="304"/>
        <v>-78240.065403001267</v>
      </c>
      <c r="H2426" s="16">
        <f t="shared" si="305"/>
        <v>0</v>
      </c>
      <c r="P2426" s="16"/>
    </row>
    <row r="2427" spans="1:16" x14ac:dyDescent="0.25">
      <c r="A2427" s="24">
        <f t="shared" si="306"/>
        <v>2412</v>
      </c>
      <c r="B2427">
        <f t="shared" si="300"/>
        <v>0.5303753629559651</v>
      </c>
      <c r="C2427">
        <f t="shared" si="301"/>
        <v>0.81504259339999408</v>
      </c>
      <c r="D2427" s="40">
        <f t="shared" si="302"/>
        <v>1034747.7782393879</v>
      </c>
      <c r="E2427" s="40">
        <f t="shared" si="307"/>
        <v>1034747.7782393879</v>
      </c>
      <c r="F2427" s="41">
        <f t="shared" si="303"/>
        <v>2.2725328095456097</v>
      </c>
      <c r="G2427" s="42">
        <f t="shared" si="304"/>
        <v>1351498.2756534335</v>
      </c>
      <c r="H2427" s="16">
        <f t="shared" si="305"/>
        <v>1</v>
      </c>
      <c r="P2427" s="16"/>
    </row>
    <row r="2428" spans="1:16" x14ac:dyDescent="0.25">
      <c r="A2428" s="24">
        <f t="shared" si="306"/>
        <v>2413</v>
      </c>
      <c r="B2428">
        <f t="shared" si="300"/>
        <v>0.68946308537852019</v>
      </c>
      <c r="C2428">
        <f t="shared" si="301"/>
        <v>0.3599147469503805</v>
      </c>
      <c r="D2428" s="40">
        <f t="shared" si="302"/>
        <v>1225377.9753443073</v>
      </c>
      <c r="E2428" s="40">
        <f t="shared" si="307"/>
        <v>1225377.9753443073</v>
      </c>
      <c r="F2428" s="41">
        <f t="shared" si="303"/>
        <v>1.8909766929511251</v>
      </c>
      <c r="G2428" s="42">
        <f t="shared" si="304"/>
        <v>1317161.1914317235</v>
      </c>
      <c r="H2428" s="16">
        <f t="shared" si="305"/>
        <v>1</v>
      </c>
      <c r="P2428" s="16"/>
    </row>
    <row r="2429" spans="1:16" x14ac:dyDescent="0.25">
      <c r="A2429" s="24">
        <f t="shared" si="306"/>
        <v>2414</v>
      </c>
      <c r="B2429">
        <f t="shared" si="300"/>
        <v>0.47910078905988485</v>
      </c>
      <c r="C2429">
        <f t="shared" si="301"/>
        <v>0.32348903070669621</v>
      </c>
      <c r="D2429" s="40">
        <f t="shared" si="302"/>
        <v>976104.61825976276</v>
      </c>
      <c r="E2429" s="40">
        <f t="shared" si="307"/>
        <v>976104.61825976276</v>
      </c>
      <c r="F2429" s="41">
        <f t="shared" si="303"/>
        <v>1.860801112619741</v>
      </c>
      <c r="G2429" s="42">
        <f t="shared" si="304"/>
        <v>816336.55969103402</v>
      </c>
      <c r="H2429" s="16">
        <f t="shared" si="305"/>
        <v>1</v>
      </c>
      <c r="P2429" s="16"/>
    </row>
    <row r="2430" spans="1:16" x14ac:dyDescent="0.25">
      <c r="A2430" s="24">
        <f t="shared" si="306"/>
        <v>2415</v>
      </c>
      <c r="B2430">
        <f t="shared" si="300"/>
        <v>0.96888954949099571</v>
      </c>
      <c r="C2430">
        <f t="shared" si="301"/>
        <v>0.52446692262310535</v>
      </c>
      <c r="D2430" s="40">
        <f t="shared" si="302"/>
        <v>1850175.5143565093</v>
      </c>
      <c r="E2430" s="40">
        <f t="shared" si="307"/>
        <v>1250000</v>
      </c>
      <c r="F2430" s="41">
        <f t="shared" si="303"/>
        <v>2.0186528806130801</v>
      </c>
      <c r="G2430" s="42">
        <f t="shared" si="304"/>
        <v>1523316.10076635</v>
      </c>
      <c r="H2430" s="16">
        <f t="shared" si="305"/>
        <v>1</v>
      </c>
      <c r="P2430" s="16"/>
    </row>
    <row r="2431" spans="1:16" x14ac:dyDescent="0.25">
      <c r="A2431" s="24">
        <f t="shared" si="306"/>
        <v>2416</v>
      </c>
      <c r="B2431">
        <f t="shared" si="300"/>
        <v>0.42912486114073545</v>
      </c>
      <c r="C2431">
        <f t="shared" si="301"/>
        <v>0.7522443289635703</v>
      </c>
      <c r="D2431" s="40">
        <f t="shared" si="302"/>
        <v>918570.22543434263</v>
      </c>
      <c r="E2431" s="40">
        <f t="shared" si="307"/>
        <v>918570.22543434263</v>
      </c>
      <c r="F2431" s="41">
        <f t="shared" si="303"/>
        <v>2.2071639165187027</v>
      </c>
      <c r="G2431" s="42">
        <f t="shared" si="304"/>
        <v>1027435.0563671314</v>
      </c>
      <c r="H2431" s="16">
        <f t="shared" si="305"/>
        <v>1</v>
      </c>
      <c r="P2431" s="16"/>
    </row>
    <row r="2432" spans="1:16" x14ac:dyDescent="0.25">
      <c r="A2432" s="24">
        <f t="shared" si="306"/>
        <v>2417</v>
      </c>
      <c r="B2432">
        <f t="shared" si="300"/>
        <v>0.22204968088772148</v>
      </c>
      <c r="C2432">
        <f t="shared" si="301"/>
        <v>0.51528023474384099</v>
      </c>
      <c r="D2432" s="40">
        <f t="shared" si="302"/>
        <v>651083.95756781392</v>
      </c>
      <c r="E2432" s="40">
        <f t="shared" si="307"/>
        <v>651083.95756781392</v>
      </c>
      <c r="F2432" s="41">
        <f t="shared" si="303"/>
        <v>2.0116447532771562</v>
      </c>
      <c r="G2432" s="42">
        <f t="shared" si="304"/>
        <v>309749.62718421943</v>
      </c>
      <c r="H2432" s="16">
        <f t="shared" si="305"/>
        <v>1</v>
      </c>
      <c r="P2432" s="16"/>
    </row>
    <row r="2433" spans="1:16" x14ac:dyDescent="0.25">
      <c r="A2433" s="24">
        <f t="shared" si="306"/>
        <v>2418</v>
      </c>
      <c r="B2433">
        <f t="shared" si="300"/>
        <v>4.470935498829931E-2</v>
      </c>
      <c r="C2433">
        <f t="shared" si="301"/>
        <v>0.70964466372970492</v>
      </c>
      <c r="D2433" s="40">
        <f t="shared" si="302"/>
        <v>225620.66137833567</v>
      </c>
      <c r="E2433" s="40">
        <f t="shared" si="307"/>
        <v>225620.66137833567</v>
      </c>
      <c r="F2433" s="41">
        <f t="shared" si="303"/>
        <v>2.1678866095451803</v>
      </c>
      <c r="G2433" s="42">
        <f t="shared" si="304"/>
        <v>-510879.98936117865</v>
      </c>
      <c r="H2433" s="16">
        <f t="shared" si="305"/>
        <v>0</v>
      </c>
      <c r="P2433" s="16"/>
    </row>
    <row r="2434" spans="1:16" x14ac:dyDescent="0.25">
      <c r="A2434" s="24">
        <f t="shared" si="306"/>
        <v>2419</v>
      </c>
      <c r="B2434">
        <f t="shared" si="300"/>
        <v>0.83082875364925712</v>
      </c>
      <c r="C2434">
        <f t="shared" si="301"/>
        <v>0.24372607108671218</v>
      </c>
      <c r="D2434" s="40">
        <f t="shared" si="302"/>
        <v>1436525.2582913293</v>
      </c>
      <c r="E2434" s="40">
        <f t="shared" si="307"/>
        <v>1250000</v>
      </c>
      <c r="F2434" s="41">
        <f t="shared" si="303"/>
        <v>1.7889462291262799</v>
      </c>
      <c r="G2434" s="42">
        <f t="shared" si="304"/>
        <v>1236182.7864078498</v>
      </c>
      <c r="H2434" s="16">
        <f t="shared" si="305"/>
        <v>1</v>
      </c>
      <c r="P2434" s="16"/>
    </row>
    <row r="2435" spans="1:16" x14ac:dyDescent="0.25">
      <c r="A2435" s="24">
        <f t="shared" si="306"/>
        <v>2420</v>
      </c>
      <c r="B2435">
        <f t="shared" si="300"/>
        <v>0.29574946977663785</v>
      </c>
      <c r="C2435">
        <f t="shared" si="301"/>
        <v>0.39658930932637304</v>
      </c>
      <c r="D2435" s="40">
        <f t="shared" si="302"/>
        <v>755319.84486784018</v>
      </c>
      <c r="E2435" s="40">
        <f t="shared" si="307"/>
        <v>755319.84486784018</v>
      </c>
      <c r="F2435" s="41">
        <f t="shared" si="303"/>
        <v>1.920308432329503</v>
      </c>
      <c r="G2435" s="42">
        <f t="shared" si="304"/>
        <v>450447.06720552547</v>
      </c>
      <c r="H2435" s="16">
        <f t="shared" si="305"/>
        <v>1</v>
      </c>
      <c r="P2435" s="16"/>
    </row>
    <row r="2436" spans="1:16" x14ac:dyDescent="0.25">
      <c r="A2436" s="24">
        <f t="shared" si="306"/>
        <v>2421</v>
      </c>
      <c r="B2436">
        <f t="shared" si="300"/>
        <v>0.77223830914590508</v>
      </c>
      <c r="C2436">
        <f t="shared" si="301"/>
        <v>0.40331324783619493</v>
      </c>
      <c r="D2436" s="40">
        <f t="shared" si="302"/>
        <v>1340230.2988953032</v>
      </c>
      <c r="E2436" s="40">
        <f t="shared" si="307"/>
        <v>1250000</v>
      </c>
      <c r="F2436" s="41">
        <f t="shared" si="303"/>
        <v>1.9255986723549106</v>
      </c>
      <c r="G2436" s="42">
        <f t="shared" si="304"/>
        <v>1406998.3404436382</v>
      </c>
      <c r="H2436" s="16">
        <f t="shared" si="305"/>
        <v>1</v>
      </c>
      <c r="P2436" s="16"/>
    </row>
    <row r="2437" spans="1:16" x14ac:dyDescent="0.25">
      <c r="A2437" s="24">
        <f t="shared" si="306"/>
        <v>2422</v>
      </c>
      <c r="B2437">
        <f t="shared" si="300"/>
        <v>0.29609326657373458</v>
      </c>
      <c r="C2437">
        <f t="shared" si="301"/>
        <v>0.35048625234048814</v>
      </c>
      <c r="D2437" s="40">
        <f t="shared" si="302"/>
        <v>755773.48524167319</v>
      </c>
      <c r="E2437" s="40">
        <f t="shared" si="307"/>
        <v>755773.48524167319</v>
      </c>
      <c r="F2437" s="41">
        <f t="shared" si="303"/>
        <v>1.8832802376529043</v>
      </c>
      <c r="G2437" s="42">
        <f t="shared" si="304"/>
        <v>423333.26889770199</v>
      </c>
      <c r="H2437" s="16">
        <f t="shared" si="305"/>
        <v>1</v>
      </c>
      <c r="P2437" s="16"/>
    </row>
    <row r="2438" spans="1:16" x14ac:dyDescent="0.25">
      <c r="A2438" s="24">
        <f t="shared" si="306"/>
        <v>2423</v>
      </c>
      <c r="B2438">
        <f t="shared" si="300"/>
        <v>2.4519575177691877E-2</v>
      </c>
      <c r="C2438">
        <f t="shared" si="301"/>
        <v>0.85114722570870072</v>
      </c>
      <c r="D2438" s="40">
        <f t="shared" si="302"/>
        <v>102621.06721787062</v>
      </c>
      <c r="E2438" s="40">
        <f t="shared" si="307"/>
        <v>102621.06721787062</v>
      </c>
      <c r="F2438" s="41">
        <f t="shared" si="303"/>
        <v>2.3165247297611864</v>
      </c>
      <c r="G2438" s="42">
        <f t="shared" si="304"/>
        <v>-762275.75999531779</v>
      </c>
      <c r="H2438" s="16">
        <f t="shared" si="305"/>
        <v>0</v>
      </c>
      <c r="P2438" s="16"/>
    </row>
    <row r="2439" spans="1:16" x14ac:dyDescent="0.25">
      <c r="A2439" s="24">
        <f t="shared" si="306"/>
        <v>2424</v>
      </c>
      <c r="B2439">
        <f t="shared" si="300"/>
        <v>2.6451403624378145E-2</v>
      </c>
      <c r="C2439">
        <f t="shared" si="301"/>
        <v>0.57724896667059511</v>
      </c>
      <c r="D2439" s="40">
        <f t="shared" si="302"/>
        <v>117455.87764669023</v>
      </c>
      <c r="E2439" s="40">
        <f t="shared" si="307"/>
        <v>117455.87764669023</v>
      </c>
      <c r="F2439" s="41">
        <f t="shared" si="303"/>
        <v>2.0592281508901396</v>
      </c>
      <c r="G2439" s="42">
        <f t="shared" si="304"/>
        <v>-758131.55026242766</v>
      </c>
      <c r="H2439" s="16">
        <f t="shared" si="305"/>
        <v>0</v>
      </c>
      <c r="P2439" s="16"/>
    </row>
    <row r="2440" spans="1:16" x14ac:dyDescent="0.25">
      <c r="A2440" s="24">
        <f t="shared" si="306"/>
        <v>2425</v>
      </c>
      <c r="B2440">
        <f t="shared" si="300"/>
        <v>3.5910921753384173E-2</v>
      </c>
      <c r="C2440">
        <f t="shared" si="301"/>
        <v>0.26960387697909027</v>
      </c>
      <c r="D2440" s="40">
        <f t="shared" si="302"/>
        <v>179219.26494616026</v>
      </c>
      <c r="E2440" s="40">
        <f t="shared" si="307"/>
        <v>179219.26494616026</v>
      </c>
      <c r="F2440" s="41">
        <f t="shared" si="303"/>
        <v>1.8133703767183631</v>
      </c>
      <c r="G2440" s="42">
        <f t="shared" si="304"/>
        <v>-675009.09400939324</v>
      </c>
      <c r="H2440" s="16">
        <f t="shared" si="305"/>
        <v>0</v>
      </c>
      <c r="P2440" s="16"/>
    </row>
    <row r="2441" spans="1:16" x14ac:dyDescent="0.25">
      <c r="A2441" s="24">
        <f t="shared" si="306"/>
        <v>2426</v>
      </c>
      <c r="B2441">
        <f t="shared" si="300"/>
        <v>0.80330068164039403</v>
      </c>
      <c r="C2441">
        <f t="shared" si="301"/>
        <v>0.66062272049020976</v>
      </c>
      <c r="D2441" s="40">
        <f t="shared" si="302"/>
        <v>1389120.12707782</v>
      </c>
      <c r="E2441" s="40">
        <f t="shared" si="307"/>
        <v>1250000</v>
      </c>
      <c r="F2441" s="41">
        <f t="shared" si="303"/>
        <v>2.1258854841778803</v>
      </c>
      <c r="G2441" s="42">
        <f t="shared" si="304"/>
        <v>1657356.8552223505</v>
      </c>
      <c r="H2441" s="16">
        <f t="shared" si="305"/>
        <v>1</v>
      </c>
      <c r="P2441" s="16"/>
    </row>
    <row r="2442" spans="1:16" x14ac:dyDescent="0.25">
      <c r="A2442" s="24">
        <f t="shared" si="306"/>
        <v>2427</v>
      </c>
      <c r="B2442">
        <f t="shared" si="300"/>
        <v>0.17518006928730756</v>
      </c>
      <c r="C2442">
        <f t="shared" si="301"/>
        <v>0.35276368458289653</v>
      </c>
      <c r="D2442" s="40">
        <f t="shared" si="302"/>
        <v>574213.8445997762</v>
      </c>
      <c r="E2442" s="40">
        <f t="shared" si="307"/>
        <v>574213.8445997762</v>
      </c>
      <c r="F2442" s="41">
        <f t="shared" si="303"/>
        <v>1.8851459783344238</v>
      </c>
      <c r="G2442" s="42">
        <f t="shared" si="304"/>
        <v>82476.919851215789</v>
      </c>
      <c r="H2442" s="16">
        <f t="shared" si="305"/>
        <v>1</v>
      </c>
      <c r="P2442" s="16"/>
    </row>
    <row r="2443" spans="1:16" x14ac:dyDescent="0.25">
      <c r="A2443" s="24">
        <f t="shared" si="306"/>
        <v>2428</v>
      </c>
      <c r="B2443">
        <f t="shared" si="300"/>
        <v>0.21266081428620964</v>
      </c>
      <c r="C2443">
        <f t="shared" si="301"/>
        <v>0.71797041816171259</v>
      </c>
      <c r="D2443" s="40">
        <f t="shared" si="302"/>
        <v>636524.54507194017</v>
      </c>
      <c r="E2443" s="40">
        <f t="shared" si="307"/>
        <v>636524.54507194017</v>
      </c>
      <c r="F2443" s="41">
        <f t="shared" si="303"/>
        <v>2.1753260799735288</v>
      </c>
      <c r="G2443" s="42">
        <f t="shared" si="304"/>
        <v>384648.44343827735</v>
      </c>
      <c r="H2443" s="16">
        <f t="shared" si="305"/>
        <v>1</v>
      </c>
      <c r="P2443" s="16"/>
    </row>
    <row r="2444" spans="1:16" x14ac:dyDescent="0.25">
      <c r="A2444" s="24">
        <f t="shared" si="306"/>
        <v>2429</v>
      </c>
      <c r="B2444">
        <f t="shared" si="300"/>
        <v>0.33571048954036087</v>
      </c>
      <c r="C2444">
        <f t="shared" si="301"/>
        <v>0.5926559945801273</v>
      </c>
      <c r="D2444" s="40">
        <f t="shared" si="302"/>
        <v>806596.38131179579</v>
      </c>
      <c r="E2444" s="40">
        <f t="shared" si="307"/>
        <v>806596.38131179579</v>
      </c>
      <c r="F2444" s="41">
        <f t="shared" si="303"/>
        <v>2.0712408941641356</v>
      </c>
      <c r="G2444" s="42">
        <f t="shared" si="304"/>
        <v>670655.41005779989</v>
      </c>
      <c r="H2444" s="16">
        <f t="shared" si="305"/>
        <v>1</v>
      </c>
      <c r="P2444" s="16"/>
    </row>
    <row r="2445" spans="1:16" x14ac:dyDescent="0.25">
      <c r="A2445" s="24">
        <f t="shared" si="306"/>
        <v>2430</v>
      </c>
      <c r="B2445">
        <f t="shared" si="300"/>
        <v>0.9553845179034397</v>
      </c>
      <c r="C2445">
        <f t="shared" si="301"/>
        <v>0.48635338840540498</v>
      </c>
      <c r="D2445" s="40">
        <f t="shared" si="302"/>
        <v>1774833.6157977453</v>
      </c>
      <c r="E2445" s="40">
        <f t="shared" si="307"/>
        <v>1250000</v>
      </c>
      <c r="F2445" s="41">
        <f t="shared" si="303"/>
        <v>1.9896007123885444</v>
      </c>
      <c r="G2445" s="42">
        <f t="shared" si="304"/>
        <v>1487000.8904856807</v>
      </c>
      <c r="H2445" s="16">
        <f t="shared" si="305"/>
        <v>1</v>
      </c>
      <c r="P2445" s="16"/>
    </row>
    <row r="2446" spans="1:16" x14ac:dyDescent="0.25">
      <c r="A2446" s="24">
        <f t="shared" si="306"/>
        <v>2431</v>
      </c>
      <c r="B2446">
        <f t="shared" si="300"/>
        <v>0.18279047834221274</v>
      </c>
      <c r="C2446">
        <f t="shared" si="301"/>
        <v>0.49590920831542462</v>
      </c>
      <c r="D2446" s="40">
        <f t="shared" si="302"/>
        <v>587485.46820831904</v>
      </c>
      <c r="E2446" s="40">
        <f t="shared" si="307"/>
        <v>587485.46820831904</v>
      </c>
      <c r="F2446" s="41">
        <f t="shared" si="303"/>
        <v>1.9968831994511489</v>
      </c>
      <c r="G2446" s="42">
        <f t="shared" si="304"/>
        <v>173139.86138688424</v>
      </c>
      <c r="H2446" s="16">
        <f t="shared" si="305"/>
        <v>1</v>
      </c>
      <c r="P2446" s="16"/>
    </row>
    <row r="2447" spans="1:16" x14ac:dyDescent="0.25">
      <c r="A2447" s="24">
        <f t="shared" si="306"/>
        <v>2432</v>
      </c>
      <c r="B2447">
        <f t="shared" si="300"/>
        <v>0.47925312619190663</v>
      </c>
      <c r="C2447">
        <f t="shared" si="301"/>
        <v>0.988126210286282</v>
      </c>
      <c r="D2447" s="40">
        <f t="shared" si="302"/>
        <v>976278.95270466618</v>
      </c>
      <c r="E2447" s="40">
        <f t="shared" si="307"/>
        <v>976278.95270466618</v>
      </c>
      <c r="F2447" s="41">
        <f t="shared" si="303"/>
        <v>2.6872913742124913</v>
      </c>
      <c r="G2447" s="42">
        <f t="shared" si="304"/>
        <v>1623546.0084284544</v>
      </c>
      <c r="H2447" s="16">
        <f t="shared" si="305"/>
        <v>1</v>
      </c>
      <c r="P2447" s="16"/>
    </row>
    <row r="2448" spans="1:16" x14ac:dyDescent="0.25">
      <c r="A2448" s="24">
        <f t="shared" si="306"/>
        <v>2433</v>
      </c>
      <c r="B2448">
        <f t="shared" si="300"/>
        <v>0.49735800374764949</v>
      </c>
      <c r="C2448">
        <f t="shared" si="301"/>
        <v>0.71010467561427504</v>
      </c>
      <c r="D2448" s="40">
        <f t="shared" si="302"/>
        <v>996980.59988626221</v>
      </c>
      <c r="E2448" s="40">
        <f t="shared" si="307"/>
        <v>996980.59988626221</v>
      </c>
      <c r="F2448" s="41">
        <f t="shared" si="303"/>
        <v>2.1682949977528554</v>
      </c>
      <c r="G2448" s="42">
        <f t="shared" si="304"/>
        <v>1161748.0475900234</v>
      </c>
      <c r="H2448" s="16">
        <f t="shared" si="305"/>
        <v>1</v>
      </c>
      <c r="P2448" s="16"/>
    </row>
    <row r="2449" spans="1:16" x14ac:dyDescent="0.25">
      <c r="A2449" s="24">
        <f t="shared" si="306"/>
        <v>2434</v>
      </c>
      <c r="B2449">
        <f t="shared" ref="B2449:B2512" si="308">((MOD((MOD(MOD(999999999999989,MOD(A2449*2499997+$B$13*1800451,7450589)*4658+7450581)*383,99991)*7440893+MOD(MOD(999999999999989,MOD(A2449*2246527+$B$13*2399993,7450987)*7580+7560584)*17669,7440893))*1343,4294967296))+0.5)/2^32</f>
        <v>0.8639806107385084</v>
      </c>
      <c r="C2449">
        <f t="shared" ref="C2449:C2512" si="309">((MOD((MOD(MOD(999999999999989,MOD(A2449*2499997+$C$13*1800451,7450589)*4658+7450581)*383,99991)*7440893+MOD(MOD(999999999999989,MOD(A2449*2246527+$C$13*2399993,7450987)*7580+7560584)*17669,7440893))*1343,4294967296))+0.5)/2^32</f>
        <v>0.66436226025689393</v>
      </c>
      <c r="D2449" s="40">
        <f t="shared" ref="D2449:D2512" si="310">MAX(0,NORMINV(B2449,D$10,D$12))</f>
        <v>1500780.9600938091</v>
      </c>
      <c r="E2449" s="40">
        <f t="shared" si="307"/>
        <v>1250000</v>
      </c>
      <c r="F2449" s="41">
        <f t="shared" ref="F2449:F2512" si="311">NORMINV(C2449,E$10,E$12)</f>
        <v>2.128996394094385</v>
      </c>
      <c r="G2449" s="42">
        <f t="shared" ref="G2449:G2512" si="312">F2449*E2449-1000000</f>
        <v>1661245.492617981</v>
      </c>
      <c r="H2449" s="16">
        <f t="shared" ref="H2449:H2512" si="313">IF(G2449&gt;=0,1,0)</f>
        <v>1</v>
      </c>
      <c r="P2449" s="16"/>
    </row>
    <row r="2450" spans="1:16" x14ac:dyDescent="0.25">
      <c r="A2450" s="24">
        <f t="shared" ref="A2450:A2513" si="314">A2449+1</f>
        <v>2435</v>
      </c>
      <c r="B2450">
        <f t="shared" si="308"/>
        <v>0.11493969208095223</v>
      </c>
      <c r="C2450">
        <f t="shared" si="309"/>
        <v>0.14951383240986615</v>
      </c>
      <c r="D2450" s="40">
        <f t="shared" si="310"/>
        <v>452582.24126568472</v>
      </c>
      <c r="E2450" s="40">
        <f t="shared" ref="E2450:E2513" si="315">MIN(1250000,D2450)</f>
        <v>452582.24126568472</v>
      </c>
      <c r="F2450" s="41">
        <f t="shared" si="311"/>
        <v>1.6843401876451605</v>
      </c>
      <c r="G2450" s="42">
        <f t="shared" si="312"/>
        <v>-237697.54282168928</v>
      </c>
      <c r="H2450" s="16">
        <f t="shared" si="313"/>
        <v>0</v>
      </c>
      <c r="P2450" s="16"/>
    </row>
    <row r="2451" spans="1:16" x14ac:dyDescent="0.25">
      <c r="A2451" s="24">
        <f t="shared" si="314"/>
        <v>2436</v>
      </c>
      <c r="B2451">
        <f t="shared" si="308"/>
        <v>0.83272778976242989</v>
      </c>
      <c r="C2451">
        <f t="shared" si="309"/>
        <v>0.49760187102947384</v>
      </c>
      <c r="D2451" s="40">
        <f t="shared" si="310"/>
        <v>1439969.9610573375</v>
      </c>
      <c r="E2451" s="40">
        <f t="shared" si="315"/>
        <v>1250000</v>
      </c>
      <c r="F2451" s="41">
        <f t="shared" si="311"/>
        <v>1.9981728710983313</v>
      </c>
      <c r="G2451" s="42">
        <f t="shared" si="312"/>
        <v>1497716.0888729142</v>
      </c>
      <c r="H2451" s="16">
        <f t="shared" si="313"/>
        <v>1</v>
      </c>
      <c r="P2451" s="16"/>
    </row>
    <row r="2452" spans="1:16" x14ac:dyDescent="0.25">
      <c r="A2452" s="24">
        <f t="shared" si="314"/>
        <v>2437</v>
      </c>
      <c r="B2452">
        <f t="shared" si="308"/>
        <v>0.81594417348969728</v>
      </c>
      <c r="C2452">
        <f t="shared" si="309"/>
        <v>0.41074050369206816</v>
      </c>
      <c r="D2452" s="40">
        <f t="shared" si="310"/>
        <v>1410341.7124524331</v>
      </c>
      <c r="E2452" s="40">
        <f t="shared" si="315"/>
        <v>1250000</v>
      </c>
      <c r="F2452" s="41">
        <f t="shared" si="311"/>
        <v>1.9314162491925733</v>
      </c>
      <c r="G2452" s="42">
        <f t="shared" si="312"/>
        <v>1414270.3114907164</v>
      </c>
      <c r="H2452" s="16">
        <f t="shared" si="313"/>
        <v>1</v>
      </c>
      <c r="P2452" s="16"/>
    </row>
    <row r="2453" spans="1:16" x14ac:dyDescent="0.25">
      <c r="A2453" s="24">
        <f t="shared" si="314"/>
        <v>2438</v>
      </c>
      <c r="B2453">
        <f t="shared" si="308"/>
        <v>0.92770607687998563</v>
      </c>
      <c r="C2453">
        <f t="shared" si="309"/>
        <v>0.38647370820399374</v>
      </c>
      <c r="D2453" s="40">
        <f t="shared" si="310"/>
        <v>1665159.9041589098</v>
      </c>
      <c r="E2453" s="40">
        <f t="shared" si="315"/>
        <v>1250000</v>
      </c>
      <c r="F2453" s="41">
        <f t="shared" si="311"/>
        <v>1.9123034323399235</v>
      </c>
      <c r="G2453" s="42">
        <f t="shared" si="312"/>
        <v>1390379.2904249043</v>
      </c>
      <c r="H2453" s="16">
        <f t="shared" si="313"/>
        <v>1</v>
      </c>
      <c r="P2453" s="16"/>
    </row>
    <row r="2454" spans="1:16" x14ac:dyDescent="0.25">
      <c r="A2454" s="24">
        <f t="shared" si="314"/>
        <v>2439</v>
      </c>
      <c r="B2454">
        <f t="shared" si="308"/>
        <v>0.98578786698635668</v>
      </c>
      <c r="C2454">
        <f t="shared" si="309"/>
        <v>0.79707824194338173</v>
      </c>
      <c r="D2454" s="40">
        <f t="shared" si="310"/>
        <v>1999109.6693601804</v>
      </c>
      <c r="E2454" s="40">
        <f t="shared" si="315"/>
        <v>1250000</v>
      </c>
      <c r="F2454" s="41">
        <f t="shared" si="311"/>
        <v>2.2526535999234558</v>
      </c>
      <c r="G2454" s="42">
        <f t="shared" si="312"/>
        <v>1815816.9999043196</v>
      </c>
      <c r="H2454" s="16">
        <f t="shared" si="313"/>
        <v>1</v>
      </c>
      <c r="P2454" s="16"/>
    </row>
    <row r="2455" spans="1:16" x14ac:dyDescent="0.25">
      <c r="A2455" s="24">
        <f t="shared" si="314"/>
        <v>2440</v>
      </c>
      <c r="B2455">
        <f t="shared" si="308"/>
        <v>9.2447426519356668E-2</v>
      </c>
      <c r="C2455">
        <f t="shared" si="309"/>
        <v>0.95749635237734765</v>
      </c>
      <c r="D2455" s="40">
        <f t="shared" si="310"/>
        <v>395516.64004561154</v>
      </c>
      <c r="E2455" s="40">
        <f t="shared" si="315"/>
        <v>395516.64004561154</v>
      </c>
      <c r="F2455" s="41">
        <f t="shared" si="311"/>
        <v>2.5235086908901012</v>
      </c>
      <c r="G2455" s="42">
        <f t="shared" si="312"/>
        <v>-1910.3214532474522</v>
      </c>
      <c r="H2455" s="16">
        <f t="shared" si="313"/>
        <v>0</v>
      </c>
      <c r="P2455" s="16"/>
    </row>
    <row r="2456" spans="1:16" x14ac:dyDescent="0.25">
      <c r="A2456" s="24">
        <f t="shared" si="314"/>
        <v>2441</v>
      </c>
      <c r="B2456">
        <f t="shared" si="308"/>
        <v>0.19072279415559024</v>
      </c>
      <c r="C2456">
        <f t="shared" si="309"/>
        <v>0.84856357320677489</v>
      </c>
      <c r="D2456" s="40">
        <f t="shared" si="310"/>
        <v>600956.29747043748</v>
      </c>
      <c r="E2456" s="40">
        <f t="shared" si="315"/>
        <v>600956.29747043748</v>
      </c>
      <c r="F2456" s="41">
        <f t="shared" si="311"/>
        <v>2.313158727230642</v>
      </c>
      <c r="G2456" s="42">
        <f t="shared" si="312"/>
        <v>390107.30417795619</v>
      </c>
      <c r="H2456" s="16">
        <f t="shared" si="313"/>
        <v>1</v>
      </c>
      <c r="P2456" s="16"/>
    </row>
    <row r="2457" spans="1:16" x14ac:dyDescent="0.25">
      <c r="A2457" s="24">
        <f t="shared" si="314"/>
        <v>2442</v>
      </c>
      <c r="B2457">
        <f t="shared" si="308"/>
        <v>0.99553408601786941</v>
      </c>
      <c r="C2457">
        <f t="shared" si="309"/>
        <v>0.76581056497525424</v>
      </c>
      <c r="D2457" s="40">
        <f t="shared" si="310"/>
        <v>2192090.8015090222</v>
      </c>
      <c r="E2457" s="40">
        <f t="shared" si="315"/>
        <v>1250000</v>
      </c>
      <c r="F2457" s="41">
        <f t="shared" si="311"/>
        <v>2.2204009907025362</v>
      </c>
      <c r="G2457" s="42">
        <f t="shared" si="312"/>
        <v>1775501.2383781704</v>
      </c>
      <c r="H2457" s="16">
        <f t="shared" si="313"/>
        <v>1</v>
      </c>
      <c r="P2457" s="16"/>
    </row>
    <row r="2458" spans="1:16" x14ac:dyDescent="0.25">
      <c r="A2458" s="24">
        <f t="shared" si="314"/>
        <v>2443</v>
      </c>
      <c r="B2458">
        <f t="shared" si="308"/>
        <v>0.63482444721739739</v>
      </c>
      <c r="C2458">
        <f t="shared" si="309"/>
        <v>0.69073613814543933</v>
      </c>
      <c r="D2458" s="40">
        <f t="shared" si="310"/>
        <v>1157139.1429146763</v>
      </c>
      <c r="E2458" s="40">
        <f t="shared" si="315"/>
        <v>1157139.1429146763</v>
      </c>
      <c r="F2458" s="41">
        <f t="shared" si="311"/>
        <v>2.1513489442951217</v>
      </c>
      <c r="G2458" s="42">
        <f t="shared" si="312"/>
        <v>1489410.0735120508</v>
      </c>
      <c r="H2458" s="16">
        <f t="shared" si="313"/>
        <v>1</v>
      </c>
      <c r="P2458" s="16"/>
    </row>
    <row r="2459" spans="1:16" x14ac:dyDescent="0.25">
      <c r="A2459" s="24">
        <f t="shared" si="314"/>
        <v>2444</v>
      </c>
      <c r="B2459">
        <f t="shared" si="308"/>
        <v>0.79776337405201048</v>
      </c>
      <c r="C2459">
        <f t="shared" si="309"/>
        <v>0.59310186526272446</v>
      </c>
      <c r="D2459" s="40">
        <f t="shared" si="310"/>
        <v>1380087.6223064279</v>
      </c>
      <c r="E2459" s="40">
        <f t="shared" si="315"/>
        <v>1250000</v>
      </c>
      <c r="F2459" s="41">
        <f t="shared" si="311"/>
        <v>2.0715901072776717</v>
      </c>
      <c r="G2459" s="42">
        <f t="shared" si="312"/>
        <v>1589487.6340970895</v>
      </c>
      <c r="H2459" s="16">
        <f t="shared" si="313"/>
        <v>1</v>
      </c>
      <c r="P2459" s="16"/>
    </row>
    <row r="2460" spans="1:16" x14ac:dyDescent="0.25">
      <c r="A2460" s="24">
        <f t="shared" si="314"/>
        <v>2445</v>
      </c>
      <c r="B2460">
        <f t="shared" si="308"/>
        <v>0.61097768659237772</v>
      </c>
      <c r="C2460">
        <f t="shared" si="309"/>
        <v>0.9875975257018581</v>
      </c>
      <c r="D2460" s="40">
        <f t="shared" si="310"/>
        <v>1128511.3059743652</v>
      </c>
      <c r="E2460" s="40">
        <f t="shared" si="315"/>
        <v>1128511.3059743652</v>
      </c>
      <c r="F2460" s="41">
        <f t="shared" si="311"/>
        <v>2.6821966202698571</v>
      </c>
      <c r="G2460" s="42">
        <f t="shared" si="312"/>
        <v>2026889.2108207648</v>
      </c>
      <c r="H2460" s="16">
        <f t="shared" si="313"/>
        <v>1</v>
      </c>
      <c r="P2460" s="16"/>
    </row>
    <row r="2461" spans="1:16" x14ac:dyDescent="0.25">
      <c r="A2461" s="24">
        <f t="shared" si="314"/>
        <v>2446</v>
      </c>
      <c r="B2461">
        <f t="shared" si="308"/>
        <v>7.2548309457488358E-2</v>
      </c>
      <c r="C2461">
        <f t="shared" si="309"/>
        <v>0.2458985730772838</v>
      </c>
      <c r="D2461" s="40">
        <f t="shared" si="310"/>
        <v>335681.64464656264</v>
      </c>
      <c r="E2461" s="40">
        <f t="shared" si="315"/>
        <v>335681.64464656264</v>
      </c>
      <c r="F2461" s="41">
        <f t="shared" si="311"/>
        <v>1.7910476419139054</v>
      </c>
      <c r="G2461" s="42">
        <f t="shared" si="312"/>
        <v>-398778.18192199245</v>
      </c>
      <c r="H2461" s="16">
        <f t="shared" si="313"/>
        <v>0</v>
      </c>
      <c r="P2461" s="16"/>
    </row>
    <row r="2462" spans="1:16" x14ac:dyDescent="0.25">
      <c r="A2462" s="24">
        <f t="shared" si="314"/>
        <v>2447</v>
      </c>
      <c r="B2462">
        <f t="shared" si="308"/>
        <v>0.54106745554599911</v>
      </c>
      <c r="C2462">
        <f t="shared" si="309"/>
        <v>0.47122994426172227</v>
      </c>
      <c r="D2462" s="40">
        <f t="shared" si="310"/>
        <v>1047016.7158989704</v>
      </c>
      <c r="E2462" s="40">
        <f t="shared" si="315"/>
        <v>1047016.7158989704</v>
      </c>
      <c r="F2462" s="41">
        <f t="shared" si="311"/>
        <v>1.9780612589842956</v>
      </c>
      <c r="G2462" s="42">
        <f t="shared" si="312"/>
        <v>1071063.20322872</v>
      </c>
      <c r="H2462" s="16">
        <f t="shared" si="313"/>
        <v>1</v>
      </c>
      <c r="P2462" s="16"/>
    </row>
    <row r="2463" spans="1:16" x14ac:dyDescent="0.25">
      <c r="A2463" s="24">
        <f t="shared" si="314"/>
        <v>2448</v>
      </c>
      <c r="B2463">
        <f t="shared" si="308"/>
        <v>0.7616038202540949</v>
      </c>
      <c r="C2463">
        <f t="shared" si="309"/>
        <v>0.81653220148291439</v>
      </c>
      <c r="D2463" s="40">
        <f t="shared" si="310"/>
        <v>1324378.9164829978</v>
      </c>
      <c r="E2463" s="40">
        <f t="shared" si="315"/>
        <v>1250000</v>
      </c>
      <c r="F2463" s="41">
        <f t="shared" si="311"/>
        <v>2.2742335300702221</v>
      </c>
      <c r="G2463" s="42">
        <f t="shared" si="312"/>
        <v>1842791.9125877777</v>
      </c>
      <c r="H2463" s="16">
        <f t="shared" si="313"/>
        <v>1</v>
      </c>
      <c r="P2463" s="16"/>
    </row>
    <row r="2464" spans="1:16" x14ac:dyDescent="0.25">
      <c r="A2464" s="24">
        <f t="shared" si="314"/>
        <v>2449</v>
      </c>
      <c r="B2464">
        <f t="shared" si="308"/>
        <v>0.25758613448124379</v>
      </c>
      <c r="C2464">
        <f t="shared" si="309"/>
        <v>0.46394648693967611</v>
      </c>
      <c r="D2464" s="40">
        <f t="shared" si="310"/>
        <v>703280.32224018266</v>
      </c>
      <c r="E2464" s="40">
        <f t="shared" si="315"/>
        <v>703280.32224018266</v>
      </c>
      <c r="F2464" s="41">
        <f t="shared" si="311"/>
        <v>1.9724935793169724</v>
      </c>
      <c r="G2464" s="42">
        <f t="shared" si="312"/>
        <v>387215.92007873161</v>
      </c>
      <c r="H2464" s="16">
        <f t="shared" si="313"/>
        <v>1</v>
      </c>
      <c r="P2464" s="16"/>
    </row>
    <row r="2465" spans="1:16" x14ac:dyDescent="0.25">
      <c r="A2465" s="24">
        <f t="shared" si="314"/>
        <v>2450</v>
      </c>
      <c r="B2465">
        <f t="shared" si="308"/>
        <v>1.5584592358209193E-2</v>
      </c>
      <c r="C2465">
        <f t="shared" si="309"/>
        <v>4.6691461117006838E-2</v>
      </c>
      <c r="D2465" s="40">
        <f t="shared" si="310"/>
        <v>17520.02548649488</v>
      </c>
      <c r="E2465" s="40">
        <f t="shared" si="315"/>
        <v>17520.02548649488</v>
      </c>
      <c r="F2465" s="41">
        <f t="shared" si="311"/>
        <v>1.4900253721886316</v>
      </c>
      <c r="G2465" s="42">
        <f t="shared" si="312"/>
        <v>-973894.71750373114</v>
      </c>
      <c r="H2465" s="16">
        <f t="shared" si="313"/>
        <v>0</v>
      </c>
      <c r="P2465" s="16"/>
    </row>
    <row r="2466" spans="1:16" x14ac:dyDescent="0.25">
      <c r="A2466" s="24">
        <f t="shared" si="314"/>
        <v>2451</v>
      </c>
      <c r="B2466">
        <f t="shared" si="308"/>
        <v>3.5451980889774859E-2</v>
      </c>
      <c r="C2466">
        <f t="shared" si="309"/>
        <v>0.89435394329484552</v>
      </c>
      <c r="D2466" s="40">
        <f t="shared" si="310"/>
        <v>176553.77470466995</v>
      </c>
      <c r="E2466" s="40">
        <f t="shared" si="315"/>
        <v>176553.77470466995</v>
      </c>
      <c r="F2466" s="41">
        <f t="shared" si="311"/>
        <v>2.3799453953033409</v>
      </c>
      <c r="G2466" s="42">
        <f t="shared" si="312"/>
        <v>-579811.65686819726</v>
      </c>
      <c r="H2466" s="16">
        <f t="shared" si="313"/>
        <v>0</v>
      </c>
      <c r="P2466" s="16"/>
    </row>
    <row r="2467" spans="1:16" x14ac:dyDescent="0.25">
      <c r="A2467" s="24">
        <f t="shared" si="314"/>
        <v>2452</v>
      </c>
      <c r="B2467">
        <f t="shared" si="308"/>
        <v>0.91401340474840254</v>
      </c>
      <c r="C2467">
        <f t="shared" si="309"/>
        <v>2.3801155271939933E-2</v>
      </c>
      <c r="D2467" s="40">
        <f t="shared" si="310"/>
        <v>1622746.6383871129</v>
      </c>
      <c r="E2467" s="40">
        <f t="shared" si="315"/>
        <v>1250000</v>
      </c>
      <c r="F2467" s="41">
        <f t="shared" si="311"/>
        <v>1.3979022517202628</v>
      </c>
      <c r="G2467" s="42">
        <f t="shared" si="312"/>
        <v>747377.8146503286</v>
      </c>
      <c r="H2467" s="16">
        <f t="shared" si="313"/>
        <v>1</v>
      </c>
      <c r="P2467" s="16"/>
    </row>
    <row r="2468" spans="1:16" x14ac:dyDescent="0.25">
      <c r="A2468" s="24">
        <f t="shared" si="314"/>
        <v>2453</v>
      </c>
      <c r="B2468">
        <f t="shared" si="308"/>
        <v>0.26454210036899894</v>
      </c>
      <c r="C2468">
        <f t="shared" si="309"/>
        <v>0.94449980359058827</v>
      </c>
      <c r="D2468" s="40">
        <f t="shared" si="310"/>
        <v>713037.41189320199</v>
      </c>
      <c r="E2468" s="40">
        <f t="shared" si="315"/>
        <v>713037.41189320199</v>
      </c>
      <c r="F2468" s="41">
        <f t="shared" si="311"/>
        <v>2.4844111625830219</v>
      </c>
      <c r="G2468" s="42">
        <f t="shared" si="312"/>
        <v>771478.10544677894</v>
      </c>
      <c r="H2468" s="16">
        <f t="shared" si="313"/>
        <v>1</v>
      </c>
      <c r="P2468" s="16"/>
    </row>
    <row r="2469" spans="1:16" x14ac:dyDescent="0.25">
      <c r="A2469" s="24">
        <f t="shared" si="314"/>
        <v>2454</v>
      </c>
      <c r="B2469">
        <f t="shared" si="308"/>
        <v>6.1904592090286314E-2</v>
      </c>
      <c r="C2469">
        <f t="shared" si="309"/>
        <v>0.77366986765991896</v>
      </c>
      <c r="D2469" s="40">
        <f t="shared" si="310"/>
        <v>298337.39581911964</v>
      </c>
      <c r="E2469" s="40">
        <f t="shared" si="315"/>
        <v>298337.39581911964</v>
      </c>
      <c r="F2469" s="41">
        <f t="shared" si="311"/>
        <v>2.2282636343418867</v>
      </c>
      <c r="G2469" s="42">
        <f t="shared" si="312"/>
        <v>-335225.63013199449</v>
      </c>
      <c r="H2469" s="16">
        <f t="shared" si="313"/>
        <v>0</v>
      </c>
      <c r="P2469" s="16"/>
    </row>
    <row r="2470" spans="1:16" x14ac:dyDescent="0.25">
      <c r="A2470" s="24">
        <f t="shared" si="314"/>
        <v>2455</v>
      </c>
      <c r="B2470">
        <f t="shared" si="308"/>
        <v>0.94162689207587391</v>
      </c>
      <c r="C2470">
        <f t="shared" si="309"/>
        <v>0.59636213805060834</v>
      </c>
      <c r="D2470" s="40">
        <f t="shared" si="310"/>
        <v>1715157.3113084321</v>
      </c>
      <c r="E2470" s="40">
        <f t="shared" si="315"/>
        <v>1250000</v>
      </c>
      <c r="F2470" s="41">
        <f t="shared" si="311"/>
        <v>2.0741465109801576</v>
      </c>
      <c r="G2470" s="42">
        <f t="shared" si="312"/>
        <v>1592683.1387251969</v>
      </c>
      <c r="H2470" s="16">
        <f t="shared" si="313"/>
        <v>1</v>
      </c>
      <c r="P2470" s="16"/>
    </row>
    <row r="2471" spans="1:16" x14ac:dyDescent="0.25">
      <c r="A2471" s="24">
        <f t="shared" si="314"/>
        <v>2456</v>
      </c>
      <c r="B2471">
        <f t="shared" si="308"/>
        <v>0.23505192867014557</v>
      </c>
      <c r="C2471">
        <f t="shared" si="309"/>
        <v>0.46401128883007914</v>
      </c>
      <c r="D2471" s="40">
        <f t="shared" si="310"/>
        <v>670679.29513651016</v>
      </c>
      <c r="E2471" s="40">
        <f t="shared" si="315"/>
        <v>670679.29513651016</v>
      </c>
      <c r="F2471" s="41">
        <f t="shared" si="311"/>
        <v>1.972543153646156</v>
      </c>
      <c r="G2471" s="42">
        <f t="shared" si="312"/>
        <v>322943.85191375273</v>
      </c>
      <c r="H2471" s="16">
        <f t="shared" si="313"/>
        <v>1</v>
      </c>
      <c r="P2471" s="16"/>
    </row>
    <row r="2472" spans="1:16" x14ac:dyDescent="0.25">
      <c r="A2472" s="24">
        <f t="shared" si="314"/>
        <v>2457</v>
      </c>
      <c r="B2472">
        <f t="shared" si="308"/>
        <v>0.85212696471717209</v>
      </c>
      <c r="C2472">
        <f t="shared" si="309"/>
        <v>0.45350051915738732</v>
      </c>
      <c r="D2472" s="40">
        <f t="shared" si="310"/>
        <v>1476717.0080979832</v>
      </c>
      <c r="E2472" s="40">
        <f t="shared" si="315"/>
        <v>1250000</v>
      </c>
      <c r="F2472" s="41">
        <f t="shared" si="311"/>
        <v>1.9644917659554022</v>
      </c>
      <c r="G2472" s="42">
        <f t="shared" si="312"/>
        <v>1455614.7074442529</v>
      </c>
      <c r="H2472" s="16">
        <f t="shared" si="313"/>
        <v>1</v>
      </c>
      <c r="P2472" s="16"/>
    </row>
    <row r="2473" spans="1:16" x14ac:dyDescent="0.25">
      <c r="A2473" s="24">
        <f t="shared" si="314"/>
        <v>2458</v>
      </c>
      <c r="B2473">
        <f t="shared" si="308"/>
        <v>0.22681893326807767</v>
      </c>
      <c r="C2473">
        <f t="shared" si="309"/>
        <v>0.72065993340220302</v>
      </c>
      <c r="D2473" s="40">
        <f t="shared" si="310"/>
        <v>658344.69872561656</v>
      </c>
      <c r="E2473" s="40">
        <f t="shared" si="315"/>
        <v>658344.69872561656</v>
      </c>
      <c r="F2473" s="41">
        <f t="shared" si="311"/>
        <v>2.1777516960219199</v>
      </c>
      <c r="G2473" s="42">
        <f t="shared" si="312"/>
        <v>433711.28421675134</v>
      </c>
      <c r="H2473" s="16">
        <f t="shared" si="313"/>
        <v>1</v>
      </c>
      <c r="P2473" s="16"/>
    </row>
    <row r="2474" spans="1:16" x14ac:dyDescent="0.25">
      <c r="A2474" s="24">
        <f t="shared" si="314"/>
        <v>2459</v>
      </c>
      <c r="B2474">
        <f t="shared" si="308"/>
        <v>0.17938311595935374</v>
      </c>
      <c r="C2474">
        <f t="shared" si="309"/>
        <v>0.32559368817601353</v>
      </c>
      <c r="D2474" s="40">
        <f t="shared" si="310"/>
        <v>581587.2858297464</v>
      </c>
      <c r="E2474" s="40">
        <f t="shared" si="315"/>
        <v>581587.2858297464</v>
      </c>
      <c r="F2474" s="41">
        <f t="shared" si="311"/>
        <v>1.8625795498007431</v>
      </c>
      <c r="G2474" s="42">
        <f t="shared" si="312"/>
        <v>83252.585010605166</v>
      </c>
      <c r="H2474" s="16">
        <f t="shared" si="313"/>
        <v>1</v>
      </c>
      <c r="P2474" s="16"/>
    </row>
    <row r="2475" spans="1:16" x14ac:dyDescent="0.25">
      <c r="A2475" s="24">
        <f t="shared" si="314"/>
        <v>2460</v>
      </c>
      <c r="B2475">
        <f t="shared" si="308"/>
        <v>0.16859280702192336</v>
      </c>
      <c r="C2475">
        <f t="shared" si="309"/>
        <v>0.15745497669558972</v>
      </c>
      <c r="D2475" s="40">
        <f t="shared" si="310"/>
        <v>562428.14370071655</v>
      </c>
      <c r="E2475" s="40">
        <f t="shared" si="315"/>
        <v>562428.14370071655</v>
      </c>
      <c r="F2475" s="41">
        <f t="shared" si="311"/>
        <v>1.694537146618913</v>
      </c>
      <c r="G2475" s="42">
        <f t="shared" si="312"/>
        <v>-46944.618195215822</v>
      </c>
      <c r="H2475" s="16">
        <f t="shared" si="313"/>
        <v>0</v>
      </c>
      <c r="P2475" s="16"/>
    </row>
    <row r="2476" spans="1:16" x14ac:dyDescent="0.25">
      <c r="A2476" s="24">
        <f t="shared" si="314"/>
        <v>2461</v>
      </c>
      <c r="B2476">
        <f t="shared" si="308"/>
        <v>0.8399802305502817</v>
      </c>
      <c r="C2476">
        <f t="shared" si="309"/>
        <v>0.38918507529888302</v>
      </c>
      <c r="D2476" s="40">
        <f t="shared" si="310"/>
        <v>1453363.207432315</v>
      </c>
      <c r="E2476" s="40">
        <f t="shared" si="315"/>
        <v>1250000</v>
      </c>
      <c r="F2476" s="41">
        <f t="shared" si="311"/>
        <v>1.9144548207788052</v>
      </c>
      <c r="G2476" s="42">
        <f t="shared" si="312"/>
        <v>1393068.5259735067</v>
      </c>
      <c r="H2476" s="16">
        <f t="shared" si="313"/>
        <v>1</v>
      </c>
      <c r="P2476" s="16"/>
    </row>
    <row r="2477" spans="1:16" x14ac:dyDescent="0.25">
      <c r="A2477" s="24">
        <f t="shared" si="314"/>
        <v>2462</v>
      </c>
      <c r="B2477">
        <f t="shared" si="308"/>
        <v>0.92427656252402812</v>
      </c>
      <c r="C2477">
        <f t="shared" si="309"/>
        <v>0.29245147260371596</v>
      </c>
      <c r="D2477" s="40">
        <f t="shared" si="310"/>
        <v>1653999.7838411573</v>
      </c>
      <c r="E2477" s="40">
        <f t="shared" si="315"/>
        <v>1250000</v>
      </c>
      <c r="F2477" s="41">
        <f t="shared" si="311"/>
        <v>1.8339704767197806</v>
      </c>
      <c r="G2477" s="42">
        <f t="shared" si="312"/>
        <v>1292463.0958997258</v>
      </c>
      <c r="H2477" s="16">
        <f t="shared" si="313"/>
        <v>1</v>
      </c>
      <c r="P2477" s="16"/>
    </row>
    <row r="2478" spans="1:16" x14ac:dyDescent="0.25">
      <c r="A2478" s="24">
        <f t="shared" si="314"/>
        <v>2463</v>
      </c>
      <c r="B2478">
        <f t="shared" si="308"/>
        <v>0.65249261434655637</v>
      </c>
      <c r="C2478">
        <f t="shared" si="309"/>
        <v>0.58766235283110291</v>
      </c>
      <c r="D2478" s="40">
        <f t="shared" si="310"/>
        <v>1178750.2109199655</v>
      </c>
      <c r="E2478" s="40">
        <f t="shared" si="315"/>
        <v>1178750.2109199655</v>
      </c>
      <c r="F2478" s="41">
        <f t="shared" si="311"/>
        <v>2.0673360978245583</v>
      </c>
      <c r="G2478" s="42">
        <f t="shared" si="312"/>
        <v>1436872.8613531566</v>
      </c>
      <c r="H2478" s="16">
        <f t="shared" si="313"/>
        <v>1</v>
      </c>
      <c r="P2478" s="16"/>
    </row>
    <row r="2479" spans="1:16" x14ac:dyDescent="0.25">
      <c r="A2479" s="24">
        <f t="shared" si="314"/>
        <v>2464</v>
      </c>
      <c r="B2479">
        <f t="shared" si="308"/>
        <v>0.40578602987807244</v>
      </c>
      <c r="C2479">
        <f t="shared" si="309"/>
        <v>0.40856202191207558</v>
      </c>
      <c r="D2479" s="40">
        <f t="shared" si="310"/>
        <v>891307.69184167625</v>
      </c>
      <c r="E2479" s="40">
        <f t="shared" si="315"/>
        <v>891307.69184167625</v>
      </c>
      <c r="F2479" s="41">
        <f t="shared" si="311"/>
        <v>1.9297125983127132</v>
      </c>
      <c r="G2479" s="42">
        <f t="shared" si="312"/>
        <v>719967.68191990815</v>
      </c>
      <c r="H2479" s="16">
        <f t="shared" si="313"/>
        <v>1</v>
      </c>
      <c r="P2479" s="16"/>
    </row>
    <row r="2480" spans="1:16" x14ac:dyDescent="0.25">
      <c r="A2480" s="24">
        <f t="shared" si="314"/>
        <v>2465</v>
      </c>
      <c r="B2480">
        <f t="shared" si="308"/>
        <v>0.27956001937855035</v>
      </c>
      <c r="C2480">
        <f t="shared" si="309"/>
        <v>0.88802894612308592</v>
      </c>
      <c r="D2480" s="40">
        <f t="shared" si="310"/>
        <v>733670.64723318256</v>
      </c>
      <c r="E2480" s="40">
        <f t="shared" si="315"/>
        <v>733670.64723318256</v>
      </c>
      <c r="F2480" s="41">
        <f t="shared" si="311"/>
        <v>2.3696390271812793</v>
      </c>
      <c r="G2480" s="42">
        <f t="shared" si="312"/>
        <v>738534.59878109815</v>
      </c>
      <c r="H2480" s="16">
        <f t="shared" si="313"/>
        <v>1</v>
      </c>
      <c r="P2480" s="16"/>
    </row>
    <row r="2481" spans="1:16" x14ac:dyDescent="0.25">
      <c r="A2481" s="24">
        <f t="shared" si="314"/>
        <v>2466</v>
      </c>
      <c r="B2481">
        <f t="shared" si="308"/>
        <v>0.61504943633917719</v>
      </c>
      <c r="C2481">
        <f t="shared" si="309"/>
        <v>0.83702559338416904</v>
      </c>
      <c r="D2481" s="40">
        <f t="shared" si="310"/>
        <v>1133360.590495229</v>
      </c>
      <c r="E2481" s="40">
        <f t="shared" si="315"/>
        <v>1133360.590495229</v>
      </c>
      <c r="F2481" s="41">
        <f t="shared" si="311"/>
        <v>2.2985734413060088</v>
      </c>
      <c r="G2481" s="42">
        <f t="shared" si="312"/>
        <v>1605112.5527352286</v>
      </c>
      <c r="H2481" s="16">
        <f t="shared" si="313"/>
        <v>1</v>
      </c>
      <c r="P2481" s="16"/>
    </row>
    <row r="2482" spans="1:16" x14ac:dyDescent="0.25">
      <c r="A2482" s="24">
        <f t="shared" si="314"/>
        <v>2467</v>
      </c>
      <c r="B2482">
        <f t="shared" si="308"/>
        <v>0.19177265546750277</v>
      </c>
      <c r="C2482">
        <f t="shared" si="309"/>
        <v>0.14099195844028145</v>
      </c>
      <c r="D2482" s="40">
        <f t="shared" si="310"/>
        <v>602713.12347735756</v>
      </c>
      <c r="E2482" s="40">
        <f t="shared" si="315"/>
        <v>602713.12347735756</v>
      </c>
      <c r="F2482" s="41">
        <f t="shared" si="311"/>
        <v>1.6729868337484004</v>
      </c>
      <c r="G2482" s="42">
        <f t="shared" si="312"/>
        <v>8331.1201049931115</v>
      </c>
      <c r="H2482" s="16">
        <f t="shared" si="313"/>
        <v>1</v>
      </c>
      <c r="P2482" s="16"/>
    </row>
    <row r="2483" spans="1:16" x14ac:dyDescent="0.25">
      <c r="A2483" s="24">
        <f t="shared" si="314"/>
        <v>2468</v>
      </c>
      <c r="B2483">
        <f t="shared" si="308"/>
        <v>0.21573215292301029</v>
      </c>
      <c r="C2483">
        <f t="shared" si="309"/>
        <v>0.94219997164327651</v>
      </c>
      <c r="D2483" s="40">
        <f t="shared" si="310"/>
        <v>641327.48467137944</v>
      </c>
      <c r="E2483" s="40">
        <f t="shared" si="315"/>
        <v>641327.48467137944</v>
      </c>
      <c r="F2483" s="41">
        <f t="shared" si="311"/>
        <v>2.4782714598932492</v>
      </c>
      <c r="G2483" s="42">
        <f t="shared" si="312"/>
        <v>589383.60170620494</v>
      </c>
      <c r="H2483" s="16">
        <f t="shared" si="313"/>
        <v>1</v>
      </c>
      <c r="P2483" s="16"/>
    </row>
    <row r="2484" spans="1:16" x14ac:dyDescent="0.25">
      <c r="A2484" s="24">
        <f t="shared" si="314"/>
        <v>2469</v>
      </c>
      <c r="B2484">
        <f t="shared" si="308"/>
        <v>0.41849704051855952</v>
      </c>
      <c r="C2484">
        <f t="shared" si="309"/>
        <v>0.43954029178712517</v>
      </c>
      <c r="D2484" s="40">
        <f t="shared" si="310"/>
        <v>906197.60901897051</v>
      </c>
      <c r="E2484" s="40">
        <f t="shared" si="315"/>
        <v>906197.60901897051</v>
      </c>
      <c r="F2484" s="41">
        <f t="shared" si="311"/>
        <v>1.9537584064838502</v>
      </c>
      <c r="G2484" s="42">
        <f t="shared" si="312"/>
        <v>770491.19655637909</v>
      </c>
      <c r="H2484" s="16">
        <f t="shared" si="313"/>
        <v>1</v>
      </c>
      <c r="P2484" s="16"/>
    </row>
    <row r="2485" spans="1:16" x14ac:dyDescent="0.25">
      <c r="A2485" s="24">
        <f t="shared" si="314"/>
        <v>2470</v>
      </c>
      <c r="B2485">
        <f t="shared" si="308"/>
        <v>0.76856078358832747</v>
      </c>
      <c r="C2485">
        <f t="shared" si="309"/>
        <v>0.1863580992212519</v>
      </c>
      <c r="D2485" s="40">
        <f t="shared" si="310"/>
        <v>1334703.051705301</v>
      </c>
      <c r="E2485" s="40">
        <f t="shared" si="315"/>
        <v>1250000</v>
      </c>
      <c r="F2485" s="41">
        <f t="shared" si="311"/>
        <v>1.729058646660105</v>
      </c>
      <c r="G2485" s="42">
        <f t="shared" si="312"/>
        <v>1161323.3083251314</v>
      </c>
      <c r="H2485" s="16">
        <f t="shared" si="313"/>
        <v>1</v>
      </c>
      <c r="P2485" s="16"/>
    </row>
    <row r="2486" spans="1:16" x14ac:dyDescent="0.25">
      <c r="A2486" s="24">
        <f t="shared" si="314"/>
        <v>2471</v>
      </c>
      <c r="B2486">
        <f t="shared" si="308"/>
        <v>0.96434093418065459</v>
      </c>
      <c r="C2486">
        <f t="shared" si="309"/>
        <v>0.10056567762512714</v>
      </c>
      <c r="D2486" s="40">
        <f t="shared" si="310"/>
        <v>1822240.0129663418</v>
      </c>
      <c r="E2486" s="40">
        <f t="shared" si="315"/>
        <v>1250000</v>
      </c>
      <c r="F2486" s="41">
        <f t="shared" si="311"/>
        <v>1.6114483483102764</v>
      </c>
      <c r="G2486" s="42">
        <f t="shared" si="312"/>
        <v>1014310.4353878454</v>
      </c>
      <c r="H2486" s="16">
        <f t="shared" si="313"/>
        <v>1</v>
      </c>
      <c r="P2486" s="16"/>
    </row>
    <row r="2487" spans="1:16" x14ac:dyDescent="0.25">
      <c r="A2487" s="24">
        <f t="shared" si="314"/>
        <v>2472</v>
      </c>
      <c r="B2487">
        <f t="shared" si="308"/>
        <v>0.11784218868706375</v>
      </c>
      <c r="C2487">
        <f t="shared" si="309"/>
        <v>0.33273339190054685</v>
      </c>
      <c r="D2487" s="40">
        <f t="shared" si="310"/>
        <v>459342.17888325662</v>
      </c>
      <c r="E2487" s="40">
        <f t="shared" si="315"/>
        <v>459342.17888325662</v>
      </c>
      <c r="F2487" s="41">
        <f t="shared" si="311"/>
        <v>1.868578148444628</v>
      </c>
      <c r="G2487" s="42">
        <f t="shared" si="312"/>
        <v>-141683.24187980324</v>
      </c>
      <c r="H2487" s="16">
        <f t="shared" si="313"/>
        <v>0</v>
      </c>
      <c r="P2487" s="16"/>
    </row>
    <row r="2488" spans="1:16" x14ac:dyDescent="0.25">
      <c r="A2488" s="24">
        <f t="shared" si="314"/>
        <v>2473</v>
      </c>
      <c r="B2488">
        <f t="shared" si="308"/>
        <v>3.0712055158801377E-2</v>
      </c>
      <c r="C2488">
        <f t="shared" si="309"/>
        <v>0.11757355823647231</v>
      </c>
      <c r="D2488" s="40">
        <f t="shared" si="310"/>
        <v>147220.3026514427</v>
      </c>
      <c r="E2488" s="40">
        <f t="shared" si="315"/>
        <v>147220.3026514427</v>
      </c>
      <c r="F2488" s="41">
        <f t="shared" si="311"/>
        <v>1.6391476841234793</v>
      </c>
      <c r="G2488" s="42">
        <f t="shared" si="312"/>
        <v>-758684.18185292999</v>
      </c>
      <c r="H2488" s="16">
        <f t="shared" si="313"/>
        <v>0</v>
      </c>
      <c r="P2488" s="16"/>
    </row>
    <row r="2489" spans="1:16" x14ac:dyDescent="0.25">
      <c r="A2489" s="24">
        <f t="shared" si="314"/>
        <v>2474</v>
      </c>
      <c r="B2489">
        <f t="shared" si="308"/>
        <v>0.58696808374952525</v>
      </c>
      <c r="C2489">
        <f t="shared" si="309"/>
        <v>0.77022467518690974</v>
      </c>
      <c r="D2489" s="40">
        <f t="shared" si="310"/>
        <v>1100191.1576050187</v>
      </c>
      <c r="E2489" s="40">
        <f t="shared" si="315"/>
        <v>1100191.1576050187</v>
      </c>
      <c r="F2489" s="41">
        <f t="shared" si="311"/>
        <v>2.224798471500999</v>
      </c>
      <c r="G2489" s="42">
        <f t="shared" si="312"/>
        <v>1447703.6057985602</v>
      </c>
      <c r="H2489" s="16">
        <f t="shared" si="313"/>
        <v>1</v>
      </c>
      <c r="P2489" s="16"/>
    </row>
    <row r="2490" spans="1:16" x14ac:dyDescent="0.25">
      <c r="A2490" s="24">
        <f t="shared" si="314"/>
        <v>2475</v>
      </c>
      <c r="B2490">
        <f t="shared" si="308"/>
        <v>8.391415502410382E-2</v>
      </c>
      <c r="C2490">
        <f t="shared" si="309"/>
        <v>0.54588786337990314</v>
      </c>
      <c r="D2490" s="40">
        <f t="shared" si="310"/>
        <v>371178.32805852802</v>
      </c>
      <c r="E2490" s="40">
        <f t="shared" si="315"/>
        <v>371178.32805852802</v>
      </c>
      <c r="F2490" s="41">
        <f t="shared" si="311"/>
        <v>2.035039098405524</v>
      </c>
      <c r="G2490" s="42">
        <f t="shared" si="312"/>
        <v>-244637.58992010332</v>
      </c>
      <c r="H2490" s="16">
        <f t="shared" si="313"/>
        <v>0</v>
      </c>
      <c r="P2490" s="16"/>
    </row>
    <row r="2491" spans="1:16" x14ac:dyDescent="0.25">
      <c r="A2491" s="24">
        <f t="shared" si="314"/>
        <v>2476</v>
      </c>
      <c r="B2491">
        <f t="shared" si="308"/>
        <v>0.16122047801036388</v>
      </c>
      <c r="C2491">
        <f t="shared" si="309"/>
        <v>0.24918649753089994</v>
      </c>
      <c r="D2491" s="40">
        <f t="shared" si="310"/>
        <v>548881.05303118657</v>
      </c>
      <c r="E2491" s="40">
        <f t="shared" si="315"/>
        <v>548881.05303118657</v>
      </c>
      <c r="F2491" s="41">
        <f t="shared" si="311"/>
        <v>1.7942091342860431</v>
      </c>
      <c r="G2491" s="42">
        <f t="shared" si="312"/>
        <v>-15192.601014903048</v>
      </c>
      <c r="H2491" s="16">
        <f t="shared" si="313"/>
        <v>0</v>
      </c>
      <c r="P2491" s="16"/>
    </row>
    <row r="2492" spans="1:16" x14ac:dyDescent="0.25">
      <c r="A2492" s="24">
        <f t="shared" si="314"/>
        <v>2477</v>
      </c>
      <c r="B2492">
        <f t="shared" si="308"/>
        <v>0.64370579121168703</v>
      </c>
      <c r="C2492">
        <f t="shared" si="309"/>
        <v>0.51652309240307659</v>
      </c>
      <c r="D2492" s="40">
        <f t="shared" si="310"/>
        <v>1167955.3188992098</v>
      </c>
      <c r="E2492" s="40">
        <f t="shared" si="315"/>
        <v>1167955.3188992098</v>
      </c>
      <c r="F2492" s="41">
        <f t="shared" si="311"/>
        <v>2.0125924312553147</v>
      </c>
      <c r="G2492" s="42">
        <f t="shared" si="312"/>
        <v>1350618.0348609374</v>
      </c>
      <c r="H2492" s="16">
        <f t="shared" si="313"/>
        <v>1</v>
      </c>
      <c r="P2492" s="16"/>
    </row>
    <row r="2493" spans="1:16" x14ac:dyDescent="0.25">
      <c r="A2493" s="24">
        <f t="shared" si="314"/>
        <v>2478</v>
      </c>
      <c r="B2493">
        <f t="shared" si="308"/>
        <v>0.61633731063921005</v>
      </c>
      <c r="C2493">
        <f t="shared" si="309"/>
        <v>0.76294475875329226</v>
      </c>
      <c r="D2493" s="40">
        <f t="shared" si="310"/>
        <v>1134897.5149852354</v>
      </c>
      <c r="E2493" s="40">
        <f t="shared" si="315"/>
        <v>1134897.5149852354</v>
      </c>
      <c r="F2493" s="41">
        <f t="shared" si="311"/>
        <v>2.2175705398562848</v>
      </c>
      <c r="G2493" s="42">
        <f t="shared" si="312"/>
        <v>1516715.2949873647</v>
      </c>
      <c r="H2493" s="16">
        <f t="shared" si="313"/>
        <v>1</v>
      </c>
      <c r="P2493" s="16"/>
    </row>
    <row r="2494" spans="1:16" x14ac:dyDescent="0.25">
      <c r="A2494" s="24">
        <f t="shared" si="314"/>
        <v>2479</v>
      </c>
      <c r="B2494">
        <f t="shared" si="308"/>
        <v>0.84759787342045456</v>
      </c>
      <c r="C2494">
        <f t="shared" si="309"/>
        <v>0.44105358107481152</v>
      </c>
      <c r="D2494" s="40">
        <f t="shared" si="310"/>
        <v>1467865.6343023183</v>
      </c>
      <c r="E2494" s="40">
        <f t="shared" si="315"/>
        <v>1250000</v>
      </c>
      <c r="F2494" s="41">
        <f t="shared" si="311"/>
        <v>1.9549244538541166</v>
      </c>
      <c r="G2494" s="42">
        <f t="shared" si="312"/>
        <v>1443655.567317646</v>
      </c>
      <c r="H2494" s="16">
        <f t="shared" si="313"/>
        <v>1</v>
      </c>
      <c r="P2494" s="16"/>
    </row>
    <row r="2495" spans="1:16" x14ac:dyDescent="0.25">
      <c r="A2495" s="24">
        <f t="shared" si="314"/>
        <v>2480</v>
      </c>
      <c r="B2495">
        <f t="shared" si="308"/>
        <v>0.82153281534556299</v>
      </c>
      <c r="C2495">
        <f t="shared" si="309"/>
        <v>0.26685571658890694</v>
      </c>
      <c r="D2495" s="40">
        <f t="shared" si="310"/>
        <v>1420010.1746754083</v>
      </c>
      <c r="E2495" s="40">
        <f t="shared" si="315"/>
        <v>1250000</v>
      </c>
      <c r="F2495" s="41">
        <f t="shared" si="311"/>
        <v>1.8108357196371674</v>
      </c>
      <c r="G2495" s="42">
        <f t="shared" si="312"/>
        <v>1263544.6495464593</v>
      </c>
      <c r="H2495" s="16">
        <f t="shared" si="313"/>
        <v>1</v>
      </c>
      <c r="P2495" s="16"/>
    </row>
    <row r="2496" spans="1:16" x14ac:dyDescent="0.25">
      <c r="A2496" s="24">
        <f t="shared" si="314"/>
        <v>2481</v>
      </c>
      <c r="B2496">
        <f t="shared" si="308"/>
        <v>0.71664404554758221</v>
      </c>
      <c r="C2496">
        <f t="shared" si="309"/>
        <v>0.80897521495353431</v>
      </c>
      <c r="D2496" s="40">
        <f t="shared" si="310"/>
        <v>1261200.9416641109</v>
      </c>
      <c r="E2496" s="40">
        <f t="shared" si="315"/>
        <v>1250000</v>
      </c>
      <c r="F2496" s="41">
        <f t="shared" si="311"/>
        <v>2.2656918321490469</v>
      </c>
      <c r="G2496" s="42">
        <f t="shared" si="312"/>
        <v>1832114.7901863088</v>
      </c>
      <c r="H2496" s="16">
        <f t="shared" si="313"/>
        <v>1</v>
      </c>
      <c r="P2496" s="16"/>
    </row>
    <row r="2497" spans="1:16" x14ac:dyDescent="0.25">
      <c r="A2497" s="24">
        <f t="shared" si="314"/>
        <v>2482</v>
      </c>
      <c r="B2497">
        <f t="shared" si="308"/>
        <v>0.75334626191761345</v>
      </c>
      <c r="C2497">
        <f t="shared" si="309"/>
        <v>0.58221145777497441</v>
      </c>
      <c r="D2497" s="40">
        <f t="shared" si="310"/>
        <v>1312336.3627967651</v>
      </c>
      <c r="E2497" s="40">
        <f t="shared" si="315"/>
        <v>1250000</v>
      </c>
      <c r="F2497" s="41">
        <f t="shared" si="311"/>
        <v>2.0630863768123593</v>
      </c>
      <c r="G2497" s="42">
        <f t="shared" si="312"/>
        <v>1578857.9710154491</v>
      </c>
      <c r="H2497" s="16">
        <f t="shared" si="313"/>
        <v>1</v>
      </c>
      <c r="P2497" s="16"/>
    </row>
    <row r="2498" spans="1:16" x14ac:dyDescent="0.25">
      <c r="A2498" s="24">
        <f t="shared" si="314"/>
        <v>2483</v>
      </c>
      <c r="B2498">
        <f t="shared" si="308"/>
        <v>0.57918270013760775</v>
      </c>
      <c r="C2498">
        <f t="shared" si="309"/>
        <v>9.5167667022906244E-2</v>
      </c>
      <c r="D2498" s="40">
        <f t="shared" si="310"/>
        <v>1091095.6249141784</v>
      </c>
      <c r="E2498" s="40">
        <f t="shared" si="315"/>
        <v>1091095.6249141784</v>
      </c>
      <c r="F2498" s="41">
        <f t="shared" si="311"/>
        <v>1.6019490115206767</v>
      </c>
      <c r="G2498" s="42">
        <f t="shared" si="312"/>
        <v>747879.55780580314</v>
      </c>
      <c r="H2498" s="16">
        <f t="shared" si="313"/>
        <v>1</v>
      </c>
      <c r="P2498" s="16"/>
    </row>
    <row r="2499" spans="1:16" x14ac:dyDescent="0.25">
      <c r="A2499" s="24">
        <f t="shared" si="314"/>
        <v>2484</v>
      </c>
      <c r="B2499">
        <f t="shared" si="308"/>
        <v>0.42625763721298426</v>
      </c>
      <c r="C2499">
        <f t="shared" si="309"/>
        <v>0.52351908583659679</v>
      </c>
      <c r="D2499" s="40">
        <f t="shared" si="310"/>
        <v>915238.56367186923</v>
      </c>
      <c r="E2499" s="40">
        <f t="shared" si="315"/>
        <v>915238.56367186923</v>
      </c>
      <c r="F2499" s="41">
        <f t="shared" si="311"/>
        <v>2.0179294213682186</v>
      </c>
      <c r="G2499" s="42">
        <f t="shared" si="312"/>
        <v>846886.82520425459</v>
      </c>
      <c r="H2499" s="16">
        <f t="shared" si="313"/>
        <v>1</v>
      </c>
      <c r="P2499" s="16"/>
    </row>
    <row r="2500" spans="1:16" x14ac:dyDescent="0.25">
      <c r="A2500" s="24">
        <f t="shared" si="314"/>
        <v>2485</v>
      </c>
      <c r="B2500">
        <f t="shared" si="308"/>
        <v>0.37616187997628003</v>
      </c>
      <c r="C2500">
        <f t="shared" si="309"/>
        <v>0.63133943325374275</v>
      </c>
      <c r="D2500" s="40">
        <f t="shared" si="310"/>
        <v>856120.00635433919</v>
      </c>
      <c r="E2500" s="40">
        <f t="shared" si="315"/>
        <v>856120.00635433919</v>
      </c>
      <c r="F2500" s="41">
        <f t="shared" si="311"/>
        <v>2.1019461892157638</v>
      </c>
      <c r="G2500" s="42">
        <f t="shared" si="312"/>
        <v>799518.18486787868</v>
      </c>
      <c r="H2500" s="16">
        <f t="shared" si="313"/>
        <v>1</v>
      </c>
      <c r="P2500" s="16"/>
    </row>
    <row r="2501" spans="1:16" x14ac:dyDescent="0.25">
      <c r="A2501" s="24">
        <f t="shared" si="314"/>
        <v>2486</v>
      </c>
      <c r="B2501">
        <f t="shared" si="308"/>
        <v>0.42761169571895152</v>
      </c>
      <c r="C2501">
        <f t="shared" si="309"/>
        <v>0.24217460805084556</v>
      </c>
      <c r="D2501" s="40">
        <f t="shared" si="310"/>
        <v>916812.50804907095</v>
      </c>
      <c r="E2501" s="40">
        <f t="shared" si="315"/>
        <v>916812.50804907095</v>
      </c>
      <c r="F2501" s="41">
        <f t="shared" si="311"/>
        <v>1.7874393407208564</v>
      </c>
      <c r="G2501" s="42">
        <f t="shared" si="312"/>
        <v>638746.74495186633</v>
      </c>
      <c r="H2501" s="16">
        <f t="shared" si="313"/>
        <v>1</v>
      </c>
      <c r="P2501" s="16"/>
    </row>
    <row r="2502" spans="1:16" x14ac:dyDescent="0.25">
      <c r="A2502" s="24">
        <f t="shared" si="314"/>
        <v>2487</v>
      </c>
      <c r="B2502">
        <f t="shared" si="308"/>
        <v>0.58342235872987658</v>
      </c>
      <c r="C2502">
        <f t="shared" si="309"/>
        <v>0.8292584769660607</v>
      </c>
      <c r="D2502" s="40">
        <f t="shared" si="310"/>
        <v>1096044.0193164127</v>
      </c>
      <c r="E2502" s="40">
        <f t="shared" si="315"/>
        <v>1096044.0193164127</v>
      </c>
      <c r="F2502" s="41">
        <f t="shared" si="311"/>
        <v>2.2891304063562341</v>
      </c>
      <c r="G2502" s="42">
        <f t="shared" si="312"/>
        <v>1508987.6913220999</v>
      </c>
      <c r="H2502" s="16">
        <f t="shared" si="313"/>
        <v>1</v>
      </c>
      <c r="P2502" s="16"/>
    </row>
    <row r="2503" spans="1:16" x14ac:dyDescent="0.25">
      <c r="A2503" s="24">
        <f t="shared" si="314"/>
        <v>2488</v>
      </c>
      <c r="B2503">
        <f t="shared" si="308"/>
        <v>0.66872413840610534</v>
      </c>
      <c r="C2503">
        <f t="shared" si="309"/>
        <v>0.67894827306736261</v>
      </c>
      <c r="D2503" s="40">
        <f t="shared" si="310"/>
        <v>1198963.3070357759</v>
      </c>
      <c r="E2503" s="40">
        <f t="shared" si="315"/>
        <v>1198963.3070357759</v>
      </c>
      <c r="F2503" s="41">
        <f t="shared" si="311"/>
        <v>2.1412643875053772</v>
      </c>
      <c r="G2503" s="42">
        <f t="shared" si="312"/>
        <v>1567297.4312813822</v>
      </c>
      <c r="H2503" s="16">
        <f t="shared" si="313"/>
        <v>1</v>
      </c>
      <c r="P2503" s="16"/>
    </row>
    <row r="2504" spans="1:16" x14ac:dyDescent="0.25">
      <c r="A2504" s="24">
        <f t="shared" si="314"/>
        <v>2489</v>
      </c>
      <c r="B2504">
        <f t="shared" si="308"/>
        <v>0.7482848548097536</v>
      </c>
      <c r="C2504">
        <f t="shared" si="309"/>
        <v>0.80546955007594079</v>
      </c>
      <c r="D2504" s="40">
        <f t="shared" si="310"/>
        <v>1305061.7906738049</v>
      </c>
      <c r="E2504" s="40">
        <f t="shared" si="315"/>
        <v>1250000</v>
      </c>
      <c r="F2504" s="41">
        <f t="shared" si="311"/>
        <v>2.2617999019167816</v>
      </c>
      <c r="G2504" s="42">
        <f t="shared" si="312"/>
        <v>1827249.8773959768</v>
      </c>
      <c r="H2504" s="16">
        <f t="shared" si="313"/>
        <v>1</v>
      </c>
      <c r="P2504" s="16"/>
    </row>
    <row r="2505" spans="1:16" x14ac:dyDescent="0.25">
      <c r="A2505" s="24">
        <f t="shared" si="314"/>
        <v>2490</v>
      </c>
      <c r="B2505">
        <f t="shared" si="308"/>
        <v>6.8816950893960893E-2</v>
      </c>
      <c r="C2505">
        <f t="shared" si="309"/>
        <v>9.2797624063678086E-2</v>
      </c>
      <c r="D2505" s="40">
        <f t="shared" si="310"/>
        <v>323103.32459262141</v>
      </c>
      <c r="E2505" s="40">
        <f t="shared" si="315"/>
        <v>323103.32459262141</v>
      </c>
      <c r="F2505" s="41">
        <f t="shared" si="311"/>
        <v>1.5976527584931837</v>
      </c>
      <c r="G2505" s="42">
        <f t="shared" si="312"/>
        <v>-483793.08218627988</v>
      </c>
      <c r="H2505" s="16">
        <f t="shared" si="313"/>
        <v>0</v>
      </c>
      <c r="P2505" s="16"/>
    </row>
    <row r="2506" spans="1:16" x14ac:dyDescent="0.25">
      <c r="A2506" s="24">
        <f t="shared" si="314"/>
        <v>2491</v>
      </c>
      <c r="B2506">
        <f t="shared" si="308"/>
        <v>0.84514882450457662</v>
      </c>
      <c r="C2506">
        <f t="shared" si="309"/>
        <v>0.43126901390496641</v>
      </c>
      <c r="D2506" s="40">
        <f t="shared" si="310"/>
        <v>1463152.0316204589</v>
      </c>
      <c r="E2506" s="40">
        <f t="shared" si="315"/>
        <v>1250000</v>
      </c>
      <c r="F2506" s="41">
        <f t="shared" si="311"/>
        <v>1.9473725622429086</v>
      </c>
      <c r="G2506" s="42">
        <f t="shared" si="312"/>
        <v>1434215.7028036355</v>
      </c>
      <c r="H2506" s="16">
        <f t="shared" si="313"/>
        <v>1</v>
      </c>
      <c r="P2506" s="16"/>
    </row>
    <row r="2507" spans="1:16" x14ac:dyDescent="0.25">
      <c r="A2507" s="24">
        <f t="shared" si="314"/>
        <v>2492</v>
      </c>
      <c r="B2507">
        <f t="shared" si="308"/>
        <v>0.82979414088185877</v>
      </c>
      <c r="C2507">
        <f t="shared" si="309"/>
        <v>0.77695188100915402</v>
      </c>
      <c r="D2507" s="40">
        <f t="shared" si="310"/>
        <v>1434658.99773383</v>
      </c>
      <c r="E2507" s="40">
        <f t="shared" si="315"/>
        <v>1250000</v>
      </c>
      <c r="F2507" s="41">
        <f t="shared" si="311"/>
        <v>2.2315924898271855</v>
      </c>
      <c r="G2507" s="42">
        <f t="shared" si="312"/>
        <v>1789490.6122839819</v>
      </c>
      <c r="H2507" s="16">
        <f t="shared" si="313"/>
        <v>1</v>
      </c>
      <c r="P2507" s="16"/>
    </row>
    <row r="2508" spans="1:16" x14ac:dyDescent="0.25">
      <c r="A2508" s="24">
        <f t="shared" si="314"/>
        <v>2493</v>
      </c>
      <c r="B2508">
        <f t="shared" si="308"/>
        <v>0.28639746957924217</v>
      </c>
      <c r="C2508">
        <f t="shared" si="309"/>
        <v>0.43985869467724115</v>
      </c>
      <c r="D2508" s="40">
        <f t="shared" si="310"/>
        <v>742884.48021042557</v>
      </c>
      <c r="E2508" s="40">
        <f t="shared" si="315"/>
        <v>742884.48021042557</v>
      </c>
      <c r="F2508" s="41">
        <f t="shared" si="311"/>
        <v>1.9540038040707508</v>
      </c>
      <c r="G2508" s="42">
        <f t="shared" si="312"/>
        <v>451599.100316294</v>
      </c>
      <c r="H2508" s="16">
        <f t="shared" si="313"/>
        <v>1</v>
      </c>
      <c r="P2508" s="16"/>
    </row>
    <row r="2509" spans="1:16" x14ac:dyDescent="0.25">
      <c r="A2509" s="24">
        <f t="shared" si="314"/>
        <v>2494</v>
      </c>
      <c r="B2509">
        <f t="shared" si="308"/>
        <v>0.23739518190268427</v>
      </c>
      <c r="C2509">
        <f t="shared" si="309"/>
        <v>0.66566636913921684</v>
      </c>
      <c r="D2509" s="40">
        <f t="shared" si="310"/>
        <v>674145.93085493706</v>
      </c>
      <c r="E2509" s="40">
        <f t="shared" si="315"/>
        <v>674145.93085493706</v>
      </c>
      <c r="F2509" s="41">
        <f t="shared" si="311"/>
        <v>2.1300844466614133</v>
      </c>
      <c r="G2509" s="42">
        <f t="shared" si="312"/>
        <v>435987.76209418196</v>
      </c>
      <c r="H2509" s="16">
        <f t="shared" si="313"/>
        <v>1</v>
      </c>
      <c r="P2509" s="16"/>
    </row>
    <row r="2510" spans="1:16" x14ac:dyDescent="0.25">
      <c r="A2510" s="24">
        <f t="shared" si="314"/>
        <v>2495</v>
      </c>
      <c r="B2510">
        <f t="shared" si="308"/>
        <v>0.55233685730490834</v>
      </c>
      <c r="C2510">
        <f t="shared" si="309"/>
        <v>4.6522231656126678E-2</v>
      </c>
      <c r="D2510" s="40">
        <f t="shared" si="310"/>
        <v>1059985.2445412967</v>
      </c>
      <c r="E2510" s="40">
        <f t="shared" si="315"/>
        <v>1059985.2445412967</v>
      </c>
      <c r="F2510" s="41">
        <f t="shared" si="311"/>
        <v>1.4894977940766219</v>
      </c>
      <c r="G2510" s="42">
        <f t="shared" si="312"/>
        <v>578845.68349803006</v>
      </c>
      <c r="H2510" s="16">
        <f t="shared" si="313"/>
        <v>1</v>
      </c>
      <c r="P2510" s="16"/>
    </row>
    <row r="2511" spans="1:16" x14ac:dyDescent="0.25">
      <c r="A2511" s="24">
        <f t="shared" si="314"/>
        <v>2496</v>
      </c>
      <c r="B2511">
        <f t="shared" si="308"/>
        <v>0.37746436090674251</v>
      </c>
      <c r="C2511">
        <f t="shared" si="309"/>
        <v>0.1563982927473262</v>
      </c>
      <c r="D2511" s="40">
        <f t="shared" si="310"/>
        <v>857683.68638013792</v>
      </c>
      <c r="E2511" s="40">
        <f t="shared" si="315"/>
        <v>857683.68638013792</v>
      </c>
      <c r="F2511" s="41">
        <f t="shared" si="311"/>
        <v>1.6932002053281623</v>
      </c>
      <c r="G2511" s="42">
        <f t="shared" si="312"/>
        <v>452230.19388546469</v>
      </c>
      <c r="H2511" s="16">
        <f t="shared" si="313"/>
        <v>1</v>
      </c>
      <c r="P2511" s="16"/>
    </row>
    <row r="2512" spans="1:16" x14ac:dyDescent="0.25">
      <c r="A2512" s="24">
        <f t="shared" si="314"/>
        <v>2497</v>
      </c>
      <c r="B2512">
        <f t="shared" si="308"/>
        <v>0.13421984401065856</v>
      </c>
      <c r="C2512">
        <f t="shared" si="309"/>
        <v>0.68355408578645438</v>
      </c>
      <c r="D2512" s="40">
        <f t="shared" si="310"/>
        <v>495442.43282138073</v>
      </c>
      <c r="E2512" s="40">
        <f t="shared" si="315"/>
        <v>495442.43282138073</v>
      </c>
      <c r="F2512" s="41">
        <f t="shared" si="311"/>
        <v>2.1451855769041361</v>
      </c>
      <c r="G2512" s="42">
        <f t="shared" si="312"/>
        <v>62815.961074722232</v>
      </c>
      <c r="H2512" s="16">
        <f t="shared" si="313"/>
        <v>1</v>
      </c>
      <c r="P2512" s="16"/>
    </row>
    <row r="2513" spans="1:16" x14ac:dyDescent="0.25">
      <c r="A2513" s="24">
        <f t="shared" si="314"/>
        <v>2498</v>
      </c>
      <c r="B2513">
        <f t="shared" ref="B2513:B2576" si="316">((MOD((MOD(MOD(999999999999989,MOD(A2513*2499997+$B$13*1800451,7450589)*4658+7450581)*383,99991)*7440893+MOD(MOD(999999999999989,MOD(A2513*2246527+$B$13*2399993,7450987)*7580+7560584)*17669,7440893))*1343,4294967296))+0.5)/2^32</f>
        <v>0.11994281096849591</v>
      </c>
      <c r="C2513">
        <f t="shared" ref="C2513:C2576" si="317">((MOD((MOD(MOD(999999999999989,MOD(A2513*2499997+$C$13*1800451,7450589)*4658+7450581)*383,99991)*7440893+MOD(MOD(999999999999989,MOD(A2513*2246527+$C$13*2399993,7450987)*7580+7560584)*17669,7440893))*1343,4294967296))+0.5)/2^32</f>
        <v>0.50878073496278375</v>
      </c>
      <c r="D2513" s="40">
        <f t="shared" ref="D2513:D2576" si="318">MAX(0,NORMINV(B2513,D$10,D$12))</f>
        <v>464161.37049270561</v>
      </c>
      <c r="E2513" s="40">
        <f t="shared" si="315"/>
        <v>464161.37049270561</v>
      </c>
      <c r="F2513" s="41">
        <f t="shared" ref="F2513:F2576" si="319">NORMINV(C2513,E$10,E$12)</f>
        <v>2.0066905215587334</v>
      </c>
      <c r="G2513" s="42">
        <f t="shared" ref="G2513:G2576" si="320">F2513*E2513-1000000</f>
        <v>-68571.777358576073</v>
      </c>
      <c r="H2513" s="16">
        <f t="shared" ref="H2513:H2576" si="321">IF(G2513&gt;=0,1,0)</f>
        <v>0</v>
      </c>
      <c r="P2513" s="16"/>
    </row>
    <row r="2514" spans="1:16" x14ac:dyDescent="0.25">
      <c r="A2514" s="24">
        <f t="shared" ref="A2514:A2577" si="322">A2513+1</f>
        <v>2499</v>
      </c>
      <c r="B2514">
        <f t="shared" si="316"/>
        <v>0.62465197185520083</v>
      </c>
      <c r="C2514">
        <f t="shared" si="317"/>
        <v>0.4581618964439258</v>
      </c>
      <c r="D2514" s="40">
        <f t="shared" si="318"/>
        <v>1144857.9137202066</v>
      </c>
      <c r="E2514" s="40">
        <f t="shared" ref="E2514:E2577" si="323">MIN(1250000,D2514)</f>
        <v>1144857.9137202066</v>
      </c>
      <c r="F2514" s="41">
        <f t="shared" si="319"/>
        <v>1.9680651815293588</v>
      </c>
      <c r="G2514" s="42">
        <f t="shared" si="320"/>
        <v>1253154.9977910812</v>
      </c>
      <c r="H2514" s="16">
        <f t="shared" si="321"/>
        <v>1</v>
      </c>
      <c r="P2514" s="16"/>
    </row>
    <row r="2515" spans="1:16" x14ac:dyDescent="0.25">
      <c r="A2515" s="24">
        <f t="shared" si="322"/>
        <v>2500</v>
      </c>
      <c r="B2515">
        <f t="shared" si="316"/>
        <v>0.17134092666674405</v>
      </c>
      <c r="C2515">
        <f t="shared" si="317"/>
        <v>0.65689044434111565</v>
      </c>
      <c r="D2515" s="40">
        <f t="shared" si="318"/>
        <v>567380.12357136933</v>
      </c>
      <c r="E2515" s="40">
        <f t="shared" si="323"/>
        <v>567380.12357136933</v>
      </c>
      <c r="F2515" s="41">
        <f t="shared" si="319"/>
        <v>2.1227937104695331</v>
      </c>
      <c r="G2515" s="42">
        <f t="shared" si="320"/>
        <v>204430.95776272938</v>
      </c>
      <c r="H2515" s="16">
        <f t="shared" si="321"/>
        <v>1</v>
      </c>
      <c r="P2515" s="16"/>
    </row>
    <row r="2516" spans="1:16" x14ac:dyDescent="0.25">
      <c r="A2516" s="24">
        <f t="shared" si="322"/>
        <v>2501</v>
      </c>
      <c r="B2516">
        <f t="shared" si="316"/>
        <v>0.79514258971903473</v>
      </c>
      <c r="C2516">
        <f t="shared" si="317"/>
        <v>0.22124912647996098</v>
      </c>
      <c r="D2516" s="40">
        <f t="shared" si="318"/>
        <v>1375864.2501541725</v>
      </c>
      <c r="E2516" s="40">
        <f t="shared" si="323"/>
        <v>1250000</v>
      </c>
      <c r="F2516" s="41">
        <f t="shared" si="319"/>
        <v>1.7665710120844174</v>
      </c>
      <c r="G2516" s="42">
        <f t="shared" si="320"/>
        <v>1208213.7651055218</v>
      </c>
      <c r="H2516" s="16">
        <f t="shared" si="321"/>
        <v>1</v>
      </c>
      <c r="P2516" s="16"/>
    </row>
    <row r="2517" spans="1:16" x14ac:dyDescent="0.25">
      <c r="A2517" s="24">
        <f t="shared" si="322"/>
        <v>2502</v>
      </c>
      <c r="B2517">
        <f t="shared" si="316"/>
        <v>0.79724644066300243</v>
      </c>
      <c r="C2517">
        <f t="shared" si="317"/>
        <v>0.28258250851649791</v>
      </c>
      <c r="D2517" s="40">
        <f t="shared" si="318"/>
        <v>1379252.0138473557</v>
      </c>
      <c r="E2517" s="40">
        <f t="shared" si="323"/>
        <v>1250000</v>
      </c>
      <c r="F2517" s="41">
        <f t="shared" si="319"/>
        <v>1.8251712069606436</v>
      </c>
      <c r="G2517" s="42">
        <f t="shared" si="320"/>
        <v>1281464.0087008043</v>
      </c>
      <c r="H2517" s="16">
        <f t="shared" si="321"/>
        <v>1</v>
      </c>
      <c r="P2517" s="16"/>
    </row>
    <row r="2518" spans="1:16" x14ac:dyDescent="0.25">
      <c r="A2518" s="24">
        <f t="shared" si="322"/>
        <v>2503</v>
      </c>
      <c r="B2518">
        <f t="shared" si="316"/>
        <v>0.50998772226739675</v>
      </c>
      <c r="C2518">
        <f t="shared" si="317"/>
        <v>0.89315389085095376</v>
      </c>
      <c r="D2518" s="40">
        <f t="shared" si="318"/>
        <v>1011415.557547207</v>
      </c>
      <c r="E2518" s="40">
        <f t="shared" si="323"/>
        <v>1011415.557547207</v>
      </c>
      <c r="F2518" s="41">
        <f t="shared" si="319"/>
        <v>2.3779564466445682</v>
      </c>
      <c r="G2518" s="42">
        <f t="shared" si="320"/>
        <v>1405102.1453059912</v>
      </c>
      <c r="H2518" s="16">
        <f t="shared" si="321"/>
        <v>1</v>
      </c>
      <c r="P2518" s="16"/>
    </row>
    <row r="2519" spans="1:16" x14ac:dyDescent="0.25">
      <c r="A2519" s="24">
        <f t="shared" si="322"/>
        <v>2504</v>
      </c>
      <c r="B2519">
        <f t="shared" si="316"/>
        <v>4.1288940818049014E-2</v>
      </c>
      <c r="C2519">
        <f t="shared" si="317"/>
        <v>0.32464565627742559</v>
      </c>
      <c r="D2519" s="40">
        <f t="shared" si="318"/>
        <v>208546.8565070366</v>
      </c>
      <c r="E2519" s="40">
        <f t="shared" si="323"/>
        <v>208546.8565070366</v>
      </c>
      <c r="F2519" s="41">
        <f t="shared" si="319"/>
        <v>1.8617790480025325</v>
      </c>
      <c r="G2519" s="42">
        <f t="shared" si="320"/>
        <v>-611731.83202840865</v>
      </c>
      <c r="H2519" s="16">
        <f t="shared" si="321"/>
        <v>0</v>
      </c>
      <c r="P2519" s="16"/>
    </row>
    <row r="2520" spans="1:16" x14ac:dyDescent="0.25">
      <c r="A2520" s="24">
        <f t="shared" si="322"/>
        <v>2505</v>
      </c>
      <c r="B2520">
        <f t="shared" si="316"/>
        <v>0.8883552880724892</v>
      </c>
      <c r="C2520">
        <f t="shared" si="317"/>
        <v>0.96490261179860681</v>
      </c>
      <c r="D2520" s="40">
        <f t="shared" si="318"/>
        <v>1555240.6308126743</v>
      </c>
      <c r="E2520" s="40">
        <f t="shared" si="323"/>
        <v>1250000</v>
      </c>
      <c r="F2520" s="41">
        <f t="shared" si="319"/>
        <v>2.5503500754416701</v>
      </c>
      <c r="G2520" s="42">
        <f t="shared" si="320"/>
        <v>2187937.5943020876</v>
      </c>
      <c r="H2520" s="16">
        <f t="shared" si="321"/>
        <v>1</v>
      </c>
      <c r="P2520" s="16"/>
    </row>
    <row r="2521" spans="1:16" x14ac:dyDescent="0.25">
      <c r="A2521" s="24">
        <f t="shared" si="322"/>
        <v>2506</v>
      </c>
      <c r="B2521">
        <f t="shared" si="316"/>
        <v>0.70013369515072554</v>
      </c>
      <c r="C2521">
        <f t="shared" si="317"/>
        <v>0.62483845453243703</v>
      </c>
      <c r="D2521" s="40">
        <f t="shared" si="318"/>
        <v>1239263.7109132074</v>
      </c>
      <c r="E2521" s="40">
        <f t="shared" si="323"/>
        <v>1239263.7109132074</v>
      </c>
      <c r="F2521" s="41">
        <f t="shared" si="319"/>
        <v>2.0967213893589691</v>
      </c>
      <c r="G2521" s="42">
        <f t="shared" si="320"/>
        <v>1598390.729728092</v>
      </c>
      <c r="H2521" s="16">
        <f t="shared" si="321"/>
        <v>1</v>
      </c>
      <c r="P2521" s="16"/>
    </row>
    <row r="2522" spans="1:16" x14ac:dyDescent="0.25">
      <c r="A2522" s="24">
        <f t="shared" si="322"/>
        <v>2507</v>
      </c>
      <c r="B2522">
        <f t="shared" si="316"/>
        <v>0.37082844239193946</v>
      </c>
      <c r="C2522">
        <f t="shared" si="317"/>
        <v>0.89717875781934708</v>
      </c>
      <c r="D2522" s="40">
        <f t="shared" si="318"/>
        <v>849699.09043686558</v>
      </c>
      <c r="E2522" s="40">
        <f t="shared" si="323"/>
        <v>849699.09043686558</v>
      </c>
      <c r="F2522" s="41">
        <f t="shared" si="319"/>
        <v>2.3846925967770574</v>
      </c>
      <c r="G2522" s="42">
        <f t="shared" si="320"/>
        <v>1026271.1304529926</v>
      </c>
      <c r="H2522" s="16">
        <f t="shared" si="321"/>
        <v>1</v>
      </c>
      <c r="P2522" s="16"/>
    </row>
    <row r="2523" spans="1:16" x14ac:dyDescent="0.25">
      <c r="A2523" s="24">
        <f t="shared" si="322"/>
        <v>2508</v>
      </c>
      <c r="B2523">
        <f t="shared" si="316"/>
        <v>0.36587666964624077</v>
      </c>
      <c r="C2523">
        <f t="shared" si="317"/>
        <v>0.22148538834881037</v>
      </c>
      <c r="D2523" s="40">
        <f t="shared" si="318"/>
        <v>843710.8811676621</v>
      </c>
      <c r="E2523" s="40">
        <f t="shared" si="323"/>
        <v>843710.8811676621</v>
      </c>
      <c r="F2523" s="41">
        <f t="shared" si="319"/>
        <v>1.7668126847628696</v>
      </c>
      <c r="G2523" s="42">
        <f t="shared" si="320"/>
        <v>490679.08711948339</v>
      </c>
      <c r="H2523" s="16">
        <f t="shared" si="321"/>
        <v>1</v>
      </c>
      <c r="P2523" s="16"/>
    </row>
    <row r="2524" spans="1:16" x14ac:dyDescent="0.25">
      <c r="A2524" s="24">
        <f t="shared" si="322"/>
        <v>2509</v>
      </c>
      <c r="B2524">
        <f t="shared" si="316"/>
        <v>0.25208704953547567</v>
      </c>
      <c r="C2524">
        <f t="shared" si="317"/>
        <v>0.47537637699861079</v>
      </c>
      <c r="D2524" s="40">
        <f t="shared" si="318"/>
        <v>695469.66078557679</v>
      </c>
      <c r="E2524" s="40">
        <f t="shared" si="323"/>
        <v>695469.66078557679</v>
      </c>
      <c r="F2524" s="41">
        <f t="shared" si="319"/>
        <v>1.9812275039807721</v>
      </c>
      <c r="G2524" s="42">
        <f t="shared" si="320"/>
        <v>377883.62013256247</v>
      </c>
      <c r="H2524" s="16">
        <f t="shared" si="321"/>
        <v>1</v>
      </c>
      <c r="P2524" s="16"/>
    </row>
    <row r="2525" spans="1:16" x14ac:dyDescent="0.25">
      <c r="A2525" s="24">
        <f t="shared" si="322"/>
        <v>2510</v>
      </c>
      <c r="B2525">
        <f t="shared" si="316"/>
        <v>0.20252993598114699</v>
      </c>
      <c r="C2525">
        <f t="shared" si="317"/>
        <v>0.69775956741068512</v>
      </c>
      <c r="D2525" s="40">
        <f t="shared" si="318"/>
        <v>620386.66171190259</v>
      </c>
      <c r="E2525" s="40">
        <f t="shared" si="323"/>
        <v>620386.66171190259</v>
      </c>
      <c r="F2525" s="41">
        <f t="shared" si="319"/>
        <v>2.1574369648902474</v>
      </c>
      <c r="G2525" s="42">
        <f t="shared" si="320"/>
        <v>338445.11650211969</v>
      </c>
      <c r="H2525" s="16">
        <f t="shared" si="321"/>
        <v>1</v>
      </c>
      <c r="P2525" s="16"/>
    </row>
    <row r="2526" spans="1:16" x14ac:dyDescent="0.25">
      <c r="A2526" s="24">
        <f t="shared" si="322"/>
        <v>2511</v>
      </c>
      <c r="B2526">
        <f t="shared" si="316"/>
        <v>2.4364688782952726E-2</v>
      </c>
      <c r="C2526">
        <f t="shared" si="317"/>
        <v>0.1009917325573042</v>
      </c>
      <c r="D2526" s="40">
        <f t="shared" si="318"/>
        <v>101389.71011622762</v>
      </c>
      <c r="E2526" s="40">
        <f t="shared" si="323"/>
        <v>101389.71011622762</v>
      </c>
      <c r="F2526" s="41">
        <f t="shared" si="319"/>
        <v>1.6121820826227065</v>
      </c>
      <c r="G2526" s="42">
        <f t="shared" si="320"/>
        <v>-836541.3259883076</v>
      </c>
      <c r="H2526" s="16">
        <f t="shared" si="321"/>
        <v>0</v>
      </c>
      <c r="P2526" s="16"/>
    </row>
    <row r="2527" spans="1:16" x14ac:dyDescent="0.25">
      <c r="A2527" s="24">
        <f t="shared" si="322"/>
        <v>2512</v>
      </c>
      <c r="B2527">
        <f t="shared" si="316"/>
        <v>0.98595298931468278</v>
      </c>
      <c r="C2527">
        <f t="shared" si="317"/>
        <v>0.12908640957903117</v>
      </c>
      <c r="D2527" s="40">
        <f t="shared" si="318"/>
        <v>2001202.5694206506</v>
      </c>
      <c r="E2527" s="40">
        <f t="shared" si="323"/>
        <v>1250000</v>
      </c>
      <c r="F2527" s="41">
        <f t="shared" si="319"/>
        <v>1.6563160072423972</v>
      </c>
      <c r="G2527" s="42">
        <f t="shared" si="320"/>
        <v>1070395.0090529965</v>
      </c>
      <c r="H2527" s="16">
        <f t="shared" si="321"/>
        <v>1</v>
      </c>
      <c r="P2527" s="16"/>
    </row>
    <row r="2528" spans="1:16" x14ac:dyDescent="0.25">
      <c r="A2528" s="24">
        <f t="shared" si="322"/>
        <v>2513</v>
      </c>
      <c r="B2528">
        <f t="shared" si="316"/>
        <v>0.39712399302516133</v>
      </c>
      <c r="C2528">
        <f t="shared" si="317"/>
        <v>0.1316138420952484</v>
      </c>
      <c r="D2528" s="40">
        <f t="shared" si="318"/>
        <v>881094.95894495782</v>
      </c>
      <c r="E2528" s="40">
        <f t="shared" si="323"/>
        <v>881094.95894495782</v>
      </c>
      <c r="F2528" s="41">
        <f t="shared" si="319"/>
        <v>1.6599407857002009</v>
      </c>
      <c r="G2528" s="42">
        <f t="shared" si="320"/>
        <v>462565.45842757961</v>
      </c>
      <c r="H2528" s="16">
        <f t="shared" si="321"/>
        <v>1</v>
      </c>
      <c r="P2528" s="16"/>
    </row>
    <row r="2529" spans="1:16" x14ac:dyDescent="0.25">
      <c r="A2529" s="24">
        <f t="shared" si="322"/>
        <v>2514</v>
      </c>
      <c r="B2529">
        <f t="shared" si="316"/>
        <v>0.88342751015443355</v>
      </c>
      <c r="C2529">
        <f t="shared" si="317"/>
        <v>4.8155714408494532E-2</v>
      </c>
      <c r="D2529" s="40">
        <f t="shared" si="318"/>
        <v>1543600.2590514407</v>
      </c>
      <c r="E2529" s="40">
        <f t="shared" si="323"/>
        <v>1250000</v>
      </c>
      <c r="F2529" s="41">
        <f t="shared" si="319"/>
        <v>1.4945273467881135</v>
      </c>
      <c r="G2529" s="42">
        <f t="shared" si="320"/>
        <v>868159.18348514196</v>
      </c>
      <c r="H2529" s="16">
        <f t="shared" si="321"/>
        <v>1</v>
      </c>
      <c r="P2529" s="16"/>
    </row>
    <row r="2530" spans="1:16" x14ac:dyDescent="0.25">
      <c r="A2530" s="24">
        <f t="shared" si="322"/>
        <v>2515</v>
      </c>
      <c r="B2530">
        <f t="shared" si="316"/>
        <v>0.83746920980047435</v>
      </c>
      <c r="C2530">
        <f t="shared" si="317"/>
        <v>0.90352256072219461</v>
      </c>
      <c r="D2530" s="40">
        <f t="shared" si="318"/>
        <v>1448682.2319054382</v>
      </c>
      <c r="E2530" s="40">
        <f t="shared" si="323"/>
        <v>1250000</v>
      </c>
      <c r="F2530" s="41">
        <f t="shared" si="319"/>
        <v>2.3957104575188697</v>
      </c>
      <c r="G2530" s="42">
        <f t="shared" si="320"/>
        <v>1994638.071898587</v>
      </c>
      <c r="H2530" s="16">
        <f t="shared" si="321"/>
        <v>1</v>
      </c>
      <c r="P2530" s="16"/>
    </row>
    <row r="2531" spans="1:16" x14ac:dyDescent="0.25">
      <c r="A2531" s="24">
        <f t="shared" si="322"/>
        <v>2516</v>
      </c>
      <c r="B2531">
        <f t="shared" si="316"/>
        <v>0.77552147780079395</v>
      </c>
      <c r="C2531">
        <f t="shared" si="317"/>
        <v>0.79694028210360557</v>
      </c>
      <c r="D2531" s="40">
        <f t="shared" si="318"/>
        <v>1345207.4178828483</v>
      </c>
      <c r="E2531" s="40">
        <f t="shared" si="323"/>
        <v>1250000</v>
      </c>
      <c r="F2531" s="41">
        <f t="shared" si="319"/>
        <v>2.252505144820347</v>
      </c>
      <c r="G2531" s="42">
        <f t="shared" si="320"/>
        <v>1815631.4310254338</v>
      </c>
      <c r="H2531" s="16">
        <f t="shared" si="321"/>
        <v>1</v>
      </c>
      <c r="P2531" s="16"/>
    </row>
    <row r="2532" spans="1:16" x14ac:dyDescent="0.25">
      <c r="A2532" s="24">
        <f t="shared" si="322"/>
        <v>2517</v>
      </c>
      <c r="B2532">
        <f t="shared" si="316"/>
        <v>0.74588195781689137</v>
      </c>
      <c r="C2532">
        <f t="shared" si="317"/>
        <v>0.86362201871816069</v>
      </c>
      <c r="D2532" s="40">
        <f t="shared" si="318"/>
        <v>1301635.308532594</v>
      </c>
      <c r="E2532" s="40">
        <f t="shared" si="323"/>
        <v>1250000</v>
      </c>
      <c r="F2532" s="41">
        <f t="shared" si="319"/>
        <v>2.3333549994556746</v>
      </c>
      <c r="G2532" s="42">
        <f t="shared" si="320"/>
        <v>1916693.7493195934</v>
      </c>
      <c r="H2532" s="16">
        <f t="shared" si="321"/>
        <v>1</v>
      </c>
      <c r="P2532" s="16"/>
    </row>
    <row r="2533" spans="1:16" x14ac:dyDescent="0.25">
      <c r="A2533" s="24">
        <f t="shared" si="322"/>
        <v>2518</v>
      </c>
      <c r="B2533">
        <f t="shared" si="316"/>
        <v>0.27434656082186848</v>
      </c>
      <c r="C2533">
        <f t="shared" si="317"/>
        <v>0.44238192809280008</v>
      </c>
      <c r="D2533" s="40">
        <f t="shared" si="318"/>
        <v>726571.60962086823</v>
      </c>
      <c r="E2533" s="40">
        <f t="shared" si="323"/>
        <v>726571.60962086823</v>
      </c>
      <c r="F2533" s="41">
        <f t="shared" si="319"/>
        <v>1.9559474491008242</v>
      </c>
      <c r="G2533" s="42">
        <f t="shared" si="320"/>
        <v>421135.88642701716</v>
      </c>
      <c r="H2533" s="16">
        <f t="shared" si="321"/>
        <v>1</v>
      </c>
      <c r="P2533" s="16"/>
    </row>
    <row r="2534" spans="1:16" x14ac:dyDescent="0.25">
      <c r="A2534" s="24">
        <f t="shared" si="322"/>
        <v>2519</v>
      </c>
      <c r="B2534">
        <f t="shared" si="316"/>
        <v>0.48291903489734977</v>
      </c>
      <c r="C2534">
        <f t="shared" si="317"/>
        <v>0.40804090944584459</v>
      </c>
      <c r="D2534" s="40">
        <f t="shared" si="318"/>
        <v>980473.22799515468</v>
      </c>
      <c r="E2534" s="40">
        <f t="shared" si="323"/>
        <v>980473.22799515468</v>
      </c>
      <c r="F2534" s="41">
        <f t="shared" si="319"/>
        <v>1.929304744197851</v>
      </c>
      <c r="G2534" s="42">
        <f t="shared" si="320"/>
        <v>891631.65033003315</v>
      </c>
      <c r="H2534" s="16">
        <f t="shared" si="321"/>
        <v>1</v>
      </c>
      <c r="P2534" s="16"/>
    </row>
    <row r="2535" spans="1:16" x14ac:dyDescent="0.25">
      <c r="A2535" s="24">
        <f t="shared" si="322"/>
        <v>2520</v>
      </c>
      <c r="B2535">
        <f t="shared" si="316"/>
        <v>0.43081102438736707</v>
      </c>
      <c r="C2535">
        <f t="shared" si="317"/>
        <v>0.90966342238243669</v>
      </c>
      <c r="D2535" s="40">
        <f t="shared" si="318"/>
        <v>920527.47634715191</v>
      </c>
      <c r="E2535" s="40">
        <f t="shared" si="323"/>
        <v>920527.47634715191</v>
      </c>
      <c r="F2535" s="41">
        <f t="shared" si="319"/>
        <v>2.4068952172760114</v>
      </c>
      <c r="G2535" s="42">
        <f t="shared" si="320"/>
        <v>1215613.1801911169</v>
      </c>
      <c r="H2535" s="16">
        <f t="shared" si="321"/>
        <v>1</v>
      </c>
      <c r="P2535" s="16"/>
    </row>
    <row r="2536" spans="1:16" x14ac:dyDescent="0.25">
      <c r="A2536" s="24">
        <f t="shared" si="322"/>
        <v>2521</v>
      </c>
      <c r="B2536">
        <f t="shared" si="316"/>
        <v>7.8476328053511679E-2</v>
      </c>
      <c r="C2536">
        <f t="shared" si="317"/>
        <v>0.68104722129646689</v>
      </c>
      <c r="D2536" s="40">
        <f t="shared" si="318"/>
        <v>354683.03936897661</v>
      </c>
      <c r="E2536" s="40">
        <f t="shared" si="323"/>
        <v>354683.03936897661</v>
      </c>
      <c r="F2536" s="41">
        <f t="shared" si="319"/>
        <v>2.1430483866323318</v>
      </c>
      <c r="G2536" s="42">
        <f t="shared" si="320"/>
        <v>-239897.08471446286</v>
      </c>
      <c r="H2536" s="16">
        <f t="shared" si="321"/>
        <v>0</v>
      </c>
      <c r="P2536" s="16"/>
    </row>
    <row r="2537" spans="1:16" x14ac:dyDescent="0.25">
      <c r="A2537" s="24">
        <f t="shared" si="322"/>
        <v>2522</v>
      </c>
      <c r="B2537">
        <f t="shared" si="316"/>
        <v>0.35294140584301203</v>
      </c>
      <c r="C2537">
        <f t="shared" si="317"/>
        <v>0.37830101896543056</v>
      </c>
      <c r="D2537" s="40">
        <f t="shared" si="318"/>
        <v>827937.08520949306</v>
      </c>
      <c r="E2537" s="40">
        <f t="shared" si="323"/>
        <v>827937.08520949306</v>
      </c>
      <c r="F2537" s="41">
        <f t="shared" si="319"/>
        <v>1.9057914960704776</v>
      </c>
      <c r="G2537" s="42">
        <f t="shared" si="320"/>
        <v>577875.45627363026</v>
      </c>
      <c r="H2537" s="16">
        <f t="shared" si="321"/>
        <v>1</v>
      </c>
      <c r="P2537" s="16"/>
    </row>
    <row r="2538" spans="1:16" x14ac:dyDescent="0.25">
      <c r="A2538" s="24">
        <f t="shared" si="322"/>
        <v>2523</v>
      </c>
      <c r="B2538">
        <f t="shared" si="316"/>
        <v>0.49238012183923274</v>
      </c>
      <c r="C2538">
        <f t="shared" si="317"/>
        <v>0.21016395732294768</v>
      </c>
      <c r="D2538" s="40">
        <f t="shared" si="318"/>
        <v>991291.17163646407</v>
      </c>
      <c r="E2538" s="40">
        <f t="shared" si="323"/>
        <v>991291.17163646407</v>
      </c>
      <c r="F2538" s="41">
        <f t="shared" si="319"/>
        <v>1.755060036843227</v>
      </c>
      <c r="G2538" s="42">
        <f t="shared" si="320"/>
        <v>739775.52021465823</v>
      </c>
      <c r="H2538" s="16">
        <f t="shared" si="321"/>
        <v>1</v>
      </c>
      <c r="P2538" s="16"/>
    </row>
    <row r="2539" spans="1:16" x14ac:dyDescent="0.25">
      <c r="A2539" s="24">
        <f t="shared" si="322"/>
        <v>2524</v>
      </c>
      <c r="B2539">
        <f t="shared" si="316"/>
        <v>0.86178352392744273</v>
      </c>
      <c r="C2539">
        <f t="shared" si="317"/>
        <v>1.6603259718976915E-2</v>
      </c>
      <c r="D2539" s="40">
        <f t="shared" si="318"/>
        <v>1496216.1343102627</v>
      </c>
      <c r="E2539" s="40">
        <f t="shared" si="323"/>
        <v>1250000</v>
      </c>
      <c r="F2539" s="41">
        <f t="shared" si="319"/>
        <v>1.352712039804103</v>
      </c>
      <c r="G2539" s="42">
        <f t="shared" si="320"/>
        <v>690890.0497551288</v>
      </c>
      <c r="H2539" s="16">
        <f t="shared" si="321"/>
        <v>1</v>
      </c>
      <c r="P2539" s="16"/>
    </row>
    <row r="2540" spans="1:16" x14ac:dyDescent="0.25">
      <c r="A2540" s="24">
        <f t="shared" si="322"/>
        <v>2525</v>
      </c>
      <c r="B2540">
        <f t="shared" si="316"/>
        <v>0.87161813455168158</v>
      </c>
      <c r="C2540">
        <f t="shared" si="317"/>
        <v>0.82719223166350275</v>
      </c>
      <c r="D2540" s="40">
        <f t="shared" si="318"/>
        <v>1517054.7736881564</v>
      </c>
      <c r="E2540" s="40">
        <f t="shared" si="323"/>
        <v>1250000</v>
      </c>
      <c r="F2540" s="41">
        <f t="shared" si="319"/>
        <v>2.2866649854100896</v>
      </c>
      <c r="G2540" s="42">
        <f t="shared" si="320"/>
        <v>1858331.2317626118</v>
      </c>
      <c r="H2540" s="16">
        <f t="shared" si="321"/>
        <v>1</v>
      </c>
      <c r="P2540" s="16"/>
    </row>
    <row r="2541" spans="1:16" x14ac:dyDescent="0.25">
      <c r="A2541" s="24">
        <f t="shared" si="322"/>
        <v>2526</v>
      </c>
      <c r="B2541">
        <f t="shared" si="316"/>
        <v>0.9048208772437647</v>
      </c>
      <c r="C2541">
        <f t="shared" si="317"/>
        <v>0.64151535031851381</v>
      </c>
      <c r="D2541" s="40">
        <f t="shared" si="318"/>
        <v>1597045.6223708414</v>
      </c>
      <c r="E2541" s="40">
        <f t="shared" si="323"/>
        <v>1250000</v>
      </c>
      <c r="F2541" s="41">
        <f t="shared" si="319"/>
        <v>2.1101860826903871</v>
      </c>
      <c r="G2541" s="42">
        <f t="shared" si="320"/>
        <v>1637732.603362984</v>
      </c>
      <c r="H2541" s="16">
        <f t="shared" si="321"/>
        <v>1</v>
      </c>
      <c r="P2541" s="16"/>
    </row>
    <row r="2542" spans="1:16" x14ac:dyDescent="0.25">
      <c r="A2542" s="24">
        <f t="shared" si="322"/>
        <v>2527</v>
      </c>
      <c r="B2542">
        <f t="shared" si="316"/>
        <v>0.87972614483442158</v>
      </c>
      <c r="C2542">
        <f t="shared" si="317"/>
        <v>0.4889553947141394</v>
      </c>
      <c r="D2542" s="40">
        <f t="shared" si="318"/>
        <v>1535084.6015800408</v>
      </c>
      <c r="E2542" s="40">
        <f t="shared" si="323"/>
        <v>1250000</v>
      </c>
      <c r="F2542" s="41">
        <f t="shared" si="319"/>
        <v>1.9915841163209942</v>
      </c>
      <c r="G2542" s="42">
        <f t="shared" si="320"/>
        <v>1489480.1454012427</v>
      </c>
      <c r="H2542" s="16">
        <f t="shared" si="321"/>
        <v>1</v>
      </c>
      <c r="P2542" s="16"/>
    </row>
    <row r="2543" spans="1:16" x14ac:dyDescent="0.25">
      <c r="A2543" s="24">
        <f t="shared" si="322"/>
        <v>2528</v>
      </c>
      <c r="B2543">
        <f t="shared" si="316"/>
        <v>0.3181149068986997</v>
      </c>
      <c r="C2543">
        <f t="shared" si="317"/>
        <v>0.26813430211041123</v>
      </c>
      <c r="D2543" s="40">
        <f t="shared" si="318"/>
        <v>784357.13491735444</v>
      </c>
      <c r="E2543" s="40">
        <f t="shared" si="323"/>
        <v>784357.13491735444</v>
      </c>
      <c r="F2543" s="41">
        <f t="shared" si="319"/>
        <v>1.8120165982694392</v>
      </c>
      <c r="G2543" s="42">
        <f t="shared" si="320"/>
        <v>421268.14744130825</v>
      </c>
      <c r="H2543" s="16">
        <f t="shared" si="321"/>
        <v>1</v>
      </c>
      <c r="P2543" s="16"/>
    </row>
    <row r="2544" spans="1:16" x14ac:dyDescent="0.25">
      <c r="A2544" s="24">
        <f t="shared" si="322"/>
        <v>2529</v>
      </c>
      <c r="B2544">
        <f t="shared" si="316"/>
        <v>0.64113383775111288</v>
      </c>
      <c r="C2544">
        <f t="shared" si="317"/>
        <v>6.5835543791763484E-2</v>
      </c>
      <c r="D2544" s="40">
        <f t="shared" si="318"/>
        <v>1164813.5912552311</v>
      </c>
      <c r="E2544" s="40">
        <f t="shared" si="323"/>
        <v>1164813.5912552311</v>
      </c>
      <c r="F2544" s="41">
        <f t="shared" si="319"/>
        <v>1.54177971739041</v>
      </c>
      <c r="G2544" s="42">
        <f t="shared" si="320"/>
        <v>795885.96953799878</v>
      </c>
      <c r="H2544" s="16">
        <f t="shared" si="321"/>
        <v>1</v>
      </c>
      <c r="P2544" s="16"/>
    </row>
    <row r="2545" spans="1:16" x14ac:dyDescent="0.25">
      <c r="A2545" s="24">
        <f t="shared" si="322"/>
        <v>2530</v>
      </c>
      <c r="B2545">
        <f t="shared" si="316"/>
        <v>0.27622630691621453</v>
      </c>
      <c r="C2545">
        <f t="shared" si="317"/>
        <v>0.86641309678088874</v>
      </c>
      <c r="D2545" s="40">
        <f t="shared" si="318"/>
        <v>729138.77159700519</v>
      </c>
      <c r="E2545" s="40">
        <f t="shared" si="323"/>
        <v>729138.77159700519</v>
      </c>
      <c r="F2545" s="41">
        <f t="shared" si="319"/>
        <v>2.33726276309672</v>
      </c>
      <c r="G2545" s="42">
        <f t="shared" si="320"/>
        <v>704188.89998376463</v>
      </c>
      <c r="H2545" s="16">
        <f t="shared" si="321"/>
        <v>1</v>
      </c>
      <c r="P2545" s="16"/>
    </row>
    <row r="2546" spans="1:16" x14ac:dyDescent="0.25">
      <c r="A2546" s="24">
        <f t="shared" si="322"/>
        <v>2531</v>
      </c>
      <c r="B2546">
        <f t="shared" si="316"/>
        <v>0.48018051974941045</v>
      </c>
      <c r="C2546">
        <f t="shared" si="317"/>
        <v>0.11887880077119917</v>
      </c>
      <c r="D2546" s="40">
        <f t="shared" si="318"/>
        <v>977340.18697693874</v>
      </c>
      <c r="E2546" s="40">
        <f t="shared" si="323"/>
        <v>977340.18697693874</v>
      </c>
      <c r="F2546" s="41">
        <f t="shared" si="319"/>
        <v>1.6411519086340438</v>
      </c>
      <c r="G2546" s="42">
        <f t="shared" si="320"/>
        <v>603963.7132419562</v>
      </c>
      <c r="H2546" s="16">
        <f t="shared" si="321"/>
        <v>1</v>
      </c>
      <c r="P2546" s="16"/>
    </row>
    <row r="2547" spans="1:16" x14ac:dyDescent="0.25">
      <c r="A2547" s="24">
        <f t="shared" si="322"/>
        <v>2532</v>
      </c>
      <c r="B2547">
        <f t="shared" si="316"/>
        <v>0.97736467339564115</v>
      </c>
      <c r="C2547">
        <f t="shared" si="317"/>
        <v>0.51684148691128939</v>
      </c>
      <c r="D2547" s="40">
        <f t="shared" si="318"/>
        <v>1912825.6458526123</v>
      </c>
      <c r="E2547" s="40">
        <f t="shared" si="323"/>
        <v>1250000</v>
      </c>
      <c r="F2547" s="41">
        <f t="shared" si="319"/>
        <v>2.0128352261451776</v>
      </c>
      <c r="G2547" s="42">
        <f t="shared" si="320"/>
        <v>1516044.0326814721</v>
      </c>
      <c r="H2547" s="16">
        <f t="shared" si="321"/>
        <v>1</v>
      </c>
      <c r="P2547" s="16"/>
    </row>
    <row r="2548" spans="1:16" x14ac:dyDescent="0.25">
      <c r="A2548" s="24">
        <f t="shared" si="322"/>
        <v>2533</v>
      </c>
      <c r="B2548">
        <f t="shared" si="316"/>
        <v>0.36526472063269466</v>
      </c>
      <c r="C2548">
        <f t="shared" si="317"/>
        <v>0.32244383252691478</v>
      </c>
      <c r="D2548" s="40">
        <f t="shared" si="318"/>
        <v>842968.99317356781</v>
      </c>
      <c r="E2548" s="40">
        <f t="shared" si="323"/>
        <v>842968.99317356781</v>
      </c>
      <c r="F2548" s="41">
        <f t="shared" si="319"/>
        <v>1.8599161490717535</v>
      </c>
      <c r="G2548" s="42">
        <f t="shared" si="320"/>
        <v>567851.64357027551</v>
      </c>
      <c r="H2548" s="16">
        <f t="shared" si="321"/>
        <v>1</v>
      </c>
      <c r="P2548" s="16"/>
    </row>
    <row r="2549" spans="1:16" x14ac:dyDescent="0.25">
      <c r="A2549" s="24">
        <f t="shared" si="322"/>
        <v>2534</v>
      </c>
      <c r="B2549">
        <f t="shared" si="316"/>
        <v>9.1435271897353232E-2</v>
      </c>
      <c r="C2549">
        <f t="shared" si="317"/>
        <v>0.40565365308430046</v>
      </c>
      <c r="D2549" s="40">
        <f t="shared" si="318"/>
        <v>392719.53449490259</v>
      </c>
      <c r="E2549" s="40">
        <f t="shared" si="323"/>
        <v>392719.53449490259</v>
      </c>
      <c r="F2549" s="41">
        <f t="shared" si="319"/>
        <v>1.9274346928841155</v>
      </c>
      <c r="G2549" s="42">
        <f t="shared" si="320"/>
        <v>-243058.74464122462</v>
      </c>
      <c r="H2549" s="16">
        <f t="shared" si="321"/>
        <v>0</v>
      </c>
      <c r="P2549" s="16"/>
    </row>
    <row r="2550" spans="1:16" x14ac:dyDescent="0.25">
      <c r="A2550" s="24">
        <f t="shared" si="322"/>
        <v>2535</v>
      </c>
      <c r="B2550">
        <f t="shared" si="316"/>
        <v>0.9265718242386356</v>
      </c>
      <c r="C2550">
        <f t="shared" si="317"/>
        <v>0.27851665124762803</v>
      </c>
      <c r="D2550" s="40">
        <f t="shared" si="318"/>
        <v>1661424.9350885185</v>
      </c>
      <c r="E2550" s="40">
        <f t="shared" si="323"/>
        <v>1250000</v>
      </c>
      <c r="F2550" s="41">
        <f t="shared" si="319"/>
        <v>1.8215034214437122</v>
      </c>
      <c r="G2550" s="42">
        <f t="shared" si="320"/>
        <v>1276879.2768046404</v>
      </c>
      <c r="H2550" s="16">
        <f t="shared" si="321"/>
        <v>1</v>
      </c>
      <c r="P2550" s="16"/>
    </row>
    <row r="2551" spans="1:16" x14ac:dyDescent="0.25">
      <c r="A2551" s="24">
        <f t="shared" si="322"/>
        <v>2536</v>
      </c>
      <c r="B2551">
        <f t="shared" si="316"/>
        <v>0.45926546736154705</v>
      </c>
      <c r="C2551">
        <f t="shared" si="317"/>
        <v>0.83099751605186611</v>
      </c>
      <c r="D2551" s="40">
        <f t="shared" si="318"/>
        <v>953365.77356280875</v>
      </c>
      <c r="E2551" s="40">
        <f t="shared" si="323"/>
        <v>953365.77356280875</v>
      </c>
      <c r="F2551" s="41">
        <f t="shared" si="319"/>
        <v>2.2912202469116965</v>
      </c>
      <c r="G2551" s="42">
        <f t="shared" si="320"/>
        <v>1184370.963099739</v>
      </c>
      <c r="H2551" s="16">
        <f t="shared" si="321"/>
        <v>1</v>
      </c>
      <c r="P2551" s="16"/>
    </row>
    <row r="2552" spans="1:16" x14ac:dyDescent="0.25">
      <c r="A2552" s="24">
        <f t="shared" si="322"/>
        <v>2537</v>
      </c>
      <c r="B2552">
        <f t="shared" si="316"/>
        <v>0.35934271791484207</v>
      </c>
      <c r="C2552">
        <f t="shared" si="317"/>
        <v>0.57134235848207027</v>
      </c>
      <c r="D2552" s="40">
        <f t="shared" si="318"/>
        <v>835767.67467683996</v>
      </c>
      <c r="E2552" s="40">
        <f t="shared" si="323"/>
        <v>835767.67467683996</v>
      </c>
      <c r="F2552" s="41">
        <f t="shared" si="319"/>
        <v>2.0546482493743592</v>
      </c>
      <c r="G2552" s="42">
        <f t="shared" si="320"/>
        <v>717208.58965844824</v>
      </c>
      <c r="H2552" s="16">
        <f t="shared" si="321"/>
        <v>1</v>
      </c>
      <c r="P2552" s="16"/>
    </row>
    <row r="2553" spans="1:16" x14ac:dyDescent="0.25">
      <c r="A2553" s="24">
        <f t="shared" si="322"/>
        <v>2538</v>
      </c>
      <c r="B2553">
        <f t="shared" si="316"/>
        <v>0.58754511072766036</v>
      </c>
      <c r="C2553">
        <f t="shared" si="317"/>
        <v>0.73574508156161755</v>
      </c>
      <c r="D2553" s="40">
        <f t="shared" si="318"/>
        <v>1100866.8337583132</v>
      </c>
      <c r="E2553" s="40">
        <f t="shared" si="323"/>
        <v>1100866.8337583132</v>
      </c>
      <c r="F2553" s="41">
        <f t="shared" si="319"/>
        <v>2.1915751971439681</v>
      </c>
      <c r="G2553" s="42">
        <f t="shared" si="320"/>
        <v>1412632.4482231312</v>
      </c>
      <c r="H2553" s="16">
        <f t="shared" si="321"/>
        <v>1</v>
      </c>
      <c r="P2553" s="16"/>
    </row>
    <row r="2554" spans="1:16" x14ac:dyDescent="0.25">
      <c r="A2554" s="24">
        <f t="shared" si="322"/>
        <v>2539</v>
      </c>
      <c r="B2554">
        <f t="shared" si="316"/>
        <v>0.76992012572009116</v>
      </c>
      <c r="C2554">
        <f t="shared" si="317"/>
        <v>0.11234891077037901</v>
      </c>
      <c r="D2554" s="40">
        <f t="shared" si="318"/>
        <v>1336740.3461500136</v>
      </c>
      <c r="E2554" s="40">
        <f t="shared" si="323"/>
        <v>1250000</v>
      </c>
      <c r="F2554" s="41">
        <f t="shared" si="319"/>
        <v>1.630963315553992</v>
      </c>
      <c r="G2554" s="42">
        <f t="shared" si="320"/>
        <v>1038704.1444424901</v>
      </c>
      <c r="H2554" s="16">
        <f t="shared" si="321"/>
        <v>1</v>
      </c>
      <c r="P2554" s="16"/>
    </row>
    <row r="2555" spans="1:16" x14ac:dyDescent="0.25">
      <c r="A2555" s="24">
        <f t="shared" si="322"/>
        <v>2540</v>
      </c>
      <c r="B2555">
        <f t="shared" si="316"/>
        <v>0.82589872286189348</v>
      </c>
      <c r="C2555">
        <f t="shared" si="317"/>
        <v>5.4322930402122438E-2</v>
      </c>
      <c r="D2555" s="40">
        <f t="shared" si="318"/>
        <v>1427696.7094785627</v>
      </c>
      <c r="E2555" s="40">
        <f t="shared" si="323"/>
        <v>1250000</v>
      </c>
      <c r="F2555" s="41">
        <f t="shared" si="319"/>
        <v>1.5123679506521941</v>
      </c>
      <c r="G2555" s="42">
        <f t="shared" si="320"/>
        <v>890459.93831524253</v>
      </c>
      <c r="H2555" s="16">
        <f t="shared" si="321"/>
        <v>1</v>
      </c>
      <c r="P2555" s="16"/>
    </row>
    <row r="2556" spans="1:16" x14ac:dyDescent="0.25">
      <c r="A2556" s="24">
        <f t="shared" si="322"/>
        <v>2541</v>
      </c>
      <c r="B2556">
        <f t="shared" si="316"/>
        <v>0.84061014687176794</v>
      </c>
      <c r="C2556">
        <f t="shared" si="317"/>
        <v>0.74262174230534583</v>
      </c>
      <c r="D2556" s="40">
        <f t="shared" si="318"/>
        <v>1454544.9969316013</v>
      </c>
      <c r="E2556" s="40">
        <f t="shared" si="323"/>
        <v>1250000</v>
      </c>
      <c r="F2556" s="41">
        <f t="shared" si="319"/>
        <v>2.1980088962071429</v>
      </c>
      <c r="G2556" s="42">
        <f t="shared" si="320"/>
        <v>1747511.1202589287</v>
      </c>
      <c r="H2556" s="16">
        <f t="shared" si="321"/>
        <v>1</v>
      </c>
      <c r="P2556" s="16"/>
    </row>
    <row r="2557" spans="1:16" x14ac:dyDescent="0.25">
      <c r="A2557" s="24">
        <f t="shared" si="322"/>
        <v>2542</v>
      </c>
      <c r="B2557">
        <f t="shared" si="316"/>
        <v>0.19874495512340218</v>
      </c>
      <c r="C2557">
        <f t="shared" si="317"/>
        <v>0.41281779750715941</v>
      </c>
      <c r="D2557" s="40">
        <f t="shared" si="318"/>
        <v>614234.3588252333</v>
      </c>
      <c r="E2557" s="40">
        <f t="shared" si="323"/>
        <v>614234.3588252333</v>
      </c>
      <c r="F2557" s="41">
        <f t="shared" si="319"/>
        <v>1.9330387622854537</v>
      </c>
      <c r="G2557" s="42">
        <f t="shared" si="320"/>
        <v>187338.8247367281</v>
      </c>
      <c r="H2557" s="16">
        <f t="shared" si="321"/>
        <v>1</v>
      </c>
      <c r="P2557" s="16"/>
    </row>
    <row r="2558" spans="1:16" x14ac:dyDescent="0.25">
      <c r="A2558" s="24">
        <f t="shared" si="322"/>
        <v>2543</v>
      </c>
      <c r="B2558">
        <f t="shared" si="316"/>
        <v>0.20191479788627476</v>
      </c>
      <c r="C2558">
        <f t="shared" si="317"/>
        <v>0.78523659671191126</v>
      </c>
      <c r="D2558" s="40">
        <f t="shared" si="318"/>
        <v>619391.50616016774</v>
      </c>
      <c r="E2558" s="40">
        <f t="shared" si="323"/>
        <v>619391.50616016774</v>
      </c>
      <c r="F2558" s="41">
        <f t="shared" si="319"/>
        <v>2.240122081098427</v>
      </c>
      <c r="G2558" s="42">
        <f t="shared" si="320"/>
        <v>387512.5897942041</v>
      </c>
      <c r="H2558" s="16">
        <f t="shared" si="321"/>
        <v>1</v>
      </c>
      <c r="P2558" s="16"/>
    </row>
    <row r="2559" spans="1:16" x14ac:dyDescent="0.25">
      <c r="A2559" s="24">
        <f t="shared" si="322"/>
        <v>2544</v>
      </c>
      <c r="B2559">
        <f t="shared" si="316"/>
        <v>0.44867281045299023</v>
      </c>
      <c r="C2559">
        <f t="shared" si="317"/>
        <v>0.36214634252246469</v>
      </c>
      <c r="D2559" s="40">
        <f t="shared" si="318"/>
        <v>941178.47990862885</v>
      </c>
      <c r="E2559" s="40">
        <f t="shared" si="323"/>
        <v>941178.47990862885</v>
      </c>
      <c r="F2559" s="41">
        <f t="shared" si="319"/>
        <v>1.8927879713140412</v>
      </c>
      <c r="G2559" s="42">
        <f t="shared" si="320"/>
        <v>781451.30563068669</v>
      </c>
      <c r="H2559" s="16">
        <f t="shared" si="321"/>
        <v>1</v>
      </c>
      <c r="P2559" s="16"/>
    </row>
    <row r="2560" spans="1:16" x14ac:dyDescent="0.25">
      <c r="A2560" s="24">
        <f t="shared" si="322"/>
        <v>2545</v>
      </c>
      <c r="B2560">
        <f t="shared" si="316"/>
        <v>0.49432250706013292</v>
      </c>
      <c r="C2560">
        <f t="shared" si="317"/>
        <v>0.42528470570687205</v>
      </c>
      <c r="D2560" s="40">
        <f t="shared" si="318"/>
        <v>993511.31698330434</v>
      </c>
      <c r="E2560" s="40">
        <f t="shared" si="323"/>
        <v>993511.31698330434</v>
      </c>
      <c r="F2560" s="41">
        <f t="shared" si="319"/>
        <v>1.9427380097878626</v>
      </c>
      <c r="G2560" s="42">
        <f t="shared" si="320"/>
        <v>930132.19865786284</v>
      </c>
      <c r="H2560" s="16">
        <f t="shared" si="321"/>
        <v>1</v>
      </c>
      <c r="P2560" s="16"/>
    </row>
    <row r="2561" spans="1:16" x14ac:dyDescent="0.25">
      <c r="A2561" s="24">
        <f t="shared" si="322"/>
        <v>2546</v>
      </c>
      <c r="B2561">
        <f t="shared" si="316"/>
        <v>0.32940581568982452</v>
      </c>
      <c r="C2561">
        <f t="shared" si="317"/>
        <v>0.75840916845481843</v>
      </c>
      <c r="D2561" s="40">
        <f t="shared" si="318"/>
        <v>798683.36874380091</v>
      </c>
      <c r="E2561" s="40">
        <f t="shared" si="323"/>
        <v>798683.36874380091</v>
      </c>
      <c r="F2561" s="41">
        <f t="shared" si="319"/>
        <v>2.2131290169668199</v>
      </c>
      <c r="G2561" s="42">
        <f t="shared" si="320"/>
        <v>767589.33873571618</v>
      </c>
      <c r="H2561" s="16">
        <f t="shared" si="321"/>
        <v>1</v>
      </c>
      <c r="P2561" s="16"/>
    </row>
    <row r="2562" spans="1:16" x14ac:dyDescent="0.25">
      <c r="A2562" s="24">
        <f t="shared" si="322"/>
        <v>2547</v>
      </c>
      <c r="B2562">
        <f t="shared" si="316"/>
        <v>0.4157913209637627</v>
      </c>
      <c r="C2562">
        <f t="shared" si="317"/>
        <v>0.74872810475062579</v>
      </c>
      <c r="D2562" s="40">
        <f t="shared" si="318"/>
        <v>903036.9850535806</v>
      </c>
      <c r="E2562" s="40">
        <f t="shared" si="323"/>
        <v>903036.9850535806</v>
      </c>
      <c r="F2562" s="41">
        <f t="shared" si="319"/>
        <v>2.2037971579720614</v>
      </c>
      <c r="G2562" s="42">
        <f t="shared" si="320"/>
        <v>990110.34120473987</v>
      </c>
      <c r="H2562" s="16">
        <f t="shared" si="321"/>
        <v>1</v>
      </c>
      <c r="P2562" s="16"/>
    </row>
    <row r="2563" spans="1:16" x14ac:dyDescent="0.25">
      <c r="A2563" s="24">
        <f t="shared" si="322"/>
        <v>2548</v>
      </c>
      <c r="B2563">
        <f t="shared" si="316"/>
        <v>0.17793037777300924</v>
      </c>
      <c r="C2563">
        <f t="shared" si="317"/>
        <v>0.74387133226264268</v>
      </c>
      <c r="D2563" s="40">
        <f t="shared" si="318"/>
        <v>579051.18853767239</v>
      </c>
      <c r="E2563" s="40">
        <f t="shared" si="323"/>
        <v>579051.18853767239</v>
      </c>
      <c r="F2563" s="41">
        <f t="shared" si="319"/>
        <v>2.1991874932326634</v>
      </c>
      <c r="G2563" s="42">
        <f t="shared" si="320"/>
        <v>273442.13177355821</v>
      </c>
      <c r="H2563" s="16">
        <f t="shared" si="321"/>
        <v>1</v>
      </c>
      <c r="P2563" s="16"/>
    </row>
    <row r="2564" spans="1:16" x14ac:dyDescent="0.25">
      <c r="A2564" s="24">
        <f t="shared" si="322"/>
        <v>2549</v>
      </c>
      <c r="B2564">
        <f t="shared" si="316"/>
        <v>0.6372756416676566</v>
      </c>
      <c r="C2564">
        <f t="shared" si="317"/>
        <v>9.0839849202893674E-2</v>
      </c>
      <c r="D2564" s="40">
        <f t="shared" si="318"/>
        <v>1160115.2557913277</v>
      </c>
      <c r="E2564" s="40">
        <f t="shared" si="323"/>
        <v>1160115.2557913277</v>
      </c>
      <c r="F2564" s="41">
        <f t="shared" si="319"/>
        <v>1.5940422262718352</v>
      </c>
      <c r="G2564" s="42">
        <f t="shared" si="320"/>
        <v>849272.70507352753</v>
      </c>
      <c r="H2564" s="16">
        <f t="shared" si="321"/>
        <v>1</v>
      </c>
      <c r="P2564" s="16"/>
    </row>
    <row r="2565" spans="1:16" x14ac:dyDescent="0.25">
      <c r="A2565" s="24">
        <f t="shared" si="322"/>
        <v>2550</v>
      </c>
      <c r="B2565">
        <f t="shared" si="316"/>
        <v>0.33576224453281611</v>
      </c>
      <c r="C2565">
        <f t="shared" si="317"/>
        <v>0.82348098687361926</v>
      </c>
      <c r="D2565" s="40">
        <f t="shared" si="318"/>
        <v>806661.09541150578</v>
      </c>
      <c r="E2565" s="40">
        <f t="shared" si="323"/>
        <v>806661.09541150578</v>
      </c>
      <c r="F2565" s="41">
        <f t="shared" si="319"/>
        <v>2.2822834784600516</v>
      </c>
      <c r="G2565" s="42">
        <f t="shared" si="320"/>
        <v>841029.29077416705</v>
      </c>
      <c r="H2565" s="16">
        <f t="shared" si="321"/>
        <v>1</v>
      </c>
      <c r="P2565" s="16"/>
    </row>
    <row r="2566" spans="1:16" x14ac:dyDescent="0.25">
      <c r="A2566" s="24">
        <f t="shared" si="322"/>
        <v>2551</v>
      </c>
      <c r="B2566">
        <f t="shared" si="316"/>
        <v>0.91703143750783056</v>
      </c>
      <c r="C2566">
        <f t="shared" si="317"/>
        <v>0.81521727971266955</v>
      </c>
      <c r="D2566" s="40">
        <f t="shared" si="318"/>
        <v>1631630.9929086794</v>
      </c>
      <c r="E2566" s="40">
        <f t="shared" si="323"/>
        <v>1250000</v>
      </c>
      <c r="F2566" s="41">
        <f t="shared" si="319"/>
        <v>2.2727318109195416</v>
      </c>
      <c r="G2566" s="42">
        <f t="shared" si="320"/>
        <v>1840914.7636494269</v>
      </c>
      <c r="H2566" s="16">
        <f t="shared" si="321"/>
        <v>1</v>
      </c>
      <c r="P2566" s="16"/>
    </row>
    <row r="2567" spans="1:16" x14ac:dyDescent="0.25">
      <c r="A2567" s="24">
        <f t="shared" si="322"/>
        <v>2552</v>
      </c>
      <c r="B2567">
        <f t="shared" si="316"/>
        <v>0.86681156896520406</v>
      </c>
      <c r="C2567">
        <f t="shared" si="317"/>
        <v>0.72693407174665481</v>
      </c>
      <c r="D2567" s="40">
        <f t="shared" si="318"/>
        <v>1506737.830973787</v>
      </c>
      <c r="E2567" s="40">
        <f t="shared" si="323"/>
        <v>1250000</v>
      </c>
      <c r="F2567" s="41">
        <f t="shared" si="319"/>
        <v>2.1834548788867751</v>
      </c>
      <c r="G2567" s="42">
        <f t="shared" si="320"/>
        <v>1729318.5986084691</v>
      </c>
      <c r="H2567" s="16">
        <f t="shared" si="321"/>
        <v>1</v>
      </c>
      <c r="P2567" s="16"/>
    </row>
    <row r="2568" spans="1:16" x14ac:dyDescent="0.25">
      <c r="A2568" s="24">
        <f t="shared" si="322"/>
        <v>2553</v>
      </c>
      <c r="B2568">
        <f t="shared" si="316"/>
        <v>0.57344184850808233</v>
      </c>
      <c r="C2568">
        <f t="shared" si="317"/>
        <v>0.59317943488713354</v>
      </c>
      <c r="D2568" s="40">
        <f t="shared" si="318"/>
        <v>1084412.0348993861</v>
      </c>
      <c r="E2568" s="40">
        <f t="shared" si="323"/>
        <v>1084412.0348993861</v>
      </c>
      <c r="F2568" s="41">
        <f t="shared" si="319"/>
        <v>2.0716508706976566</v>
      </c>
      <c r="G2568" s="42">
        <f t="shared" si="320"/>
        <v>1246523.1362943309</v>
      </c>
      <c r="H2568" s="16">
        <f t="shared" si="321"/>
        <v>1</v>
      </c>
      <c r="P2568" s="16"/>
    </row>
    <row r="2569" spans="1:16" x14ac:dyDescent="0.25">
      <c r="A2569" s="24">
        <f t="shared" si="322"/>
        <v>2554</v>
      </c>
      <c r="B2569">
        <f t="shared" si="316"/>
        <v>0.59742019523400813</v>
      </c>
      <c r="C2569">
        <f t="shared" si="317"/>
        <v>0.64528461487498134</v>
      </c>
      <c r="D2569" s="40">
        <f t="shared" si="318"/>
        <v>1112465.8916809938</v>
      </c>
      <c r="E2569" s="40">
        <f t="shared" si="323"/>
        <v>1112465.8916809938</v>
      </c>
      <c r="F2569" s="41">
        <f t="shared" si="319"/>
        <v>2.1132585689907444</v>
      </c>
      <c r="G2569" s="42">
        <f t="shared" si="320"/>
        <v>1350928.0783047895</v>
      </c>
      <c r="H2569" s="16">
        <f t="shared" si="321"/>
        <v>1</v>
      </c>
      <c r="P2569" s="16"/>
    </row>
    <row r="2570" spans="1:16" x14ac:dyDescent="0.25">
      <c r="A2570" s="24">
        <f t="shared" si="322"/>
        <v>2555</v>
      </c>
      <c r="B2570">
        <f t="shared" si="316"/>
        <v>0.94596221239771694</v>
      </c>
      <c r="C2570">
        <f t="shared" si="317"/>
        <v>0.16955134889576584</v>
      </c>
      <c r="D2570" s="40">
        <f t="shared" si="318"/>
        <v>1732630.6988489376</v>
      </c>
      <c r="E2570" s="40">
        <f t="shared" si="323"/>
        <v>1250000</v>
      </c>
      <c r="F2570" s="41">
        <f t="shared" si="319"/>
        <v>1.7094408192249704</v>
      </c>
      <c r="G2570" s="42">
        <f t="shared" si="320"/>
        <v>1136801.024031213</v>
      </c>
      <c r="H2570" s="16">
        <f t="shared" si="321"/>
        <v>1</v>
      </c>
      <c r="P2570" s="16"/>
    </row>
    <row r="2571" spans="1:16" x14ac:dyDescent="0.25">
      <c r="A2571" s="24">
        <f t="shared" si="322"/>
        <v>2556</v>
      </c>
      <c r="B2571">
        <f t="shared" si="316"/>
        <v>0.81484245916362852</v>
      </c>
      <c r="C2571">
        <f t="shared" si="317"/>
        <v>0.52121812861878425</v>
      </c>
      <c r="D2571" s="40">
        <f t="shared" si="318"/>
        <v>1408457.4423603755</v>
      </c>
      <c r="E2571" s="40">
        <f t="shared" si="323"/>
        <v>1250000</v>
      </c>
      <c r="F2571" s="41">
        <f t="shared" si="319"/>
        <v>2.0161735747476968</v>
      </c>
      <c r="G2571" s="42">
        <f t="shared" si="320"/>
        <v>1520216.9684346211</v>
      </c>
      <c r="H2571" s="16">
        <f t="shared" si="321"/>
        <v>1</v>
      </c>
      <c r="P2571" s="16"/>
    </row>
    <row r="2572" spans="1:16" x14ac:dyDescent="0.25">
      <c r="A2572" s="24">
        <f t="shared" si="322"/>
        <v>2557</v>
      </c>
      <c r="B2572">
        <f t="shared" si="316"/>
        <v>6.1666235444135964E-2</v>
      </c>
      <c r="C2572">
        <f t="shared" si="317"/>
        <v>0.51866356504615396</v>
      </c>
      <c r="D2572" s="40">
        <f t="shared" si="318"/>
        <v>297445.79467342503</v>
      </c>
      <c r="E2572" s="40">
        <f t="shared" si="323"/>
        <v>297445.79467342503</v>
      </c>
      <c r="F2572" s="41">
        <f t="shared" si="319"/>
        <v>2.0142248321520113</v>
      </c>
      <c r="G2572" s="42">
        <f t="shared" si="320"/>
        <v>-400877.29414959881</v>
      </c>
      <c r="H2572" s="16">
        <f t="shared" si="321"/>
        <v>0</v>
      </c>
      <c r="P2572" s="16"/>
    </row>
    <row r="2573" spans="1:16" x14ac:dyDescent="0.25">
      <c r="A2573" s="24">
        <f t="shared" si="322"/>
        <v>2558</v>
      </c>
      <c r="B2573">
        <f t="shared" si="316"/>
        <v>0.46072142210323364</v>
      </c>
      <c r="C2573">
        <f t="shared" si="317"/>
        <v>0.77968641964253038</v>
      </c>
      <c r="D2573" s="40">
        <f t="shared" si="318"/>
        <v>955038.11322053405</v>
      </c>
      <c r="E2573" s="40">
        <f t="shared" si="323"/>
        <v>955038.11322053405</v>
      </c>
      <c r="F2573" s="41">
        <f t="shared" si="319"/>
        <v>2.2343874129290233</v>
      </c>
      <c r="G2573" s="42">
        <f t="shared" si="320"/>
        <v>1133925.1390474448</v>
      </c>
      <c r="H2573" s="16">
        <f t="shared" si="321"/>
        <v>1</v>
      </c>
      <c r="P2573" s="16"/>
    </row>
    <row r="2574" spans="1:16" x14ac:dyDescent="0.25">
      <c r="A2574" s="24">
        <f t="shared" si="322"/>
        <v>2559</v>
      </c>
      <c r="B2574">
        <f t="shared" si="316"/>
        <v>0.42039618326816708</v>
      </c>
      <c r="C2574">
        <f t="shared" si="317"/>
        <v>0.21943835902493447</v>
      </c>
      <c r="D2574" s="40">
        <f t="shared" si="318"/>
        <v>908413.3504827189</v>
      </c>
      <c r="E2574" s="40">
        <f t="shared" si="323"/>
        <v>908413.3504827189</v>
      </c>
      <c r="F2574" s="41">
        <f t="shared" si="319"/>
        <v>1.7647138474535469</v>
      </c>
      <c r="G2574" s="42">
        <f t="shared" si="320"/>
        <v>603089.61880852631</v>
      </c>
      <c r="H2574" s="16">
        <f t="shared" si="321"/>
        <v>1</v>
      </c>
      <c r="P2574" s="16"/>
    </row>
    <row r="2575" spans="1:16" x14ac:dyDescent="0.25">
      <c r="A2575" s="24">
        <f t="shared" si="322"/>
        <v>2560</v>
      </c>
      <c r="B2575">
        <f t="shared" si="316"/>
        <v>0.34986083710100502</v>
      </c>
      <c r="C2575">
        <f t="shared" si="317"/>
        <v>0.96153850865084678</v>
      </c>
      <c r="D2575" s="40">
        <f t="shared" si="318"/>
        <v>824150.6666891817</v>
      </c>
      <c r="E2575" s="40">
        <f t="shared" si="323"/>
        <v>824150.6666891817</v>
      </c>
      <c r="F2575" s="41">
        <f t="shared" si="319"/>
        <v>2.5376369613876619</v>
      </c>
      <c r="G2575" s="42">
        <f t="shared" si="320"/>
        <v>1091395.1935427508</v>
      </c>
      <c r="H2575" s="16">
        <f t="shared" si="321"/>
        <v>1</v>
      </c>
      <c r="P2575" s="16"/>
    </row>
    <row r="2576" spans="1:16" x14ac:dyDescent="0.25">
      <c r="A2576" s="24">
        <f t="shared" si="322"/>
        <v>2561</v>
      </c>
      <c r="B2576">
        <f t="shared" si="316"/>
        <v>0.78313512017484754</v>
      </c>
      <c r="C2576">
        <f t="shared" si="317"/>
        <v>0.93028164247516543</v>
      </c>
      <c r="D2576" s="40">
        <f t="shared" si="318"/>
        <v>1356911.1912475547</v>
      </c>
      <c r="E2576" s="40">
        <f t="shared" si="323"/>
        <v>1250000</v>
      </c>
      <c r="F2576" s="41">
        <f t="shared" si="319"/>
        <v>2.449207264072319</v>
      </c>
      <c r="G2576" s="42">
        <f t="shared" si="320"/>
        <v>2061509.0800903989</v>
      </c>
      <c r="H2576" s="16">
        <f t="shared" si="321"/>
        <v>1</v>
      </c>
      <c r="P2576" s="16"/>
    </row>
    <row r="2577" spans="1:16" x14ac:dyDescent="0.25">
      <c r="A2577" s="24">
        <f t="shared" si="322"/>
        <v>2562</v>
      </c>
      <c r="B2577">
        <f t="shared" ref="B2577:B2640" si="324">((MOD((MOD(MOD(999999999999989,MOD(A2577*2499997+$B$13*1800451,7450589)*4658+7450581)*383,99991)*7440893+MOD(MOD(999999999999989,MOD(A2577*2246527+$B$13*2399993,7450987)*7580+7560584)*17669,7440893))*1343,4294967296))+0.5)/2^32</f>
        <v>0.94974488660227507</v>
      </c>
      <c r="C2577">
        <f t="shared" ref="C2577:C2640" si="325">((MOD((MOD(MOD(999999999999989,MOD(A2577*2499997+$C$13*1800451,7450589)*4658+7450581)*383,99991)*7440893+MOD(MOD(999999999999989,MOD(A2577*2246527+$C$13*2399993,7450987)*7580+7560584)*17669,7440893))*1343,4294967296))+0.5)/2^32</f>
        <v>0.96522645058576018</v>
      </c>
      <c r="D2577" s="40">
        <f t="shared" ref="D2577:D2640" si="326">MAX(0,NORMINV(B2577,D$10,D$12))</f>
        <v>1748807.7832396547</v>
      </c>
      <c r="E2577" s="40">
        <f t="shared" si="323"/>
        <v>1250000</v>
      </c>
      <c r="F2577" s="41">
        <f t="shared" ref="F2577:F2640" si="327">NORMINV(C2577,E$10,E$12)</f>
        <v>2.5516258734916279</v>
      </c>
      <c r="G2577" s="42">
        <f t="shared" ref="G2577:G2640" si="328">F2577*E2577-1000000</f>
        <v>2189532.3418645351</v>
      </c>
      <c r="H2577" s="16">
        <f t="shared" ref="H2577:H2640" si="329">IF(G2577&gt;=0,1,0)</f>
        <v>1</v>
      </c>
      <c r="P2577" s="16"/>
    </row>
    <row r="2578" spans="1:16" x14ac:dyDescent="0.25">
      <c r="A2578" s="24">
        <f t="shared" ref="A2578:A2641" si="330">A2577+1</f>
        <v>2563</v>
      </c>
      <c r="B2578">
        <f t="shared" si="324"/>
        <v>0.80520573037210852</v>
      </c>
      <c r="C2578">
        <f t="shared" si="325"/>
        <v>0.16148438153322786</v>
      </c>
      <c r="D2578" s="40">
        <f t="shared" si="326"/>
        <v>1392263.1263832636</v>
      </c>
      <c r="E2578" s="40">
        <f t="shared" ref="E2578:E2641" si="331">MIN(1250000,D2578)</f>
        <v>1250000</v>
      </c>
      <c r="F2578" s="41">
        <f t="shared" si="327"/>
        <v>1.6995819032868011</v>
      </c>
      <c r="G2578" s="42">
        <f t="shared" si="328"/>
        <v>1124477.3791085016</v>
      </c>
      <c r="H2578" s="16">
        <f t="shared" si="329"/>
        <v>1</v>
      </c>
      <c r="P2578" s="16"/>
    </row>
    <row r="2579" spans="1:16" x14ac:dyDescent="0.25">
      <c r="A2579" s="24">
        <f t="shared" si="330"/>
        <v>2564</v>
      </c>
      <c r="B2579">
        <f t="shared" si="324"/>
        <v>0.98191279813181609</v>
      </c>
      <c r="C2579">
        <f t="shared" si="325"/>
        <v>0.91218061407562345</v>
      </c>
      <c r="D2579" s="40">
        <f t="shared" si="326"/>
        <v>1955149.6781361818</v>
      </c>
      <c r="E2579" s="40">
        <f t="shared" si="331"/>
        <v>1250000</v>
      </c>
      <c r="F2579" s="41">
        <f t="shared" si="327"/>
        <v>2.4116431619343932</v>
      </c>
      <c r="G2579" s="42">
        <f t="shared" si="328"/>
        <v>2014553.9524179916</v>
      </c>
      <c r="H2579" s="16">
        <f t="shared" si="329"/>
        <v>1</v>
      </c>
      <c r="P2579" s="16"/>
    </row>
    <row r="2580" spans="1:16" x14ac:dyDescent="0.25">
      <c r="A2580" s="24">
        <f t="shared" si="330"/>
        <v>2565</v>
      </c>
      <c r="B2580">
        <f t="shared" si="324"/>
        <v>0.54384244990069419</v>
      </c>
      <c r="C2580">
        <f t="shared" si="325"/>
        <v>0.17138448928017169</v>
      </c>
      <c r="D2580" s="40">
        <f t="shared" si="326"/>
        <v>1050206.1733840497</v>
      </c>
      <c r="E2580" s="40">
        <f t="shared" si="331"/>
        <v>1050206.1733840497</v>
      </c>
      <c r="F2580" s="41">
        <f t="shared" si="327"/>
        <v>1.7116388068793795</v>
      </c>
      <c r="G2580" s="42">
        <f t="shared" si="328"/>
        <v>797573.64158843365</v>
      </c>
      <c r="H2580" s="16">
        <f t="shared" si="329"/>
        <v>1</v>
      </c>
      <c r="P2580" s="16"/>
    </row>
    <row r="2581" spans="1:16" x14ac:dyDescent="0.25">
      <c r="A2581" s="24">
        <f t="shared" si="330"/>
        <v>2566</v>
      </c>
      <c r="B2581">
        <f t="shared" si="324"/>
        <v>0.22754843521397561</v>
      </c>
      <c r="C2581">
        <f t="shared" si="325"/>
        <v>0.56894919194746763</v>
      </c>
      <c r="D2581" s="40">
        <f t="shared" si="326"/>
        <v>659447.65096185147</v>
      </c>
      <c r="E2581" s="40">
        <f t="shared" si="331"/>
        <v>659447.65096185147</v>
      </c>
      <c r="F2581" s="41">
        <f t="shared" si="327"/>
        <v>2.0527962061724843</v>
      </c>
      <c r="G2581" s="42">
        <f t="shared" si="328"/>
        <v>353711.63606384536</v>
      </c>
      <c r="H2581" s="16">
        <f t="shared" si="329"/>
        <v>1</v>
      </c>
      <c r="P2581" s="16"/>
    </row>
    <row r="2582" spans="1:16" x14ac:dyDescent="0.25">
      <c r="A2582" s="24">
        <f t="shared" si="330"/>
        <v>2567</v>
      </c>
      <c r="B2582">
        <f t="shared" si="324"/>
        <v>0.43243351264391094</v>
      </c>
      <c r="C2582">
        <f t="shared" si="325"/>
        <v>0.53819992847274989</v>
      </c>
      <c r="D2582" s="40">
        <f t="shared" si="326"/>
        <v>922409.43301159225</v>
      </c>
      <c r="E2582" s="40">
        <f t="shared" si="331"/>
        <v>922409.43301159225</v>
      </c>
      <c r="F2582" s="41">
        <f t="shared" si="327"/>
        <v>2.0291488793492327</v>
      </c>
      <c r="G2582" s="42">
        <f t="shared" si="328"/>
        <v>871706.0672966335</v>
      </c>
      <c r="H2582" s="16">
        <f t="shared" si="329"/>
        <v>1</v>
      </c>
      <c r="P2582" s="16"/>
    </row>
    <row r="2583" spans="1:16" x14ac:dyDescent="0.25">
      <c r="A2583" s="24">
        <f t="shared" si="330"/>
        <v>2568</v>
      </c>
      <c r="B2583">
        <f t="shared" si="324"/>
        <v>0.28945630241651088</v>
      </c>
      <c r="C2583">
        <f t="shared" si="325"/>
        <v>0.32103406230453402</v>
      </c>
      <c r="D2583" s="40">
        <f t="shared" si="326"/>
        <v>746972.44732448203</v>
      </c>
      <c r="E2583" s="40">
        <f t="shared" si="331"/>
        <v>746972.44732448203</v>
      </c>
      <c r="F2583" s="41">
        <f t="shared" si="327"/>
        <v>1.8587206188336223</v>
      </c>
      <c r="G2583" s="42">
        <f t="shared" si="328"/>
        <v>388413.08954262664</v>
      </c>
      <c r="H2583" s="16">
        <f t="shared" si="329"/>
        <v>1</v>
      </c>
      <c r="P2583" s="16"/>
    </row>
    <row r="2584" spans="1:16" x14ac:dyDescent="0.25">
      <c r="A2584" s="24">
        <f t="shared" si="330"/>
        <v>2569</v>
      </c>
      <c r="B2584">
        <f t="shared" si="324"/>
        <v>0.64377486321609467</v>
      </c>
      <c r="C2584">
        <f t="shared" si="325"/>
        <v>0.46109662123490125</v>
      </c>
      <c r="D2584" s="40">
        <f t="shared" si="326"/>
        <v>1168039.8020709897</v>
      </c>
      <c r="E2584" s="40">
        <f t="shared" si="331"/>
        <v>1168039.8020709897</v>
      </c>
      <c r="F2584" s="41">
        <f t="shared" si="327"/>
        <v>1.9703126505131949</v>
      </c>
      <c r="G2584" s="42">
        <f t="shared" si="328"/>
        <v>1301403.5983233992</v>
      </c>
      <c r="H2584" s="16">
        <f t="shared" si="329"/>
        <v>1</v>
      </c>
      <c r="P2584" s="16"/>
    </row>
    <row r="2585" spans="1:16" x14ac:dyDescent="0.25">
      <c r="A2585" s="24">
        <f t="shared" si="330"/>
        <v>2570</v>
      </c>
      <c r="B2585">
        <f t="shared" si="324"/>
        <v>0.77714113250840455</v>
      </c>
      <c r="C2585">
        <f t="shared" si="325"/>
        <v>5.4513251758180559E-2</v>
      </c>
      <c r="D2585" s="40">
        <f t="shared" si="326"/>
        <v>1347677.9323842577</v>
      </c>
      <c r="E2585" s="40">
        <f t="shared" si="331"/>
        <v>1250000</v>
      </c>
      <c r="F2585" s="41">
        <f t="shared" si="327"/>
        <v>1.512892366802596</v>
      </c>
      <c r="G2585" s="42">
        <f t="shared" si="328"/>
        <v>891115.45850324491</v>
      </c>
      <c r="H2585" s="16">
        <f t="shared" si="329"/>
        <v>1</v>
      </c>
      <c r="P2585" s="16"/>
    </row>
    <row r="2586" spans="1:16" x14ac:dyDescent="0.25">
      <c r="A2586" s="24">
        <f t="shared" si="330"/>
        <v>2571</v>
      </c>
      <c r="B2586">
        <f t="shared" si="324"/>
        <v>0.26301018882077187</v>
      </c>
      <c r="C2586">
        <f t="shared" si="325"/>
        <v>0.69693747942801565</v>
      </c>
      <c r="D2586" s="40">
        <f t="shared" si="326"/>
        <v>710900.02048556018</v>
      </c>
      <c r="E2586" s="40">
        <f t="shared" si="331"/>
        <v>710900.02048556018</v>
      </c>
      <c r="F2586" s="41">
        <f t="shared" si="327"/>
        <v>2.1567211407251454</v>
      </c>
      <c r="G2586" s="42">
        <f t="shared" si="328"/>
        <v>533213.10312314657</v>
      </c>
      <c r="H2586" s="16">
        <f t="shared" si="329"/>
        <v>1</v>
      </c>
      <c r="P2586" s="16"/>
    </row>
    <row r="2587" spans="1:16" x14ac:dyDescent="0.25">
      <c r="A2587" s="24">
        <f t="shared" si="330"/>
        <v>2572</v>
      </c>
      <c r="B2587">
        <f t="shared" si="324"/>
        <v>0.45768042013514787</v>
      </c>
      <c r="C2587">
        <f t="shared" si="325"/>
        <v>0.19425404409412295</v>
      </c>
      <c r="D2587" s="40">
        <f t="shared" si="326"/>
        <v>951544.44123115495</v>
      </c>
      <c r="E2587" s="40">
        <f t="shared" si="331"/>
        <v>951544.44123115495</v>
      </c>
      <c r="F2587" s="41">
        <f t="shared" si="327"/>
        <v>1.7378947991591769</v>
      </c>
      <c r="G2587" s="42">
        <f t="shared" si="328"/>
        <v>653684.13558444916</v>
      </c>
      <c r="H2587" s="16">
        <f t="shared" si="329"/>
        <v>1</v>
      </c>
      <c r="P2587" s="16"/>
    </row>
    <row r="2588" spans="1:16" x14ac:dyDescent="0.25">
      <c r="A2588" s="24">
        <f t="shared" si="330"/>
        <v>2573</v>
      </c>
      <c r="B2588">
        <f t="shared" si="324"/>
        <v>0.69382089620921761</v>
      </c>
      <c r="C2588">
        <f t="shared" si="325"/>
        <v>0.4054723383160308</v>
      </c>
      <c r="D2588" s="40">
        <f t="shared" si="326"/>
        <v>1231022.8648344632</v>
      </c>
      <c r="E2588" s="40">
        <f t="shared" si="331"/>
        <v>1231022.8648344632</v>
      </c>
      <c r="F2588" s="41">
        <f t="shared" si="327"/>
        <v>1.9272925490074411</v>
      </c>
      <c r="G2588" s="42">
        <f t="shared" si="328"/>
        <v>1372541.1950532552</v>
      </c>
      <c r="H2588" s="16">
        <f t="shared" si="329"/>
        <v>1</v>
      </c>
      <c r="P2588" s="16"/>
    </row>
    <row r="2589" spans="1:16" x14ac:dyDescent="0.25">
      <c r="A2589" s="24">
        <f t="shared" si="330"/>
        <v>2574</v>
      </c>
      <c r="B2589">
        <f t="shared" si="324"/>
        <v>0.59143558016512543</v>
      </c>
      <c r="C2589">
        <f t="shared" si="325"/>
        <v>0.58138425962533802</v>
      </c>
      <c r="D2589" s="40">
        <f t="shared" si="326"/>
        <v>1105428.2878315113</v>
      </c>
      <c r="E2589" s="40">
        <f t="shared" si="331"/>
        <v>1105428.2878315113</v>
      </c>
      <c r="F2589" s="41">
        <f t="shared" si="327"/>
        <v>2.062442559166537</v>
      </c>
      <c r="G2589" s="42">
        <f t="shared" si="328"/>
        <v>1279882.3469303055</v>
      </c>
      <c r="H2589" s="16">
        <f t="shared" si="329"/>
        <v>1</v>
      </c>
      <c r="P2589" s="16"/>
    </row>
    <row r="2590" spans="1:16" x14ac:dyDescent="0.25">
      <c r="A2590" s="24">
        <f t="shared" si="330"/>
        <v>2575</v>
      </c>
      <c r="B2590">
        <f t="shared" si="324"/>
        <v>0.81013143120799214</v>
      </c>
      <c r="C2590">
        <f t="shared" si="325"/>
        <v>0.8194459694204852</v>
      </c>
      <c r="D2590" s="40">
        <f t="shared" si="326"/>
        <v>1400477.5370447799</v>
      </c>
      <c r="E2590" s="40">
        <f t="shared" si="331"/>
        <v>1250000</v>
      </c>
      <c r="F2590" s="41">
        <f t="shared" si="327"/>
        <v>2.2775853273911109</v>
      </c>
      <c r="G2590" s="42">
        <f t="shared" si="328"/>
        <v>1846981.6592388884</v>
      </c>
      <c r="H2590" s="16">
        <f t="shared" si="329"/>
        <v>1</v>
      </c>
      <c r="P2590" s="16"/>
    </row>
    <row r="2591" spans="1:16" x14ac:dyDescent="0.25">
      <c r="A2591" s="24">
        <f t="shared" si="330"/>
        <v>2576</v>
      </c>
      <c r="B2591">
        <f t="shared" si="324"/>
        <v>0.45151114359032363</v>
      </c>
      <c r="C2591">
        <f t="shared" si="325"/>
        <v>0.91749121143948287</v>
      </c>
      <c r="D2591" s="40">
        <f t="shared" si="326"/>
        <v>944447.86347789248</v>
      </c>
      <c r="E2591" s="40">
        <f t="shared" si="331"/>
        <v>944447.86347789248</v>
      </c>
      <c r="F2591" s="41">
        <f t="shared" si="327"/>
        <v>2.4220037812205493</v>
      </c>
      <c r="G2591" s="42">
        <f t="shared" si="328"/>
        <v>1287456.2965091248</v>
      </c>
      <c r="H2591" s="16">
        <f t="shared" si="329"/>
        <v>1</v>
      </c>
      <c r="P2591" s="16"/>
    </row>
    <row r="2592" spans="1:16" x14ac:dyDescent="0.25">
      <c r="A2592" s="24">
        <f t="shared" si="330"/>
        <v>2577</v>
      </c>
      <c r="B2592">
        <f t="shared" si="324"/>
        <v>0.10673987201880664</v>
      </c>
      <c r="C2592">
        <f t="shared" si="325"/>
        <v>0.25333868630696088</v>
      </c>
      <c r="D2592" s="40">
        <f t="shared" si="326"/>
        <v>432802.19540937885</v>
      </c>
      <c r="E2592" s="40">
        <f t="shared" si="331"/>
        <v>432802.19540937885</v>
      </c>
      <c r="F2592" s="41">
        <f t="shared" si="327"/>
        <v>1.7981701472543841</v>
      </c>
      <c r="G2592" s="42">
        <f t="shared" si="328"/>
        <v>-221748.01254869648</v>
      </c>
      <c r="H2592" s="16">
        <f t="shared" si="329"/>
        <v>0</v>
      </c>
      <c r="P2592" s="16"/>
    </row>
    <row r="2593" spans="1:16" x14ac:dyDescent="0.25">
      <c r="A2593" s="24">
        <f t="shared" si="330"/>
        <v>2578</v>
      </c>
      <c r="B2593">
        <f t="shared" si="324"/>
        <v>0.6872255188645795</v>
      </c>
      <c r="C2593">
        <f t="shared" si="325"/>
        <v>0.37766329839359969</v>
      </c>
      <c r="D2593" s="40">
        <f t="shared" si="326"/>
        <v>1222492.9668792004</v>
      </c>
      <c r="E2593" s="40">
        <f t="shared" si="331"/>
        <v>1222492.9668792004</v>
      </c>
      <c r="F2593" s="41">
        <f t="shared" si="327"/>
        <v>1.9052815806452585</v>
      </c>
      <c r="G2593" s="42">
        <f t="shared" si="328"/>
        <v>1329193.3322633146</v>
      </c>
      <c r="H2593" s="16">
        <f t="shared" si="329"/>
        <v>1</v>
      </c>
      <c r="P2593" s="16"/>
    </row>
    <row r="2594" spans="1:16" x14ac:dyDescent="0.25">
      <c r="A2594" s="24">
        <f t="shared" si="330"/>
        <v>2579</v>
      </c>
      <c r="B2594">
        <f t="shared" si="324"/>
        <v>0.82230648945551366</v>
      </c>
      <c r="C2594">
        <f t="shared" si="325"/>
        <v>1.369033136870712E-2</v>
      </c>
      <c r="D2594" s="40">
        <f t="shared" si="326"/>
        <v>1421363.5547937511</v>
      </c>
      <c r="E2594" s="40">
        <f t="shared" si="331"/>
        <v>1250000</v>
      </c>
      <c r="F2594" s="41">
        <f t="shared" si="327"/>
        <v>1.3294687958764522</v>
      </c>
      <c r="G2594" s="42">
        <f t="shared" si="328"/>
        <v>661835.99484556518</v>
      </c>
      <c r="H2594" s="16">
        <f t="shared" si="329"/>
        <v>1</v>
      </c>
      <c r="P2594" s="16"/>
    </row>
    <row r="2595" spans="1:16" x14ac:dyDescent="0.25">
      <c r="A2595" s="24">
        <f t="shared" si="330"/>
        <v>2580</v>
      </c>
      <c r="B2595">
        <f t="shared" si="324"/>
        <v>0.81515012250747532</v>
      </c>
      <c r="C2595">
        <f t="shared" si="325"/>
        <v>0.49722883861977607</v>
      </c>
      <c r="D2595" s="40">
        <f t="shared" si="326"/>
        <v>1408982.9381382661</v>
      </c>
      <c r="E2595" s="40">
        <f t="shared" si="331"/>
        <v>1250000</v>
      </c>
      <c r="F2595" s="41">
        <f t="shared" si="327"/>
        <v>1.9978886543068166</v>
      </c>
      <c r="G2595" s="42">
        <f t="shared" si="328"/>
        <v>1497360.8178835209</v>
      </c>
      <c r="H2595" s="16">
        <f t="shared" si="329"/>
        <v>1</v>
      </c>
      <c r="P2595" s="16"/>
    </row>
    <row r="2596" spans="1:16" x14ac:dyDescent="0.25">
      <c r="A2596" s="24">
        <f t="shared" si="330"/>
        <v>2581</v>
      </c>
      <c r="B2596">
        <f t="shared" si="324"/>
        <v>0.6891629098681733</v>
      </c>
      <c r="C2596">
        <f t="shared" si="325"/>
        <v>0.74477951426524669</v>
      </c>
      <c r="D2596" s="40">
        <f t="shared" si="326"/>
        <v>1224990.4217983491</v>
      </c>
      <c r="E2596" s="40">
        <f t="shared" si="331"/>
        <v>1224990.4217983491</v>
      </c>
      <c r="F2596" s="41">
        <f t="shared" si="327"/>
        <v>2.2000459609168828</v>
      </c>
      <c r="G2596" s="42">
        <f t="shared" si="328"/>
        <v>1695035.2296393267</v>
      </c>
      <c r="H2596" s="16">
        <f t="shared" si="329"/>
        <v>1</v>
      </c>
      <c r="P2596" s="16"/>
    </row>
    <row r="2597" spans="1:16" x14ac:dyDescent="0.25">
      <c r="A2597" s="24">
        <f t="shared" si="330"/>
        <v>2582</v>
      </c>
      <c r="B2597">
        <f t="shared" si="324"/>
        <v>0.77837367483880371</v>
      </c>
      <c r="C2597">
        <f t="shared" si="325"/>
        <v>0.73890917061362416</v>
      </c>
      <c r="D2597" s="40">
        <f t="shared" si="326"/>
        <v>1349564.83135405</v>
      </c>
      <c r="E2597" s="40">
        <f t="shared" si="331"/>
        <v>1250000</v>
      </c>
      <c r="F2597" s="41">
        <f t="shared" si="327"/>
        <v>2.1945246398824603</v>
      </c>
      <c r="G2597" s="42">
        <f t="shared" si="328"/>
        <v>1743155.7998530753</v>
      </c>
      <c r="H2597" s="16">
        <f t="shared" si="329"/>
        <v>1</v>
      </c>
      <c r="P2597" s="16"/>
    </row>
    <row r="2598" spans="1:16" x14ac:dyDescent="0.25">
      <c r="A2598" s="24">
        <f t="shared" si="330"/>
        <v>2583</v>
      </c>
      <c r="B2598">
        <f t="shared" si="324"/>
        <v>0.14421601837966591</v>
      </c>
      <c r="C2598">
        <f t="shared" si="325"/>
        <v>0.93874643289018422</v>
      </c>
      <c r="D2598" s="40">
        <f t="shared" si="326"/>
        <v>516002.62175539893</v>
      </c>
      <c r="E2598" s="40">
        <f t="shared" si="331"/>
        <v>516002.62175539893</v>
      </c>
      <c r="F2598" s="41">
        <f t="shared" si="327"/>
        <v>2.4694028153431105</v>
      </c>
      <c r="G2598" s="42">
        <f t="shared" si="328"/>
        <v>274218.32688720827</v>
      </c>
      <c r="H2598" s="16">
        <f t="shared" si="329"/>
        <v>1</v>
      </c>
      <c r="P2598" s="16"/>
    </row>
    <row r="2599" spans="1:16" x14ac:dyDescent="0.25">
      <c r="A2599" s="24">
        <f t="shared" si="330"/>
        <v>2584</v>
      </c>
      <c r="B2599">
        <f t="shared" si="324"/>
        <v>0.12024213711265475</v>
      </c>
      <c r="C2599">
        <f t="shared" si="325"/>
        <v>0.98211844952311367</v>
      </c>
      <c r="D2599" s="40">
        <f t="shared" si="326"/>
        <v>464843.21678526618</v>
      </c>
      <c r="E2599" s="40">
        <f t="shared" si="331"/>
        <v>464843.21678526618</v>
      </c>
      <c r="F2599" s="41">
        <f t="shared" si="327"/>
        <v>2.6381795433860988</v>
      </c>
      <c r="G2599" s="42">
        <f t="shared" si="328"/>
        <v>226339.86540467897</v>
      </c>
      <c r="H2599" s="16">
        <f t="shared" si="329"/>
        <v>1</v>
      </c>
      <c r="P2599" s="16"/>
    </row>
    <row r="2600" spans="1:16" x14ac:dyDescent="0.25">
      <c r="A2600" s="24">
        <f t="shared" si="330"/>
        <v>2585</v>
      </c>
      <c r="B2600">
        <f t="shared" si="324"/>
        <v>0.26352791825775057</v>
      </c>
      <c r="C2600">
        <f t="shared" si="325"/>
        <v>0.36625704413745552</v>
      </c>
      <c r="D2600" s="40">
        <f t="shared" si="326"/>
        <v>711623.08839902002</v>
      </c>
      <c r="E2600" s="40">
        <f t="shared" si="331"/>
        <v>711623.08839902002</v>
      </c>
      <c r="F2600" s="41">
        <f t="shared" si="327"/>
        <v>1.8961145429156212</v>
      </c>
      <c r="G2600" s="42">
        <f t="shared" si="328"/>
        <v>349318.88698791061</v>
      </c>
      <c r="H2600" s="16">
        <f t="shared" si="329"/>
        <v>1</v>
      </c>
      <c r="P2600" s="16"/>
    </row>
    <row r="2601" spans="1:16" x14ac:dyDescent="0.25">
      <c r="A2601" s="24">
        <f t="shared" si="330"/>
        <v>2586</v>
      </c>
      <c r="B2601">
        <f t="shared" si="324"/>
        <v>0.55264618236105889</v>
      </c>
      <c r="C2601">
        <f t="shared" si="325"/>
        <v>0.40743431111332029</v>
      </c>
      <c r="D2601" s="40">
        <f t="shared" si="326"/>
        <v>1060341.8447666962</v>
      </c>
      <c r="E2601" s="40">
        <f t="shared" si="331"/>
        <v>1060341.8447666962</v>
      </c>
      <c r="F2601" s="41">
        <f t="shared" si="327"/>
        <v>1.9288298232468515</v>
      </c>
      <c r="G2601" s="42">
        <f t="shared" si="328"/>
        <v>1045218.9730225871</v>
      </c>
      <c r="H2601" s="16">
        <f t="shared" si="329"/>
        <v>1</v>
      </c>
      <c r="P2601" s="16"/>
    </row>
    <row r="2602" spans="1:16" x14ac:dyDescent="0.25">
      <c r="A2602" s="24">
        <f t="shared" si="330"/>
        <v>2587</v>
      </c>
      <c r="B2602">
        <f t="shared" si="324"/>
        <v>0.30102694954257458</v>
      </c>
      <c r="C2602">
        <f t="shared" si="325"/>
        <v>0.51421817147638649</v>
      </c>
      <c r="D2602" s="40">
        <f t="shared" si="326"/>
        <v>762257.21271141409</v>
      </c>
      <c r="E2602" s="40">
        <f t="shared" si="331"/>
        <v>762257.21271141409</v>
      </c>
      <c r="F2602" s="41">
        <f t="shared" si="327"/>
        <v>2.0108350209204011</v>
      </c>
      <c r="G2602" s="42">
        <f t="shared" si="328"/>
        <v>532773.49826928298</v>
      </c>
      <c r="H2602" s="16">
        <f t="shared" si="329"/>
        <v>1</v>
      </c>
      <c r="P2602" s="16"/>
    </row>
    <row r="2603" spans="1:16" x14ac:dyDescent="0.25">
      <c r="A2603" s="24">
        <f t="shared" si="330"/>
        <v>2588</v>
      </c>
      <c r="B2603">
        <f t="shared" si="324"/>
        <v>0.8716519110603258</v>
      </c>
      <c r="C2603">
        <f t="shared" si="325"/>
        <v>0.66004459571558982</v>
      </c>
      <c r="D2603" s="40">
        <f t="shared" si="326"/>
        <v>1517128.2111571429</v>
      </c>
      <c r="E2603" s="40">
        <f t="shared" si="331"/>
        <v>1250000</v>
      </c>
      <c r="F2603" s="41">
        <f t="shared" si="327"/>
        <v>2.1254057271314637</v>
      </c>
      <c r="G2603" s="42">
        <f t="shared" si="328"/>
        <v>1656757.1589143295</v>
      </c>
      <c r="H2603" s="16">
        <f t="shared" si="329"/>
        <v>1</v>
      </c>
      <c r="P2603" s="16"/>
    </row>
    <row r="2604" spans="1:16" x14ac:dyDescent="0.25">
      <c r="A2604" s="24">
        <f t="shared" si="330"/>
        <v>2589</v>
      </c>
      <c r="B2604">
        <f t="shared" si="324"/>
        <v>0.80486154311802238</v>
      </c>
      <c r="C2604">
        <f t="shared" si="325"/>
        <v>0.14958335261326283</v>
      </c>
      <c r="D2604" s="40">
        <f t="shared" si="326"/>
        <v>1391693.900132671</v>
      </c>
      <c r="E2604" s="40">
        <f t="shared" si="331"/>
        <v>1250000</v>
      </c>
      <c r="F2604" s="41">
        <f t="shared" si="327"/>
        <v>1.684430998239467</v>
      </c>
      <c r="G2604" s="42">
        <f t="shared" si="328"/>
        <v>1105538.7477993337</v>
      </c>
      <c r="H2604" s="16">
        <f t="shared" si="329"/>
        <v>1</v>
      </c>
      <c r="P2604" s="16"/>
    </row>
    <row r="2605" spans="1:16" x14ac:dyDescent="0.25">
      <c r="A2605" s="24">
        <f t="shared" si="330"/>
        <v>2590</v>
      </c>
      <c r="B2605">
        <f t="shared" si="324"/>
        <v>0.64960771461483091</v>
      </c>
      <c r="C2605">
        <f t="shared" si="325"/>
        <v>0.67600055818911642</v>
      </c>
      <c r="D2605" s="40">
        <f t="shared" si="326"/>
        <v>1175195.2554371234</v>
      </c>
      <c r="E2605" s="40">
        <f t="shared" si="331"/>
        <v>1175195.2554371234</v>
      </c>
      <c r="F2605" s="41">
        <f t="shared" si="327"/>
        <v>2.1387671540114082</v>
      </c>
      <c r="G2605" s="42">
        <f t="shared" si="328"/>
        <v>1513469.0118789664</v>
      </c>
      <c r="H2605" s="16">
        <f t="shared" si="329"/>
        <v>1</v>
      </c>
      <c r="P2605" s="16"/>
    </row>
    <row r="2606" spans="1:16" x14ac:dyDescent="0.25">
      <c r="A2606" s="24">
        <f t="shared" si="330"/>
        <v>2591</v>
      </c>
      <c r="B2606">
        <f t="shared" si="324"/>
        <v>0.40956945705693215</v>
      </c>
      <c r="C2606">
        <f t="shared" si="325"/>
        <v>0.61924262519460171</v>
      </c>
      <c r="D2606" s="40">
        <f t="shared" si="326"/>
        <v>895751.07993149362</v>
      </c>
      <c r="E2606" s="40">
        <f t="shared" si="331"/>
        <v>895751.07993149362</v>
      </c>
      <c r="F2606" s="41">
        <f t="shared" si="327"/>
        <v>2.092246885749959</v>
      </c>
      <c r="G2606" s="42">
        <f t="shared" si="328"/>
        <v>874132.40739383013</v>
      </c>
      <c r="H2606" s="16">
        <f t="shared" si="329"/>
        <v>1</v>
      </c>
      <c r="P2606" s="16"/>
    </row>
    <row r="2607" spans="1:16" x14ac:dyDescent="0.25">
      <c r="A2607" s="24">
        <f t="shared" si="330"/>
        <v>2592</v>
      </c>
      <c r="B2607">
        <f t="shared" si="324"/>
        <v>1.5374740702100098E-2</v>
      </c>
      <c r="C2607">
        <f t="shared" si="325"/>
        <v>0.91678770736325532</v>
      </c>
      <c r="D2607" s="40">
        <f t="shared" si="326"/>
        <v>15060.957800710341</v>
      </c>
      <c r="E2607" s="40">
        <f t="shared" si="331"/>
        <v>15060.957800710341</v>
      </c>
      <c r="F2607" s="41">
        <f t="shared" si="327"/>
        <v>2.4206030577559683</v>
      </c>
      <c r="G2607" s="42">
        <f t="shared" si="328"/>
        <v>-963543.39949486696</v>
      </c>
      <c r="H2607" s="16">
        <f t="shared" si="329"/>
        <v>0</v>
      </c>
      <c r="P2607" s="16"/>
    </row>
    <row r="2608" spans="1:16" x14ac:dyDescent="0.25">
      <c r="A2608" s="24">
        <f t="shared" si="330"/>
        <v>2593</v>
      </c>
      <c r="B2608">
        <f t="shared" si="324"/>
        <v>0.78657906141597778</v>
      </c>
      <c r="C2608">
        <f t="shared" si="325"/>
        <v>0.60802889883052558</v>
      </c>
      <c r="D2608" s="40">
        <f t="shared" si="326"/>
        <v>1362283.0367455329</v>
      </c>
      <c r="E2608" s="40">
        <f t="shared" si="331"/>
        <v>1250000</v>
      </c>
      <c r="F2608" s="41">
        <f t="shared" si="327"/>
        <v>2.0833390056499632</v>
      </c>
      <c r="G2608" s="42">
        <f t="shared" si="328"/>
        <v>1604173.7570624542</v>
      </c>
      <c r="H2608" s="16">
        <f t="shared" si="329"/>
        <v>1</v>
      </c>
      <c r="P2608" s="16"/>
    </row>
    <row r="2609" spans="1:16" x14ac:dyDescent="0.25">
      <c r="A2609" s="24">
        <f t="shared" si="330"/>
        <v>2594</v>
      </c>
      <c r="B2609">
        <f t="shared" si="324"/>
        <v>0.51361079851631075</v>
      </c>
      <c r="C2609">
        <f t="shared" si="325"/>
        <v>0.16473766241688281</v>
      </c>
      <c r="D2609" s="40">
        <f t="shared" si="326"/>
        <v>1015557.9789126031</v>
      </c>
      <c r="E2609" s="40">
        <f t="shared" si="331"/>
        <v>1015557.9789126031</v>
      </c>
      <c r="F2609" s="41">
        <f t="shared" si="327"/>
        <v>1.7035953673123523</v>
      </c>
      <c r="G2609" s="42">
        <f t="shared" si="328"/>
        <v>730099.86811260623</v>
      </c>
      <c r="H2609" s="16">
        <f t="shared" si="329"/>
        <v>1</v>
      </c>
      <c r="P2609" s="16"/>
    </row>
    <row r="2610" spans="1:16" x14ac:dyDescent="0.25">
      <c r="A2610" s="24">
        <f t="shared" si="330"/>
        <v>2595</v>
      </c>
      <c r="B2610">
        <f t="shared" si="324"/>
        <v>0.22453639132436365</v>
      </c>
      <c r="C2610">
        <f t="shared" si="325"/>
        <v>0.6386001972714439</v>
      </c>
      <c r="D2610" s="40">
        <f t="shared" si="326"/>
        <v>654880.66416485049</v>
      </c>
      <c r="E2610" s="40">
        <f t="shared" si="331"/>
        <v>654880.66416485049</v>
      </c>
      <c r="F2610" s="41">
        <f t="shared" si="327"/>
        <v>2.1078175321223664</v>
      </c>
      <c r="G2610" s="42">
        <f t="shared" si="328"/>
        <v>380368.9453746113</v>
      </c>
      <c r="H2610" s="16">
        <f t="shared" si="329"/>
        <v>1</v>
      </c>
      <c r="P2610" s="16"/>
    </row>
    <row r="2611" spans="1:16" x14ac:dyDescent="0.25">
      <c r="A2611" s="24">
        <f t="shared" si="330"/>
        <v>2596</v>
      </c>
      <c r="B2611">
        <f t="shared" si="324"/>
        <v>0.75593167787883431</v>
      </c>
      <c r="C2611">
        <f t="shared" si="325"/>
        <v>0.10575043421704322</v>
      </c>
      <c r="D2611" s="40">
        <f t="shared" si="326"/>
        <v>1316083.0772115469</v>
      </c>
      <c r="E2611" s="40">
        <f t="shared" si="331"/>
        <v>1250000</v>
      </c>
      <c r="F2611" s="41">
        <f t="shared" si="327"/>
        <v>1.6202282446003864</v>
      </c>
      <c r="G2611" s="42">
        <f t="shared" si="328"/>
        <v>1025285.3057504829</v>
      </c>
      <c r="H2611" s="16">
        <f t="shared" si="329"/>
        <v>1</v>
      </c>
      <c r="P2611" s="16"/>
    </row>
    <row r="2612" spans="1:16" x14ac:dyDescent="0.25">
      <c r="A2612" s="24">
        <f t="shared" si="330"/>
        <v>2597</v>
      </c>
      <c r="B2612">
        <f t="shared" si="324"/>
        <v>0.27016139018815011</v>
      </c>
      <c r="C2612">
        <f t="shared" si="325"/>
        <v>0.2794559906469658</v>
      </c>
      <c r="D2612" s="40">
        <f t="shared" si="326"/>
        <v>720824.48741534562</v>
      </c>
      <c r="E2612" s="40">
        <f t="shared" si="331"/>
        <v>720824.48741534562</v>
      </c>
      <c r="F2612" s="41">
        <f t="shared" si="327"/>
        <v>1.8223530860549817</v>
      </c>
      <c r="G2612" s="42">
        <f t="shared" si="328"/>
        <v>313596.72914535529</v>
      </c>
      <c r="H2612" s="16">
        <f t="shared" si="329"/>
        <v>1</v>
      </c>
      <c r="P2612" s="16"/>
    </row>
    <row r="2613" spans="1:16" x14ac:dyDescent="0.25">
      <c r="A2613" s="24">
        <f t="shared" si="330"/>
        <v>2598</v>
      </c>
      <c r="B2613">
        <f t="shared" si="324"/>
        <v>2.1650974522344768E-2</v>
      </c>
      <c r="C2613">
        <f t="shared" si="325"/>
        <v>0.18969478888902813</v>
      </c>
      <c r="D2613" s="40">
        <f t="shared" si="326"/>
        <v>78669.11298544833</v>
      </c>
      <c r="E2613" s="40">
        <f t="shared" si="331"/>
        <v>78669.11298544833</v>
      </c>
      <c r="F2613" s="41">
        <f t="shared" si="327"/>
        <v>1.7328201899104831</v>
      </c>
      <c r="G2613" s="42">
        <f t="shared" si="328"/>
        <v>-863680.57269646623</v>
      </c>
      <c r="H2613" s="16">
        <f t="shared" si="329"/>
        <v>0</v>
      </c>
      <c r="P2613" s="16"/>
    </row>
    <row r="2614" spans="1:16" x14ac:dyDescent="0.25">
      <c r="A2614" s="24">
        <f t="shared" si="330"/>
        <v>2599</v>
      </c>
      <c r="B2614">
        <f t="shared" si="324"/>
        <v>0.55154033785220236</v>
      </c>
      <c r="C2614">
        <f t="shared" si="325"/>
        <v>0.45302488876041025</v>
      </c>
      <c r="D2614" s="40">
        <f t="shared" si="326"/>
        <v>1059067.1587361279</v>
      </c>
      <c r="E2614" s="40">
        <f t="shared" si="331"/>
        <v>1059067.1587361279</v>
      </c>
      <c r="F2614" s="41">
        <f t="shared" si="327"/>
        <v>1.9641268795434934</v>
      </c>
      <c r="G2614" s="42">
        <f t="shared" si="328"/>
        <v>1080142.2737153845</v>
      </c>
      <c r="H2614" s="16">
        <f t="shared" si="329"/>
        <v>1</v>
      </c>
      <c r="P2614" s="16"/>
    </row>
    <row r="2615" spans="1:16" x14ac:dyDescent="0.25">
      <c r="A2615" s="24">
        <f t="shared" si="330"/>
        <v>2600</v>
      </c>
      <c r="B2615">
        <f t="shared" si="324"/>
        <v>0.35518935357686132</v>
      </c>
      <c r="C2615">
        <f t="shared" si="325"/>
        <v>0.86512558639515191</v>
      </c>
      <c r="D2615" s="40">
        <f t="shared" si="326"/>
        <v>830692.61933761544</v>
      </c>
      <c r="E2615" s="40">
        <f t="shared" si="331"/>
        <v>830692.61933761544</v>
      </c>
      <c r="F2615" s="41">
        <f t="shared" si="327"/>
        <v>2.3354532413812117</v>
      </c>
      <c r="G2615" s="42">
        <f t="shared" si="328"/>
        <v>940043.7704234831</v>
      </c>
      <c r="H2615" s="16">
        <f t="shared" si="329"/>
        <v>1</v>
      </c>
      <c r="P2615" s="16"/>
    </row>
    <row r="2616" spans="1:16" x14ac:dyDescent="0.25">
      <c r="A2616" s="24">
        <f t="shared" si="330"/>
        <v>2601</v>
      </c>
      <c r="B2616">
        <f t="shared" si="324"/>
        <v>0.47630320477765054</v>
      </c>
      <c r="C2616">
        <f t="shared" si="325"/>
        <v>5.7917775120586157E-4</v>
      </c>
      <c r="D2616" s="40">
        <f t="shared" si="326"/>
        <v>972902.41828780307</v>
      </c>
      <c r="E2616" s="40">
        <f t="shared" si="331"/>
        <v>972902.41828780307</v>
      </c>
      <c r="F2616" s="41">
        <f t="shared" si="327"/>
        <v>1.0124799758336875</v>
      </c>
      <c r="G2616" s="42">
        <f t="shared" si="328"/>
        <v>-14955.783043429023</v>
      </c>
      <c r="H2616" s="16">
        <f t="shared" si="329"/>
        <v>0</v>
      </c>
      <c r="P2616" s="16"/>
    </row>
    <row r="2617" spans="1:16" x14ac:dyDescent="0.25">
      <c r="A2617" s="24">
        <f t="shared" si="330"/>
        <v>2602</v>
      </c>
      <c r="B2617">
        <f t="shared" si="324"/>
        <v>0.92868575954344124</v>
      </c>
      <c r="C2617">
        <f t="shared" si="325"/>
        <v>0.25283339165616781</v>
      </c>
      <c r="D2617" s="40">
        <f t="shared" si="326"/>
        <v>1668422.2057505164</v>
      </c>
      <c r="E2617" s="40">
        <f t="shared" si="331"/>
        <v>1250000</v>
      </c>
      <c r="F2617" s="41">
        <f t="shared" si="327"/>
        <v>1.7976899586251862</v>
      </c>
      <c r="G2617" s="42">
        <f t="shared" si="328"/>
        <v>1247112.4482814828</v>
      </c>
      <c r="H2617" s="16">
        <f t="shared" si="329"/>
        <v>1</v>
      </c>
      <c r="P2617" s="16"/>
    </row>
    <row r="2618" spans="1:16" x14ac:dyDescent="0.25">
      <c r="A2618" s="24">
        <f t="shared" si="330"/>
        <v>2603</v>
      </c>
      <c r="B2618">
        <f t="shared" si="324"/>
        <v>0.68427854275796562</v>
      </c>
      <c r="C2618">
        <f t="shared" si="325"/>
        <v>0.73936949681956321</v>
      </c>
      <c r="D2618" s="40">
        <f t="shared" si="326"/>
        <v>1218706.8048801553</v>
      </c>
      <c r="E2618" s="40">
        <f t="shared" si="331"/>
        <v>1218706.8048801553</v>
      </c>
      <c r="F2618" s="41">
        <f t="shared" si="327"/>
        <v>2.1949552620572907</v>
      </c>
      <c r="G2618" s="42">
        <f t="shared" si="328"/>
        <v>1675006.9142767247</v>
      </c>
      <c r="H2618" s="16">
        <f t="shared" si="329"/>
        <v>1</v>
      </c>
      <c r="P2618" s="16"/>
    </row>
    <row r="2619" spans="1:16" x14ac:dyDescent="0.25">
      <c r="A2619" s="24">
        <f t="shared" si="330"/>
        <v>2604</v>
      </c>
      <c r="B2619">
        <f t="shared" si="324"/>
        <v>0.45563842181582004</v>
      </c>
      <c r="C2619">
        <f t="shared" si="325"/>
        <v>0.33073259319644421</v>
      </c>
      <c r="D2619" s="40">
        <f t="shared" si="326"/>
        <v>949196.89500091015</v>
      </c>
      <c r="E2619" s="40">
        <f t="shared" si="331"/>
        <v>949196.89500091015</v>
      </c>
      <c r="F2619" s="41">
        <f t="shared" si="327"/>
        <v>1.8669023839512664</v>
      </c>
      <c r="G2619" s="42">
        <f t="shared" si="328"/>
        <v>772057.94611633895</v>
      </c>
      <c r="H2619" s="16">
        <f t="shared" si="329"/>
        <v>1</v>
      </c>
      <c r="P2619" s="16"/>
    </row>
    <row r="2620" spans="1:16" x14ac:dyDescent="0.25">
      <c r="A2620" s="24">
        <f t="shared" si="330"/>
        <v>2605</v>
      </c>
      <c r="B2620">
        <f t="shared" si="324"/>
        <v>0.23317776143085212</v>
      </c>
      <c r="C2620">
        <f t="shared" si="325"/>
        <v>0.50480844767298549</v>
      </c>
      <c r="D2620" s="40">
        <f t="shared" si="326"/>
        <v>667892.87114732829</v>
      </c>
      <c r="E2620" s="40">
        <f t="shared" si="331"/>
        <v>667892.87114732829</v>
      </c>
      <c r="F2620" s="41">
        <f t="shared" si="327"/>
        <v>2.0036636117754547</v>
      </c>
      <c r="G2620" s="42">
        <f t="shared" si="328"/>
        <v>338232.64248213428</v>
      </c>
      <c r="H2620" s="16">
        <f t="shared" si="329"/>
        <v>1</v>
      </c>
      <c r="P2620" s="16"/>
    </row>
    <row r="2621" spans="1:16" x14ac:dyDescent="0.25">
      <c r="A2621" s="24">
        <f t="shared" si="330"/>
        <v>2606</v>
      </c>
      <c r="B2621">
        <f t="shared" si="324"/>
        <v>0.64010697801131755</v>
      </c>
      <c r="C2621">
        <f t="shared" si="325"/>
        <v>0.98749539686832577</v>
      </c>
      <c r="D2621" s="40">
        <f t="shared" si="326"/>
        <v>1163561.4386333737</v>
      </c>
      <c r="E2621" s="40">
        <f t="shared" si="331"/>
        <v>1163561.4386333737</v>
      </c>
      <c r="F2621" s="41">
        <f t="shared" si="327"/>
        <v>2.681234193211588</v>
      </c>
      <c r="G2621" s="42">
        <f t="shared" si="328"/>
        <v>2119780.7151662684</v>
      </c>
      <c r="H2621" s="16">
        <f t="shared" si="329"/>
        <v>1</v>
      </c>
      <c r="P2621" s="16"/>
    </row>
    <row r="2622" spans="1:16" x14ac:dyDescent="0.25">
      <c r="A2622" s="24">
        <f t="shared" si="330"/>
        <v>2607</v>
      </c>
      <c r="B2622">
        <f t="shared" si="324"/>
        <v>0.70913693879265338</v>
      </c>
      <c r="C2622">
        <f t="shared" si="325"/>
        <v>0.33252810675185174</v>
      </c>
      <c r="D2622" s="40">
        <f t="shared" si="326"/>
        <v>1251154.3214735056</v>
      </c>
      <c r="E2622" s="40">
        <f t="shared" si="331"/>
        <v>1250000</v>
      </c>
      <c r="F2622" s="41">
        <f t="shared" si="327"/>
        <v>1.8684063969760321</v>
      </c>
      <c r="G2622" s="42">
        <f t="shared" si="328"/>
        <v>1335507.9962200401</v>
      </c>
      <c r="H2622" s="16">
        <f t="shared" si="329"/>
        <v>1</v>
      </c>
      <c r="P2622" s="16"/>
    </row>
    <row r="2623" spans="1:16" x14ac:dyDescent="0.25">
      <c r="A2623" s="24">
        <f t="shared" si="330"/>
        <v>2608</v>
      </c>
      <c r="B2623">
        <f t="shared" si="324"/>
        <v>0.36984948895405978</v>
      </c>
      <c r="C2623">
        <f t="shared" si="325"/>
        <v>0.76019290636759251</v>
      </c>
      <c r="D2623" s="40">
        <f t="shared" si="326"/>
        <v>848517.32309627242</v>
      </c>
      <c r="E2623" s="40">
        <f t="shared" si="331"/>
        <v>848517.32309627242</v>
      </c>
      <c r="F2623" s="41">
        <f t="shared" si="327"/>
        <v>2.2148702825614124</v>
      </c>
      <c r="G2623" s="42">
        <f t="shared" si="328"/>
        <v>879355.80316449422</v>
      </c>
      <c r="H2623" s="16">
        <f t="shared" si="329"/>
        <v>1</v>
      </c>
      <c r="P2623" s="16"/>
    </row>
    <row r="2624" spans="1:16" x14ac:dyDescent="0.25">
      <c r="A2624" s="24">
        <f t="shared" si="330"/>
        <v>2609</v>
      </c>
      <c r="B2624">
        <f t="shared" si="324"/>
        <v>0.10129382519517094</v>
      </c>
      <c r="C2624">
        <f t="shared" si="325"/>
        <v>0.46011010592337698</v>
      </c>
      <c r="D2624" s="40">
        <f t="shared" si="326"/>
        <v>419051.45201467397</v>
      </c>
      <c r="E2624" s="40">
        <f t="shared" si="331"/>
        <v>419051.45201467397</v>
      </c>
      <c r="F2624" s="41">
        <f t="shared" si="327"/>
        <v>1.9695573452080699</v>
      </c>
      <c r="G2624" s="42">
        <f t="shared" si="328"/>
        <v>-174654.13466439187</v>
      </c>
      <c r="H2624" s="16">
        <f t="shared" si="329"/>
        <v>0</v>
      </c>
      <c r="P2624" s="16"/>
    </row>
    <row r="2625" spans="1:16" x14ac:dyDescent="0.25">
      <c r="A2625" s="24">
        <f t="shared" si="330"/>
        <v>2610</v>
      </c>
      <c r="B2625">
        <f t="shared" si="324"/>
        <v>0.50908990774769336</v>
      </c>
      <c r="C2625">
        <f t="shared" si="325"/>
        <v>0.15530593285802752</v>
      </c>
      <c r="D2625" s="40">
        <f t="shared" si="326"/>
        <v>1010389.2059118685</v>
      </c>
      <c r="E2625" s="40">
        <f t="shared" si="331"/>
        <v>1010389.2059118685</v>
      </c>
      <c r="F2625" s="41">
        <f t="shared" si="327"/>
        <v>1.6918118575129915</v>
      </c>
      <c r="G2625" s="42">
        <f t="shared" si="328"/>
        <v>709388.43926483463</v>
      </c>
      <c r="H2625" s="16">
        <f t="shared" si="329"/>
        <v>1</v>
      </c>
      <c r="P2625" s="16"/>
    </row>
    <row r="2626" spans="1:16" x14ac:dyDescent="0.25">
      <c r="A2626" s="24">
        <f t="shared" si="330"/>
        <v>2611</v>
      </c>
      <c r="B2626">
        <f t="shared" si="324"/>
        <v>0.35744852211792022</v>
      </c>
      <c r="C2626">
        <f t="shared" si="325"/>
        <v>0.19373731350060552</v>
      </c>
      <c r="D2626" s="40">
        <f t="shared" si="326"/>
        <v>833455.69126737386</v>
      </c>
      <c r="E2626" s="40">
        <f t="shared" si="331"/>
        <v>833455.69126737386</v>
      </c>
      <c r="F2626" s="41">
        <f t="shared" si="327"/>
        <v>1.737323343509773</v>
      </c>
      <c r="G2626" s="42">
        <f t="shared" si="328"/>
        <v>447982.0282198831</v>
      </c>
      <c r="H2626" s="16">
        <f t="shared" si="329"/>
        <v>1</v>
      </c>
      <c r="P2626" s="16"/>
    </row>
    <row r="2627" spans="1:16" x14ac:dyDescent="0.25">
      <c r="A2627" s="24">
        <f t="shared" si="330"/>
        <v>2612</v>
      </c>
      <c r="B2627">
        <f t="shared" si="324"/>
        <v>0.36444955237675458</v>
      </c>
      <c r="C2627">
        <f t="shared" si="325"/>
        <v>0.87289682042319328</v>
      </c>
      <c r="D2627" s="40">
        <f t="shared" si="326"/>
        <v>841980.08850722923</v>
      </c>
      <c r="E2627" s="40">
        <f t="shared" si="331"/>
        <v>841980.08850722923</v>
      </c>
      <c r="F2627" s="41">
        <f t="shared" si="327"/>
        <v>2.3465628891339376</v>
      </c>
      <c r="G2627" s="42">
        <f t="shared" si="328"/>
        <v>975759.22908077226</v>
      </c>
      <c r="H2627" s="16">
        <f t="shared" si="329"/>
        <v>1</v>
      </c>
      <c r="P2627" s="16"/>
    </row>
    <row r="2628" spans="1:16" x14ac:dyDescent="0.25">
      <c r="A2628" s="24">
        <f t="shared" si="330"/>
        <v>2613</v>
      </c>
      <c r="B2628">
        <f t="shared" si="324"/>
        <v>0.65472160733770579</v>
      </c>
      <c r="C2628">
        <f t="shared" si="325"/>
        <v>0.53951243252959102</v>
      </c>
      <c r="D2628" s="40">
        <f t="shared" si="326"/>
        <v>1181504.36694232</v>
      </c>
      <c r="E2628" s="40">
        <f t="shared" si="331"/>
        <v>1181504.36694232</v>
      </c>
      <c r="F2628" s="41">
        <f t="shared" si="327"/>
        <v>2.0301536371161846</v>
      </c>
      <c r="G2628" s="42">
        <f t="shared" si="328"/>
        <v>1398635.3878166061</v>
      </c>
      <c r="H2628" s="16">
        <f t="shared" si="329"/>
        <v>1</v>
      </c>
      <c r="P2628" s="16"/>
    </row>
    <row r="2629" spans="1:16" x14ac:dyDescent="0.25">
      <c r="A2629" s="24">
        <f t="shared" si="330"/>
        <v>2614</v>
      </c>
      <c r="B2629">
        <f t="shared" si="324"/>
        <v>0.7245637682499364</v>
      </c>
      <c r="C2629">
        <f t="shared" si="325"/>
        <v>0.40649925998877734</v>
      </c>
      <c r="D2629" s="40">
        <f t="shared" si="326"/>
        <v>1271939.1803398621</v>
      </c>
      <c r="E2629" s="40">
        <f t="shared" si="331"/>
        <v>1250000</v>
      </c>
      <c r="F2629" s="41">
        <f t="shared" si="327"/>
        <v>1.9280974074932757</v>
      </c>
      <c r="G2629" s="42">
        <f t="shared" si="328"/>
        <v>1410121.7593665947</v>
      </c>
      <c r="H2629" s="16">
        <f t="shared" si="329"/>
        <v>1</v>
      </c>
      <c r="P2629" s="16"/>
    </row>
    <row r="2630" spans="1:16" x14ac:dyDescent="0.25">
      <c r="A2630" s="24">
        <f t="shared" si="330"/>
        <v>2615</v>
      </c>
      <c r="B2630">
        <f t="shared" si="324"/>
        <v>0.76261385541874915</v>
      </c>
      <c r="C2630">
        <f t="shared" si="325"/>
        <v>0.75468214612919837</v>
      </c>
      <c r="D2630" s="40">
        <f t="shared" si="326"/>
        <v>1325867.4028110274</v>
      </c>
      <c r="E2630" s="40">
        <f t="shared" si="331"/>
        <v>1250000</v>
      </c>
      <c r="F2630" s="41">
        <f t="shared" si="327"/>
        <v>2.2095130933643974</v>
      </c>
      <c r="G2630" s="42">
        <f t="shared" si="328"/>
        <v>1761891.3667054968</v>
      </c>
      <c r="H2630" s="16">
        <f t="shared" si="329"/>
        <v>1</v>
      </c>
      <c r="P2630" s="16"/>
    </row>
    <row r="2631" spans="1:16" x14ac:dyDescent="0.25">
      <c r="A2631" s="24">
        <f t="shared" si="330"/>
        <v>2616</v>
      </c>
      <c r="B2631">
        <f t="shared" si="324"/>
        <v>0.9191966779762879</v>
      </c>
      <c r="C2631">
        <f t="shared" si="325"/>
        <v>0.25055572984274477</v>
      </c>
      <c r="D2631" s="40">
        <f t="shared" si="326"/>
        <v>1638155.8129753559</v>
      </c>
      <c r="E2631" s="40">
        <f t="shared" si="331"/>
        <v>1250000</v>
      </c>
      <c r="F2631" s="41">
        <f t="shared" si="327"/>
        <v>1.7955191571232949</v>
      </c>
      <c r="G2631" s="42">
        <f t="shared" si="328"/>
        <v>1244398.9464041186</v>
      </c>
      <c r="H2631" s="16">
        <f t="shared" si="329"/>
        <v>1</v>
      </c>
      <c r="P2631" s="16"/>
    </row>
    <row r="2632" spans="1:16" x14ac:dyDescent="0.25">
      <c r="A2632" s="24">
        <f t="shared" si="330"/>
        <v>2617</v>
      </c>
      <c r="B2632">
        <f t="shared" si="324"/>
        <v>0.26782848953735083</v>
      </c>
      <c r="C2632">
        <f t="shared" si="325"/>
        <v>0.27221921447198838</v>
      </c>
      <c r="D2632" s="40">
        <f t="shared" si="326"/>
        <v>717601.62099206122</v>
      </c>
      <c r="E2632" s="40">
        <f t="shared" si="331"/>
        <v>717601.62099206122</v>
      </c>
      <c r="F2632" s="41">
        <f t="shared" si="327"/>
        <v>1.8157705340839829</v>
      </c>
      <c r="G2632" s="42">
        <f t="shared" si="328"/>
        <v>302999.87860828685</v>
      </c>
      <c r="H2632" s="16">
        <f t="shared" si="329"/>
        <v>1</v>
      </c>
      <c r="P2632" s="16"/>
    </row>
    <row r="2633" spans="1:16" x14ac:dyDescent="0.25">
      <c r="A2633" s="24">
        <f t="shared" si="330"/>
        <v>2618</v>
      </c>
      <c r="B2633">
        <f t="shared" si="324"/>
        <v>0.80477374570909888</v>
      </c>
      <c r="C2633">
        <f t="shared" si="325"/>
        <v>0.36790585552807897</v>
      </c>
      <c r="D2633" s="40">
        <f t="shared" si="326"/>
        <v>1391548.7961065902</v>
      </c>
      <c r="E2633" s="40">
        <f t="shared" si="331"/>
        <v>1250000</v>
      </c>
      <c r="F2633" s="41">
        <f t="shared" si="327"/>
        <v>1.8974453271004752</v>
      </c>
      <c r="G2633" s="42">
        <f t="shared" si="328"/>
        <v>1371806.6588755939</v>
      </c>
      <c r="H2633" s="16">
        <f t="shared" si="329"/>
        <v>1</v>
      </c>
      <c r="P2633" s="16"/>
    </row>
    <row r="2634" spans="1:16" x14ac:dyDescent="0.25">
      <c r="A2634" s="24">
        <f t="shared" si="330"/>
        <v>2619</v>
      </c>
      <c r="B2634">
        <f t="shared" si="324"/>
        <v>0.58022826153319329</v>
      </c>
      <c r="C2634">
        <f t="shared" si="325"/>
        <v>0.18991734005976468</v>
      </c>
      <c r="D2634" s="40">
        <f t="shared" si="326"/>
        <v>1092314.9518658933</v>
      </c>
      <c r="E2634" s="40">
        <f t="shared" si="331"/>
        <v>1092314.9518658933</v>
      </c>
      <c r="F2634" s="41">
        <f t="shared" si="327"/>
        <v>1.7330696220527531</v>
      </c>
      <c r="G2634" s="42">
        <f t="shared" si="328"/>
        <v>893057.86079279496</v>
      </c>
      <c r="H2634" s="16">
        <f t="shared" si="329"/>
        <v>1</v>
      </c>
      <c r="P2634" s="16"/>
    </row>
    <row r="2635" spans="1:16" x14ac:dyDescent="0.25">
      <c r="A2635" s="24">
        <f t="shared" si="330"/>
        <v>2620</v>
      </c>
      <c r="B2635">
        <f t="shared" si="324"/>
        <v>0.60296159039717168</v>
      </c>
      <c r="C2635">
        <f t="shared" si="325"/>
        <v>0.43910290452186018</v>
      </c>
      <c r="D2635" s="40">
        <f t="shared" si="326"/>
        <v>1119006.2355671623</v>
      </c>
      <c r="E2635" s="40">
        <f t="shared" si="331"/>
        <v>1119006.2355671623</v>
      </c>
      <c r="F2635" s="41">
        <f t="shared" si="327"/>
        <v>1.9534212567835139</v>
      </c>
      <c r="G2635" s="42">
        <f t="shared" si="328"/>
        <v>1185890.5670301947</v>
      </c>
      <c r="H2635" s="16">
        <f t="shared" si="329"/>
        <v>1</v>
      </c>
      <c r="P2635" s="16"/>
    </row>
    <row r="2636" spans="1:16" x14ac:dyDescent="0.25">
      <c r="A2636" s="24">
        <f t="shared" si="330"/>
        <v>2621</v>
      </c>
      <c r="B2636">
        <f t="shared" si="324"/>
        <v>0.35784514376427978</v>
      </c>
      <c r="C2636">
        <f t="shared" si="325"/>
        <v>0.88910800695884973</v>
      </c>
      <c r="D2636" s="40">
        <f t="shared" si="326"/>
        <v>833940.14520013798</v>
      </c>
      <c r="E2636" s="40">
        <f t="shared" si="331"/>
        <v>833940.14520013798</v>
      </c>
      <c r="F2636" s="41">
        <f t="shared" si="327"/>
        <v>2.3713672045906966</v>
      </c>
      <c r="G2636" s="42">
        <f t="shared" si="328"/>
        <v>977578.31091921078</v>
      </c>
      <c r="H2636" s="16">
        <f t="shared" si="329"/>
        <v>1</v>
      </c>
      <c r="P2636" s="16"/>
    </row>
    <row r="2637" spans="1:16" x14ac:dyDescent="0.25">
      <c r="A2637" s="24">
        <f t="shared" si="330"/>
        <v>2622</v>
      </c>
      <c r="B2637">
        <f t="shared" si="324"/>
        <v>0.35740764893125743</v>
      </c>
      <c r="C2637">
        <f t="shared" si="325"/>
        <v>0.50976071169134229</v>
      </c>
      <c r="D2637" s="40">
        <f t="shared" si="326"/>
        <v>833405.75599016715</v>
      </c>
      <c r="E2637" s="40">
        <f t="shared" si="331"/>
        <v>833405.75599016715</v>
      </c>
      <c r="F2637" s="41">
        <f t="shared" si="327"/>
        <v>2.0074373609090466</v>
      </c>
      <c r="G2637" s="42">
        <f t="shared" si="328"/>
        <v>673009.85137130995</v>
      </c>
      <c r="H2637" s="16">
        <f t="shared" si="329"/>
        <v>1</v>
      </c>
      <c r="P2637" s="16"/>
    </row>
    <row r="2638" spans="1:16" x14ac:dyDescent="0.25">
      <c r="A2638" s="24">
        <f t="shared" si="330"/>
        <v>2623</v>
      </c>
      <c r="B2638">
        <f t="shared" si="324"/>
        <v>4.1787383728660643E-2</v>
      </c>
      <c r="C2638">
        <f t="shared" si="325"/>
        <v>0.81337765336502343</v>
      </c>
      <c r="D2638" s="40">
        <f t="shared" si="326"/>
        <v>211104.51497943467</v>
      </c>
      <c r="E2638" s="40">
        <f t="shared" si="331"/>
        <v>211104.51497943467</v>
      </c>
      <c r="F2638" s="41">
        <f t="shared" si="327"/>
        <v>2.2706419498110488</v>
      </c>
      <c r="G2638" s="42">
        <f t="shared" si="328"/>
        <v>-520657.23249318072</v>
      </c>
      <c r="H2638" s="16">
        <f t="shared" si="329"/>
        <v>0</v>
      </c>
      <c r="P2638" s="16"/>
    </row>
    <row r="2639" spans="1:16" x14ac:dyDescent="0.25">
      <c r="A2639" s="24">
        <f t="shared" si="330"/>
        <v>2624</v>
      </c>
      <c r="B2639">
        <f t="shared" si="324"/>
        <v>7.5674661318771541E-2</v>
      </c>
      <c r="C2639">
        <f t="shared" si="325"/>
        <v>0.51771722140256315</v>
      </c>
      <c r="D2639" s="40">
        <f t="shared" si="326"/>
        <v>345844.22310693364</v>
      </c>
      <c r="E2639" s="40">
        <f t="shared" si="331"/>
        <v>345844.22310693364</v>
      </c>
      <c r="F2639" s="41">
        <f t="shared" si="327"/>
        <v>2.0135030688771525</v>
      </c>
      <c r="G2639" s="42">
        <f t="shared" si="328"/>
        <v>-303641.59542075451</v>
      </c>
      <c r="H2639" s="16">
        <f t="shared" si="329"/>
        <v>0</v>
      </c>
      <c r="P2639" s="16"/>
    </row>
    <row r="2640" spans="1:16" x14ac:dyDescent="0.25">
      <c r="A2640" s="24">
        <f t="shared" si="330"/>
        <v>2625</v>
      </c>
      <c r="B2640">
        <f t="shared" si="324"/>
        <v>0.14735979482065886</v>
      </c>
      <c r="C2640">
        <f t="shared" si="325"/>
        <v>0.6117638231953606</v>
      </c>
      <c r="D2640" s="40">
        <f t="shared" si="326"/>
        <v>522268.58103202295</v>
      </c>
      <c r="E2640" s="40">
        <f t="shared" si="331"/>
        <v>522268.58103202295</v>
      </c>
      <c r="F2640" s="41">
        <f t="shared" si="327"/>
        <v>2.0862976088070093</v>
      </c>
      <c r="G2640" s="42">
        <f t="shared" si="328"/>
        <v>89607.691762139322</v>
      </c>
      <c r="H2640" s="16">
        <f t="shared" si="329"/>
        <v>1</v>
      </c>
      <c r="P2640" s="16"/>
    </row>
    <row r="2641" spans="1:16" x14ac:dyDescent="0.25">
      <c r="A2641" s="24">
        <f t="shared" si="330"/>
        <v>2626</v>
      </c>
      <c r="B2641">
        <f t="shared" ref="B2641:B2704" si="332">((MOD((MOD(MOD(999999999999989,MOD(A2641*2499997+$B$13*1800451,7450589)*4658+7450581)*383,99991)*7440893+MOD(MOD(999999999999989,MOD(A2641*2246527+$B$13*2399993,7450987)*7580+7560584)*17669,7440893))*1343,4294967296))+0.5)/2^32</f>
        <v>0.37675262184347957</v>
      </c>
      <c r="C2641">
        <f t="shared" ref="C2641:C2704" si="333">((MOD((MOD(MOD(999999999999989,MOD(A2641*2499997+$C$13*1800451,7450589)*4658+7450581)*383,99991)*7440893+MOD(MOD(999999999999989,MOD(A2641*2246527+$C$13*2399993,7450987)*7580+7560584)*17669,7440893))*1343,4294967296))+0.5)/2^32</f>
        <v>0.8524429959943518</v>
      </c>
      <c r="D2641" s="40">
        <f t="shared" ref="D2641:D2704" si="334">MAX(0,NORMINV(B2641,D$10,D$12))</f>
        <v>856829.42402830976</v>
      </c>
      <c r="E2641" s="40">
        <f t="shared" si="331"/>
        <v>856829.42402830976</v>
      </c>
      <c r="F2641" s="41">
        <f t="shared" ref="F2641:F2704" si="335">NORMINV(C2641,E$10,E$12)</f>
        <v>2.3182275725904233</v>
      </c>
      <c r="G2641" s="42">
        <f t="shared" ref="G2641:G2704" si="336">F2641*E2641-1000000</f>
        <v>986325.595789199</v>
      </c>
      <c r="H2641" s="16">
        <f t="shared" ref="H2641:H2704" si="337">IF(G2641&gt;=0,1,0)</f>
        <v>1</v>
      </c>
      <c r="P2641" s="16"/>
    </row>
    <row r="2642" spans="1:16" x14ac:dyDescent="0.25">
      <c r="A2642" s="24">
        <f t="shared" ref="A2642:A2705" si="338">A2641+1</f>
        <v>2627</v>
      </c>
      <c r="B2642">
        <f t="shared" si="332"/>
        <v>0.56423783383797854</v>
      </c>
      <c r="C2642">
        <f t="shared" si="333"/>
        <v>0.15310304320883006</v>
      </c>
      <c r="D2642" s="40">
        <f t="shared" si="334"/>
        <v>1073733.6933087208</v>
      </c>
      <c r="E2642" s="40">
        <f t="shared" ref="E2642:E2705" si="339">MIN(1250000,D2642)</f>
        <v>1073733.6933087208</v>
      </c>
      <c r="F2642" s="41">
        <f t="shared" si="335"/>
        <v>1.6889923267332188</v>
      </c>
      <c r="G2642" s="42">
        <f t="shared" si="336"/>
        <v>813527.9689533487</v>
      </c>
      <c r="H2642" s="16">
        <f t="shared" si="337"/>
        <v>1</v>
      </c>
      <c r="P2642" s="16"/>
    </row>
    <row r="2643" spans="1:16" x14ac:dyDescent="0.25">
      <c r="A2643" s="24">
        <f t="shared" si="338"/>
        <v>2628</v>
      </c>
      <c r="B2643">
        <f t="shared" si="332"/>
        <v>6.7651652614586055E-2</v>
      </c>
      <c r="C2643">
        <f t="shared" si="333"/>
        <v>0.48408189730253071</v>
      </c>
      <c r="D2643" s="40">
        <f t="shared" si="334"/>
        <v>319067.63365419826</v>
      </c>
      <c r="E2643" s="40">
        <f t="shared" si="339"/>
        <v>319067.63365419826</v>
      </c>
      <c r="F2643" s="41">
        <f t="shared" si="335"/>
        <v>1.987868887635224</v>
      </c>
      <c r="G2643" s="42">
        <f t="shared" si="336"/>
        <v>-365735.37800742581</v>
      </c>
      <c r="H2643" s="16">
        <f t="shared" si="337"/>
        <v>0</v>
      </c>
      <c r="P2643" s="16"/>
    </row>
    <row r="2644" spans="1:16" x14ac:dyDescent="0.25">
      <c r="A2644" s="24">
        <f t="shared" si="338"/>
        <v>2629</v>
      </c>
      <c r="B2644">
        <f t="shared" si="332"/>
        <v>0.41199682711157948</v>
      </c>
      <c r="C2644">
        <f t="shared" si="333"/>
        <v>0.51659616467077285</v>
      </c>
      <c r="D2644" s="40">
        <f t="shared" si="334"/>
        <v>898596.63556130591</v>
      </c>
      <c r="E2644" s="40">
        <f t="shared" si="339"/>
        <v>898596.63556130591</v>
      </c>
      <c r="F2644" s="41">
        <f t="shared" si="335"/>
        <v>2.0126481525217099</v>
      </c>
      <c r="G2644" s="42">
        <f t="shared" si="336"/>
        <v>808558.85842468659</v>
      </c>
      <c r="H2644" s="16">
        <f t="shared" si="337"/>
        <v>1</v>
      </c>
      <c r="P2644" s="16"/>
    </row>
    <row r="2645" spans="1:16" x14ac:dyDescent="0.25">
      <c r="A2645" s="24">
        <f t="shared" si="338"/>
        <v>2630</v>
      </c>
      <c r="B2645">
        <f t="shared" si="332"/>
        <v>0.98792670236434788</v>
      </c>
      <c r="C2645">
        <f t="shared" si="333"/>
        <v>0.3663675234420225</v>
      </c>
      <c r="D2645" s="40">
        <f t="shared" si="334"/>
        <v>2028019.1614443352</v>
      </c>
      <c r="E2645" s="40">
        <f t="shared" si="339"/>
        <v>1250000</v>
      </c>
      <c r="F2645" s="41">
        <f t="shared" si="335"/>
        <v>1.8962037746631137</v>
      </c>
      <c r="G2645" s="42">
        <f t="shared" si="336"/>
        <v>1370254.7183288923</v>
      </c>
      <c r="H2645" s="16">
        <f t="shared" si="337"/>
        <v>1</v>
      </c>
      <c r="P2645" s="16"/>
    </row>
    <row r="2646" spans="1:16" x14ac:dyDescent="0.25">
      <c r="A2646" s="24">
        <f t="shared" si="338"/>
        <v>2631</v>
      </c>
      <c r="B2646">
        <f t="shared" si="332"/>
        <v>0.13310809165704995</v>
      </c>
      <c r="C2646">
        <f t="shared" si="333"/>
        <v>0.94821853574831039</v>
      </c>
      <c r="D2646" s="40">
        <f t="shared" si="334"/>
        <v>493091.85592148523</v>
      </c>
      <c r="E2646" s="40">
        <f t="shared" si="339"/>
        <v>493091.85592148523</v>
      </c>
      <c r="F2646" s="41">
        <f t="shared" si="335"/>
        <v>2.4947783017183451</v>
      </c>
      <c r="G2646" s="42">
        <f t="shared" si="336"/>
        <v>230154.86290694983</v>
      </c>
      <c r="H2646" s="16">
        <f t="shared" si="337"/>
        <v>1</v>
      </c>
      <c r="P2646" s="16"/>
    </row>
    <row r="2647" spans="1:16" x14ac:dyDescent="0.25">
      <c r="A2647" s="24">
        <f t="shared" si="338"/>
        <v>2632</v>
      </c>
      <c r="B2647">
        <f t="shared" si="332"/>
        <v>0.83179664763156325</v>
      </c>
      <c r="C2647">
        <f t="shared" si="333"/>
        <v>0.50054183148313314</v>
      </c>
      <c r="D2647" s="40">
        <f t="shared" si="334"/>
        <v>1438277.8160235882</v>
      </c>
      <c r="E2647" s="40">
        <f t="shared" si="339"/>
        <v>1250000</v>
      </c>
      <c r="F2647" s="41">
        <f t="shared" si="335"/>
        <v>2.0004128177912643</v>
      </c>
      <c r="G2647" s="42">
        <f t="shared" si="336"/>
        <v>1500516.0222390806</v>
      </c>
      <c r="H2647" s="16">
        <f t="shared" si="337"/>
        <v>1</v>
      </c>
      <c r="P2647" s="16"/>
    </row>
    <row r="2648" spans="1:16" x14ac:dyDescent="0.25">
      <c r="A2648" s="24">
        <f t="shared" si="338"/>
        <v>2633</v>
      </c>
      <c r="B2648">
        <f t="shared" si="332"/>
        <v>0.36398141889367253</v>
      </c>
      <c r="C2648">
        <f t="shared" si="333"/>
        <v>0.47703680105041713</v>
      </c>
      <c r="D2648" s="40">
        <f t="shared" si="334"/>
        <v>841411.84603216231</v>
      </c>
      <c r="E2648" s="40">
        <f t="shared" si="339"/>
        <v>841411.84603216231</v>
      </c>
      <c r="F2648" s="41">
        <f t="shared" si="335"/>
        <v>1.9824948251677901</v>
      </c>
      <c r="G2648" s="42">
        <f t="shared" si="336"/>
        <v>668094.6305936391</v>
      </c>
      <c r="H2648" s="16">
        <f t="shared" si="337"/>
        <v>1</v>
      </c>
      <c r="P2648" s="16"/>
    </row>
    <row r="2649" spans="1:16" x14ac:dyDescent="0.25">
      <c r="A2649" s="24">
        <f t="shared" si="338"/>
        <v>2634</v>
      </c>
      <c r="B2649">
        <f t="shared" si="332"/>
        <v>0.76425007043872029</v>
      </c>
      <c r="C2649">
        <f t="shared" si="333"/>
        <v>0.89305954205337912</v>
      </c>
      <c r="D2649" s="40">
        <f t="shared" si="334"/>
        <v>1328286.0909808881</v>
      </c>
      <c r="E2649" s="40">
        <f t="shared" si="339"/>
        <v>1250000</v>
      </c>
      <c r="F2649" s="41">
        <f t="shared" si="335"/>
        <v>2.3778007595443427</v>
      </c>
      <c r="G2649" s="42">
        <f t="shared" si="336"/>
        <v>1972250.9494304284</v>
      </c>
      <c r="H2649" s="16">
        <f t="shared" si="337"/>
        <v>1</v>
      </c>
      <c r="P2649" s="16"/>
    </row>
    <row r="2650" spans="1:16" x14ac:dyDescent="0.25">
      <c r="A2650" s="24">
        <f t="shared" si="338"/>
        <v>2635</v>
      </c>
      <c r="B2650">
        <f t="shared" si="332"/>
        <v>0.34848090528976172</v>
      </c>
      <c r="C2650">
        <f t="shared" si="333"/>
        <v>0.51291610591579229</v>
      </c>
      <c r="D2650" s="40">
        <f t="shared" si="334"/>
        <v>822450.62587827235</v>
      </c>
      <c r="E2650" s="40">
        <f t="shared" si="339"/>
        <v>822450.62587827235</v>
      </c>
      <c r="F2650" s="41">
        <f t="shared" si="335"/>
        <v>2.0098424116759861</v>
      </c>
      <c r="G2650" s="42">
        <f t="shared" si="336"/>
        <v>652996.14939961117</v>
      </c>
      <c r="H2650" s="16">
        <f t="shared" si="337"/>
        <v>1</v>
      </c>
      <c r="P2650" s="16"/>
    </row>
    <row r="2651" spans="1:16" x14ac:dyDescent="0.25">
      <c r="A2651" s="24">
        <f t="shared" si="338"/>
        <v>2636</v>
      </c>
      <c r="B2651">
        <f t="shared" si="332"/>
        <v>0.3172773610567674</v>
      </c>
      <c r="C2651">
        <f t="shared" si="333"/>
        <v>0.55666214844677597</v>
      </c>
      <c r="D2651" s="40">
        <f t="shared" si="334"/>
        <v>783286.07718879287</v>
      </c>
      <c r="E2651" s="40">
        <f t="shared" si="339"/>
        <v>783286.07718879287</v>
      </c>
      <c r="F2651" s="41">
        <f t="shared" si="335"/>
        <v>2.0433166782176828</v>
      </c>
      <c r="G2651" s="42">
        <f t="shared" si="336"/>
        <v>600501.50533556379</v>
      </c>
      <c r="H2651" s="16">
        <f t="shared" si="337"/>
        <v>1</v>
      </c>
      <c r="P2651" s="16"/>
    </row>
    <row r="2652" spans="1:16" x14ac:dyDescent="0.25">
      <c r="A2652" s="24">
        <f t="shared" si="338"/>
        <v>2637</v>
      </c>
      <c r="B2652">
        <f t="shared" si="332"/>
        <v>0.58157647529151291</v>
      </c>
      <c r="C2652">
        <f t="shared" si="333"/>
        <v>0.22611432138364762</v>
      </c>
      <c r="D2652" s="40">
        <f t="shared" si="334"/>
        <v>1093888.2065448335</v>
      </c>
      <c r="E2652" s="40">
        <f t="shared" si="339"/>
        <v>1093888.2065448335</v>
      </c>
      <c r="F2652" s="41">
        <f t="shared" si="335"/>
        <v>1.7715183178721021</v>
      </c>
      <c r="G2652" s="42">
        <f t="shared" si="336"/>
        <v>937842.995598434</v>
      </c>
      <c r="H2652" s="16">
        <f t="shared" si="337"/>
        <v>1</v>
      </c>
      <c r="P2652" s="16"/>
    </row>
    <row r="2653" spans="1:16" x14ac:dyDescent="0.25">
      <c r="A2653" s="24">
        <f t="shared" si="338"/>
        <v>2638</v>
      </c>
      <c r="B2653">
        <f t="shared" si="332"/>
        <v>0.49911915941629559</v>
      </c>
      <c r="C2653">
        <f t="shared" si="333"/>
        <v>0.88726920715998858</v>
      </c>
      <c r="D2653" s="40">
        <f t="shared" si="334"/>
        <v>998993.33964748797</v>
      </c>
      <c r="E2653" s="40">
        <f t="shared" si="339"/>
        <v>998993.33964748797</v>
      </c>
      <c r="F2653" s="41">
        <f t="shared" si="335"/>
        <v>2.3684293941083174</v>
      </c>
      <c r="G2653" s="42">
        <f t="shared" si="336"/>
        <v>1366045.1901395447</v>
      </c>
      <c r="H2653" s="16">
        <f t="shared" si="337"/>
        <v>1</v>
      </c>
      <c r="P2653" s="16"/>
    </row>
    <row r="2654" spans="1:16" x14ac:dyDescent="0.25">
      <c r="A2654" s="24">
        <f t="shared" si="338"/>
        <v>2639</v>
      </c>
      <c r="B2654">
        <f t="shared" si="332"/>
        <v>0.75806898844894022</v>
      </c>
      <c r="C2654">
        <f t="shared" si="333"/>
        <v>0.80137562227901071</v>
      </c>
      <c r="D2654" s="40">
        <f t="shared" si="334"/>
        <v>1319196.5970906646</v>
      </c>
      <c r="E2654" s="40">
        <f t="shared" si="339"/>
        <v>1250000</v>
      </c>
      <c r="F2654" s="41">
        <f t="shared" si="335"/>
        <v>2.2573085247376241</v>
      </c>
      <c r="G2654" s="42">
        <f t="shared" si="336"/>
        <v>1821635.6559220301</v>
      </c>
      <c r="H2654" s="16">
        <f t="shared" si="337"/>
        <v>1</v>
      </c>
      <c r="P2654" s="16"/>
    </row>
    <row r="2655" spans="1:16" x14ac:dyDescent="0.25">
      <c r="A2655" s="24">
        <f t="shared" si="338"/>
        <v>2640</v>
      </c>
      <c r="B2655">
        <f t="shared" si="332"/>
        <v>0.9985800163121894</v>
      </c>
      <c r="C2655">
        <f t="shared" si="333"/>
        <v>0.42497589311096817</v>
      </c>
      <c r="D2655" s="40">
        <f t="shared" si="334"/>
        <v>2360736.613001917</v>
      </c>
      <c r="E2655" s="40">
        <f t="shared" si="339"/>
        <v>1250000</v>
      </c>
      <c r="F2655" s="41">
        <f t="shared" si="335"/>
        <v>1.9424984972735717</v>
      </c>
      <c r="G2655" s="42">
        <f t="shared" si="336"/>
        <v>1428123.1215919647</v>
      </c>
      <c r="H2655" s="16">
        <f t="shared" si="337"/>
        <v>1</v>
      </c>
      <c r="P2655" s="16"/>
    </row>
    <row r="2656" spans="1:16" x14ac:dyDescent="0.25">
      <c r="A2656" s="24">
        <f t="shared" si="338"/>
        <v>2641</v>
      </c>
      <c r="B2656">
        <f t="shared" si="332"/>
        <v>0.56260104652028531</v>
      </c>
      <c r="C2656">
        <f t="shared" si="333"/>
        <v>0.39445834152866155</v>
      </c>
      <c r="D2656" s="40">
        <f t="shared" si="334"/>
        <v>1071839.1167069341</v>
      </c>
      <c r="E2656" s="40">
        <f t="shared" si="339"/>
        <v>1071839.1167069341</v>
      </c>
      <c r="F2656" s="41">
        <f t="shared" si="335"/>
        <v>1.9186268620806601</v>
      </c>
      <c r="G2656" s="42">
        <f t="shared" si="336"/>
        <v>1056459.3211427315</v>
      </c>
      <c r="H2656" s="16">
        <f t="shared" si="337"/>
        <v>1</v>
      </c>
      <c r="P2656" s="16"/>
    </row>
    <row r="2657" spans="1:16" x14ac:dyDescent="0.25">
      <c r="A2657" s="24">
        <f t="shared" si="338"/>
        <v>2642</v>
      </c>
      <c r="B2657">
        <f t="shared" si="332"/>
        <v>0.3052084957016632</v>
      </c>
      <c r="C2657">
        <f t="shared" si="333"/>
        <v>0.50400616379920393</v>
      </c>
      <c r="D2657" s="40">
        <f t="shared" si="334"/>
        <v>767715.05197544978</v>
      </c>
      <c r="E2657" s="40">
        <f t="shared" si="339"/>
        <v>767715.05197544978</v>
      </c>
      <c r="F2657" s="41">
        <f t="shared" si="335"/>
        <v>2.0030523198272041</v>
      </c>
      <c r="G2657" s="42">
        <f t="shared" si="336"/>
        <v>537773.41582568735</v>
      </c>
      <c r="H2657" s="16">
        <f t="shared" si="337"/>
        <v>1</v>
      </c>
      <c r="P2657" s="16"/>
    </row>
    <row r="2658" spans="1:16" x14ac:dyDescent="0.25">
      <c r="A2658" s="24">
        <f t="shared" si="338"/>
        <v>2643</v>
      </c>
      <c r="B2658">
        <f t="shared" si="332"/>
        <v>0.34929194778669626</v>
      </c>
      <c r="C2658">
        <f t="shared" si="333"/>
        <v>0.25201076839584857</v>
      </c>
      <c r="D2658" s="40">
        <f t="shared" si="334"/>
        <v>823450.1070867494</v>
      </c>
      <c r="E2658" s="40">
        <f t="shared" si="339"/>
        <v>823450.1070867494</v>
      </c>
      <c r="F2658" s="41">
        <f t="shared" si="335"/>
        <v>1.7969071258372182</v>
      </c>
      <c r="G2658" s="42">
        <f t="shared" si="336"/>
        <v>479663.36519560032</v>
      </c>
      <c r="H2658" s="16">
        <f t="shared" si="337"/>
        <v>1</v>
      </c>
      <c r="P2658" s="16"/>
    </row>
    <row r="2659" spans="1:16" x14ac:dyDescent="0.25">
      <c r="A2659" s="24">
        <f t="shared" si="338"/>
        <v>2644</v>
      </c>
      <c r="B2659">
        <f t="shared" si="332"/>
        <v>0.64608142280485481</v>
      </c>
      <c r="C2659">
        <f t="shared" si="333"/>
        <v>6.2901895609684289E-2</v>
      </c>
      <c r="D2659" s="40">
        <f t="shared" si="334"/>
        <v>1170864.3318483366</v>
      </c>
      <c r="E2659" s="40">
        <f t="shared" si="339"/>
        <v>1170864.3318483366</v>
      </c>
      <c r="F2659" s="41">
        <f t="shared" si="335"/>
        <v>1.5346927561650578</v>
      </c>
      <c r="G2659" s="42">
        <f t="shared" si="336"/>
        <v>796917.00853968272</v>
      </c>
      <c r="H2659" s="16">
        <f t="shared" si="337"/>
        <v>1</v>
      </c>
      <c r="P2659" s="16"/>
    </row>
    <row r="2660" spans="1:16" x14ac:dyDescent="0.25">
      <c r="A2660" s="24">
        <f t="shared" si="338"/>
        <v>2645</v>
      </c>
      <c r="B2660">
        <f t="shared" si="332"/>
        <v>0.54159747564699501</v>
      </c>
      <c r="C2660">
        <f t="shared" si="333"/>
        <v>0.6449105521896854</v>
      </c>
      <c r="D2660" s="40">
        <f t="shared" si="334"/>
        <v>1047625.715363757</v>
      </c>
      <c r="E2660" s="40">
        <f t="shared" si="339"/>
        <v>1047625.715363757</v>
      </c>
      <c r="F2660" s="41">
        <f t="shared" si="335"/>
        <v>2.1129531421129908</v>
      </c>
      <c r="G2660" s="42">
        <f t="shared" si="336"/>
        <v>1213584.0470362199</v>
      </c>
      <c r="H2660" s="16">
        <f t="shared" si="337"/>
        <v>1</v>
      </c>
      <c r="P2660" s="16"/>
    </row>
    <row r="2661" spans="1:16" x14ac:dyDescent="0.25">
      <c r="A2661" s="24">
        <f t="shared" si="338"/>
        <v>2646</v>
      </c>
      <c r="B2661">
        <f t="shared" si="332"/>
        <v>0.20293354091700166</v>
      </c>
      <c r="C2661">
        <f t="shared" si="333"/>
        <v>1.7101126606576145E-2</v>
      </c>
      <c r="D2661" s="40">
        <f t="shared" si="334"/>
        <v>621038.6225036321</v>
      </c>
      <c r="E2661" s="40">
        <f t="shared" si="339"/>
        <v>621038.6225036321</v>
      </c>
      <c r="F2661" s="41">
        <f t="shared" si="335"/>
        <v>1.3563285379869674</v>
      </c>
      <c r="G2661" s="42">
        <f t="shared" si="336"/>
        <v>-157667.59310620849</v>
      </c>
      <c r="H2661" s="16">
        <f t="shared" si="337"/>
        <v>0</v>
      </c>
      <c r="P2661" s="16"/>
    </row>
    <row r="2662" spans="1:16" x14ac:dyDescent="0.25">
      <c r="A2662" s="24">
        <f t="shared" si="338"/>
        <v>2647</v>
      </c>
      <c r="B2662">
        <f t="shared" si="332"/>
        <v>0.25143181241583079</v>
      </c>
      <c r="C2662">
        <f t="shared" si="333"/>
        <v>0.13952352257911116</v>
      </c>
      <c r="D2662" s="40">
        <f t="shared" si="334"/>
        <v>694533.04835228832</v>
      </c>
      <c r="E2662" s="40">
        <f t="shared" si="339"/>
        <v>694533.04835228832</v>
      </c>
      <c r="F2662" s="41">
        <f t="shared" si="335"/>
        <v>1.670984025776066</v>
      </c>
      <c r="G2662" s="42">
        <f t="shared" si="336"/>
        <v>160553.62917022989</v>
      </c>
      <c r="H2662" s="16">
        <f t="shared" si="337"/>
        <v>1</v>
      </c>
      <c r="P2662" s="16"/>
    </row>
    <row r="2663" spans="1:16" x14ac:dyDescent="0.25">
      <c r="A2663" s="24">
        <f t="shared" si="338"/>
        <v>2648</v>
      </c>
      <c r="B2663">
        <f t="shared" si="332"/>
        <v>0.75336246413644403</v>
      </c>
      <c r="C2663">
        <f t="shared" si="333"/>
        <v>0.64699404698330909</v>
      </c>
      <c r="D2663" s="40">
        <f t="shared" si="334"/>
        <v>1312359.7767919742</v>
      </c>
      <c r="E2663" s="40">
        <f t="shared" si="339"/>
        <v>1250000</v>
      </c>
      <c r="F2663" s="41">
        <f t="shared" si="335"/>
        <v>2.1146558037648564</v>
      </c>
      <c r="G2663" s="42">
        <f t="shared" si="336"/>
        <v>1643319.7547060703</v>
      </c>
      <c r="H2663" s="16">
        <f t="shared" si="337"/>
        <v>1</v>
      </c>
      <c r="P2663" s="16"/>
    </row>
    <row r="2664" spans="1:16" x14ac:dyDescent="0.25">
      <c r="A2664" s="24">
        <f t="shared" si="338"/>
        <v>2649</v>
      </c>
      <c r="B2664">
        <f t="shared" si="332"/>
        <v>0.64971216267440468</v>
      </c>
      <c r="C2664">
        <f t="shared" si="333"/>
        <v>0.25875280692707747</v>
      </c>
      <c r="D2664" s="40">
        <f t="shared" si="334"/>
        <v>1175323.7759654575</v>
      </c>
      <c r="E2664" s="40">
        <f t="shared" si="339"/>
        <v>1175323.7759654575</v>
      </c>
      <c r="F2664" s="41">
        <f t="shared" si="335"/>
        <v>1.8032841320257553</v>
      </c>
      <c r="G2664" s="42">
        <f t="shared" si="336"/>
        <v>1119442.7151911035</v>
      </c>
      <c r="H2664" s="16">
        <f t="shared" si="337"/>
        <v>1</v>
      </c>
      <c r="P2664" s="16"/>
    </row>
    <row r="2665" spans="1:16" x14ac:dyDescent="0.25">
      <c r="A2665" s="24">
        <f t="shared" si="338"/>
        <v>2650</v>
      </c>
      <c r="B2665">
        <f t="shared" si="332"/>
        <v>0.5533856701804325</v>
      </c>
      <c r="C2665">
        <f t="shared" si="333"/>
        <v>0.21631960931699723</v>
      </c>
      <c r="D2665" s="40">
        <f t="shared" si="334"/>
        <v>1061194.5009998814</v>
      </c>
      <c r="E2665" s="40">
        <f t="shared" si="339"/>
        <v>1061194.5009998814</v>
      </c>
      <c r="F2665" s="41">
        <f t="shared" si="335"/>
        <v>1.761494407664669</v>
      </c>
      <c r="G2665" s="42">
        <f t="shared" si="336"/>
        <v>869288.17895579012</v>
      </c>
      <c r="H2665" s="16">
        <f t="shared" si="337"/>
        <v>1</v>
      </c>
      <c r="P2665" s="16"/>
    </row>
    <row r="2666" spans="1:16" x14ac:dyDescent="0.25">
      <c r="A2666" s="24">
        <f t="shared" si="338"/>
        <v>2651</v>
      </c>
      <c r="B2666">
        <f t="shared" si="332"/>
        <v>0.1807332324096933</v>
      </c>
      <c r="C2666">
        <f t="shared" si="333"/>
        <v>0.32893032429274172</v>
      </c>
      <c r="D2666" s="40">
        <f t="shared" si="334"/>
        <v>583932.68029842642</v>
      </c>
      <c r="E2666" s="40">
        <f t="shared" si="339"/>
        <v>583932.68029842642</v>
      </c>
      <c r="F2666" s="41">
        <f t="shared" si="335"/>
        <v>1.8653894278309764</v>
      </c>
      <c r="G2666" s="42">
        <f t="shared" si="336"/>
        <v>89261.848393690074</v>
      </c>
      <c r="H2666" s="16">
        <f t="shared" si="337"/>
        <v>1</v>
      </c>
      <c r="P2666" s="16"/>
    </row>
    <row r="2667" spans="1:16" x14ac:dyDescent="0.25">
      <c r="A2667" s="24">
        <f t="shared" si="338"/>
        <v>2652</v>
      </c>
      <c r="B2667">
        <f t="shared" si="332"/>
        <v>0.98929836542811245</v>
      </c>
      <c r="C2667">
        <f t="shared" si="333"/>
        <v>0.27688443765509874</v>
      </c>
      <c r="D2667" s="40">
        <f t="shared" si="334"/>
        <v>2048994.2944019039</v>
      </c>
      <c r="E2667" s="40">
        <f t="shared" si="339"/>
        <v>1250000</v>
      </c>
      <c r="F2667" s="41">
        <f t="shared" si="335"/>
        <v>1.8200236988398033</v>
      </c>
      <c r="G2667" s="42">
        <f t="shared" si="336"/>
        <v>1275029.6235497543</v>
      </c>
      <c r="H2667" s="16">
        <f t="shared" si="337"/>
        <v>1</v>
      </c>
      <c r="P2667" s="16"/>
    </row>
    <row r="2668" spans="1:16" x14ac:dyDescent="0.25">
      <c r="A2668" s="24">
        <f t="shared" si="338"/>
        <v>2653</v>
      </c>
      <c r="B2668">
        <f t="shared" si="332"/>
        <v>6.4330031047575176E-2</v>
      </c>
      <c r="C2668">
        <f t="shared" si="333"/>
        <v>0.67900939972605556</v>
      </c>
      <c r="D2668" s="40">
        <f t="shared" si="334"/>
        <v>307261.21179715765</v>
      </c>
      <c r="E2668" s="40">
        <f t="shared" si="339"/>
        <v>307261.21179715765</v>
      </c>
      <c r="F2668" s="41">
        <f t="shared" si="335"/>
        <v>2.1413162730162165</v>
      </c>
      <c r="G2668" s="42">
        <f t="shared" si="336"/>
        <v>-342056.56711206399</v>
      </c>
      <c r="H2668" s="16">
        <f t="shared" si="337"/>
        <v>0</v>
      </c>
      <c r="P2668" s="16"/>
    </row>
    <row r="2669" spans="1:16" x14ac:dyDescent="0.25">
      <c r="A2669" s="24">
        <f t="shared" si="338"/>
        <v>2654</v>
      </c>
      <c r="B2669">
        <f t="shared" si="332"/>
        <v>0.35413033945951611</v>
      </c>
      <c r="C2669">
        <f t="shared" si="333"/>
        <v>0.10518810234498233</v>
      </c>
      <c r="D2669" s="40">
        <f t="shared" si="334"/>
        <v>829395.25650831545</v>
      </c>
      <c r="E2669" s="40">
        <f t="shared" si="339"/>
        <v>829395.25650831545</v>
      </c>
      <c r="F2669" s="41">
        <f t="shared" si="335"/>
        <v>1.6192912932308037</v>
      </c>
      <c r="G2669" s="42">
        <f t="shared" si="336"/>
        <v>343032.51751084416</v>
      </c>
      <c r="H2669" s="16">
        <f t="shared" si="337"/>
        <v>1</v>
      </c>
      <c r="P2669" s="16"/>
    </row>
    <row r="2670" spans="1:16" x14ac:dyDescent="0.25">
      <c r="A2670" s="24">
        <f t="shared" si="338"/>
        <v>2655</v>
      </c>
      <c r="B2670">
        <f t="shared" si="332"/>
        <v>0.61076998792123049</v>
      </c>
      <c r="C2670">
        <f t="shared" si="333"/>
        <v>0.67316203576046973</v>
      </c>
      <c r="D2670" s="40">
        <f t="shared" si="334"/>
        <v>1128264.3394155893</v>
      </c>
      <c r="E2670" s="40">
        <f t="shared" si="339"/>
        <v>1128264.3394155893</v>
      </c>
      <c r="F2670" s="41">
        <f t="shared" si="335"/>
        <v>2.1363712484567032</v>
      </c>
      <c r="G2670" s="42">
        <f t="shared" si="336"/>
        <v>1410391.4953864603</v>
      </c>
      <c r="H2670" s="16">
        <f t="shared" si="337"/>
        <v>1</v>
      </c>
      <c r="P2670" s="16"/>
    </row>
    <row r="2671" spans="1:16" x14ac:dyDescent="0.25">
      <c r="A2671" s="24">
        <f t="shared" si="338"/>
        <v>2656</v>
      </c>
      <c r="B2671">
        <f t="shared" si="332"/>
        <v>0.90713335166219622</v>
      </c>
      <c r="C2671">
        <f t="shared" si="333"/>
        <v>0.34732279309537262</v>
      </c>
      <c r="D2671" s="40">
        <f t="shared" si="334"/>
        <v>1603331.4700737677</v>
      </c>
      <c r="E2671" s="40">
        <f t="shared" si="339"/>
        <v>1250000</v>
      </c>
      <c r="F2671" s="41">
        <f t="shared" si="335"/>
        <v>1.880681302955411</v>
      </c>
      <c r="G2671" s="42">
        <f t="shared" si="336"/>
        <v>1350851.6286942638</v>
      </c>
      <c r="H2671" s="16">
        <f t="shared" si="337"/>
        <v>1</v>
      </c>
      <c r="P2671" s="16"/>
    </row>
    <row r="2672" spans="1:16" x14ac:dyDescent="0.25">
      <c r="A2672" s="24">
        <f t="shared" si="338"/>
        <v>2657</v>
      </c>
      <c r="B2672">
        <f t="shared" si="332"/>
        <v>0.27658336947206408</v>
      </c>
      <c r="C2672">
        <f t="shared" si="333"/>
        <v>2.0551910856738687E-3</v>
      </c>
      <c r="D2672" s="40">
        <f t="shared" si="334"/>
        <v>729625.43903793907</v>
      </c>
      <c r="E2672" s="40">
        <f t="shared" si="339"/>
        <v>729625.43903793907</v>
      </c>
      <c r="F2672" s="41">
        <f t="shared" si="335"/>
        <v>1.1277921152523911</v>
      </c>
      <c r="G2672" s="42">
        <f t="shared" si="336"/>
        <v>-177134.18276544812</v>
      </c>
      <c r="H2672" s="16">
        <f t="shared" si="337"/>
        <v>0</v>
      </c>
      <c r="P2672" s="16"/>
    </row>
    <row r="2673" spans="1:16" x14ac:dyDescent="0.25">
      <c r="A2673" s="24">
        <f t="shared" si="338"/>
        <v>2658</v>
      </c>
      <c r="B2673">
        <f t="shared" si="332"/>
        <v>0.61281713016796857</v>
      </c>
      <c r="C2673">
        <f t="shared" si="333"/>
        <v>0.31486311799380928</v>
      </c>
      <c r="D2673" s="40">
        <f t="shared" si="334"/>
        <v>1130700.1737135737</v>
      </c>
      <c r="E2673" s="40">
        <f t="shared" si="339"/>
        <v>1130700.1737135737</v>
      </c>
      <c r="F2673" s="41">
        <f t="shared" si="335"/>
        <v>1.8534613341121438</v>
      </c>
      <c r="G2673" s="42">
        <f t="shared" si="336"/>
        <v>1095709.0524519931</v>
      </c>
      <c r="H2673" s="16">
        <f t="shared" si="337"/>
        <v>1</v>
      </c>
      <c r="P2673" s="16"/>
    </row>
    <row r="2674" spans="1:16" x14ac:dyDescent="0.25">
      <c r="A2674" s="24">
        <f t="shared" si="338"/>
        <v>2659</v>
      </c>
      <c r="B2674">
        <f t="shared" si="332"/>
        <v>0.25316890643443912</v>
      </c>
      <c r="C2674">
        <f t="shared" si="333"/>
        <v>0.73203328775707632</v>
      </c>
      <c r="D2674" s="40">
        <f t="shared" si="334"/>
        <v>697013.28894106392</v>
      </c>
      <c r="E2674" s="40">
        <f t="shared" si="339"/>
        <v>697013.28894106392</v>
      </c>
      <c r="F2674" s="41">
        <f t="shared" si="335"/>
        <v>2.1881380228548615</v>
      </c>
      <c r="G2674" s="42">
        <f t="shared" si="336"/>
        <v>525161.27996706381</v>
      </c>
      <c r="H2674" s="16">
        <f t="shared" si="337"/>
        <v>1</v>
      </c>
      <c r="P2674" s="16"/>
    </row>
    <row r="2675" spans="1:16" x14ac:dyDescent="0.25">
      <c r="A2675" s="24">
        <f t="shared" si="338"/>
        <v>2660</v>
      </c>
      <c r="B2675">
        <f t="shared" si="332"/>
        <v>0.97815740935038775</v>
      </c>
      <c r="C2675">
        <f t="shared" si="333"/>
        <v>6.2773061101324856E-2</v>
      </c>
      <c r="D2675" s="40">
        <f t="shared" si="334"/>
        <v>1919650.0073645941</v>
      </c>
      <c r="E2675" s="40">
        <f t="shared" si="339"/>
        <v>1250000</v>
      </c>
      <c r="F2675" s="41">
        <f t="shared" si="335"/>
        <v>1.534375678839869</v>
      </c>
      <c r="G2675" s="42">
        <f t="shared" si="336"/>
        <v>917969.59854983632</v>
      </c>
      <c r="H2675" s="16">
        <f t="shared" si="337"/>
        <v>1</v>
      </c>
      <c r="P2675" s="16"/>
    </row>
    <row r="2676" spans="1:16" x14ac:dyDescent="0.25">
      <c r="A2676" s="24">
        <f t="shared" si="338"/>
        <v>2661</v>
      </c>
      <c r="B2676">
        <f t="shared" si="332"/>
        <v>0.15090643463190645</v>
      </c>
      <c r="C2676">
        <f t="shared" si="333"/>
        <v>0.35149129328783602</v>
      </c>
      <c r="D2676" s="40">
        <f t="shared" si="334"/>
        <v>529230.89845015551</v>
      </c>
      <c r="E2676" s="40">
        <f t="shared" si="339"/>
        <v>529230.89845015551</v>
      </c>
      <c r="F2676" s="41">
        <f t="shared" si="335"/>
        <v>1.8841041353267027</v>
      </c>
      <c r="G2676" s="42">
        <f t="shared" si="336"/>
        <v>-2873.8756873956881</v>
      </c>
      <c r="H2676" s="16">
        <f t="shared" si="337"/>
        <v>0</v>
      </c>
      <c r="P2676" s="16"/>
    </row>
    <row r="2677" spans="1:16" x14ac:dyDescent="0.25">
      <c r="A2677" s="24">
        <f t="shared" si="338"/>
        <v>2662</v>
      </c>
      <c r="B2677">
        <f t="shared" si="332"/>
        <v>0.25412163988221437</v>
      </c>
      <c r="C2677">
        <f t="shared" si="333"/>
        <v>0.50331379624549299</v>
      </c>
      <c r="D2677" s="40">
        <f t="shared" si="334"/>
        <v>698369.8089129586</v>
      </c>
      <c r="E2677" s="40">
        <f t="shared" si="339"/>
        <v>698369.8089129586</v>
      </c>
      <c r="F2677" s="41">
        <f t="shared" si="335"/>
        <v>2.0025247875039476</v>
      </c>
      <c r="G2677" s="42">
        <f t="shared" si="336"/>
        <v>398502.85319259483</v>
      </c>
      <c r="H2677" s="16">
        <f t="shared" si="337"/>
        <v>1</v>
      </c>
      <c r="P2677" s="16"/>
    </row>
    <row r="2678" spans="1:16" x14ac:dyDescent="0.25">
      <c r="A2678" s="24">
        <f t="shared" si="338"/>
        <v>2663</v>
      </c>
      <c r="B2678">
        <f t="shared" si="332"/>
        <v>0.91689471283461899</v>
      </c>
      <c r="C2678">
        <f t="shared" si="333"/>
        <v>0.39385318069253117</v>
      </c>
      <c r="D2678" s="40">
        <f t="shared" si="334"/>
        <v>1631223.3053418251</v>
      </c>
      <c r="E2678" s="40">
        <f t="shared" si="339"/>
        <v>1250000</v>
      </c>
      <c r="F2678" s="41">
        <f t="shared" si="335"/>
        <v>1.9181488707914292</v>
      </c>
      <c r="G2678" s="42">
        <f t="shared" si="336"/>
        <v>1397686.0884892866</v>
      </c>
      <c r="H2678" s="16">
        <f t="shared" si="337"/>
        <v>1</v>
      </c>
      <c r="P2678" s="16"/>
    </row>
    <row r="2679" spans="1:16" x14ac:dyDescent="0.25">
      <c r="A2679" s="24">
        <f t="shared" si="338"/>
        <v>2664</v>
      </c>
      <c r="B2679">
        <f t="shared" si="332"/>
        <v>0.10084699012804776</v>
      </c>
      <c r="C2679">
        <f t="shared" si="333"/>
        <v>0.26573787291999906</v>
      </c>
      <c r="D2679" s="40">
        <f t="shared" si="334"/>
        <v>417899.60012601526</v>
      </c>
      <c r="E2679" s="40">
        <f t="shared" si="339"/>
        <v>417899.60012601526</v>
      </c>
      <c r="F2679" s="41">
        <f t="shared" si="335"/>
        <v>1.8098009553442731</v>
      </c>
      <c r="G2679" s="42">
        <f t="shared" si="336"/>
        <v>-243684.90445394791</v>
      </c>
      <c r="H2679" s="16">
        <f t="shared" si="337"/>
        <v>0</v>
      </c>
      <c r="P2679" s="16"/>
    </row>
    <row r="2680" spans="1:16" x14ac:dyDescent="0.25">
      <c r="A2680" s="24">
        <f t="shared" si="338"/>
        <v>2665</v>
      </c>
      <c r="B2680">
        <f t="shared" si="332"/>
        <v>0.43111765233334154</v>
      </c>
      <c r="C2680">
        <f t="shared" si="333"/>
        <v>0.25727032648865134</v>
      </c>
      <c r="D2680" s="40">
        <f t="shared" si="334"/>
        <v>920883.24306217418</v>
      </c>
      <c r="E2680" s="40">
        <f t="shared" si="339"/>
        <v>920883.24306217418</v>
      </c>
      <c r="F2680" s="41">
        <f t="shared" si="335"/>
        <v>1.8018894221211026</v>
      </c>
      <c r="G2680" s="42">
        <f t="shared" si="336"/>
        <v>659329.77468230785</v>
      </c>
      <c r="H2680" s="16">
        <f t="shared" si="337"/>
        <v>1</v>
      </c>
      <c r="P2680" s="16"/>
    </row>
    <row r="2681" spans="1:16" x14ac:dyDescent="0.25">
      <c r="A2681" s="24">
        <f t="shared" si="338"/>
        <v>2666</v>
      </c>
      <c r="B2681">
        <f t="shared" si="332"/>
        <v>0.23010150797199458</v>
      </c>
      <c r="C2681">
        <f t="shared" si="333"/>
        <v>0.545724339899607</v>
      </c>
      <c r="D2681" s="40">
        <f t="shared" si="334"/>
        <v>663292.1296346609</v>
      </c>
      <c r="E2681" s="40">
        <f t="shared" si="339"/>
        <v>663292.1296346609</v>
      </c>
      <c r="F2681" s="41">
        <f t="shared" si="335"/>
        <v>2.0349136833870043</v>
      </c>
      <c r="G2681" s="42">
        <f t="shared" si="336"/>
        <v>349742.23067647824</v>
      </c>
      <c r="H2681" s="16">
        <f t="shared" si="337"/>
        <v>1</v>
      </c>
      <c r="P2681" s="16"/>
    </row>
    <row r="2682" spans="1:16" x14ac:dyDescent="0.25">
      <c r="A2682" s="24">
        <f t="shared" si="338"/>
        <v>2667</v>
      </c>
      <c r="B2682">
        <f t="shared" si="332"/>
        <v>0.60736018780153245</v>
      </c>
      <c r="C2682">
        <f t="shared" si="333"/>
        <v>0.84657804726157337</v>
      </c>
      <c r="D2682" s="40">
        <f t="shared" si="334"/>
        <v>1124215.1946799196</v>
      </c>
      <c r="E2682" s="40">
        <f t="shared" si="339"/>
        <v>1124215.1946799196</v>
      </c>
      <c r="F2682" s="41">
        <f t="shared" si="335"/>
        <v>2.3105978387181523</v>
      </c>
      <c r="G2682" s="42">
        <f t="shared" si="336"/>
        <v>1597609.1990815289</v>
      </c>
      <c r="H2682" s="16">
        <f t="shared" si="337"/>
        <v>1</v>
      </c>
      <c r="P2682" s="16"/>
    </row>
    <row r="2683" spans="1:16" x14ac:dyDescent="0.25">
      <c r="A2683" s="24">
        <f t="shared" si="338"/>
        <v>2668</v>
      </c>
      <c r="B2683">
        <f t="shared" si="332"/>
        <v>3.4359890269115567E-3</v>
      </c>
      <c r="C2683">
        <f t="shared" si="333"/>
        <v>7.1245927247218788E-2</v>
      </c>
      <c r="D2683" s="40">
        <f t="shared" si="334"/>
        <v>0</v>
      </c>
      <c r="E2683" s="40">
        <f t="shared" si="339"/>
        <v>0</v>
      </c>
      <c r="F2683" s="41">
        <f t="shared" si="335"/>
        <v>1.5542326897723044</v>
      </c>
      <c r="G2683" s="42">
        <f t="shared" si="336"/>
        <v>-1000000</v>
      </c>
      <c r="H2683" s="16">
        <f t="shared" si="337"/>
        <v>0</v>
      </c>
      <c r="P2683" s="16"/>
    </row>
    <row r="2684" spans="1:16" x14ac:dyDescent="0.25">
      <c r="A2684" s="24">
        <f t="shared" si="338"/>
        <v>2669</v>
      </c>
      <c r="B2684">
        <f t="shared" si="332"/>
        <v>0.23714740772265941</v>
      </c>
      <c r="C2684">
        <f t="shared" si="333"/>
        <v>0.45797433273401111</v>
      </c>
      <c r="D2684" s="40">
        <f t="shared" si="334"/>
        <v>673780.26377527346</v>
      </c>
      <c r="E2684" s="40">
        <f t="shared" si="339"/>
        <v>673780.26377527346</v>
      </c>
      <c r="F2684" s="41">
        <f t="shared" si="335"/>
        <v>1.9679214835400931</v>
      </c>
      <c r="G2684" s="42">
        <f t="shared" si="336"/>
        <v>325946.65626867139</v>
      </c>
      <c r="H2684" s="16">
        <f t="shared" si="337"/>
        <v>1</v>
      </c>
      <c r="P2684" s="16"/>
    </row>
    <row r="2685" spans="1:16" x14ac:dyDescent="0.25">
      <c r="A2685" s="24">
        <f t="shared" si="338"/>
        <v>2670</v>
      </c>
      <c r="B2685">
        <f t="shared" si="332"/>
        <v>0.79371854953933507</v>
      </c>
      <c r="C2685">
        <f t="shared" si="333"/>
        <v>1.2141205021180212E-2</v>
      </c>
      <c r="D2685" s="40">
        <f t="shared" si="334"/>
        <v>1373582.8962736074</v>
      </c>
      <c r="E2685" s="40">
        <f t="shared" si="339"/>
        <v>1250000</v>
      </c>
      <c r="F2685" s="41">
        <f t="shared" si="335"/>
        <v>1.315309655262026</v>
      </c>
      <c r="G2685" s="42">
        <f t="shared" si="336"/>
        <v>644137.06907753251</v>
      </c>
      <c r="H2685" s="16">
        <f t="shared" si="337"/>
        <v>1</v>
      </c>
      <c r="P2685" s="16"/>
    </row>
    <row r="2686" spans="1:16" x14ac:dyDescent="0.25">
      <c r="A2686" s="24">
        <f t="shared" si="338"/>
        <v>2671</v>
      </c>
      <c r="B2686">
        <f t="shared" si="332"/>
        <v>0.99867222213651985</v>
      </c>
      <c r="C2686">
        <f t="shared" si="333"/>
        <v>0.25222315138671547</v>
      </c>
      <c r="D2686" s="40">
        <f t="shared" si="334"/>
        <v>2370073.9892648049</v>
      </c>
      <c r="E2686" s="40">
        <f t="shared" si="339"/>
        <v>1250000</v>
      </c>
      <c r="F2686" s="41">
        <f t="shared" si="335"/>
        <v>1.7971093646490199</v>
      </c>
      <c r="G2686" s="42">
        <f t="shared" si="336"/>
        <v>1246386.7058112747</v>
      </c>
      <c r="H2686" s="16">
        <f t="shared" si="337"/>
        <v>1</v>
      </c>
      <c r="P2686" s="16"/>
    </row>
    <row r="2687" spans="1:16" x14ac:dyDescent="0.25">
      <c r="A2687" s="24">
        <f t="shared" si="338"/>
        <v>2672</v>
      </c>
      <c r="B2687">
        <f t="shared" si="332"/>
        <v>0.40830545814242214</v>
      </c>
      <c r="C2687">
        <f t="shared" si="333"/>
        <v>0.12090858875308186</v>
      </c>
      <c r="D2687" s="40">
        <f t="shared" si="334"/>
        <v>894267.71778968058</v>
      </c>
      <c r="E2687" s="40">
        <f t="shared" si="339"/>
        <v>894267.71778968058</v>
      </c>
      <c r="F2687" s="41">
        <f t="shared" si="335"/>
        <v>1.64423804582041</v>
      </c>
      <c r="G2687" s="42">
        <f t="shared" si="336"/>
        <v>470389.0047387823</v>
      </c>
      <c r="H2687" s="16">
        <f t="shared" si="337"/>
        <v>1</v>
      </c>
      <c r="P2687" s="16"/>
    </row>
    <row r="2688" spans="1:16" x14ac:dyDescent="0.25">
      <c r="A2688" s="24">
        <f t="shared" si="338"/>
        <v>2673</v>
      </c>
      <c r="B2688">
        <f t="shared" si="332"/>
        <v>0.51944362686481327</v>
      </c>
      <c r="C2688">
        <f t="shared" si="333"/>
        <v>0.87152671895455569</v>
      </c>
      <c r="D2688" s="40">
        <f t="shared" si="334"/>
        <v>1022229.7520522544</v>
      </c>
      <c r="E2688" s="40">
        <f t="shared" si="339"/>
        <v>1022229.7520522544</v>
      </c>
      <c r="F2688" s="41">
        <f t="shared" si="335"/>
        <v>2.3445707223800052</v>
      </c>
      <c r="G2688" s="42">
        <f t="shared" si="336"/>
        <v>1396689.9482074878</v>
      </c>
      <c r="H2688" s="16">
        <f t="shared" si="337"/>
        <v>1</v>
      </c>
      <c r="P2688" s="16"/>
    </row>
    <row r="2689" spans="1:16" x14ac:dyDescent="0.25">
      <c r="A2689" s="24">
        <f t="shared" si="338"/>
        <v>2674</v>
      </c>
      <c r="B2689">
        <f t="shared" si="332"/>
        <v>0.25303910893853754</v>
      </c>
      <c r="C2689">
        <f t="shared" si="333"/>
        <v>0.57242117042187601</v>
      </c>
      <c r="D2689" s="40">
        <f t="shared" si="334"/>
        <v>696828.27329981246</v>
      </c>
      <c r="E2689" s="40">
        <f t="shared" si="339"/>
        <v>696828.27329981246</v>
      </c>
      <c r="F2689" s="41">
        <f t="shared" si="335"/>
        <v>2.0554837889458475</v>
      </c>
      <c r="G2689" s="42">
        <f t="shared" si="336"/>
        <v>432319.21944689099</v>
      </c>
      <c r="H2689" s="16">
        <f t="shared" si="337"/>
        <v>1</v>
      </c>
      <c r="P2689" s="16"/>
    </row>
    <row r="2690" spans="1:16" x14ac:dyDescent="0.25">
      <c r="A2690" s="24">
        <f t="shared" si="338"/>
        <v>2675</v>
      </c>
      <c r="B2690">
        <f t="shared" si="332"/>
        <v>0.43870154104661196</v>
      </c>
      <c r="C2690">
        <f t="shared" si="333"/>
        <v>2.2310867323540151E-2</v>
      </c>
      <c r="D2690" s="40">
        <f t="shared" si="334"/>
        <v>929667.73713091167</v>
      </c>
      <c r="E2690" s="40">
        <f t="shared" si="339"/>
        <v>929667.73713091167</v>
      </c>
      <c r="F2690" s="41">
        <f t="shared" si="335"/>
        <v>1.3896039808100893</v>
      </c>
      <c r="G2690" s="42">
        <f t="shared" si="336"/>
        <v>291869.98834782257</v>
      </c>
      <c r="H2690" s="16">
        <f t="shared" si="337"/>
        <v>1</v>
      </c>
      <c r="P2690" s="16"/>
    </row>
    <row r="2691" spans="1:16" x14ac:dyDescent="0.25">
      <c r="A2691" s="24">
        <f t="shared" si="338"/>
        <v>2676</v>
      </c>
      <c r="B2691">
        <f t="shared" si="332"/>
        <v>0.70287440868560225</v>
      </c>
      <c r="C2691">
        <f t="shared" si="333"/>
        <v>0.29196324909571558</v>
      </c>
      <c r="D2691" s="40">
        <f t="shared" si="334"/>
        <v>1242865.8101585528</v>
      </c>
      <c r="E2691" s="40">
        <f t="shared" si="339"/>
        <v>1242865.8101585528</v>
      </c>
      <c r="F2691" s="41">
        <f t="shared" si="335"/>
        <v>1.8335384876617933</v>
      </c>
      <c r="G2691" s="42">
        <f t="shared" si="336"/>
        <v>1278842.2979246625</v>
      </c>
      <c r="H2691" s="16">
        <f t="shared" si="337"/>
        <v>1</v>
      </c>
      <c r="P2691" s="16"/>
    </row>
    <row r="2692" spans="1:16" x14ac:dyDescent="0.25">
      <c r="A2692" s="24">
        <f t="shared" si="338"/>
        <v>2677</v>
      </c>
      <c r="B2692">
        <f t="shared" si="332"/>
        <v>0.6916753250407055</v>
      </c>
      <c r="C2692">
        <f t="shared" si="333"/>
        <v>0.91098433115985245</v>
      </c>
      <c r="D2692" s="40">
        <f t="shared" si="334"/>
        <v>1228239.2275893756</v>
      </c>
      <c r="E2692" s="40">
        <f t="shared" si="339"/>
        <v>1228239.2275893756</v>
      </c>
      <c r="F2692" s="41">
        <f t="shared" si="335"/>
        <v>2.4093742671030189</v>
      </c>
      <c r="G2692" s="42">
        <f t="shared" si="336"/>
        <v>1959287.9888003296</v>
      </c>
      <c r="H2692" s="16">
        <f t="shared" si="337"/>
        <v>1</v>
      </c>
      <c r="P2692" s="16"/>
    </row>
    <row r="2693" spans="1:16" x14ac:dyDescent="0.25">
      <c r="A2693" s="24">
        <f t="shared" si="338"/>
        <v>2678</v>
      </c>
      <c r="B2693">
        <f t="shared" si="332"/>
        <v>0.21626452018972486</v>
      </c>
      <c r="C2693">
        <f t="shared" si="333"/>
        <v>3.7043014192022383E-2</v>
      </c>
      <c r="D2693" s="40">
        <f t="shared" si="334"/>
        <v>642155.94976562553</v>
      </c>
      <c r="E2693" s="40">
        <f t="shared" si="339"/>
        <v>642155.94976562553</v>
      </c>
      <c r="F2693" s="41">
        <f t="shared" si="335"/>
        <v>1.4571180199307407</v>
      </c>
      <c r="G2693" s="42">
        <f t="shared" si="336"/>
        <v>-64302.993990767514</v>
      </c>
      <c r="H2693" s="16">
        <f t="shared" si="337"/>
        <v>0</v>
      </c>
      <c r="P2693" s="16"/>
    </row>
    <row r="2694" spans="1:16" x14ac:dyDescent="0.25">
      <c r="A2694" s="24">
        <f t="shared" si="338"/>
        <v>2679</v>
      </c>
      <c r="B2694">
        <f t="shared" si="332"/>
        <v>0.93416969070676714</v>
      </c>
      <c r="C2694">
        <f t="shared" si="333"/>
        <v>0.83315056783612818</v>
      </c>
      <c r="D2694" s="40">
        <f t="shared" si="334"/>
        <v>1687349.0611872571</v>
      </c>
      <c r="E2694" s="40">
        <f t="shared" si="339"/>
        <v>1250000</v>
      </c>
      <c r="F2694" s="41">
        <f t="shared" si="335"/>
        <v>2.2938268469931913</v>
      </c>
      <c r="G2694" s="42">
        <f t="shared" si="336"/>
        <v>1867283.558741489</v>
      </c>
      <c r="H2694" s="16">
        <f t="shared" si="337"/>
        <v>1</v>
      </c>
      <c r="P2694" s="16"/>
    </row>
    <row r="2695" spans="1:16" x14ac:dyDescent="0.25">
      <c r="A2695" s="24">
        <f t="shared" si="338"/>
        <v>2680</v>
      </c>
      <c r="B2695">
        <f t="shared" si="332"/>
        <v>0.97755295818205923</v>
      </c>
      <c r="C2695">
        <f t="shared" si="333"/>
        <v>0.54541402577888221</v>
      </c>
      <c r="D2695" s="40">
        <f t="shared" si="334"/>
        <v>1914428.0400117137</v>
      </c>
      <c r="E2695" s="40">
        <f t="shared" si="339"/>
        <v>1250000</v>
      </c>
      <c r="F2695" s="41">
        <f t="shared" si="335"/>
        <v>2.0346757029956608</v>
      </c>
      <c r="G2695" s="42">
        <f t="shared" si="336"/>
        <v>1543344.6287445761</v>
      </c>
      <c r="H2695" s="16">
        <f t="shared" si="337"/>
        <v>1</v>
      </c>
      <c r="P2695" s="16"/>
    </row>
    <row r="2696" spans="1:16" x14ac:dyDescent="0.25">
      <c r="A2696" s="24">
        <f t="shared" si="338"/>
        <v>2681</v>
      </c>
      <c r="B2696">
        <f t="shared" si="332"/>
        <v>0.644154132460244</v>
      </c>
      <c r="C2696">
        <f t="shared" si="333"/>
        <v>9.8999483161605895E-2</v>
      </c>
      <c r="D2696" s="40">
        <f t="shared" si="334"/>
        <v>1168503.7958171614</v>
      </c>
      <c r="E2696" s="40">
        <f t="shared" si="339"/>
        <v>1168503.7958171614</v>
      </c>
      <c r="F2696" s="41">
        <f t="shared" si="335"/>
        <v>1.6087314499082648</v>
      </c>
      <c r="G2696" s="42">
        <f t="shared" si="336"/>
        <v>879808.80566825322</v>
      </c>
      <c r="H2696" s="16">
        <f t="shared" si="337"/>
        <v>1</v>
      </c>
      <c r="P2696" s="16"/>
    </row>
    <row r="2697" spans="1:16" x14ac:dyDescent="0.25">
      <c r="A2697" s="24">
        <f t="shared" si="338"/>
        <v>2682</v>
      </c>
      <c r="B2697">
        <f t="shared" si="332"/>
        <v>0.6233257568674162</v>
      </c>
      <c r="C2697">
        <f t="shared" si="333"/>
        <v>0.76788220333401114</v>
      </c>
      <c r="D2697" s="40">
        <f t="shared" si="334"/>
        <v>1143264.6804246397</v>
      </c>
      <c r="E2697" s="40">
        <f t="shared" si="339"/>
        <v>1143264.6804246397</v>
      </c>
      <c r="F2697" s="41">
        <f t="shared" si="335"/>
        <v>2.2224590247974385</v>
      </c>
      <c r="G2697" s="42">
        <f t="shared" si="336"/>
        <v>1540858.9067418999</v>
      </c>
      <c r="H2697" s="16">
        <f t="shared" si="337"/>
        <v>1</v>
      </c>
      <c r="P2697" s="16"/>
    </row>
    <row r="2698" spans="1:16" x14ac:dyDescent="0.25">
      <c r="A2698" s="24">
        <f t="shared" si="338"/>
        <v>2683</v>
      </c>
      <c r="B2698">
        <f t="shared" si="332"/>
        <v>0.61168258811812848</v>
      </c>
      <c r="C2698">
        <f t="shared" si="333"/>
        <v>3.6019048420712352E-3</v>
      </c>
      <c r="D2698" s="40">
        <f t="shared" si="334"/>
        <v>1129349.7591549847</v>
      </c>
      <c r="E2698" s="40">
        <f t="shared" si="339"/>
        <v>1129349.7591549847</v>
      </c>
      <c r="F2698" s="41">
        <f t="shared" si="335"/>
        <v>1.1831997642624137</v>
      </c>
      <c r="G2698" s="42">
        <f t="shared" si="336"/>
        <v>336246.36880199169</v>
      </c>
      <c r="H2698" s="16">
        <f t="shared" si="337"/>
        <v>1</v>
      </c>
      <c r="P2698" s="16"/>
    </row>
    <row r="2699" spans="1:16" x14ac:dyDescent="0.25">
      <c r="A2699" s="24">
        <f t="shared" si="338"/>
        <v>2684</v>
      </c>
      <c r="B2699">
        <f t="shared" si="332"/>
        <v>0.16166836640331894</v>
      </c>
      <c r="C2699">
        <f t="shared" si="333"/>
        <v>0.24174630979541689</v>
      </c>
      <c r="D2699" s="40">
        <f t="shared" si="334"/>
        <v>549715.41309627378</v>
      </c>
      <c r="E2699" s="40">
        <f t="shared" si="339"/>
        <v>549715.41309627378</v>
      </c>
      <c r="F2699" s="41">
        <f t="shared" si="335"/>
        <v>1.7870224275012345</v>
      </c>
      <c r="G2699" s="42">
        <f t="shared" si="336"/>
        <v>-17646.228053852916</v>
      </c>
      <c r="H2699" s="16">
        <f t="shared" si="337"/>
        <v>0</v>
      </c>
      <c r="P2699" s="16"/>
    </row>
    <row r="2700" spans="1:16" x14ac:dyDescent="0.25">
      <c r="A2700" s="24">
        <f t="shared" si="338"/>
        <v>2685</v>
      </c>
      <c r="B2700">
        <f t="shared" si="332"/>
        <v>0.12010303104761988</v>
      </c>
      <c r="C2700">
        <f t="shared" si="333"/>
        <v>0.86196197278331965</v>
      </c>
      <c r="D2700" s="40">
        <f t="shared" si="334"/>
        <v>464526.49079912168</v>
      </c>
      <c r="E2700" s="40">
        <f t="shared" si="339"/>
        <v>464526.49079912168</v>
      </c>
      <c r="F2700" s="41">
        <f t="shared" si="335"/>
        <v>2.3310566906923897</v>
      </c>
      <c r="G2700" s="42">
        <f t="shared" si="336"/>
        <v>82837.584381149383</v>
      </c>
      <c r="H2700" s="16">
        <f t="shared" si="337"/>
        <v>1</v>
      </c>
      <c r="P2700" s="16"/>
    </row>
    <row r="2701" spans="1:16" x14ac:dyDescent="0.25">
      <c r="A2701" s="24">
        <f t="shared" si="338"/>
        <v>2686</v>
      </c>
      <c r="B2701">
        <f t="shared" si="332"/>
        <v>0.38941848382819444</v>
      </c>
      <c r="C2701">
        <f t="shared" si="333"/>
        <v>0.65515806421171874</v>
      </c>
      <c r="D2701" s="40">
        <f t="shared" si="334"/>
        <v>871959.73257712973</v>
      </c>
      <c r="E2701" s="40">
        <f t="shared" si="339"/>
        <v>871959.73257712973</v>
      </c>
      <c r="F2701" s="41">
        <f t="shared" si="335"/>
        <v>2.1213629523915762</v>
      </c>
      <c r="G2701" s="42">
        <f t="shared" si="336"/>
        <v>849743.07266638917</v>
      </c>
      <c r="H2701" s="16">
        <f t="shared" si="337"/>
        <v>1</v>
      </c>
      <c r="P2701" s="16"/>
    </row>
    <row r="2702" spans="1:16" x14ac:dyDescent="0.25">
      <c r="A2702" s="24">
        <f t="shared" si="338"/>
        <v>2687</v>
      </c>
      <c r="B2702">
        <f t="shared" si="332"/>
        <v>0.16589968872722238</v>
      </c>
      <c r="C2702">
        <f t="shared" si="333"/>
        <v>5.7584377354942262E-2</v>
      </c>
      <c r="D2702" s="40">
        <f t="shared" si="334"/>
        <v>557524.67467834766</v>
      </c>
      <c r="E2702" s="40">
        <f t="shared" si="339"/>
        <v>557524.67467834766</v>
      </c>
      <c r="F2702" s="41">
        <f t="shared" si="335"/>
        <v>1.5211610898425729</v>
      </c>
      <c r="G2702" s="42">
        <f t="shared" si="336"/>
        <v>-151915.15825215878</v>
      </c>
      <c r="H2702" s="16">
        <f t="shared" si="337"/>
        <v>0</v>
      </c>
      <c r="P2702" s="16"/>
    </row>
    <row r="2703" spans="1:16" x14ac:dyDescent="0.25">
      <c r="A2703" s="24">
        <f t="shared" si="338"/>
        <v>2688</v>
      </c>
      <c r="B2703">
        <f t="shared" si="332"/>
        <v>0.55251532525289804</v>
      </c>
      <c r="C2703">
        <f t="shared" si="333"/>
        <v>0.31249483057763427</v>
      </c>
      <c r="D2703" s="40">
        <f t="shared" si="334"/>
        <v>1060190.983842476</v>
      </c>
      <c r="E2703" s="40">
        <f t="shared" si="339"/>
        <v>1060190.983842476</v>
      </c>
      <c r="F2703" s="41">
        <f t="shared" si="335"/>
        <v>1.8514313030235652</v>
      </c>
      <c r="G2703" s="42">
        <f t="shared" si="336"/>
        <v>962870.77466931101</v>
      </c>
      <c r="H2703" s="16">
        <f t="shared" si="337"/>
        <v>1</v>
      </c>
      <c r="P2703" s="16"/>
    </row>
    <row r="2704" spans="1:16" x14ac:dyDescent="0.25">
      <c r="A2704" s="24">
        <f t="shared" si="338"/>
        <v>2689</v>
      </c>
      <c r="B2704">
        <f t="shared" si="332"/>
        <v>0.19475001899991184</v>
      </c>
      <c r="C2704">
        <f t="shared" si="333"/>
        <v>0.49902304925490171</v>
      </c>
      <c r="D2704" s="40">
        <f t="shared" si="334"/>
        <v>607663.64636367012</v>
      </c>
      <c r="E2704" s="40">
        <f t="shared" si="339"/>
        <v>607663.64636367012</v>
      </c>
      <c r="F2704" s="41">
        <f t="shared" si="335"/>
        <v>1.9992556672315598</v>
      </c>
      <c r="G2704" s="42">
        <f t="shared" si="336"/>
        <v>214874.98876316193</v>
      </c>
      <c r="H2704" s="16">
        <f t="shared" si="337"/>
        <v>1</v>
      </c>
      <c r="P2704" s="16"/>
    </row>
    <row r="2705" spans="1:16" x14ac:dyDescent="0.25">
      <c r="A2705" s="24">
        <f t="shared" si="338"/>
        <v>2690</v>
      </c>
      <c r="B2705">
        <f t="shared" ref="B2705:B2768" si="340">((MOD((MOD(MOD(999999999999989,MOD(A2705*2499997+$B$13*1800451,7450589)*4658+7450581)*383,99991)*7440893+MOD(MOD(999999999999989,MOD(A2705*2246527+$B$13*2399993,7450987)*7580+7560584)*17669,7440893))*1343,4294967296))+0.5)/2^32</f>
        <v>0.61300916655454785</v>
      </c>
      <c r="C2705">
        <f t="shared" ref="C2705:C2768" si="341">((MOD((MOD(MOD(999999999999989,MOD(A2705*2499997+$C$13*1800451,7450589)*4658+7450581)*383,99991)*7440893+MOD(MOD(999999999999989,MOD(A2705*2246527+$C$13*2399993,7450987)*7580+7560584)*17669,7440893))*1343,4294967296))+0.5)/2^32</f>
        <v>9.2902320786379278E-2</v>
      </c>
      <c r="D2705" s="40">
        <f t="shared" ref="D2705:D2768" si="342">MAX(0,NORMINV(B2705,D$10,D$12))</f>
        <v>1130928.8625877786</v>
      </c>
      <c r="E2705" s="40">
        <f t="shared" si="339"/>
        <v>1130928.8625877786</v>
      </c>
      <c r="F2705" s="41">
        <f t="shared" ref="F2705:F2768" si="343">NORMINV(C2705,E$10,E$12)</f>
        <v>1.5978442459642783</v>
      </c>
      <c r="G2705" s="42">
        <f t="shared" ref="G2705:G2768" si="344">F2705*E2705-1000000</f>
        <v>807048.17568080802</v>
      </c>
      <c r="H2705" s="16">
        <f t="shared" ref="H2705:H2768" si="345">IF(G2705&gt;=0,1,0)</f>
        <v>1</v>
      </c>
      <c r="P2705" s="16"/>
    </row>
    <row r="2706" spans="1:16" x14ac:dyDescent="0.25">
      <c r="A2706" s="24">
        <f t="shared" ref="A2706:A2769" si="346">A2705+1</f>
        <v>2691</v>
      </c>
      <c r="B2706">
        <f t="shared" si="340"/>
        <v>0.331966343219392</v>
      </c>
      <c r="C2706">
        <f t="shared" si="341"/>
        <v>0.62756369088310748</v>
      </c>
      <c r="D2706" s="40">
        <f t="shared" si="342"/>
        <v>801904.27508362976</v>
      </c>
      <c r="E2706" s="40">
        <f t="shared" ref="E2706:E2769" si="347">MIN(1250000,D2706)</f>
        <v>801904.27508362976</v>
      </c>
      <c r="F2706" s="41">
        <f t="shared" si="343"/>
        <v>2.0989080795044357</v>
      </c>
      <c r="G2706" s="42">
        <f t="shared" si="344"/>
        <v>683123.36196217802</v>
      </c>
      <c r="H2706" s="16">
        <f t="shared" si="345"/>
        <v>1</v>
      </c>
      <c r="P2706" s="16"/>
    </row>
    <row r="2707" spans="1:16" x14ac:dyDescent="0.25">
      <c r="A2707" s="24">
        <f t="shared" si="346"/>
        <v>2692</v>
      </c>
      <c r="B2707">
        <f t="shared" si="340"/>
        <v>0.98706379986833781</v>
      </c>
      <c r="C2707">
        <f t="shared" si="341"/>
        <v>0.8797405717195943</v>
      </c>
      <c r="D2707" s="40">
        <f t="shared" si="342"/>
        <v>2015860.9597691498</v>
      </c>
      <c r="E2707" s="40">
        <f t="shared" si="347"/>
        <v>1250000</v>
      </c>
      <c r="F2707" s="41">
        <f t="shared" si="343"/>
        <v>2.356744954381103</v>
      </c>
      <c r="G2707" s="42">
        <f t="shared" si="344"/>
        <v>1945931.1929763788</v>
      </c>
      <c r="H2707" s="16">
        <f t="shared" si="345"/>
        <v>1</v>
      </c>
      <c r="P2707" s="16"/>
    </row>
    <row r="2708" spans="1:16" x14ac:dyDescent="0.25">
      <c r="A2708" s="24">
        <f t="shared" si="346"/>
        <v>2693</v>
      </c>
      <c r="B2708">
        <f t="shared" si="340"/>
        <v>0.52406793122645468</v>
      </c>
      <c r="C2708">
        <f t="shared" si="341"/>
        <v>0.43918323668185622</v>
      </c>
      <c r="D2708" s="40">
        <f t="shared" si="342"/>
        <v>1027522.4922730721</v>
      </c>
      <c r="E2708" s="40">
        <f t="shared" si="347"/>
        <v>1027522.4922730721</v>
      </c>
      <c r="F2708" s="41">
        <f t="shared" si="343"/>
        <v>1.9534831832263662</v>
      </c>
      <c r="G2708" s="42">
        <f t="shared" si="344"/>
        <v>1007247.9090422902</v>
      </c>
      <c r="H2708" s="16">
        <f t="shared" si="345"/>
        <v>1</v>
      </c>
      <c r="P2708" s="16"/>
    </row>
    <row r="2709" spans="1:16" x14ac:dyDescent="0.25">
      <c r="A2709" s="24">
        <f t="shared" si="346"/>
        <v>2694</v>
      </c>
      <c r="B2709">
        <f t="shared" si="340"/>
        <v>0.37682287616189569</v>
      </c>
      <c r="C2709">
        <f t="shared" si="341"/>
        <v>0.54949259583372623</v>
      </c>
      <c r="D2709" s="40">
        <f t="shared" si="342"/>
        <v>856913.76884394395</v>
      </c>
      <c r="E2709" s="40">
        <f t="shared" si="347"/>
        <v>856913.76884394395</v>
      </c>
      <c r="F2709" s="41">
        <f t="shared" si="343"/>
        <v>2.0378053174583677</v>
      </c>
      <c r="G2709" s="42">
        <f t="shared" si="344"/>
        <v>746223.43475347944</v>
      </c>
      <c r="H2709" s="16">
        <f t="shared" si="345"/>
        <v>1</v>
      </c>
      <c r="P2709" s="16"/>
    </row>
    <row r="2710" spans="1:16" x14ac:dyDescent="0.25">
      <c r="A2710" s="24">
        <f t="shared" si="346"/>
        <v>2695</v>
      </c>
      <c r="B2710">
        <f t="shared" si="340"/>
        <v>0.65557057911064476</v>
      </c>
      <c r="C2710">
        <f t="shared" si="341"/>
        <v>0.87263566150795668</v>
      </c>
      <c r="D2710" s="40">
        <f t="shared" si="342"/>
        <v>1182555.0998778909</v>
      </c>
      <c r="E2710" s="40">
        <f t="shared" si="347"/>
        <v>1182555.0998778909</v>
      </c>
      <c r="F2710" s="41">
        <f t="shared" si="343"/>
        <v>2.3461820090278023</v>
      </c>
      <c r="G2710" s="42">
        <f t="shared" si="344"/>
        <v>1774489.5000175834</v>
      </c>
      <c r="H2710" s="16">
        <f t="shared" si="345"/>
        <v>1</v>
      </c>
      <c r="P2710" s="16"/>
    </row>
    <row r="2711" spans="1:16" x14ac:dyDescent="0.25">
      <c r="A2711" s="24">
        <f t="shared" si="346"/>
        <v>2696</v>
      </c>
      <c r="B2711">
        <f t="shared" si="340"/>
        <v>0.85210827074479312</v>
      </c>
      <c r="C2711">
        <f t="shared" si="341"/>
        <v>0.34359217819292098</v>
      </c>
      <c r="D2711" s="40">
        <f t="shared" si="342"/>
        <v>1476680.1043228596</v>
      </c>
      <c r="E2711" s="40">
        <f t="shared" si="347"/>
        <v>1250000</v>
      </c>
      <c r="F2711" s="41">
        <f t="shared" si="343"/>
        <v>1.8776051555239079</v>
      </c>
      <c r="G2711" s="42">
        <f t="shared" si="344"/>
        <v>1347006.4444048847</v>
      </c>
      <c r="H2711" s="16">
        <f t="shared" si="345"/>
        <v>1</v>
      </c>
      <c r="P2711" s="16"/>
    </row>
    <row r="2712" spans="1:16" x14ac:dyDescent="0.25">
      <c r="A2712" s="24">
        <f t="shared" si="346"/>
        <v>2697</v>
      </c>
      <c r="B2712">
        <f t="shared" si="340"/>
        <v>8.1540074781514704E-2</v>
      </c>
      <c r="C2712">
        <f t="shared" si="341"/>
        <v>0.76429789292160422</v>
      </c>
      <c r="D2712" s="40">
        <f t="shared" si="342"/>
        <v>364078.98013384617</v>
      </c>
      <c r="E2712" s="40">
        <f t="shared" si="347"/>
        <v>364078.98013384617</v>
      </c>
      <c r="F2712" s="41">
        <f t="shared" si="343"/>
        <v>2.2189046146790119</v>
      </c>
      <c r="G2712" s="42">
        <f t="shared" si="344"/>
        <v>-192143.47087338043</v>
      </c>
      <c r="H2712" s="16">
        <f t="shared" si="345"/>
        <v>0</v>
      </c>
      <c r="P2712" s="16"/>
    </row>
    <row r="2713" spans="1:16" x14ac:dyDescent="0.25">
      <c r="A2713" s="24">
        <f t="shared" si="346"/>
        <v>2698</v>
      </c>
      <c r="B2713">
        <f t="shared" si="340"/>
        <v>0.96434597217012197</v>
      </c>
      <c r="C2713">
        <f t="shared" si="341"/>
        <v>0.66307763161603361</v>
      </c>
      <c r="D2713" s="40">
        <f t="shared" si="342"/>
        <v>1822269.2896253264</v>
      </c>
      <c r="E2713" s="40">
        <f t="shared" si="347"/>
        <v>1250000</v>
      </c>
      <c r="F2713" s="41">
        <f t="shared" si="343"/>
        <v>2.1279262081871799</v>
      </c>
      <c r="G2713" s="42">
        <f t="shared" si="344"/>
        <v>1659907.760233975</v>
      </c>
      <c r="H2713" s="16">
        <f t="shared" si="345"/>
        <v>1</v>
      </c>
      <c r="P2713" s="16"/>
    </row>
    <row r="2714" spans="1:16" x14ac:dyDescent="0.25">
      <c r="A2714" s="24">
        <f t="shared" si="346"/>
        <v>2699</v>
      </c>
      <c r="B2714">
        <f t="shared" si="340"/>
        <v>0.25281139079015702</v>
      </c>
      <c r="C2714">
        <f t="shared" si="341"/>
        <v>0.12939054274465889</v>
      </c>
      <c r="D2714" s="40">
        <f t="shared" si="342"/>
        <v>696503.55913787289</v>
      </c>
      <c r="E2714" s="40">
        <f t="shared" si="347"/>
        <v>696503.55913787289</v>
      </c>
      <c r="F2714" s="41">
        <f t="shared" si="343"/>
        <v>1.6567547726869567</v>
      </c>
      <c r="G2714" s="42">
        <f t="shared" si="344"/>
        <v>153935.59579512291</v>
      </c>
      <c r="H2714" s="16">
        <f t="shared" si="345"/>
        <v>1</v>
      </c>
      <c r="P2714" s="16"/>
    </row>
    <row r="2715" spans="1:16" x14ac:dyDescent="0.25">
      <c r="A2715" s="24">
        <f t="shared" si="346"/>
        <v>2700</v>
      </c>
      <c r="B2715">
        <f t="shared" si="340"/>
        <v>0.71241118002217263</v>
      </c>
      <c r="C2715">
        <f t="shared" si="341"/>
        <v>0.11679860309232026</v>
      </c>
      <c r="D2715" s="40">
        <f t="shared" si="342"/>
        <v>1255520.9030899843</v>
      </c>
      <c r="E2715" s="40">
        <f t="shared" si="347"/>
        <v>1250000</v>
      </c>
      <c r="F2715" s="41">
        <f t="shared" si="343"/>
        <v>1.6379502658263267</v>
      </c>
      <c r="G2715" s="42">
        <f t="shared" si="344"/>
        <v>1047437.8322829085</v>
      </c>
      <c r="H2715" s="16">
        <f t="shared" si="345"/>
        <v>1</v>
      </c>
      <c r="P2715" s="16"/>
    </row>
    <row r="2716" spans="1:16" x14ac:dyDescent="0.25">
      <c r="A2716" s="24">
        <f t="shared" si="346"/>
        <v>2701</v>
      </c>
      <c r="B2716">
        <f t="shared" si="340"/>
        <v>0.6219029106432572</v>
      </c>
      <c r="C2716">
        <f t="shared" si="341"/>
        <v>0.10572288662660867</v>
      </c>
      <c r="D2716" s="40">
        <f t="shared" si="342"/>
        <v>1141557.3028602046</v>
      </c>
      <c r="E2716" s="40">
        <f t="shared" si="347"/>
        <v>1141557.3028602046</v>
      </c>
      <c r="F2716" s="41">
        <f t="shared" si="343"/>
        <v>1.6201824291351363</v>
      </c>
      <c r="G2716" s="42">
        <f t="shared" si="344"/>
        <v>849531.08394500078</v>
      </c>
      <c r="H2716" s="16">
        <f t="shared" si="345"/>
        <v>1</v>
      </c>
      <c r="P2716" s="16"/>
    </row>
    <row r="2717" spans="1:16" x14ac:dyDescent="0.25">
      <c r="A2717" s="24">
        <f t="shared" si="346"/>
        <v>2702</v>
      </c>
      <c r="B2717">
        <f t="shared" si="340"/>
        <v>0.95575850864406675</v>
      </c>
      <c r="C2717">
        <f t="shared" si="341"/>
        <v>0.5743210791843012</v>
      </c>
      <c r="D2717" s="40">
        <f t="shared" si="342"/>
        <v>1776651.1420976287</v>
      </c>
      <c r="E2717" s="40">
        <f t="shared" si="347"/>
        <v>1250000</v>
      </c>
      <c r="F2717" s="41">
        <f t="shared" si="343"/>
        <v>2.0569562918463884</v>
      </c>
      <c r="G2717" s="42">
        <f t="shared" si="344"/>
        <v>1571195.3648079857</v>
      </c>
      <c r="H2717" s="16">
        <f t="shared" si="345"/>
        <v>1</v>
      </c>
      <c r="P2717" s="16"/>
    </row>
    <row r="2718" spans="1:16" x14ac:dyDescent="0.25">
      <c r="A2718" s="24">
        <f t="shared" si="346"/>
        <v>2703</v>
      </c>
      <c r="B2718">
        <f t="shared" si="340"/>
        <v>0.35690927284304053</v>
      </c>
      <c r="C2718">
        <f t="shared" si="341"/>
        <v>0.56140786514151841</v>
      </c>
      <c r="D2718" s="40">
        <f t="shared" si="342"/>
        <v>832796.7227904821</v>
      </c>
      <c r="E2718" s="40">
        <f t="shared" si="347"/>
        <v>832796.7227904821</v>
      </c>
      <c r="F2718" s="41">
        <f t="shared" si="343"/>
        <v>2.0469725305963951</v>
      </c>
      <c r="G2718" s="42">
        <f t="shared" si="344"/>
        <v>704712.0151228176</v>
      </c>
      <c r="H2718" s="16">
        <f t="shared" si="345"/>
        <v>1</v>
      </c>
      <c r="P2718" s="16"/>
    </row>
    <row r="2719" spans="1:16" x14ac:dyDescent="0.25">
      <c r="A2719" s="24">
        <f t="shared" si="346"/>
        <v>2704</v>
      </c>
      <c r="B2719">
        <f t="shared" si="340"/>
        <v>0.84831374452915043</v>
      </c>
      <c r="C2719">
        <f t="shared" si="341"/>
        <v>0.28104156802874058</v>
      </c>
      <c r="D2719" s="40">
        <f t="shared" si="342"/>
        <v>1469252.9232229511</v>
      </c>
      <c r="E2719" s="40">
        <f t="shared" si="347"/>
        <v>1250000</v>
      </c>
      <c r="F2719" s="41">
        <f t="shared" si="343"/>
        <v>1.8237841567035185</v>
      </c>
      <c r="G2719" s="42">
        <f t="shared" si="344"/>
        <v>1279730.1958793979</v>
      </c>
      <c r="H2719" s="16">
        <f t="shared" si="345"/>
        <v>1</v>
      </c>
      <c r="P2719" s="16"/>
    </row>
    <row r="2720" spans="1:16" x14ac:dyDescent="0.25">
      <c r="A2720" s="24">
        <f t="shared" si="346"/>
        <v>2705</v>
      </c>
      <c r="B2720">
        <f t="shared" si="340"/>
        <v>0.18928491219412535</v>
      </c>
      <c r="C2720">
        <f t="shared" si="341"/>
        <v>0.65571551013272256</v>
      </c>
      <c r="D2720" s="40">
        <f t="shared" si="342"/>
        <v>598540.50178950361</v>
      </c>
      <c r="E2720" s="40">
        <f t="shared" si="347"/>
        <v>598540.50178950361</v>
      </c>
      <c r="F2720" s="41">
        <f t="shared" si="343"/>
        <v>2.1218230473655098</v>
      </c>
      <c r="G2720" s="42">
        <f t="shared" si="344"/>
        <v>269997.03147868579</v>
      </c>
      <c r="H2720" s="16">
        <f t="shared" si="345"/>
        <v>1</v>
      </c>
      <c r="P2720" s="16"/>
    </row>
    <row r="2721" spans="1:16" x14ac:dyDescent="0.25">
      <c r="A2721" s="24">
        <f t="shared" si="346"/>
        <v>2706</v>
      </c>
      <c r="B2721">
        <f t="shared" si="340"/>
        <v>0.55808215832803398</v>
      </c>
      <c r="C2721">
        <f t="shared" si="341"/>
        <v>0.9673515175236389</v>
      </c>
      <c r="D2721" s="40">
        <f t="shared" si="342"/>
        <v>1066614.8482715713</v>
      </c>
      <c r="E2721" s="40">
        <f t="shared" si="347"/>
        <v>1066614.8482715713</v>
      </c>
      <c r="F2721" s="41">
        <f t="shared" si="343"/>
        <v>2.560249096396503</v>
      </c>
      <c r="G2721" s="42">
        <f t="shared" si="344"/>
        <v>1730799.7014903836</v>
      </c>
      <c r="H2721" s="16">
        <f t="shared" si="345"/>
        <v>1</v>
      </c>
      <c r="P2721" s="16"/>
    </row>
    <row r="2722" spans="1:16" x14ac:dyDescent="0.25">
      <c r="A2722" s="24">
        <f t="shared" si="346"/>
        <v>2707</v>
      </c>
      <c r="B2722">
        <f t="shared" si="340"/>
        <v>0.83220919093582779</v>
      </c>
      <c r="C2722">
        <f t="shared" si="341"/>
        <v>0.65335192682687193</v>
      </c>
      <c r="D2722" s="40">
        <f t="shared" si="342"/>
        <v>1439026.776165765</v>
      </c>
      <c r="E2722" s="40">
        <f t="shared" si="347"/>
        <v>1250000</v>
      </c>
      <c r="F2722" s="41">
        <f t="shared" si="343"/>
        <v>2.119874136132883</v>
      </c>
      <c r="G2722" s="42">
        <f t="shared" si="344"/>
        <v>1649842.6701661036</v>
      </c>
      <c r="H2722" s="16">
        <f t="shared" si="345"/>
        <v>1</v>
      </c>
      <c r="P2722" s="16"/>
    </row>
    <row r="2723" spans="1:16" x14ac:dyDescent="0.25">
      <c r="A2723" s="24">
        <f t="shared" si="346"/>
        <v>2708</v>
      </c>
      <c r="B2723">
        <f t="shared" si="340"/>
        <v>0.38987647590693086</v>
      </c>
      <c r="C2723">
        <f t="shared" si="341"/>
        <v>0.6037015951005742</v>
      </c>
      <c r="D2723" s="40">
        <f t="shared" si="342"/>
        <v>872504.10558365518</v>
      </c>
      <c r="E2723" s="40">
        <f t="shared" si="347"/>
        <v>872504.10558365518</v>
      </c>
      <c r="F2723" s="41">
        <f t="shared" si="343"/>
        <v>2.0799209787138428</v>
      </c>
      <c r="G2723" s="42">
        <f t="shared" si="344"/>
        <v>814739.59321740223</v>
      </c>
      <c r="H2723" s="16">
        <f t="shared" si="345"/>
        <v>1</v>
      </c>
      <c r="P2723" s="16"/>
    </row>
    <row r="2724" spans="1:16" x14ac:dyDescent="0.25">
      <c r="A2724" s="24">
        <f t="shared" si="346"/>
        <v>2709</v>
      </c>
      <c r="B2724">
        <f t="shared" si="340"/>
        <v>0.29117527499329299</v>
      </c>
      <c r="C2724">
        <f t="shared" si="341"/>
        <v>0.31564859219361097</v>
      </c>
      <c r="D2724" s="40">
        <f t="shared" si="342"/>
        <v>749260.84507619927</v>
      </c>
      <c r="E2724" s="40">
        <f t="shared" si="347"/>
        <v>749260.84507619927</v>
      </c>
      <c r="F2724" s="41">
        <f t="shared" si="343"/>
        <v>1.8541331757256585</v>
      </c>
      <c r="G2724" s="42">
        <f t="shared" si="344"/>
        <v>389229.39012802392</v>
      </c>
      <c r="H2724" s="16">
        <f t="shared" si="345"/>
        <v>1</v>
      </c>
      <c r="P2724" s="16"/>
    </row>
    <row r="2725" spans="1:16" x14ac:dyDescent="0.25">
      <c r="A2725" s="24">
        <f t="shared" si="346"/>
        <v>2710</v>
      </c>
      <c r="B2725">
        <f t="shared" si="340"/>
        <v>0.73345285898540169</v>
      </c>
      <c r="C2725">
        <f t="shared" si="341"/>
        <v>0.87259837903548032</v>
      </c>
      <c r="D2725" s="40">
        <f t="shared" si="342"/>
        <v>1284174.5541301195</v>
      </c>
      <c r="E2725" s="40">
        <f t="shared" si="347"/>
        <v>1250000</v>
      </c>
      <c r="F2725" s="41">
        <f t="shared" si="343"/>
        <v>2.3461276797483146</v>
      </c>
      <c r="G2725" s="42">
        <f t="shared" si="344"/>
        <v>1932659.5996853933</v>
      </c>
      <c r="H2725" s="16">
        <f t="shared" si="345"/>
        <v>1</v>
      </c>
      <c r="P2725" s="16"/>
    </row>
    <row r="2726" spans="1:16" x14ac:dyDescent="0.25">
      <c r="A2726" s="24">
        <f t="shared" si="346"/>
        <v>2711</v>
      </c>
      <c r="B2726">
        <f t="shared" si="340"/>
        <v>0.51929887745063752</v>
      </c>
      <c r="C2726">
        <f t="shared" si="341"/>
        <v>0.57254010008182377</v>
      </c>
      <c r="D2726" s="40">
        <f t="shared" si="342"/>
        <v>1022064.1313998076</v>
      </c>
      <c r="E2726" s="40">
        <f t="shared" si="347"/>
        <v>1022064.1313998076</v>
      </c>
      <c r="F2726" s="41">
        <f t="shared" si="343"/>
        <v>2.0555759254857127</v>
      </c>
      <c r="G2726" s="42">
        <f t="shared" si="344"/>
        <v>1100930.4228079105</v>
      </c>
      <c r="H2726" s="16">
        <f t="shared" si="345"/>
        <v>1</v>
      </c>
      <c r="P2726" s="16"/>
    </row>
    <row r="2727" spans="1:16" x14ac:dyDescent="0.25">
      <c r="A2727" s="24">
        <f t="shared" si="346"/>
        <v>2712</v>
      </c>
      <c r="B2727">
        <f t="shared" si="340"/>
        <v>0.65786228224169463</v>
      </c>
      <c r="C2727">
        <f t="shared" si="341"/>
        <v>0.97935170808341354</v>
      </c>
      <c r="D2727" s="40">
        <f t="shared" si="342"/>
        <v>1185396.3010409742</v>
      </c>
      <c r="E2727" s="40">
        <f t="shared" si="347"/>
        <v>1185396.3010409742</v>
      </c>
      <c r="F2727" s="41">
        <f t="shared" si="343"/>
        <v>2.6202248855799666</v>
      </c>
      <c r="G2727" s="42">
        <f t="shared" si="344"/>
        <v>2106004.8872620021</v>
      </c>
      <c r="H2727" s="16">
        <f t="shared" si="345"/>
        <v>1</v>
      </c>
      <c r="P2727" s="16"/>
    </row>
    <row r="2728" spans="1:16" x14ac:dyDescent="0.25">
      <c r="A2728" s="24">
        <f t="shared" si="346"/>
        <v>2713</v>
      </c>
      <c r="B2728">
        <f t="shared" si="340"/>
        <v>6.9318944937549531E-2</v>
      </c>
      <c r="C2728">
        <f t="shared" si="341"/>
        <v>0.13011660368647426</v>
      </c>
      <c r="D2728" s="40">
        <f t="shared" si="342"/>
        <v>324825.61261445587</v>
      </c>
      <c r="E2728" s="40">
        <f t="shared" si="347"/>
        <v>324825.61261445587</v>
      </c>
      <c r="F2728" s="41">
        <f t="shared" si="343"/>
        <v>1.6577993617186226</v>
      </c>
      <c r="G2728" s="42">
        <f t="shared" si="344"/>
        <v>-461504.30673789454</v>
      </c>
      <c r="H2728" s="16">
        <f t="shared" si="345"/>
        <v>0</v>
      </c>
      <c r="P2728" s="16"/>
    </row>
    <row r="2729" spans="1:16" x14ac:dyDescent="0.25">
      <c r="A2729" s="24">
        <f t="shared" si="346"/>
        <v>2714</v>
      </c>
      <c r="B2729">
        <f t="shared" si="340"/>
        <v>0.72206067305523902</v>
      </c>
      <c r="C2729">
        <f t="shared" si="341"/>
        <v>0.37930072320159525</v>
      </c>
      <c r="D2729" s="40">
        <f t="shared" si="342"/>
        <v>1268529.2209376686</v>
      </c>
      <c r="E2729" s="40">
        <f t="shared" si="347"/>
        <v>1250000</v>
      </c>
      <c r="F2729" s="41">
        <f t="shared" si="343"/>
        <v>1.9065903175813486</v>
      </c>
      <c r="G2729" s="42">
        <f t="shared" si="344"/>
        <v>1383237.8969766856</v>
      </c>
      <c r="H2729" s="16">
        <f t="shared" si="345"/>
        <v>1</v>
      </c>
      <c r="P2729" s="16"/>
    </row>
    <row r="2730" spans="1:16" x14ac:dyDescent="0.25">
      <c r="A2730" s="24">
        <f t="shared" si="346"/>
        <v>2715</v>
      </c>
      <c r="B2730">
        <f t="shared" si="340"/>
        <v>0.24602610466536134</v>
      </c>
      <c r="C2730">
        <f t="shared" si="341"/>
        <v>0.85402803926263005</v>
      </c>
      <c r="D2730" s="40">
        <f t="shared" si="342"/>
        <v>686756.03438989609</v>
      </c>
      <c r="E2730" s="40">
        <f t="shared" si="347"/>
        <v>686756.03438989609</v>
      </c>
      <c r="F2730" s="41">
        <f t="shared" si="343"/>
        <v>2.3203242442889693</v>
      </c>
      <c r="G2730" s="42">
        <f t="shared" si="344"/>
        <v>593496.67650662502</v>
      </c>
      <c r="H2730" s="16">
        <f t="shared" si="345"/>
        <v>1</v>
      </c>
      <c r="P2730" s="16"/>
    </row>
    <row r="2731" spans="1:16" x14ac:dyDescent="0.25">
      <c r="A2731" s="24">
        <f t="shared" si="346"/>
        <v>2716</v>
      </c>
      <c r="B2731">
        <f t="shared" si="340"/>
        <v>0.95727603056002408</v>
      </c>
      <c r="C2731">
        <f t="shared" si="341"/>
        <v>0.67277218017261475</v>
      </c>
      <c r="D2731" s="40">
        <f t="shared" si="342"/>
        <v>1784155.661266692</v>
      </c>
      <c r="E2731" s="40">
        <f t="shared" si="347"/>
        <v>1250000</v>
      </c>
      <c r="F2731" s="41">
        <f t="shared" si="343"/>
        <v>2.1360428480256428</v>
      </c>
      <c r="G2731" s="42">
        <f t="shared" si="344"/>
        <v>1670053.5600320534</v>
      </c>
      <c r="H2731" s="16">
        <f t="shared" si="345"/>
        <v>1</v>
      </c>
      <c r="P2731" s="16"/>
    </row>
    <row r="2732" spans="1:16" x14ac:dyDescent="0.25">
      <c r="A2732" s="24">
        <f t="shared" si="346"/>
        <v>2717</v>
      </c>
      <c r="B2732">
        <f t="shared" si="340"/>
        <v>0.42413919314276427</v>
      </c>
      <c r="C2732">
        <f t="shared" si="341"/>
        <v>0.28723982011433691</v>
      </c>
      <c r="D2732" s="40">
        <f t="shared" si="342"/>
        <v>912774.0696111616</v>
      </c>
      <c r="E2732" s="40">
        <f t="shared" si="347"/>
        <v>912774.0696111616</v>
      </c>
      <c r="F2732" s="41">
        <f t="shared" si="343"/>
        <v>1.8293415245251599</v>
      </c>
      <c r="G2732" s="42">
        <f t="shared" si="344"/>
        <v>669775.50804951671</v>
      </c>
      <c r="H2732" s="16">
        <f t="shared" si="345"/>
        <v>1</v>
      </c>
      <c r="P2732" s="16"/>
    </row>
    <row r="2733" spans="1:16" x14ac:dyDescent="0.25">
      <c r="A2733" s="24">
        <f t="shared" si="346"/>
        <v>2718</v>
      </c>
      <c r="B2733">
        <f t="shared" si="340"/>
        <v>0.63418015919160098</v>
      </c>
      <c r="C2733">
        <f t="shared" si="341"/>
        <v>0.93473395879846066</v>
      </c>
      <c r="D2733" s="40">
        <f t="shared" si="342"/>
        <v>1156357.9970365264</v>
      </c>
      <c r="E2733" s="40">
        <f t="shared" si="347"/>
        <v>1156357.9970365264</v>
      </c>
      <c r="F2733" s="41">
        <f t="shared" si="343"/>
        <v>2.4595765949985622</v>
      </c>
      <c r="G2733" s="42">
        <f t="shared" si="344"/>
        <v>1844151.0649504573</v>
      </c>
      <c r="H2733" s="16">
        <f t="shared" si="345"/>
        <v>1</v>
      </c>
      <c r="P2733" s="16"/>
    </row>
    <row r="2734" spans="1:16" x14ac:dyDescent="0.25">
      <c r="A2734" s="24">
        <f t="shared" si="346"/>
        <v>2719</v>
      </c>
      <c r="B2734">
        <f t="shared" si="340"/>
        <v>0.91287563217338175</v>
      </c>
      <c r="C2734">
        <f t="shared" si="341"/>
        <v>0.85182917641941458</v>
      </c>
      <c r="D2734" s="40">
        <f t="shared" si="342"/>
        <v>1619457.9263786669</v>
      </c>
      <c r="E2734" s="40">
        <f t="shared" si="347"/>
        <v>1250000</v>
      </c>
      <c r="F2734" s="41">
        <f t="shared" si="343"/>
        <v>2.3174196767083757</v>
      </c>
      <c r="G2734" s="42">
        <f t="shared" si="344"/>
        <v>1896774.5958854696</v>
      </c>
      <c r="H2734" s="16">
        <f t="shared" si="345"/>
        <v>1</v>
      </c>
      <c r="P2734" s="16"/>
    </row>
    <row r="2735" spans="1:16" x14ac:dyDescent="0.25">
      <c r="A2735" s="24">
        <f t="shared" si="346"/>
        <v>2720</v>
      </c>
      <c r="B2735">
        <f t="shared" si="340"/>
        <v>0.55949710996355861</v>
      </c>
      <c r="C2735">
        <f t="shared" si="341"/>
        <v>0.43922800093423575</v>
      </c>
      <c r="D2735" s="40">
        <f t="shared" si="342"/>
        <v>1068249.6955145826</v>
      </c>
      <c r="E2735" s="40">
        <f t="shared" si="347"/>
        <v>1068249.6955145826</v>
      </c>
      <c r="F2735" s="41">
        <f t="shared" si="343"/>
        <v>1.9535176902482843</v>
      </c>
      <c r="G2735" s="42">
        <f t="shared" si="344"/>
        <v>1086844.6777900802</v>
      </c>
      <c r="H2735" s="16">
        <f t="shared" si="345"/>
        <v>1</v>
      </c>
      <c r="P2735" s="16"/>
    </row>
    <row r="2736" spans="1:16" x14ac:dyDescent="0.25">
      <c r="A2736" s="24">
        <f t="shared" si="346"/>
        <v>2721</v>
      </c>
      <c r="B2736">
        <f t="shared" si="340"/>
        <v>0.582826430327259</v>
      </c>
      <c r="C2736">
        <f t="shared" si="341"/>
        <v>0.98198395373765379</v>
      </c>
      <c r="D2736" s="40">
        <f t="shared" si="342"/>
        <v>1095347.8003336776</v>
      </c>
      <c r="E2736" s="40">
        <f t="shared" si="347"/>
        <v>1095347.8003336776</v>
      </c>
      <c r="F2736" s="41">
        <f t="shared" si="343"/>
        <v>2.6372538260641889</v>
      </c>
      <c r="G2736" s="42">
        <f t="shared" si="344"/>
        <v>1888710.1773009845</v>
      </c>
      <c r="H2736" s="16">
        <f t="shared" si="345"/>
        <v>1</v>
      </c>
      <c r="P2736" s="16"/>
    </row>
    <row r="2737" spans="1:16" x14ac:dyDescent="0.25">
      <c r="A2737" s="24">
        <f t="shared" si="346"/>
        <v>2722</v>
      </c>
      <c r="B2737">
        <f t="shared" si="340"/>
        <v>0.3972400693455711</v>
      </c>
      <c r="C2737">
        <f t="shared" si="341"/>
        <v>0.82517685333732516</v>
      </c>
      <c r="D2737" s="40">
        <f t="shared" si="342"/>
        <v>881232.19914133847</v>
      </c>
      <c r="E2737" s="40">
        <f t="shared" si="347"/>
        <v>881232.19914133847</v>
      </c>
      <c r="F2737" s="41">
        <f t="shared" si="343"/>
        <v>2.2842782938668011</v>
      </c>
      <c r="G2737" s="42">
        <f t="shared" si="344"/>
        <v>1012979.5843550658</v>
      </c>
      <c r="H2737" s="16">
        <f t="shared" si="345"/>
        <v>1</v>
      </c>
      <c r="P2737" s="16"/>
    </row>
    <row r="2738" spans="1:16" x14ac:dyDescent="0.25">
      <c r="A2738" s="24">
        <f t="shared" si="346"/>
        <v>2723</v>
      </c>
      <c r="B2738">
        <f t="shared" si="340"/>
        <v>0.18395631003659219</v>
      </c>
      <c r="C2738">
        <f t="shared" si="341"/>
        <v>0.37994750833604485</v>
      </c>
      <c r="D2738" s="40">
        <f t="shared" si="342"/>
        <v>589487.7386293665</v>
      </c>
      <c r="E2738" s="40">
        <f t="shared" si="347"/>
        <v>589487.7386293665</v>
      </c>
      <c r="F2738" s="41">
        <f t="shared" si="343"/>
        <v>1.9071067924431013</v>
      </c>
      <c r="G2738" s="42">
        <f t="shared" si="344"/>
        <v>124216.07040198846</v>
      </c>
      <c r="H2738" s="16">
        <f t="shared" si="345"/>
        <v>1</v>
      </c>
      <c r="P2738" s="16"/>
    </row>
    <row r="2739" spans="1:16" x14ac:dyDescent="0.25">
      <c r="A2739" s="24">
        <f t="shared" si="346"/>
        <v>2724</v>
      </c>
      <c r="B2739">
        <f t="shared" si="340"/>
        <v>0.11784958175849169</v>
      </c>
      <c r="C2739">
        <f t="shared" si="341"/>
        <v>0.25983370107132941</v>
      </c>
      <c r="D2739" s="40">
        <f t="shared" si="342"/>
        <v>459359.24591693259</v>
      </c>
      <c r="E2739" s="40">
        <f t="shared" si="347"/>
        <v>459359.24591693259</v>
      </c>
      <c r="F2739" s="41">
        <f t="shared" si="343"/>
        <v>1.8042984254179291</v>
      </c>
      <c r="G2739" s="42">
        <f t="shared" si="344"/>
        <v>-171178.83589091129</v>
      </c>
      <c r="H2739" s="16">
        <f t="shared" si="345"/>
        <v>0</v>
      </c>
      <c r="P2739" s="16"/>
    </row>
    <row r="2740" spans="1:16" x14ac:dyDescent="0.25">
      <c r="A2740" s="24">
        <f t="shared" si="346"/>
        <v>2725</v>
      </c>
      <c r="B2740">
        <f t="shared" si="340"/>
        <v>0.47732141462620348</v>
      </c>
      <c r="C2740">
        <f t="shared" si="341"/>
        <v>0.6883696453878656</v>
      </c>
      <c r="D2740" s="40">
        <f t="shared" si="342"/>
        <v>974068.03862957156</v>
      </c>
      <c r="E2740" s="40">
        <f t="shared" si="347"/>
        <v>974068.03862957156</v>
      </c>
      <c r="F2740" s="41">
        <f t="shared" si="343"/>
        <v>2.1493113514347169</v>
      </c>
      <c r="G2740" s="42">
        <f t="shared" si="344"/>
        <v>1093575.4924962884</v>
      </c>
      <c r="H2740" s="16">
        <f t="shared" si="345"/>
        <v>1</v>
      </c>
      <c r="P2740" s="16"/>
    </row>
    <row r="2741" spans="1:16" x14ac:dyDescent="0.25">
      <c r="A2741" s="24">
        <f t="shared" si="346"/>
        <v>2726</v>
      </c>
      <c r="B2741">
        <f t="shared" si="340"/>
        <v>0.98886647971812636</v>
      </c>
      <c r="C2741">
        <f t="shared" si="341"/>
        <v>0.77442306315060705</v>
      </c>
      <c r="D2741" s="40">
        <f t="shared" si="342"/>
        <v>2042149.6507435313</v>
      </c>
      <c r="E2741" s="40">
        <f t="shared" si="347"/>
        <v>1250000</v>
      </c>
      <c r="F2741" s="41">
        <f t="shared" si="343"/>
        <v>2.2290251482500172</v>
      </c>
      <c r="G2741" s="42">
        <f t="shared" si="344"/>
        <v>1786281.4353125216</v>
      </c>
      <c r="H2741" s="16">
        <f t="shared" si="345"/>
        <v>1</v>
      </c>
      <c r="P2741" s="16"/>
    </row>
    <row r="2742" spans="1:16" x14ac:dyDescent="0.25">
      <c r="A2742" s="24">
        <f t="shared" si="346"/>
        <v>2727</v>
      </c>
      <c r="B2742">
        <f t="shared" si="340"/>
        <v>0.96091818402055651</v>
      </c>
      <c r="C2742">
        <f t="shared" si="341"/>
        <v>0.5494028216926381</v>
      </c>
      <c r="D2742" s="40">
        <f t="shared" si="342"/>
        <v>1803089.0298940144</v>
      </c>
      <c r="E2742" s="40">
        <f t="shared" si="347"/>
        <v>1250000</v>
      </c>
      <c r="F2742" s="41">
        <f t="shared" si="343"/>
        <v>2.0377363890107216</v>
      </c>
      <c r="G2742" s="42">
        <f t="shared" si="344"/>
        <v>1547170.4862634018</v>
      </c>
      <c r="H2742" s="16">
        <f t="shared" si="345"/>
        <v>1</v>
      </c>
      <c r="P2742" s="16"/>
    </row>
    <row r="2743" spans="1:16" x14ac:dyDescent="0.25">
      <c r="A2743" s="24">
        <f t="shared" si="346"/>
        <v>2728</v>
      </c>
      <c r="B2743">
        <f t="shared" si="340"/>
        <v>0.12441368110012263</v>
      </c>
      <c r="C2743">
        <f t="shared" si="341"/>
        <v>0.42005662864539772</v>
      </c>
      <c r="D2743" s="40">
        <f t="shared" si="342"/>
        <v>474223.87814669264</v>
      </c>
      <c r="E2743" s="40">
        <f t="shared" si="347"/>
        <v>474223.87814669264</v>
      </c>
      <c r="F2743" s="41">
        <f t="shared" si="343"/>
        <v>1.9386782335359936</v>
      </c>
      <c r="G2743" s="42">
        <f t="shared" si="344"/>
        <v>-80632.489613981685</v>
      </c>
      <c r="H2743" s="16">
        <f t="shared" si="345"/>
        <v>0</v>
      </c>
      <c r="P2743" s="16"/>
    </row>
    <row r="2744" spans="1:16" x14ac:dyDescent="0.25">
      <c r="A2744" s="24">
        <f t="shared" si="346"/>
        <v>2729</v>
      </c>
      <c r="B2744">
        <f t="shared" si="340"/>
        <v>0.27380163653288037</v>
      </c>
      <c r="C2744">
        <f t="shared" si="341"/>
        <v>0.580217887298204</v>
      </c>
      <c r="D2744" s="40">
        <f t="shared" si="342"/>
        <v>725825.78858733701</v>
      </c>
      <c r="E2744" s="40">
        <f t="shared" si="347"/>
        <v>725825.78858733701</v>
      </c>
      <c r="F2744" s="41">
        <f t="shared" si="343"/>
        <v>2.0615352335138</v>
      </c>
      <c r="G2744" s="42">
        <f t="shared" si="344"/>
        <v>496315.43656573375</v>
      </c>
      <c r="H2744" s="16">
        <f t="shared" si="345"/>
        <v>1</v>
      </c>
      <c r="P2744" s="16"/>
    </row>
    <row r="2745" spans="1:16" x14ac:dyDescent="0.25">
      <c r="A2745" s="24">
        <f t="shared" si="346"/>
        <v>2730</v>
      </c>
      <c r="B2745">
        <f t="shared" si="340"/>
        <v>0.8211018725996837</v>
      </c>
      <c r="C2745">
        <f t="shared" si="341"/>
        <v>0.13239376910496503</v>
      </c>
      <c r="D2745" s="40">
        <f t="shared" si="342"/>
        <v>1419257.9335004925</v>
      </c>
      <c r="E2745" s="40">
        <f t="shared" si="347"/>
        <v>1250000</v>
      </c>
      <c r="F2745" s="41">
        <f t="shared" si="343"/>
        <v>1.6610496183087413</v>
      </c>
      <c r="G2745" s="42">
        <f t="shared" si="344"/>
        <v>1076312.0228859265</v>
      </c>
      <c r="H2745" s="16">
        <f t="shared" si="345"/>
        <v>1</v>
      </c>
      <c r="P2745" s="16"/>
    </row>
    <row r="2746" spans="1:16" x14ac:dyDescent="0.25">
      <c r="A2746" s="24">
        <f t="shared" si="346"/>
        <v>2731</v>
      </c>
      <c r="B2746">
        <f t="shared" si="340"/>
        <v>0.69054488593246788</v>
      </c>
      <c r="C2746">
        <f t="shared" si="341"/>
        <v>0.67258748051244766</v>
      </c>
      <c r="D2746" s="40">
        <f t="shared" si="342"/>
        <v>1226776.0315940774</v>
      </c>
      <c r="E2746" s="40">
        <f t="shared" si="347"/>
        <v>1226776.0315940774</v>
      </c>
      <c r="F2746" s="41">
        <f t="shared" si="343"/>
        <v>2.1358873190725034</v>
      </c>
      <c r="G2746" s="42">
        <f t="shared" si="344"/>
        <v>1620255.3692238787</v>
      </c>
      <c r="H2746" s="16">
        <f t="shared" si="345"/>
        <v>1</v>
      </c>
      <c r="P2746" s="16"/>
    </row>
    <row r="2747" spans="1:16" x14ac:dyDescent="0.25">
      <c r="A2747" s="24">
        <f t="shared" si="346"/>
        <v>2732</v>
      </c>
      <c r="B2747">
        <f t="shared" si="340"/>
        <v>0.58557712461333722</v>
      </c>
      <c r="C2747">
        <f t="shared" si="341"/>
        <v>0.29141517204698175</v>
      </c>
      <c r="D2747" s="40">
        <f t="shared" si="342"/>
        <v>1098563.2996560675</v>
      </c>
      <c r="E2747" s="40">
        <f t="shared" si="347"/>
        <v>1098563.2996560675</v>
      </c>
      <c r="F2747" s="41">
        <f t="shared" si="343"/>
        <v>1.8330531381195552</v>
      </c>
      <c r="G2747" s="42">
        <f t="shared" si="344"/>
        <v>1013724.9038575278</v>
      </c>
      <c r="H2747" s="16">
        <f t="shared" si="345"/>
        <v>1</v>
      </c>
      <c r="P2747" s="16"/>
    </row>
    <row r="2748" spans="1:16" x14ac:dyDescent="0.25">
      <c r="A2748" s="24">
        <f t="shared" si="346"/>
        <v>2733</v>
      </c>
      <c r="B2748">
        <f t="shared" si="340"/>
        <v>0.84162912482861429</v>
      </c>
      <c r="C2748">
        <f t="shared" si="341"/>
        <v>0.62433582323137671</v>
      </c>
      <c r="D2748" s="40">
        <f t="shared" si="342"/>
        <v>1456463.2002052197</v>
      </c>
      <c r="E2748" s="40">
        <f t="shared" si="347"/>
        <v>1250000</v>
      </c>
      <c r="F2748" s="41">
        <f t="shared" si="343"/>
        <v>2.0963186348555811</v>
      </c>
      <c r="G2748" s="42">
        <f t="shared" si="344"/>
        <v>1620398.2935694763</v>
      </c>
      <c r="H2748" s="16">
        <f t="shared" si="345"/>
        <v>1</v>
      </c>
      <c r="P2748" s="16"/>
    </row>
    <row r="2749" spans="1:16" x14ac:dyDescent="0.25">
      <c r="A2749" s="24">
        <f t="shared" si="346"/>
        <v>2734</v>
      </c>
      <c r="B2749">
        <f t="shared" si="340"/>
        <v>0.27497845736797899</v>
      </c>
      <c r="C2749">
        <f t="shared" si="341"/>
        <v>0.79849155910778791</v>
      </c>
      <c r="D2749" s="40">
        <f t="shared" si="342"/>
        <v>727435.55184984393</v>
      </c>
      <c r="E2749" s="40">
        <f t="shared" si="347"/>
        <v>727435.55184984393</v>
      </c>
      <c r="F2749" s="41">
        <f t="shared" si="343"/>
        <v>2.2541779227043937</v>
      </c>
      <c r="G2749" s="42">
        <f t="shared" si="344"/>
        <v>639769.16117020533</v>
      </c>
      <c r="H2749" s="16">
        <f t="shared" si="345"/>
        <v>1</v>
      </c>
      <c r="P2749" s="16"/>
    </row>
    <row r="2750" spans="1:16" x14ac:dyDescent="0.25">
      <c r="A2750" s="24">
        <f t="shared" si="346"/>
        <v>2735</v>
      </c>
      <c r="B2750">
        <f t="shared" si="340"/>
        <v>0.92817960970569402</v>
      </c>
      <c r="C2750">
        <f t="shared" si="341"/>
        <v>0.37686571816448122</v>
      </c>
      <c r="D2750" s="40">
        <f t="shared" si="342"/>
        <v>1666732.4863571019</v>
      </c>
      <c r="E2750" s="40">
        <f t="shared" si="347"/>
        <v>1250000</v>
      </c>
      <c r="F2750" s="41">
        <f t="shared" si="343"/>
        <v>1.9046434673415946</v>
      </c>
      <c r="G2750" s="42">
        <f t="shared" si="344"/>
        <v>1380804.3341769935</v>
      </c>
      <c r="H2750" s="16">
        <f t="shared" si="345"/>
        <v>1</v>
      </c>
      <c r="P2750" s="16"/>
    </row>
    <row r="2751" spans="1:16" x14ac:dyDescent="0.25">
      <c r="A2751" s="24">
        <f t="shared" si="346"/>
        <v>2736</v>
      </c>
      <c r="B2751">
        <f t="shared" si="340"/>
        <v>0.56718599481973797</v>
      </c>
      <c r="C2751">
        <f t="shared" si="341"/>
        <v>0.46401114261243492</v>
      </c>
      <c r="D2751" s="40">
        <f t="shared" si="342"/>
        <v>1077149.4185503665</v>
      </c>
      <c r="E2751" s="40">
        <f t="shared" si="347"/>
        <v>1077149.4185503665</v>
      </c>
      <c r="F2751" s="41">
        <f t="shared" si="343"/>
        <v>1.9725430417884882</v>
      </c>
      <c r="G2751" s="42">
        <f t="shared" si="344"/>
        <v>1124723.5905280416</v>
      </c>
      <c r="H2751" s="16">
        <f t="shared" si="345"/>
        <v>1</v>
      </c>
      <c r="P2751" s="16"/>
    </row>
    <row r="2752" spans="1:16" x14ac:dyDescent="0.25">
      <c r="A2752" s="24">
        <f t="shared" si="346"/>
        <v>2737</v>
      </c>
      <c r="B2752">
        <f t="shared" si="340"/>
        <v>0.355483706924133</v>
      </c>
      <c r="C2752">
        <f t="shared" si="341"/>
        <v>0.57701601006556302</v>
      </c>
      <c r="D2752" s="40">
        <f t="shared" si="342"/>
        <v>831052.97800041852</v>
      </c>
      <c r="E2752" s="40">
        <f t="shared" si="347"/>
        <v>831052.97800041852</v>
      </c>
      <c r="F2752" s="41">
        <f t="shared" si="343"/>
        <v>2.0590472714797277</v>
      </c>
      <c r="G2752" s="42">
        <f t="shared" si="344"/>
        <v>711177.36680686381</v>
      </c>
      <c r="H2752" s="16">
        <f t="shared" si="345"/>
        <v>1</v>
      </c>
      <c r="P2752" s="16"/>
    </row>
    <row r="2753" spans="1:16" x14ac:dyDescent="0.25">
      <c r="A2753" s="24">
        <f t="shared" si="346"/>
        <v>2738</v>
      </c>
      <c r="B2753">
        <f t="shared" si="340"/>
        <v>0.19074288394767791</v>
      </c>
      <c r="C2753">
        <f t="shared" si="341"/>
        <v>0.56336175196338445</v>
      </c>
      <c r="D2753" s="40">
        <f t="shared" si="342"/>
        <v>600989.9710818301</v>
      </c>
      <c r="E2753" s="40">
        <f t="shared" si="347"/>
        <v>600989.9710818301</v>
      </c>
      <c r="F2753" s="41">
        <f t="shared" si="343"/>
        <v>2.0484796498593534</v>
      </c>
      <c r="G2753" s="42">
        <f t="shared" si="344"/>
        <v>231115.72553069028</v>
      </c>
      <c r="H2753" s="16">
        <f t="shared" si="345"/>
        <v>1</v>
      </c>
      <c r="P2753" s="16"/>
    </row>
    <row r="2754" spans="1:16" x14ac:dyDescent="0.25">
      <c r="A2754" s="24">
        <f t="shared" si="346"/>
        <v>2739</v>
      </c>
      <c r="B2754">
        <f t="shared" si="340"/>
        <v>0.55013681680429727</v>
      </c>
      <c r="C2754">
        <f t="shared" si="341"/>
        <v>0.38020453380886465</v>
      </c>
      <c r="D2754" s="40">
        <f t="shared" si="342"/>
        <v>1057450.0098804543</v>
      </c>
      <c r="E2754" s="40">
        <f t="shared" si="347"/>
        <v>1057450.0098804543</v>
      </c>
      <c r="F2754" s="41">
        <f t="shared" si="343"/>
        <v>1.9073119594823331</v>
      </c>
      <c r="G2754" s="42">
        <f t="shared" si="344"/>
        <v>1016887.0503997018</v>
      </c>
      <c r="H2754" s="16">
        <f t="shared" si="345"/>
        <v>1</v>
      </c>
      <c r="P2754" s="16"/>
    </row>
    <row r="2755" spans="1:16" x14ac:dyDescent="0.25">
      <c r="A2755" s="24">
        <f t="shared" si="346"/>
        <v>2740</v>
      </c>
      <c r="B2755">
        <f t="shared" si="340"/>
        <v>0.64839857339393348</v>
      </c>
      <c r="C2755">
        <f t="shared" si="341"/>
        <v>4.1737162624485791E-2</v>
      </c>
      <c r="D2755" s="40">
        <f t="shared" si="342"/>
        <v>1173708.4495889137</v>
      </c>
      <c r="E2755" s="40">
        <f t="shared" si="347"/>
        <v>1173708.4495889137</v>
      </c>
      <c r="F2755" s="41">
        <f t="shared" si="343"/>
        <v>1.4738986258057976</v>
      </c>
      <c r="G2755" s="42">
        <f t="shared" si="344"/>
        <v>729927.2709457532</v>
      </c>
      <c r="H2755" s="16">
        <f t="shared" si="345"/>
        <v>1</v>
      </c>
      <c r="P2755" s="16"/>
    </row>
    <row r="2756" spans="1:16" x14ac:dyDescent="0.25">
      <c r="A2756" s="24">
        <f t="shared" si="346"/>
        <v>2741</v>
      </c>
      <c r="B2756">
        <f t="shared" si="340"/>
        <v>0.26395301579032093</v>
      </c>
      <c r="C2756">
        <f t="shared" si="341"/>
        <v>0.76054003380704671</v>
      </c>
      <c r="D2756" s="40">
        <f t="shared" si="342"/>
        <v>712216.24347648758</v>
      </c>
      <c r="E2756" s="40">
        <f t="shared" si="347"/>
        <v>712216.24347648758</v>
      </c>
      <c r="F2756" s="41">
        <f t="shared" si="343"/>
        <v>2.2152099640437224</v>
      </c>
      <c r="G2756" s="42">
        <f t="shared" si="344"/>
        <v>577708.51910290518</v>
      </c>
      <c r="H2756" s="16">
        <f t="shared" si="345"/>
        <v>1</v>
      </c>
      <c r="P2756" s="16"/>
    </row>
    <row r="2757" spans="1:16" x14ac:dyDescent="0.25">
      <c r="A2757" s="24">
        <f t="shared" si="346"/>
        <v>2742</v>
      </c>
      <c r="B2757">
        <f t="shared" si="340"/>
        <v>0.21562258701305836</v>
      </c>
      <c r="C2757">
        <f t="shared" si="341"/>
        <v>0.36773798533249646</v>
      </c>
      <c r="D2757" s="40">
        <f t="shared" si="342"/>
        <v>641156.83224118024</v>
      </c>
      <c r="E2757" s="40">
        <f t="shared" si="347"/>
        <v>641156.83224118024</v>
      </c>
      <c r="F2757" s="41">
        <f t="shared" si="343"/>
        <v>1.8973099264435795</v>
      </c>
      <c r="G2757" s="42">
        <f t="shared" si="344"/>
        <v>216473.22221831209</v>
      </c>
      <c r="H2757" s="16">
        <f t="shared" si="345"/>
        <v>1</v>
      </c>
      <c r="P2757" s="16"/>
    </row>
    <row r="2758" spans="1:16" x14ac:dyDescent="0.25">
      <c r="A2758" s="24">
        <f t="shared" si="346"/>
        <v>2743</v>
      </c>
      <c r="B2758">
        <f t="shared" si="340"/>
        <v>0.71308932837564498</v>
      </c>
      <c r="C2758">
        <f t="shared" si="341"/>
        <v>0.37195375130977482</v>
      </c>
      <c r="D2758" s="40">
        <f t="shared" si="342"/>
        <v>1256428.2168452735</v>
      </c>
      <c r="E2758" s="40">
        <f t="shared" si="347"/>
        <v>1250000</v>
      </c>
      <c r="F2758" s="41">
        <f t="shared" si="343"/>
        <v>1.9007041923067871</v>
      </c>
      <c r="G2758" s="42">
        <f t="shared" si="344"/>
        <v>1375880.2403834839</v>
      </c>
      <c r="H2758" s="16">
        <f t="shared" si="345"/>
        <v>1</v>
      </c>
      <c r="P2758" s="16"/>
    </row>
    <row r="2759" spans="1:16" x14ac:dyDescent="0.25">
      <c r="A2759" s="24">
        <f t="shared" si="346"/>
        <v>2744</v>
      </c>
      <c r="B2759">
        <f t="shared" si="340"/>
        <v>0.51144690893124789</v>
      </c>
      <c r="C2759">
        <f t="shared" si="341"/>
        <v>0.39243464253377169</v>
      </c>
      <c r="D2759" s="40">
        <f t="shared" si="342"/>
        <v>1013083.7768452832</v>
      </c>
      <c r="E2759" s="40">
        <f t="shared" si="347"/>
        <v>1013083.7768452832</v>
      </c>
      <c r="F2759" s="41">
        <f t="shared" si="343"/>
        <v>1.917027630618408</v>
      </c>
      <c r="G2759" s="42">
        <f t="shared" si="344"/>
        <v>942109.59234366124</v>
      </c>
      <c r="H2759" s="16">
        <f t="shared" si="345"/>
        <v>1</v>
      </c>
      <c r="P2759" s="16"/>
    </row>
    <row r="2760" spans="1:16" x14ac:dyDescent="0.25">
      <c r="A2760" s="24">
        <f t="shared" si="346"/>
        <v>2745</v>
      </c>
      <c r="B2760">
        <f t="shared" si="340"/>
        <v>0.48201089340727776</v>
      </c>
      <c r="C2760">
        <f t="shared" si="341"/>
        <v>2.4973885505460203E-2</v>
      </c>
      <c r="D2760" s="40">
        <f t="shared" si="342"/>
        <v>979434.36400515097</v>
      </c>
      <c r="E2760" s="40">
        <f t="shared" si="347"/>
        <v>979434.36400515097</v>
      </c>
      <c r="F2760" s="41">
        <f t="shared" si="343"/>
        <v>1.4041303946829768</v>
      </c>
      <c r="G2760" s="42">
        <f t="shared" si="344"/>
        <v>375253.56009662314</v>
      </c>
      <c r="H2760" s="16">
        <f t="shared" si="345"/>
        <v>1</v>
      </c>
      <c r="P2760" s="16"/>
    </row>
    <row r="2761" spans="1:16" x14ac:dyDescent="0.25">
      <c r="A2761" s="24">
        <f t="shared" si="346"/>
        <v>2746</v>
      </c>
      <c r="B2761">
        <f t="shared" si="340"/>
        <v>0.47487840137910098</v>
      </c>
      <c r="C2761">
        <f t="shared" si="341"/>
        <v>0.8955201058415696</v>
      </c>
      <c r="D2761" s="40">
        <f t="shared" si="342"/>
        <v>971271.04106401256</v>
      </c>
      <c r="E2761" s="40">
        <f t="shared" si="347"/>
        <v>971271.04106401256</v>
      </c>
      <c r="F2761" s="41">
        <f t="shared" si="343"/>
        <v>2.3818938872293578</v>
      </c>
      <c r="G2761" s="42">
        <f t="shared" si="344"/>
        <v>1313464.5555532663</v>
      </c>
      <c r="H2761" s="16">
        <f t="shared" si="345"/>
        <v>1</v>
      </c>
      <c r="P2761" s="16"/>
    </row>
    <row r="2762" spans="1:16" x14ac:dyDescent="0.25">
      <c r="A2762" s="24">
        <f t="shared" si="346"/>
        <v>2747</v>
      </c>
      <c r="B2762">
        <f t="shared" si="340"/>
        <v>0.63194155518431216</v>
      </c>
      <c r="C2762">
        <f t="shared" si="341"/>
        <v>0.28662877751048654</v>
      </c>
      <c r="D2762" s="40">
        <f t="shared" si="342"/>
        <v>1153647.4227467321</v>
      </c>
      <c r="E2762" s="40">
        <f t="shared" si="347"/>
        <v>1153647.4227467321</v>
      </c>
      <c r="F2762" s="41">
        <f t="shared" si="343"/>
        <v>1.8287962201925043</v>
      </c>
      <c r="G2762" s="42">
        <f t="shared" si="344"/>
        <v>1109786.0461540478</v>
      </c>
      <c r="H2762" s="16">
        <f t="shared" si="345"/>
        <v>1</v>
      </c>
      <c r="P2762" s="16"/>
    </row>
    <row r="2763" spans="1:16" x14ac:dyDescent="0.25">
      <c r="A2763" s="24">
        <f t="shared" si="346"/>
        <v>2748</v>
      </c>
      <c r="B2763">
        <f t="shared" si="340"/>
        <v>0.31061995693016797</v>
      </c>
      <c r="C2763">
        <f t="shared" si="341"/>
        <v>0.80437253706622869</v>
      </c>
      <c r="D2763" s="40">
        <f t="shared" si="342"/>
        <v>774729.25601831661</v>
      </c>
      <c r="E2763" s="40">
        <f t="shared" si="347"/>
        <v>774729.25601831661</v>
      </c>
      <c r="F2763" s="41">
        <f t="shared" si="343"/>
        <v>2.260590811269346</v>
      </c>
      <c r="G2763" s="42">
        <f t="shared" si="344"/>
        <v>751345.83737654332</v>
      </c>
      <c r="H2763" s="16">
        <f t="shared" si="345"/>
        <v>1</v>
      </c>
      <c r="P2763" s="16"/>
    </row>
    <row r="2764" spans="1:16" x14ac:dyDescent="0.25">
      <c r="A2764" s="24">
        <f t="shared" si="346"/>
        <v>2749</v>
      </c>
      <c r="B2764">
        <f t="shared" si="340"/>
        <v>0.38229812367353588</v>
      </c>
      <c r="C2764">
        <f t="shared" si="341"/>
        <v>0.99274825735483319</v>
      </c>
      <c r="D2764" s="40">
        <f t="shared" si="342"/>
        <v>863472.36381477769</v>
      </c>
      <c r="E2764" s="40">
        <f t="shared" si="347"/>
        <v>863472.36381477769</v>
      </c>
      <c r="F2764" s="41">
        <f t="shared" si="343"/>
        <v>2.7430228971470307</v>
      </c>
      <c r="G2764" s="42">
        <f t="shared" si="344"/>
        <v>1368524.4649976064</v>
      </c>
      <c r="H2764" s="16">
        <f t="shared" si="345"/>
        <v>1</v>
      </c>
      <c r="P2764" s="16"/>
    </row>
    <row r="2765" spans="1:16" x14ac:dyDescent="0.25">
      <c r="A2765" s="24">
        <f t="shared" si="346"/>
        <v>2750</v>
      </c>
      <c r="B2765">
        <f t="shared" si="340"/>
        <v>0.63134421792346984</v>
      </c>
      <c r="C2765">
        <f t="shared" si="341"/>
        <v>0.70942303969059139</v>
      </c>
      <c r="D2765" s="40">
        <f t="shared" si="342"/>
        <v>1152925.0683285701</v>
      </c>
      <c r="E2765" s="40">
        <f t="shared" si="347"/>
        <v>1152925.0683285701</v>
      </c>
      <c r="F2765" s="41">
        <f t="shared" si="343"/>
        <v>2.1676899648815331</v>
      </c>
      <c r="G2765" s="42">
        <f t="shared" si="344"/>
        <v>1499184.1008761972</v>
      </c>
      <c r="H2765" s="16">
        <f t="shared" si="345"/>
        <v>1</v>
      </c>
      <c r="P2765" s="16"/>
    </row>
    <row r="2766" spans="1:16" x14ac:dyDescent="0.25">
      <c r="A2766" s="24">
        <f t="shared" si="346"/>
        <v>2751</v>
      </c>
      <c r="B2766">
        <f t="shared" si="340"/>
        <v>0.4036119933007285</v>
      </c>
      <c r="C2766">
        <f t="shared" si="341"/>
        <v>0.17236803600098938</v>
      </c>
      <c r="D2766" s="40">
        <f t="shared" si="342"/>
        <v>888749.77671291993</v>
      </c>
      <c r="E2766" s="40">
        <f t="shared" si="347"/>
        <v>888749.77671291993</v>
      </c>
      <c r="F2766" s="41">
        <f t="shared" si="343"/>
        <v>1.7128119138037907</v>
      </c>
      <c r="G2766" s="42">
        <f t="shared" si="344"/>
        <v>522261.20594434813</v>
      </c>
      <c r="H2766" s="16">
        <f t="shared" si="345"/>
        <v>1</v>
      </c>
      <c r="P2766" s="16"/>
    </row>
    <row r="2767" spans="1:16" x14ac:dyDescent="0.25">
      <c r="A2767" s="24">
        <f t="shared" si="346"/>
        <v>2752</v>
      </c>
      <c r="B2767">
        <f t="shared" si="340"/>
        <v>0.90633907925803214</v>
      </c>
      <c r="C2767">
        <f t="shared" si="341"/>
        <v>3.383902960922569E-2</v>
      </c>
      <c r="D2767" s="40">
        <f t="shared" si="342"/>
        <v>1601159.557362135</v>
      </c>
      <c r="E2767" s="40">
        <f t="shared" si="347"/>
        <v>1250000</v>
      </c>
      <c r="F2767" s="41">
        <f t="shared" si="343"/>
        <v>1.4446369569021953</v>
      </c>
      <c r="G2767" s="42">
        <f t="shared" si="344"/>
        <v>805796.19612774416</v>
      </c>
      <c r="H2767" s="16">
        <f t="shared" si="345"/>
        <v>1</v>
      </c>
      <c r="P2767" s="16"/>
    </row>
    <row r="2768" spans="1:16" x14ac:dyDescent="0.25">
      <c r="A2768" s="24">
        <f t="shared" si="346"/>
        <v>2753</v>
      </c>
      <c r="B2768">
        <f t="shared" si="340"/>
        <v>0.78556567954365164</v>
      </c>
      <c r="C2768">
        <f t="shared" si="341"/>
        <v>0.13980609166901559</v>
      </c>
      <c r="D2768" s="40">
        <f t="shared" si="342"/>
        <v>1360697.1726058954</v>
      </c>
      <c r="E2768" s="40">
        <f t="shared" si="347"/>
        <v>1250000</v>
      </c>
      <c r="F2768" s="41">
        <f t="shared" si="343"/>
        <v>1.6713705322447279</v>
      </c>
      <c r="G2768" s="42">
        <f t="shared" si="344"/>
        <v>1089213.1653059099</v>
      </c>
      <c r="H2768" s="16">
        <f t="shared" si="345"/>
        <v>1</v>
      </c>
      <c r="P2768" s="16"/>
    </row>
    <row r="2769" spans="1:16" x14ac:dyDescent="0.25">
      <c r="A2769" s="24">
        <f t="shared" si="346"/>
        <v>2754</v>
      </c>
      <c r="B2769">
        <f t="shared" ref="B2769:B2832" si="348">((MOD((MOD(MOD(999999999999989,MOD(A2769*2499997+$B$13*1800451,7450589)*4658+7450581)*383,99991)*7440893+MOD(MOD(999999999999989,MOD(A2769*2246527+$B$13*2399993,7450987)*7580+7560584)*17669,7440893))*1343,4294967296))+0.5)/2^32</f>
        <v>0.61553002346772701</v>
      </c>
      <c r="C2769">
        <f t="shared" ref="C2769:C2832" si="349">((MOD((MOD(MOD(999999999999989,MOD(A2769*2499997+$C$13*1800451,7450589)*4658+7450581)*383,99991)*7440893+MOD(MOD(999999999999989,MOD(A2769*2246527+$C$13*2399993,7450987)*7580+7560584)*17669,7440893))*1343,4294967296))+0.5)/2^32</f>
        <v>2.8193442267365754E-2</v>
      </c>
      <c r="D2769" s="40">
        <f t="shared" ref="D2769:D2832" si="350">MAX(0,NORMINV(B2769,D$10,D$12))</f>
        <v>1133933.9357961833</v>
      </c>
      <c r="E2769" s="40">
        <f t="shared" si="347"/>
        <v>1133933.9357961833</v>
      </c>
      <c r="F2769" s="41">
        <f t="shared" ref="F2769:F2832" si="351">NORMINV(C2769,E$10,E$12)</f>
        <v>1.4200506030170206</v>
      </c>
      <c r="G2769" s="42">
        <f t="shared" ref="G2769:G2832" si="352">F2769*E2769-1000000</f>
        <v>610243.56930883368</v>
      </c>
      <c r="H2769" s="16">
        <f t="shared" ref="H2769:H2832" si="353">IF(G2769&gt;=0,1,0)</f>
        <v>1</v>
      </c>
      <c r="P2769" s="16"/>
    </row>
    <row r="2770" spans="1:16" x14ac:dyDescent="0.25">
      <c r="A2770" s="24">
        <f t="shared" ref="A2770:A2833" si="354">A2769+1</f>
        <v>2755</v>
      </c>
      <c r="B2770">
        <f t="shared" si="348"/>
        <v>0.39287564752157778</v>
      </c>
      <c r="C2770">
        <f t="shared" si="349"/>
        <v>0.77066532557364553</v>
      </c>
      <c r="D2770" s="40">
        <f t="shared" si="350"/>
        <v>876064.49468551576</v>
      </c>
      <c r="E2770" s="40">
        <f t="shared" ref="E2770:E2833" si="355">MIN(1250000,D2770)</f>
        <v>876064.49468551576</v>
      </c>
      <c r="F2770" s="41">
        <f t="shared" si="351"/>
        <v>2.2252400406918134</v>
      </c>
      <c r="G2770" s="42">
        <f t="shared" si="352"/>
        <v>949453.79180265008</v>
      </c>
      <c r="H2770" s="16">
        <f t="shared" si="353"/>
        <v>1</v>
      </c>
      <c r="P2770" s="16"/>
    </row>
    <row r="2771" spans="1:16" x14ac:dyDescent="0.25">
      <c r="A2771" s="24">
        <f t="shared" si="354"/>
        <v>2756</v>
      </c>
      <c r="B2771">
        <f t="shared" si="348"/>
        <v>0.10493834794033319</v>
      </c>
      <c r="C2771">
        <f t="shared" si="349"/>
        <v>0.11382897209841758</v>
      </c>
      <c r="D2771" s="40">
        <f t="shared" si="350"/>
        <v>428310.98897072696</v>
      </c>
      <c r="E2771" s="40">
        <f t="shared" si="355"/>
        <v>428310.98897072696</v>
      </c>
      <c r="F2771" s="41">
        <f t="shared" si="351"/>
        <v>1.6333088489739704</v>
      </c>
      <c r="G2771" s="42">
        <f t="shared" si="352"/>
        <v>-300435.87160131906</v>
      </c>
      <c r="H2771" s="16">
        <f t="shared" si="353"/>
        <v>0</v>
      </c>
      <c r="P2771" s="16"/>
    </row>
    <row r="2772" spans="1:16" x14ac:dyDescent="0.25">
      <c r="A2772" s="24">
        <f t="shared" si="354"/>
        <v>2757</v>
      </c>
      <c r="B2772">
        <f t="shared" si="348"/>
        <v>0.88974964490626007</v>
      </c>
      <c r="C2772">
        <f t="shared" si="349"/>
        <v>0.4878171473974362</v>
      </c>
      <c r="D2772" s="40">
        <f t="shared" si="350"/>
        <v>1558600.8122094511</v>
      </c>
      <c r="E2772" s="40">
        <f t="shared" si="355"/>
        <v>1250000</v>
      </c>
      <c r="F2772" s="41">
        <f t="shared" si="351"/>
        <v>1.9907165256042396</v>
      </c>
      <c r="G2772" s="42">
        <f t="shared" si="352"/>
        <v>1488395.6570052993</v>
      </c>
      <c r="H2772" s="16">
        <f t="shared" si="353"/>
        <v>1</v>
      </c>
      <c r="P2772" s="16"/>
    </row>
    <row r="2773" spans="1:16" x14ac:dyDescent="0.25">
      <c r="A2773" s="24">
        <f t="shared" si="354"/>
        <v>2758</v>
      </c>
      <c r="B2773">
        <f t="shared" si="348"/>
        <v>0.40491847682278603</v>
      </c>
      <c r="C2773">
        <f t="shared" si="349"/>
        <v>0.42205487575847656</v>
      </c>
      <c r="D2773" s="40">
        <f t="shared" si="350"/>
        <v>890287.36607006018</v>
      </c>
      <c r="E2773" s="40">
        <f t="shared" si="355"/>
        <v>890287.36607006018</v>
      </c>
      <c r="F2773" s="41">
        <f t="shared" si="351"/>
        <v>1.9402311915210106</v>
      </c>
      <c r="G2773" s="42">
        <f t="shared" si="352"/>
        <v>727363.31706621498</v>
      </c>
      <c r="H2773" s="16">
        <f t="shared" si="353"/>
        <v>1</v>
      </c>
      <c r="P2773" s="16"/>
    </row>
    <row r="2774" spans="1:16" x14ac:dyDescent="0.25">
      <c r="A2774" s="24">
        <f t="shared" si="354"/>
        <v>2759</v>
      </c>
      <c r="B2774">
        <f t="shared" si="348"/>
        <v>0.77448317117523402</v>
      </c>
      <c r="C2774">
        <f t="shared" si="349"/>
        <v>0.82055673317518085</v>
      </c>
      <c r="D2774" s="40">
        <f t="shared" si="350"/>
        <v>1343628.9730593858</v>
      </c>
      <c r="E2774" s="40">
        <f t="shared" si="355"/>
        <v>1250000</v>
      </c>
      <c r="F2774" s="41">
        <f t="shared" si="351"/>
        <v>2.2788719905238799</v>
      </c>
      <c r="G2774" s="42">
        <f t="shared" si="352"/>
        <v>1848589.98815485</v>
      </c>
      <c r="H2774" s="16">
        <f t="shared" si="353"/>
        <v>1</v>
      </c>
      <c r="P2774" s="16"/>
    </row>
    <row r="2775" spans="1:16" x14ac:dyDescent="0.25">
      <c r="A2775" s="24">
        <f t="shared" si="354"/>
        <v>2760</v>
      </c>
      <c r="B2775">
        <f t="shared" si="348"/>
        <v>0.85316057980526239</v>
      </c>
      <c r="C2775">
        <f t="shared" si="349"/>
        <v>0.46004247211385518</v>
      </c>
      <c r="D2775" s="40">
        <f t="shared" si="350"/>
        <v>1478762.350593948</v>
      </c>
      <c r="E2775" s="40">
        <f t="shared" si="355"/>
        <v>1250000</v>
      </c>
      <c r="F2775" s="41">
        <f t="shared" si="351"/>
        <v>1.9695055559294998</v>
      </c>
      <c r="G2775" s="42">
        <f t="shared" si="352"/>
        <v>1461881.9449118748</v>
      </c>
      <c r="H2775" s="16">
        <f t="shared" si="353"/>
        <v>1</v>
      </c>
      <c r="P2775" s="16"/>
    </row>
    <row r="2776" spans="1:16" x14ac:dyDescent="0.25">
      <c r="A2776" s="24">
        <f t="shared" si="354"/>
        <v>2761</v>
      </c>
      <c r="B2776">
        <f t="shared" si="348"/>
        <v>0.88454782997723669</v>
      </c>
      <c r="C2776">
        <f t="shared" si="349"/>
        <v>0.76478086307179183</v>
      </c>
      <c r="D2776" s="40">
        <f t="shared" si="350"/>
        <v>1546215.4545617595</v>
      </c>
      <c r="E2776" s="40">
        <f t="shared" si="355"/>
        <v>1250000</v>
      </c>
      <c r="F2776" s="41">
        <f t="shared" si="351"/>
        <v>2.2193818037482642</v>
      </c>
      <c r="G2776" s="42">
        <f t="shared" si="352"/>
        <v>1774227.2546853302</v>
      </c>
      <c r="H2776" s="16">
        <f t="shared" si="353"/>
        <v>1</v>
      </c>
      <c r="P2776" s="16"/>
    </row>
    <row r="2777" spans="1:16" x14ac:dyDescent="0.25">
      <c r="A2777" s="24">
        <f t="shared" si="354"/>
        <v>2762</v>
      </c>
      <c r="B2777">
        <f t="shared" si="348"/>
        <v>0.46523032535333186</v>
      </c>
      <c r="C2777">
        <f t="shared" si="349"/>
        <v>0.71600000734906644</v>
      </c>
      <c r="D2777" s="40">
        <f t="shared" si="350"/>
        <v>960213.39786342683</v>
      </c>
      <c r="E2777" s="40">
        <f t="shared" si="355"/>
        <v>960213.39786342683</v>
      </c>
      <c r="F2777" s="41">
        <f t="shared" si="351"/>
        <v>2.1735560774456117</v>
      </c>
      <c r="G2777" s="42">
        <f t="shared" si="352"/>
        <v>1087077.6665707526</v>
      </c>
      <c r="H2777" s="16">
        <f t="shared" si="353"/>
        <v>1</v>
      </c>
      <c r="P2777" s="16"/>
    </row>
    <row r="2778" spans="1:16" x14ac:dyDescent="0.25">
      <c r="A2778" s="24">
        <f t="shared" si="354"/>
        <v>2763</v>
      </c>
      <c r="B2778">
        <f t="shared" si="348"/>
        <v>0.78036844229791313</v>
      </c>
      <c r="C2778">
        <f t="shared" si="349"/>
        <v>0.79095842188689858</v>
      </c>
      <c r="D2778" s="40">
        <f t="shared" si="350"/>
        <v>1352631.3784811245</v>
      </c>
      <c r="E2778" s="40">
        <f t="shared" si="355"/>
        <v>1250000</v>
      </c>
      <c r="F2778" s="41">
        <f t="shared" si="351"/>
        <v>2.2461249999712791</v>
      </c>
      <c r="G2778" s="42">
        <f t="shared" si="352"/>
        <v>1807656.2499640989</v>
      </c>
      <c r="H2778" s="16">
        <f t="shared" si="353"/>
        <v>1</v>
      </c>
      <c r="P2778" s="16"/>
    </row>
    <row r="2779" spans="1:16" x14ac:dyDescent="0.25">
      <c r="A2779" s="24">
        <f t="shared" si="354"/>
        <v>2764</v>
      </c>
      <c r="B2779">
        <f t="shared" si="348"/>
        <v>0.58721276663709432</v>
      </c>
      <c r="C2779">
        <f t="shared" si="349"/>
        <v>0.11821457219775766</v>
      </c>
      <c r="D2779" s="40">
        <f t="shared" si="350"/>
        <v>1100477.6447950422</v>
      </c>
      <c r="E2779" s="40">
        <f t="shared" si="355"/>
        <v>1100477.6447950422</v>
      </c>
      <c r="F2779" s="41">
        <f t="shared" si="351"/>
        <v>1.6401339283986909</v>
      </c>
      <c r="G2779" s="42">
        <f t="shared" si="352"/>
        <v>804930.72267263173</v>
      </c>
      <c r="H2779" s="16">
        <f t="shared" si="353"/>
        <v>1</v>
      </c>
      <c r="P2779" s="16"/>
    </row>
    <row r="2780" spans="1:16" x14ac:dyDescent="0.25">
      <c r="A2780" s="24">
        <f t="shared" si="354"/>
        <v>2765</v>
      </c>
      <c r="B2780">
        <f t="shared" si="348"/>
        <v>0.83241218014154583</v>
      </c>
      <c r="C2780">
        <f t="shared" si="349"/>
        <v>0.57588333718013018</v>
      </c>
      <c r="D2780" s="40">
        <f t="shared" si="350"/>
        <v>1439395.732265454</v>
      </c>
      <c r="E2780" s="40">
        <f t="shared" si="355"/>
        <v>1250000</v>
      </c>
      <c r="F2780" s="41">
        <f t="shared" si="351"/>
        <v>2.0581681030913019</v>
      </c>
      <c r="G2780" s="42">
        <f t="shared" si="352"/>
        <v>1572710.1288641272</v>
      </c>
      <c r="H2780" s="16">
        <f t="shared" si="353"/>
        <v>1</v>
      </c>
      <c r="P2780" s="16"/>
    </row>
    <row r="2781" spans="1:16" x14ac:dyDescent="0.25">
      <c r="A2781" s="24">
        <f t="shared" si="354"/>
        <v>2766</v>
      </c>
      <c r="B2781">
        <f t="shared" si="348"/>
        <v>9.2841225559823215E-2</v>
      </c>
      <c r="C2781">
        <f t="shared" si="349"/>
        <v>0.26174290652852505</v>
      </c>
      <c r="D2781" s="40">
        <f t="shared" si="350"/>
        <v>396598.78577410511</v>
      </c>
      <c r="E2781" s="40">
        <f t="shared" si="355"/>
        <v>396598.78577410511</v>
      </c>
      <c r="F2781" s="41">
        <f t="shared" si="351"/>
        <v>1.8060846925784368</v>
      </c>
      <c r="G2781" s="42">
        <f t="shared" si="352"/>
        <v>-283709.00391819398</v>
      </c>
      <c r="H2781" s="16">
        <f t="shared" si="353"/>
        <v>0</v>
      </c>
      <c r="P2781" s="16"/>
    </row>
    <row r="2782" spans="1:16" x14ac:dyDescent="0.25">
      <c r="A2782" s="24">
        <f t="shared" si="354"/>
        <v>2767</v>
      </c>
      <c r="B2782">
        <f t="shared" si="348"/>
        <v>0.93415829550940543</v>
      </c>
      <c r="C2782">
        <f t="shared" si="349"/>
        <v>0.81086114409845322</v>
      </c>
      <c r="D2782" s="40">
        <f t="shared" si="350"/>
        <v>1687308.4904047335</v>
      </c>
      <c r="E2782" s="40">
        <f t="shared" si="355"/>
        <v>1250000</v>
      </c>
      <c r="F2782" s="41">
        <f t="shared" si="351"/>
        <v>2.267803679375842</v>
      </c>
      <c r="G2782" s="42">
        <f t="shared" si="352"/>
        <v>1834754.5992198028</v>
      </c>
      <c r="H2782" s="16">
        <f t="shared" si="353"/>
        <v>1</v>
      </c>
      <c r="P2782" s="16"/>
    </row>
    <row r="2783" spans="1:16" x14ac:dyDescent="0.25">
      <c r="A2783" s="24">
        <f t="shared" si="354"/>
        <v>2768</v>
      </c>
      <c r="B2783">
        <f t="shared" si="348"/>
        <v>0.32699574215803295</v>
      </c>
      <c r="C2783">
        <f t="shared" si="349"/>
        <v>5.681456218007952E-2</v>
      </c>
      <c r="D2783" s="40">
        <f t="shared" si="350"/>
        <v>795642.51577763725</v>
      </c>
      <c r="E2783" s="40">
        <f t="shared" si="355"/>
        <v>795642.51577763725</v>
      </c>
      <c r="F2783" s="41">
        <f t="shared" si="351"/>
        <v>1.5191217113206359</v>
      </c>
      <c r="G2783" s="42">
        <f t="shared" si="352"/>
        <v>208677.82016758039</v>
      </c>
      <c r="H2783" s="16">
        <f t="shared" si="353"/>
        <v>1</v>
      </c>
      <c r="P2783" s="16"/>
    </row>
    <row r="2784" spans="1:16" x14ac:dyDescent="0.25">
      <c r="A2784" s="24">
        <f t="shared" si="354"/>
        <v>2769</v>
      </c>
      <c r="B2784">
        <f t="shared" si="348"/>
        <v>0.74317580286879092</v>
      </c>
      <c r="C2784">
        <f t="shared" si="349"/>
        <v>0.7280162168899551</v>
      </c>
      <c r="D2784" s="40">
        <f t="shared" si="350"/>
        <v>1297796.665812796</v>
      </c>
      <c r="E2784" s="40">
        <f t="shared" si="355"/>
        <v>1250000</v>
      </c>
      <c r="F2784" s="41">
        <f t="shared" si="351"/>
        <v>2.1844450547561127</v>
      </c>
      <c r="G2784" s="42">
        <f t="shared" si="352"/>
        <v>1730556.318445141</v>
      </c>
      <c r="H2784" s="16">
        <f t="shared" si="353"/>
        <v>1</v>
      </c>
      <c r="P2784" s="16"/>
    </row>
    <row r="2785" spans="1:16" x14ac:dyDescent="0.25">
      <c r="A2785" s="24">
        <f t="shared" si="354"/>
        <v>2770</v>
      </c>
      <c r="B2785">
        <f t="shared" si="348"/>
        <v>8.8369738659821451E-2</v>
      </c>
      <c r="C2785">
        <f t="shared" si="349"/>
        <v>1.4001036761328578E-3</v>
      </c>
      <c r="D2785" s="40">
        <f t="shared" si="350"/>
        <v>384105.23553940025</v>
      </c>
      <c r="E2785" s="40">
        <f t="shared" si="355"/>
        <v>384105.23553940025</v>
      </c>
      <c r="F2785" s="41">
        <f t="shared" si="351"/>
        <v>1.0915320241244828</v>
      </c>
      <c r="G2785" s="42">
        <f t="shared" si="352"/>
        <v>-580736.83477486717</v>
      </c>
      <c r="H2785" s="16">
        <f t="shared" si="353"/>
        <v>0</v>
      </c>
      <c r="P2785" s="16"/>
    </row>
    <row r="2786" spans="1:16" x14ac:dyDescent="0.25">
      <c r="A2786" s="24">
        <f t="shared" si="354"/>
        <v>2771</v>
      </c>
      <c r="B2786">
        <f t="shared" si="348"/>
        <v>0.92062177194748074</v>
      </c>
      <c r="C2786">
        <f t="shared" si="349"/>
        <v>0.56773812521714717</v>
      </c>
      <c r="D2786" s="40">
        <f t="shared" si="350"/>
        <v>1642522.6039185296</v>
      </c>
      <c r="E2786" s="40">
        <f t="shared" si="355"/>
        <v>1250000</v>
      </c>
      <c r="F2786" s="41">
        <f t="shared" si="351"/>
        <v>2.0518597267395138</v>
      </c>
      <c r="G2786" s="42">
        <f t="shared" si="352"/>
        <v>1564824.6584243923</v>
      </c>
      <c r="H2786" s="16">
        <f t="shared" si="353"/>
        <v>1</v>
      </c>
      <c r="P2786" s="16"/>
    </row>
    <row r="2787" spans="1:16" x14ac:dyDescent="0.25">
      <c r="A2787" s="24">
        <f t="shared" si="354"/>
        <v>2772</v>
      </c>
      <c r="B2787">
        <f t="shared" si="348"/>
        <v>0.86528329865541309</v>
      </c>
      <c r="C2787">
        <f t="shared" si="349"/>
        <v>0.3999200890539214</v>
      </c>
      <c r="D2787" s="40">
        <f t="shared" si="350"/>
        <v>1503511.3865128008</v>
      </c>
      <c r="E2787" s="40">
        <f t="shared" si="355"/>
        <v>1250000</v>
      </c>
      <c r="F2787" s="41">
        <f t="shared" si="351"/>
        <v>1.9229319306427566</v>
      </c>
      <c r="G2787" s="42">
        <f t="shared" si="352"/>
        <v>1403664.9133034456</v>
      </c>
      <c r="H2787" s="16">
        <f t="shared" si="353"/>
        <v>1</v>
      </c>
      <c r="P2787" s="16"/>
    </row>
    <row r="2788" spans="1:16" x14ac:dyDescent="0.25">
      <c r="A2788" s="24">
        <f t="shared" si="354"/>
        <v>2773</v>
      </c>
      <c r="B2788">
        <f t="shared" si="348"/>
        <v>0.18504475767258555</v>
      </c>
      <c r="C2788">
        <f t="shared" si="349"/>
        <v>0.79468665679451078</v>
      </c>
      <c r="D2788" s="40">
        <f t="shared" si="350"/>
        <v>591349.98453691055</v>
      </c>
      <c r="E2788" s="40">
        <f t="shared" si="355"/>
        <v>591349.98453691055</v>
      </c>
      <c r="F2788" s="41">
        <f t="shared" si="351"/>
        <v>2.2500885402489508</v>
      </c>
      <c r="G2788" s="42">
        <f t="shared" si="352"/>
        <v>330589.82348289667</v>
      </c>
      <c r="H2788" s="16">
        <f t="shared" si="353"/>
        <v>1</v>
      </c>
      <c r="P2788" s="16"/>
    </row>
    <row r="2789" spans="1:16" x14ac:dyDescent="0.25">
      <c r="A2789" s="24">
        <f t="shared" si="354"/>
        <v>2774</v>
      </c>
      <c r="B2789">
        <f t="shared" si="348"/>
        <v>0.45552217622753233</v>
      </c>
      <c r="C2789">
        <f t="shared" si="349"/>
        <v>0.35673620935995132</v>
      </c>
      <c r="D2789" s="40">
        <f t="shared" si="350"/>
        <v>949063.2154352034</v>
      </c>
      <c r="E2789" s="40">
        <f t="shared" si="355"/>
        <v>949063.2154352034</v>
      </c>
      <c r="F2789" s="41">
        <f t="shared" si="351"/>
        <v>1.8883901088932311</v>
      </c>
      <c r="G2789" s="42">
        <f t="shared" si="352"/>
        <v>792201.58874224382</v>
      </c>
      <c r="H2789" s="16">
        <f t="shared" si="353"/>
        <v>1</v>
      </c>
      <c r="P2789" s="16"/>
    </row>
    <row r="2790" spans="1:16" x14ac:dyDescent="0.25">
      <c r="A2790" s="24">
        <f t="shared" si="354"/>
        <v>2775</v>
      </c>
      <c r="B2790">
        <f t="shared" si="348"/>
        <v>0.30365830415394157</v>
      </c>
      <c r="C2790">
        <f t="shared" si="349"/>
        <v>0.37672266352456063</v>
      </c>
      <c r="D2790" s="40">
        <f t="shared" si="350"/>
        <v>765695.63262554118</v>
      </c>
      <c r="E2790" s="40">
        <f t="shared" si="355"/>
        <v>765695.63262554118</v>
      </c>
      <c r="F2790" s="41">
        <f t="shared" si="351"/>
        <v>1.9045289704364838</v>
      </c>
      <c r="G2790" s="42">
        <f t="shared" si="352"/>
        <v>458289.51487203408</v>
      </c>
      <c r="H2790" s="16">
        <f t="shared" si="353"/>
        <v>1</v>
      </c>
      <c r="P2790" s="16"/>
    </row>
    <row r="2791" spans="1:16" x14ac:dyDescent="0.25">
      <c r="A2791" s="24">
        <f t="shared" si="354"/>
        <v>2776</v>
      </c>
      <c r="B2791">
        <f t="shared" si="348"/>
        <v>0.18246403487864882</v>
      </c>
      <c r="C2791">
        <f t="shared" si="349"/>
        <v>0.74287454236764461</v>
      </c>
      <c r="D2791" s="40">
        <f t="shared" si="350"/>
        <v>586923.38725024811</v>
      </c>
      <c r="E2791" s="40">
        <f t="shared" si="355"/>
        <v>586923.38725024811</v>
      </c>
      <c r="F2791" s="41">
        <f t="shared" si="351"/>
        <v>2.1982470932645577</v>
      </c>
      <c r="G2791" s="42">
        <f t="shared" si="352"/>
        <v>290202.62999184616</v>
      </c>
      <c r="H2791" s="16">
        <f t="shared" si="353"/>
        <v>1</v>
      </c>
      <c r="P2791" s="16"/>
    </row>
    <row r="2792" spans="1:16" x14ac:dyDescent="0.25">
      <c r="A2792" s="24">
        <f t="shared" si="354"/>
        <v>2777</v>
      </c>
      <c r="B2792">
        <f t="shared" si="348"/>
        <v>0.60104619583580643</v>
      </c>
      <c r="C2792">
        <f t="shared" si="349"/>
        <v>0.30395009636413306</v>
      </c>
      <c r="D2792" s="40">
        <f t="shared" si="350"/>
        <v>1116742.8501501654</v>
      </c>
      <c r="E2792" s="40">
        <f t="shared" si="355"/>
        <v>1116742.8501501654</v>
      </c>
      <c r="F2792" s="41">
        <f t="shared" si="351"/>
        <v>1.8440507317532959</v>
      </c>
      <c r="G2792" s="42">
        <f t="shared" si="352"/>
        <v>1059330.4699996738</v>
      </c>
      <c r="H2792" s="16">
        <f t="shared" si="353"/>
        <v>1</v>
      </c>
      <c r="P2792" s="16"/>
    </row>
    <row r="2793" spans="1:16" x14ac:dyDescent="0.25">
      <c r="A2793" s="24">
        <f t="shared" si="354"/>
        <v>2778</v>
      </c>
      <c r="B2793">
        <f t="shared" si="348"/>
        <v>0.60837313730735332</v>
      </c>
      <c r="C2793">
        <f t="shared" si="349"/>
        <v>0.75976455945055932</v>
      </c>
      <c r="D2793" s="40">
        <f t="shared" si="350"/>
        <v>1125417.0373140264</v>
      </c>
      <c r="E2793" s="40">
        <f t="shared" si="355"/>
        <v>1125417.0373140264</v>
      </c>
      <c r="F2793" s="41">
        <f t="shared" si="351"/>
        <v>2.2144514932790309</v>
      </c>
      <c r="G2793" s="42">
        <f t="shared" si="352"/>
        <v>1492181.4388417085</v>
      </c>
      <c r="H2793" s="16">
        <f t="shared" si="353"/>
        <v>1</v>
      </c>
      <c r="P2793" s="16"/>
    </row>
    <row r="2794" spans="1:16" x14ac:dyDescent="0.25">
      <c r="A2794" s="24">
        <f t="shared" si="354"/>
        <v>2779</v>
      </c>
      <c r="B2794">
        <f t="shared" si="348"/>
        <v>0.30854502215515822</v>
      </c>
      <c r="C2794">
        <f t="shared" si="349"/>
        <v>0.29940065869595855</v>
      </c>
      <c r="D2794" s="40">
        <f t="shared" si="350"/>
        <v>772046.16520556505</v>
      </c>
      <c r="E2794" s="40">
        <f t="shared" si="355"/>
        <v>772046.16520556505</v>
      </c>
      <c r="F2794" s="41">
        <f t="shared" si="351"/>
        <v>1.8400835681319438</v>
      </c>
      <c r="G2794" s="42">
        <f t="shared" si="352"/>
        <v>420629.46243404038</v>
      </c>
      <c r="H2794" s="16">
        <f t="shared" si="353"/>
        <v>1</v>
      </c>
      <c r="P2794" s="16"/>
    </row>
    <row r="2795" spans="1:16" x14ac:dyDescent="0.25">
      <c r="A2795" s="24">
        <f t="shared" si="354"/>
        <v>2780</v>
      </c>
      <c r="B2795">
        <f t="shared" si="348"/>
        <v>0.83520867617335171</v>
      </c>
      <c r="C2795">
        <f t="shared" si="349"/>
        <v>0.15491072891745716</v>
      </c>
      <c r="D2795" s="40">
        <f t="shared" si="350"/>
        <v>1444508.298445354</v>
      </c>
      <c r="E2795" s="40">
        <f t="shared" si="355"/>
        <v>1250000</v>
      </c>
      <c r="F2795" s="41">
        <f t="shared" si="351"/>
        <v>1.6913079817118939</v>
      </c>
      <c r="G2795" s="42">
        <f t="shared" si="352"/>
        <v>1114134.9771398674</v>
      </c>
      <c r="H2795" s="16">
        <f t="shared" si="353"/>
        <v>1</v>
      </c>
      <c r="P2795" s="16"/>
    </row>
    <row r="2796" spans="1:16" x14ac:dyDescent="0.25">
      <c r="A2796" s="24">
        <f t="shared" si="354"/>
        <v>2781</v>
      </c>
      <c r="B2796">
        <f t="shared" si="348"/>
        <v>0.95386805606540293</v>
      </c>
      <c r="C2796">
        <f t="shared" si="349"/>
        <v>0.89540929917711765</v>
      </c>
      <c r="D2796" s="40">
        <f t="shared" si="350"/>
        <v>1767587.2580637773</v>
      </c>
      <c r="E2796" s="40">
        <f t="shared" si="355"/>
        <v>1250000</v>
      </c>
      <c r="F2796" s="41">
        <f t="shared" si="351"/>
        <v>2.3817080700721847</v>
      </c>
      <c r="G2796" s="42">
        <f t="shared" si="352"/>
        <v>1977135.0875902306</v>
      </c>
      <c r="H2796" s="16">
        <f t="shared" si="353"/>
        <v>1</v>
      </c>
      <c r="P2796" s="16"/>
    </row>
    <row r="2797" spans="1:16" x14ac:dyDescent="0.25">
      <c r="A2797" s="24">
        <f t="shared" si="354"/>
        <v>2782</v>
      </c>
      <c r="B2797">
        <f t="shared" si="348"/>
        <v>0.77586993773002177</v>
      </c>
      <c r="C2797">
        <f t="shared" si="349"/>
        <v>0.93259232316631824</v>
      </c>
      <c r="D2797" s="40">
        <f t="shared" si="350"/>
        <v>1345738.0781104178</v>
      </c>
      <c r="E2797" s="40">
        <f t="shared" si="355"/>
        <v>1250000</v>
      </c>
      <c r="F2797" s="41">
        <f t="shared" si="351"/>
        <v>2.4545227304934323</v>
      </c>
      <c r="G2797" s="42">
        <f t="shared" si="352"/>
        <v>2068153.4131167904</v>
      </c>
      <c r="H2797" s="16">
        <f t="shared" si="353"/>
        <v>1</v>
      </c>
      <c r="P2797" s="16"/>
    </row>
    <row r="2798" spans="1:16" x14ac:dyDescent="0.25">
      <c r="A2798" s="24">
        <f t="shared" si="354"/>
        <v>2783</v>
      </c>
      <c r="B2798">
        <f t="shared" si="348"/>
        <v>0.44410225201863796</v>
      </c>
      <c r="C2798">
        <f t="shared" si="349"/>
        <v>0.33640603849198669</v>
      </c>
      <c r="D2798" s="40">
        <f t="shared" si="350"/>
        <v>935907.36499204847</v>
      </c>
      <c r="E2798" s="40">
        <f t="shared" si="355"/>
        <v>935907.36499204847</v>
      </c>
      <c r="F2798" s="41">
        <f t="shared" si="351"/>
        <v>1.8716438440736918</v>
      </c>
      <c r="G2798" s="42">
        <f t="shared" si="352"/>
        <v>751685.25831059739</v>
      </c>
      <c r="H2798" s="16">
        <f t="shared" si="353"/>
        <v>1</v>
      </c>
      <c r="P2798" s="16"/>
    </row>
    <row r="2799" spans="1:16" x14ac:dyDescent="0.25">
      <c r="A2799" s="24">
        <f t="shared" si="354"/>
        <v>2784</v>
      </c>
      <c r="B2799">
        <f t="shared" si="348"/>
        <v>8.04587994934991E-2</v>
      </c>
      <c r="C2799">
        <f t="shared" si="349"/>
        <v>0.63393270748201758</v>
      </c>
      <c r="D2799" s="40">
        <f t="shared" si="350"/>
        <v>360793.86500419688</v>
      </c>
      <c r="E2799" s="40">
        <f t="shared" si="355"/>
        <v>360793.86500419688</v>
      </c>
      <c r="F2799" s="41">
        <f t="shared" si="351"/>
        <v>2.104038736270025</v>
      </c>
      <c r="G2799" s="42">
        <f t="shared" si="352"/>
        <v>-240875.73222259164</v>
      </c>
      <c r="H2799" s="16">
        <f t="shared" si="353"/>
        <v>0</v>
      </c>
      <c r="P2799" s="16"/>
    </row>
    <row r="2800" spans="1:16" x14ac:dyDescent="0.25">
      <c r="A2800" s="24">
        <f t="shared" si="354"/>
        <v>2785</v>
      </c>
      <c r="B2800">
        <f t="shared" si="348"/>
        <v>0.41716192348394543</v>
      </c>
      <c r="C2800">
        <f t="shared" si="349"/>
        <v>6.0664566815830767E-2</v>
      </c>
      <c r="D2800" s="40">
        <f t="shared" si="350"/>
        <v>904638.59564061428</v>
      </c>
      <c r="E2800" s="40">
        <f t="shared" si="355"/>
        <v>904638.59564061428</v>
      </c>
      <c r="F2800" s="41">
        <f t="shared" si="351"/>
        <v>1.5291128293010934</v>
      </c>
      <c r="G2800" s="42">
        <f t="shared" si="352"/>
        <v>383294.4824749874</v>
      </c>
      <c r="H2800" s="16">
        <f t="shared" si="353"/>
        <v>1</v>
      </c>
      <c r="P2800" s="16"/>
    </row>
    <row r="2801" spans="1:16" x14ac:dyDescent="0.25">
      <c r="A2801" s="24">
        <f t="shared" si="354"/>
        <v>2786</v>
      </c>
      <c r="B2801">
        <f t="shared" si="348"/>
        <v>3.5591995110735297E-3</v>
      </c>
      <c r="C2801">
        <f t="shared" si="349"/>
        <v>1.7672462738119066E-2</v>
      </c>
      <c r="D2801" s="40">
        <f t="shared" si="350"/>
        <v>0</v>
      </c>
      <c r="E2801" s="40">
        <f t="shared" si="355"/>
        <v>0</v>
      </c>
      <c r="F2801" s="41">
        <f t="shared" si="351"/>
        <v>1.3603694706483465</v>
      </c>
      <c r="G2801" s="42">
        <f t="shared" si="352"/>
        <v>-1000000</v>
      </c>
      <c r="H2801" s="16">
        <f t="shared" si="353"/>
        <v>0</v>
      </c>
      <c r="P2801" s="16"/>
    </row>
    <row r="2802" spans="1:16" x14ac:dyDescent="0.25">
      <c r="A2802" s="24">
        <f t="shared" si="354"/>
        <v>2787</v>
      </c>
      <c r="B2802">
        <f t="shared" si="348"/>
        <v>0.43860242248047143</v>
      </c>
      <c r="C2802">
        <f t="shared" si="349"/>
        <v>0.52209100069012493</v>
      </c>
      <c r="D2802" s="40">
        <f t="shared" si="350"/>
        <v>929553.10241967719</v>
      </c>
      <c r="E2802" s="40">
        <f t="shared" si="355"/>
        <v>929553.10241967719</v>
      </c>
      <c r="F2802" s="41">
        <f t="shared" si="351"/>
        <v>2.0168395914711006</v>
      </c>
      <c r="G2802" s="42">
        <f t="shared" si="352"/>
        <v>874759.49933479587</v>
      </c>
      <c r="H2802" s="16">
        <f t="shared" si="353"/>
        <v>1</v>
      </c>
      <c r="P2802" s="16"/>
    </row>
    <row r="2803" spans="1:16" x14ac:dyDescent="0.25">
      <c r="A2803" s="24">
        <f t="shared" si="354"/>
        <v>2788</v>
      </c>
      <c r="B2803">
        <f t="shared" si="348"/>
        <v>0.44888445630203933</v>
      </c>
      <c r="C2803">
        <f t="shared" si="349"/>
        <v>0.17527858552057296</v>
      </c>
      <c r="D2803" s="40">
        <f t="shared" si="350"/>
        <v>941422.3701838064</v>
      </c>
      <c r="E2803" s="40">
        <f t="shared" si="355"/>
        <v>941422.3701838064</v>
      </c>
      <c r="F2803" s="41">
        <f t="shared" si="351"/>
        <v>1.7162586303656602</v>
      </c>
      <c r="G2803" s="42">
        <f t="shared" si="352"/>
        <v>615724.26764725312</v>
      </c>
      <c r="H2803" s="16">
        <f t="shared" si="353"/>
        <v>1</v>
      </c>
      <c r="P2803" s="16"/>
    </row>
    <row r="2804" spans="1:16" x14ac:dyDescent="0.25">
      <c r="A2804" s="24">
        <f t="shared" si="354"/>
        <v>2789</v>
      </c>
      <c r="B2804">
        <f t="shared" si="348"/>
        <v>0.57332967955153435</v>
      </c>
      <c r="C2804">
        <f t="shared" si="349"/>
        <v>0.11709059227723628</v>
      </c>
      <c r="D2804" s="40">
        <f t="shared" si="350"/>
        <v>1084281.6312039511</v>
      </c>
      <c r="E2804" s="40">
        <f t="shared" si="355"/>
        <v>1084281.6312039511</v>
      </c>
      <c r="F2804" s="41">
        <f t="shared" si="351"/>
        <v>1.6384020905018941</v>
      </c>
      <c r="G2804" s="42">
        <f t="shared" si="352"/>
        <v>776489.29125735722</v>
      </c>
      <c r="H2804" s="16">
        <f t="shared" si="353"/>
        <v>1</v>
      </c>
      <c r="P2804" s="16"/>
    </row>
    <row r="2805" spans="1:16" x14ac:dyDescent="0.25">
      <c r="A2805" s="24">
        <f t="shared" si="354"/>
        <v>2790</v>
      </c>
      <c r="B2805">
        <f t="shared" si="348"/>
        <v>0.8167705339146778</v>
      </c>
      <c r="C2805">
        <f t="shared" si="349"/>
        <v>0.82763442595023662</v>
      </c>
      <c r="D2805" s="40">
        <f t="shared" si="350"/>
        <v>1411759.6553896035</v>
      </c>
      <c r="E2805" s="40">
        <f t="shared" si="355"/>
        <v>1250000</v>
      </c>
      <c r="F2805" s="41">
        <f t="shared" si="351"/>
        <v>2.2871910173008771</v>
      </c>
      <c r="G2805" s="42">
        <f t="shared" si="352"/>
        <v>1858988.7716260962</v>
      </c>
      <c r="H2805" s="16">
        <f t="shared" si="353"/>
        <v>1</v>
      </c>
      <c r="P2805" s="16"/>
    </row>
    <row r="2806" spans="1:16" x14ac:dyDescent="0.25">
      <c r="A2806" s="24">
        <f t="shared" si="354"/>
        <v>2791</v>
      </c>
      <c r="B2806">
        <f t="shared" si="348"/>
        <v>0.99697484762873501</v>
      </c>
      <c r="C2806">
        <f t="shared" si="349"/>
        <v>0.84237702179234475</v>
      </c>
      <c r="D2806" s="40">
        <f t="shared" si="350"/>
        <v>2251539.1690690536</v>
      </c>
      <c r="E2806" s="40">
        <f t="shared" si="355"/>
        <v>1250000</v>
      </c>
      <c r="F2806" s="41">
        <f t="shared" si="351"/>
        <v>2.3052508380345951</v>
      </c>
      <c r="G2806" s="42">
        <f t="shared" si="352"/>
        <v>1881563.547543244</v>
      </c>
      <c r="H2806" s="16">
        <f t="shared" si="353"/>
        <v>1</v>
      </c>
      <c r="P2806" s="16"/>
    </row>
    <row r="2807" spans="1:16" x14ac:dyDescent="0.25">
      <c r="A2807" s="24">
        <f t="shared" si="354"/>
        <v>2792</v>
      </c>
      <c r="B2807">
        <f t="shared" si="348"/>
        <v>0.19695706584025174</v>
      </c>
      <c r="C2807">
        <f t="shared" si="349"/>
        <v>9.2027538805268705E-2</v>
      </c>
      <c r="D2807" s="40">
        <f t="shared" si="350"/>
        <v>611303.69151005591</v>
      </c>
      <c r="E2807" s="40">
        <f t="shared" si="355"/>
        <v>611303.69151005591</v>
      </c>
      <c r="F2807" s="41">
        <f t="shared" si="351"/>
        <v>1.5962393598628801</v>
      </c>
      <c r="G2807" s="42">
        <f t="shared" si="352"/>
        <v>-24212.986782172811</v>
      </c>
      <c r="H2807" s="16">
        <f t="shared" si="353"/>
        <v>0</v>
      </c>
      <c r="P2807" s="16"/>
    </row>
    <row r="2808" spans="1:16" x14ac:dyDescent="0.25">
      <c r="A2808" s="24">
        <f t="shared" si="354"/>
        <v>2793</v>
      </c>
      <c r="B2808">
        <f t="shared" si="348"/>
        <v>0.28564878681208938</v>
      </c>
      <c r="C2808">
        <f t="shared" si="349"/>
        <v>0.90495335182640702</v>
      </c>
      <c r="D2808" s="40">
        <f t="shared" si="350"/>
        <v>741880.76148175751</v>
      </c>
      <c r="E2808" s="40">
        <f t="shared" si="355"/>
        <v>741880.76148175751</v>
      </c>
      <c r="F2808" s="41">
        <f t="shared" si="351"/>
        <v>2.3982684399755723</v>
      </c>
      <c r="G2808" s="42">
        <f t="shared" si="352"/>
        <v>779229.21648674412</v>
      </c>
      <c r="H2808" s="16">
        <f t="shared" si="353"/>
        <v>1</v>
      </c>
      <c r="P2808" s="16"/>
    </row>
    <row r="2809" spans="1:16" x14ac:dyDescent="0.25">
      <c r="A2809" s="24">
        <f t="shared" si="354"/>
        <v>2794</v>
      </c>
      <c r="B2809">
        <f t="shared" si="348"/>
        <v>0.30928934912662953</v>
      </c>
      <c r="C2809">
        <f t="shared" si="349"/>
        <v>0.51608439430128783</v>
      </c>
      <c r="D2809" s="40">
        <f t="shared" si="350"/>
        <v>773009.5552173194</v>
      </c>
      <c r="E2809" s="40">
        <f t="shared" si="355"/>
        <v>773009.5552173194</v>
      </c>
      <c r="F2809" s="41">
        <f t="shared" si="351"/>
        <v>2.0122579107969472</v>
      </c>
      <c r="G2809" s="42">
        <f t="shared" si="352"/>
        <v>555494.59260768048</v>
      </c>
      <c r="H2809" s="16">
        <f t="shared" si="353"/>
        <v>1</v>
      </c>
      <c r="P2809" s="16"/>
    </row>
    <row r="2810" spans="1:16" x14ac:dyDescent="0.25">
      <c r="A2810" s="24">
        <f t="shared" si="354"/>
        <v>2795</v>
      </c>
      <c r="B2810">
        <f t="shared" si="348"/>
        <v>0.88298441597726196</v>
      </c>
      <c r="C2810">
        <f t="shared" si="349"/>
        <v>0.12635265581775457</v>
      </c>
      <c r="D2810" s="40">
        <f t="shared" si="350"/>
        <v>1542570.8517176511</v>
      </c>
      <c r="E2810" s="40">
        <f t="shared" si="355"/>
        <v>1250000</v>
      </c>
      <c r="F2810" s="41">
        <f t="shared" si="351"/>
        <v>1.6523394889228451</v>
      </c>
      <c r="G2810" s="42">
        <f t="shared" si="352"/>
        <v>1065424.3611535563</v>
      </c>
      <c r="H2810" s="16">
        <f t="shared" si="353"/>
        <v>1</v>
      </c>
      <c r="P2810" s="16"/>
    </row>
    <row r="2811" spans="1:16" x14ac:dyDescent="0.25">
      <c r="A2811" s="24">
        <f t="shared" si="354"/>
        <v>2796</v>
      </c>
      <c r="B2811">
        <f t="shared" si="348"/>
        <v>0.9407566242152825</v>
      </c>
      <c r="C2811">
        <f t="shared" si="349"/>
        <v>0.89901297388132662</v>
      </c>
      <c r="D2811" s="40">
        <f t="shared" si="350"/>
        <v>1711773.63147205</v>
      </c>
      <c r="E2811" s="40">
        <f t="shared" si="355"/>
        <v>1250000</v>
      </c>
      <c r="F2811" s="41">
        <f t="shared" si="351"/>
        <v>2.3878260102728111</v>
      </c>
      <c r="G2811" s="42">
        <f t="shared" si="352"/>
        <v>1984782.5128410137</v>
      </c>
      <c r="H2811" s="16">
        <f t="shared" si="353"/>
        <v>1</v>
      </c>
      <c r="P2811" s="16"/>
    </row>
    <row r="2812" spans="1:16" x14ac:dyDescent="0.25">
      <c r="A2812" s="24">
        <f t="shared" si="354"/>
        <v>2797</v>
      </c>
      <c r="B2812">
        <f t="shared" si="348"/>
        <v>0.1463261068565771</v>
      </c>
      <c r="C2812">
        <f t="shared" si="349"/>
        <v>0.95786606066394597</v>
      </c>
      <c r="D2812" s="40">
        <f t="shared" si="350"/>
        <v>520218.3032232215</v>
      </c>
      <c r="E2812" s="40">
        <f t="shared" si="355"/>
        <v>520218.3032232215</v>
      </c>
      <c r="F2812" s="41">
        <f t="shared" si="351"/>
        <v>2.524754486126473</v>
      </c>
      <c r="G2812" s="42">
        <f t="shared" si="352"/>
        <v>313423.49482793035</v>
      </c>
      <c r="H2812" s="16">
        <f t="shared" si="353"/>
        <v>1</v>
      </c>
      <c r="P2812" s="16"/>
    </row>
    <row r="2813" spans="1:16" x14ac:dyDescent="0.25">
      <c r="A2813" s="24">
        <f t="shared" si="354"/>
        <v>2798</v>
      </c>
      <c r="B2813">
        <f t="shared" si="348"/>
        <v>0.90188827959354967</v>
      </c>
      <c r="C2813">
        <f t="shared" si="349"/>
        <v>0.69395761692430824</v>
      </c>
      <c r="D2813" s="40">
        <f t="shared" si="350"/>
        <v>1589233.8199643414</v>
      </c>
      <c r="E2813" s="40">
        <f t="shared" si="355"/>
        <v>1250000</v>
      </c>
      <c r="F2813" s="41">
        <f t="shared" si="351"/>
        <v>2.1541336904570918</v>
      </c>
      <c r="G2813" s="42">
        <f t="shared" si="352"/>
        <v>1692667.1130713648</v>
      </c>
      <c r="H2813" s="16">
        <f t="shared" si="353"/>
        <v>1</v>
      </c>
      <c r="P2813" s="16"/>
    </row>
    <row r="2814" spans="1:16" x14ac:dyDescent="0.25">
      <c r="A2814" s="24">
        <f t="shared" si="354"/>
        <v>2799</v>
      </c>
      <c r="B2814">
        <f t="shared" si="348"/>
        <v>0.3550501026911661</v>
      </c>
      <c r="C2814">
        <f t="shared" si="349"/>
        <v>0.82199064025189728</v>
      </c>
      <c r="D2814" s="40">
        <f t="shared" si="350"/>
        <v>830522.10621321516</v>
      </c>
      <c r="E2814" s="40">
        <f t="shared" si="355"/>
        <v>830522.10621321516</v>
      </c>
      <c r="F2814" s="41">
        <f t="shared" si="351"/>
        <v>2.2805403967830293</v>
      </c>
      <c r="G2814" s="42">
        <f t="shared" si="352"/>
        <v>894039.21364056296</v>
      </c>
      <c r="H2814" s="16">
        <f t="shared" si="353"/>
        <v>1</v>
      </c>
      <c r="P2814" s="16"/>
    </row>
    <row r="2815" spans="1:16" x14ac:dyDescent="0.25">
      <c r="A2815" s="24">
        <f t="shared" si="354"/>
        <v>2800</v>
      </c>
      <c r="B2815">
        <f t="shared" si="348"/>
        <v>0.8930955653777346</v>
      </c>
      <c r="C2815">
        <f t="shared" si="349"/>
        <v>0.22961654874961823</v>
      </c>
      <c r="D2815" s="40">
        <f t="shared" si="350"/>
        <v>1566790.2861298085</v>
      </c>
      <c r="E2815" s="40">
        <f t="shared" si="355"/>
        <v>1250000</v>
      </c>
      <c r="F2815" s="41">
        <f t="shared" si="351"/>
        <v>1.7750424760903742</v>
      </c>
      <c r="G2815" s="42">
        <f t="shared" si="352"/>
        <v>1218803.0951129678</v>
      </c>
      <c r="H2815" s="16">
        <f t="shared" si="353"/>
        <v>1</v>
      </c>
      <c r="P2815" s="16"/>
    </row>
    <row r="2816" spans="1:16" x14ac:dyDescent="0.25">
      <c r="A2816" s="24">
        <f t="shared" si="354"/>
        <v>2801</v>
      </c>
      <c r="B2816">
        <f t="shared" si="348"/>
        <v>0.8637324619339779</v>
      </c>
      <c r="C2816">
        <f t="shared" si="349"/>
        <v>0.20462151512037963</v>
      </c>
      <c r="D2816" s="40">
        <f t="shared" si="350"/>
        <v>1500262.8749540057</v>
      </c>
      <c r="E2816" s="40">
        <f t="shared" si="355"/>
        <v>1250000</v>
      </c>
      <c r="F2816" s="41">
        <f t="shared" si="351"/>
        <v>1.7491712868127478</v>
      </c>
      <c r="G2816" s="42">
        <f t="shared" si="352"/>
        <v>1186464.1085159346</v>
      </c>
      <c r="H2816" s="16">
        <f t="shared" si="353"/>
        <v>1</v>
      </c>
      <c r="P2816" s="16"/>
    </row>
    <row r="2817" spans="1:16" x14ac:dyDescent="0.25">
      <c r="A2817" s="24">
        <f t="shared" si="354"/>
        <v>2802</v>
      </c>
      <c r="B2817">
        <f t="shared" si="348"/>
        <v>0.61302178527694196</v>
      </c>
      <c r="C2817">
        <f t="shared" si="349"/>
        <v>0.35251839912962168</v>
      </c>
      <c r="D2817" s="40">
        <f t="shared" si="350"/>
        <v>1130943.8909001404</v>
      </c>
      <c r="E2817" s="40">
        <f t="shared" si="355"/>
        <v>1130943.8909001404</v>
      </c>
      <c r="F2817" s="41">
        <f t="shared" si="351"/>
        <v>1.8849452422103767</v>
      </c>
      <c r="G2817" s="42">
        <f t="shared" si="352"/>
        <v>1131767.3063591109</v>
      </c>
      <c r="H2817" s="16">
        <f t="shared" si="353"/>
        <v>1</v>
      </c>
      <c r="P2817" s="16"/>
    </row>
    <row r="2818" spans="1:16" x14ac:dyDescent="0.25">
      <c r="A2818" s="24">
        <f t="shared" si="354"/>
        <v>2803</v>
      </c>
      <c r="B2818">
        <f t="shared" si="348"/>
        <v>5.0633647362701595E-2</v>
      </c>
      <c r="C2818">
        <f t="shared" si="349"/>
        <v>7.3617802816443145E-2</v>
      </c>
      <c r="D2818" s="40">
        <f t="shared" si="350"/>
        <v>252853.82985573495</v>
      </c>
      <c r="E2818" s="40">
        <f t="shared" si="355"/>
        <v>252853.82985573495</v>
      </c>
      <c r="F2818" s="41">
        <f t="shared" si="351"/>
        <v>1.5594634474945634</v>
      </c>
      <c r="G2818" s="42">
        <f t="shared" si="352"/>
        <v>-605683.69478097185</v>
      </c>
      <c r="H2818" s="16">
        <f t="shared" si="353"/>
        <v>0</v>
      </c>
      <c r="P2818" s="16"/>
    </row>
    <row r="2819" spans="1:16" x14ac:dyDescent="0.25">
      <c r="A2819" s="24">
        <f t="shared" si="354"/>
        <v>2804</v>
      </c>
      <c r="B2819">
        <f t="shared" si="348"/>
        <v>0.34290830849204212</v>
      </c>
      <c r="C2819">
        <f t="shared" si="349"/>
        <v>0.58162269357126206</v>
      </c>
      <c r="D2819" s="40">
        <f t="shared" si="350"/>
        <v>815559.85790977464</v>
      </c>
      <c r="E2819" s="40">
        <f t="shared" si="355"/>
        <v>815559.85790977464</v>
      </c>
      <c r="F2819" s="41">
        <f t="shared" si="351"/>
        <v>2.0626281061312035</v>
      </c>
      <c r="G2819" s="42">
        <f t="shared" si="352"/>
        <v>682196.6851570718</v>
      </c>
      <c r="H2819" s="16">
        <f t="shared" si="353"/>
        <v>1</v>
      </c>
      <c r="P2819" s="16"/>
    </row>
    <row r="2820" spans="1:16" x14ac:dyDescent="0.25">
      <c r="A2820" s="24">
        <f t="shared" si="354"/>
        <v>2805</v>
      </c>
      <c r="B2820">
        <f t="shared" si="348"/>
        <v>0.46462418849114329</v>
      </c>
      <c r="C2820">
        <f t="shared" si="349"/>
        <v>0.27813341456931084</v>
      </c>
      <c r="D2820" s="40">
        <f t="shared" si="350"/>
        <v>959517.99145503971</v>
      </c>
      <c r="E2820" s="40">
        <f t="shared" si="355"/>
        <v>959517.99145503971</v>
      </c>
      <c r="F2820" s="41">
        <f t="shared" si="351"/>
        <v>1.8211563701232012</v>
      </c>
      <c r="G2820" s="42">
        <f t="shared" si="352"/>
        <v>747432.3023861649</v>
      </c>
      <c r="H2820" s="16">
        <f t="shared" si="353"/>
        <v>1</v>
      </c>
      <c r="P2820" s="16"/>
    </row>
    <row r="2821" spans="1:16" x14ac:dyDescent="0.25">
      <c r="A2821" s="24">
        <f t="shared" si="354"/>
        <v>2806</v>
      </c>
      <c r="B2821">
        <f t="shared" si="348"/>
        <v>0.45534109079744667</v>
      </c>
      <c r="C2821">
        <f t="shared" si="349"/>
        <v>0.37584412924479693</v>
      </c>
      <c r="D2821" s="40">
        <f t="shared" si="350"/>
        <v>948854.96291857981</v>
      </c>
      <c r="E2821" s="40">
        <f t="shared" si="355"/>
        <v>948854.96291857981</v>
      </c>
      <c r="F2821" s="41">
        <f t="shared" si="351"/>
        <v>1.9038255185076656</v>
      </c>
      <c r="G2821" s="42">
        <f t="shared" si="352"/>
        <v>806454.29176703701</v>
      </c>
      <c r="H2821" s="16">
        <f t="shared" si="353"/>
        <v>1</v>
      </c>
      <c r="P2821" s="16"/>
    </row>
    <row r="2822" spans="1:16" x14ac:dyDescent="0.25">
      <c r="A2822" s="24">
        <f t="shared" si="354"/>
        <v>2807</v>
      </c>
      <c r="B2822">
        <f t="shared" si="348"/>
        <v>0.19404855265747756</v>
      </c>
      <c r="C2822">
        <f t="shared" si="349"/>
        <v>0.34233526943717152</v>
      </c>
      <c r="D2822" s="40">
        <f t="shared" si="350"/>
        <v>606501.48389782291</v>
      </c>
      <c r="E2822" s="40">
        <f t="shared" si="355"/>
        <v>606501.48389782291</v>
      </c>
      <c r="F2822" s="41">
        <f t="shared" si="351"/>
        <v>1.8765659341366712</v>
      </c>
      <c r="G2822" s="42">
        <f t="shared" si="352"/>
        <v>138140.02368599526</v>
      </c>
      <c r="H2822" s="16">
        <f t="shared" si="353"/>
        <v>1</v>
      </c>
      <c r="P2822" s="16"/>
    </row>
    <row r="2823" spans="1:16" x14ac:dyDescent="0.25">
      <c r="A2823" s="24">
        <f t="shared" si="354"/>
        <v>2808</v>
      </c>
      <c r="B2823">
        <f t="shared" si="348"/>
        <v>0.23016604606527835</v>
      </c>
      <c r="C2823">
        <f t="shared" si="349"/>
        <v>0.11391137691680342</v>
      </c>
      <c r="D2823" s="40">
        <f t="shared" si="350"/>
        <v>663389.00194237405</v>
      </c>
      <c r="E2823" s="40">
        <f t="shared" si="355"/>
        <v>663389.00194237405</v>
      </c>
      <c r="F2823" s="41">
        <f t="shared" si="351"/>
        <v>1.6334387995557804</v>
      </c>
      <c r="G2823" s="42">
        <f t="shared" si="352"/>
        <v>83605.33497125865</v>
      </c>
      <c r="H2823" s="16">
        <f t="shared" si="353"/>
        <v>1</v>
      </c>
      <c r="P2823" s="16"/>
    </row>
    <row r="2824" spans="1:16" x14ac:dyDescent="0.25">
      <c r="A2824" s="24">
        <f t="shared" si="354"/>
        <v>2809</v>
      </c>
      <c r="B2824">
        <f t="shared" si="348"/>
        <v>0.2424359928118065</v>
      </c>
      <c r="C2824">
        <f t="shared" si="349"/>
        <v>0.68926823197398335</v>
      </c>
      <c r="D2824" s="40">
        <f t="shared" si="350"/>
        <v>681540.3713943914</v>
      </c>
      <c r="E2824" s="40">
        <f t="shared" si="355"/>
        <v>681540.3713943914</v>
      </c>
      <c r="F2824" s="41">
        <f t="shared" si="351"/>
        <v>2.1500842557134781</v>
      </c>
      <c r="G2824" s="42">
        <f t="shared" si="352"/>
        <v>465369.22216819739</v>
      </c>
      <c r="H2824" s="16">
        <f t="shared" si="353"/>
        <v>1</v>
      </c>
      <c r="P2824" s="16"/>
    </row>
    <row r="2825" spans="1:16" x14ac:dyDescent="0.25">
      <c r="A2825" s="24">
        <f t="shared" si="354"/>
        <v>2810</v>
      </c>
      <c r="B2825">
        <f t="shared" si="348"/>
        <v>0.1461611568229273</v>
      </c>
      <c r="C2825">
        <f t="shared" si="349"/>
        <v>0.84012963052373379</v>
      </c>
      <c r="D2825" s="40">
        <f t="shared" si="350"/>
        <v>519890.2331281387</v>
      </c>
      <c r="E2825" s="40">
        <f t="shared" si="355"/>
        <v>519890.2331281387</v>
      </c>
      <c r="F2825" s="41">
        <f t="shared" si="351"/>
        <v>2.3024288145530361</v>
      </c>
      <c r="G2825" s="42">
        <f t="shared" si="352"/>
        <v>197010.25315892184</v>
      </c>
      <c r="H2825" s="16">
        <f t="shared" si="353"/>
        <v>1</v>
      </c>
      <c r="P2825" s="16"/>
    </row>
    <row r="2826" spans="1:16" x14ac:dyDescent="0.25">
      <c r="A2826" s="24">
        <f t="shared" si="354"/>
        <v>2811</v>
      </c>
      <c r="B2826">
        <f t="shared" si="348"/>
        <v>0.7475827046437189</v>
      </c>
      <c r="C2826">
        <f t="shared" si="349"/>
        <v>0.16460718458984047</v>
      </c>
      <c r="D2826" s="40">
        <f t="shared" si="350"/>
        <v>1304058.7644263729</v>
      </c>
      <c r="E2826" s="40">
        <f t="shared" si="355"/>
        <v>1250000</v>
      </c>
      <c r="F2826" s="41">
        <f t="shared" si="351"/>
        <v>1.7034353966558777</v>
      </c>
      <c r="G2826" s="42">
        <f t="shared" si="352"/>
        <v>1129294.2458198471</v>
      </c>
      <c r="H2826" s="16">
        <f t="shared" si="353"/>
        <v>1</v>
      </c>
      <c r="P2826" s="16"/>
    </row>
    <row r="2827" spans="1:16" x14ac:dyDescent="0.25">
      <c r="A2827" s="24">
        <f t="shared" si="354"/>
        <v>2812</v>
      </c>
      <c r="B2827">
        <f t="shared" si="348"/>
        <v>0.60495701490435749</v>
      </c>
      <c r="C2827">
        <f t="shared" si="349"/>
        <v>0.73658259783405811</v>
      </c>
      <c r="D2827" s="40">
        <f t="shared" si="350"/>
        <v>1121367.315129604</v>
      </c>
      <c r="E2827" s="40">
        <f t="shared" si="355"/>
        <v>1121367.315129604</v>
      </c>
      <c r="F2827" s="41">
        <f t="shared" si="351"/>
        <v>2.1923541326173126</v>
      </c>
      <c r="G2827" s="42">
        <f t="shared" si="352"/>
        <v>1458434.2675063675</v>
      </c>
      <c r="H2827" s="16">
        <f t="shared" si="353"/>
        <v>1</v>
      </c>
      <c r="P2827" s="16"/>
    </row>
    <row r="2828" spans="1:16" x14ac:dyDescent="0.25">
      <c r="A2828" s="24">
        <f t="shared" si="354"/>
        <v>2813</v>
      </c>
      <c r="B2828">
        <f t="shared" si="348"/>
        <v>0.37153681216295809</v>
      </c>
      <c r="C2828">
        <f t="shared" si="349"/>
        <v>0.86538669664878398</v>
      </c>
      <c r="D2828" s="40">
        <f t="shared" si="350"/>
        <v>850553.58642847207</v>
      </c>
      <c r="E2828" s="40">
        <f t="shared" si="355"/>
        <v>850553.58642847207</v>
      </c>
      <c r="F2828" s="41">
        <f t="shared" si="351"/>
        <v>2.3358192549059855</v>
      </c>
      <c r="G2828" s="42">
        <f t="shared" si="352"/>
        <v>986739.44450896746</v>
      </c>
      <c r="H2828" s="16">
        <f t="shared" si="353"/>
        <v>1</v>
      </c>
      <c r="P2828" s="16"/>
    </row>
    <row r="2829" spans="1:16" x14ac:dyDescent="0.25">
      <c r="A2829" s="24">
        <f t="shared" si="354"/>
        <v>2814</v>
      </c>
      <c r="B2829">
        <f t="shared" si="348"/>
        <v>0.71857503650244325</v>
      </c>
      <c r="C2829">
        <f t="shared" si="349"/>
        <v>0.3119905669009313</v>
      </c>
      <c r="D2829" s="40">
        <f t="shared" si="350"/>
        <v>1263805.592061084</v>
      </c>
      <c r="E2829" s="40">
        <f t="shared" si="355"/>
        <v>1250000</v>
      </c>
      <c r="F2829" s="41">
        <f t="shared" si="351"/>
        <v>1.8509982080042842</v>
      </c>
      <c r="G2829" s="42">
        <f t="shared" si="352"/>
        <v>1313747.7600053553</v>
      </c>
      <c r="H2829" s="16">
        <f t="shared" si="353"/>
        <v>1</v>
      </c>
      <c r="P2829" s="16"/>
    </row>
    <row r="2830" spans="1:16" x14ac:dyDescent="0.25">
      <c r="A2830" s="24">
        <f t="shared" si="354"/>
        <v>2815</v>
      </c>
      <c r="B2830">
        <f t="shared" si="348"/>
        <v>0.94723476155195385</v>
      </c>
      <c r="C2830">
        <f t="shared" si="349"/>
        <v>9.068636572919786E-3</v>
      </c>
      <c r="D2830" s="40">
        <f t="shared" si="350"/>
        <v>1737969.6209291564</v>
      </c>
      <c r="E2830" s="40">
        <f t="shared" si="355"/>
        <v>1250000</v>
      </c>
      <c r="F2830" s="41">
        <f t="shared" si="351"/>
        <v>1.2818225795337117</v>
      </c>
      <c r="G2830" s="42">
        <f t="shared" si="352"/>
        <v>602278.22441713954</v>
      </c>
      <c r="H2830" s="16">
        <f t="shared" si="353"/>
        <v>1</v>
      </c>
      <c r="P2830" s="16"/>
    </row>
    <row r="2831" spans="1:16" x14ac:dyDescent="0.25">
      <c r="A2831" s="24">
        <f t="shared" si="354"/>
        <v>2816</v>
      </c>
      <c r="B2831">
        <f t="shared" si="348"/>
        <v>0.87712399160955101</v>
      </c>
      <c r="C2831">
        <f t="shared" si="349"/>
        <v>0.69624953914899379</v>
      </c>
      <c r="D2831" s="40">
        <f t="shared" si="350"/>
        <v>1529207.8714941882</v>
      </c>
      <c r="E2831" s="40">
        <f t="shared" si="355"/>
        <v>1250000</v>
      </c>
      <c r="F2831" s="41">
        <f t="shared" si="351"/>
        <v>2.1561227916956249</v>
      </c>
      <c r="G2831" s="42">
        <f t="shared" si="352"/>
        <v>1695153.4896195312</v>
      </c>
      <c r="H2831" s="16">
        <f t="shared" si="353"/>
        <v>1</v>
      </c>
      <c r="P2831" s="16"/>
    </row>
    <row r="2832" spans="1:16" x14ac:dyDescent="0.25">
      <c r="A2832" s="24">
        <f t="shared" si="354"/>
        <v>2817</v>
      </c>
      <c r="B2832">
        <f t="shared" si="348"/>
        <v>1.0518616763874888E-3</v>
      </c>
      <c r="C2832">
        <f t="shared" si="349"/>
        <v>0.39759804273489863</v>
      </c>
      <c r="D2832" s="40">
        <f t="shared" si="350"/>
        <v>0</v>
      </c>
      <c r="E2832" s="40">
        <f t="shared" si="355"/>
        <v>0</v>
      </c>
      <c r="F2832" s="41">
        <f t="shared" si="351"/>
        <v>1.9211035820879112</v>
      </c>
      <c r="G2832" s="42">
        <f t="shared" si="352"/>
        <v>-1000000</v>
      </c>
      <c r="H2832" s="16">
        <f t="shared" si="353"/>
        <v>0</v>
      </c>
      <c r="P2832" s="16"/>
    </row>
    <row r="2833" spans="1:16" x14ac:dyDescent="0.25">
      <c r="A2833" s="24">
        <f t="shared" si="354"/>
        <v>2818</v>
      </c>
      <c r="B2833">
        <f t="shared" ref="B2833:B2896" si="356">((MOD((MOD(MOD(999999999999989,MOD(A2833*2499997+$B$13*1800451,7450589)*4658+7450581)*383,99991)*7440893+MOD(MOD(999999999999989,MOD(A2833*2246527+$B$13*2399993,7450987)*7580+7560584)*17669,7440893))*1343,4294967296))+0.5)/2^32</f>
        <v>9.3577648163773119E-2</v>
      </c>
      <c r="C2833">
        <f t="shared" ref="C2833:C2896" si="357">((MOD((MOD(MOD(999999999999989,MOD(A2833*2499997+$C$13*1800451,7450589)*4658+7450581)*383,99991)*7440893+MOD(MOD(999999999999989,MOD(A2833*2246527+$C$13*2399993,7450987)*7580+7560584)*17669,7440893))*1343,4294967296))+0.5)/2^32</f>
        <v>0.99050038249697536</v>
      </c>
      <c r="D2833" s="40">
        <f t="shared" ref="D2833:D2896" si="358">MAX(0,NORMINV(B2833,D$10,D$12))</f>
        <v>398613.37635918939</v>
      </c>
      <c r="E2833" s="40">
        <f t="shared" si="355"/>
        <v>398613.37635918939</v>
      </c>
      <c r="F2833" s="41">
        <f t="shared" ref="F2833:F2896" si="359">NORMINV(C2833,E$10,E$12)</f>
        <v>2.7129319088897192</v>
      </c>
      <c r="G2833" s="42">
        <f t="shared" ref="G2833:G2896" si="360">F2833*E2833-1000000</f>
        <v>81410.948035111884</v>
      </c>
      <c r="H2833" s="16">
        <f t="shared" ref="H2833:H2896" si="361">IF(G2833&gt;=0,1,0)</f>
        <v>1</v>
      </c>
      <c r="P2833" s="16"/>
    </row>
    <row r="2834" spans="1:16" x14ac:dyDescent="0.25">
      <c r="A2834" s="24">
        <f t="shared" ref="A2834:A2897" si="362">A2833+1</f>
        <v>2819</v>
      </c>
      <c r="B2834">
        <f t="shared" si="356"/>
        <v>0.58303914882708341</v>
      </c>
      <c r="C2834">
        <f t="shared" si="357"/>
        <v>0.24314965133089572</v>
      </c>
      <c r="D2834" s="40">
        <f t="shared" si="358"/>
        <v>1095596.2922676748</v>
      </c>
      <c r="E2834" s="40">
        <f t="shared" ref="E2834:E2897" si="363">MIN(1250000,D2834)</f>
        <v>1095596.2922676748</v>
      </c>
      <c r="F2834" s="41">
        <f t="shared" si="359"/>
        <v>1.7883869777292529</v>
      </c>
      <c r="G2834" s="42">
        <f t="shared" si="360"/>
        <v>959350.14193996228</v>
      </c>
      <c r="H2834" s="16">
        <f t="shared" si="361"/>
        <v>1</v>
      </c>
      <c r="P2834" s="16"/>
    </row>
    <row r="2835" spans="1:16" x14ac:dyDescent="0.25">
      <c r="A2835" s="24">
        <f t="shared" si="362"/>
        <v>2820</v>
      </c>
      <c r="B2835">
        <f t="shared" si="356"/>
        <v>2.1309336880221963E-3</v>
      </c>
      <c r="C2835">
        <f t="shared" si="357"/>
        <v>0.37099004827905446</v>
      </c>
      <c r="D2835" s="40">
        <f t="shared" si="358"/>
        <v>0</v>
      </c>
      <c r="E2835" s="40">
        <f t="shared" si="363"/>
        <v>0</v>
      </c>
      <c r="F2835" s="41">
        <f t="shared" si="359"/>
        <v>1.8999293864078908</v>
      </c>
      <c r="G2835" s="42">
        <f t="shared" si="360"/>
        <v>-1000000</v>
      </c>
      <c r="H2835" s="16">
        <f t="shared" si="361"/>
        <v>0</v>
      </c>
      <c r="P2835" s="16"/>
    </row>
    <row r="2836" spans="1:16" x14ac:dyDescent="0.25">
      <c r="A2836" s="24">
        <f t="shared" si="362"/>
        <v>2821</v>
      </c>
      <c r="B2836">
        <f t="shared" si="356"/>
        <v>0.21073710650671273</v>
      </c>
      <c r="C2836">
        <f t="shared" si="357"/>
        <v>0.4482916007982567</v>
      </c>
      <c r="D2836" s="40">
        <f t="shared" si="358"/>
        <v>633495.62245638063</v>
      </c>
      <c r="E2836" s="40">
        <f t="shared" si="363"/>
        <v>633495.62245638063</v>
      </c>
      <c r="F2836" s="41">
        <f t="shared" si="359"/>
        <v>1.9604927667491152</v>
      </c>
      <c r="G2836" s="42">
        <f t="shared" si="360"/>
        <v>241963.58559296257</v>
      </c>
      <c r="H2836" s="16">
        <f t="shared" si="361"/>
        <v>1</v>
      </c>
      <c r="P2836" s="16"/>
    </row>
    <row r="2837" spans="1:16" x14ac:dyDescent="0.25">
      <c r="A2837" s="24">
        <f t="shared" si="362"/>
        <v>2822</v>
      </c>
      <c r="B2837">
        <f t="shared" si="356"/>
        <v>0.45457849570084363</v>
      </c>
      <c r="C2837">
        <f t="shared" si="357"/>
        <v>4.1885603102855384E-2</v>
      </c>
      <c r="D2837" s="40">
        <f t="shared" si="358"/>
        <v>947977.84294874338</v>
      </c>
      <c r="E2837" s="40">
        <f t="shared" si="363"/>
        <v>947977.84294874338</v>
      </c>
      <c r="F2837" s="41">
        <f t="shared" si="359"/>
        <v>1.4744037268760999</v>
      </c>
      <c r="G2837" s="42">
        <f t="shared" si="360"/>
        <v>397702.06463959324</v>
      </c>
      <c r="H2837" s="16">
        <f t="shared" si="361"/>
        <v>1</v>
      </c>
      <c r="P2837" s="16"/>
    </row>
    <row r="2838" spans="1:16" x14ac:dyDescent="0.25">
      <c r="A2838" s="24">
        <f t="shared" si="362"/>
        <v>2823</v>
      </c>
      <c r="B2838">
        <f t="shared" si="356"/>
        <v>9.7434712690301239E-2</v>
      </c>
      <c r="C2838">
        <f t="shared" si="357"/>
        <v>0.2904016439570114</v>
      </c>
      <c r="D2838" s="40">
        <f t="shared" si="358"/>
        <v>408978.15769940568</v>
      </c>
      <c r="E2838" s="40">
        <f t="shared" si="363"/>
        <v>408978.15769940568</v>
      </c>
      <c r="F2838" s="41">
        <f t="shared" si="359"/>
        <v>1.8321544845800901</v>
      </c>
      <c r="G2838" s="42">
        <f t="shared" si="360"/>
        <v>-250688.83427573054</v>
      </c>
      <c r="H2838" s="16">
        <f t="shared" si="361"/>
        <v>0</v>
      </c>
      <c r="P2838" s="16"/>
    </row>
    <row r="2839" spans="1:16" x14ac:dyDescent="0.25">
      <c r="A2839" s="24">
        <f t="shared" si="362"/>
        <v>2824</v>
      </c>
      <c r="B2839">
        <f t="shared" si="356"/>
        <v>0.7656380181433633</v>
      </c>
      <c r="C2839">
        <f t="shared" si="357"/>
        <v>0.86098459793720394</v>
      </c>
      <c r="D2839" s="40">
        <f t="shared" si="358"/>
        <v>1330345.0498643285</v>
      </c>
      <c r="E2839" s="40">
        <f t="shared" si="363"/>
        <v>1250000</v>
      </c>
      <c r="F2839" s="41">
        <f t="shared" si="359"/>
        <v>2.3297123384355265</v>
      </c>
      <c r="G2839" s="42">
        <f t="shared" si="360"/>
        <v>1912140.4230444082</v>
      </c>
      <c r="H2839" s="16">
        <f t="shared" si="361"/>
        <v>1</v>
      </c>
      <c r="P2839" s="16"/>
    </row>
    <row r="2840" spans="1:16" x14ac:dyDescent="0.25">
      <c r="A2840" s="24">
        <f t="shared" si="362"/>
        <v>2825</v>
      </c>
      <c r="B2840">
        <f t="shared" si="356"/>
        <v>0.17534893855918199</v>
      </c>
      <c r="C2840">
        <f t="shared" si="357"/>
        <v>0.1288228613557294</v>
      </c>
      <c r="D2840" s="40">
        <f t="shared" si="358"/>
        <v>574512.23764883261</v>
      </c>
      <c r="E2840" s="40">
        <f t="shared" si="363"/>
        <v>574512.23764883261</v>
      </c>
      <c r="F2840" s="41">
        <f t="shared" si="359"/>
        <v>1.65593521267417</v>
      </c>
      <c r="G2840" s="42">
        <f t="shared" si="360"/>
        <v>-48644.955565067125</v>
      </c>
      <c r="H2840" s="16">
        <f t="shared" si="361"/>
        <v>0</v>
      </c>
      <c r="P2840" s="16"/>
    </row>
    <row r="2841" spans="1:16" x14ac:dyDescent="0.25">
      <c r="A2841" s="24">
        <f t="shared" si="362"/>
        <v>2826</v>
      </c>
      <c r="B2841">
        <f t="shared" si="356"/>
        <v>0.31017820455599576</v>
      </c>
      <c r="C2841">
        <f t="shared" si="357"/>
        <v>0.27834232861641794</v>
      </c>
      <c r="D2841" s="40">
        <f t="shared" si="358"/>
        <v>774158.68403764884</v>
      </c>
      <c r="E2841" s="40">
        <f t="shared" si="363"/>
        <v>774158.68403764884</v>
      </c>
      <c r="F2841" s="41">
        <f t="shared" si="359"/>
        <v>1.8213455873018463</v>
      </c>
      <c r="G2841" s="42">
        <f t="shared" si="360"/>
        <v>410010.50304337591</v>
      </c>
      <c r="H2841" s="16">
        <f t="shared" si="361"/>
        <v>1</v>
      </c>
      <c r="P2841" s="16"/>
    </row>
    <row r="2842" spans="1:16" x14ac:dyDescent="0.25">
      <c r="A2842" s="24">
        <f t="shared" si="362"/>
        <v>2827</v>
      </c>
      <c r="B2842">
        <f t="shared" si="356"/>
        <v>0.40895600139629096</v>
      </c>
      <c r="C2842">
        <f t="shared" si="357"/>
        <v>0.25211533124092966</v>
      </c>
      <c r="D2842" s="40">
        <f t="shared" si="358"/>
        <v>895031.29966706608</v>
      </c>
      <c r="E2842" s="40">
        <f t="shared" si="363"/>
        <v>895031.29966706608</v>
      </c>
      <c r="F2842" s="41">
        <f t="shared" si="359"/>
        <v>1.797006705613752</v>
      </c>
      <c r="G2842" s="42">
        <f t="shared" si="360"/>
        <v>608377.24723590934</v>
      </c>
      <c r="H2842" s="16">
        <f t="shared" si="361"/>
        <v>1</v>
      </c>
      <c r="P2842" s="16"/>
    </row>
    <row r="2843" spans="1:16" x14ac:dyDescent="0.25">
      <c r="A2843" s="24">
        <f t="shared" si="362"/>
        <v>2828</v>
      </c>
      <c r="B2843">
        <f t="shared" si="356"/>
        <v>0.59558097284752876</v>
      </c>
      <c r="C2843">
        <f t="shared" si="357"/>
        <v>0.1720518401125446</v>
      </c>
      <c r="D2843" s="40">
        <f t="shared" si="358"/>
        <v>1110300.2837314459</v>
      </c>
      <c r="E2843" s="40">
        <f t="shared" si="363"/>
        <v>1110300.2837314459</v>
      </c>
      <c r="F2843" s="41">
        <f t="shared" si="359"/>
        <v>1.7124352442951201</v>
      </c>
      <c r="G2843" s="42">
        <f t="shared" si="360"/>
        <v>901317.3376125996</v>
      </c>
      <c r="H2843" s="16">
        <f t="shared" si="361"/>
        <v>1</v>
      </c>
      <c r="P2843" s="16"/>
    </row>
    <row r="2844" spans="1:16" x14ac:dyDescent="0.25">
      <c r="A2844" s="24">
        <f t="shared" si="362"/>
        <v>2829</v>
      </c>
      <c r="B2844">
        <f t="shared" si="356"/>
        <v>0.16270151233766228</v>
      </c>
      <c r="C2844">
        <f t="shared" si="357"/>
        <v>0.30383952881675214</v>
      </c>
      <c r="D2844" s="40">
        <f t="shared" si="358"/>
        <v>551634.30751128728</v>
      </c>
      <c r="E2844" s="40">
        <f t="shared" si="363"/>
        <v>551634.30751128728</v>
      </c>
      <c r="F2844" s="41">
        <f t="shared" si="359"/>
        <v>1.8439546325799376</v>
      </c>
      <c r="G2844" s="42">
        <f t="shared" si="360"/>
        <v>17188.636825464084</v>
      </c>
      <c r="H2844" s="16">
        <f t="shared" si="361"/>
        <v>1</v>
      </c>
      <c r="P2844" s="16"/>
    </row>
    <row r="2845" spans="1:16" x14ac:dyDescent="0.25">
      <c r="A2845" s="24">
        <f t="shared" si="362"/>
        <v>2830</v>
      </c>
      <c r="B2845">
        <f t="shared" si="356"/>
        <v>0.31237108854111284</v>
      </c>
      <c r="C2845">
        <f t="shared" si="357"/>
        <v>0.64218058541882783</v>
      </c>
      <c r="D2845" s="40">
        <f t="shared" si="358"/>
        <v>776987.57969688298</v>
      </c>
      <c r="E2845" s="40">
        <f t="shared" si="363"/>
        <v>776987.57969688298</v>
      </c>
      <c r="F2845" s="41">
        <f t="shared" si="359"/>
        <v>2.110727517363947</v>
      </c>
      <c r="G2845" s="42">
        <f t="shared" si="360"/>
        <v>640009.06511622365</v>
      </c>
      <c r="H2845" s="16">
        <f t="shared" si="361"/>
        <v>1</v>
      </c>
      <c r="P2845" s="16"/>
    </row>
    <row r="2846" spans="1:16" x14ac:dyDescent="0.25">
      <c r="A2846" s="24">
        <f t="shared" si="362"/>
        <v>2831</v>
      </c>
      <c r="B2846">
        <f t="shared" si="356"/>
        <v>0.19983278389554471</v>
      </c>
      <c r="C2846">
        <f t="shared" si="357"/>
        <v>0.92598881886806339</v>
      </c>
      <c r="D2846" s="40">
        <f t="shared" si="358"/>
        <v>616009.72702880669</v>
      </c>
      <c r="E2846" s="40">
        <f t="shared" si="363"/>
        <v>616009.72702880669</v>
      </c>
      <c r="F2846" s="41">
        <f t="shared" si="359"/>
        <v>2.4396815412082713</v>
      </c>
      <c r="G2846" s="42">
        <f t="shared" si="360"/>
        <v>502867.56023692572</v>
      </c>
      <c r="H2846" s="16">
        <f t="shared" si="361"/>
        <v>1</v>
      </c>
      <c r="P2846" s="16"/>
    </row>
    <row r="2847" spans="1:16" x14ac:dyDescent="0.25">
      <c r="A2847" s="24">
        <f t="shared" si="362"/>
        <v>2832</v>
      </c>
      <c r="B2847">
        <f t="shared" si="356"/>
        <v>0.5528330464148894</v>
      </c>
      <c r="C2847">
        <f t="shared" si="357"/>
        <v>0.87366202229168266</v>
      </c>
      <c r="D2847" s="40">
        <f t="shared" si="358"/>
        <v>1060557.2857436412</v>
      </c>
      <c r="E2847" s="40">
        <f t="shared" si="363"/>
        <v>1060557.2857436412</v>
      </c>
      <c r="F2847" s="41">
        <f t="shared" si="359"/>
        <v>2.3476820226576702</v>
      </c>
      <c r="G2847" s="42">
        <f t="shared" si="360"/>
        <v>1489851.2737389603</v>
      </c>
      <c r="H2847" s="16">
        <f t="shared" si="361"/>
        <v>1</v>
      </c>
      <c r="P2847" s="16"/>
    </row>
    <row r="2848" spans="1:16" x14ac:dyDescent="0.25">
      <c r="A2848" s="24">
        <f t="shared" si="362"/>
        <v>2833</v>
      </c>
      <c r="B2848">
        <f t="shared" si="356"/>
        <v>0.38816318742465228</v>
      </c>
      <c r="C2848">
        <f t="shared" si="357"/>
        <v>0.58199689781758934</v>
      </c>
      <c r="D2848" s="40">
        <f t="shared" si="358"/>
        <v>870466.73855953931</v>
      </c>
      <c r="E2848" s="40">
        <f t="shared" si="363"/>
        <v>870466.73855953931</v>
      </c>
      <c r="F2848" s="41">
        <f t="shared" si="359"/>
        <v>2.0629193553064042</v>
      </c>
      <c r="G2848" s="42">
        <f t="shared" si="360"/>
        <v>795702.68312491314</v>
      </c>
      <c r="H2848" s="16">
        <f t="shared" si="361"/>
        <v>1</v>
      </c>
      <c r="P2848" s="16"/>
    </row>
    <row r="2849" spans="1:16" x14ac:dyDescent="0.25">
      <c r="A2849" s="24">
        <f t="shared" si="362"/>
        <v>2834</v>
      </c>
      <c r="B2849">
        <f t="shared" si="356"/>
        <v>0.38912398356478661</v>
      </c>
      <c r="C2849">
        <f t="shared" si="357"/>
        <v>0.88487492373678833</v>
      </c>
      <c r="D2849" s="40">
        <f t="shared" si="358"/>
        <v>871609.59083405195</v>
      </c>
      <c r="E2849" s="40">
        <f t="shared" si="363"/>
        <v>871609.59083405195</v>
      </c>
      <c r="F2849" s="41">
        <f t="shared" si="359"/>
        <v>2.3646549314037602</v>
      </c>
      <c r="G2849" s="42">
        <f t="shared" si="360"/>
        <v>1061055.9172245546</v>
      </c>
      <c r="H2849" s="16">
        <f t="shared" si="361"/>
        <v>1</v>
      </c>
      <c r="P2849" s="16"/>
    </row>
    <row r="2850" spans="1:16" x14ac:dyDescent="0.25">
      <c r="A2850" s="24">
        <f t="shared" si="362"/>
        <v>2835</v>
      </c>
      <c r="B2850">
        <f t="shared" si="356"/>
        <v>0.27125374309252948</v>
      </c>
      <c r="C2850">
        <f t="shared" si="357"/>
        <v>0.55643643753137439</v>
      </c>
      <c r="D2850" s="40">
        <f t="shared" si="358"/>
        <v>722328.76458883251</v>
      </c>
      <c r="E2850" s="40">
        <f t="shared" si="363"/>
        <v>722328.76458883251</v>
      </c>
      <c r="F2850" s="41">
        <f t="shared" si="359"/>
        <v>2.0431429624994424</v>
      </c>
      <c r="G2850" s="42">
        <f t="shared" si="360"/>
        <v>475820.93198058964</v>
      </c>
      <c r="H2850" s="16">
        <f t="shared" si="361"/>
        <v>1</v>
      </c>
      <c r="P2850" s="16"/>
    </row>
    <row r="2851" spans="1:16" x14ac:dyDescent="0.25">
      <c r="A2851" s="24">
        <f t="shared" si="362"/>
        <v>2836</v>
      </c>
      <c r="B2851">
        <f t="shared" si="356"/>
        <v>0.64499209600035101</v>
      </c>
      <c r="C2851">
        <f t="shared" si="357"/>
        <v>0.70773828367237002</v>
      </c>
      <c r="D2851" s="40">
        <f t="shared" si="358"/>
        <v>1169529.570889751</v>
      </c>
      <c r="E2851" s="40">
        <f t="shared" si="363"/>
        <v>1169529.570889751</v>
      </c>
      <c r="F2851" s="41">
        <f t="shared" si="359"/>
        <v>2.1661973832033867</v>
      </c>
      <c r="G2851" s="42">
        <f t="shared" si="360"/>
        <v>1533431.8960403581</v>
      </c>
      <c r="H2851" s="16">
        <f t="shared" si="361"/>
        <v>1</v>
      </c>
      <c r="P2851" s="16"/>
    </row>
    <row r="2852" spans="1:16" x14ac:dyDescent="0.25">
      <c r="A2852" s="24">
        <f t="shared" si="362"/>
        <v>2837</v>
      </c>
      <c r="B2852">
        <f t="shared" si="356"/>
        <v>0.15342399489600211</v>
      </c>
      <c r="C2852">
        <f t="shared" si="357"/>
        <v>0.87524774263147265</v>
      </c>
      <c r="D2852" s="40">
        <f t="shared" si="358"/>
        <v>534107.17579610611</v>
      </c>
      <c r="E2852" s="40">
        <f t="shared" si="363"/>
        <v>534107.17579610611</v>
      </c>
      <c r="F2852" s="41">
        <f t="shared" si="359"/>
        <v>2.3500163235106153</v>
      </c>
      <c r="G2852" s="42">
        <f t="shared" si="360"/>
        <v>255160.58162500313</v>
      </c>
      <c r="H2852" s="16">
        <f t="shared" si="361"/>
        <v>1</v>
      </c>
      <c r="P2852" s="16"/>
    </row>
    <row r="2853" spans="1:16" x14ac:dyDescent="0.25">
      <c r="A2853" s="24">
        <f t="shared" si="362"/>
        <v>2838</v>
      </c>
      <c r="B2853">
        <f t="shared" si="356"/>
        <v>9.2181113199330866E-2</v>
      </c>
      <c r="C2853">
        <f t="shared" si="357"/>
        <v>0.79523539484944195</v>
      </c>
      <c r="D2853" s="40">
        <f t="shared" si="358"/>
        <v>394782.88595660275</v>
      </c>
      <c r="E2853" s="40">
        <f t="shared" si="363"/>
        <v>394782.88595660275</v>
      </c>
      <c r="F2853" s="41">
        <f t="shared" si="359"/>
        <v>2.250675502135485</v>
      </c>
      <c r="G2853" s="42">
        <f t="shared" si="360"/>
        <v>-111471.82991512725</v>
      </c>
      <c r="H2853" s="16">
        <f t="shared" si="361"/>
        <v>0</v>
      </c>
      <c r="P2853" s="16"/>
    </row>
    <row r="2854" spans="1:16" x14ac:dyDescent="0.25">
      <c r="A2854" s="24">
        <f t="shared" si="362"/>
        <v>2839</v>
      </c>
      <c r="B2854">
        <f t="shared" si="356"/>
        <v>0.37273322732653469</v>
      </c>
      <c r="C2854">
        <f t="shared" si="357"/>
        <v>0.26970662700477988</v>
      </c>
      <c r="D2854" s="40">
        <f t="shared" si="358"/>
        <v>851995.61495089298</v>
      </c>
      <c r="E2854" s="40">
        <f t="shared" si="363"/>
        <v>851995.61495089298</v>
      </c>
      <c r="F2854" s="41">
        <f t="shared" si="359"/>
        <v>1.8134648918229306</v>
      </c>
      <c r="G2854" s="42">
        <f t="shared" si="360"/>
        <v>545064.13570053247</v>
      </c>
      <c r="H2854" s="16">
        <f t="shared" si="361"/>
        <v>1</v>
      </c>
      <c r="P2854" s="16"/>
    </row>
    <row r="2855" spans="1:16" x14ac:dyDescent="0.25">
      <c r="A2855" s="24">
        <f t="shared" si="362"/>
        <v>2840</v>
      </c>
      <c r="B2855">
        <f t="shared" si="356"/>
        <v>5.6071079685352743E-2</v>
      </c>
      <c r="C2855">
        <f t="shared" si="357"/>
        <v>0.3061020610621199</v>
      </c>
      <c r="D2855" s="40">
        <f t="shared" si="358"/>
        <v>275696.9917794693</v>
      </c>
      <c r="E2855" s="40">
        <f t="shared" si="363"/>
        <v>275696.9917794693</v>
      </c>
      <c r="F2855" s="41">
        <f t="shared" si="359"/>
        <v>1.8459180141134459</v>
      </c>
      <c r="G2855" s="42">
        <f t="shared" si="360"/>
        <v>-491085.956437391</v>
      </c>
      <c r="H2855" s="16">
        <f t="shared" si="361"/>
        <v>0</v>
      </c>
      <c r="P2855" s="16"/>
    </row>
    <row r="2856" spans="1:16" x14ac:dyDescent="0.25">
      <c r="A2856" s="24">
        <f t="shared" si="362"/>
        <v>2841</v>
      </c>
      <c r="B2856">
        <f t="shared" si="356"/>
        <v>0.4477112750755623</v>
      </c>
      <c r="C2856">
        <f t="shared" si="357"/>
        <v>0.99165414355229586</v>
      </c>
      <c r="D2856" s="40">
        <f t="shared" si="358"/>
        <v>940070.24076509476</v>
      </c>
      <c r="E2856" s="40">
        <f t="shared" si="363"/>
        <v>940070.24076509476</v>
      </c>
      <c r="F2856" s="41">
        <f t="shared" si="359"/>
        <v>2.7274860092860469</v>
      </c>
      <c r="G2856" s="42">
        <f t="shared" si="360"/>
        <v>1564028.4294329616</v>
      </c>
      <c r="H2856" s="16">
        <f t="shared" si="361"/>
        <v>1</v>
      </c>
      <c r="P2856" s="16"/>
    </row>
    <row r="2857" spans="1:16" x14ac:dyDescent="0.25">
      <c r="A2857" s="24">
        <f t="shared" si="362"/>
        <v>2842</v>
      </c>
      <c r="B2857">
        <f t="shared" si="356"/>
        <v>0.28016983286943287</v>
      </c>
      <c r="C2857">
        <f t="shared" si="357"/>
        <v>0.25054779963102192</v>
      </c>
      <c r="D2857" s="40">
        <f t="shared" si="358"/>
        <v>734496.78004937887</v>
      </c>
      <c r="E2857" s="40">
        <f t="shared" si="363"/>
        <v>734496.78004937887</v>
      </c>
      <c r="F2857" s="41">
        <f t="shared" si="359"/>
        <v>1.7955115807853033</v>
      </c>
      <c r="G2857" s="42">
        <f t="shared" si="360"/>
        <v>318797.47462817538</v>
      </c>
      <c r="H2857" s="16">
        <f t="shared" si="361"/>
        <v>1</v>
      </c>
      <c r="P2857" s="16"/>
    </row>
    <row r="2858" spans="1:16" x14ac:dyDescent="0.25">
      <c r="A2858" s="24">
        <f t="shared" si="362"/>
        <v>2843</v>
      </c>
      <c r="B2858">
        <f t="shared" si="356"/>
        <v>0.73458673933055252</v>
      </c>
      <c r="C2858">
        <f t="shared" si="357"/>
        <v>0.37725352065172046</v>
      </c>
      <c r="D2858" s="40">
        <f t="shared" si="358"/>
        <v>1285749.9164570931</v>
      </c>
      <c r="E2858" s="40">
        <f t="shared" si="363"/>
        <v>1250000</v>
      </c>
      <c r="F2858" s="41">
        <f t="shared" si="359"/>
        <v>1.9049537855361593</v>
      </c>
      <c r="G2858" s="42">
        <f t="shared" si="360"/>
        <v>1381192.231920199</v>
      </c>
      <c r="H2858" s="16">
        <f t="shared" si="361"/>
        <v>1</v>
      </c>
      <c r="P2858" s="16"/>
    </row>
    <row r="2859" spans="1:16" x14ac:dyDescent="0.25">
      <c r="A2859" s="24">
        <f t="shared" si="362"/>
        <v>2844</v>
      </c>
      <c r="B2859">
        <f t="shared" si="356"/>
        <v>0.72652227676007897</v>
      </c>
      <c r="C2859">
        <f t="shared" si="357"/>
        <v>0.60743339185137302</v>
      </c>
      <c r="D2859" s="40">
        <f t="shared" si="358"/>
        <v>1274617.8893203882</v>
      </c>
      <c r="E2859" s="40">
        <f t="shared" si="363"/>
        <v>1250000</v>
      </c>
      <c r="F2859" s="41">
        <f t="shared" si="359"/>
        <v>2.082868013779767</v>
      </c>
      <c r="G2859" s="42">
        <f t="shared" si="360"/>
        <v>1603585.017224709</v>
      </c>
      <c r="H2859" s="16">
        <f t="shared" si="361"/>
        <v>1</v>
      </c>
      <c r="P2859" s="16"/>
    </row>
    <row r="2860" spans="1:16" x14ac:dyDescent="0.25">
      <c r="A2860" s="24">
        <f t="shared" si="362"/>
        <v>2845</v>
      </c>
      <c r="B2860">
        <f t="shared" si="356"/>
        <v>0.76180207019206136</v>
      </c>
      <c r="C2860">
        <f t="shared" si="357"/>
        <v>0.54752977250609547</v>
      </c>
      <c r="D2860" s="40">
        <f t="shared" si="358"/>
        <v>1324670.8038457921</v>
      </c>
      <c r="E2860" s="40">
        <f t="shared" si="363"/>
        <v>1250000</v>
      </c>
      <c r="F2860" s="41">
        <f t="shared" si="359"/>
        <v>2.0362987018331973</v>
      </c>
      <c r="G2860" s="42">
        <f t="shared" si="360"/>
        <v>1545373.3772914964</v>
      </c>
      <c r="H2860" s="16">
        <f t="shared" si="361"/>
        <v>1</v>
      </c>
      <c r="P2860" s="16"/>
    </row>
    <row r="2861" spans="1:16" x14ac:dyDescent="0.25">
      <c r="A2861" s="24">
        <f t="shared" si="362"/>
        <v>2846</v>
      </c>
      <c r="B2861">
        <f t="shared" si="356"/>
        <v>0.24510045943316072</v>
      </c>
      <c r="C2861">
        <f t="shared" si="357"/>
        <v>4.7213364043273032E-2</v>
      </c>
      <c r="D2861" s="40">
        <f t="shared" si="358"/>
        <v>685415.21469111496</v>
      </c>
      <c r="E2861" s="40">
        <f t="shared" si="363"/>
        <v>685415.21469111496</v>
      </c>
      <c r="F2861" s="41">
        <f t="shared" si="359"/>
        <v>1.491642818710488</v>
      </c>
      <c r="G2861" s="42">
        <f t="shared" si="360"/>
        <v>22394.682828909019</v>
      </c>
      <c r="H2861" s="16">
        <f t="shared" si="361"/>
        <v>1</v>
      </c>
      <c r="P2861" s="16"/>
    </row>
    <row r="2862" spans="1:16" x14ac:dyDescent="0.25">
      <c r="A2862" s="24">
        <f t="shared" si="362"/>
        <v>2847</v>
      </c>
      <c r="B2862">
        <f t="shared" si="356"/>
        <v>0.6329069611383602</v>
      </c>
      <c r="C2862">
        <f t="shared" si="357"/>
        <v>0.95366321678739041</v>
      </c>
      <c r="D2862" s="40">
        <f t="shared" si="358"/>
        <v>1154815.6960183447</v>
      </c>
      <c r="E2862" s="40">
        <f t="shared" si="363"/>
        <v>1154815.6960183447</v>
      </c>
      <c r="F2862" s="41">
        <f t="shared" si="359"/>
        <v>2.511082118969056</v>
      </c>
      <c r="G2862" s="42">
        <f t="shared" si="360"/>
        <v>1899837.0449764701</v>
      </c>
      <c r="H2862" s="16">
        <f t="shared" si="361"/>
        <v>1</v>
      </c>
      <c r="P2862" s="16"/>
    </row>
    <row r="2863" spans="1:16" x14ac:dyDescent="0.25">
      <c r="A2863" s="24">
        <f t="shared" si="362"/>
        <v>2848</v>
      </c>
      <c r="B2863">
        <f t="shared" si="356"/>
        <v>0.28560203884262592</v>
      </c>
      <c r="C2863">
        <f t="shared" si="357"/>
        <v>0.94056233705487102</v>
      </c>
      <c r="D2863" s="40">
        <f t="shared" si="358"/>
        <v>741818.04752910032</v>
      </c>
      <c r="E2863" s="40">
        <f t="shared" si="363"/>
        <v>741818.04752910032</v>
      </c>
      <c r="F2863" s="41">
        <f t="shared" si="359"/>
        <v>2.474015703579993</v>
      </c>
      <c r="G2863" s="42">
        <f t="shared" si="360"/>
        <v>835269.49878604384</v>
      </c>
      <c r="H2863" s="16">
        <f t="shared" si="361"/>
        <v>1</v>
      </c>
      <c r="P2863" s="16"/>
    </row>
    <row r="2864" spans="1:16" x14ac:dyDescent="0.25">
      <c r="A2864" s="24">
        <f t="shared" si="362"/>
        <v>2849</v>
      </c>
      <c r="B2864">
        <f t="shared" si="356"/>
        <v>0.84287536318879575</v>
      </c>
      <c r="C2864">
        <f t="shared" si="357"/>
        <v>0.71267659042496234</v>
      </c>
      <c r="D2864" s="40">
        <f t="shared" si="358"/>
        <v>1458820.2569544755</v>
      </c>
      <c r="E2864" s="40">
        <f t="shared" si="363"/>
        <v>1250000</v>
      </c>
      <c r="F2864" s="41">
        <f t="shared" si="359"/>
        <v>2.170583921615143</v>
      </c>
      <c r="G2864" s="42">
        <f t="shared" si="360"/>
        <v>1713229.9020189289</v>
      </c>
      <c r="H2864" s="16">
        <f t="shared" si="361"/>
        <v>1</v>
      </c>
      <c r="P2864" s="16"/>
    </row>
    <row r="2865" spans="1:16" x14ac:dyDescent="0.25">
      <c r="A2865" s="24">
        <f t="shared" si="362"/>
        <v>2850</v>
      </c>
      <c r="B2865">
        <f t="shared" si="356"/>
        <v>0.72820188442710787</v>
      </c>
      <c r="C2865">
        <f t="shared" si="357"/>
        <v>0.9430332105839625</v>
      </c>
      <c r="D2865" s="40">
        <f t="shared" si="358"/>
        <v>1276922.709111016</v>
      </c>
      <c r="E2865" s="40">
        <f t="shared" si="363"/>
        <v>1250000</v>
      </c>
      <c r="F2865" s="41">
        <f t="shared" si="359"/>
        <v>2.4804732935075768</v>
      </c>
      <c r="G2865" s="42">
        <f t="shared" si="360"/>
        <v>2100591.6168844709</v>
      </c>
      <c r="H2865" s="16">
        <f t="shared" si="361"/>
        <v>1</v>
      </c>
      <c r="P2865" s="16"/>
    </row>
    <row r="2866" spans="1:16" x14ac:dyDescent="0.25">
      <c r="A2866" s="24">
        <f t="shared" si="362"/>
        <v>2851</v>
      </c>
      <c r="B2866">
        <f t="shared" si="356"/>
        <v>0.10131042951252311</v>
      </c>
      <c r="C2866">
        <f t="shared" si="357"/>
        <v>0.78269622416701168</v>
      </c>
      <c r="D2866" s="40">
        <f t="shared" si="358"/>
        <v>419094.18322318757</v>
      </c>
      <c r="E2866" s="40">
        <f t="shared" si="363"/>
        <v>419094.18322318757</v>
      </c>
      <c r="F2866" s="41">
        <f t="shared" si="359"/>
        <v>2.237486776194177</v>
      </c>
      <c r="G2866" s="42">
        <f t="shared" si="360"/>
        <v>-62282.307058218285</v>
      </c>
      <c r="H2866" s="16">
        <f t="shared" si="361"/>
        <v>0</v>
      </c>
      <c r="P2866" s="16"/>
    </row>
    <row r="2867" spans="1:16" x14ac:dyDescent="0.25">
      <c r="A2867" s="24">
        <f t="shared" si="362"/>
        <v>2852</v>
      </c>
      <c r="B2867">
        <f t="shared" si="356"/>
        <v>0.91661501361522824</v>
      </c>
      <c r="C2867">
        <f t="shared" si="357"/>
        <v>0.78929294983390719</v>
      </c>
      <c r="D2867" s="40">
        <f t="shared" si="358"/>
        <v>1630390.8629550813</v>
      </c>
      <c r="E2867" s="40">
        <f t="shared" si="363"/>
        <v>1250000</v>
      </c>
      <c r="F2867" s="41">
        <f t="shared" si="359"/>
        <v>2.2443678867852688</v>
      </c>
      <c r="G2867" s="42">
        <f t="shared" si="360"/>
        <v>1805459.858481586</v>
      </c>
      <c r="H2867" s="16">
        <f t="shared" si="361"/>
        <v>1</v>
      </c>
      <c r="P2867" s="16"/>
    </row>
    <row r="2868" spans="1:16" x14ac:dyDescent="0.25">
      <c r="A2868" s="24">
        <f t="shared" si="362"/>
        <v>2853</v>
      </c>
      <c r="B2868">
        <f t="shared" si="356"/>
        <v>0.46202705020550638</v>
      </c>
      <c r="C2868">
        <f t="shared" si="357"/>
        <v>0.24247671698685735</v>
      </c>
      <c r="D2868" s="40">
        <f t="shared" si="358"/>
        <v>956537.26964857895</v>
      </c>
      <c r="E2868" s="40">
        <f t="shared" si="363"/>
        <v>956537.26964857895</v>
      </c>
      <c r="F2868" s="41">
        <f t="shared" si="359"/>
        <v>1.7877331785963571</v>
      </c>
      <c r="G2868" s="42">
        <f t="shared" si="360"/>
        <v>710033.41351473471</v>
      </c>
      <c r="H2868" s="16">
        <f t="shared" si="361"/>
        <v>1</v>
      </c>
      <c r="P2868" s="16"/>
    </row>
    <row r="2869" spans="1:16" x14ac:dyDescent="0.25">
      <c r="A2869" s="24">
        <f t="shared" si="362"/>
        <v>2854</v>
      </c>
      <c r="B2869">
        <f t="shared" si="356"/>
        <v>0.90360064280685037</v>
      </c>
      <c r="C2869">
        <f t="shared" si="357"/>
        <v>0.19850982434581965</v>
      </c>
      <c r="D2869" s="40">
        <f t="shared" si="358"/>
        <v>1593773.9967371938</v>
      </c>
      <c r="E2869" s="40">
        <f t="shared" si="363"/>
        <v>1250000</v>
      </c>
      <c r="F2869" s="41">
        <f t="shared" si="359"/>
        <v>1.7425665663130612</v>
      </c>
      <c r="G2869" s="42">
        <f t="shared" si="360"/>
        <v>1178208.2078913264</v>
      </c>
      <c r="H2869" s="16">
        <f t="shared" si="361"/>
        <v>1</v>
      </c>
      <c r="P2869" s="16"/>
    </row>
    <row r="2870" spans="1:16" x14ac:dyDescent="0.25">
      <c r="A2870" s="24">
        <f t="shared" si="362"/>
        <v>2855</v>
      </c>
      <c r="B2870">
        <f t="shared" si="356"/>
        <v>0.88147090387064964</v>
      </c>
      <c r="C2870">
        <f t="shared" si="357"/>
        <v>0.50858199864160269</v>
      </c>
      <c r="D2870" s="40">
        <f t="shared" si="358"/>
        <v>1539075.3063035356</v>
      </c>
      <c r="E2870" s="40">
        <f t="shared" si="363"/>
        <v>1250000</v>
      </c>
      <c r="F2870" s="41">
        <f t="shared" si="359"/>
        <v>2.0065390698662262</v>
      </c>
      <c r="G2870" s="42">
        <f t="shared" si="360"/>
        <v>1508173.8373327828</v>
      </c>
      <c r="H2870" s="16">
        <f t="shared" si="361"/>
        <v>1</v>
      </c>
      <c r="P2870" s="16"/>
    </row>
    <row r="2871" spans="1:16" x14ac:dyDescent="0.25">
      <c r="A2871" s="24">
        <f t="shared" si="362"/>
        <v>2856</v>
      </c>
      <c r="B2871">
        <f t="shared" si="356"/>
        <v>0.13500457804184407</v>
      </c>
      <c r="C2871">
        <f t="shared" si="357"/>
        <v>0.59671552421059459</v>
      </c>
      <c r="D2871" s="40">
        <f t="shared" si="358"/>
        <v>497093.55425929709</v>
      </c>
      <c r="E2871" s="40">
        <f t="shared" si="363"/>
        <v>497093.55425929709</v>
      </c>
      <c r="F2871" s="41">
        <f t="shared" si="359"/>
        <v>2.0744239157423405</v>
      </c>
      <c r="G2871" s="42">
        <f t="shared" si="360"/>
        <v>31182.757316848729</v>
      </c>
      <c r="H2871" s="16">
        <f t="shared" si="361"/>
        <v>1</v>
      </c>
      <c r="P2871" s="16"/>
    </row>
    <row r="2872" spans="1:16" x14ac:dyDescent="0.25">
      <c r="A2872" s="24">
        <f t="shared" si="362"/>
        <v>2857</v>
      </c>
      <c r="B2872">
        <f t="shared" si="356"/>
        <v>0.8689257042715326</v>
      </c>
      <c r="C2872">
        <f t="shared" si="357"/>
        <v>0.3924930909415707</v>
      </c>
      <c r="D2872" s="40">
        <f t="shared" si="358"/>
        <v>1511243.4258923179</v>
      </c>
      <c r="E2872" s="40">
        <f t="shared" si="363"/>
        <v>1250000</v>
      </c>
      <c r="F2872" s="41">
        <f t="shared" si="359"/>
        <v>1.9170738515822063</v>
      </c>
      <c r="G2872" s="42">
        <f t="shared" si="360"/>
        <v>1396342.314477758</v>
      </c>
      <c r="H2872" s="16">
        <f t="shared" si="361"/>
        <v>1</v>
      </c>
      <c r="P2872" s="16"/>
    </row>
    <row r="2873" spans="1:16" x14ac:dyDescent="0.25">
      <c r="A2873" s="24">
        <f t="shared" si="362"/>
        <v>2858</v>
      </c>
      <c r="B2873">
        <f t="shared" si="356"/>
        <v>2.4599498952738941E-2</v>
      </c>
      <c r="C2873">
        <f t="shared" si="357"/>
        <v>0.29037619719747454</v>
      </c>
      <c r="D2873" s="40">
        <f t="shared" si="358"/>
        <v>103253.91485362232</v>
      </c>
      <c r="E2873" s="40">
        <f t="shared" si="363"/>
        <v>103253.91485362232</v>
      </c>
      <c r="F2873" s="41">
        <f t="shared" si="359"/>
        <v>1.8321319031295586</v>
      </c>
      <c r="G2873" s="42">
        <f t="shared" si="360"/>
        <v>-810825.20847365551</v>
      </c>
      <c r="H2873" s="16">
        <f t="shared" si="361"/>
        <v>0</v>
      </c>
      <c r="P2873" s="16"/>
    </row>
    <row r="2874" spans="1:16" x14ac:dyDescent="0.25">
      <c r="A2874" s="24">
        <f t="shared" si="362"/>
        <v>2859</v>
      </c>
      <c r="B2874">
        <f t="shared" si="356"/>
        <v>0.20426716620568186</v>
      </c>
      <c r="C2874">
        <f t="shared" si="357"/>
        <v>0.95694331487175077</v>
      </c>
      <c r="D2874" s="40">
        <f t="shared" si="358"/>
        <v>623187.39926206926</v>
      </c>
      <c r="E2874" s="40">
        <f t="shared" si="363"/>
        <v>623187.39926206926</v>
      </c>
      <c r="F2874" s="41">
        <f t="shared" si="359"/>
        <v>2.5216613948268156</v>
      </c>
      <c r="G2874" s="42">
        <f t="shared" si="360"/>
        <v>571467.60646168515</v>
      </c>
      <c r="H2874" s="16">
        <f t="shared" si="361"/>
        <v>1</v>
      </c>
      <c r="P2874" s="16"/>
    </row>
    <row r="2875" spans="1:16" x14ac:dyDescent="0.25">
      <c r="A2875" s="24">
        <f t="shared" si="362"/>
        <v>2860</v>
      </c>
      <c r="B2875">
        <f t="shared" si="356"/>
        <v>0.93230246158782393</v>
      </c>
      <c r="C2875">
        <f t="shared" si="357"/>
        <v>9.7723194281570613E-2</v>
      </c>
      <c r="D2875" s="40">
        <f t="shared" si="358"/>
        <v>1680772.4424050772</v>
      </c>
      <c r="E2875" s="40">
        <f t="shared" si="363"/>
        <v>1250000</v>
      </c>
      <c r="F2875" s="41">
        <f t="shared" si="359"/>
        <v>1.6064941112267261</v>
      </c>
      <c r="G2875" s="42">
        <f t="shared" si="360"/>
        <v>1008117.6390334077</v>
      </c>
      <c r="H2875" s="16">
        <f t="shared" si="361"/>
        <v>1</v>
      </c>
      <c r="P2875" s="16"/>
    </row>
    <row r="2876" spans="1:16" x14ac:dyDescent="0.25">
      <c r="A2876" s="24">
        <f t="shared" si="362"/>
        <v>2861</v>
      </c>
      <c r="B2876">
        <f t="shared" si="356"/>
        <v>8.3530594245530665E-2</v>
      </c>
      <c r="C2876">
        <f t="shared" si="357"/>
        <v>0.34313327132258564</v>
      </c>
      <c r="D2876" s="40">
        <f t="shared" si="358"/>
        <v>370041.66545988631</v>
      </c>
      <c r="E2876" s="40">
        <f t="shared" si="363"/>
        <v>370041.66545988631</v>
      </c>
      <c r="F2876" s="41">
        <f t="shared" si="359"/>
        <v>1.877225894403787</v>
      </c>
      <c r="G2876" s="42">
        <f t="shared" si="360"/>
        <v>-305348.20359039796</v>
      </c>
      <c r="H2876" s="16">
        <f t="shared" si="361"/>
        <v>0</v>
      </c>
      <c r="P2876" s="16"/>
    </row>
    <row r="2877" spans="1:16" x14ac:dyDescent="0.25">
      <c r="A2877" s="24">
        <f t="shared" si="362"/>
        <v>2862</v>
      </c>
      <c r="B2877">
        <f t="shared" si="356"/>
        <v>0.26583138050045818</v>
      </c>
      <c r="C2877">
        <f t="shared" si="357"/>
        <v>0.17709755024407059</v>
      </c>
      <c r="D2877" s="40">
        <f t="shared" si="358"/>
        <v>714831.39656035043</v>
      </c>
      <c r="E2877" s="40">
        <f t="shared" si="363"/>
        <v>714831.39656035043</v>
      </c>
      <c r="F2877" s="41">
        <f t="shared" si="359"/>
        <v>1.7183942674804444</v>
      </c>
      <c r="G2877" s="42">
        <f t="shared" si="360"/>
        <v>228362.17406434636</v>
      </c>
      <c r="H2877" s="16">
        <f t="shared" si="361"/>
        <v>1</v>
      </c>
      <c r="P2877" s="16"/>
    </row>
    <row r="2878" spans="1:16" x14ac:dyDescent="0.25">
      <c r="A2878" s="24">
        <f t="shared" si="362"/>
        <v>2863</v>
      </c>
      <c r="B2878">
        <f t="shared" si="356"/>
        <v>0.83868958114180714</v>
      </c>
      <c r="C2878">
        <f t="shared" si="357"/>
        <v>0.25714675488416106</v>
      </c>
      <c r="D2878" s="40">
        <f t="shared" si="358"/>
        <v>1450951.2772318502</v>
      </c>
      <c r="E2878" s="40">
        <f t="shared" si="363"/>
        <v>1250000</v>
      </c>
      <c r="F2878" s="41">
        <f t="shared" si="359"/>
        <v>1.8017729784457601</v>
      </c>
      <c r="G2878" s="42">
        <f t="shared" si="360"/>
        <v>1252216.2230572002</v>
      </c>
      <c r="H2878" s="16">
        <f t="shared" si="361"/>
        <v>1</v>
      </c>
      <c r="P2878" s="16"/>
    </row>
    <row r="2879" spans="1:16" x14ac:dyDescent="0.25">
      <c r="A2879" s="24">
        <f t="shared" si="362"/>
        <v>2864</v>
      </c>
      <c r="B2879">
        <f t="shared" si="356"/>
        <v>0.36639645288232714</v>
      </c>
      <c r="C2879">
        <f t="shared" si="357"/>
        <v>0.37162413925398141</v>
      </c>
      <c r="D2879" s="40">
        <f t="shared" si="358"/>
        <v>844340.70830334665</v>
      </c>
      <c r="E2879" s="40">
        <f t="shared" si="363"/>
        <v>844340.70830334665</v>
      </c>
      <c r="F2879" s="41">
        <f t="shared" si="359"/>
        <v>1.9004392609404375</v>
      </c>
      <c r="G2879" s="42">
        <f t="shared" si="360"/>
        <v>604618.23166993749</v>
      </c>
      <c r="H2879" s="16">
        <f t="shared" si="361"/>
        <v>1</v>
      </c>
      <c r="P2879" s="16"/>
    </row>
    <row r="2880" spans="1:16" x14ac:dyDescent="0.25">
      <c r="A2880" s="24">
        <f t="shared" si="362"/>
        <v>2865</v>
      </c>
      <c r="B2880">
        <f t="shared" si="356"/>
        <v>4.4838564353995025E-2</v>
      </c>
      <c r="C2880">
        <f t="shared" si="357"/>
        <v>4.0286882198415697E-2</v>
      </c>
      <c r="D2880" s="40">
        <f t="shared" si="358"/>
        <v>226244.68703929964</v>
      </c>
      <c r="E2880" s="40">
        <f t="shared" si="363"/>
        <v>226244.68703929964</v>
      </c>
      <c r="F2880" s="41">
        <f t="shared" si="359"/>
        <v>1.4688855269193108</v>
      </c>
      <c r="G2880" s="42">
        <f t="shared" si="360"/>
        <v>-667672.45366558386</v>
      </c>
      <c r="H2880" s="16">
        <f t="shared" si="361"/>
        <v>0</v>
      </c>
      <c r="P2880" s="16"/>
    </row>
    <row r="2881" spans="1:16" x14ac:dyDescent="0.25">
      <c r="A2881" s="24">
        <f t="shared" si="362"/>
        <v>2866</v>
      </c>
      <c r="B2881">
        <f t="shared" si="356"/>
        <v>0.71876426495146006</v>
      </c>
      <c r="C2881">
        <f t="shared" si="357"/>
        <v>0.14938185911159962</v>
      </c>
      <c r="D2881" s="40">
        <f t="shared" si="358"/>
        <v>1264061.2985452563</v>
      </c>
      <c r="E2881" s="40">
        <f t="shared" si="363"/>
        <v>1250000</v>
      </c>
      <c r="F2881" s="41">
        <f t="shared" si="359"/>
        <v>1.6841677202906491</v>
      </c>
      <c r="G2881" s="42">
        <f t="shared" si="360"/>
        <v>1105209.6503633112</v>
      </c>
      <c r="H2881" s="16">
        <f t="shared" si="361"/>
        <v>1</v>
      </c>
      <c r="P2881" s="16"/>
    </row>
    <row r="2882" spans="1:16" x14ac:dyDescent="0.25">
      <c r="A2882" s="24">
        <f t="shared" si="362"/>
        <v>2867</v>
      </c>
      <c r="B2882">
        <f t="shared" si="356"/>
        <v>0.8428403182188049</v>
      </c>
      <c r="C2882">
        <f t="shared" si="357"/>
        <v>0.70772709546145052</v>
      </c>
      <c r="D2882" s="40">
        <f t="shared" si="358"/>
        <v>1458753.8075558227</v>
      </c>
      <c r="E2882" s="40">
        <f t="shared" si="363"/>
        <v>1250000</v>
      </c>
      <c r="F2882" s="41">
        <f t="shared" si="359"/>
        <v>2.1661874846164677</v>
      </c>
      <c r="G2882" s="42">
        <f t="shared" si="360"/>
        <v>1707734.3557705847</v>
      </c>
      <c r="H2882" s="16">
        <f t="shared" si="361"/>
        <v>1</v>
      </c>
      <c r="P2882" s="16"/>
    </row>
    <row r="2883" spans="1:16" x14ac:dyDescent="0.25">
      <c r="A2883" s="24">
        <f t="shared" si="362"/>
        <v>2868</v>
      </c>
      <c r="B2883">
        <f t="shared" si="356"/>
        <v>0.92877034738194197</v>
      </c>
      <c r="C2883">
        <f t="shared" si="357"/>
        <v>0.81256912008393556</v>
      </c>
      <c r="D2883" s="40">
        <f t="shared" si="358"/>
        <v>1668705.488824117</v>
      </c>
      <c r="E2883" s="40">
        <f t="shared" si="363"/>
        <v>1250000</v>
      </c>
      <c r="F2883" s="41">
        <f t="shared" si="359"/>
        <v>2.2697274737039161</v>
      </c>
      <c r="G2883" s="42">
        <f t="shared" si="360"/>
        <v>1837159.342129895</v>
      </c>
      <c r="H2883" s="16">
        <f t="shared" si="361"/>
        <v>1</v>
      </c>
      <c r="P2883" s="16"/>
    </row>
    <row r="2884" spans="1:16" x14ac:dyDescent="0.25">
      <c r="A2884" s="24">
        <f t="shared" si="362"/>
        <v>2869</v>
      </c>
      <c r="B2884">
        <f t="shared" si="356"/>
        <v>0.74638731533195823</v>
      </c>
      <c r="C2884">
        <f t="shared" si="357"/>
        <v>0.29999654495622963</v>
      </c>
      <c r="D2884" s="40">
        <f t="shared" si="358"/>
        <v>1302354.5181980645</v>
      </c>
      <c r="E2884" s="40">
        <f t="shared" si="363"/>
        <v>1250000</v>
      </c>
      <c r="F2884" s="41">
        <f t="shared" si="359"/>
        <v>1.8406047265051784</v>
      </c>
      <c r="G2884" s="42">
        <f t="shared" si="360"/>
        <v>1300755.9081314728</v>
      </c>
      <c r="H2884" s="16">
        <f t="shared" si="361"/>
        <v>1</v>
      </c>
      <c r="P2884" s="16"/>
    </row>
    <row r="2885" spans="1:16" x14ac:dyDescent="0.25">
      <c r="A2885" s="24">
        <f t="shared" si="362"/>
        <v>2870</v>
      </c>
      <c r="B2885">
        <f t="shared" si="356"/>
        <v>0.23662059858907014</v>
      </c>
      <c r="C2885">
        <f t="shared" si="357"/>
        <v>0.48474527464713901</v>
      </c>
      <c r="D2885" s="40">
        <f t="shared" si="358"/>
        <v>673002.09634335735</v>
      </c>
      <c r="E2885" s="40">
        <f t="shared" si="363"/>
        <v>673002.09634335735</v>
      </c>
      <c r="F2885" s="41">
        <f t="shared" si="359"/>
        <v>1.9883746963962201</v>
      </c>
      <c r="G2885" s="42">
        <f t="shared" si="360"/>
        <v>338180.33899074281</v>
      </c>
      <c r="H2885" s="16">
        <f t="shared" si="361"/>
        <v>1</v>
      </c>
      <c r="P2885" s="16"/>
    </row>
    <row r="2886" spans="1:16" x14ac:dyDescent="0.25">
      <c r="A2886" s="24">
        <f t="shared" si="362"/>
        <v>2871</v>
      </c>
      <c r="B2886">
        <f t="shared" si="356"/>
        <v>0.5908472613664344</v>
      </c>
      <c r="C2886">
        <f t="shared" si="357"/>
        <v>0.74585476273205131</v>
      </c>
      <c r="D2886" s="40">
        <f t="shared" si="358"/>
        <v>1104737.8360350053</v>
      </c>
      <c r="E2886" s="40">
        <f t="shared" si="363"/>
        <v>1104737.8360350053</v>
      </c>
      <c r="F2886" s="41">
        <f t="shared" si="359"/>
        <v>2.2010644177291185</v>
      </c>
      <c r="G2886" s="42">
        <f t="shared" si="360"/>
        <v>1431599.1418157155</v>
      </c>
      <c r="H2886" s="16">
        <f t="shared" si="361"/>
        <v>1</v>
      </c>
      <c r="P2886" s="16"/>
    </row>
    <row r="2887" spans="1:16" x14ac:dyDescent="0.25">
      <c r="A2887" s="24">
        <f t="shared" si="362"/>
        <v>2872</v>
      </c>
      <c r="B2887">
        <f t="shared" si="356"/>
        <v>0.91308380325790495</v>
      </c>
      <c r="C2887">
        <f t="shared" si="357"/>
        <v>0.68806196295190603</v>
      </c>
      <c r="D2887" s="40">
        <f t="shared" si="358"/>
        <v>1620057.2322125249</v>
      </c>
      <c r="E2887" s="40">
        <f t="shared" si="363"/>
        <v>1250000</v>
      </c>
      <c r="F2887" s="41">
        <f t="shared" si="359"/>
        <v>2.1490469254979208</v>
      </c>
      <c r="G2887" s="42">
        <f t="shared" si="360"/>
        <v>1686308.656872401</v>
      </c>
      <c r="H2887" s="16">
        <f t="shared" si="361"/>
        <v>1</v>
      </c>
      <c r="P2887" s="16"/>
    </row>
    <row r="2888" spans="1:16" x14ac:dyDescent="0.25">
      <c r="A2888" s="24">
        <f t="shared" si="362"/>
        <v>2873</v>
      </c>
      <c r="B2888">
        <f t="shared" si="356"/>
        <v>8.9363034931011498E-2</v>
      </c>
      <c r="C2888">
        <f t="shared" si="357"/>
        <v>0.74427776352968067</v>
      </c>
      <c r="D2888" s="40">
        <f t="shared" si="358"/>
        <v>386920.44715042552</v>
      </c>
      <c r="E2888" s="40">
        <f t="shared" si="363"/>
        <v>386920.44715042552</v>
      </c>
      <c r="F2888" s="41">
        <f t="shared" si="359"/>
        <v>2.1995714794346717</v>
      </c>
      <c r="G2888" s="42">
        <f t="shared" si="360"/>
        <v>-148940.81963781384</v>
      </c>
      <c r="H2888" s="16">
        <f t="shared" si="361"/>
        <v>0</v>
      </c>
      <c r="P2888" s="16"/>
    </row>
    <row r="2889" spans="1:16" x14ac:dyDescent="0.25">
      <c r="A2889" s="24">
        <f t="shared" si="362"/>
        <v>2874</v>
      </c>
      <c r="B2889">
        <f t="shared" si="356"/>
        <v>0.93813789158593863</v>
      </c>
      <c r="C2889">
        <f t="shared" si="357"/>
        <v>0.52713348588440567</v>
      </c>
      <c r="D2889" s="40">
        <f t="shared" si="358"/>
        <v>1701821.3228982505</v>
      </c>
      <c r="E2889" s="40">
        <f t="shared" si="363"/>
        <v>1250000</v>
      </c>
      <c r="F2889" s="41">
        <f t="shared" si="359"/>
        <v>2.0206887795354436</v>
      </c>
      <c r="G2889" s="42">
        <f t="shared" si="360"/>
        <v>1525860.9744193046</v>
      </c>
      <c r="H2889" s="16">
        <f t="shared" si="361"/>
        <v>1</v>
      </c>
      <c r="P2889" s="16"/>
    </row>
    <row r="2890" spans="1:16" x14ac:dyDescent="0.25">
      <c r="A2890" s="24">
        <f t="shared" si="362"/>
        <v>2875</v>
      </c>
      <c r="B2890">
        <f t="shared" si="356"/>
        <v>8.1387824728153646E-2</v>
      </c>
      <c r="C2890">
        <f t="shared" si="357"/>
        <v>0.70674318459350616</v>
      </c>
      <c r="D2890" s="40">
        <f t="shared" si="358"/>
        <v>363618.41237811616</v>
      </c>
      <c r="E2890" s="40">
        <f t="shared" si="363"/>
        <v>363618.41237811616</v>
      </c>
      <c r="F2890" s="41">
        <f t="shared" si="359"/>
        <v>2.1653176729314043</v>
      </c>
      <c r="G2890" s="42">
        <f t="shared" si="360"/>
        <v>-212650.62547440582</v>
      </c>
      <c r="H2890" s="16">
        <f t="shared" si="361"/>
        <v>0</v>
      </c>
      <c r="P2890" s="16"/>
    </row>
    <row r="2891" spans="1:16" x14ac:dyDescent="0.25">
      <c r="A2891" s="24">
        <f t="shared" si="362"/>
        <v>2876</v>
      </c>
      <c r="B2891">
        <f t="shared" si="356"/>
        <v>0.44818301300983876</v>
      </c>
      <c r="C2891">
        <f t="shared" si="357"/>
        <v>0.3060910013737157</v>
      </c>
      <c r="D2891" s="40">
        <f t="shared" si="358"/>
        <v>940613.99673074624</v>
      </c>
      <c r="E2891" s="40">
        <f t="shared" si="363"/>
        <v>940613.99673074624</v>
      </c>
      <c r="F2891" s="41">
        <f t="shared" si="359"/>
        <v>1.8459084324169974</v>
      </c>
      <c r="G2891" s="42">
        <f t="shared" si="360"/>
        <v>736287.3082147385</v>
      </c>
      <c r="H2891" s="16">
        <f t="shared" si="361"/>
        <v>1</v>
      </c>
      <c r="P2891" s="16"/>
    </row>
    <row r="2892" spans="1:16" x14ac:dyDescent="0.25">
      <c r="A2892" s="24">
        <f t="shared" si="362"/>
        <v>2877</v>
      </c>
      <c r="B2892">
        <f t="shared" si="356"/>
        <v>0.41616642463486642</v>
      </c>
      <c r="C2892">
        <f t="shared" si="357"/>
        <v>0.44713589933235198</v>
      </c>
      <c r="D2892" s="40">
        <f t="shared" si="358"/>
        <v>903475.42863882403</v>
      </c>
      <c r="E2892" s="40">
        <f t="shared" si="363"/>
        <v>903475.42863882403</v>
      </c>
      <c r="F2892" s="41">
        <f t="shared" si="359"/>
        <v>1.9596046064002528</v>
      </c>
      <c r="G2892" s="42">
        <f t="shared" si="360"/>
        <v>770454.61173008243</v>
      </c>
      <c r="H2892" s="16">
        <f t="shared" si="361"/>
        <v>1</v>
      </c>
      <c r="P2892" s="16"/>
    </row>
    <row r="2893" spans="1:16" x14ac:dyDescent="0.25">
      <c r="A2893" s="24">
        <f t="shared" si="362"/>
        <v>2878</v>
      </c>
      <c r="B2893">
        <f t="shared" si="356"/>
        <v>0.60314831451978534</v>
      </c>
      <c r="C2893">
        <f t="shared" si="357"/>
        <v>0.49032457883004099</v>
      </c>
      <c r="D2893" s="40">
        <f t="shared" si="358"/>
        <v>1119227.0399972433</v>
      </c>
      <c r="E2893" s="40">
        <f t="shared" si="363"/>
        <v>1119227.0399972433</v>
      </c>
      <c r="F2893" s="41">
        <f t="shared" si="359"/>
        <v>1.9926276406367425</v>
      </c>
      <c r="G2893" s="42">
        <f t="shared" si="360"/>
        <v>1230202.7360465517</v>
      </c>
      <c r="H2893" s="16">
        <f t="shared" si="361"/>
        <v>1</v>
      </c>
      <c r="P2893" s="16"/>
    </row>
    <row r="2894" spans="1:16" x14ac:dyDescent="0.25">
      <c r="A2894" s="24">
        <f t="shared" si="362"/>
        <v>2879</v>
      </c>
      <c r="B2894">
        <f t="shared" si="356"/>
        <v>0.49328626843634993</v>
      </c>
      <c r="C2894">
        <f t="shared" si="357"/>
        <v>0.69779957958962768</v>
      </c>
      <c r="D2894" s="40">
        <f t="shared" si="358"/>
        <v>992326.91924383212</v>
      </c>
      <c r="E2894" s="40">
        <f t="shared" si="363"/>
        <v>992326.91924383212</v>
      </c>
      <c r="F2894" s="41">
        <f t="shared" si="359"/>
        <v>2.1574718273215145</v>
      </c>
      <c r="G2894" s="42">
        <f t="shared" si="360"/>
        <v>1140917.3717613197</v>
      </c>
      <c r="H2894" s="16">
        <f t="shared" si="361"/>
        <v>1</v>
      </c>
      <c r="P2894" s="16"/>
    </row>
    <row r="2895" spans="1:16" x14ac:dyDescent="0.25">
      <c r="A2895" s="24">
        <f t="shared" si="362"/>
        <v>2880</v>
      </c>
      <c r="B2895">
        <f t="shared" si="356"/>
        <v>0.95505751215387136</v>
      </c>
      <c r="C2895">
        <f t="shared" si="357"/>
        <v>6.0185605078004301E-2</v>
      </c>
      <c r="D2895" s="40">
        <f t="shared" si="358"/>
        <v>1773254.4568898084</v>
      </c>
      <c r="E2895" s="40">
        <f t="shared" si="363"/>
        <v>1250000</v>
      </c>
      <c r="F2895" s="41">
        <f t="shared" si="359"/>
        <v>1.5278974523899014</v>
      </c>
      <c r="G2895" s="42">
        <f t="shared" si="360"/>
        <v>909871.81548737665</v>
      </c>
      <c r="H2895" s="16">
        <f t="shared" si="361"/>
        <v>1</v>
      </c>
      <c r="P2895" s="16"/>
    </row>
    <row r="2896" spans="1:16" x14ac:dyDescent="0.25">
      <c r="A2896" s="24">
        <f t="shared" si="362"/>
        <v>2881</v>
      </c>
      <c r="B2896">
        <f t="shared" si="356"/>
        <v>0.55980223801452667</v>
      </c>
      <c r="C2896">
        <f t="shared" si="357"/>
        <v>0.65570750122424215</v>
      </c>
      <c r="D2896" s="40">
        <f t="shared" si="358"/>
        <v>1068602.3574100139</v>
      </c>
      <c r="E2896" s="40">
        <f t="shared" si="363"/>
        <v>1068602.3574100139</v>
      </c>
      <c r="F2896" s="41">
        <f t="shared" si="359"/>
        <v>2.1218164351383191</v>
      </c>
      <c r="G2896" s="42">
        <f t="shared" si="360"/>
        <v>1267378.0445801197</v>
      </c>
      <c r="H2896" s="16">
        <f t="shared" si="361"/>
        <v>1</v>
      </c>
      <c r="P2896" s="16"/>
    </row>
    <row r="2897" spans="1:16" x14ac:dyDescent="0.25">
      <c r="A2897" s="24">
        <f t="shared" si="362"/>
        <v>2882</v>
      </c>
      <c r="B2897">
        <f t="shared" ref="B2897:B2960" si="364">((MOD((MOD(MOD(999999999999989,MOD(A2897*2499997+$B$13*1800451,7450589)*4658+7450581)*383,99991)*7440893+MOD(MOD(999999999999989,MOD(A2897*2246527+$B$13*2399993,7450987)*7580+7560584)*17669,7440893))*1343,4294967296))+0.5)/2^32</f>
        <v>0.31182000238914043</v>
      </c>
      <c r="C2897">
        <f t="shared" ref="C2897:C2960" si="365">((MOD((MOD(MOD(999999999999989,MOD(A2897*2499997+$C$13*1800451,7450589)*4658+7450581)*383,99991)*7440893+MOD(MOD(999999999999989,MOD(A2897*2246527+$C$13*2399993,7450987)*7580+7560584)*17669,7440893))*1343,4294967296))+0.5)/2^32</f>
        <v>0.98684285313356668</v>
      </c>
      <c r="D2897" s="40">
        <f t="shared" ref="D2897:D2960" si="366">MAX(0,NORMINV(B2897,D$10,D$12))</f>
        <v>776277.47119373898</v>
      </c>
      <c r="E2897" s="40">
        <f t="shared" si="363"/>
        <v>776277.47119373898</v>
      </c>
      <c r="F2897" s="41">
        <f t="shared" ref="F2897:F2960" si="367">NORMINV(C2897,E$10,E$12)</f>
        <v>2.6752406376728404</v>
      </c>
      <c r="G2897" s="42">
        <f t="shared" ref="G2897:G2960" si="368">F2897*E2897-1000000</f>
        <v>1076729.0370473983</v>
      </c>
      <c r="H2897" s="16">
        <f t="shared" ref="H2897:H2960" si="369">IF(G2897&gt;=0,1,0)</f>
        <v>1</v>
      </c>
      <c r="P2897" s="16"/>
    </row>
    <row r="2898" spans="1:16" x14ac:dyDescent="0.25">
      <c r="A2898" s="24">
        <f t="shared" ref="A2898:A2961" si="370">A2897+1</f>
        <v>2883</v>
      </c>
      <c r="B2898">
        <f t="shared" si="364"/>
        <v>0.72542690474074334</v>
      </c>
      <c r="C2898">
        <f t="shared" si="365"/>
        <v>0.89668165787588805</v>
      </c>
      <c r="D2898" s="40">
        <f t="shared" si="366"/>
        <v>1273118.5549923542</v>
      </c>
      <c r="E2898" s="40">
        <f t="shared" ref="E2898:E2961" si="371">MIN(1250000,D2898)</f>
        <v>1250000</v>
      </c>
      <c r="F2898" s="41">
        <f t="shared" si="367"/>
        <v>2.3838504031090952</v>
      </c>
      <c r="G2898" s="42">
        <f t="shared" si="368"/>
        <v>1979813.0038863691</v>
      </c>
      <c r="H2898" s="16">
        <f t="shared" si="369"/>
        <v>1</v>
      </c>
      <c r="P2898" s="16"/>
    </row>
    <row r="2899" spans="1:16" x14ac:dyDescent="0.25">
      <c r="A2899" s="24">
        <f t="shared" si="370"/>
        <v>2884</v>
      </c>
      <c r="B2899">
        <f t="shared" si="364"/>
        <v>0.17368693102616817</v>
      </c>
      <c r="C2899">
        <f t="shared" si="365"/>
        <v>0.20406407944392413</v>
      </c>
      <c r="D2899" s="40">
        <f t="shared" si="366"/>
        <v>571567.47941524326</v>
      </c>
      <c r="E2899" s="40">
        <f t="shared" si="371"/>
        <v>571567.47941524326</v>
      </c>
      <c r="F2899" s="41">
        <f t="shared" si="367"/>
        <v>1.7485738138398501</v>
      </c>
      <c r="G2899" s="42">
        <f t="shared" si="368"/>
        <v>-572.07265205809381</v>
      </c>
      <c r="H2899" s="16">
        <f t="shared" si="369"/>
        <v>0</v>
      </c>
      <c r="P2899" s="16"/>
    </row>
    <row r="2900" spans="1:16" x14ac:dyDescent="0.25">
      <c r="A2900" s="24">
        <f t="shared" si="370"/>
        <v>2885</v>
      </c>
      <c r="B2900">
        <f t="shared" si="364"/>
        <v>0.54121439310256392</v>
      </c>
      <c r="C2900">
        <f t="shared" si="365"/>
        <v>0.13917858747299761</v>
      </c>
      <c r="D2900" s="40">
        <f t="shared" si="366"/>
        <v>1047185.5404665148</v>
      </c>
      <c r="E2900" s="40">
        <f t="shared" si="371"/>
        <v>1047185.5404665148</v>
      </c>
      <c r="F2900" s="41">
        <f t="shared" si="367"/>
        <v>1.6705114908954783</v>
      </c>
      <c r="G2900" s="42">
        <f t="shared" si="368"/>
        <v>749335.47844890482</v>
      </c>
      <c r="H2900" s="16">
        <f t="shared" si="369"/>
        <v>1</v>
      </c>
      <c r="P2900" s="16"/>
    </row>
    <row r="2901" spans="1:16" x14ac:dyDescent="0.25">
      <c r="A2901" s="24">
        <f t="shared" si="370"/>
        <v>2886</v>
      </c>
      <c r="B2901">
        <f t="shared" si="364"/>
        <v>0.80688129120972008</v>
      </c>
      <c r="C2901">
        <f t="shared" si="365"/>
        <v>0.69040407484862953</v>
      </c>
      <c r="D2901" s="40">
        <f t="shared" si="366"/>
        <v>1395042.9983747641</v>
      </c>
      <c r="E2901" s="40">
        <f t="shared" si="371"/>
        <v>1250000</v>
      </c>
      <c r="F2901" s="41">
        <f t="shared" si="367"/>
        <v>2.1510626233628769</v>
      </c>
      <c r="G2901" s="42">
        <f t="shared" si="368"/>
        <v>1688828.2792035961</v>
      </c>
      <c r="H2901" s="16">
        <f t="shared" si="369"/>
        <v>1</v>
      </c>
      <c r="P2901" s="16"/>
    </row>
    <row r="2902" spans="1:16" x14ac:dyDescent="0.25">
      <c r="A2902" s="24">
        <f t="shared" si="370"/>
        <v>2887</v>
      </c>
      <c r="B2902">
        <f t="shared" si="364"/>
        <v>0.37267137120943516</v>
      </c>
      <c r="C2902">
        <f t="shared" si="365"/>
        <v>0.45862693514209241</v>
      </c>
      <c r="D2902" s="40">
        <f t="shared" si="366"/>
        <v>851921.09673262946</v>
      </c>
      <c r="E2902" s="40">
        <f t="shared" si="371"/>
        <v>851921.09673262946</v>
      </c>
      <c r="F2902" s="41">
        <f t="shared" si="367"/>
        <v>1.9684214304259988</v>
      </c>
      <c r="G2902" s="42">
        <f t="shared" si="368"/>
        <v>676939.74384052819</v>
      </c>
      <c r="H2902" s="16">
        <f t="shared" si="369"/>
        <v>1</v>
      </c>
      <c r="P2902" s="16"/>
    </row>
    <row r="2903" spans="1:16" x14ac:dyDescent="0.25">
      <c r="A2903" s="24">
        <f t="shared" si="370"/>
        <v>2888</v>
      </c>
      <c r="B2903">
        <f t="shared" si="364"/>
        <v>0.64441279682796448</v>
      </c>
      <c r="C2903">
        <f t="shared" si="365"/>
        <v>0.44057596626225859</v>
      </c>
      <c r="D2903" s="40">
        <f t="shared" si="366"/>
        <v>1168820.343007596</v>
      </c>
      <c r="E2903" s="40">
        <f t="shared" si="371"/>
        <v>1168820.343007596</v>
      </c>
      <c r="F2903" s="41">
        <f t="shared" si="367"/>
        <v>1.9545565057972827</v>
      </c>
      <c r="G2903" s="42">
        <f t="shared" si="368"/>
        <v>1284525.4055337082</v>
      </c>
      <c r="H2903" s="16">
        <f t="shared" si="369"/>
        <v>1</v>
      </c>
      <c r="P2903" s="16"/>
    </row>
    <row r="2904" spans="1:16" x14ac:dyDescent="0.25">
      <c r="A2904" s="24">
        <f t="shared" si="370"/>
        <v>2889</v>
      </c>
      <c r="B2904">
        <f t="shared" si="364"/>
        <v>0.70343392167706043</v>
      </c>
      <c r="C2904">
        <f t="shared" si="365"/>
        <v>0.66089285549242049</v>
      </c>
      <c r="D2904" s="40">
        <f t="shared" si="366"/>
        <v>1243603.0335193838</v>
      </c>
      <c r="E2904" s="40">
        <f t="shared" si="371"/>
        <v>1243603.0335193838</v>
      </c>
      <c r="F2904" s="41">
        <f t="shared" si="367"/>
        <v>2.1261097632859594</v>
      </c>
      <c r="G2904" s="42">
        <f t="shared" si="368"/>
        <v>1644036.5512175979</v>
      </c>
      <c r="H2904" s="16">
        <f t="shared" si="369"/>
        <v>1</v>
      </c>
      <c r="P2904" s="16"/>
    </row>
    <row r="2905" spans="1:16" x14ac:dyDescent="0.25">
      <c r="A2905" s="24">
        <f t="shared" si="370"/>
        <v>2890</v>
      </c>
      <c r="B2905">
        <f t="shared" si="364"/>
        <v>0.84130438335705549</v>
      </c>
      <c r="C2905">
        <f t="shared" si="365"/>
        <v>0.15542815055232495</v>
      </c>
      <c r="D2905" s="40">
        <f t="shared" si="366"/>
        <v>1455851.005623193</v>
      </c>
      <c r="E2905" s="40">
        <f t="shared" si="371"/>
        <v>1250000</v>
      </c>
      <c r="F2905" s="41">
        <f t="shared" si="367"/>
        <v>1.6919675108526206</v>
      </c>
      <c r="G2905" s="42">
        <f t="shared" si="368"/>
        <v>1114959.3885657759</v>
      </c>
      <c r="H2905" s="16">
        <f t="shared" si="369"/>
        <v>1</v>
      </c>
      <c r="P2905" s="16"/>
    </row>
    <row r="2906" spans="1:16" x14ac:dyDescent="0.25">
      <c r="A2906" s="24">
        <f t="shared" si="370"/>
        <v>2891</v>
      </c>
      <c r="B2906">
        <f t="shared" si="364"/>
        <v>0.47373244201298803</v>
      </c>
      <c r="C2906">
        <f t="shared" si="365"/>
        <v>0.47543774649966508</v>
      </c>
      <c r="D2906" s="40">
        <f t="shared" si="366"/>
        <v>969958.66986913607</v>
      </c>
      <c r="E2906" s="40">
        <f t="shared" si="371"/>
        <v>969958.66986913607</v>
      </c>
      <c r="F2906" s="41">
        <f t="shared" si="367"/>
        <v>1.98127435001896</v>
      </c>
      <c r="G2906" s="42">
        <f t="shared" si="368"/>
        <v>921754.23319022753</v>
      </c>
      <c r="H2906" s="16">
        <f t="shared" si="369"/>
        <v>1</v>
      </c>
      <c r="P2906" s="16"/>
    </row>
    <row r="2907" spans="1:16" x14ac:dyDescent="0.25">
      <c r="A2907" s="24">
        <f t="shared" si="370"/>
        <v>2892</v>
      </c>
      <c r="B2907">
        <f t="shared" si="364"/>
        <v>0.66921748023014516</v>
      </c>
      <c r="C2907">
        <f t="shared" si="365"/>
        <v>0.27134571329224855</v>
      </c>
      <c r="D2907" s="40">
        <f t="shared" si="366"/>
        <v>1199583.6266744509</v>
      </c>
      <c r="E2907" s="40">
        <f t="shared" si="371"/>
        <v>1199583.6266744509</v>
      </c>
      <c r="F2907" s="41">
        <f t="shared" si="367"/>
        <v>1.8149701856668992</v>
      </c>
      <c r="G2907" s="42">
        <f t="shared" si="368"/>
        <v>1177208.5176283005</v>
      </c>
      <c r="H2907" s="16">
        <f t="shared" si="369"/>
        <v>1</v>
      </c>
      <c r="P2907" s="16"/>
    </row>
    <row r="2908" spans="1:16" x14ac:dyDescent="0.25">
      <c r="A2908" s="24">
        <f t="shared" si="370"/>
        <v>2893</v>
      </c>
      <c r="B2908">
        <f t="shared" si="364"/>
        <v>0.77463275648187846</v>
      </c>
      <c r="C2908">
        <f t="shared" si="365"/>
        <v>0.29562435450498015</v>
      </c>
      <c r="D2908" s="40">
        <f t="shared" si="366"/>
        <v>1343856.1200134538</v>
      </c>
      <c r="E2908" s="40">
        <f t="shared" si="371"/>
        <v>1250000</v>
      </c>
      <c r="F2908" s="41">
        <f t="shared" si="367"/>
        <v>1.8367697966484984</v>
      </c>
      <c r="G2908" s="42">
        <f t="shared" si="368"/>
        <v>1295962.2458106228</v>
      </c>
      <c r="H2908" s="16">
        <f t="shared" si="369"/>
        <v>1</v>
      </c>
      <c r="P2908" s="16"/>
    </row>
    <row r="2909" spans="1:16" x14ac:dyDescent="0.25">
      <c r="A2909" s="24">
        <f t="shared" si="370"/>
        <v>2894</v>
      </c>
      <c r="B2909">
        <f t="shared" si="364"/>
        <v>0.98917854006867856</v>
      </c>
      <c r="C2909">
        <f t="shared" si="365"/>
        <v>0.20730548666324466</v>
      </c>
      <c r="D2909" s="40">
        <f t="shared" si="366"/>
        <v>2047071.5173976058</v>
      </c>
      <c r="E2909" s="40">
        <f t="shared" si="371"/>
        <v>1250000</v>
      </c>
      <c r="F2909" s="41">
        <f t="shared" si="367"/>
        <v>1.7520345825848462</v>
      </c>
      <c r="G2909" s="42">
        <f t="shared" si="368"/>
        <v>1190043.228231058</v>
      </c>
      <c r="H2909" s="16">
        <f t="shared" si="369"/>
        <v>1</v>
      </c>
      <c r="P2909" s="16"/>
    </row>
    <row r="2910" spans="1:16" x14ac:dyDescent="0.25">
      <c r="A2910" s="24">
        <f t="shared" si="370"/>
        <v>2895</v>
      </c>
      <c r="B2910">
        <f t="shared" si="364"/>
        <v>0.45662543259095401</v>
      </c>
      <c r="C2910">
        <f t="shared" si="365"/>
        <v>0.31017900363076478</v>
      </c>
      <c r="D2910" s="40">
        <f t="shared" si="366"/>
        <v>950331.75831924973</v>
      </c>
      <c r="E2910" s="40">
        <f t="shared" si="371"/>
        <v>950331.75831924973</v>
      </c>
      <c r="F2910" s="41">
        <f t="shared" si="367"/>
        <v>1.8494398109667221</v>
      </c>
      <c r="G2910" s="42">
        <f t="shared" si="368"/>
        <v>757581.38746162574</v>
      </c>
      <c r="H2910" s="16">
        <f t="shared" si="369"/>
        <v>1</v>
      </c>
      <c r="P2910" s="16"/>
    </row>
    <row r="2911" spans="1:16" x14ac:dyDescent="0.25">
      <c r="A2911" s="24">
        <f t="shared" si="370"/>
        <v>2896</v>
      </c>
      <c r="B2911">
        <f t="shared" si="364"/>
        <v>2.2861266159452498E-2</v>
      </c>
      <c r="C2911">
        <f t="shared" si="365"/>
        <v>0.44443974585738033</v>
      </c>
      <c r="D2911" s="40">
        <f t="shared" si="366"/>
        <v>89082.444396302686</v>
      </c>
      <c r="E2911" s="40">
        <f t="shared" si="371"/>
        <v>89082.444396302686</v>
      </c>
      <c r="F2911" s="41">
        <f t="shared" si="367"/>
        <v>1.9575312486294658</v>
      </c>
      <c r="G2911" s="42">
        <f t="shared" si="368"/>
        <v>-825618.33138994058</v>
      </c>
      <c r="H2911" s="16">
        <f t="shared" si="369"/>
        <v>0</v>
      </c>
      <c r="P2911" s="16"/>
    </row>
    <row r="2912" spans="1:16" x14ac:dyDescent="0.25">
      <c r="A2912" s="24">
        <f t="shared" si="370"/>
        <v>2897</v>
      </c>
      <c r="B2912">
        <f t="shared" si="364"/>
        <v>0.46954061777796596</v>
      </c>
      <c r="C2912">
        <f t="shared" si="365"/>
        <v>2.6287198415957391E-2</v>
      </c>
      <c r="D2912" s="40">
        <f t="shared" si="366"/>
        <v>965155.92116448388</v>
      </c>
      <c r="E2912" s="40">
        <f t="shared" si="371"/>
        <v>965155.92116448388</v>
      </c>
      <c r="F2912" s="41">
        <f t="shared" si="367"/>
        <v>1.4108205599779953</v>
      </c>
      <c r="G2912" s="42">
        <f t="shared" si="368"/>
        <v>361661.81716335495</v>
      </c>
      <c r="H2912" s="16">
        <f t="shared" si="369"/>
        <v>1</v>
      </c>
      <c r="P2912" s="16"/>
    </row>
    <row r="2913" spans="1:16" x14ac:dyDescent="0.25">
      <c r="A2913" s="24">
        <f t="shared" si="370"/>
        <v>2898</v>
      </c>
      <c r="B2913">
        <f t="shared" si="364"/>
        <v>0.45045298349577934</v>
      </c>
      <c r="C2913">
        <f t="shared" si="365"/>
        <v>0.45304235944058746</v>
      </c>
      <c r="D2913" s="40">
        <f t="shared" si="366"/>
        <v>943229.34623216849</v>
      </c>
      <c r="E2913" s="40">
        <f t="shared" si="371"/>
        <v>943229.34623216849</v>
      </c>
      <c r="F2913" s="41">
        <f t="shared" si="367"/>
        <v>1.9641402833279193</v>
      </c>
      <c r="G2913" s="42">
        <f t="shared" si="368"/>
        <v>852634.75535165961</v>
      </c>
      <c r="H2913" s="16">
        <f t="shared" si="369"/>
        <v>1</v>
      </c>
      <c r="P2913" s="16"/>
    </row>
    <row r="2914" spans="1:16" x14ac:dyDescent="0.25">
      <c r="A2914" s="24">
        <f t="shared" si="370"/>
        <v>2899</v>
      </c>
      <c r="B2914">
        <f t="shared" si="364"/>
        <v>0.28592477890197188</v>
      </c>
      <c r="C2914">
        <f t="shared" si="365"/>
        <v>0.69127974344883114</v>
      </c>
      <c r="D2914" s="40">
        <f t="shared" si="366"/>
        <v>742250.91457387479</v>
      </c>
      <c r="E2914" s="40">
        <f t="shared" si="371"/>
        <v>742250.91457387479</v>
      </c>
      <c r="F2914" s="41">
        <f t="shared" si="367"/>
        <v>2.1518179571092362</v>
      </c>
      <c r="G2914" s="42">
        <f t="shared" si="368"/>
        <v>597188.84666081751</v>
      </c>
      <c r="H2914" s="16">
        <f t="shared" si="369"/>
        <v>1</v>
      </c>
      <c r="P2914" s="16"/>
    </row>
    <row r="2915" spans="1:16" x14ac:dyDescent="0.25">
      <c r="A2915" s="24">
        <f t="shared" si="370"/>
        <v>2900</v>
      </c>
      <c r="B2915">
        <f t="shared" si="364"/>
        <v>2.7240451774559915E-2</v>
      </c>
      <c r="C2915">
        <f t="shared" si="365"/>
        <v>6.3306951080448925E-2</v>
      </c>
      <c r="D2915" s="40">
        <f t="shared" si="366"/>
        <v>123255.37882586976</v>
      </c>
      <c r="E2915" s="40">
        <f t="shared" si="371"/>
        <v>123255.37882586976</v>
      </c>
      <c r="F2915" s="41">
        <f t="shared" si="367"/>
        <v>1.5356863624232537</v>
      </c>
      <c r="G2915" s="42">
        <f t="shared" si="368"/>
        <v>-810718.3956417999</v>
      </c>
      <c r="H2915" s="16">
        <f t="shared" si="369"/>
        <v>0</v>
      </c>
      <c r="P2915" s="16"/>
    </row>
    <row r="2916" spans="1:16" x14ac:dyDescent="0.25">
      <c r="A2916" s="24">
        <f t="shared" si="370"/>
        <v>2901</v>
      </c>
      <c r="B2916">
        <f t="shared" si="364"/>
        <v>0.75068262417335063</v>
      </c>
      <c r="C2916">
        <f t="shared" si="365"/>
        <v>0.11777892999816686</v>
      </c>
      <c r="D2916" s="40">
        <f t="shared" si="366"/>
        <v>1308498.2229770701</v>
      </c>
      <c r="E2916" s="40">
        <f t="shared" si="371"/>
        <v>1250000</v>
      </c>
      <c r="F2916" s="41">
        <f t="shared" si="367"/>
        <v>1.6394640760776755</v>
      </c>
      <c r="G2916" s="42">
        <f t="shared" si="368"/>
        <v>1049330.0950970943</v>
      </c>
      <c r="H2916" s="16">
        <f t="shared" si="369"/>
        <v>1</v>
      </c>
      <c r="P2916" s="16"/>
    </row>
    <row r="2917" spans="1:16" x14ac:dyDescent="0.25">
      <c r="A2917" s="24">
        <f t="shared" si="370"/>
        <v>2902</v>
      </c>
      <c r="B2917">
        <f t="shared" si="364"/>
        <v>0.92919280414935201</v>
      </c>
      <c r="C2917">
        <f t="shared" si="365"/>
        <v>0.60649223916698247</v>
      </c>
      <c r="D2917" s="40">
        <f t="shared" si="366"/>
        <v>1670124.167982284</v>
      </c>
      <c r="E2917" s="40">
        <f t="shared" si="371"/>
        <v>1250000</v>
      </c>
      <c r="F2917" s="41">
        <f t="shared" si="367"/>
        <v>2.0821240526364311</v>
      </c>
      <c r="G2917" s="42">
        <f t="shared" si="368"/>
        <v>1602655.0657955389</v>
      </c>
      <c r="H2917" s="16">
        <f t="shared" si="369"/>
        <v>1</v>
      </c>
      <c r="P2917" s="16"/>
    </row>
    <row r="2918" spans="1:16" x14ac:dyDescent="0.25">
      <c r="A2918" s="24">
        <f t="shared" si="370"/>
        <v>2903</v>
      </c>
      <c r="B2918">
        <f t="shared" si="364"/>
        <v>0.52407529496122152</v>
      </c>
      <c r="C2918">
        <f t="shared" si="365"/>
        <v>0.78475370246451348</v>
      </c>
      <c r="D2918" s="40">
        <f t="shared" si="366"/>
        <v>1027530.9231931291</v>
      </c>
      <c r="E2918" s="40">
        <f t="shared" si="371"/>
        <v>1027530.9231931291</v>
      </c>
      <c r="F2918" s="41">
        <f t="shared" si="367"/>
        <v>2.2396197559902205</v>
      </c>
      <c r="G2918" s="42">
        <f t="shared" si="368"/>
        <v>1301278.5554742017</v>
      </c>
      <c r="H2918" s="16">
        <f t="shared" si="369"/>
        <v>1</v>
      </c>
      <c r="P2918" s="16"/>
    </row>
    <row r="2919" spans="1:16" x14ac:dyDescent="0.25">
      <c r="A2919" s="24">
        <f t="shared" si="370"/>
        <v>2904</v>
      </c>
      <c r="B2919">
        <f t="shared" si="364"/>
        <v>0.49280827853363007</v>
      </c>
      <c r="C2919">
        <f t="shared" si="365"/>
        <v>0.6744429903337732</v>
      </c>
      <c r="D2919" s="40">
        <f t="shared" si="366"/>
        <v>991780.5704294754</v>
      </c>
      <c r="E2919" s="40">
        <f t="shared" si="371"/>
        <v>991780.5704294754</v>
      </c>
      <c r="F2919" s="41">
        <f t="shared" si="367"/>
        <v>2.1374514031464598</v>
      </c>
      <c r="G2919" s="42">
        <f t="shared" si="368"/>
        <v>1119882.7718778783</v>
      </c>
      <c r="H2919" s="16">
        <f t="shared" si="369"/>
        <v>1</v>
      </c>
      <c r="P2919" s="16"/>
    </row>
    <row r="2920" spans="1:16" x14ac:dyDescent="0.25">
      <c r="A2920" s="24">
        <f t="shared" si="370"/>
        <v>2905</v>
      </c>
      <c r="B2920">
        <f t="shared" si="364"/>
        <v>0.73813075514044613</v>
      </c>
      <c r="C2920">
        <f t="shared" si="365"/>
        <v>0.92271283466834575</v>
      </c>
      <c r="D2920" s="40">
        <f t="shared" si="366"/>
        <v>1290696.0113671811</v>
      </c>
      <c r="E2920" s="40">
        <f t="shared" si="371"/>
        <v>1250000</v>
      </c>
      <c r="F2920" s="41">
        <f t="shared" si="367"/>
        <v>2.4326925381762781</v>
      </c>
      <c r="G2920" s="42">
        <f t="shared" si="368"/>
        <v>2040865.6727203475</v>
      </c>
      <c r="H2920" s="16">
        <f t="shared" si="369"/>
        <v>1</v>
      </c>
      <c r="P2920" s="16"/>
    </row>
    <row r="2921" spans="1:16" x14ac:dyDescent="0.25">
      <c r="A2921" s="24">
        <f t="shared" si="370"/>
        <v>2906</v>
      </c>
      <c r="B2921">
        <f t="shared" si="364"/>
        <v>0.56320027506444603</v>
      </c>
      <c r="C2921">
        <f t="shared" si="365"/>
        <v>0.2076880008680746</v>
      </c>
      <c r="D2921" s="40">
        <f t="shared" si="366"/>
        <v>1072532.5763582715</v>
      </c>
      <c r="E2921" s="40">
        <f t="shared" si="371"/>
        <v>1072532.5763582715</v>
      </c>
      <c r="F2921" s="41">
        <f t="shared" si="367"/>
        <v>1.7524408622184913</v>
      </c>
      <c r="G2921" s="42">
        <f t="shared" si="368"/>
        <v>879549.91287070909</v>
      </c>
      <c r="H2921" s="16">
        <f t="shared" si="369"/>
        <v>1</v>
      </c>
      <c r="P2921" s="16"/>
    </row>
    <row r="2922" spans="1:16" x14ac:dyDescent="0.25">
      <c r="A2922" s="24">
        <f t="shared" si="370"/>
        <v>2907</v>
      </c>
      <c r="B2922">
        <f t="shared" si="364"/>
        <v>4.0822754031978548E-2</v>
      </c>
      <c r="C2922">
        <f t="shared" si="365"/>
        <v>0.38447063195053488</v>
      </c>
      <c r="D2922" s="40">
        <f t="shared" si="366"/>
        <v>206131.96172268537</v>
      </c>
      <c r="E2922" s="40">
        <f t="shared" si="371"/>
        <v>206131.96172268537</v>
      </c>
      <c r="F2922" s="41">
        <f t="shared" si="367"/>
        <v>1.9107112308456453</v>
      </c>
      <c r="G2922" s="42">
        <f t="shared" si="368"/>
        <v>-606141.34570022044</v>
      </c>
      <c r="H2922" s="16">
        <f t="shared" si="369"/>
        <v>0</v>
      </c>
      <c r="P2922" s="16"/>
    </row>
    <row r="2923" spans="1:16" x14ac:dyDescent="0.25">
      <c r="A2923" s="24">
        <f t="shared" si="370"/>
        <v>2908</v>
      </c>
      <c r="B2923">
        <f t="shared" si="364"/>
        <v>0.72938745736610144</v>
      </c>
      <c r="C2923">
        <f t="shared" si="365"/>
        <v>0.63002430310007185</v>
      </c>
      <c r="D2923" s="40">
        <f t="shared" si="366"/>
        <v>1278553.8638881608</v>
      </c>
      <c r="E2923" s="40">
        <f t="shared" si="371"/>
        <v>1250000</v>
      </c>
      <c r="F2923" s="41">
        <f t="shared" si="367"/>
        <v>2.1008868432906955</v>
      </c>
      <c r="G2923" s="42">
        <f t="shared" si="368"/>
        <v>1626108.5541133694</v>
      </c>
      <c r="H2923" s="16">
        <f t="shared" si="369"/>
        <v>1</v>
      </c>
      <c r="P2923" s="16"/>
    </row>
    <row r="2924" spans="1:16" x14ac:dyDescent="0.25">
      <c r="A2924" s="24">
        <f t="shared" si="370"/>
        <v>2909</v>
      </c>
      <c r="B2924">
        <f t="shared" si="364"/>
        <v>0.24301148310769349</v>
      </c>
      <c r="C2924">
        <f t="shared" si="365"/>
        <v>0.52791542035993189</v>
      </c>
      <c r="D2924" s="40">
        <f t="shared" si="366"/>
        <v>682379.22750697285</v>
      </c>
      <c r="E2924" s="40">
        <f t="shared" si="371"/>
        <v>682379.22750697285</v>
      </c>
      <c r="F2924" s="41">
        <f t="shared" si="367"/>
        <v>2.0212859519765245</v>
      </c>
      <c r="G2924" s="42">
        <f t="shared" si="368"/>
        <v>379283.54648043704</v>
      </c>
      <c r="H2924" s="16">
        <f t="shared" si="369"/>
        <v>1</v>
      </c>
      <c r="P2924" s="16"/>
    </row>
    <row r="2925" spans="1:16" x14ac:dyDescent="0.25">
      <c r="A2925" s="24">
        <f t="shared" si="370"/>
        <v>2910</v>
      </c>
      <c r="B2925">
        <f t="shared" si="364"/>
        <v>0.35759911185596138</v>
      </c>
      <c r="C2925">
        <f t="shared" si="365"/>
        <v>0.86349605151917785</v>
      </c>
      <c r="D2925" s="40">
        <f t="shared" si="366"/>
        <v>833639.65137809364</v>
      </c>
      <c r="E2925" s="40">
        <f t="shared" si="371"/>
        <v>833639.65137809364</v>
      </c>
      <c r="F2925" s="41">
        <f t="shared" si="367"/>
        <v>2.3331799315778068</v>
      </c>
      <c r="G2925" s="42">
        <f t="shared" si="368"/>
        <v>945031.3047628873</v>
      </c>
      <c r="H2925" s="16">
        <f t="shared" si="369"/>
        <v>1</v>
      </c>
      <c r="P2925" s="16"/>
    </row>
    <row r="2926" spans="1:16" x14ac:dyDescent="0.25">
      <c r="A2926" s="24">
        <f t="shared" si="370"/>
        <v>2911</v>
      </c>
      <c r="B2926">
        <f t="shared" si="364"/>
        <v>6.2419362016953528E-2</v>
      </c>
      <c r="C2926">
        <f t="shared" si="365"/>
        <v>0.98070343269500881</v>
      </c>
      <c r="D2926" s="40">
        <f t="shared" si="366"/>
        <v>300253.85106486198</v>
      </c>
      <c r="E2926" s="40">
        <f t="shared" si="371"/>
        <v>300253.85106486198</v>
      </c>
      <c r="F2926" s="41">
        <f t="shared" si="367"/>
        <v>2.628723067742627</v>
      </c>
      <c r="G2926" s="42">
        <f t="shared" si="368"/>
        <v>-210715.77552723815</v>
      </c>
      <c r="H2926" s="16">
        <f t="shared" si="369"/>
        <v>0</v>
      </c>
      <c r="P2926" s="16"/>
    </row>
    <row r="2927" spans="1:16" x14ac:dyDescent="0.25">
      <c r="A2927" s="24">
        <f t="shared" si="370"/>
        <v>2912</v>
      </c>
      <c r="B2927">
        <f t="shared" si="364"/>
        <v>0.40864169469568878</v>
      </c>
      <c r="C2927">
        <f t="shared" si="365"/>
        <v>0.9080595396226272</v>
      </c>
      <c r="D2927" s="40">
        <f t="shared" si="366"/>
        <v>894662.41581796366</v>
      </c>
      <c r="E2927" s="40">
        <f t="shared" si="371"/>
        <v>894662.41581796366</v>
      </c>
      <c r="F2927" s="41">
        <f t="shared" si="367"/>
        <v>2.4039210123389916</v>
      </c>
      <c r="G2927" s="42">
        <f t="shared" si="368"/>
        <v>1150697.780334767</v>
      </c>
      <c r="H2927" s="16">
        <f t="shared" si="369"/>
        <v>1</v>
      </c>
      <c r="P2927" s="16"/>
    </row>
    <row r="2928" spans="1:16" x14ac:dyDescent="0.25">
      <c r="A2928" s="24">
        <f t="shared" si="370"/>
        <v>2913</v>
      </c>
      <c r="B2928">
        <f t="shared" si="364"/>
        <v>0.56590151891577989</v>
      </c>
      <c r="C2928">
        <f t="shared" si="365"/>
        <v>0.40647431428078562</v>
      </c>
      <c r="D2928" s="40">
        <f t="shared" si="366"/>
        <v>1075660.7098321905</v>
      </c>
      <c r="E2928" s="40">
        <f t="shared" si="371"/>
        <v>1075660.7098321905</v>
      </c>
      <c r="F2928" s="41">
        <f t="shared" si="367"/>
        <v>1.9280778620815706</v>
      </c>
      <c r="G2928" s="42">
        <f t="shared" si="368"/>
        <v>1073957.6017383947</v>
      </c>
      <c r="H2928" s="16">
        <f t="shared" si="369"/>
        <v>1</v>
      </c>
      <c r="P2928" s="16"/>
    </row>
    <row r="2929" spans="1:16" x14ac:dyDescent="0.25">
      <c r="A2929" s="24">
        <f t="shared" si="370"/>
        <v>2914</v>
      </c>
      <c r="B2929">
        <f t="shared" si="364"/>
        <v>6.8173994193784893E-2</v>
      </c>
      <c r="C2929">
        <f t="shared" si="365"/>
        <v>0.95583575090859085</v>
      </c>
      <c r="D2929" s="40">
        <f t="shared" si="366"/>
        <v>320883.20199507929</v>
      </c>
      <c r="E2929" s="40">
        <f t="shared" si="371"/>
        <v>320883.20199507929</v>
      </c>
      <c r="F2929" s="41">
        <f t="shared" si="367"/>
        <v>2.5180187113957335</v>
      </c>
      <c r="G2929" s="42">
        <f t="shared" si="368"/>
        <v>-192010.09320381354</v>
      </c>
      <c r="H2929" s="16">
        <f t="shared" si="369"/>
        <v>0</v>
      </c>
      <c r="P2929" s="16"/>
    </row>
    <row r="2930" spans="1:16" x14ac:dyDescent="0.25">
      <c r="A2930" s="24">
        <f t="shared" si="370"/>
        <v>2915</v>
      </c>
      <c r="B2930">
        <f t="shared" si="364"/>
        <v>0.88741241826210171</v>
      </c>
      <c r="C2930">
        <f t="shared" si="365"/>
        <v>0.85431215644348413</v>
      </c>
      <c r="D2930" s="40">
        <f t="shared" si="366"/>
        <v>1552985.4460049393</v>
      </c>
      <c r="E2930" s="40">
        <f t="shared" si="371"/>
        <v>1250000</v>
      </c>
      <c r="F2930" s="41">
        <f t="shared" si="367"/>
        <v>2.3207016836136378</v>
      </c>
      <c r="G2930" s="42">
        <f t="shared" si="368"/>
        <v>1900877.1045170473</v>
      </c>
      <c r="H2930" s="16">
        <f t="shared" si="369"/>
        <v>1</v>
      </c>
      <c r="P2930" s="16"/>
    </row>
    <row r="2931" spans="1:16" x14ac:dyDescent="0.25">
      <c r="A2931" s="24">
        <f t="shared" si="370"/>
        <v>2916</v>
      </c>
      <c r="B2931">
        <f t="shared" si="364"/>
        <v>0.48858278396073729</v>
      </c>
      <c r="C2931">
        <f t="shared" si="365"/>
        <v>0.16493135003838688</v>
      </c>
      <c r="D2931" s="40">
        <f t="shared" si="366"/>
        <v>986950.17130810593</v>
      </c>
      <c r="E2931" s="40">
        <f t="shared" si="371"/>
        <v>986950.17130810593</v>
      </c>
      <c r="F2931" s="41">
        <f t="shared" si="367"/>
        <v>1.7038326842388412</v>
      </c>
      <c r="G2931" s="42">
        <f t="shared" si="368"/>
        <v>681597.95958987414</v>
      </c>
      <c r="H2931" s="16">
        <f t="shared" si="369"/>
        <v>1</v>
      </c>
      <c r="P2931" s="16"/>
    </row>
    <row r="2932" spans="1:16" x14ac:dyDescent="0.25">
      <c r="A2932" s="24">
        <f t="shared" si="370"/>
        <v>2917</v>
      </c>
      <c r="B2932">
        <f t="shared" si="364"/>
        <v>0.41833428933750838</v>
      </c>
      <c r="C2932">
        <f t="shared" si="365"/>
        <v>5.0680729211308062E-2</v>
      </c>
      <c r="D2932" s="40">
        <f t="shared" si="366"/>
        <v>906007.62385884067</v>
      </c>
      <c r="E2932" s="40">
        <f t="shared" si="371"/>
        <v>906007.62385884067</v>
      </c>
      <c r="F2932" s="41">
        <f t="shared" si="367"/>
        <v>1.5020398718311503</v>
      </c>
      <c r="G2932" s="42">
        <f t="shared" si="368"/>
        <v>360859.57521897811</v>
      </c>
      <c r="H2932" s="16">
        <f t="shared" si="369"/>
        <v>1</v>
      </c>
      <c r="P2932" s="16"/>
    </row>
    <row r="2933" spans="1:16" x14ac:dyDescent="0.25">
      <c r="A2933" s="24">
        <f t="shared" si="370"/>
        <v>2918</v>
      </c>
      <c r="B2933">
        <f t="shared" si="364"/>
        <v>0.41990086727309972</v>
      </c>
      <c r="C2933">
        <f t="shared" si="365"/>
        <v>0.12469351070467383</v>
      </c>
      <c r="D2933" s="40">
        <f t="shared" si="366"/>
        <v>907835.67287951196</v>
      </c>
      <c r="E2933" s="40">
        <f t="shared" si="371"/>
        <v>907835.67287951196</v>
      </c>
      <c r="F2933" s="41">
        <f t="shared" si="367"/>
        <v>1.6498967999623435</v>
      </c>
      <c r="G2933" s="42">
        <f t="shared" si="368"/>
        <v>497835.17157556769</v>
      </c>
      <c r="H2933" s="16">
        <f t="shared" si="369"/>
        <v>1</v>
      </c>
      <c r="P2933" s="16"/>
    </row>
    <row r="2934" spans="1:16" x14ac:dyDescent="0.25">
      <c r="A2934" s="24">
        <f t="shared" si="370"/>
        <v>2919</v>
      </c>
      <c r="B2934">
        <f t="shared" si="364"/>
        <v>0.51911917550023645</v>
      </c>
      <c r="C2934">
        <f t="shared" si="365"/>
        <v>4.789537622127682E-2</v>
      </c>
      <c r="D2934" s="40">
        <f t="shared" si="366"/>
        <v>1021858.5224968287</v>
      </c>
      <c r="E2934" s="40">
        <f t="shared" si="371"/>
        <v>1021858.5224968287</v>
      </c>
      <c r="F2934" s="41">
        <f t="shared" si="367"/>
        <v>1.4937350046815348</v>
      </c>
      <c r="G2934" s="42">
        <f t="shared" si="368"/>
        <v>526385.84488566662</v>
      </c>
      <c r="H2934" s="16">
        <f t="shared" si="369"/>
        <v>1</v>
      </c>
      <c r="P2934" s="16"/>
    </row>
    <row r="2935" spans="1:16" x14ac:dyDescent="0.25">
      <c r="A2935" s="24">
        <f t="shared" si="370"/>
        <v>2920</v>
      </c>
      <c r="B2935">
        <f t="shared" si="364"/>
        <v>0.41585377405863255</v>
      </c>
      <c r="C2935">
        <f t="shared" si="365"/>
        <v>0.41590072179678828</v>
      </c>
      <c r="D2935" s="40">
        <f t="shared" si="366"/>
        <v>903109.99017401971</v>
      </c>
      <c r="E2935" s="40">
        <f t="shared" si="371"/>
        <v>903109.99017401971</v>
      </c>
      <c r="F2935" s="41">
        <f t="shared" si="367"/>
        <v>1.9354432456861408</v>
      </c>
      <c r="G2935" s="42">
        <f t="shared" si="368"/>
        <v>747918.13059398346</v>
      </c>
      <c r="H2935" s="16">
        <f t="shared" si="369"/>
        <v>1</v>
      </c>
      <c r="P2935" s="16"/>
    </row>
    <row r="2936" spans="1:16" x14ac:dyDescent="0.25">
      <c r="A2936" s="24">
        <f t="shared" si="370"/>
        <v>2921</v>
      </c>
      <c r="B2936">
        <f t="shared" si="364"/>
        <v>0.49743498594034463</v>
      </c>
      <c r="C2936">
        <f t="shared" si="365"/>
        <v>0.67841673630755395</v>
      </c>
      <c r="D2936" s="40">
        <f t="shared" si="366"/>
        <v>997068.58006119693</v>
      </c>
      <c r="E2936" s="40">
        <f t="shared" si="371"/>
        <v>997068.58006119693</v>
      </c>
      <c r="F2936" s="41">
        <f t="shared" si="367"/>
        <v>2.1408133819225501</v>
      </c>
      <c r="G2936" s="42">
        <f t="shared" si="368"/>
        <v>1134537.7588895261</v>
      </c>
      <c r="H2936" s="16">
        <f t="shared" si="369"/>
        <v>1</v>
      </c>
      <c r="P2936" s="16"/>
    </row>
    <row r="2937" spans="1:16" x14ac:dyDescent="0.25">
      <c r="A2937" s="24">
        <f t="shared" si="370"/>
        <v>2922</v>
      </c>
      <c r="B2937">
        <f t="shared" si="364"/>
        <v>0.26203036366496235</v>
      </c>
      <c r="C2937">
        <f t="shared" si="365"/>
        <v>0.51801462343428284</v>
      </c>
      <c r="D2937" s="40">
        <f t="shared" si="366"/>
        <v>709529.58850645577</v>
      </c>
      <c r="E2937" s="40">
        <f t="shared" si="371"/>
        <v>709529.58850645577</v>
      </c>
      <c r="F2937" s="41">
        <f t="shared" si="367"/>
        <v>2.0137298849181731</v>
      </c>
      <c r="G2937" s="42">
        <f t="shared" si="368"/>
        <v>428800.93660914386</v>
      </c>
      <c r="H2937" s="16">
        <f t="shared" si="369"/>
        <v>1</v>
      </c>
      <c r="P2937" s="16"/>
    </row>
    <row r="2938" spans="1:16" x14ac:dyDescent="0.25">
      <c r="A2938" s="24">
        <f t="shared" si="370"/>
        <v>2923</v>
      </c>
      <c r="B2938">
        <f t="shared" si="364"/>
        <v>0.23993789486121386</v>
      </c>
      <c r="C2938">
        <f t="shared" si="365"/>
        <v>0.41279373841825873</v>
      </c>
      <c r="D2938" s="40">
        <f t="shared" si="366"/>
        <v>677886.46502715512</v>
      </c>
      <c r="E2938" s="40">
        <f t="shared" si="371"/>
        <v>677886.46502715512</v>
      </c>
      <c r="F2938" s="41">
        <f t="shared" si="367"/>
        <v>1.9330199814453486</v>
      </c>
      <c r="G2938" s="42">
        <f t="shared" si="368"/>
        <v>310368.08204884431</v>
      </c>
      <c r="H2938" s="16">
        <f t="shared" si="369"/>
        <v>1</v>
      </c>
      <c r="P2938" s="16"/>
    </row>
    <row r="2939" spans="1:16" x14ac:dyDescent="0.25">
      <c r="A2939" s="24">
        <f t="shared" si="370"/>
        <v>2924</v>
      </c>
      <c r="B2939">
        <f t="shared" si="364"/>
        <v>0.4933603493263945</v>
      </c>
      <c r="C2939">
        <f t="shared" si="365"/>
        <v>0.51944293931592256</v>
      </c>
      <c r="D2939" s="40">
        <f t="shared" si="366"/>
        <v>992411.59368022135</v>
      </c>
      <c r="E2939" s="40">
        <f t="shared" si="371"/>
        <v>992411.59368022135</v>
      </c>
      <c r="F2939" s="41">
        <f t="shared" si="367"/>
        <v>2.0148193102397509</v>
      </c>
      <c r="G2939" s="42">
        <f t="shared" si="368"/>
        <v>999530.04265271546</v>
      </c>
      <c r="H2939" s="16">
        <f t="shared" si="369"/>
        <v>1</v>
      </c>
      <c r="P2939" s="16"/>
    </row>
    <row r="2940" spans="1:16" x14ac:dyDescent="0.25">
      <c r="A2940" s="24">
        <f t="shared" si="370"/>
        <v>2925</v>
      </c>
      <c r="B2940">
        <f t="shared" si="364"/>
        <v>0.76385093049611896</v>
      </c>
      <c r="C2940">
        <f t="shared" si="365"/>
        <v>0.18768775078933686</v>
      </c>
      <c r="D2940" s="40">
        <f t="shared" si="366"/>
        <v>1327695.2238155999</v>
      </c>
      <c r="E2940" s="40">
        <f t="shared" si="371"/>
        <v>1250000</v>
      </c>
      <c r="F2940" s="41">
        <f t="shared" si="367"/>
        <v>1.7305625444831212</v>
      </c>
      <c r="G2940" s="42">
        <f t="shared" si="368"/>
        <v>1163203.1806039014</v>
      </c>
      <c r="H2940" s="16">
        <f t="shared" si="369"/>
        <v>1</v>
      </c>
      <c r="P2940" s="16"/>
    </row>
    <row r="2941" spans="1:16" x14ac:dyDescent="0.25">
      <c r="A2941" s="24">
        <f t="shared" si="370"/>
        <v>2926</v>
      </c>
      <c r="B2941">
        <f t="shared" si="364"/>
        <v>0.38293025724124163</v>
      </c>
      <c r="C2941">
        <f t="shared" si="365"/>
        <v>0.59906873514410108</v>
      </c>
      <c r="D2941" s="40">
        <f t="shared" si="366"/>
        <v>864227.73140983295</v>
      </c>
      <c r="E2941" s="40">
        <f t="shared" si="371"/>
        <v>864227.73140983295</v>
      </c>
      <c r="F2941" s="41">
        <f t="shared" si="367"/>
        <v>2.0762727575364228</v>
      </c>
      <c r="G2941" s="42">
        <f t="shared" si="368"/>
        <v>794372.49503374076</v>
      </c>
      <c r="H2941" s="16">
        <f t="shared" si="369"/>
        <v>1</v>
      </c>
      <c r="P2941" s="16"/>
    </row>
    <row r="2942" spans="1:16" x14ac:dyDescent="0.25">
      <c r="A2942" s="24">
        <f t="shared" si="370"/>
        <v>2927</v>
      </c>
      <c r="B2942">
        <f t="shared" si="364"/>
        <v>0.81624800164718181</v>
      </c>
      <c r="C2942">
        <f t="shared" si="365"/>
        <v>0.12886375712696463</v>
      </c>
      <c r="D2942" s="40">
        <f t="shared" si="366"/>
        <v>1410862.5859326413</v>
      </c>
      <c r="E2942" s="40">
        <f t="shared" si="371"/>
        <v>1250000</v>
      </c>
      <c r="F2942" s="41">
        <f t="shared" si="367"/>
        <v>1.6559943373963675</v>
      </c>
      <c r="G2942" s="42">
        <f t="shared" si="368"/>
        <v>1069992.9217454593</v>
      </c>
      <c r="H2942" s="16">
        <f t="shared" si="369"/>
        <v>1</v>
      </c>
      <c r="P2942" s="16"/>
    </row>
    <row r="2943" spans="1:16" x14ac:dyDescent="0.25">
      <c r="A2943" s="24">
        <f t="shared" si="370"/>
        <v>2928</v>
      </c>
      <c r="B2943">
        <f t="shared" si="364"/>
        <v>0.78666105668526143</v>
      </c>
      <c r="C2943">
        <f t="shared" si="365"/>
        <v>0.47276880813296884</v>
      </c>
      <c r="D2943" s="40">
        <f t="shared" si="366"/>
        <v>1362411.5446137991</v>
      </c>
      <c r="E2943" s="40">
        <f t="shared" si="371"/>
        <v>1250000</v>
      </c>
      <c r="F2943" s="41">
        <f t="shared" si="367"/>
        <v>1.9792366056838224</v>
      </c>
      <c r="G2943" s="42">
        <f t="shared" si="368"/>
        <v>1474045.7571047782</v>
      </c>
      <c r="H2943" s="16">
        <f t="shared" si="369"/>
        <v>1</v>
      </c>
      <c r="P2943" s="16"/>
    </row>
    <row r="2944" spans="1:16" x14ac:dyDescent="0.25">
      <c r="A2944" s="24">
        <f t="shared" si="370"/>
        <v>2929</v>
      </c>
      <c r="B2944">
        <f t="shared" si="364"/>
        <v>0.87703697651159018</v>
      </c>
      <c r="C2944">
        <f t="shared" si="365"/>
        <v>0.50050781888421625</v>
      </c>
      <c r="D2944" s="40">
        <f t="shared" si="366"/>
        <v>1529012.8722403226</v>
      </c>
      <c r="E2944" s="40">
        <f t="shared" si="371"/>
        <v>1250000</v>
      </c>
      <c r="F2944" s="41">
        <f t="shared" si="367"/>
        <v>2.0003869038046567</v>
      </c>
      <c r="G2944" s="42">
        <f t="shared" si="368"/>
        <v>1500483.6297558206</v>
      </c>
      <c r="H2944" s="16">
        <f t="shared" si="369"/>
        <v>1</v>
      </c>
      <c r="P2944" s="16"/>
    </row>
    <row r="2945" spans="1:16" x14ac:dyDescent="0.25">
      <c r="A2945" s="24">
        <f t="shared" si="370"/>
        <v>2930</v>
      </c>
      <c r="B2945">
        <f t="shared" si="364"/>
        <v>0.43924932589288801</v>
      </c>
      <c r="C2945">
        <f t="shared" si="365"/>
        <v>0.2555030909134075</v>
      </c>
      <c r="D2945" s="40">
        <f t="shared" si="366"/>
        <v>930301.19292877486</v>
      </c>
      <c r="E2945" s="40">
        <f t="shared" si="371"/>
        <v>930301.19292877486</v>
      </c>
      <c r="F2945" s="41">
        <f t="shared" si="367"/>
        <v>1.8002213450607474</v>
      </c>
      <c r="G2945" s="42">
        <f t="shared" si="368"/>
        <v>674748.06484585698</v>
      </c>
      <c r="H2945" s="16">
        <f t="shared" si="369"/>
        <v>1</v>
      </c>
      <c r="P2945" s="16"/>
    </row>
    <row r="2946" spans="1:16" x14ac:dyDescent="0.25">
      <c r="A2946" s="24">
        <f t="shared" si="370"/>
        <v>2931</v>
      </c>
      <c r="B2946">
        <f t="shared" si="364"/>
        <v>0.39674831076990813</v>
      </c>
      <c r="C2946">
        <f t="shared" si="365"/>
        <v>0.95297357242088765</v>
      </c>
      <c r="D2946" s="40">
        <f t="shared" si="366"/>
        <v>880650.70563711703</v>
      </c>
      <c r="E2946" s="40">
        <f t="shared" si="371"/>
        <v>880650.70563711703</v>
      </c>
      <c r="F2946" s="41">
        <f t="shared" si="367"/>
        <v>2.5089348666015345</v>
      </c>
      <c r="G2946" s="42">
        <f t="shared" si="368"/>
        <v>1209495.2606702074</v>
      </c>
      <c r="H2946" s="16">
        <f t="shared" si="369"/>
        <v>1</v>
      </c>
      <c r="P2946" s="16"/>
    </row>
    <row r="2947" spans="1:16" x14ac:dyDescent="0.25">
      <c r="A2947" s="24">
        <f t="shared" si="370"/>
        <v>2932</v>
      </c>
      <c r="B2947">
        <f t="shared" si="364"/>
        <v>0.54817759932484478</v>
      </c>
      <c r="C2947">
        <f t="shared" si="365"/>
        <v>0.13316225854214281</v>
      </c>
      <c r="D2947" s="40">
        <f t="shared" si="366"/>
        <v>1055193.7863908911</v>
      </c>
      <c r="E2947" s="40">
        <f t="shared" si="371"/>
        <v>1055193.7863908911</v>
      </c>
      <c r="F2947" s="41">
        <f t="shared" si="367"/>
        <v>1.6621377954569576</v>
      </c>
      <c r="G2947" s="42">
        <f t="shared" si="368"/>
        <v>753877.47389163543</v>
      </c>
      <c r="H2947" s="16">
        <f t="shared" si="369"/>
        <v>1</v>
      </c>
      <c r="P2947" s="16"/>
    </row>
    <row r="2948" spans="1:16" x14ac:dyDescent="0.25">
      <c r="A2948" s="24">
        <f t="shared" si="370"/>
        <v>2933</v>
      </c>
      <c r="B2948">
        <f t="shared" si="364"/>
        <v>0.84228011046070606</v>
      </c>
      <c r="C2948">
        <f t="shared" si="365"/>
        <v>0.10003959329333156</v>
      </c>
      <c r="D2948" s="40">
        <f t="shared" si="366"/>
        <v>1457692.9073968171</v>
      </c>
      <c r="E2948" s="40">
        <f t="shared" si="371"/>
        <v>1250000</v>
      </c>
      <c r="F2948" s="41">
        <f t="shared" si="367"/>
        <v>1.6105392117948192</v>
      </c>
      <c r="G2948" s="42">
        <f t="shared" si="368"/>
        <v>1013174.0147435239</v>
      </c>
      <c r="H2948" s="16">
        <f t="shared" si="369"/>
        <v>1</v>
      </c>
      <c r="P2948" s="16"/>
    </row>
    <row r="2949" spans="1:16" x14ac:dyDescent="0.25">
      <c r="A2949" s="24">
        <f t="shared" si="370"/>
        <v>2934</v>
      </c>
      <c r="B2949">
        <f t="shared" si="364"/>
        <v>0.14374271186534315</v>
      </c>
      <c r="C2949">
        <f t="shared" si="365"/>
        <v>0.99427305778954178</v>
      </c>
      <c r="D2949" s="40">
        <f t="shared" si="366"/>
        <v>515051.32110393787</v>
      </c>
      <c r="E2949" s="40">
        <f t="shared" si="371"/>
        <v>515051.32110393787</v>
      </c>
      <c r="F2949" s="41">
        <f t="shared" si="367"/>
        <v>2.7685524368651335</v>
      </c>
      <c r="G2949" s="42">
        <f t="shared" si="368"/>
        <v>425946.59015291347</v>
      </c>
      <c r="H2949" s="16">
        <f t="shared" si="369"/>
        <v>1</v>
      </c>
      <c r="P2949" s="16"/>
    </row>
    <row r="2950" spans="1:16" x14ac:dyDescent="0.25">
      <c r="A2950" s="24">
        <f t="shared" si="370"/>
        <v>2935</v>
      </c>
      <c r="B2950">
        <f t="shared" si="364"/>
        <v>0.53956557402852923</v>
      </c>
      <c r="C2950">
        <f t="shared" si="365"/>
        <v>0.43938839237671345</v>
      </c>
      <c r="D2950" s="40">
        <f t="shared" si="366"/>
        <v>1045291.4878825353</v>
      </c>
      <c r="E2950" s="40">
        <f t="shared" si="371"/>
        <v>1045291.4878825353</v>
      </c>
      <c r="F2950" s="41">
        <f t="shared" si="367"/>
        <v>1.9536413248604547</v>
      </c>
      <c r="G2950" s="42">
        <f t="shared" si="368"/>
        <v>1042124.6472521923</v>
      </c>
      <c r="H2950" s="16">
        <f t="shared" si="369"/>
        <v>1</v>
      </c>
      <c r="P2950" s="16"/>
    </row>
    <row r="2951" spans="1:16" x14ac:dyDescent="0.25">
      <c r="A2951" s="24">
        <f t="shared" si="370"/>
        <v>2936</v>
      </c>
      <c r="B2951">
        <f t="shared" si="364"/>
        <v>0.46915744279976934</v>
      </c>
      <c r="C2951">
        <f t="shared" si="365"/>
        <v>0.41701592749450356</v>
      </c>
      <c r="D2951" s="40">
        <f t="shared" si="366"/>
        <v>964716.71665635065</v>
      </c>
      <c r="E2951" s="40">
        <f t="shared" si="371"/>
        <v>964716.71665635065</v>
      </c>
      <c r="F2951" s="41">
        <f t="shared" si="367"/>
        <v>1.9363120327376271</v>
      </c>
      <c r="G2951" s="42">
        <f t="shared" si="368"/>
        <v>867992.58664482785</v>
      </c>
      <c r="H2951" s="16">
        <f t="shared" si="369"/>
        <v>1</v>
      </c>
      <c r="P2951" s="16"/>
    </row>
    <row r="2952" spans="1:16" x14ac:dyDescent="0.25">
      <c r="A2952" s="24">
        <f t="shared" si="370"/>
        <v>2937</v>
      </c>
      <c r="B2952">
        <f t="shared" si="364"/>
        <v>0.25165165436919779</v>
      </c>
      <c r="C2952">
        <f t="shared" si="365"/>
        <v>0.76944756985176355</v>
      </c>
      <c r="D2952" s="40">
        <f t="shared" si="366"/>
        <v>694847.43950126157</v>
      </c>
      <c r="E2952" s="40">
        <f t="shared" si="371"/>
        <v>694847.43950126157</v>
      </c>
      <c r="F2952" s="41">
        <f t="shared" si="367"/>
        <v>2.224020899494914</v>
      </c>
      <c r="G2952" s="42">
        <f t="shared" si="368"/>
        <v>545355.2274113337</v>
      </c>
      <c r="H2952" s="16">
        <f t="shared" si="369"/>
        <v>1</v>
      </c>
      <c r="P2952" s="16"/>
    </row>
    <row r="2953" spans="1:16" x14ac:dyDescent="0.25">
      <c r="A2953" s="24">
        <f t="shared" si="370"/>
        <v>2938</v>
      </c>
      <c r="B2953">
        <f t="shared" si="364"/>
        <v>0.46914230694528669</v>
      </c>
      <c r="C2953">
        <f t="shared" si="365"/>
        <v>0.47541557706426829</v>
      </c>
      <c r="D2953" s="40">
        <f t="shared" si="366"/>
        <v>964699.36690111412</v>
      </c>
      <c r="E2953" s="40">
        <f t="shared" si="371"/>
        <v>964699.36690111412</v>
      </c>
      <c r="F2953" s="41">
        <f t="shared" si="367"/>
        <v>1.9812574271656478</v>
      </c>
      <c r="G2953" s="42">
        <f t="shared" si="368"/>
        <v>911317.78565483075</v>
      </c>
      <c r="H2953" s="16">
        <f t="shared" si="369"/>
        <v>1</v>
      </c>
      <c r="P2953" s="16"/>
    </row>
    <row r="2954" spans="1:16" x14ac:dyDescent="0.25">
      <c r="A2954" s="24">
        <f t="shared" si="370"/>
        <v>2939</v>
      </c>
      <c r="B2954">
        <f t="shared" si="364"/>
        <v>0.58295144757721573</v>
      </c>
      <c r="C2954">
        <f t="shared" si="365"/>
        <v>5.4080833797343075E-2</v>
      </c>
      <c r="D2954" s="40">
        <f t="shared" si="366"/>
        <v>1095493.8386298406</v>
      </c>
      <c r="E2954" s="40">
        <f t="shared" si="371"/>
        <v>1095493.8386298406</v>
      </c>
      <c r="F2954" s="41">
        <f t="shared" si="367"/>
        <v>1.5116987670105446</v>
      </c>
      <c r="G2954" s="42">
        <f t="shared" si="368"/>
        <v>656056.68512437865</v>
      </c>
      <c r="H2954" s="16">
        <f t="shared" si="369"/>
        <v>1</v>
      </c>
      <c r="P2954" s="16"/>
    </row>
    <row r="2955" spans="1:16" x14ac:dyDescent="0.25">
      <c r="A2955" s="24">
        <f t="shared" si="370"/>
        <v>2940</v>
      </c>
      <c r="B2955">
        <f t="shared" si="364"/>
        <v>0.12272914138156921</v>
      </c>
      <c r="C2955">
        <f t="shared" si="365"/>
        <v>0.28884372964967042</v>
      </c>
      <c r="D2955" s="40">
        <f t="shared" si="366"/>
        <v>470462.78244366369</v>
      </c>
      <c r="E2955" s="40">
        <f t="shared" si="371"/>
        <v>470462.78244366369</v>
      </c>
      <c r="F2955" s="41">
        <f t="shared" si="367"/>
        <v>1.8307702762016578</v>
      </c>
      <c r="G2955" s="42">
        <f t="shared" si="368"/>
        <v>-138690.72184301342</v>
      </c>
      <c r="H2955" s="16">
        <f t="shared" si="369"/>
        <v>0</v>
      </c>
      <c r="P2955" s="16"/>
    </row>
    <row r="2956" spans="1:16" x14ac:dyDescent="0.25">
      <c r="A2956" s="24">
        <f t="shared" si="370"/>
        <v>2941</v>
      </c>
      <c r="B2956">
        <f t="shared" si="364"/>
        <v>0.93378639535512775</v>
      </c>
      <c r="C2956">
        <f t="shared" si="365"/>
        <v>0.79072028223890811</v>
      </c>
      <c r="D2956" s="40">
        <f t="shared" si="366"/>
        <v>1685987.3758267872</v>
      </c>
      <c r="E2956" s="40">
        <f t="shared" si="371"/>
        <v>1250000</v>
      </c>
      <c r="F2956" s="41">
        <f t="shared" si="367"/>
        <v>2.2458732537481509</v>
      </c>
      <c r="G2956" s="42">
        <f t="shared" si="368"/>
        <v>1807341.5671851886</v>
      </c>
      <c r="H2956" s="16">
        <f t="shared" si="369"/>
        <v>1</v>
      </c>
      <c r="P2956" s="16"/>
    </row>
    <row r="2957" spans="1:16" x14ac:dyDescent="0.25">
      <c r="A2957" s="24">
        <f t="shared" si="370"/>
        <v>2942</v>
      </c>
      <c r="B2957">
        <f t="shared" si="364"/>
        <v>0.97357230458874255</v>
      </c>
      <c r="C2957">
        <f t="shared" si="365"/>
        <v>0.94446611229795963</v>
      </c>
      <c r="D2957" s="40">
        <f t="shared" si="366"/>
        <v>1882720.6019927203</v>
      </c>
      <c r="E2957" s="40">
        <f t="shared" si="371"/>
        <v>1250000</v>
      </c>
      <c r="F2957" s="41">
        <f t="shared" si="367"/>
        <v>2.4843197840154612</v>
      </c>
      <c r="G2957" s="42">
        <f t="shared" si="368"/>
        <v>2105399.7300193263</v>
      </c>
      <c r="H2957" s="16">
        <f t="shared" si="369"/>
        <v>1</v>
      </c>
      <c r="P2957" s="16"/>
    </row>
    <row r="2958" spans="1:16" x14ac:dyDescent="0.25">
      <c r="A2958" s="24">
        <f t="shared" si="370"/>
        <v>2943</v>
      </c>
      <c r="B2958">
        <f t="shared" si="364"/>
        <v>0.80500583967659622</v>
      </c>
      <c r="C2958">
        <f t="shared" si="365"/>
        <v>9.8740500514395535E-2</v>
      </c>
      <c r="D2958" s="40">
        <f t="shared" si="366"/>
        <v>1391932.4673342011</v>
      </c>
      <c r="E2958" s="40">
        <f t="shared" si="371"/>
        <v>1250000</v>
      </c>
      <c r="F2958" s="41">
        <f t="shared" si="367"/>
        <v>1.608279167603881</v>
      </c>
      <c r="G2958" s="42">
        <f t="shared" si="368"/>
        <v>1010348.9595048514</v>
      </c>
      <c r="H2958" s="16">
        <f t="shared" si="369"/>
        <v>1</v>
      </c>
      <c r="P2958" s="16"/>
    </row>
    <row r="2959" spans="1:16" x14ac:dyDescent="0.25">
      <c r="A2959" s="24">
        <f t="shared" si="370"/>
        <v>2944</v>
      </c>
      <c r="B2959">
        <f t="shared" si="364"/>
        <v>0.34511830203700811</v>
      </c>
      <c r="C2959">
        <f t="shared" si="365"/>
        <v>0.49971521028783172</v>
      </c>
      <c r="D2959" s="40">
        <f t="shared" si="366"/>
        <v>818297.57023284736</v>
      </c>
      <c r="E2959" s="40">
        <f t="shared" si="371"/>
        <v>818297.57023284736</v>
      </c>
      <c r="F2959" s="41">
        <f t="shared" si="367"/>
        <v>1.9997830206670286</v>
      </c>
      <c r="G2959" s="42">
        <f t="shared" si="368"/>
        <v>636417.58680473338</v>
      </c>
      <c r="H2959" s="16">
        <f t="shared" si="369"/>
        <v>1</v>
      </c>
      <c r="P2959" s="16"/>
    </row>
    <row r="2960" spans="1:16" x14ac:dyDescent="0.25">
      <c r="A2960" s="24">
        <f t="shared" si="370"/>
        <v>2945</v>
      </c>
      <c r="B2960">
        <f t="shared" si="364"/>
        <v>0.98241291788872331</v>
      </c>
      <c r="C2960">
        <f t="shared" si="365"/>
        <v>0.94692263763863593</v>
      </c>
      <c r="D2960" s="40">
        <f t="shared" si="366"/>
        <v>1960340.8782810976</v>
      </c>
      <c r="E2960" s="40">
        <f t="shared" si="371"/>
        <v>1250000</v>
      </c>
      <c r="F2960" s="41">
        <f t="shared" si="367"/>
        <v>2.4911005008320481</v>
      </c>
      <c r="G2960" s="42">
        <f t="shared" si="368"/>
        <v>2113875.6260400601</v>
      </c>
      <c r="H2960" s="16">
        <f t="shared" si="369"/>
        <v>1</v>
      </c>
      <c r="P2960" s="16"/>
    </row>
    <row r="2961" spans="1:16" x14ac:dyDescent="0.25">
      <c r="A2961" s="24">
        <f t="shared" si="370"/>
        <v>2946</v>
      </c>
      <c r="B2961">
        <f t="shared" ref="B2961:B3024" si="372">((MOD((MOD(MOD(999999999999989,MOD(A2961*2499997+$B$13*1800451,7450589)*4658+7450581)*383,99991)*7440893+MOD(MOD(999999999999989,MOD(A2961*2246527+$B$13*2399993,7450987)*7580+7560584)*17669,7440893))*1343,4294967296))+0.5)/2^32</f>
        <v>0.79260551987681538</v>
      </c>
      <c r="C2961">
        <f t="shared" ref="C2961:C3024" si="373">((MOD((MOD(MOD(999999999999989,MOD(A2961*2499997+$C$13*1800451,7450589)*4658+7450581)*383,99991)*7440893+MOD(MOD(999999999999989,MOD(A2961*2246527+$C$13*2399993,7450987)*7580+7560584)*17669,7440893))*1343,4294967296))+0.5)/2^32</f>
        <v>0.97899531212169677</v>
      </c>
      <c r="D2961" s="40">
        <f t="shared" ref="D2961:D3024" si="374">MAX(0,NORMINV(B2961,D$10,D$12))</f>
        <v>1371806.2829588191</v>
      </c>
      <c r="E2961" s="40">
        <f t="shared" si="371"/>
        <v>1250000</v>
      </c>
      <c r="F2961" s="41">
        <f t="shared" ref="F2961:F3024" si="375">NORMINV(C2961,E$10,E$12)</f>
        <v>2.61806299644322</v>
      </c>
      <c r="G2961" s="42">
        <f t="shared" ref="G2961:G3024" si="376">F2961*E2961-1000000</f>
        <v>2272578.7455540253</v>
      </c>
      <c r="H2961" s="16">
        <f t="shared" ref="H2961:H3024" si="377">IF(G2961&gt;=0,1,0)</f>
        <v>1</v>
      </c>
      <c r="P2961" s="16"/>
    </row>
    <row r="2962" spans="1:16" x14ac:dyDescent="0.25">
      <c r="A2962" s="24">
        <f t="shared" ref="A2962:A3025" si="378">A2961+1</f>
        <v>2947</v>
      </c>
      <c r="B2962">
        <f t="shared" si="372"/>
        <v>0.20101445412728935</v>
      </c>
      <c r="C2962">
        <f t="shared" si="373"/>
        <v>0.99330161174293607</v>
      </c>
      <c r="D2962" s="40">
        <f t="shared" si="374"/>
        <v>617931.67332940712</v>
      </c>
      <c r="E2962" s="40">
        <f t="shared" ref="E2962:E3025" si="379">MIN(1250000,D2962)</f>
        <v>617931.67332940712</v>
      </c>
      <c r="F2962" s="41">
        <f t="shared" si="375"/>
        <v>2.7516850112942297</v>
      </c>
      <c r="G2962" s="42">
        <f t="shared" si="376"/>
        <v>700353.32350449194</v>
      </c>
      <c r="H2962" s="16">
        <f t="shared" si="377"/>
        <v>1</v>
      </c>
      <c r="P2962" s="16"/>
    </row>
    <row r="2963" spans="1:16" x14ac:dyDescent="0.25">
      <c r="A2963" s="24">
        <f t="shared" si="378"/>
        <v>2948</v>
      </c>
      <c r="B2963">
        <f t="shared" si="372"/>
        <v>0.52431192866060883</v>
      </c>
      <c r="C2963">
        <f t="shared" si="373"/>
        <v>0.7879241380142048</v>
      </c>
      <c r="D2963" s="40">
        <f t="shared" si="374"/>
        <v>1027801.8559319014</v>
      </c>
      <c r="E2963" s="40">
        <f t="shared" si="379"/>
        <v>1027801.8559319014</v>
      </c>
      <c r="F2963" s="41">
        <f t="shared" si="375"/>
        <v>2.2429298490672367</v>
      </c>
      <c r="G2963" s="42">
        <f t="shared" si="376"/>
        <v>1305287.4615963651</v>
      </c>
      <c r="H2963" s="16">
        <f t="shared" si="377"/>
        <v>1</v>
      </c>
      <c r="P2963" s="16"/>
    </row>
    <row r="2964" spans="1:16" x14ac:dyDescent="0.25">
      <c r="A2964" s="24">
        <f t="shared" si="378"/>
        <v>2949</v>
      </c>
      <c r="B2964">
        <f t="shared" si="372"/>
        <v>6.6681329510174692E-2</v>
      </c>
      <c r="C2964">
        <f t="shared" si="373"/>
        <v>0.65000634978059679</v>
      </c>
      <c r="D2964" s="40">
        <f t="shared" si="374"/>
        <v>315666.00614456984</v>
      </c>
      <c r="E2964" s="40">
        <f t="shared" si="379"/>
        <v>315666.00614456984</v>
      </c>
      <c r="F2964" s="41">
        <f t="shared" si="375"/>
        <v>2.1171238934791599</v>
      </c>
      <c r="G2964" s="42">
        <f t="shared" si="376"/>
        <v>-331695.95603219187</v>
      </c>
      <c r="H2964" s="16">
        <f t="shared" si="377"/>
        <v>0</v>
      </c>
      <c r="P2964" s="16"/>
    </row>
    <row r="2965" spans="1:16" x14ac:dyDescent="0.25">
      <c r="A2965" s="24">
        <f t="shared" si="378"/>
        <v>2950</v>
      </c>
      <c r="B2965">
        <f t="shared" si="372"/>
        <v>1.9830392790026963E-2</v>
      </c>
      <c r="C2965">
        <f t="shared" si="373"/>
        <v>0.58256799925584346</v>
      </c>
      <c r="D2965" s="40">
        <f t="shared" si="374"/>
        <v>62037.440205788007</v>
      </c>
      <c r="E2965" s="40">
        <f t="shared" si="379"/>
        <v>62037.440205788007</v>
      </c>
      <c r="F2965" s="41">
        <f t="shared" si="375"/>
        <v>2.0633639642125883</v>
      </c>
      <c r="G2965" s="42">
        <f t="shared" si="376"/>
        <v>-871994.18144738383</v>
      </c>
      <c r="H2965" s="16">
        <f t="shared" si="377"/>
        <v>0</v>
      </c>
      <c r="P2965" s="16"/>
    </row>
    <row r="2966" spans="1:16" x14ac:dyDescent="0.25">
      <c r="A2966" s="24">
        <f t="shared" si="378"/>
        <v>2951</v>
      </c>
      <c r="B2966">
        <f t="shared" si="372"/>
        <v>0.66852538113016635</v>
      </c>
      <c r="C2966">
        <f t="shared" si="373"/>
        <v>0.22426813666243106</v>
      </c>
      <c r="D2966" s="40">
        <f t="shared" si="374"/>
        <v>1198713.4971195878</v>
      </c>
      <c r="E2966" s="40">
        <f t="shared" si="379"/>
        <v>1198713.4971195878</v>
      </c>
      <c r="F2966" s="41">
        <f t="shared" si="375"/>
        <v>1.7696481650974882</v>
      </c>
      <c r="G2966" s="42">
        <f t="shared" si="376"/>
        <v>1121301.1406552717</v>
      </c>
      <c r="H2966" s="16">
        <f t="shared" si="377"/>
        <v>1</v>
      </c>
      <c r="P2966" s="16"/>
    </row>
    <row r="2967" spans="1:16" x14ac:dyDescent="0.25">
      <c r="A2967" s="24">
        <f t="shared" si="378"/>
        <v>2952</v>
      </c>
      <c r="B2967">
        <f t="shared" si="372"/>
        <v>0.23264602979179472</v>
      </c>
      <c r="C2967">
        <f t="shared" si="373"/>
        <v>0.97675375000108033</v>
      </c>
      <c r="D2967" s="40">
        <f t="shared" si="374"/>
        <v>667100.05781060737</v>
      </c>
      <c r="E2967" s="40">
        <f t="shared" si="379"/>
        <v>667100.05781060737</v>
      </c>
      <c r="F2967" s="41">
        <f t="shared" si="375"/>
        <v>2.6051350704690028</v>
      </c>
      <c r="G2967" s="42">
        <f t="shared" si="376"/>
        <v>737885.75611431245</v>
      </c>
      <c r="H2967" s="16">
        <f t="shared" si="377"/>
        <v>1</v>
      </c>
      <c r="P2967" s="16"/>
    </row>
    <row r="2968" spans="1:16" x14ac:dyDescent="0.25">
      <c r="A2968" s="24">
        <f t="shared" si="378"/>
        <v>2953</v>
      </c>
      <c r="B2968">
        <f t="shared" si="372"/>
        <v>0.48580885387491435</v>
      </c>
      <c r="C2968">
        <f t="shared" si="373"/>
        <v>0.21287425642367452</v>
      </c>
      <c r="D2968" s="40">
        <f t="shared" si="374"/>
        <v>983778.3738546063</v>
      </c>
      <c r="E2968" s="40">
        <f t="shared" si="379"/>
        <v>983778.3738546063</v>
      </c>
      <c r="F2968" s="41">
        <f t="shared" si="375"/>
        <v>1.7579064171132426</v>
      </c>
      <c r="G2968" s="42">
        <f t="shared" si="376"/>
        <v>729390.31641624309</v>
      </c>
      <c r="H2968" s="16">
        <f t="shared" si="377"/>
        <v>1</v>
      </c>
      <c r="P2968" s="16"/>
    </row>
    <row r="2969" spans="1:16" x14ac:dyDescent="0.25">
      <c r="A2969" s="24">
        <f t="shared" si="378"/>
        <v>2954</v>
      </c>
      <c r="B2969">
        <f t="shared" si="372"/>
        <v>0.12971880740951747</v>
      </c>
      <c r="C2969">
        <f t="shared" si="373"/>
        <v>0.46332809410523623</v>
      </c>
      <c r="D2969" s="40">
        <f t="shared" si="374"/>
        <v>485841.32622868381</v>
      </c>
      <c r="E2969" s="40">
        <f t="shared" si="379"/>
        <v>485841.32622868381</v>
      </c>
      <c r="F2969" s="41">
        <f t="shared" si="375"/>
        <v>1.9720204633713994</v>
      </c>
      <c r="G2969" s="42">
        <f t="shared" si="376"/>
        <v>-41910.962725535734</v>
      </c>
      <c r="H2969" s="16">
        <f t="shared" si="377"/>
        <v>0</v>
      </c>
      <c r="P2969" s="16"/>
    </row>
    <row r="2970" spans="1:16" x14ac:dyDescent="0.25">
      <c r="A2970" s="24">
        <f t="shared" si="378"/>
        <v>2955</v>
      </c>
      <c r="B2970">
        <f t="shared" si="372"/>
        <v>0.51971007592510432</v>
      </c>
      <c r="C2970">
        <f t="shared" si="373"/>
        <v>0.57984638155903667</v>
      </c>
      <c r="D2970" s="40">
        <f t="shared" si="374"/>
        <v>1022534.6277575227</v>
      </c>
      <c r="E2970" s="40">
        <f t="shared" si="379"/>
        <v>1022534.6277575227</v>
      </c>
      <c r="F2970" s="41">
        <f t="shared" si="375"/>
        <v>2.0612463532151035</v>
      </c>
      <c r="G2970" s="42">
        <f t="shared" si="376"/>
        <v>1107695.7725013569</v>
      </c>
      <c r="H2970" s="16">
        <f t="shared" si="377"/>
        <v>1</v>
      </c>
      <c r="P2970" s="16"/>
    </row>
    <row r="2971" spans="1:16" x14ac:dyDescent="0.25">
      <c r="A2971" s="24">
        <f t="shared" si="378"/>
        <v>2956</v>
      </c>
      <c r="B2971">
        <f t="shared" si="372"/>
        <v>0.1740163165377453</v>
      </c>
      <c r="C2971">
        <f t="shared" si="373"/>
        <v>0.31572699046228081</v>
      </c>
      <c r="D2971" s="40">
        <f t="shared" si="374"/>
        <v>572152.50518085633</v>
      </c>
      <c r="E2971" s="40">
        <f t="shared" si="379"/>
        <v>572152.50518085633</v>
      </c>
      <c r="F2971" s="41">
        <f t="shared" si="375"/>
        <v>1.8542001931605263</v>
      </c>
      <c r="G2971" s="42">
        <f t="shared" si="376"/>
        <v>60885.285623622825</v>
      </c>
      <c r="H2971" s="16">
        <f t="shared" si="377"/>
        <v>1</v>
      </c>
      <c r="P2971" s="16"/>
    </row>
    <row r="2972" spans="1:16" x14ac:dyDescent="0.25">
      <c r="A2972" s="24">
        <f t="shared" si="378"/>
        <v>2957</v>
      </c>
      <c r="B2972">
        <f t="shared" si="372"/>
        <v>0.18925276666413993</v>
      </c>
      <c r="C2972">
        <f t="shared" si="373"/>
        <v>0.75703184737358242</v>
      </c>
      <c r="D2972" s="40">
        <f t="shared" si="374"/>
        <v>598486.36509310082</v>
      </c>
      <c r="E2972" s="40">
        <f t="shared" si="379"/>
        <v>598486.36509310082</v>
      </c>
      <c r="F2972" s="41">
        <f t="shared" si="375"/>
        <v>2.2117892634440355</v>
      </c>
      <c r="G2972" s="42">
        <f t="shared" si="376"/>
        <v>323725.71663056756</v>
      </c>
      <c r="H2972" s="16">
        <f t="shared" si="377"/>
        <v>1</v>
      </c>
      <c r="P2972" s="16"/>
    </row>
    <row r="2973" spans="1:16" x14ac:dyDescent="0.25">
      <c r="A2973" s="24">
        <f t="shared" si="378"/>
        <v>2958</v>
      </c>
      <c r="B2973">
        <f t="shared" si="372"/>
        <v>5.8245171210728586E-2</v>
      </c>
      <c r="C2973">
        <f t="shared" si="373"/>
        <v>0.61415542161557823</v>
      </c>
      <c r="D2973" s="40">
        <f t="shared" si="374"/>
        <v>284341.92599201202</v>
      </c>
      <c r="E2973" s="40">
        <f t="shared" si="379"/>
        <v>284341.92599201202</v>
      </c>
      <c r="F2973" s="41">
        <f t="shared" si="375"/>
        <v>2.0881963879667595</v>
      </c>
      <c r="G2973" s="42">
        <f t="shared" si="376"/>
        <v>-406238.21719596884</v>
      </c>
      <c r="H2973" s="16">
        <f t="shared" si="377"/>
        <v>0</v>
      </c>
      <c r="P2973" s="16"/>
    </row>
    <row r="2974" spans="1:16" x14ac:dyDescent="0.25">
      <c r="A2974" s="24">
        <f t="shared" si="378"/>
        <v>2959</v>
      </c>
      <c r="B2974">
        <f t="shared" si="372"/>
        <v>0.54735702334437519</v>
      </c>
      <c r="C2974">
        <f t="shared" si="373"/>
        <v>0.6237609387608245</v>
      </c>
      <c r="D2974" s="40">
        <f t="shared" si="374"/>
        <v>1054249.2204863857</v>
      </c>
      <c r="E2974" s="40">
        <f t="shared" si="379"/>
        <v>1054249.2204863857</v>
      </c>
      <c r="F2974" s="41">
        <f t="shared" si="375"/>
        <v>2.095858191647781</v>
      </c>
      <c r="G2974" s="42">
        <f t="shared" si="376"/>
        <v>1209556.864794679</v>
      </c>
      <c r="H2974" s="16">
        <f t="shared" si="377"/>
        <v>1</v>
      </c>
      <c r="P2974" s="16"/>
    </row>
    <row r="2975" spans="1:16" x14ac:dyDescent="0.25">
      <c r="A2975" s="24">
        <f t="shared" si="378"/>
        <v>2960</v>
      </c>
      <c r="B2975">
        <f t="shared" si="372"/>
        <v>0.17964347859378904</v>
      </c>
      <c r="C2975">
        <f t="shared" si="373"/>
        <v>0.99483539431821555</v>
      </c>
      <c r="D2975" s="40">
        <f t="shared" si="374"/>
        <v>582040.44308781845</v>
      </c>
      <c r="E2975" s="40">
        <f t="shared" si="379"/>
        <v>582040.44308781845</v>
      </c>
      <c r="F2975" s="41">
        <f t="shared" si="375"/>
        <v>2.779516430371197</v>
      </c>
      <c r="G2975" s="42">
        <f t="shared" si="376"/>
        <v>617790.97470312309</v>
      </c>
      <c r="H2975" s="16">
        <f t="shared" si="377"/>
        <v>1</v>
      </c>
      <c r="P2975" s="16"/>
    </row>
    <row r="2976" spans="1:16" x14ac:dyDescent="0.25">
      <c r="A2976" s="24">
        <f t="shared" si="378"/>
        <v>2961</v>
      </c>
      <c r="B2976">
        <f t="shared" si="372"/>
        <v>0.83472465409431607</v>
      </c>
      <c r="C2976">
        <f t="shared" si="373"/>
        <v>0.83621350058820099</v>
      </c>
      <c r="D2976" s="40">
        <f t="shared" si="374"/>
        <v>1443619.4158288967</v>
      </c>
      <c r="E2976" s="40">
        <f t="shared" si="379"/>
        <v>1250000</v>
      </c>
      <c r="F2976" s="41">
        <f t="shared" si="375"/>
        <v>2.2975726833122039</v>
      </c>
      <c r="G2976" s="42">
        <f t="shared" si="376"/>
        <v>1871965.8541402547</v>
      </c>
      <c r="H2976" s="16">
        <f t="shared" si="377"/>
        <v>1</v>
      </c>
      <c r="P2976" s="16"/>
    </row>
    <row r="2977" spans="1:16" x14ac:dyDescent="0.25">
      <c r="A2977" s="24">
        <f t="shared" si="378"/>
        <v>2962</v>
      </c>
      <c r="B2977">
        <f t="shared" si="372"/>
        <v>0.98444172798190266</v>
      </c>
      <c r="C2977">
        <f t="shared" si="373"/>
        <v>0.26203312899451703</v>
      </c>
      <c r="D2977" s="40">
        <f t="shared" si="374"/>
        <v>1982786.8350516446</v>
      </c>
      <c r="E2977" s="40">
        <f t="shared" si="379"/>
        <v>1250000</v>
      </c>
      <c r="F2977" s="41">
        <f t="shared" si="375"/>
        <v>1.8063556399484699</v>
      </c>
      <c r="G2977" s="42">
        <f t="shared" si="376"/>
        <v>1257944.5499355872</v>
      </c>
      <c r="H2977" s="16">
        <f t="shared" si="377"/>
        <v>1</v>
      </c>
      <c r="P2977" s="16"/>
    </row>
    <row r="2978" spans="1:16" x14ac:dyDescent="0.25">
      <c r="A2978" s="24">
        <f t="shared" si="378"/>
        <v>2963</v>
      </c>
      <c r="B2978">
        <f t="shared" si="372"/>
        <v>0.86423693282995373</v>
      </c>
      <c r="C2978">
        <f t="shared" si="373"/>
        <v>0.95036544452887028</v>
      </c>
      <c r="D2978" s="40">
        <f t="shared" si="374"/>
        <v>1501316.7892327106</v>
      </c>
      <c r="E2978" s="40">
        <f t="shared" si="379"/>
        <v>1250000</v>
      </c>
      <c r="F2978" s="41">
        <f t="shared" si="375"/>
        <v>2.5010356654824033</v>
      </c>
      <c r="G2978" s="42">
        <f t="shared" si="376"/>
        <v>2126294.5818530042</v>
      </c>
      <c r="H2978" s="16">
        <f t="shared" si="377"/>
        <v>1</v>
      </c>
      <c r="P2978" s="16"/>
    </row>
    <row r="2979" spans="1:16" x14ac:dyDescent="0.25">
      <c r="A2979" s="24">
        <f t="shared" si="378"/>
        <v>2964</v>
      </c>
      <c r="B2979">
        <f t="shared" si="372"/>
        <v>0.70238270948175341</v>
      </c>
      <c r="C2979">
        <f t="shared" si="373"/>
        <v>0.22312157053966075</v>
      </c>
      <c r="D2979" s="40">
        <f t="shared" si="374"/>
        <v>1242218.463209861</v>
      </c>
      <c r="E2979" s="40">
        <f t="shared" si="379"/>
        <v>1242218.463209861</v>
      </c>
      <c r="F2979" s="41">
        <f t="shared" si="375"/>
        <v>1.7684823132445908</v>
      </c>
      <c r="G2979" s="42">
        <f t="shared" si="376"/>
        <v>1196841.3813725156</v>
      </c>
      <c r="H2979" s="16">
        <f t="shared" si="377"/>
        <v>1</v>
      </c>
      <c r="P2979" s="16"/>
    </row>
    <row r="2980" spans="1:16" x14ac:dyDescent="0.25">
      <c r="A2980" s="24">
        <f t="shared" si="378"/>
        <v>2965</v>
      </c>
      <c r="B2980">
        <f t="shared" si="372"/>
        <v>0.62692224362399429</v>
      </c>
      <c r="C2980">
        <f t="shared" si="373"/>
        <v>8.364786475431174E-2</v>
      </c>
      <c r="D2980" s="40">
        <f t="shared" si="374"/>
        <v>1147589.4023142909</v>
      </c>
      <c r="E2980" s="40">
        <f t="shared" si="379"/>
        <v>1147589.4023142909</v>
      </c>
      <c r="F2980" s="41">
        <f t="shared" si="375"/>
        <v>1.5802597373222891</v>
      </c>
      <c r="G2980" s="42">
        <f t="shared" si="376"/>
        <v>813489.327455024</v>
      </c>
      <c r="H2980" s="16">
        <f t="shared" si="377"/>
        <v>1</v>
      </c>
      <c r="P2980" s="16"/>
    </row>
    <row r="2981" spans="1:16" x14ac:dyDescent="0.25">
      <c r="A2981" s="24">
        <f t="shared" si="378"/>
        <v>2966</v>
      </c>
      <c r="B2981">
        <f t="shared" si="372"/>
        <v>0.91844816517550498</v>
      </c>
      <c r="C2981">
        <f t="shared" si="373"/>
        <v>0.11565279506612569</v>
      </c>
      <c r="D2981" s="40">
        <f t="shared" si="374"/>
        <v>1635885.4718494168</v>
      </c>
      <c r="E2981" s="40">
        <f t="shared" si="379"/>
        <v>1250000</v>
      </c>
      <c r="F2981" s="41">
        <f t="shared" si="375"/>
        <v>1.6361694605368977</v>
      </c>
      <c r="G2981" s="42">
        <f t="shared" si="376"/>
        <v>1045211.8256711222</v>
      </c>
      <c r="H2981" s="16">
        <f t="shared" si="377"/>
        <v>1</v>
      </c>
      <c r="P2981" s="16"/>
    </row>
    <row r="2982" spans="1:16" x14ac:dyDescent="0.25">
      <c r="A2982" s="24">
        <f t="shared" si="378"/>
        <v>2967</v>
      </c>
      <c r="B2982">
        <f t="shared" si="372"/>
        <v>0.3630661437055096</v>
      </c>
      <c r="C2982">
        <f t="shared" si="373"/>
        <v>0.47716947400476784</v>
      </c>
      <c r="D2982" s="40">
        <f t="shared" si="374"/>
        <v>840300.12889927579</v>
      </c>
      <c r="E2982" s="40">
        <f t="shared" si="379"/>
        <v>840300.12889927579</v>
      </c>
      <c r="F2982" s="41">
        <f t="shared" si="375"/>
        <v>1.9825960745825104</v>
      </c>
      <c r="G2982" s="42">
        <f t="shared" si="376"/>
        <v>665975.73702688166</v>
      </c>
      <c r="H2982" s="16">
        <f t="shared" si="377"/>
        <v>1</v>
      </c>
      <c r="P2982" s="16"/>
    </row>
    <row r="2983" spans="1:16" x14ac:dyDescent="0.25">
      <c r="A2983" s="24">
        <f t="shared" si="378"/>
        <v>2968</v>
      </c>
      <c r="B2983">
        <f t="shared" si="372"/>
        <v>0.21271383122075349</v>
      </c>
      <c r="C2983">
        <f t="shared" si="373"/>
        <v>0.68985772260930389</v>
      </c>
      <c r="D2983" s="40">
        <f t="shared" si="374"/>
        <v>636607.79412890435</v>
      </c>
      <c r="E2983" s="40">
        <f t="shared" si="379"/>
        <v>636607.79412890435</v>
      </c>
      <c r="F2983" s="41">
        <f t="shared" si="375"/>
        <v>2.1505918236058008</v>
      </c>
      <c r="G2983" s="42">
        <f t="shared" si="376"/>
        <v>369083.51689734659</v>
      </c>
      <c r="H2983" s="16">
        <f t="shared" si="377"/>
        <v>1</v>
      </c>
      <c r="P2983" s="16"/>
    </row>
    <row r="2984" spans="1:16" x14ac:dyDescent="0.25">
      <c r="A2984" s="24">
        <f t="shared" si="378"/>
        <v>2969</v>
      </c>
      <c r="B2984">
        <f t="shared" si="372"/>
        <v>0.44705671898555011</v>
      </c>
      <c r="C2984">
        <f t="shared" si="373"/>
        <v>0.81092454132158309</v>
      </c>
      <c r="D2984" s="40">
        <f t="shared" si="374"/>
        <v>939315.61525711289</v>
      </c>
      <c r="E2984" s="40">
        <f t="shared" si="379"/>
        <v>939315.61525711289</v>
      </c>
      <c r="F2984" s="41">
        <f t="shared" si="375"/>
        <v>2.2678748955562003</v>
      </c>
      <c r="G2984" s="42">
        <f t="shared" si="376"/>
        <v>1130250.302845533</v>
      </c>
      <c r="H2984" s="16">
        <f t="shared" si="377"/>
        <v>1</v>
      </c>
      <c r="P2984" s="16"/>
    </row>
    <row r="2985" spans="1:16" x14ac:dyDescent="0.25">
      <c r="A2985" s="24">
        <f t="shared" si="378"/>
        <v>2970</v>
      </c>
      <c r="B2985">
        <f t="shared" si="372"/>
        <v>0.43646002619061619</v>
      </c>
      <c r="C2985">
        <f t="shared" si="373"/>
        <v>0.95016799739096314</v>
      </c>
      <c r="D2985" s="40">
        <f t="shared" si="374"/>
        <v>927074.23146418855</v>
      </c>
      <c r="E2985" s="40">
        <f t="shared" si="379"/>
        <v>927074.23146418855</v>
      </c>
      <c r="F2985" s="41">
        <f t="shared" si="375"/>
        <v>2.5004512800220215</v>
      </c>
      <c r="G2985" s="42">
        <f t="shared" si="376"/>
        <v>1318103.9487400623</v>
      </c>
      <c r="H2985" s="16">
        <f t="shared" si="377"/>
        <v>1</v>
      </c>
      <c r="P2985" s="16"/>
    </row>
    <row r="2986" spans="1:16" x14ac:dyDescent="0.25">
      <c r="A2986" s="24">
        <f t="shared" si="378"/>
        <v>2971</v>
      </c>
      <c r="B2986">
        <f t="shared" si="372"/>
        <v>0.72839410568121821</v>
      </c>
      <c r="C2986">
        <f t="shared" si="373"/>
        <v>0.21513733395840973</v>
      </c>
      <c r="D2986" s="40">
        <f t="shared" si="374"/>
        <v>1277186.9329834539</v>
      </c>
      <c r="E2986" s="40">
        <f t="shared" si="379"/>
        <v>1250000</v>
      </c>
      <c r="F2986" s="41">
        <f t="shared" si="375"/>
        <v>1.7602669531321864</v>
      </c>
      <c r="G2986" s="42">
        <f t="shared" si="376"/>
        <v>1200333.6914152331</v>
      </c>
      <c r="H2986" s="16">
        <f t="shared" si="377"/>
        <v>1</v>
      </c>
      <c r="P2986" s="16"/>
    </row>
    <row r="2987" spans="1:16" x14ac:dyDescent="0.25">
      <c r="A2987" s="24">
        <f t="shared" si="378"/>
        <v>2972</v>
      </c>
      <c r="B2987">
        <f t="shared" si="372"/>
        <v>0.69638262584339827</v>
      </c>
      <c r="C2987">
        <f t="shared" si="373"/>
        <v>0.17795630602631718</v>
      </c>
      <c r="D2987" s="40">
        <f t="shared" si="374"/>
        <v>1234357.7486419838</v>
      </c>
      <c r="E2987" s="40">
        <f t="shared" si="379"/>
        <v>1234357.7486419838</v>
      </c>
      <c r="F2987" s="41">
        <f t="shared" si="375"/>
        <v>1.7193977110226417</v>
      </c>
      <c r="G2987" s="42">
        <f t="shared" si="376"/>
        <v>1122351.8875980885</v>
      </c>
      <c r="H2987" s="16">
        <f t="shared" si="377"/>
        <v>1</v>
      </c>
      <c r="P2987" s="16"/>
    </row>
    <row r="2988" spans="1:16" x14ac:dyDescent="0.25">
      <c r="A2988" s="24">
        <f t="shared" si="378"/>
        <v>2973</v>
      </c>
      <c r="B2988">
        <f t="shared" si="372"/>
        <v>0.86877899349201471</v>
      </c>
      <c r="C2988">
        <f t="shared" si="373"/>
        <v>0.97504770534578711</v>
      </c>
      <c r="D2988" s="40">
        <f t="shared" si="374"/>
        <v>1510929.1471785272</v>
      </c>
      <c r="E2988" s="40">
        <f t="shared" si="379"/>
        <v>1250000</v>
      </c>
      <c r="F2988" s="41">
        <f t="shared" si="375"/>
        <v>2.5959820305995764</v>
      </c>
      <c r="G2988" s="42">
        <f t="shared" si="376"/>
        <v>2244977.5382494708</v>
      </c>
      <c r="H2988" s="16">
        <f t="shared" si="377"/>
        <v>1</v>
      </c>
      <c r="P2988" s="16"/>
    </row>
    <row r="2989" spans="1:16" x14ac:dyDescent="0.25">
      <c r="A2989" s="24">
        <f t="shared" si="378"/>
        <v>2974</v>
      </c>
      <c r="B2989">
        <f t="shared" si="372"/>
        <v>0.11797969660256058</v>
      </c>
      <c r="C2989">
        <f t="shared" si="373"/>
        <v>0.4290370267117396</v>
      </c>
      <c r="D2989" s="40">
        <f t="shared" si="374"/>
        <v>459659.4943838669</v>
      </c>
      <c r="E2989" s="40">
        <f t="shared" si="379"/>
        <v>459659.4943838669</v>
      </c>
      <c r="F2989" s="41">
        <f t="shared" si="375"/>
        <v>1.9456454859175694</v>
      </c>
      <c r="G2989" s="42">
        <f t="shared" si="376"/>
        <v>-105665.57969287701</v>
      </c>
      <c r="H2989" s="16">
        <f t="shared" si="377"/>
        <v>0</v>
      </c>
      <c r="P2989" s="16"/>
    </row>
    <row r="2990" spans="1:16" x14ac:dyDescent="0.25">
      <c r="A2990" s="24">
        <f t="shared" si="378"/>
        <v>2975</v>
      </c>
      <c r="B2990">
        <f t="shared" si="372"/>
        <v>0.24031810730230063</v>
      </c>
      <c r="C2990">
        <f t="shared" si="373"/>
        <v>0.39600262942258269</v>
      </c>
      <c r="D2990" s="40">
        <f t="shared" si="374"/>
        <v>678443.92311242945</v>
      </c>
      <c r="E2990" s="40">
        <f t="shared" si="379"/>
        <v>678443.92311242945</v>
      </c>
      <c r="F2990" s="41">
        <f t="shared" si="375"/>
        <v>1.9198457221807215</v>
      </c>
      <c r="G2990" s="42">
        <f t="shared" si="376"/>
        <v>302507.66352690407</v>
      </c>
      <c r="H2990" s="16">
        <f t="shared" si="377"/>
        <v>1</v>
      </c>
      <c r="P2990" s="16"/>
    </row>
    <row r="2991" spans="1:16" x14ac:dyDescent="0.25">
      <c r="A2991" s="24">
        <f t="shared" si="378"/>
        <v>2976</v>
      </c>
      <c r="B2991">
        <f t="shared" si="372"/>
        <v>0.8813143844017759</v>
      </c>
      <c r="C2991">
        <f t="shared" si="373"/>
        <v>0.43700615887064487</v>
      </c>
      <c r="D2991" s="40">
        <f t="shared" si="374"/>
        <v>1538715.6201926637</v>
      </c>
      <c r="E2991" s="40">
        <f t="shared" si="379"/>
        <v>1250000</v>
      </c>
      <c r="F2991" s="41">
        <f t="shared" si="375"/>
        <v>1.951804226007708</v>
      </c>
      <c r="G2991" s="42">
        <f t="shared" si="376"/>
        <v>1439755.2825096352</v>
      </c>
      <c r="H2991" s="16">
        <f t="shared" si="377"/>
        <v>1</v>
      </c>
      <c r="P2991" s="16"/>
    </row>
    <row r="2992" spans="1:16" x14ac:dyDescent="0.25">
      <c r="A2992" s="24">
        <f t="shared" si="378"/>
        <v>2977</v>
      </c>
      <c r="B2992">
        <f t="shared" si="372"/>
        <v>0.28337723959702998</v>
      </c>
      <c r="C2992">
        <f t="shared" si="373"/>
        <v>0.99730883946176618</v>
      </c>
      <c r="D2992" s="40">
        <f t="shared" si="374"/>
        <v>738827.72156501887</v>
      </c>
      <c r="E2992" s="40">
        <f t="shared" si="379"/>
        <v>738827.72156501887</v>
      </c>
      <c r="F2992" s="41">
        <f t="shared" si="375"/>
        <v>2.8459618511827176</v>
      </c>
      <c r="G2992" s="42">
        <f t="shared" si="376"/>
        <v>1102675.5101702907</v>
      </c>
      <c r="H2992" s="16">
        <f t="shared" si="377"/>
        <v>1</v>
      </c>
      <c r="P2992" s="16"/>
    </row>
    <row r="2993" spans="1:16" x14ac:dyDescent="0.25">
      <c r="A2993" s="24">
        <f t="shared" si="378"/>
        <v>2978</v>
      </c>
      <c r="B2993">
        <f t="shared" si="372"/>
        <v>0.25863193545956165</v>
      </c>
      <c r="C2993">
        <f t="shared" si="373"/>
        <v>0.58133052487391979</v>
      </c>
      <c r="D2993" s="40">
        <f t="shared" si="374"/>
        <v>704755.85819129355</v>
      </c>
      <c r="E2993" s="40">
        <f t="shared" si="379"/>
        <v>704755.85819129355</v>
      </c>
      <c r="F2993" s="41">
        <f t="shared" si="375"/>
        <v>2.0624007465237595</v>
      </c>
      <c r="G2993" s="42">
        <f t="shared" si="376"/>
        <v>453489.00805071648</v>
      </c>
      <c r="H2993" s="16">
        <f t="shared" si="377"/>
        <v>1</v>
      </c>
      <c r="P2993" s="16"/>
    </row>
    <row r="2994" spans="1:16" x14ac:dyDescent="0.25">
      <c r="A2994" s="24">
        <f t="shared" si="378"/>
        <v>2979</v>
      </c>
      <c r="B2994">
        <f t="shared" si="372"/>
        <v>0.13112019875552505</v>
      </c>
      <c r="C2994">
        <f t="shared" si="373"/>
        <v>0.94818984961602837</v>
      </c>
      <c r="D2994" s="40">
        <f t="shared" si="374"/>
        <v>488854.93207886367</v>
      </c>
      <c r="E2994" s="40">
        <f t="shared" si="379"/>
        <v>488854.93207886367</v>
      </c>
      <c r="F2994" s="41">
        <f t="shared" si="375"/>
        <v>2.4946961025942405</v>
      </c>
      <c r="G2994" s="42">
        <f t="shared" si="376"/>
        <v>219544.49379111337</v>
      </c>
      <c r="H2994" s="16">
        <f t="shared" si="377"/>
        <v>1</v>
      </c>
      <c r="P2994" s="16"/>
    </row>
    <row r="2995" spans="1:16" x14ac:dyDescent="0.25">
      <c r="A2995" s="24">
        <f t="shared" si="378"/>
        <v>2980</v>
      </c>
      <c r="B2995">
        <f t="shared" si="372"/>
        <v>0.30820297787431628</v>
      </c>
      <c r="C2995">
        <f t="shared" si="373"/>
        <v>0.32307277352083474</v>
      </c>
      <c r="D2995" s="40">
        <f t="shared" si="374"/>
        <v>771603.11250249855</v>
      </c>
      <c r="E2995" s="40">
        <f t="shared" si="379"/>
        <v>771603.11250249855</v>
      </c>
      <c r="F2995" s="41">
        <f t="shared" si="375"/>
        <v>1.8604488117480986</v>
      </c>
      <c r="G2995" s="42">
        <f t="shared" si="376"/>
        <v>435528.0937964078</v>
      </c>
      <c r="H2995" s="16">
        <f t="shared" si="377"/>
        <v>1</v>
      </c>
      <c r="P2995" s="16"/>
    </row>
    <row r="2996" spans="1:16" x14ac:dyDescent="0.25">
      <c r="A2996" s="24">
        <f t="shared" si="378"/>
        <v>2981</v>
      </c>
      <c r="B2996">
        <f t="shared" si="372"/>
        <v>3.1265604658983648E-2</v>
      </c>
      <c r="C2996">
        <f t="shared" si="373"/>
        <v>0.85035232047084719</v>
      </c>
      <c r="D2996" s="40">
        <f t="shared" si="374"/>
        <v>150831.21665932098</v>
      </c>
      <c r="E2996" s="40">
        <f t="shared" si="379"/>
        <v>150831.21665932098</v>
      </c>
      <c r="F2996" s="41">
        <f t="shared" si="375"/>
        <v>2.3154849999684917</v>
      </c>
      <c r="G2996" s="42">
        <f t="shared" si="376"/>
        <v>-650752.5802983446</v>
      </c>
      <c r="H2996" s="16">
        <f t="shared" si="377"/>
        <v>0</v>
      </c>
      <c r="P2996" s="16"/>
    </row>
    <row r="2997" spans="1:16" x14ac:dyDescent="0.25">
      <c r="A2997" s="24">
        <f t="shared" si="378"/>
        <v>2982</v>
      </c>
      <c r="B2997">
        <f t="shared" si="372"/>
        <v>0.57845818356145173</v>
      </c>
      <c r="C2997">
        <f t="shared" si="373"/>
        <v>0.82179712748620659</v>
      </c>
      <c r="D2997" s="40">
        <f t="shared" si="374"/>
        <v>1090251.080892026</v>
      </c>
      <c r="E2997" s="40">
        <f t="shared" si="379"/>
        <v>1090251.080892026</v>
      </c>
      <c r="F2997" s="41">
        <f t="shared" si="375"/>
        <v>2.2803147443242344</v>
      </c>
      <c r="G2997" s="42">
        <f t="shared" si="376"/>
        <v>1486115.6147735203</v>
      </c>
      <c r="H2997" s="16">
        <f t="shared" si="377"/>
        <v>1</v>
      </c>
      <c r="P2997" s="16"/>
    </row>
    <row r="2998" spans="1:16" x14ac:dyDescent="0.25">
      <c r="A2998" s="24">
        <f t="shared" si="378"/>
        <v>2983</v>
      </c>
      <c r="B2998">
        <f t="shared" si="372"/>
        <v>0.15945086267311126</v>
      </c>
      <c r="C2998">
        <f t="shared" si="373"/>
        <v>0.51041869854088873</v>
      </c>
      <c r="D2998" s="40">
        <f t="shared" si="374"/>
        <v>545569.59694925044</v>
      </c>
      <c r="E2998" s="40">
        <f t="shared" si="379"/>
        <v>545569.59694925044</v>
      </c>
      <c r="F2998" s="41">
        <f t="shared" si="375"/>
        <v>2.0079388369927389</v>
      </c>
      <c r="G2998" s="42">
        <f t="shared" si="376"/>
        <v>95470.381996875163</v>
      </c>
      <c r="H2998" s="16">
        <f t="shared" si="377"/>
        <v>1</v>
      </c>
      <c r="P2998" s="16"/>
    </row>
    <row r="2999" spans="1:16" x14ac:dyDescent="0.25">
      <c r="A2999" s="24">
        <f t="shared" si="378"/>
        <v>2984</v>
      </c>
      <c r="B2999">
        <f t="shared" si="372"/>
        <v>0.85398063820321113</v>
      </c>
      <c r="C2999">
        <f t="shared" si="373"/>
        <v>0.74229109927546233</v>
      </c>
      <c r="D2999" s="40">
        <f t="shared" si="374"/>
        <v>1480391.9826610922</v>
      </c>
      <c r="E2999" s="40">
        <f t="shared" si="379"/>
        <v>1250000</v>
      </c>
      <c r="F2999" s="41">
        <f t="shared" si="375"/>
        <v>2.1976975361852302</v>
      </c>
      <c r="G2999" s="42">
        <f t="shared" si="376"/>
        <v>1747121.9202315379</v>
      </c>
      <c r="H2999" s="16">
        <f t="shared" si="377"/>
        <v>1</v>
      </c>
      <c r="P2999" s="16"/>
    </row>
    <row r="3000" spans="1:16" x14ac:dyDescent="0.25">
      <c r="A3000" s="24">
        <f t="shared" si="378"/>
        <v>2985</v>
      </c>
      <c r="B3000">
        <f t="shared" si="372"/>
        <v>0.39426523016300052</v>
      </c>
      <c r="C3000">
        <f t="shared" si="373"/>
        <v>0.77645134448539466</v>
      </c>
      <c r="D3000" s="40">
        <f t="shared" si="374"/>
        <v>877711.53008475062</v>
      </c>
      <c r="E3000" s="40">
        <f t="shared" si="379"/>
        <v>877711.53008475062</v>
      </c>
      <c r="F3000" s="41">
        <f t="shared" si="375"/>
        <v>2.2310830207705554</v>
      </c>
      <c r="G3000" s="42">
        <f t="shared" si="376"/>
        <v>958247.29190663155</v>
      </c>
      <c r="H3000" s="16">
        <f t="shared" si="377"/>
        <v>1</v>
      </c>
      <c r="P3000" s="16"/>
    </row>
    <row r="3001" spans="1:16" x14ac:dyDescent="0.25">
      <c r="A3001" s="24">
        <f t="shared" si="378"/>
        <v>2986</v>
      </c>
      <c r="B3001">
        <f t="shared" si="372"/>
        <v>0.54893405188340694</v>
      </c>
      <c r="C3001">
        <f t="shared" si="373"/>
        <v>0.30589041032362729</v>
      </c>
      <c r="D3001" s="40">
        <f t="shared" si="374"/>
        <v>1056064.7495653238</v>
      </c>
      <c r="E3001" s="40">
        <f t="shared" si="379"/>
        <v>1056064.7495653238</v>
      </c>
      <c r="F3001" s="41">
        <f t="shared" si="375"/>
        <v>1.8457346213154067</v>
      </c>
      <c r="G3001" s="42">
        <f t="shared" si="376"/>
        <v>949215.27062350279</v>
      </c>
      <c r="H3001" s="16">
        <f t="shared" si="377"/>
        <v>1</v>
      </c>
      <c r="P3001" s="16"/>
    </row>
    <row r="3002" spans="1:16" x14ac:dyDescent="0.25">
      <c r="A3002" s="24">
        <f t="shared" si="378"/>
        <v>2987</v>
      </c>
      <c r="B3002">
        <f t="shared" si="372"/>
        <v>0.77328166214283556</v>
      </c>
      <c r="C3002">
        <f t="shared" si="373"/>
        <v>0.26891745312605053</v>
      </c>
      <c r="D3002" s="40">
        <f t="shared" si="374"/>
        <v>1341807.5508354956</v>
      </c>
      <c r="E3002" s="40">
        <f t="shared" si="379"/>
        <v>1250000</v>
      </c>
      <c r="F3002" s="41">
        <f t="shared" si="375"/>
        <v>1.8127385026093645</v>
      </c>
      <c r="G3002" s="42">
        <f t="shared" si="376"/>
        <v>1265923.1282617059</v>
      </c>
      <c r="H3002" s="16">
        <f t="shared" si="377"/>
        <v>1</v>
      </c>
      <c r="P3002" s="16"/>
    </row>
    <row r="3003" spans="1:16" x14ac:dyDescent="0.25">
      <c r="A3003" s="24">
        <f t="shared" si="378"/>
        <v>2988</v>
      </c>
      <c r="B3003">
        <f t="shared" si="372"/>
        <v>0.47019689215812832</v>
      </c>
      <c r="C3003">
        <f t="shared" si="373"/>
        <v>0.67153698496986181</v>
      </c>
      <c r="D3003" s="40">
        <f t="shared" si="374"/>
        <v>965908.08398615289</v>
      </c>
      <c r="E3003" s="40">
        <f t="shared" si="379"/>
        <v>965908.08398615289</v>
      </c>
      <c r="F3003" s="41">
        <f t="shared" si="375"/>
        <v>2.1350034092889207</v>
      </c>
      <c r="G3003" s="42">
        <f t="shared" si="376"/>
        <v>1062217.0523701657</v>
      </c>
      <c r="H3003" s="16">
        <f t="shared" si="377"/>
        <v>1</v>
      </c>
      <c r="P3003" s="16"/>
    </row>
    <row r="3004" spans="1:16" x14ac:dyDescent="0.25">
      <c r="A3004" s="24">
        <f t="shared" si="378"/>
        <v>2989</v>
      </c>
      <c r="B3004">
        <f t="shared" si="372"/>
        <v>0.65415937325451523</v>
      </c>
      <c r="C3004">
        <f t="shared" si="373"/>
        <v>0.7282494482351467</v>
      </c>
      <c r="D3004" s="40">
        <f t="shared" si="374"/>
        <v>1180809.0465034111</v>
      </c>
      <c r="E3004" s="40">
        <f t="shared" si="379"/>
        <v>1180809.0465034111</v>
      </c>
      <c r="F3004" s="41">
        <f t="shared" si="375"/>
        <v>2.1846587205346935</v>
      </c>
      <c r="G3004" s="42">
        <f t="shared" si="376"/>
        <v>1579664.7807299336</v>
      </c>
      <c r="H3004" s="16">
        <f t="shared" si="377"/>
        <v>1</v>
      </c>
      <c r="P3004" s="16"/>
    </row>
    <row r="3005" spans="1:16" x14ac:dyDescent="0.25">
      <c r="A3005" s="24">
        <f t="shared" si="378"/>
        <v>2990</v>
      </c>
      <c r="B3005">
        <f t="shared" si="372"/>
        <v>0.99723329173866659</v>
      </c>
      <c r="C3005">
        <f t="shared" si="373"/>
        <v>0.83771515300031751</v>
      </c>
      <c r="D3005" s="40">
        <f t="shared" si="374"/>
        <v>2264842.1570931296</v>
      </c>
      <c r="E3005" s="40">
        <f t="shared" si="379"/>
        <v>1250000</v>
      </c>
      <c r="F3005" s="41">
        <f t="shared" si="375"/>
        <v>2.2994257472097042</v>
      </c>
      <c r="G3005" s="42">
        <f t="shared" si="376"/>
        <v>1874282.1840121304</v>
      </c>
      <c r="H3005" s="16">
        <f t="shared" si="377"/>
        <v>1</v>
      </c>
      <c r="P3005" s="16"/>
    </row>
    <row r="3006" spans="1:16" x14ac:dyDescent="0.25">
      <c r="A3006" s="24">
        <f t="shared" si="378"/>
        <v>2991</v>
      </c>
      <c r="B3006">
        <f t="shared" si="372"/>
        <v>0.37563239724840969</v>
      </c>
      <c r="C3006">
        <f t="shared" si="373"/>
        <v>0.85390665160957724</v>
      </c>
      <c r="D3006" s="40">
        <f t="shared" si="374"/>
        <v>855483.85822027305</v>
      </c>
      <c r="E3006" s="40">
        <f t="shared" si="379"/>
        <v>855483.85822027305</v>
      </c>
      <c r="F3006" s="41">
        <f t="shared" si="375"/>
        <v>2.3201631357248056</v>
      </c>
      <c r="G3006" s="42">
        <f t="shared" si="376"/>
        <v>984862.11105030379</v>
      </c>
      <c r="H3006" s="16">
        <f t="shared" si="377"/>
        <v>1</v>
      </c>
      <c r="P3006" s="16"/>
    </row>
    <row r="3007" spans="1:16" x14ac:dyDescent="0.25">
      <c r="A3007" s="24">
        <f t="shared" si="378"/>
        <v>2992</v>
      </c>
      <c r="B3007">
        <f t="shared" si="372"/>
        <v>0.72448128776159137</v>
      </c>
      <c r="C3007">
        <f t="shared" si="373"/>
        <v>0.49657962832134217</v>
      </c>
      <c r="D3007" s="40">
        <f t="shared" si="374"/>
        <v>1271826.5757540551</v>
      </c>
      <c r="E3007" s="40">
        <f t="shared" si="379"/>
        <v>1250000</v>
      </c>
      <c r="F3007" s="41">
        <f t="shared" si="375"/>
        <v>1.9973940105172518</v>
      </c>
      <c r="G3007" s="42">
        <f t="shared" si="376"/>
        <v>1496742.5131465648</v>
      </c>
      <c r="H3007" s="16">
        <f t="shared" si="377"/>
        <v>1</v>
      </c>
      <c r="P3007" s="16"/>
    </row>
    <row r="3008" spans="1:16" x14ac:dyDescent="0.25">
      <c r="A3008" s="24">
        <f t="shared" si="378"/>
        <v>2993</v>
      </c>
      <c r="B3008">
        <f t="shared" si="372"/>
        <v>0.76031700789462775</v>
      </c>
      <c r="C3008">
        <f t="shared" si="373"/>
        <v>0.24518793087918311</v>
      </c>
      <c r="D3008" s="40">
        <f t="shared" si="374"/>
        <v>1322487.5368665881</v>
      </c>
      <c r="E3008" s="40">
        <f t="shared" si="379"/>
        <v>1250000</v>
      </c>
      <c r="F3008" s="41">
        <f t="shared" si="375"/>
        <v>1.790361357000904</v>
      </c>
      <c r="G3008" s="42">
        <f t="shared" si="376"/>
        <v>1237951.6962511302</v>
      </c>
      <c r="H3008" s="16">
        <f t="shared" si="377"/>
        <v>1</v>
      </c>
      <c r="P3008" s="16"/>
    </row>
    <row r="3009" spans="1:16" x14ac:dyDescent="0.25">
      <c r="A3009" s="24">
        <f t="shared" si="378"/>
        <v>2994</v>
      </c>
      <c r="B3009">
        <f t="shared" si="372"/>
        <v>0.41846719838213176</v>
      </c>
      <c r="C3009">
        <f t="shared" si="373"/>
        <v>0.28343850874807686</v>
      </c>
      <c r="D3009" s="40">
        <f t="shared" si="374"/>
        <v>906162.7744671891</v>
      </c>
      <c r="E3009" s="40">
        <f t="shared" si="379"/>
        <v>906162.7744671891</v>
      </c>
      <c r="F3009" s="41">
        <f t="shared" si="375"/>
        <v>1.8259401484822133</v>
      </c>
      <c r="G3009" s="42">
        <f t="shared" si="376"/>
        <v>654598.99095967365</v>
      </c>
      <c r="H3009" s="16">
        <f t="shared" si="377"/>
        <v>1</v>
      </c>
      <c r="P3009" s="16"/>
    </row>
    <row r="3010" spans="1:16" x14ac:dyDescent="0.25">
      <c r="A3010" s="24">
        <f t="shared" si="378"/>
        <v>2995</v>
      </c>
      <c r="B3010">
        <f t="shared" si="372"/>
        <v>0.25594033428933471</v>
      </c>
      <c r="C3010">
        <f t="shared" si="373"/>
        <v>6.864710955414921E-2</v>
      </c>
      <c r="D3010" s="40">
        <f t="shared" si="374"/>
        <v>700951.92032066139</v>
      </c>
      <c r="E3010" s="40">
        <f t="shared" si="379"/>
        <v>700951.92032066139</v>
      </c>
      <c r="F3010" s="41">
        <f t="shared" si="375"/>
        <v>1.5483456163743083</v>
      </c>
      <c r="G3010" s="42">
        <f t="shared" si="376"/>
        <v>85315.833117649425</v>
      </c>
      <c r="H3010" s="16">
        <f t="shared" si="377"/>
        <v>1</v>
      </c>
      <c r="P3010" s="16"/>
    </row>
    <row r="3011" spans="1:16" x14ac:dyDescent="0.25">
      <c r="A3011" s="24">
        <f t="shared" si="378"/>
        <v>2996</v>
      </c>
      <c r="B3011">
        <f t="shared" si="372"/>
        <v>0.60441543941851705</v>
      </c>
      <c r="C3011">
        <f t="shared" si="373"/>
        <v>0.65569826436694711</v>
      </c>
      <c r="D3011" s="40">
        <f t="shared" si="374"/>
        <v>1120726.1784657817</v>
      </c>
      <c r="E3011" s="40">
        <f t="shared" si="379"/>
        <v>1120726.1784657817</v>
      </c>
      <c r="F3011" s="41">
        <f t="shared" si="375"/>
        <v>2.1218088091770784</v>
      </c>
      <c r="G3011" s="42">
        <f t="shared" si="376"/>
        <v>1377966.6781440582</v>
      </c>
      <c r="H3011" s="16">
        <f t="shared" si="377"/>
        <v>1</v>
      </c>
      <c r="P3011" s="16"/>
    </row>
    <row r="3012" spans="1:16" x14ac:dyDescent="0.25">
      <c r="A3012" s="24">
        <f t="shared" si="378"/>
        <v>2997</v>
      </c>
      <c r="B3012">
        <f t="shared" si="372"/>
        <v>4.9555528676137328E-3</v>
      </c>
      <c r="C3012">
        <f t="shared" si="373"/>
        <v>0.71964634431060404</v>
      </c>
      <c r="D3012" s="40">
        <f t="shared" si="374"/>
        <v>0</v>
      </c>
      <c r="E3012" s="40">
        <f t="shared" si="379"/>
        <v>0</v>
      </c>
      <c r="F3012" s="41">
        <f t="shared" si="375"/>
        <v>2.176836240416764</v>
      </c>
      <c r="G3012" s="42">
        <f t="shared" si="376"/>
        <v>-1000000</v>
      </c>
      <c r="H3012" s="16">
        <f t="shared" si="377"/>
        <v>0</v>
      </c>
      <c r="P3012" s="16"/>
    </row>
    <row r="3013" spans="1:16" x14ac:dyDescent="0.25">
      <c r="A3013" s="24">
        <f t="shared" si="378"/>
        <v>2998</v>
      </c>
      <c r="B3013">
        <f t="shared" si="372"/>
        <v>0.49350910971406847</v>
      </c>
      <c r="C3013">
        <f t="shared" si="373"/>
        <v>0.9501562841469422</v>
      </c>
      <c r="D3013" s="40">
        <f t="shared" si="374"/>
        <v>992581.62597376225</v>
      </c>
      <c r="E3013" s="40">
        <f t="shared" si="379"/>
        <v>992581.62597376225</v>
      </c>
      <c r="F3013" s="41">
        <f t="shared" si="375"/>
        <v>2.50041667034411</v>
      </c>
      <c r="G3013" s="42">
        <f t="shared" si="376"/>
        <v>1481867.6442620573</v>
      </c>
      <c r="H3013" s="16">
        <f t="shared" si="377"/>
        <v>1</v>
      </c>
      <c r="P3013" s="16"/>
    </row>
    <row r="3014" spans="1:16" x14ac:dyDescent="0.25">
      <c r="A3014" s="24">
        <f t="shared" si="378"/>
        <v>2999</v>
      </c>
      <c r="B3014">
        <f t="shared" si="372"/>
        <v>9.3282579793594778E-2</v>
      </c>
      <c r="C3014">
        <f t="shared" si="373"/>
        <v>0.23820358805824071</v>
      </c>
      <c r="D3014" s="40">
        <f t="shared" si="374"/>
        <v>397807.58561113279</v>
      </c>
      <c r="E3014" s="40">
        <f t="shared" si="379"/>
        <v>397807.58561113279</v>
      </c>
      <c r="F3014" s="41">
        <f t="shared" si="375"/>
        <v>1.7835583525027867</v>
      </c>
      <c r="G3014" s="42">
        <f t="shared" si="376"/>
        <v>-290486.95799429668</v>
      </c>
      <c r="H3014" s="16">
        <f t="shared" si="377"/>
        <v>0</v>
      </c>
      <c r="P3014" s="16"/>
    </row>
    <row r="3015" spans="1:16" x14ac:dyDescent="0.25">
      <c r="A3015" s="24">
        <f t="shared" si="378"/>
        <v>3000</v>
      </c>
      <c r="B3015">
        <f t="shared" si="372"/>
        <v>0.55251442117150873</v>
      </c>
      <c r="C3015">
        <f t="shared" si="373"/>
        <v>0.21096527308691293</v>
      </c>
      <c r="D3015" s="40">
        <f t="shared" si="374"/>
        <v>1060189.9415792483</v>
      </c>
      <c r="E3015" s="40">
        <f t="shared" si="379"/>
        <v>1060189.9415792483</v>
      </c>
      <c r="F3015" s="41">
        <f t="shared" si="375"/>
        <v>1.7559038133879687</v>
      </c>
      <c r="G3015" s="42">
        <f t="shared" si="376"/>
        <v>861591.56133456994</v>
      </c>
      <c r="H3015" s="16">
        <f t="shared" si="377"/>
        <v>1</v>
      </c>
      <c r="P3015" s="16"/>
    </row>
    <row r="3016" spans="1:16" x14ac:dyDescent="0.25">
      <c r="A3016" s="24">
        <f t="shared" si="378"/>
        <v>3001</v>
      </c>
      <c r="B3016">
        <f t="shared" si="372"/>
        <v>0.22106042166706175</v>
      </c>
      <c r="C3016">
        <f t="shared" si="373"/>
        <v>6.358706729952246E-2</v>
      </c>
      <c r="D3016" s="40">
        <f t="shared" si="374"/>
        <v>649566.81932330132</v>
      </c>
      <c r="E3016" s="40">
        <f t="shared" si="379"/>
        <v>649566.81932330132</v>
      </c>
      <c r="F3016" s="41">
        <f t="shared" si="375"/>
        <v>1.53637059983515</v>
      </c>
      <c r="G3016" s="42">
        <f t="shared" si="376"/>
        <v>-2024.6361632490298</v>
      </c>
      <c r="H3016" s="16">
        <f t="shared" si="377"/>
        <v>0</v>
      </c>
      <c r="P3016" s="16"/>
    </row>
    <row r="3017" spans="1:16" x14ac:dyDescent="0.25">
      <c r="A3017" s="24">
        <f t="shared" si="378"/>
        <v>3002</v>
      </c>
      <c r="B3017">
        <f t="shared" si="372"/>
        <v>0.35612415277864784</v>
      </c>
      <c r="C3017">
        <f t="shared" si="373"/>
        <v>0.49518422095570713</v>
      </c>
      <c r="D3017" s="40">
        <f t="shared" si="374"/>
        <v>831836.67224719003</v>
      </c>
      <c r="E3017" s="40">
        <f t="shared" si="379"/>
        <v>831836.67224719003</v>
      </c>
      <c r="F3017" s="41">
        <f t="shared" si="375"/>
        <v>1.9963308020970019</v>
      </c>
      <c r="G3017" s="42">
        <f t="shared" si="376"/>
        <v>660621.17112093372</v>
      </c>
      <c r="H3017" s="16">
        <f t="shared" si="377"/>
        <v>1</v>
      </c>
      <c r="P3017" s="16"/>
    </row>
    <row r="3018" spans="1:16" x14ac:dyDescent="0.25">
      <c r="A3018" s="24">
        <f t="shared" si="378"/>
        <v>3003</v>
      </c>
      <c r="B3018">
        <f t="shared" si="372"/>
        <v>7.1993742953054607E-2</v>
      </c>
      <c r="C3018">
        <f t="shared" si="373"/>
        <v>0.41716143034864217</v>
      </c>
      <c r="D3018" s="40">
        <f t="shared" si="374"/>
        <v>333844.13019472233</v>
      </c>
      <c r="E3018" s="40">
        <f t="shared" si="379"/>
        <v>333844.13019472233</v>
      </c>
      <c r="F3018" s="41">
        <f t="shared" si="375"/>
        <v>1.9364253464017509</v>
      </c>
      <c r="G3018" s="42">
        <f t="shared" si="376"/>
        <v>-353535.76454349363</v>
      </c>
      <c r="H3018" s="16">
        <f t="shared" si="377"/>
        <v>0</v>
      </c>
      <c r="P3018" s="16"/>
    </row>
    <row r="3019" spans="1:16" x14ac:dyDescent="0.25">
      <c r="A3019" s="24">
        <f t="shared" si="378"/>
        <v>3004</v>
      </c>
      <c r="B3019">
        <f t="shared" si="372"/>
        <v>5.5886844522319734E-2</v>
      </c>
      <c r="C3019">
        <f t="shared" si="373"/>
        <v>0.76808876043651253</v>
      </c>
      <c r="D3019" s="40">
        <f t="shared" si="374"/>
        <v>274952.34363984107</v>
      </c>
      <c r="E3019" s="40">
        <f t="shared" si="379"/>
        <v>274952.34363984107</v>
      </c>
      <c r="F3019" s="41">
        <f t="shared" si="375"/>
        <v>2.2226647841483262</v>
      </c>
      <c r="G3019" s="42">
        <f t="shared" si="376"/>
        <v>-388873.10847267625</v>
      </c>
      <c r="H3019" s="16">
        <f t="shared" si="377"/>
        <v>0</v>
      </c>
      <c r="P3019" s="16"/>
    </row>
    <row r="3020" spans="1:16" x14ac:dyDescent="0.25">
      <c r="A3020" s="24">
        <f t="shared" si="378"/>
        <v>3005</v>
      </c>
      <c r="B3020">
        <f t="shared" si="372"/>
        <v>0.90867113030981272</v>
      </c>
      <c r="C3020">
        <f t="shared" si="373"/>
        <v>0.97080946469213814</v>
      </c>
      <c r="D3020" s="40">
        <f t="shared" si="374"/>
        <v>1607575.839969804</v>
      </c>
      <c r="E3020" s="40">
        <f t="shared" si="379"/>
        <v>1250000</v>
      </c>
      <c r="F3020" s="41">
        <f t="shared" si="375"/>
        <v>2.5753269194330626</v>
      </c>
      <c r="G3020" s="42">
        <f t="shared" si="376"/>
        <v>2219158.6492913282</v>
      </c>
      <c r="H3020" s="16">
        <f t="shared" si="377"/>
        <v>1</v>
      </c>
      <c r="P3020" s="16"/>
    </row>
    <row r="3021" spans="1:16" x14ac:dyDescent="0.25">
      <c r="A3021" s="24">
        <f t="shared" si="378"/>
        <v>3006</v>
      </c>
      <c r="B3021">
        <f t="shared" si="372"/>
        <v>0.74810467229690403</v>
      </c>
      <c r="C3021">
        <f t="shared" si="373"/>
        <v>0.48595598444808275</v>
      </c>
      <c r="D3021" s="40">
        <f t="shared" si="374"/>
        <v>1304804.2580718652</v>
      </c>
      <c r="E3021" s="40">
        <f t="shared" si="379"/>
        <v>1250000</v>
      </c>
      <c r="F3021" s="41">
        <f t="shared" si="375"/>
        <v>1.9892977505778262</v>
      </c>
      <c r="G3021" s="42">
        <f t="shared" si="376"/>
        <v>1486622.1882222826</v>
      </c>
      <c r="H3021" s="16">
        <f t="shared" si="377"/>
        <v>1</v>
      </c>
      <c r="P3021" s="16"/>
    </row>
    <row r="3022" spans="1:16" x14ac:dyDescent="0.25">
      <c r="A3022" s="24">
        <f t="shared" si="378"/>
        <v>3007</v>
      </c>
      <c r="B3022">
        <f t="shared" si="372"/>
        <v>0.3073913372354582</v>
      </c>
      <c r="C3022">
        <f t="shared" si="373"/>
        <v>0.73916710203047842</v>
      </c>
      <c r="D3022" s="40">
        <f t="shared" si="374"/>
        <v>770550.92318179249</v>
      </c>
      <c r="E3022" s="40">
        <f t="shared" si="379"/>
        <v>770550.92318179249</v>
      </c>
      <c r="F3022" s="41">
        <f t="shared" si="375"/>
        <v>2.1947658792915821</v>
      </c>
      <c r="G3022" s="42">
        <f t="shared" si="376"/>
        <v>691178.87445602706</v>
      </c>
      <c r="H3022" s="16">
        <f t="shared" si="377"/>
        <v>1</v>
      </c>
      <c r="P3022" s="16"/>
    </row>
    <row r="3023" spans="1:16" x14ac:dyDescent="0.25">
      <c r="A3023" s="24">
        <f t="shared" si="378"/>
        <v>3008</v>
      </c>
      <c r="B3023">
        <f t="shared" si="372"/>
        <v>0.3829531172523275</v>
      </c>
      <c r="C3023">
        <f t="shared" si="373"/>
        <v>0.85986068530473858</v>
      </c>
      <c r="D3023" s="40">
        <f t="shared" si="374"/>
        <v>864255.04097157856</v>
      </c>
      <c r="E3023" s="40">
        <f t="shared" si="379"/>
        <v>864255.04097157856</v>
      </c>
      <c r="F3023" s="41">
        <f t="shared" si="375"/>
        <v>2.3281743570307221</v>
      </c>
      <c r="G3023" s="42">
        <f t="shared" si="376"/>
        <v>1012136.4243245653</v>
      </c>
      <c r="H3023" s="16">
        <f t="shared" si="377"/>
        <v>1</v>
      </c>
      <c r="P3023" s="16"/>
    </row>
    <row r="3024" spans="1:16" x14ac:dyDescent="0.25">
      <c r="A3024" s="24">
        <f t="shared" si="378"/>
        <v>3009</v>
      </c>
      <c r="B3024">
        <f t="shared" si="372"/>
        <v>0.48405557509977371</v>
      </c>
      <c r="C3024">
        <f t="shared" si="373"/>
        <v>0.24913579563144594</v>
      </c>
      <c r="D3024" s="40">
        <f t="shared" si="374"/>
        <v>981773.22538780118</v>
      </c>
      <c r="E3024" s="40">
        <f t="shared" si="379"/>
        <v>981773.22538780118</v>
      </c>
      <c r="F3024" s="41">
        <f t="shared" si="375"/>
        <v>1.7941605515556533</v>
      </c>
      <c r="G3024" s="42">
        <f t="shared" si="376"/>
        <v>761458.79156435025</v>
      </c>
      <c r="H3024" s="16">
        <f t="shared" si="377"/>
        <v>1</v>
      </c>
      <c r="P3024" s="16"/>
    </row>
    <row r="3025" spans="1:16" x14ac:dyDescent="0.25">
      <c r="A3025" s="24">
        <f t="shared" si="378"/>
        <v>3010</v>
      </c>
      <c r="B3025">
        <f t="shared" ref="B3025:B3088" si="380">((MOD((MOD(MOD(999999999999989,MOD(A3025*2499997+$B$13*1800451,7450589)*4658+7450581)*383,99991)*7440893+MOD(MOD(999999999999989,MOD(A3025*2246527+$B$13*2399993,7450987)*7580+7560584)*17669,7440893))*1343,4294967296))+0.5)/2^32</f>
        <v>0.57880202366504818</v>
      </c>
      <c r="C3025">
        <f t="shared" ref="C3025:C3088" si="381">((MOD((MOD(MOD(999999999999989,MOD(A3025*2499997+$C$13*1800451,7450589)*4658+7450581)*383,99991)*7440893+MOD(MOD(999999999999989,MOD(A3025*2246527+$C$13*2399993,7450987)*7580+7560584)*17669,7440893))*1343,4294967296))+0.5)/2^32</f>
        <v>0.90031903597991914</v>
      </c>
      <c r="D3025" s="40">
        <f t="shared" ref="D3025:D3088" si="382">MAX(0,NORMINV(B3025,D$10,D$12))</f>
        <v>1090651.8446730729</v>
      </c>
      <c r="E3025" s="40">
        <f t="shared" si="379"/>
        <v>1090651.8446730729</v>
      </c>
      <c r="F3025" s="41">
        <f t="shared" ref="F3025:F3088" si="383">NORMINV(C3025,E$10,E$12)</f>
        <v>2.3900825451466661</v>
      </c>
      <c r="G3025" s="42">
        <f t="shared" ref="G3025:G3088" si="384">F3025*E3025-1000000</f>
        <v>1606747.9367851242</v>
      </c>
      <c r="H3025" s="16">
        <f t="shared" ref="H3025:H3088" si="385">IF(G3025&gt;=0,1,0)</f>
        <v>1</v>
      </c>
      <c r="P3025" s="16"/>
    </row>
    <row r="3026" spans="1:16" x14ac:dyDescent="0.25">
      <c r="A3026" s="24">
        <f t="shared" ref="A3026:A3089" si="386">A3025+1</f>
        <v>3011</v>
      </c>
      <c r="B3026">
        <f t="shared" si="380"/>
        <v>2.4057139758951962E-2</v>
      </c>
      <c r="C3026">
        <f t="shared" si="381"/>
        <v>0.40927146875765175</v>
      </c>
      <c r="D3026" s="40">
        <f t="shared" si="382"/>
        <v>98925.063576585148</v>
      </c>
      <c r="E3026" s="40">
        <f t="shared" ref="E3026:E3089" si="387">MIN(1250000,D3026)</f>
        <v>98925.063576585148</v>
      </c>
      <c r="F3026" s="41">
        <f t="shared" si="383"/>
        <v>1.9302676510900716</v>
      </c>
      <c r="G3026" s="42">
        <f t="shared" si="384"/>
        <v>-809048.14989608899</v>
      </c>
      <c r="H3026" s="16">
        <f t="shared" si="385"/>
        <v>0</v>
      </c>
      <c r="P3026" s="16"/>
    </row>
    <row r="3027" spans="1:16" x14ac:dyDescent="0.25">
      <c r="A3027" s="24">
        <f t="shared" si="386"/>
        <v>3012</v>
      </c>
      <c r="B3027">
        <f t="shared" si="380"/>
        <v>0.68767960334662348</v>
      </c>
      <c r="C3027">
        <f t="shared" si="381"/>
        <v>0.86213006114121526</v>
      </c>
      <c r="D3027" s="40">
        <f t="shared" si="382"/>
        <v>1223077.7173133667</v>
      </c>
      <c r="E3027" s="40">
        <f t="shared" si="387"/>
        <v>1223077.7173133667</v>
      </c>
      <c r="F3027" s="41">
        <f t="shared" si="383"/>
        <v>2.331288544948392</v>
      </c>
      <c r="G3027" s="42">
        <f t="shared" si="384"/>
        <v>1851347.0719542792</v>
      </c>
      <c r="H3027" s="16">
        <f t="shared" si="385"/>
        <v>1</v>
      </c>
      <c r="P3027" s="16"/>
    </row>
    <row r="3028" spans="1:16" x14ac:dyDescent="0.25">
      <c r="A3028" s="24">
        <f t="shared" si="386"/>
        <v>3013</v>
      </c>
      <c r="B3028">
        <f t="shared" si="380"/>
        <v>0.41351352341007441</v>
      </c>
      <c r="C3028">
        <f t="shared" si="381"/>
        <v>0.64311153686139733</v>
      </c>
      <c r="D3028" s="40">
        <f t="shared" si="382"/>
        <v>900372.61716355034</v>
      </c>
      <c r="E3028" s="40">
        <f t="shared" si="387"/>
        <v>900372.61716355034</v>
      </c>
      <c r="F3028" s="41">
        <f t="shared" si="383"/>
        <v>2.1114858092577955</v>
      </c>
      <c r="G3028" s="42">
        <f t="shared" si="384"/>
        <v>901124.00418513827</v>
      </c>
      <c r="H3028" s="16">
        <f t="shared" si="385"/>
        <v>1</v>
      </c>
      <c r="P3028" s="16"/>
    </row>
    <row r="3029" spans="1:16" x14ac:dyDescent="0.25">
      <c r="A3029" s="24">
        <f t="shared" si="386"/>
        <v>3014</v>
      </c>
      <c r="B3029">
        <f t="shared" si="380"/>
        <v>0.88199122704099864</v>
      </c>
      <c r="C3029">
        <f t="shared" si="381"/>
        <v>0.31387388647999614</v>
      </c>
      <c r="D3029" s="40">
        <f t="shared" si="382"/>
        <v>1540273.4420589083</v>
      </c>
      <c r="E3029" s="40">
        <f t="shared" si="387"/>
        <v>1250000</v>
      </c>
      <c r="F3029" s="41">
        <f t="shared" si="383"/>
        <v>1.8526141919527912</v>
      </c>
      <c r="G3029" s="42">
        <f t="shared" si="384"/>
        <v>1315767.7399409888</v>
      </c>
      <c r="H3029" s="16">
        <f t="shared" si="385"/>
        <v>1</v>
      </c>
      <c r="P3029" s="16"/>
    </row>
    <row r="3030" spans="1:16" x14ac:dyDescent="0.25">
      <c r="A3030" s="24">
        <f t="shared" si="386"/>
        <v>3015</v>
      </c>
      <c r="B3030">
        <f t="shared" si="380"/>
        <v>0.40982886136043817</v>
      </c>
      <c r="C3030">
        <f t="shared" si="381"/>
        <v>0.2258750832406804</v>
      </c>
      <c r="D3030" s="40">
        <f t="shared" si="382"/>
        <v>896055.36613675649</v>
      </c>
      <c r="E3030" s="40">
        <f t="shared" si="387"/>
        <v>896055.36613675649</v>
      </c>
      <c r="F3030" s="41">
        <f t="shared" si="383"/>
        <v>1.7712764625753834</v>
      </c>
      <c r="G3030" s="42">
        <f t="shared" si="384"/>
        <v>587161.77920240397</v>
      </c>
      <c r="H3030" s="16">
        <f t="shared" si="385"/>
        <v>1</v>
      </c>
      <c r="P3030" s="16"/>
    </row>
    <row r="3031" spans="1:16" x14ac:dyDescent="0.25">
      <c r="A3031" s="24">
        <f t="shared" si="386"/>
        <v>3016</v>
      </c>
      <c r="B3031">
        <f t="shared" si="380"/>
        <v>0.91816484939772636</v>
      </c>
      <c r="C3031">
        <f t="shared" si="381"/>
        <v>0.69971455016639084</v>
      </c>
      <c r="D3031" s="40">
        <f t="shared" si="382"/>
        <v>1635030.2365045364</v>
      </c>
      <c r="E3031" s="40">
        <f t="shared" si="387"/>
        <v>1250000</v>
      </c>
      <c r="F3031" s="41">
        <f t="shared" si="383"/>
        <v>2.1591427677752995</v>
      </c>
      <c r="G3031" s="42">
        <f t="shared" si="384"/>
        <v>1698928.4597191243</v>
      </c>
      <c r="H3031" s="16">
        <f t="shared" si="385"/>
        <v>1</v>
      </c>
      <c r="P3031" s="16"/>
    </row>
    <row r="3032" spans="1:16" x14ac:dyDescent="0.25">
      <c r="A3032" s="24">
        <f t="shared" si="386"/>
        <v>3017</v>
      </c>
      <c r="B3032">
        <f t="shared" si="380"/>
        <v>0.53947348881047219</v>
      </c>
      <c r="C3032">
        <f t="shared" si="381"/>
        <v>4.2454219539649785E-2</v>
      </c>
      <c r="D3032" s="40">
        <f t="shared" si="382"/>
        <v>1045185.7299162094</v>
      </c>
      <c r="E3032" s="40">
        <f t="shared" si="387"/>
        <v>1045185.7299162094</v>
      </c>
      <c r="F3032" s="41">
        <f t="shared" si="383"/>
        <v>1.4763252616074178</v>
      </c>
      <c r="G3032" s="42">
        <f t="shared" si="384"/>
        <v>543034.09614688763</v>
      </c>
      <c r="H3032" s="16">
        <f t="shared" si="385"/>
        <v>1</v>
      </c>
      <c r="P3032" s="16"/>
    </row>
    <row r="3033" spans="1:16" x14ac:dyDescent="0.25">
      <c r="A3033" s="24">
        <f t="shared" si="386"/>
        <v>3018</v>
      </c>
      <c r="B3033">
        <f t="shared" si="380"/>
        <v>0.83318933204282075</v>
      </c>
      <c r="C3033">
        <f t="shared" si="381"/>
        <v>0.41171783639583737</v>
      </c>
      <c r="D3033" s="40">
        <f t="shared" si="382"/>
        <v>1440810.9625617017</v>
      </c>
      <c r="E3033" s="40">
        <f t="shared" si="387"/>
        <v>1250000</v>
      </c>
      <c r="F3033" s="41">
        <f t="shared" si="383"/>
        <v>1.9321798556356007</v>
      </c>
      <c r="G3033" s="42">
        <f t="shared" si="384"/>
        <v>1415224.8195445007</v>
      </c>
      <c r="H3033" s="16">
        <f t="shared" si="385"/>
        <v>1</v>
      </c>
      <c r="P3033" s="16"/>
    </row>
    <row r="3034" spans="1:16" x14ac:dyDescent="0.25">
      <c r="A3034" s="24">
        <f t="shared" si="386"/>
        <v>3019</v>
      </c>
      <c r="B3034">
        <f t="shared" si="380"/>
        <v>0.74525702081155032</v>
      </c>
      <c r="C3034">
        <f t="shared" si="381"/>
        <v>0.49297675129491836</v>
      </c>
      <c r="D3034" s="40">
        <f t="shared" si="382"/>
        <v>1300746.9534882915</v>
      </c>
      <c r="E3034" s="40">
        <f t="shared" si="387"/>
        <v>1250000</v>
      </c>
      <c r="F3034" s="41">
        <f t="shared" si="383"/>
        <v>1.9946487588948394</v>
      </c>
      <c r="G3034" s="42">
        <f t="shared" si="384"/>
        <v>1493310.9486185494</v>
      </c>
      <c r="H3034" s="16">
        <f t="shared" si="385"/>
        <v>1</v>
      </c>
      <c r="P3034" s="16"/>
    </row>
    <row r="3035" spans="1:16" x14ac:dyDescent="0.25">
      <c r="A3035" s="24">
        <f t="shared" si="386"/>
        <v>3020</v>
      </c>
      <c r="B3035">
        <f t="shared" si="380"/>
        <v>0.47807998966891319</v>
      </c>
      <c r="C3035">
        <f t="shared" si="381"/>
        <v>0.10827536799479276</v>
      </c>
      <c r="D3035" s="40">
        <f t="shared" si="382"/>
        <v>974936.32516624022</v>
      </c>
      <c r="E3035" s="40">
        <f t="shared" si="387"/>
        <v>974936.32516624022</v>
      </c>
      <c r="F3035" s="41">
        <f t="shared" si="383"/>
        <v>1.6243914680544671</v>
      </c>
      <c r="G3035" s="42">
        <f t="shared" si="384"/>
        <v>583678.24849641626</v>
      </c>
      <c r="H3035" s="16">
        <f t="shared" si="385"/>
        <v>1</v>
      </c>
      <c r="P3035" s="16"/>
    </row>
    <row r="3036" spans="1:16" x14ac:dyDescent="0.25">
      <c r="A3036" s="24">
        <f t="shared" si="386"/>
        <v>3021</v>
      </c>
      <c r="B3036">
        <f t="shared" si="380"/>
        <v>0.44821126118768007</v>
      </c>
      <c r="C3036">
        <f t="shared" si="381"/>
        <v>0.54790543171111494</v>
      </c>
      <c r="D3036" s="40">
        <f t="shared" si="382"/>
        <v>940646.55473816721</v>
      </c>
      <c r="E3036" s="40">
        <f t="shared" si="387"/>
        <v>940646.55473816721</v>
      </c>
      <c r="F3036" s="41">
        <f t="shared" si="383"/>
        <v>2.0365869785977626</v>
      </c>
      <c r="G3036" s="42">
        <f t="shared" si="384"/>
        <v>915708.52484259894</v>
      </c>
      <c r="H3036" s="16">
        <f t="shared" si="385"/>
        <v>1</v>
      </c>
      <c r="P3036" s="16"/>
    </row>
    <row r="3037" spans="1:16" x14ac:dyDescent="0.25">
      <c r="A3037" s="24">
        <f t="shared" si="386"/>
        <v>3022</v>
      </c>
      <c r="B3037">
        <f t="shared" si="380"/>
        <v>0.58781945810187608</v>
      </c>
      <c r="C3037">
        <f t="shared" si="381"/>
        <v>0.98370852472726256</v>
      </c>
      <c r="D3037" s="40">
        <f t="shared" si="382"/>
        <v>1101188.1614931822</v>
      </c>
      <c r="E3037" s="40">
        <f t="shared" si="387"/>
        <v>1101188.1614931822</v>
      </c>
      <c r="F3037" s="41">
        <f t="shared" si="383"/>
        <v>2.6496002928426248</v>
      </c>
      <c r="G3037" s="42">
        <f t="shared" si="384"/>
        <v>1917708.4751671669</v>
      </c>
      <c r="H3037" s="16">
        <f t="shared" si="385"/>
        <v>1</v>
      </c>
      <c r="P3037" s="16"/>
    </row>
    <row r="3038" spans="1:16" x14ac:dyDescent="0.25">
      <c r="A3038" s="24">
        <f t="shared" si="386"/>
        <v>3023</v>
      </c>
      <c r="B3038">
        <f t="shared" si="380"/>
        <v>6.931892002467066E-2</v>
      </c>
      <c r="C3038">
        <f t="shared" si="381"/>
        <v>0.71240352524910122</v>
      </c>
      <c r="D3038" s="40">
        <f t="shared" si="382"/>
        <v>324825.52737984492</v>
      </c>
      <c r="E3038" s="40">
        <f t="shared" si="387"/>
        <v>324825.52737984492</v>
      </c>
      <c r="F3038" s="41">
        <f t="shared" si="383"/>
        <v>2.1703404448893573</v>
      </c>
      <c r="G3038" s="42">
        <f t="shared" si="384"/>
        <v>-295018.02039500722</v>
      </c>
      <c r="H3038" s="16">
        <f t="shared" si="385"/>
        <v>0</v>
      </c>
      <c r="P3038" s="16"/>
    </row>
    <row r="3039" spans="1:16" x14ac:dyDescent="0.25">
      <c r="A3039" s="24">
        <f t="shared" si="386"/>
        <v>3024</v>
      </c>
      <c r="B3039">
        <f t="shared" si="380"/>
        <v>0.78790270478930324</v>
      </c>
      <c r="C3039">
        <f t="shared" si="381"/>
        <v>0.48635418748017401</v>
      </c>
      <c r="D3039" s="40">
        <f t="shared" si="382"/>
        <v>1364361.0627265344</v>
      </c>
      <c r="E3039" s="40">
        <f t="shared" si="387"/>
        <v>1250000</v>
      </c>
      <c r="F3039" s="41">
        <f t="shared" si="383"/>
        <v>1.9896013215545032</v>
      </c>
      <c r="G3039" s="42">
        <f t="shared" si="384"/>
        <v>1487001.651943129</v>
      </c>
      <c r="H3039" s="16">
        <f t="shared" si="385"/>
        <v>1</v>
      </c>
      <c r="P3039" s="16"/>
    </row>
    <row r="3040" spans="1:16" x14ac:dyDescent="0.25">
      <c r="A3040" s="24">
        <f t="shared" si="386"/>
        <v>3025</v>
      </c>
      <c r="B3040">
        <f t="shared" si="380"/>
        <v>0.59660437412094325</v>
      </c>
      <c r="C3040">
        <f t="shared" si="381"/>
        <v>0.97859088529367</v>
      </c>
      <c r="D3040" s="40">
        <f t="shared" si="382"/>
        <v>1111504.9859665481</v>
      </c>
      <c r="E3040" s="40">
        <f t="shared" si="387"/>
        <v>1111504.9859665481</v>
      </c>
      <c r="F3040" s="41">
        <f t="shared" si="383"/>
        <v>2.6156470332575026</v>
      </c>
      <c r="G3040" s="42">
        <f t="shared" si="384"/>
        <v>1907304.7189943236</v>
      </c>
      <c r="H3040" s="16">
        <f t="shared" si="385"/>
        <v>1</v>
      </c>
      <c r="P3040" s="16"/>
    </row>
    <row r="3041" spans="1:16" x14ac:dyDescent="0.25">
      <c r="A3041" s="24">
        <f t="shared" si="386"/>
        <v>3026</v>
      </c>
      <c r="B3041">
        <f t="shared" si="380"/>
        <v>0.26417142117861658</v>
      </c>
      <c r="C3041">
        <f t="shared" si="381"/>
        <v>0.76582479092758149</v>
      </c>
      <c r="D3041" s="40">
        <f t="shared" si="382"/>
        <v>712520.80361201859</v>
      </c>
      <c r="E3041" s="40">
        <f t="shared" si="387"/>
        <v>712520.80361201859</v>
      </c>
      <c r="F3041" s="41">
        <f t="shared" si="383"/>
        <v>2.2204150887270275</v>
      </c>
      <c r="G3041" s="42">
        <f t="shared" si="384"/>
        <v>582091.9433720333</v>
      </c>
      <c r="H3041" s="16">
        <f t="shared" si="385"/>
        <v>1</v>
      </c>
      <c r="P3041" s="16"/>
    </row>
    <row r="3042" spans="1:16" x14ac:dyDescent="0.25">
      <c r="A3042" s="24">
        <f t="shared" si="386"/>
        <v>3027</v>
      </c>
      <c r="B3042">
        <f t="shared" si="380"/>
        <v>0.81758509820792824</v>
      </c>
      <c r="C3042">
        <f t="shared" si="381"/>
        <v>0.46152781776618212</v>
      </c>
      <c r="D3042" s="40">
        <f t="shared" si="382"/>
        <v>1413161.266057475</v>
      </c>
      <c r="E3042" s="40">
        <f t="shared" si="387"/>
        <v>1250000</v>
      </c>
      <c r="F3042" s="41">
        <f t="shared" si="383"/>
        <v>1.9706427294919404</v>
      </c>
      <c r="G3042" s="42">
        <f t="shared" si="384"/>
        <v>1463303.4118649256</v>
      </c>
      <c r="H3042" s="16">
        <f t="shared" si="385"/>
        <v>1</v>
      </c>
      <c r="P3042" s="16"/>
    </row>
    <row r="3043" spans="1:16" x14ac:dyDescent="0.25">
      <c r="A3043" s="24">
        <f t="shared" si="386"/>
        <v>3028</v>
      </c>
      <c r="B3043">
        <f t="shared" si="380"/>
        <v>0.93708272778894752</v>
      </c>
      <c r="C3043">
        <f t="shared" si="381"/>
        <v>0.49741616297978908</v>
      </c>
      <c r="D3043" s="40">
        <f t="shared" si="382"/>
        <v>1697904.1509485114</v>
      </c>
      <c r="E3043" s="40">
        <f t="shared" si="387"/>
        <v>1250000</v>
      </c>
      <c r="F3043" s="41">
        <f t="shared" si="383"/>
        <v>1.998031378658558</v>
      </c>
      <c r="G3043" s="42">
        <f t="shared" si="384"/>
        <v>1497539.2233231976</v>
      </c>
      <c r="H3043" s="16">
        <f t="shared" si="385"/>
        <v>1</v>
      </c>
      <c r="P3043" s="16"/>
    </row>
    <row r="3044" spans="1:16" x14ac:dyDescent="0.25">
      <c r="A3044" s="24">
        <f t="shared" si="386"/>
        <v>3029</v>
      </c>
      <c r="B3044">
        <f t="shared" si="380"/>
        <v>4.3160018394701183E-2</v>
      </c>
      <c r="C3044">
        <f t="shared" si="381"/>
        <v>0.69599361682776362</v>
      </c>
      <c r="D3044" s="40">
        <f t="shared" si="382"/>
        <v>218022.45712384477</v>
      </c>
      <c r="E3044" s="40">
        <f t="shared" si="387"/>
        <v>218022.45712384477</v>
      </c>
      <c r="F3044" s="41">
        <f t="shared" si="383"/>
        <v>2.1559003528660354</v>
      </c>
      <c r="G3044" s="42">
        <f t="shared" si="384"/>
        <v>-529965.30775398295</v>
      </c>
      <c r="H3044" s="16">
        <f t="shared" si="385"/>
        <v>0</v>
      </c>
      <c r="P3044" s="16"/>
    </row>
    <row r="3045" spans="1:16" x14ac:dyDescent="0.25">
      <c r="A3045" s="24">
        <f t="shared" si="386"/>
        <v>3030</v>
      </c>
      <c r="B3045">
        <f t="shared" si="380"/>
        <v>0.63035221153404564</v>
      </c>
      <c r="C3045">
        <f t="shared" si="381"/>
        <v>0.73366270738188177</v>
      </c>
      <c r="D3045" s="40">
        <f t="shared" si="382"/>
        <v>1151726.2907685428</v>
      </c>
      <c r="E3045" s="40">
        <f t="shared" si="387"/>
        <v>1151726.2907685428</v>
      </c>
      <c r="F3045" s="41">
        <f t="shared" si="383"/>
        <v>2.1896439011707773</v>
      </c>
      <c r="G3045" s="42">
        <f t="shared" si="384"/>
        <v>1521870.4483993812</v>
      </c>
      <c r="H3045" s="16">
        <f t="shared" si="385"/>
        <v>1</v>
      </c>
      <c r="P3045" s="16"/>
    </row>
    <row r="3046" spans="1:16" x14ac:dyDescent="0.25">
      <c r="A3046" s="24">
        <f t="shared" si="386"/>
        <v>3031</v>
      </c>
      <c r="B3046">
        <f t="shared" si="380"/>
        <v>0.57790373812895268</v>
      </c>
      <c r="C3046">
        <f t="shared" si="381"/>
        <v>0.40403035387862474</v>
      </c>
      <c r="D3046" s="40">
        <f t="shared" si="382"/>
        <v>1089604.9922020813</v>
      </c>
      <c r="E3046" s="40">
        <f t="shared" si="387"/>
        <v>1089604.9922020813</v>
      </c>
      <c r="F3046" s="41">
        <f t="shared" si="383"/>
        <v>1.9261615190746382</v>
      </c>
      <c r="G3046" s="42">
        <f t="shared" si="384"/>
        <v>1098755.20697127</v>
      </c>
      <c r="H3046" s="16">
        <f t="shared" si="385"/>
        <v>1</v>
      </c>
      <c r="P3046" s="16"/>
    </row>
    <row r="3047" spans="1:16" x14ac:dyDescent="0.25">
      <c r="A3047" s="24">
        <f t="shared" si="386"/>
        <v>3032</v>
      </c>
      <c r="B3047">
        <f t="shared" si="380"/>
        <v>0.45693779143039137</v>
      </c>
      <c r="C3047">
        <f t="shared" si="381"/>
        <v>0.52327740995679051</v>
      </c>
      <c r="D3047" s="40">
        <f t="shared" si="382"/>
        <v>950690.84355545486</v>
      </c>
      <c r="E3047" s="40">
        <f t="shared" si="387"/>
        <v>950690.84355545486</v>
      </c>
      <c r="F3047" s="41">
        <f t="shared" si="383"/>
        <v>2.0177449728481269</v>
      </c>
      <c r="G3047" s="42">
        <f t="shared" si="384"/>
        <v>918251.67031676415</v>
      </c>
      <c r="H3047" s="16">
        <f t="shared" si="385"/>
        <v>1</v>
      </c>
      <c r="P3047" s="16"/>
    </row>
    <row r="3048" spans="1:16" x14ac:dyDescent="0.25">
      <c r="A3048" s="24">
        <f t="shared" si="386"/>
        <v>3033</v>
      </c>
      <c r="B3048">
        <f t="shared" si="380"/>
        <v>6.9397042389027774E-2</v>
      </c>
      <c r="C3048">
        <f t="shared" si="381"/>
        <v>0.94982565974351019</v>
      </c>
      <c r="D3048" s="40">
        <f t="shared" si="382"/>
        <v>325092.69208457589</v>
      </c>
      <c r="E3048" s="40">
        <f t="shared" si="387"/>
        <v>325092.69208457589</v>
      </c>
      <c r="F3048" s="41">
        <f t="shared" si="383"/>
        <v>2.4994424237302231</v>
      </c>
      <c r="G3048" s="42">
        <f t="shared" si="384"/>
        <v>-187449.53375914448</v>
      </c>
      <c r="H3048" s="16">
        <f t="shared" si="385"/>
        <v>0</v>
      </c>
      <c r="P3048" s="16"/>
    </row>
    <row r="3049" spans="1:16" x14ac:dyDescent="0.25">
      <c r="A3049" s="24">
        <f t="shared" si="386"/>
        <v>3034</v>
      </c>
      <c r="B3049">
        <f t="shared" si="380"/>
        <v>0.24220605648588389</v>
      </c>
      <c r="C3049">
        <f t="shared" si="381"/>
        <v>0.35511130990926176</v>
      </c>
      <c r="D3049" s="40">
        <f t="shared" si="382"/>
        <v>681204.90614320897</v>
      </c>
      <c r="E3049" s="40">
        <f t="shared" si="387"/>
        <v>681204.90614320897</v>
      </c>
      <c r="F3049" s="41">
        <f t="shared" si="383"/>
        <v>1.8870647050350187</v>
      </c>
      <c r="G3049" s="42">
        <f t="shared" si="384"/>
        <v>285477.73527954216</v>
      </c>
      <c r="H3049" s="16">
        <f t="shared" si="385"/>
        <v>1</v>
      </c>
      <c r="P3049" s="16"/>
    </row>
    <row r="3050" spans="1:16" x14ac:dyDescent="0.25">
      <c r="A3050" s="24">
        <f t="shared" si="386"/>
        <v>3035</v>
      </c>
      <c r="B3050">
        <f t="shared" si="380"/>
        <v>9.5540819107554853E-2</v>
      </c>
      <c r="C3050">
        <f t="shared" si="381"/>
        <v>0.32252428529318422</v>
      </c>
      <c r="D3050" s="40">
        <f t="shared" si="382"/>
        <v>403927.34026838897</v>
      </c>
      <c r="E3050" s="40">
        <f t="shared" si="387"/>
        <v>403927.34026838897</v>
      </c>
      <c r="F3050" s="41">
        <f t="shared" si="383"/>
        <v>1.8599843100914046</v>
      </c>
      <c r="G3050" s="42">
        <f t="shared" si="384"/>
        <v>-248701.48468384449</v>
      </c>
      <c r="H3050" s="16">
        <f t="shared" si="385"/>
        <v>0</v>
      </c>
      <c r="P3050" s="16"/>
    </row>
    <row r="3051" spans="1:16" x14ac:dyDescent="0.25">
      <c r="A3051" s="24">
        <f t="shared" si="386"/>
        <v>3036</v>
      </c>
      <c r="B3051">
        <f t="shared" si="380"/>
        <v>0.210967066581361</v>
      </c>
      <c r="C3051">
        <f t="shared" si="381"/>
        <v>8.0384760978631675E-2</v>
      </c>
      <c r="D3051" s="40">
        <f t="shared" si="382"/>
        <v>633858.54971037176</v>
      </c>
      <c r="E3051" s="40">
        <f t="shared" si="387"/>
        <v>633858.54971037176</v>
      </c>
      <c r="F3051" s="41">
        <f t="shared" si="383"/>
        <v>1.5737118037140696</v>
      </c>
      <c r="G3051" s="42">
        <f t="shared" si="384"/>
        <v>-2489.3184357065475</v>
      </c>
      <c r="H3051" s="16">
        <f t="shared" si="385"/>
        <v>0</v>
      </c>
      <c r="P3051" s="16"/>
    </row>
    <row r="3052" spans="1:16" x14ac:dyDescent="0.25">
      <c r="A3052" s="24">
        <f t="shared" si="386"/>
        <v>3037</v>
      </c>
      <c r="B3052">
        <f t="shared" si="380"/>
        <v>0.14269097347278148</v>
      </c>
      <c r="C3052">
        <f t="shared" si="381"/>
        <v>0.10457536380272359</v>
      </c>
      <c r="D3052" s="40">
        <f t="shared" si="382"/>
        <v>512929.83305458346</v>
      </c>
      <c r="E3052" s="40">
        <f t="shared" si="387"/>
        <v>512929.83305458346</v>
      </c>
      <c r="F3052" s="41">
        <f t="shared" si="383"/>
        <v>1.6182662190290333</v>
      </c>
      <c r="G3052" s="42">
        <f t="shared" si="384"/>
        <v>-169942.97843556595</v>
      </c>
      <c r="H3052" s="16">
        <f t="shared" si="385"/>
        <v>0</v>
      </c>
      <c r="P3052" s="16"/>
    </row>
    <row r="3053" spans="1:16" x14ac:dyDescent="0.25">
      <c r="A3053" s="24">
        <f t="shared" si="386"/>
        <v>3038</v>
      </c>
      <c r="B3053">
        <f t="shared" si="380"/>
        <v>0.74620007339399308</v>
      </c>
      <c r="C3053">
        <f t="shared" si="381"/>
        <v>0.40771729673724622</v>
      </c>
      <c r="D3053" s="40">
        <f t="shared" si="382"/>
        <v>1302087.953432732</v>
      </c>
      <c r="E3053" s="40">
        <f t="shared" si="387"/>
        <v>1250000</v>
      </c>
      <c r="F3053" s="41">
        <f t="shared" si="383"/>
        <v>1.9290514012951923</v>
      </c>
      <c r="G3053" s="42">
        <f t="shared" si="384"/>
        <v>1411314.2516189902</v>
      </c>
      <c r="H3053" s="16">
        <f t="shared" si="385"/>
        <v>1</v>
      </c>
      <c r="P3053" s="16"/>
    </row>
    <row r="3054" spans="1:16" x14ac:dyDescent="0.25">
      <c r="A3054" s="24">
        <f t="shared" si="386"/>
        <v>3039</v>
      </c>
      <c r="B3054">
        <f t="shared" si="380"/>
        <v>0.26283847435843199</v>
      </c>
      <c r="C3054">
        <f t="shared" si="381"/>
        <v>0.39997461356688291</v>
      </c>
      <c r="D3054" s="40">
        <f t="shared" si="382"/>
        <v>710660.04117395845</v>
      </c>
      <c r="E3054" s="40">
        <f t="shared" si="387"/>
        <v>710660.04117395845</v>
      </c>
      <c r="F3054" s="41">
        <f t="shared" si="383"/>
        <v>1.9229748287738626</v>
      </c>
      <c r="G3054" s="42">
        <f t="shared" si="384"/>
        <v>366581.37099291896</v>
      </c>
      <c r="H3054" s="16">
        <f t="shared" si="385"/>
        <v>1</v>
      </c>
      <c r="P3054" s="16"/>
    </row>
    <row r="3055" spans="1:16" x14ac:dyDescent="0.25">
      <c r="A3055" s="24">
        <f t="shared" si="386"/>
        <v>3040</v>
      </c>
      <c r="B3055">
        <f t="shared" si="380"/>
        <v>0.4740603071404621</v>
      </c>
      <c r="C3055">
        <f t="shared" si="381"/>
        <v>0.46657802618574351</v>
      </c>
      <c r="D3055" s="40">
        <f t="shared" si="382"/>
        <v>970334.17125868576</v>
      </c>
      <c r="E3055" s="40">
        <f t="shared" si="387"/>
        <v>970334.17125868576</v>
      </c>
      <c r="F3055" s="41">
        <f t="shared" si="383"/>
        <v>1.9745061691547034</v>
      </c>
      <c r="G3055" s="42">
        <f t="shared" si="384"/>
        <v>915930.80729189166</v>
      </c>
      <c r="H3055" s="16">
        <f t="shared" si="385"/>
        <v>1</v>
      </c>
      <c r="P3055" s="16"/>
    </row>
    <row r="3056" spans="1:16" x14ac:dyDescent="0.25">
      <c r="A3056" s="24">
        <f t="shared" si="386"/>
        <v>3041</v>
      </c>
      <c r="B3056">
        <f t="shared" si="380"/>
        <v>0.60160467831883579</v>
      </c>
      <c r="C3056">
        <f t="shared" si="381"/>
        <v>3.9696812978945673E-2</v>
      </c>
      <c r="D3056" s="40">
        <f t="shared" si="382"/>
        <v>1117402.4987321326</v>
      </c>
      <c r="E3056" s="40">
        <f t="shared" si="387"/>
        <v>1117402.4987321326</v>
      </c>
      <c r="F3056" s="41">
        <f t="shared" si="383"/>
        <v>1.4668038662443093</v>
      </c>
      <c r="G3056" s="42">
        <f t="shared" si="384"/>
        <v>639010.30529134395</v>
      </c>
      <c r="H3056" s="16">
        <f t="shared" si="385"/>
        <v>1</v>
      </c>
      <c r="P3056" s="16"/>
    </row>
    <row r="3057" spans="1:16" x14ac:dyDescent="0.25">
      <c r="A3057" s="24">
        <f t="shared" si="386"/>
        <v>3042</v>
      </c>
      <c r="B3057">
        <f t="shared" si="380"/>
        <v>8.6581864510662854E-2</v>
      </c>
      <c r="C3057">
        <f t="shared" si="381"/>
        <v>0.55496511317323893</v>
      </c>
      <c r="D3057" s="40">
        <f t="shared" si="382"/>
        <v>378978.00720718235</v>
      </c>
      <c r="E3057" s="40">
        <f t="shared" si="387"/>
        <v>378978.00720718235</v>
      </c>
      <c r="F3057" s="41">
        <f t="shared" si="383"/>
        <v>2.0420109178795531</v>
      </c>
      <c r="G3057" s="42">
        <f t="shared" si="384"/>
        <v>-226122.77164669766</v>
      </c>
      <c r="H3057" s="16">
        <f t="shared" si="385"/>
        <v>0</v>
      </c>
      <c r="P3057" s="16"/>
    </row>
    <row r="3058" spans="1:16" x14ac:dyDescent="0.25">
      <c r="A3058" s="24">
        <f t="shared" si="386"/>
        <v>3043</v>
      </c>
      <c r="B3058">
        <f t="shared" si="380"/>
        <v>0.85087002359796315</v>
      </c>
      <c r="C3058">
        <f t="shared" si="381"/>
        <v>0.89869595586787909</v>
      </c>
      <c r="D3058" s="40">
        <f t="shared" si="382"/>
        <v>1474242.5971983545</v>
      </c>
      <c r="E3058" s="40">
        <f t="shared" si="387"/>
        <v>1250000</v>
      </c>
      <c r="F3058" s="41">
        <f t="shared" si="383"/>
        <v>2.3872814992990494</v>
      </c>
      <c r="G3058" s="42">
        <f t="shared" si="384"/>
        <v>1984101.8741238117</v>
      </c>
      <c r="H3058" s="16">
        <f t="shared" si="385"/>
        <v>1</v>
      </c>
      <c r="P3058" s="16"/>
    </row>
    <row r="3059" spans="1:16" x14ac:dyDescent="0.25">
      <c r="A3059" s="24">
        <f t="shared" si="386"/>
        <v>3044</v>
      </c>
      <c r="B3059">
        <f t="shared" si="380"/>
        <v>0.35510205442551523</v>
      </c>
      <c r="C3059">
        <f t="shared" si="381"/>
        <v>2.5533271604217589E-2</v>
      </c>
      <c r="D3059" s="40">
        <f t="shared" si="382"/>
        <v>830585.72403764445</v>
      </c>
      <c r="E3059" s="40">
        <f t="shared" si="387"/>
        <v>830585.72403764445</v>
      </c>
      <c r="F3059" s="41">
        <f t="shared" si="383"/>
        <v>1.4070151467490937</v>
      </c>
      <c r="G3059" s="42">
        <f t="shared" si="384"/>
        <v>168646.69439452863</v>
      </c>
      <c r="H3059" s="16">
        <f t="shared" si="385"/>
        <v>1</v>
      </c>
      <c r="P3059" s="16"/>
    </row>
    <row r="3060" spans="1:16" x14ac:dyDescent="0.25">
      <c r="A3060" s="24">
        <f t="shared" si="386"/>
        <v>3045</v>
      </c>
      <c r="B3060">
        <f t="shared" si="380"/>
        <v>0.72508897178340703</v>
      </c>
      <c r="C3060">
        <f t="shared" si="381"/>
        <v>0.46229637449141592</v>
      </c>
      <c r="D3060" s="40">
        <f t="shared" si="382"/>
        <v>1272656.5920156376</v>
      </c>
      <c r="E3060" s="40">
        <f t="shared" si="387"/>
        <v>1250000</v>
      </c>
      <c r="F3060" s="41">
        <f t="shared" si="383"/>
        <v>1.9712309705782387</v>
      </c>
      <c r="G3060" s="42">
        <f t="shared" si="384"/>
        <v>1464038.7132227984</v>
      </c>
      <c r="H3060" s="16">
        <f t="shared" si="385"/>
        <v>1</v>
      </c>
      <c r="P3060" s="16"/>
    </row>
    <row r="3061" spans="1:16" x14ac:dyDescent="0.25">
      <c r="A3061" s="24">
        <f t="shared" si="386"/>
        <v>3046</v>
      </c>
      <c r="B3061">
        <f t="shared" si="380"/>
        <v>6.2658183393068612E-2</v>
      </c>
      <c r="C3061">
        <f t="shared" si="381"/>
        <v>0.98064176889602095</v>
      </c>
      <c r="D3061" s="40">
        <f t="shared" si="382"/>
        <v>301138.78438398393</v>
      </c>
      <c r="E3061" s="40">
        <f t="shared" si="387"/>
        <v>301138.78438398393</v>
      </c>
      <c r="F3061" s="41">
        <f t="shared" si="383"/>
        <v>2.6283245564604822</v>
      </c>
      <c r="G3061" s="42">
        <f t="shared" si="384"/>
        <v>-208509.53810091666</v>
      </c>
      <c r="H3061" s="16">
        <f t="shared" si="385"/>
        <v>0</v>
      </c>
      <c r="P3061" s="16"/>
    </row>
    <row r="3062" spans="1:16" x14ac:dyDescent="0.25">
      <c r="A3062" s="24">
        <f t="shared" si="386"/>
        <v>3047</v>
      </c>
      <c r="B3062">
        <f t="shared" si="380"/>
        <v>0.55548730690497905</v>
      </c>
      <c r="C3062">
        <f t="shared" si="381"/>
        <v>0.38130008254665881</v>
      </c>
      <c r="D3062" s="40">
        <f t="shared" si="382"/>
        <v>1063618.9434046044</v>
      </c>
      <c r="E3062" s="40">
        <f t="shared" si="387"/>
        <v>1063618.9434046044</v>
      </c>
      <c r="F3062" s="41">
        <f t="shared" si="383"/>
        <v>1.9081859939695038</v>
      </c>
      <c r="G3062" s="42">
        <f t="shared" si="384"/>
        <v>1029582.7707253087</v>
      </c>
      <c r="H3062" s="16">
        <f t="shared" si="385"/>
        <v>1</v>
      </c>
      <c r="P3062" s="16"/>
    </row>
    <row r="3063" spans="1:16" x14ac:dyDescent="0.25">
      <c r="A3063" s="24">
        <f t="shared" si="386"/>
        <v>3048</v>
      </c>
      <c r="B3063">
        <f t="shared" si="380"/>
        <v>0.66203880484681576</v>
      </c>
      <c r="C3063">
        <f t="shared" si="381"/>
        <v>9.4344185316003859E-2</v>
      </c>
      <c r="D3063" s="40">
        <f t="shared" si="382"/>
        <v>1190592.9270604723</v>
      </c>
      <c r="E3063" s="40">
        <f t="shared" si="387"/>
        <v>1190592.9270604723</v>
      </c>
      <c r="F3063" s="41">
        <f t="shared" si="383"/>
        <v>1.6004653016184804</v>
      </c>
      <c r="G3063" s="42">
        <f t="shared" si="384"/>
        <v>905502.66811266821</v>
      </c>
      <c r="H3063" s="16">
        <f t="shared" si="385"/>
        <v>1</v>
      </c>
      <c r="P3063" s="16"/>
    </row>
    <row r="3064" spans="1:16" x14ac:dyDescent="0.25">
      <c r="A3064" s="24">
        <f t="shared" si="386"/>
        <v>3049</v>
      </c>
      <c r="B3064">
        <f t="shared" si="380"/>
        <v>0.25924258737359196</v>
      </c>
      <c r="C3064">
        <f t="shared" si="381"/>
        <v>0.4885118092643097</v>
      </c>
      <c r="D3064" s="40">
        <f t="shared" si="382"/>
        <v>705616.00711649039</v>
      </c>
      <c r="E3064" s="40">
        <f t="shared" si="387"/>
        <v>705616.00711649039</v>
      </c>
      <c r="F3064" s="41">
        <f t="shared" si="383"/>
        <v>1.9912460167811803</v>
      </c>
      <c r="G3064" s="42">
        <f t="shared" si="384"/>
        <v>405055.06354775256</v>
      </c>
      <c r="H3064" s="16">
        <f t="shared" si="385"/>
        <v>1</v>
      </c>
      <c r="P3064" s="16"/>
    </row>
    <row r="3065" spans="1:16" x14ac:dyDescent="0.25">
      <c r="A3065" s="24">
        <f t="shared" si="386"/>
        <v>3050</v>
      </c>
      <c r="B3065">
        <f t="shared" si="380"/>
        <v>0.13564591214526445</v>
      </c>
      <c r="C3065">
        <f t="shared" si="381"/>
        <v>0.61224566528107971</v>
      </c>
      <c r="D3065" s="40">
        <f t="shared" si="382"/>
        <v>498438.07304851082</v>
      </c>
      <c r="E3065" s="40">
        <f t="shared" si="387"/>
        <v>498438.07304851082</v>
      </c>
      <c r="F3065" s="41">
        <f t="shared" si="383"/>
        <v>2.0866798880115192</v>
      </c>
      <c r="G3065" s="42">
        <f t="shared" si="384"/>
        <v>40080.702449543984</v>
      </c>
      <c r="H3065" s="16">
        <f t="shared" si="385"/>
        <v>1</v>
      </c>
      <c r="P3065" s="16"/>
    </row>
    <row r="3066" spans="1:16" x14ac:dyDescent="0.25">
      <c r="A3066" s="24">
        <f t="shared" si="386"/>
        <v>3051</v>
      </c>
      <c r="B3066">
        <f t="shared" si="380"/>
        <v>0.73207130760420114</v>
      </c>
      <c r="C3066">
        <f t="shared" si="381"/>
        <v>0.24412166944239289</v>
      </c>
      <c r="D3066" s="40">
        <f t="shared" si="382"/>
        <v>1282259.6610342823</v>
      </c>
      <c r="E3066" s="40">
        <f t="shared" si="387"/>
        <v>1250000</v>
      </c>
      <c r="F3066" s="41">
        <f t="shared" si="383"/>
        <v>1.789329631648785</v>
      </c>
      <c r="G3066" s="42">
        <f t="shared" si="384"/>
        <v>1236662.0395609811</v>
      </c>
      <c r="H3066" s="16">
        <f t="shared" si="385"/>
        <v>1</v>
      </c>
      <c r="P3066" s="16"/>
    </row>
    <row r="3067" spans="1:16" x14ac:dyDescent="0.25">
      <c r="A3067" s="24">
        <f t="shared" si="386"/>
        <v>3052</v>
      </c>
      <c r="B3067">
        <f t="shared" si="380"/>
        <v>0.86464837461244315</v>
      </c>
      <c r="C3067">
        <f t="shared" si="381"/>
        <v>0.2618769578402862</v>
      </c>
      <c r="D3067" s="40">
        <f t="shared" si="382"/>
        <v>1502178.3394349103</v>
      </c>
      <c r="E3067" s="40">
        <f t="shared" si="387"/>
        <v>1250000</v>
      </c>
      <c r="F3067" s="41">
        <f t="shared" si="383"/>
        <v>1.8062098600223453</v>
      </c>
      <c r="G3067" s="42">
        <f t="shared" si="384"/>
        <v>1257762.3250279315</v>
      </c>
      <c r="H3067" s="16">
        <f t="shared" si="385"/>
        <v>1</v>
      </c>
      <c r="P3067" s="16"/>
    </row>
    <row r="3068" spans="1:16" x14ac:dyDescent="0.25">
      <c r="A3068" s="24">
        <f t="shared" si="386"/>
        <v>3053</v>
      </c>
      <c r="B3068">
        <f t="shared" si="380"/>
        <v>0.56566400022711605</v>
      </c>
      <c r="C3068">
        <f t="shared" si="381"/>
        <v>0.69256423052866012</v>
      </c>
      <c r="D3068" s="40">
        <f t="shared" si="382"/>
        <v>1075385.5142852976</v>
      </c>
      <c r="E3068" s="40">
        <f t="shared" si="387"/>
        <v>1075385.5142852976</v>
      </c>
      <c r="F3068" s="41">
        <f t="shared" si="383"/>
        <v>2.1529276296481124</v>
      </c>
      <c r="G3068" s="42">
        <f t="shared" si="384"/>
        <v>1315227.1862281621</v>
      </c>
      <c r="H3068" s="16">
        <f t="shared" si="385"/>
        <v>1</v>
      </c>
      <c r="P3068" s="16"/>
    </row>
    <row r="3069" spans="1:16" x14ac:dyDescent="0.25">
      <c r="A3069" s="24">
        <f t="shared" si="386"/>
        <v>3054</v>
      </c>
      <c r="B3069">
        <f t="shared" si="380"/>
        <v>0.65723675943445414</v>
      </c>
      <c r="C3069">
        <f t="shared" si="381"/>
        <v>0.22029881447087973</v>
      </c>
      <c r="D3069" s="40">
        <f t="shared" si="382"/>
        <v>1184620.082152256</v>
      </c>
      <c r="E3069" s="40">
        <f t="shared" si="387"/>
        <v>1184620.082152256</v>
      </c>
      <c r="F3069" s="41">
        <f t="shared" si="383"/>
        <v>1.765597441411038</v>
      </c>
      <c r="G3069" s="42">
        <f t="shared" si="384"/>
        <v>1091562.1860921569</v>
      </c>
      <c r="H3069" s="16">
        <f t="shared" si="385"/>
        <v>1</v>
      </c>
      <c r="P3069" s="16"/>
    </row>
    <row r="3070" spans="1:16" x14ac:dyDescent="0.25">
      <c r="A3070" s="24">
        <f t="shared" si="386"/>
        <v>3055</v>
      </c>
      <c r="B3070">
        <f t="shared" si="380"/>
        <v>0.77091874938923866</v>
      </c>
      <c r="C3070">
        <f t="shared" si="381"/>
        <v>0.69439916138071567</v>
      </c>
      <c r="D3070" s="40">
        <f t="shared" si="382"/>
        <v>1338241.3125144523</v>
      </c>
      <c r="E3070" s="40">
        <f t="shared" si="387"/>
        <v>1250000</v>
      </c>
      <c r="F3070" s="41">
        <f t="shared" si="383"/>
        <v>2.1545163800816902</v>
      </c>
      <c r="G3070" s="42">
        <f t="shared" si="384"/>
        <v>1693145.4751021126</v>
      </c>
      <c r="H3070" s="16">
        <f t="shared" si="385"/>
        <v>1</v>
      </c>
      <c r="P3070" s="16"/>
    </row>
    <row r="3071" spans="1:16" x14ac:dyDescent="0.25">
      <c r="A3071" s="24">
        <f t="shared" si="386"/>
        <v>3056</v>
      </c>
      <c r="B3071">
        <f t="shared" si="380"/>
        <v>0.588853421038948</v>
      </c>
      <c r="C3071">
        <f t="shared" si="381"/>
        <v>0.92729717202018946</v>
      </c>
      <c r="D3071" s="40">
        <f t="shared" si="382"/>
        <v>1102399.637645568</v>
      </c>
      <c r="E3071" s="40">
        <f t="shared" si="387"/>
        <v>1102399.637645568</v>
      </c>
      <c r="F3071" s="41">
        <f t="shared" si="383"/>
        <v>2.4425388582820169</v>
      </c>
      <c r="G3071" s="42">
        <f t="shared" si="384"/>
        <v>1692653.9523053146</v>
      </c>
      <c r="H3071" s="16">
        <f t="shared" si="385"/>
        <v>1</v>
      </c>
      <c r="P3071" s="16"/>
    </row>
    <row r="3072" spans="1:16" x14ac:dyDescent="0.25">
      <c r="A3072" s="24">
        <f t="shared" si="386"/>
        <v>3057</v>
      </c>
      <c r="B3072">
        <f t="shared" si="380"/>
        <v>0.88633488432969898</v>
      </c>
      <c r="C3072">
        <f t="shared" si="381"/>
        <v>0.71653975953813642</v>
      </c>
      <c r="D3072" s="40">
        <f t="shared" si="382"/>
        <v>1550424.6225117461</v>
      </c>
      <c r="E3072" s="40">
        <f t="shared" si="387"/>
        <v>1250000</v>
      </c>
      <c r="F3072" s="41">
        <f t="shared" si="383"/>
        <v>2.1740403445208072</v>
      </c>
      <c r="G3072" s="42">
        <f t="shared" si="384"/>
        <v>1717550.4306510091</v>
      </c>
      <c r="H3072" s="16">
        <f t="shared" si="385"/>
        <v>1</v>
      </c>
      <c r="P3072" s="16"/>
    </row>
    <row r="3073" spans="1:16" x14ac:dyDescent="0.25">
      <c r="A3073" s="24">
        <f t="shared" si="386"/>
        <v>3058</v>
      </c>
      <c r="B3073">
        <f t="shared" si="380"/>
        <v>0.76880473818164319</v>
      </c>
      <c r="C3073">
        <f t="shared" si="381"/>
        <v>0.71959377161692828</v>
      </c>
      <c r="D3073" s="40">
        <f t="shared" si="382"/>
        <v>1335068.1822419143</v>
      </c>
      <c r="E3073" s="40">
        <f t="shared" si="387"/>
        <v>1250000</v>
      </c>
      <c r="F3073" s="41">
        <f t="shared" si="383"/>
        <v>2.176788801498966</v>
      </c>
      <c r="G3073" s="42">
        <f t="shared" si="384"/>
        <v>1720986.0018737074</v>
      </c>
      <c r="H3073" s="16">
        <f t="shared" si="385"/>
        <v>1</v>
      </c>
      <c r="P3073" s="16"/>
    </row>
    <row r="3074" spans="1:16" x14ac:dyDescent="0.25">
      <c r="A3074" s="24">
        <f t="shared" si="386"/>
        <v>3059</v>
      </c>
      <c r="B3074">
        <f t="shared" si="380"/>
        <v>5.7499658432789147E-2</v>
      </c>
      <c r="C3074">
        <f t="shared" si="381"/>
        <v>1.3320464757271111E-2</v>
      </c>
      <c r="D3074" s="40">
        <f t="shared" si="382"/>
        <v>281406.56288355321</v>
      </c>
      <c r="E3074" s="40">
        <f t="shared" si="387"/>
        <v>281406.56288355321</v>
      </c>
      <c r="F3074" s="41">
        <f t="shared" si="383"/>
        <v>1.3262191375334818</v>
      </c>
      <c r="G3074" s="42">
        <f t="shared" si="384"/>
        <v>-626793.23087631259</v>
      </c>
      <c r="H3074" s="16">
        <f t="shared" si="385"/>
        <v>0</v>
      </c>
      <c r="P3074" s="16"/>
    </row>
    <row r="3075" spans="1:16" x14ac:dyDescent="0.25">
      <c r="A3075" s="24">
        <f t="shared" si="386"/>
        <v>3060</v>
      </c>
      <c r="B3075">
        <f t="shared" si="380"/>
        <v>0.1495992693817243</v>
      </c>
      <c r="C3075">
        <f t="shared" si="381"/>
        <v>0.51353531808126718</v>
      </c>
      <c r="D3075" s="40">
        <f t="shared" si="382"/>
        <v>526677.6782747251</v>
      </c>
      <c r="E3075" s="40">
        <f t="shared" si="387"/>
        <v>526677.6782747251</v>
      </c>
      <c r="F3075" s="41">
        <f t="shared" si="383"/>
        <v>2.01031444461321</v>
      </c>
      <c r="G3075" s="42">
        <f t="shared" si="384"/>
        <v>58787.744291028939</v>
      </c>
      <c r="H3075" s="16">
        <f t="shared" si="385"/>
        <v>1</v>
      </c>
      <c r="P3075" s="16"/>
    </row>
    <row r="3076" spans="1:16" x14ac:dyDescent="0.25">
      <c r="A3076" s="24">
        <f t="shared" si="386"/>
        <v>3061</v>
      </c>
      <c r="B3076">
        <f t="shared" si="380"/>
        <v>0.13601073587778956</v>
      </c>
      <c r="C3076">
        <f t="shared" si="381"/>
        <v>7.4195823748596013E-2</v>
      </c>
      <c r="D3076" s="40">
        <f t="shared" si="382"/>
        <v>499200.96170028043</v>
      </c>
      <c r="E3076" s="40">
        <f t="shared" si="387"/>
        <v>499200.96170028043</v>
      </c>
      <c r="F3076" s="41">
        <f t="shared" si="383"/>
        <v>1.5607185841394349</v>
      </c>
      <c r="G3076" s="42">
        <f t="shared" si="384"/>
        <v>-220887.78185409412</v>
      </c>
      <c r="H3076" s="16">
        <f t="shared" si="385"/>
        <v>0</v>
      </c>
      <c r="P3076" s="16"/>
    </row>
    <row r="3077" spans="1:16" x14ac:dyDescent="0.25">
      <c r="A3077" s="24">
        <f t="shared" si="386"/>
        <v>3062</v>
      </c>
      <c r="B3077">
        <f t="shared" si="380"/>
        <v>0.44959885359276086</v>
      </c>
      <c r="C3077">
        <f t="shared" si="381"/>
        <v>0.41029067325871438</v>
      </c>
      <c r="D3077" s="40">
        <f t="shared" si="382"/>
        <v>942245.48316233524</v>
      </c>
      <c r="E3077" s="40">
        <f t="shared" si="387"/>
        <v>942245.48316233524</v>
      </c>
      <c r="F3077" s="41">
        <f t="shared" si="383"/>
        <v>1.9310646438992511</v>
      </c>
      <c r="G3077" s="42">
        <f t="shared" si="384"/>
        <v>819536.93840855267</v>
      </c>
      <c r="H3077" s="16">
        <f t="shared" si="385"/>
        <v>1</v>
      </c>
      <c r="P3077" s="16"/>
    </row>
    <row r="3078" spans="1:16" x14ac:dyDescent="0.25">
      <c r="A3078" s="24">
        <f t="shared" si="386"/>
        <v>3063</v>
      </c>
      <c r="B3078">
        <f t="shared" si="380"/>
        <v>0.93830341065768152</v>
      </c>
      <c r="C3078">
        <f t="shared" si="381"/>
        <v>0.35437259788159281</v>
      </c>
      <c r="D3078" s="40">
        <f t="shared" si="382"/>
        <v>1702440.5136606027</v>
      </c>
      <c r="E3078" s="40">
        <f t="shared" si="387"/>
        <v>1250000</v>
      </c>
      <c r="F3078" s="41">
        <f t="shared" si="383"/>
        <v>1.8864614404763855</v>
      </c>
      <c r="G3078" s="42">
        <f t="shared" si="384"/>
        <v>1358076.8005954819</v>
      </c>
      <c r="H3078" s="16">
        <f t="shared" si="385"/>
        <v>1</v>
      </c>
      <c r="P3078" s="16"/>
    </row>
    <row r="3079" spans="1:16" x14ac:dyDescent="0.25">
      <c r="A3079" s="24">
        <f t="shared" si="386"/>
        <v>3064</v>
      </c>
      <c r="B3079">
        <f t="shared" si="380"/>
        <v>0.2367292110575363</v>
      </c>
      <c r="C3079">
        <f t="shared" si="381"/>
        <v>0.60909150738734752</v>
      </c>
      <c r="D3079" s="40">
        <f t="shared" si="382"/>
        <v>673162.60935711919</v>
      </c>
      <c r="E3079" s="40">
        <f t="shared" si="387"/>
        <v>673162.60935711919</v>
      </c>
      <c r="F3079" s="41">
        <f t="shared" si="383"/>
        <v>2.0841799305606958</v>
      </c>
      <c r="G3079" s="42">
        <f t="shared" si="384"/>
        <v>402992.0004259774</v>
      </c>
      <c r="H3079" s="16">
        <f t="shared" si="385"/>
        <v>1</v>
      </c>
      <c r="P3079" s="16"/>
    </row>
    <row r="3080" spans="1:16" x14ac:dyDescent="0.25">
      <c r="A3080" s="24">
        <f t="shared" si="386"/>
        <v>3065</v>
      </c>
      <c r="B3080">
        <f t="shared" si="380"/>
        <v>0.99062215129379183</v>
      </c>
      <c r="C3080">
        <f t="shared" si="381"/>
        <v>0.43664650793652982</v>
      </c>
      <c r="D3080" s="40">
        <f t="shared" si="382"/>
        <v>2071588.7625587762</v>
      </c>
      <c r="E3080" s="40">
        <f t="shared" si="387"/>
        <v>1250000</v>
      </c>
      <c r="F3080" s="41">
        <f t="shared" si="383"/>
        <v>1.9515267238497722</v>
      </c>
      <c r="G3080" s="42">
        <f t="shared" si="384"/>
        <v>1439408.4048122154</v>
      </c>
      <c r="H3080" s="16">
        <f t="shared" si="385"/>
        <v>1</v>
      </c>
      <c r="P3080" s="16"/>
    </row>
    <row r="3081" spans="1:16" x14ac:dyDescent="0.25">
      <c r="A3081" s="24">
        <f t="shared" si="386"/>
        <v>3066</v>
      </c>
      <c r="B3081">
        <f t="shared" si="380"/>
        <v>0.43488874507602304</v>
      </c>
      <c r="C3081">
        <f t="shared" si="381"/>
        <v>5.8982602204196155E-2</v>
      </c>
      <c r="D3081" s="40">
        <f t="shared" si="382"/>
        <v>925254.80516591948</v>
      </c>
      <c r="E3081" s="40">
        <f t="shared" si="387"/>
        <v>925254.80516591948</v>
      </c>
      <c r="F3081" s="41">
        <f t="shared" si="383"/>
        <v>1.5248110487053927</v>
      </c>
      <c r="G3081" s="42">
        <f t="shared" si="384"/>
        <v>410838.74978474947</v>
      </c>
      <c r="H3081" s="16">
        <f t="shared" si="385"/>
        <v>1</v>
      </c>
      <c r="P3081" s="16"/>
    </row>
    <row r="3082" spans="1:16" x14ac:dyDescent="0.25">
      <c r="A3082" s="24">
        <f t="shared" si="386"/>
        <v>3067</v>
      </c>
      <c r="B3082">
        <f t="shared" si="380"/>
        <v>0.65804114926140755</v>
      </c>
      <c r="C3082">
        <f t="shared" si="381"/>
        <v>0.14842316030990332</v>
      </c>
      <c r="D3082" s="40">
        <f t="shared" si="382"/>
        <v>1185618.3580474476</v>
      </c>
      <c r="E3082" s="40">
        <f t="shared" si="387"/>
        <v>1185618.3580474476</v>
      </c>
      <c r="F3082" s="41">
        <f t="shared" si="383"/>
        <v>1.6829117937075586</v>
      </c>
      <c r="G3082" s="42">
        <f t="shared" si="384"/>
        <v>995291.11759424047</v>
      </c>
      <c r="H3082" s="16">
        <f t="shared" si="385"/>
        <v>1</v>
      </c>
      <c r="P3082" s="16"/>
    </row>
    <row r="3083" spans="1:16" x14ac:dyDescent="0.25">
      <c r="A3083" s="24">
        <f t="shared" si="386"/>
        <v>3068</v>
      </c>
      <c r="B3083">
        <f t="shared" si="380"/>
        <v>0.47301007516216487</v>
      </c>
      <c r="C3083">
        <f t="shared" si="381"/>
        <v>0.19667467812541872</v>
      </c>
      <c r="D3083" s="40">
        <f t="shared" si="382"/>
        <v>969131.27643807756</v>
      </c>
      <c r="E3083" s="40">
        <f t="shared" si="387"/>
        <v>969131.27643807756</v>
      </c>
      <c r="F3083" s="41">
        <f t="shared" si="383"/>
        <v>1.7405595593037286</v>
      </c>
      <c r="G3083" s="42">
        <f t="shared" si="384"/>
        <v>686830.70742452028</v>
      </c>
      <c r="H3083" s="16">
        <f t="shared" si="385"/>
        <v>1</v>
      </c>
      <c r="P3083" s="16"/>
    </row>
    <row r="3084" spans="1:16" x14ac:dyDescent="0.25">
      <c r="A3084" s="24">
        <f t="shared" si="386"/>
        <v>3069</v>
      </c>
      <c r="B3084">
        <f t="shared" si="380"/>
        <v>0.72750482836272568</v>
      </c>
      <c r="C3084">
        <f t="shared" si="381"/>
        <v>0.86656226392369717</v>
      </c>
      <c r="D3084" s="40">
        <f t="shared" si="382"/>
        <v>1275965.3271608329</v>
      </c>
      <c r="E3084" s="40">
        <f t="shared" si="387"/>
        <v>1250000</v>
      </c>
      <c r="F3084" s="41">
        <f t="shared" si="383"/>
        <v>2.3374731824597834</v>
      </c>
      <c r="G3084" s="42">
        <f t="shared" si="384"/>
        <v>1921841.4780747294</v>
      </c>
      <c r="H3084" s="16">
        <f t="shared" si="385"/>
        <v>1</v>
      </c>
      <c r="P3084" s="16"/>
    </row>
    <row r="3085" spans="1:16" x14ac:dyDescent="0.25">
      <c r="A3085" s="24">
        <f t="shared" si="386"/>
        <v>3070</v>
      </c>
      <c r="B3085">
        <f t="shared" si="380"/>
        <v>0.90158573060762137</v>
      </c>
      <c r="C3085">
        <f t="shared" si="381"/>
        <v>0.57287664629984647</v>
      </c>
      <c r="D3085" s="40">
        <f t="shared" si="382"/>
        <v>1588437.6901761093</v>
      </c>
      <c r="E3085" s="40">
        <f t="shared" si="387"/>
        <v>1250000</v>
      </c>
      <c r="F3085" s="41">
        <f t="shared" si="383"/>
        <v>2.0558366804463661</v>
      </c>
      <c r="G3085" s="42">
        <f t="shared" si="384"/>
        <v>1569795.8505579578</v>
      </c>
      <c r="H3085" s="16">
        <f t="shared" si="385"/>
        <v>1</v>
      </c>
      <c r="P3085" s="16"/>
    </row>
    <row r="3086" spans="1:16" x14ac:dyDescent="0.25">
      <c r="A3086" s="24">
        <f t="shared" si="386"/>
        <v>3071</v>
      </c>
      <c r="B3086">
        <f t="shared" si="380"/>
        <v>0.79244254936929792</v>
      </c>
      <c r="C3086">
        <f t="shared" si="381"/>
        <v>0.85609927086625248</v>
      </c>
      <c r="D3086" s="40">
        <f t="shared" si="382"/>
        <v>1371546.6239433975</v>
      </c>
      <c r="E3086" s="40">
        <f t="shared" si="387"/>
        <v>1250000</v>
      </c>
      <c r="F3086" s="41">
        <f t="shared" si="383"/>
        <v>2.3230872298245608</v>
      </c>
      <c r="G3086" s="42">
        <f t="shared" si="384"/>
        <v>1903859.0372807011</v>
      </c>
      <c r="H3086" s="16">
        <f t="shared" si="385"/>
        <v>1</v>
      </c>
      <c r="P3086" s="16"/>
    </row>
    <row r="3087" spans="1:16" x14ac:dyDescent="0.25">
      <c r="A3087" s="24">
        <f t="shared" si="386"/>
        <v>3072</v>
      </c>
      <c r="B3087">
        <f t="shared" si="380"/>
        <v>0.67618596425745636</v>
      </c>
      <c r="C3087">
        <f t="shared" si="381"/>
        <v>0.61261002335231751</v>
      </c>
      <c r="D3087" s="40">
        <f t="shared" si="382"/>
        <v>1208385.9221323526</v>
      </c>
      <c r="E3087" s="40">
        <f t="shared" si="387"/>
        <v>1208385.9221323526</v>
      </c>
      <c r="F3087" s="41">
        <f t="shared" si="383"/>
        <v>2.0869690499221321</v>
      </c>
      <c r="G3087" s="42">
        <f t="shared" si="384"/>
        <v>1521864.0198518354</v>
      </c>
      <c r="H3087" s="16">
        <f t="shared" si="385"/>
        <v>1</v>
      </c>
      <c r="P3087" s="16"/>
    </row>
    <row r="3088" spans="1:16" x14ac:dyDescent="0.25">
      <c r="A3088" s="24">
        <f t="shared" si="386"/>
        <v>3073</v>
      </c>
      <c r="B3088">
        <f t="shared" si="380"/>
        <v>0.43440906552132219</v>
      </c>
      <c r="C3088">
        <f t="shared" si="381"/>
        <v>0.57525244157295674</v>
      </c>
      <c r="D3088" s="40">
        <f t="shared" si="382"/>
        <v>924699.13612955192</v>
      </c>
      <c r="E3088" s="40">
        <f t="shared" si="387"/>
        <v>924699.13612955192</v>
      </c>
      <c r="F3088" s="41">
        <f t="shared" si="383"/>
        <v>2.0576786201874069</v>
      </c>
      <c r="G3088" s="42">
        <f t="shared" si="384"/>
        <v>902733.64251954341</v>
      </c>
      <c r="H3088" s="16">
        <f t="shared" si="385"/>
        <v>1</v>
      </c>
      <c r="P3088" s="16"/>
    </row>
    <row r="3089" spans="1:16" x14ac:dyDescent="0.25">
      <c r="A3089" s="24">
        <f t="shared" si="386"/>
        <v>3074</v>
      </c>
      <c r="B3089">
        <f t="shared" ref="B3089:B3152" si="388">((MOD((MOD(MOD(999999999999989,MOD(A3089*2499997+$B$13*1800451,7450589)*4658+7450581)*383,99991)*7440893+MOD(MOD(999999999999989,MOD(A3089*2246527+$B$13*2399993,7450987)*7580+7560584)*17669,7440893))*1343,4294967296))+0.5)/2^32</f>
        <v>1.620044547598809E-2</v>
      </c>
      <c r="C3089">
        <f t="shared" ref="C3089:C3152" si="389">((MOD((MOD(MOD(999999999999989,MOD(A3089*2499997+$C$13*1800451,7450589)*4658+7450581)*383,99991)*7440893+MOD(MOD(999999999999989,MOD(A3089*2246527+$C$13*2399993,7450987)*7580+7560584)*17669,7440893))*1343,4294967296))+0.5)/2^32</f>
        <v>0.53344652045052499</v>
      </c>
      <c r="D3089" s="40">
        <f t="shared" ref="D3089:D3152" si="390">MAX(0,NORMINV(B3089,D$10,D$12))</f>
        <v>24576.165293246042</v>
      </c>
      <c r="E3089" s="40">
        <f t="shared" si="387"/>
        <v>24576.165293246042</v>
      </c>
      <c r="F3089" s="41">
        <f t="shared" ref="F3089:F3152" si="391">NORMINV(C3089,E$10,E$12)</f>
        <v>2.0255125987060176</v>
      </c>
      <c r="G3089" s="42">
        <f t="shared" ref="G3089:G3152" si="392">F3089*E3089-1000000</f>
        <v>-950220.6675706486</v>
      </c>
      <c r="H3089" s="16">
        <f t="shared" ref="H3089:H3152" si="393">IF(G3089&gt;=0,1,0)</f>
        <v>0</v>
      </c>
      <c r="P3089" s="16"/>
    </row>
    <row r="3090" spans="1:16" x14ac:dyDescent="0.25">
      <c r="A3090" s="24">
        <f t="shared" ref="A3090:A3153" si="394">A3089+1</f>
        <v>3075</v>
      </c>
      <c r="B3090">
        <f t="shared" si="388"/>
        <v>0.71952557994518429</v>
      </c>
      <c r="C3090">
        <f t="shared" si="389"/>
        <v>0.33337022562045604</v>
      </c>
      <c r="D3090" s="40">
        <f t="shared" si="390"/>
        <v>1265090.9128398513</v>
      </c>
      <c r="E3090" s="40">
        <f t="shared" ref="E3090:E3153" si="395">MIN(1250000,D3090)</f>
        <v>1250000</v>
      </c>
      <c r="F3090" s="41">
        <f t="shared" si="391"/>
        <v>1.8691106876858612</v>
      </c>
      <c r="G3090" s="42">
        <f t="shared" si="392"/>
        <v>1336388.3596073263</v>
      </c>
      <c r="H3090" s="16">
        <f t="shared" si="393"/>
        <v>1</v>
      </c>
      <c r="P3090" s="16"/>
    </row>
    <row r="3091" spans="1:16" x14ac:dyDescent="0.25">
      <c r="A3091" s="24">
        <f t="shared" si="394"/>
        <v>3076</v>
      </c>
      <c r="B3091">
        <f t="shared" si="388"/>
        <v>0.31986107176635414</v>
      </c>
      <c r="C3091">
        <f t="shared" si="389"/>
        <v>0.26006141968537122</v>
      </c>
      <c r="D3091" s="40">
        <f t="shared" si="390"/>
        <v>786586.32630759664</v>
      </c>
      <c r="E3091" s="40">
        <f t="shared" si="395"/>
        <v>786586.32630759664</v>
      </c>
      <c r="F3091" s="41">
        <f t="shared" si="391"/>
        <v>1.8045118348221176</v>
      </c>
      <c r="G3091" s="42">
        <f t="shared" si="392"/>
        <v>419404.33493131003</v>
      </c>
      <c r="H3091" s="16">
        <f t="shared" si="393"/>
        <v>1</v>
      </c>
      <c r="P3091" s="16"/>
    </row>
    <row r="3092" spans="1:16" x14ac:dyDescent="0.25">
      <c r="A3092" s="24">
        <f t="shared" si="394"/>
        <v>3077</v>
      </c>
      <c r="B3092">
        <f t="shared" si="388"/>
        <v>0.65230983996298164</v>
      </c>
      <c r="C3092">
        <f t="shared" si="389"/>
        <v>0.29068340535741299</v>
      </c>
      <c r="D3092" s="40">
        <f t="shared" si="390"/>
        <v>1178524.6643388912</v>
      </c>
      <c r="E3092" s="40">
        <f t="shared" si="395"/>
        <v>1178524.6643388912</v>
      </c>
      <c r="F3092" s="41">
        <f t="shared" si="391"/>
        <v>1.8324044577322842</v>
      </c>
      <c r="G3092" s="42">
        <f t="shared" si="392"/>
        <v>1159533.8484820281</v>
      </c>
      <c r="H3092" s="16">
        <f t="shared" si="393"/>
        <v>1</v>
      </c>
      <c r="P3092" s="16"/>
    </row>
    <row r="3093" spans="1:16" x14ac:dyDescent="0.25">
      <c r="A3093" s="24">
        <f t="shared" si="394"/>
        <v>3078</v>
      </c>
      <c r="B3093">
        <f t="shared" si="388"/>
        <v>0.46713172516319901</v>
      </c>
      <c r="C3093">
        <f t="shared" si="389"/>
        <v>0.18023289542179555</v>
      </c>
      <c r="D3093" s="40">
        <f t="shared" si="390"/>
        <v>962394.2357320264</v>
      </c>
      <c r="E3093" s="40">
        <f t="shared" si="395"/>
        <v>962394.2357320264</v>
      </c>
      <c r="F3093" s="41">
        <f t="shared" si="391"/>
        <v>1.7220431947226127</v>
      </c>
      <c r="G3093" s="42">
        <f t="shared" si="392"/>
        <v>657284.44428260601</v>
      </c>
      <c r="H3093" s="16">
        <f t="shared" si="393"/>
        <v>1</v>
      </c>
      <c r="P3093" s="16"/>
    </row>
    <row r="3094" spans="1:16" x14ac:dyDescent="0.25">
      <c r="A3094" s="24">
        <f t="shared" si="394"/>
        <v>3079</v>
      </c>
      <c r="B3094">
        <f t="shared" si="388"/>
        <v>0.90812356874812394</v>
      </c>
      <c r="C3094">
        <f t="shared" si="389"/>
        <v>0.49970321112778038</v>
      </c>
      <c r="D3094" s="40">
        <f t="shared" si="390"/>
        <v>1606058.5096838777</v>
      </c>
      <c r="E3094" s="40">
        <f t="shared" si="395"/>
        <v>1250000</v>
      </c>
      <c r="F3094" s="41">
        <f t="shared" si="391"/>
        <v>1.9997738785874397</v>
      </c>
      <c r="G3094" s="42">
        <f t="shared" si="392"/>
        <v>1499717.3482342996</v>
      </c>
      <c r="H3094" s="16">
        <f t="shared" si="393"/>
        <v>1</v>
      </c>
      <c r="P3094" s="16"/>
    </row>
    <row r="3095" spans="1:16" x14ac:dyDescent="0.25">
      <c r="A3095" s="24">
        <f t="shared" si="394"/>
        <v>3080</v>
      </c>
      <c r="B3095">
        <f t="shared" si="388"/>
        <v>0.96861243655439466</v>
      </c>
      <c r="C3095">
        <f t="shared" si="389"/>
        <v>0.7856147977290675</v>
      </c>
      <c r="D3095" s="40">
        <f t="shared" si="390"/>
        <v>1848380.3396447152</v>
      </c>
      <c r="E3095" s="40">
        <f t="shared" si="395"/>
        <v>1250000</v>
      </c>
      <c r="F3095" s="41">
        <f t="shared" si="391"/>
        <v>2.2405159587042602</v>
      </c>
      <c r="G3095" s="42">
        <f t="shared" si="392"/>
        <v>1800644.9483803255</v>
      </c>
      <c r="H3095" s="16">
        <f t="shared" si="393"/>
        <v>1</v>
      </c>
      <c r="P3095" s="16"/>
    </row>
    <row r="3096" spans="1:16" x14ac:dyDescent="0.25">
      <c r="A3096" s="24">
        <f t="shared" si="394"/>
        <v>3081</v>
      </c>
      <c r="B3096">
        <f t="shared" si="388"/>
        <v>0.93018612440209836</v>
      </c>
      <c r="C3096">
        <f t="shared" si="389"/>
        <v>0.62750011624302715</v>
      </c>
      <c r="D3096" s="40">
        <f t="shared" si="390"/>
        <v>1673485.7135371743</v>
      </c>
      <c r="E3096" s="40">
        <f t="shared" si="395"/>
        <v>1250000</v>
      </c>
      <c r="F3096" s="41">
        <f t="shared" si="391"/>
        <v>2.0988570102147013</v>
      </c>
      <c r="G3096" s="42">
        <f t="shared" si="392"/>
        <v>1623571.2627683766</v>
      </c>
      <c r="H3096" s="16">
        <f t="shared" si="393"/>
        <v>1</v>
      </c>
      <c r="P3096" s="16"/>
    </row>
    <row r="3097" spans="1:16" x14ac:dyDescent="0.25">
      <c r="A3097" s="24">
        <f t="shared" si="394"/>
        <v>3082</v>
      </c>
      <c r="B3097">
        <f t="shared" si="388"/>
        <v>0.67181167344097048</v>
      </c>
      <c r="C3097">
        <f t="shared" si="389"/>
        <v>0.46760364144574851</v>
      </c>
      <c r="D3097" s="40">
        <f t="shared" si="390"/>
        <v>1202851.6414320911</v>
      </c>
      <c r="E3097" s="40">
        <f t="shared" si="395"/>
        <v>1202851.6414320911</v>
      </c>
      <c r="F3097" s="41">
        <f t="shared" si="391"/>
        <v>1.9752902478102938</v>
      </c>
      <c r="G3097" s="42">
        <f t="shared" si="392"/>
        <v>1375981.1168834139</v>
      </c>
      <c r="H3097" s="16">
        <f t="shared" si="393"/>
        <v>1</v>
      </c>
      <c r="P3097" s="16"/>
    </row>
    <row r="3098" spans="1:16" x14ac:dyDescent="0.25">
      <c r="A3098" s="24">
        <f t="shared" si="394"/>
        <v>3083</v>
      </c>
      <c r="B3098">
        <f t="shared" si="388"/>
        <v>0.3324192586587742</v>
      </c>
      <c r="C3098">
        <f t="shared" si="389"/>
        <v>0.25650871882680804</v>
      </c>
      <c r="D3098" s="40">
        <f t="shared" si="390"/>
        <v>802472.96853989456</v>
      </c>
      <c r="E3098" s="40">
        <f t="shared" si="395"/>
        <v>802472.96853989456</v>
      </c>
      <c r="F3098" s="41">
        <f t="shared" si="391"/>
        <v>1.8011712822307899</v>
      </c>
      <c r="G3098" s="42">
        <f t="shared" si="392"/>
        <v>445391.26570055028</v>
      </c>
      <c r="H3098" s="16">
        <f t="shared" si="393"/>
        <v>1</v>
      </c>
      <c r="P3098" s="16"/>
    </row>
    <row r="3099" spans="1:16" x14ac:dyDescent="0.25">
      <c r="A3099" s="24">
        <f t="shared" si="394"/>
        <v>3084</v>
      </c>
      <c r="B3099">
        <f t="shared" si="388"/>
        <v>0.92028792237397283</v>
      </c>
      <c r="C3099">
        <f t="shared" si="389"/>
        <v>3.5312294494360685E-4</v>
      </c>
      <c r="D3099" s="40">
        <f t="shared" si="390"/>
        <v>1641494.3334596003</v>
      </c>
      <c r="E3099" s="40">
        <f t="shared" si="395"/>
        <v>1250000</v>
      </c>
      <c r="F3099" s="41">
        <f t="shared" si="391"/>
        <v>0.97047327971147057</v>
      </c>
      <c r="G3099" s="42">
        <f t="shared" si="392"/>
        <v>213091.59963933821</v>
      </c>
      <c r="H3099" s="16">
        <f t="shared" si="393"/>
        <v>1</v>
      </c>
      <c r="P3099" s="16"/>
    </row>
    <row r="3100" spans="1:16" x14ac:dyDescent="0.25">
      <c r="A3100" s="24">
        <f t="shared" si="394"/>
        <v>3085</v>
      </c>
      <c r="B3100">
        <f t="shared" si="388"/>
        <v>0.24743693496566266</v>
      </c>
      <c r="C3100">
        <f t="shared" si="389"/>
        <v>0.86552847980055958</v>
      </c>
      <c r="D3100" s="40">
        <f t="shared" si="390"/>
        <v>688794.46317268745</v>
      </c>
      <c r="E3100" s="40">
        <f t="shared" si="395"/>
        <v>688794.46317268745</v>
      </c>
      <c r="F3100" s="41">
        <f t="shared" si="391"/>
        <v>2.3360182048023668</v>
      </c>
      <c r="G3100" s="42">
        <f t="shared" si="392"/>
        <v>609036.40533847129</v>
      </c>
      <c r="H3100" s="16">
        <f t="shared" si="393"/>
        <v>1</v>
      </c>
      <c r="P3100" s="16"/>
    </row>
    <row r="3101" spans="1:16" x14ac:dyDescent="0.25">
      <c r="A3101" s="24">
        <f t="shared" si="394"/>
        <v>3086</v>
      </c>
      <c r="B3101">
        <f t="shared" si="388"/>
        <v>0.28908712195698172</v>
      </c>
      <c r="C3101">
        <f t="shared" si="389"/>
        <v>0.18447183247189969</v>
      </c>
      <c r="D3101" s="40">
        <f t="shared" si="390"/>
        <v>746480.14185421611</v>
      </c>
      <c r="E3101" s="40">
        <f t="shared" si="395"/>
        <v>746480.14185421611</v>
      </c>
      <c r="F3101" s="41">
        <f t="shared" si="391"/>
        <v>1.7269137384653843</v>
      </c>
      <c r="G3101" s="42">
        <f t="shared" si="392"/>
        <v>289106.81245963485</v>
      </c>
      <c r="H3101" s="16">
        <f t="shared" si="393"/>
        <v>1</v>
      </c>
      <c r="P3101" s="16"/>
    </row>
    <row r="3102" spans="1:16" x14ac:dyDescent="0.25">
      <c r="A3102" s="24">
        <f t="shared" si="394"/>
        <v>3087</v>
      </c>
      <c r="B3102">
        <f t="shared" si="388"/>
        <v>0.65072624909225851</v>
      </c>
      <c r="C3102">
        <f t="shared" si="389"/>
        <v>0.390046366606839</v>
      </c>
      <c r="D3102" s="40">
        <f t="shared" si="390"/>
        <v>1176572.3083597382</v>
      </c>
      <c r="E3102" s="40">
        <f t="shared" si="395"/>
        <v>1176572.3083597382</v>
      </c>
      <c r="F3102" s="41">
        <f t="shared" si="391"/>
        <v>1.9151373285091493</v>
      </c>
      <c r="G3102" s="42">
        <f t="shared" si="392"/>
        <v>1253297.5474299123</v>
      </c>
      <c r="H3102" s="16">
        <f t="shared" si="393"/>
        <v>1</v>
      </c>
      <c r="P3102" s="16"/>
    </row>
    <row r="3103" spans="1:16" x14ac:dyDescent="0.25">
      <c r="A3103" s="24">
        <f t="shared" si="394"/>
        <v>3088</v>
      </c>
      <c r="B3103">
        <f t="shared" si="388"/>
        <v>0.254101347993128</v>
      </c>
      <c r="C3103">
        <f t="shared" si="389"/>
        <v>0.18404776568058878</v>
      </c>
      <c r="D3103" s="40">
        <f t="shared" si="390"/>
        <v>698340.94479073142</v>
      </c>
      <c r="E3103" s="40">
        <f t="shared" si="395"/>
        <v>698340.94479073142</v>
      </c>
      <c r="F3103" s="41">
        <f t="shared" si="391"/>
        <v>1.7264296501535894</v>
      </c>
      <c r="G3103" s="42">
        <f t="shared" si="392"/>
        <v>205636.51300298958</v>
      </c>
      <c r="H3103" s="16">
        <f t="shared" si="393"/>
        <v>1</v>
      </c>
      <c r="P3103" s="16"/>
    </row>
    <row r="3104" spans="1:16" x14ac:dyDescent="0.25">
      <c r="A3104" s="24">
        <f t="shared" si="394"/>
        <v>3089</v>
      </c>
      <c r="B3104">
        <f t="shared" si="388"/>
        <v>9.6095275250263512E-2</v>
      </c>
      <c r="C3104">
        <f t="shared" si="389"/>
        <v>0.44313822651747614</v>
      </c>
      <c r="D3104" s="40">
        <f t="shared" si="390"/>
        <v>405413.57772111055</v>
      </c>
      <c r="E3104" s="40">
        <f t="shared" si="395"/>
        <v>405413.57772111055</v>
      </c>
      <c r="F3104" s="41">
        <f t="shared" si="391"/>
        <v>1.956529670961018</v>
      </c>
      <c r="G3104" s="42">
        <f t="shared" si="392"/>
        <v>-206796.30617818644</v>
      </c>
      <c r="H3104" s="16">
        <f t="shared" si="393"/>
        <v>0</v>
      </c>
      <c r="P3104" s="16"/>
    </row>
    <row r="3105" spans="1:16" x14ac:dyDescent="0.25">
      <c r="A3105" s="24">
        <f t="shared" si="394"/>
        <v>3090</v>
      </c>
      <c r="B3105">
        <f t="shared" si="388"/>
        <v>0.35885653260629624</v>
      </c>
      <c r="C3105">
        <f t="shared" si="389"/>
        <v>0.94070488063152879</v>
      </c>
      <c r="D3105" s="40">
        <f t="shared" si="390"/>
        <v>835174.66048918699</v>
      </c>
      <c r="E3105" s="40">
        <f t="shared" si="395"/>
        <v>835174.66048918699</v>
      </c>
      <c r="F3105" s="41">
        <f t="shared" si="391"/>
        <v>2.4743824526901537</v>
      </c>
      <c r="G3105" s="42">
        <f t="shared" si="392"/>
        <v>1066541.5248459009</v>
      </c>
      <c r="H3105" s="16">
        <f t="shared" si="393"/>
        <v>1</v>
      </c>
      <c r="P3105" s="16"/>
    </row>
    <row r="3106" spans="1:16" x14ac:dyDescent="0.25">
      <c r="A3106" s="24">
        <f t="shared" si="394"/>
        <v>3091</v>
      </c>
      <c r="B3106">
        <f t="shared" si="388"/>
        <v>0.18429270118940622</v>
      </c>
      <c r="C3106">
        <f t="shared" si="389"/>
        <v>0.2805144899757579</v>
      </c>
      <c r="D3106" s="40">
        <f t="shared" si="390"/>
        <v>590064.00682734605</v>
      </c>
      <c r="E3106" s="40">
        <f t="shared" si="395"/>
        <v>590064.00682734605</v>
      </c>
      <c r="F3106" s="41">
        <f t="shared" si="391"/>
        <v>1.8233088746798316</v>
      </c>
      <c r="G3106" s="42">
        <f t="shared" si="392"/>
        <v>75868.940277440706</v>
      </c>
      <c r="H3106" s="16">
        <f t="shared" si="393"/>
        <v>1</v>
      </c>
      <c r="P3106" s="16"/>
    </row>
    <row r="3107" spans="1:16" x14ac:dyDescent="0.25">
      <c r="A3107" s="24">
        <f t="shared" si="394"/>
        <v>3092</v>
      </c>
      <c r="B3107">
        <f t="shared" si="388"/>
        <v>0.53371268615592271</v>
      </c>
      <c r="C3107">
        <f t="shared" si="389"/>
        <v>0.91315230645705014</v>
      </c>
      <c r="D3107" s="40">
        <f t="shared" si="390"/>
        <v>1038574.1648083319</v>
      </c>
      <c r="E3107" s="40">
        <f t="shared" si="395"/>
        <v>1038574.1648083319</v>
      </c>
      <c r="F3107" s="41">
        <f t="shared" si="391"/>
        <v>2.4135031208202924</v>
      </c>
      <c r="G3107" s="42">
        <f t="shared" si="392"/>
        <v>1506601.9879682376</v>
      </c>
      <c r="H3107" s="16">
        <f t="shared" si="393"/>
        <v>1</v>
      </c>
      <c r="P3107" s="16"/>
    </row>
    <row r="3108" spans="1:16" x14ac:dyDescent="0.25">
      <c r="A3108" s="24">
        <f t="shared" si="394"/>
        <v>3093</v>
      </c>
      <c r="B3108">
        <f t="shared" si="388"/>
        <v>0.48597196524497122</v>
      </c>
      <c r="C3108">
        <f t="shared" si="389"/>
        <v>0.19146418164018542</v>
      </c>
      <c r="D3108" s="40">
        <f t="shared" si="390"/>
        <v>983964.90066678659</v>
      </c>
      <c r="E3108" s="40">
        <f t="shared" si="395"/>
        <v>983964.90066678659</v>
      </c>
      <c r="F3108" s="41">
        <f t="shared" si="391"/>
        <v>1.734798359828492</v>
      </c>
      <c r="G3108" s="42">
        <f t="shared" si="392"/>
        <v>706980.69580554636</v>
      </c>
      <c r="H3108" s="16">
        <f t="shared" si="393"/>
        <v>1</v>
      </c>
      <c r="P3108" s="16"/>
    </row>
    <row r="3109" spans="1:16" x14ac:dyDescent="0.25">
      <c r="A3109" s="24">
        <f t="shared" si="394"/>
        <v>3094</v>
      </c>
      <c r="B3109">
        <f t="shared" si="388"/>
        <v>0.5407904974417761</v>
      </c>
      <c r="C3109">
        <f t="shared" si="389"/>
        <v>0.38577939465176314</v>
      </c>
      <c r="D3109" s="40">
        <f t="shared" si="390"/>
        <v>1046698.521144959</v>
      </c>
      <c r="E3109" s="40">
        <f t="shared" si="395"/>
        <v>1046698.521144959</v>
      </c>
      <c r="F3109" s="41">
        <f t="shared" si="391"/>
        <v>1.9117518123608563</v>
      </c>
      <c r="G3109" s="42">
        <f t="shared" si="392"/>
        <v>1001027.7947943036</v>
      </c>
      <c r="H3109" s="16">
        <f t="shared" si="393"/>
        <v>1</v>
      </c>
      <c r="P3109" s="16"/>
    </row>
    <row r="3110" spans="1:16" x14ac:dyDescent="0.25">
      <c r="A3110" s="24">
        <f t="shared" si="394"/>
        <v>3095</v>
      </c>
      <c r="B3110">
        <f t="shared" si="388"/>
        <v>0.57936003862414509</v>
      </c>
      <c r="C3110">
        <f t="shared" si="389"/>
        <v>0.30879500310402364</v>
      </c>
      <c r="D3110" s="40">
        <f t="shared" si="390"/>
        <v>1091302.3897956559</v>
      </c>
      <c r="E3110" s="40">
        <f t="shared" si="395"/>
        <v>1091302.3897956559</v>
      </c>
      <c r="F3110" s="41">
        <f t="shared" si="391"/>
        <v>1.8482465542770348</v>
      </c>
      <c r="G3110" s="42">
        <f t="shared" si="392"/>
        <v>1016995.8816141144</v>
      </c>
      <c r="H3110" s="16">
        <f t="shared" si="393"/>
        <v>1</v>
      </c>
      <c r="P3110" s="16"/>
    </row>
    <row r="3111" spans="1:16" x14ac:dyDescent="0.25">
      <c r="A3111" s="24">
        <f t="shared" si="394"/>
        <v>3096</v>
      </c>
      <c r="B3111">
        <f t="shared" si="388"/>
        <v>0.18188421323429793</v>
      </c>
      <c r="C3111">
        <f t="shared" si="389"/>
        <v>0.68186493346001953</v>
      </c>
      <c r="D3111" s="40">
        <f t="shared" si="390"/>
        <v>585923.48043968074</v>
      </c>
      <c r="E3111" s="40">
        <f t="shared" si="395"/>
        <v>585923.48043968074</v>
      </c>
      <c r="F3111" s="41">
        <f t="shared" si="391"/>
        <v>2.1437447330130817</v>
      </c>
      <c r="G3111" s="42">
        <f t="shared" si="392"/>
        <v>256070.37514125905</v>
      </c>
      <c r="H3111" s="16">
        <f t="shared" si="393"/>
        <v>1</v>
      </c>
      <c r="P3111" s="16"/>
    </row>
    <row r="3112" spans="1:16" x14ac:dyDescent="0.25">
      <c r="A3112" s="24">
        <f t="shared" si="394"/>
        <v>3097</v>
      </c>
      <c r="B3112">
        <f t="shared" si="388"/>
        <v>0.43087758019100875</v>
      </c>
      <c r="C3112">
        <f t="shared" si="389"/>
        <v>0.35992686089593917</v>
      </c>
      <c r="D3112" s="40">
        <f t="shared" si="390"/>
        <v>920604.70217888372</v>
      </c>
      <c r="E3112" s="40">
        <f t="shared" si="395"/>
        <v>920604.70217888372</v>
      </c>
      <c r="F3112" s="41">
        <f t="shared" si="391"/>
        <v>1.8909865356558406</v>
      </c>
      <c r="G3112" s="42">
        <f t="shared" si="392"/>
        <v>740851.09648172418</v>
      </c>
      <c r="H3112" s="16">
        <f t="shared" si="393"/>
        <v>1</v>
      </c>
      <c r="P3112" s="16"/>
    </row>
    <row r="3113" spans="1:16" x14ac:dyDescent="0.25">
      <c r="A3113" s="24">
        <f t="shared" si="394"/>
        <v>3098</v>
      </c>
      <c r="B3113">
        <f t="shared" si="388"/>
        <v>0.82819173636380583</v>
      </c>
      <c r="C3113">
        <f t="shared" si="389"/>
        <v>0.15075387724209577</v>
      </c>
      <c r="D3113" s="40">
        <f t="shared" si="390"/>
        <v>1431782.8277072785</v>
      </c>
      <c r="E3113" s="40">
        <f t="shared" si="395"/>
        <v>1250000</v>
      </c>
      <c r="F3113" s="41">
        <f t="shared" si="391"/>
        <v>1.685955784767813</v>
      </c>
      <c r="G3113" s="42">
        <f t="shared" si="392"/>
        <v>1107444.7309597661</v>
      </c>
      <c r="H3113" s="16">
        <f t="shared" si="393"/>
        <v>1</v>
      </c>
      <c r="P3113" s="16"/>
    </row>
    <row r="3114" spans="1:16" x14ac:dyDescent="0.25">
      <c r="A3114" s="24">
        <f t="shared" si="394"/>
        <v>3099</v>
      </c>
      <c r="B3114">
        <f t="shared" si="388"/>
        <v>0.48601925477851182</v>
      </c>
      <c r="C3114">
        <f t="shared" si="389"/>
        <v>0.4884139004861936</v>
      </c>
      <c r="D3114" s="40">
        <f t="shared" si="390"/>
        <v>984018.97834300774</v>
      </c>
      <c r="E3114" s="40">
        <f t="shared" si="395"/>
        <v>984018.97834300774</v>
      </c>
      <c r="F3114" s="41">
        <f t="shared" si="391"/>
        <v>1.9911713895506493</v>
      </c>
      <c r="G3114" s="42">
        <f t="shared" si="392"/>
        <v>959350.43645145698</v>
      </c>
      <c r="H3114" s="16">
        <f t="shared" si="393"/>
        <v>1</v>
      </c>
      <c r="P3114" s="16"/>
    </row>
    <row r="3115" spans="1:16" x14ac:dyDescent="0.25">
      <c r="A3115" s="24">
        <f t="shared" si="394"/>
        <v>3100</v>
      </c>
      <c r="B3115">
        <f t="shared" si="388"/>
        <v>0.49249274411704391</v>
      </c>
      <c r="C3115">
        <f t="shared" si="389"/>
        <v>0.83295905648265034</v>
      </c>
      <c r="D3115" s="40">
        <f t="shared" si="390"/>
        <v>991419.90397702716</v>
      </c>
      <c r="E3115" s="40">
        <f t="shared" si="395"/>
        <v>991419.90397702716</v>
      </c>
      <c r="F3115" s="41">
        <f t="shared" si="391"/>
        <v>2.2935941183520239</v>
      </c>
      <c r="G3115" s="42">
        <f t="shared" si="392"/>
        <v>1273914.8605788378</v>
      </c>
      <c r="H3115" s="16">
        <f t="shared" si="393"/>
        <v>1</v>
      </c>
      <c r="P3115" s="16"/>
    </row>
    <row r="3116" spans="1:16" x14ac:dyDescent="0.25">
      <c r="A3116" s="24">
        <f t="shared" si="394"/>
        <v>3101</v>
      </c>
      <c r="B3116">
        <f t="shared" si="388"/>
        <v>0.18412241304758936</v>
      </c>
      <c r="C3116">
        <f t="shared" si="389"/>
        <v>0.27602359175216407</v>
      </c>
      <c r="D3116" s="40">
        <f t="shared" si="390"/>
        <v>589772.36988414126</v>
      </c>
      <c r="E3116" s="40">
        <f t="shared" si="395"/>
        <v>589772.36988414126</v>
      </c>
      <c r="F3116" s="41">
        <f t="shared" si="391"/>
        <v>1.8192415589791195</v>
      </c>
      <c r="G3116" s="42">
        <f t="shared" si="392"/>
        <v>72938.405630835099</v>
      </c>
      <c r="H3116" s="16">
        <f t="shared" si="393"/>
        <v>1</v>
      </c>
      <c r="P3116" s="16"/>
    </row>
    <row r="3117" spans="1:16" x14ac:dyDescent="0.25">
      <c r="A3117" s="24">
        <f t="shared" si="394"/>
        <v>3102</v>
      </c>
      <c r="B3117">
        <f t="shared" si="388"/>
        <v>0.16687165468465537</v>
      </c>
      <c r="C3117">
        <f t="shared" si="389"/>
        <v>0.62927562452387065</v>
      </c>
      <c r="D3117" s="40">
        <f t="shared" si="390"/>
        <v>559300.25067551737</v>
      </c>
      <c r="E3117" s="40">
        <f t="shared" si="395"/>
        <v>559300.25067551737</v>
      </c>
      <c r="F3117" s="41">
        <f t="shared" si="391"/>
        <v>2.1002843255761454</v>
      </c>
      <c r="G3117" s="42">
        <f t="shared" si="392"/>
        <v>174689.54978459817</v>
      </c>
      <c r="H3117" s="16">
        <f t="shared" si="393"/>
        <v>1</v>
      </c>
      <c r="P3117" s="16"/>
    </row>
    <row r="3118" spans="1:16" x14ac:dyDescent="0.25">
      <c r="A3118" s="24">
        <f t="shared" si="394"/>
        <v>3103</v>
      </c>
      <c r="B3118">
        <f t="shared" si="388"/>
        <v>0.76151616231072694</v>
      </c>
      <c r="C3118">
        <f t="shared" si="389"/>
        <v>0.53670326236169785</v>
      </c>
      <c r="D3118" s="40">
        <f t="shared" si="390"/>
        <v>1324249.8983175959</v>
      </c>
      <c r="E3118" s="40">
        <f t="shared" si="395"/>
        <v>1250000</v>
      </c>
      <c r="F3118" s="41">
        <f t="shared" si="391"/>
        <v>2.0280035284255367</v>
      </c>
      <c r="G3118" s="42">
        <f t="shared" si="392"/>
        <v>1535004.4105319208</v>
      </c>
      <c r="H3118" s="16">
        <f t="shared" si="393"/>
        <v>1</v>
      </c>
      <c r="P3118" s="16"/>
    </row>
    <row r="3119" spans="1:16" x14ac:dyDescent="0.25">
      <c r="A3119" s="24">
        <f t="shared" si="394"/>
        <v>3104</v>
      </c>
      <c r="B3119">
        <f t="shared" si="388"/>
        <v>0.52808774041477591</v>
      </c>
      <c r="C3119">
        <f t="shared" si="389"/>
        <v>0.84488844929728657</v>
      </c>
      <c r="D3119" s="40">
        <f t="shared" si="390"/>
        <v>1032126.3486592404</v>
      </c>
      <c r="E3119" s="40">
        <f t="shared" si="395"/>
        <v>1032126.3486592404</v>
      </c>
      <c r="F3119" s="41">
        <f t="shared" si="391"/>
        <v>2.3084358692736608</v>
      </c>
      <c r="G3119" s="42">
        <f t="shared" si="392"/>
        <v>1382597.4848674433</v>
      </c>
      <c r="H3119" s="16">
        <f t="shared" si="393"/>
        <v>1</v>
      </c>
      <c r="P3119" s="16"/>
    </row>
    <row r="3120" spans="1:16" x14ac:dyDescent="0.25">
      <c r="A3120" s="24">
        <f t="shared" si="394"/>
        <v>3105</v>
      </c>
      <c r="B3120">
        <f t="shared" si="388"/>
        <v>0.60127364553045481</v>
      </c>
      <c r="C3120">
        <f t="shared" si="389"/>
        <v>0.29848929995205253</v>
      </c>
      <c r="D3120" s="40">
        <f t="shared" si="390"/>
        <v>1117011.4715599332</v>
      </c>
      <c r="E3120" s="40">
        <f t="shared" si="395"/>
        <v>1117011.4715599332</v>
      </c>
      <c r="F3120" s="41">
        <f t="shared" si="391"/>
        <v>1.8392855885024419</v>
      </c>
      <c r="G3120" s="42">
        <f t="shared" si="392"/>
        <v>1054503.1018320904</v>
      </c>
      <c r="H3120" s="16">
        <f t="shared" si="393"/>
        <v>1</v>
      </c>
      <c r="P3120" s="16"/>
    </row>
    <row r="3121" spans="1:16" x14ac:dyDescent="0.25">
      <c r="A3121" s="24">
        <f t="shared" si="394"/>
        <v>3106</v>
      </c>
      <c r="B3121">
        <f t="shared" si="388"/>
        <v>0.75391630816739053</v>
      </c>
      <c r="C3121">
        <f t="shared" si="389"/>
        <v>0.31002004572656006</v>
      </c>
      <c r="D3121" s="40">
        <f t="shared" si="390"/>
        <v>1313160.6387603492</v>
      </c>
      <c r="E3121" s="40">
        <f t="shared" si="395"/>
        <v>1250000</v>
      </c>
      <c r="F3121" s="41">
        <f t="shared" si="391"/>
        <v>1.8493028789812485</v>
      </c>
      <c r="G3121" s="42">
        <f t="shared" si="392"/>
        <v>1311628.5987265604</v>
      </c>
      <c r="H3121" s="16">
        <f t="shared" si="393"/>
        <v>1</v>
      </c>
      <c r="P3121" s="16"/>
    </row>
    <row r="3122" spans="1:16" x14ac:dyDescent="0.25">
      <c r="A3122" s="24">
        <f t="shared" si="394"/>
        <v>3107</v>
      </c>
      <c r="B3122">
        <f t="shared" si="388"/>
        <v>0.73023255111183971</v>
      </c>
      <c r="C3122">
        <f t="shared" si="389"/>
        <v>0.62693668820429593</v>
      </c>
      <c r="D3122" s="40">
        <f t="shared" si="390"/>
        <v>1279718.7540598186</v>
      </c>
      <c r="E3122" s="40">
        <f t="shared" si="395"/>
        <v>1250000</v>
      </c>
      <c r="F3122" s="41">
        <f t="shared" si="391"/>
        <v>2.0984045321655778</v>
      </c>
      <c r="G3122" s="42">
        <f t="shared" si="392"/>
        <v>1623005.665206972</v>
      </c>
      <c r="H3122" s="16">
        <f t="shared" si="393"/>
        <v>1</v>
      </c>
      <c r="P3122" s="16"/>
    </row>
    <row r="3123" spans="1:16" x14ac:dyDescent="0.25">
      <c r="A3123" s="24">
        <f t="shared" si="394"/>
        <v>3108</v>
      </c>
      <c r="B3123">
        <f t="shared" si="388"/>
        <v>0.54517624492291361</v>
      </c>
      <c r="C3123">
        <f t="shared" si="389"/>
        <v>0.44127164373639971</v>
      </c>
      <c r="D3123" s="40">
        <f t="shared" si="390"/>
        <v>1051740.04430702</v>
      </c>
      <c r="E3123" s="40">
        <f t="shared" si="395"/>
        <v>1051740.04430702</v>
      </c>
      <c r="F3123" s="41">
        <f t="shared" si="391"/>
        <v>1.955092424415116</v>
      </c>
      <c r="G3123" s="42">
        <f t="shared" si="392"/>
        <v>1056248.9930786733</v>
      </c>
      <c r="H3123" s="16">
        <f t="shared" si="393"/>
        <v>1</v>
      </c>
      <c r="P3123" s="16"/>
    </row>
    <row r="3124" spans="1:16" x14ac:dyDescent="0.25">
      <c r="A3124" s="24">
        <f t="shared" si="394"/>
        <v>3109</v>
      </c>
      <c r="B3124">
        <f t="shared" si="388"/>
        <v>2.755354659166187E-2</v>
      </c>
      <c r="C3124">
        <f t="shared" si="389"/>
        <v>0.28658913902472705</v>
      </c>
      <c r="D3124" s="40">
        <f t="shared" si="390"/>
        <v>125517.82675904944</v>
      </c>
      <c r="E3124" s="40">
        <f t="shared" si="395"/>
        <v>125517.82675904944</v>
      </c>
      <c r="F3124" s="41">
        <f t="shared" si="391"/>
        <v>1.8287608271439453</v>
      </c>
      <c r="G3124" s="42">
        <f t="shared" si="392"/>
        <v>-770457.91531481035</v>
      </c>
      <c r="H3124" s="16">
        <f t="shared" si="393"/>
        <v>0</v>
      </c>
      <c r="P3124" s="16"/>
    </row>
    <row r="3125" spans="1:16" x14ac:dyDescent="0.25">
      <c r="A3125" s="24">
        <f t="shared" si="394"/>
        <v>3110</v>
      </c>
      <c r="B3125">
        <f t="shared" si="388"/>
        <v>0.35273216769564897</v>
      </c>
      <c r="C3125">
        <f t="shared" si="389"/>
        <v>0.57922275352757424</v>
      </c>
      <c r="D3125" s="40">
        <f t="shared" si="390"/>
        <v>827680.28263885982</v>
      </c>
      <c r="E3125" s="40">
        <f t="shared" si="395"/>
        <v>827680.28263885982</v>
      </c>
      <c r="F3125" s="41">
        <f t="shared" si="391"/>
        <v>2.0607615485758362</v>
      </c>
      <c r="G3125" s="42">
        <f t="shared" si="392"/>
        <v>705651.70097654243</v>
      </c>
      <c r="H3125" s="16">
        <f t="shared" si="393"/>
        <v>1</v>
      </c>
      <c r="P3125" s="16"/>
    </row>
    <row r="3126" spans="1:16" x14ac:dyDescent="0.25">
      <c r="A3126" s="24">
        <f t="shared" si="394"/>
        <v>3111</v>
      </c>
      <c r="B3126">
        <f t="shared" si="388"/>
        <v>0.32024232076946646</v>
      </c>
      <c r="C3126">
        <f t="shared" si="389"/>
        <v>0.94676928699482232</v>
      </c>
      <c r="D3126" s="40">
        <f t="shared" si="390"/>
        <v>787072.35727617401</v>
      </c>
      <c r="E3126" s="40">
        <f t="shared" si="395"/>
        <v>787072.35727617401</v>
      </c>
      <c r="F3126" s="41">
        <f t="shared" si="391"/>
        <v>2.4906700166360176</v>
      </c>
      <c r="G3126" s="42">
        <f t="shared" si="392"/>
        <v>960337.52119079791</v>
      </c>
      <c r="H3126" s="16">
        <f t="shared" si="393"/>
        <v>1</v>
      </c>
      <c r="P3126" s="16"/>
    </row>
    <row r="3127" spans="1:16" x14ac:dyDescent="0.25">
      <c r="A3127" s="24">
        <f t="shared" si="394"/>
        <v>3112</v>
      </c>
      <c r="B3127">
        <f t="shared" si="388"/>
        <v>7.5090133002959192E-2</v>
      </c>
      <c r="C3127">
        <f t="shared" si="389"/>
        <v>0.23607586312573403</v>
      </c>
      <c r="D3127" s="40">
        <f t="shared" si="390"/>
        <v>343968.83150213049</v>
      </c>
      <c r="E3127" s="40">
        <f t="shared" si="395"/>
        <v>343968.83150213049</v>
      </c>
      <c r="F3127" s="41">
        <f t="shared" si="391"/>
        <v>1.7814642975296127</v>
      </c>
      <c r="G3127" s="42">
        <f t="shared" si="392"/>
        <v>-387231.80721597536</v>
      </c>
      <c r="H3127" s="16">
        <f t="shared" si="393"/>
        <v>0</v>
      </c>
      <c r="P3127" s="16"/>
    </row>
    <row r="3128" spans="1:16" x14ac:dyDescent="0.25">
      <c r="A3128" s="24">
        <f t="shared" si="394"/>
        <v>3113</v>
      </c>
      <c r="B3128">
        <f t="shared" si="388"/>
        <v>0.81013575743418187</v>
      </c>
      <c r="C3128">
        <f t="shared" si="389"/>
        <v>0.67678517021704465</v>
      </c>
      <c r="D3128" s="40">
        <f t="shared" si="390"/>
        <v>1400484.8087807482</v>
      </c>
      <c r="E3128" s="40">
        <f t="shared" si="395"/>
        <v>1250000</v>
      </c>
      <c r="F3128" s="41">
        <f t="shared" si="391"/>
        <v>2.139430937337103</v>
      </c>
      <c r="G3128" s="42">
        <f t="shared" si="392"/>
        <v>1674288.6716713789</v>
      </c>
      <c r="H3128" s="16">
        <f t="shared" si="393"/>
        <v>1</v>
      </c>
      <c r="P3128" s="16"/>
    </row>
    <row r="3129" spans="1:16" x14ac:dyDescent="0.25">
      <c r="A3129" s="24">
        <f t="shared" si="394"/>
        <v>3114</v>
      </c>
      <c r="B3129">
        <f t="shared" si="388"/>
        <v>0.86203723691869527</v>
      </c>
      <c r="C3129">
        <f t="shared" si="389"/>
        <v>6.4052810077555478E-2</v>
      </c>
      <c r="D3129" s="40">
        <f t="shared" si="390"/>
        <v>1496740.7247421676</v>
      </c>
      <c r="E3129" s="40">
        <f t="shared" si="395"/>
        <v>1250000</v>
      </c>
      <c r="F3129" s="41">
        <f t="shared" si="391"/>
        <v>1.5375030920419117</v>
      </c>
      <c r="G3129" s="42">
        <f t="shared" si="392"/>
        <v>921878.86505238968</v>
      </c>
      <c r="H3129" s="16">
        <f t="shared" si="393"/>
        <v>1</v>
      </c>
      <c r="P3129" s="16"/>
    </row>
    <row r="3130" spans="1:16" x14ac:dyDescent="0.25">
      <c r="A3130" s="24">
        <f t="shared" si="394"/>
        <v>3115</v>
      </c>
      <c r="B3130">
        <f t="shared" si="388"/>
        <v>0.92514292139094323</v>
      </c>
      <c r="C3130">
        <f t="shared" si="389"/>
        <v>0.73892353696282953</v>
      </c>
      <c r="D3130" s="40">
        <f t="shared" si="390"/>
        <v>1656782.0008759571</v>
      </c>
      <c r="E3130" s="40">
        <f t="shared" si="395"/>
        <v>1250000</v>
      </c>
      <c r="F3130" s="41">
        <f t="shared" si="391"/>
        <v>2.1945380732913402</v>
      </c>
      <c r="G3130" s="42">
        <f t="shared" si="392"/>
        <v>1743172.5916141751</v>
      </c>
      <c r="H3130" s="16">
        <f t="shared" si="393"/>
        <v>1</v>
      </c>
      <c r="P3130" s="16"/>
    </row>
    <row r="3131" spans="1:16" x14ac:dyDescent="0.25">
      <c r="A3131" s="24">
        <f t="shared" si="394"/>
        <v>3116</v>
      </c>
      <c r="B3131">
        <f t="shared" si="388"/>
        <v>0.10779608029406518</v>
      </c>
      <c r="C3131">
        <f t="shared" si="389"/>
        <v>0.9376756694400683</v>
      </c>
      <c r="D3131" s="40">
        <f t="shared" si="390"/>
        <v>435409.93047205894</v>
      </c>
      <c r="E3131" s="40">
        <f t="shared" si="395"/>
        <v>435409.93047205894</v>
      </c>
      <c r="F3131" s="41">
        <f t="shared" si="391"/>
        <v>2.4667326764247663</v>
      </c>
      <c r="G3131" s="42">
        <f t="shared" si="392"/>
        <v>74039.903135263361</v>
      </c>
      <c r="H3131" s="16">
        <f t="shared" si="393"/>
        <v>1</v>
      </c>
      <c r="P3131" s="16"/>
    </row>
    <row r="3132" spans="1:16" x14ac:dyDescent="0.25">
      <c r="A3132" s="24">
        <f t="shared" si="394"/>
        <v>3117</v>
      </c>
      <c r="B3132">
        <f t="shared" si="388"/>
        <v>0.51324333494994789</v>
      </c>
      <c r="C3132">
        <f t="shared" si="389"/>
        <v>0.15353129513096064</v>
      </c>
      <c r="D3132" s="40">
        <f t="shared" si="390"/>
        <v>1015137.7889562272</v>
      </c>
      <c r="E3132" s="40">
        <f t="shared" si="395"/>
        <v>1015137.7889562272</v>
      </c>
      <c r="F3132" s="41">
        <f t="shared" si="391"/>
        <v>1.6895425485987878</v>
      </c>
      <c r="G3132" s="42">
        <f t="shared" si="392"/>
        <v>715118.48713204265</v>
      </c>
      <c r="H3132" s="16">
        <f t="shared" si="393"/>
        <v>1</v>
      </c>
      <c r="P3132" s="16"/>
    </row>
    <row r="3133" spans="1:16" x14ac:dyDescent="0.25">
      <c r="A3133" s="24">
        <f t="shared" si="394"/>
        <v>3118</v>
      </c>
      <c r="B3133">
        <f t="shared" si="388"/>
        <v>0.5681657848181203</v>
      </c>
      <c r="C3133">
        <f t="shared" si="389"/>
        <v>0.32918343076016754</v>
      </c>
      <c r="D3133" s="40">
        <f t="shared" si="390"/>
        <v>1078285.5484648298</v>
      </c>
      <c r="E3133" s="40">
        <f t="shared" si="395"/>
        <v>1078285.5484648298</v>
      </c>
      <c r="F3133" s="41">
        <f t="shared" si="391"/>
        <v>1.865602104431892</v>
      </c>
      <c r="G3133" s="42">
        <f t="shared" si="392"/>
        <v>1011651.7883944833</v>
      </c>
      <c r="H3133" s="16">
        <f t="shared" si="393"/>
        <v>1</v>
      </c>
      <c r="P3133" s="16"/>
    </row>
    <row r="3134" spans="1:16" x14ac:dyDescent="0.25">
      <c r="A3134" s="24">
        <f t="shared" si="394"/>
        <v>3119</v>
      </c>
      <c r="B3134">
        <f t="shared" si="388"/>
        <v>0.84939587453845888</v>
      </c>
      <c r="C3134">
        <f t="shared" si="389"/>
        <v>0.8673929019132629</v>
      </c>
      <c r="D3134" s="40">
        <f t="shared" si="390"/>
        <v>1471358.2729277075</v>
      </c>
      <c r="E3134" s="40">
        <f t="shared" si="395"/>
        <v>1250000</v>
      </c>
      <c r="F3134" s="41">
        <f t="shared" si="391"/>
        <v>2.3386478736712517</v>
      </c>
      <c r="G3134" s="42">
        <f t="shared" si="392"/>
        <v>1923309.8420890644</v>
      </c>
      <c r="H3134" s="16">
        <f t="shared" si="393"/>
        <v>1</v>
      </c>
      <c r="P3134" s="16"/>
    </row>
    <row r="3135" spans="1:16" x14ac:dyDescent="0.25">
      <c r="A3135" s="24">
        <f t="shared" si="394"/>
        <v>3120</v>
      </c>
      <c r="B3135">
        <f t="shared" si="388"/>
        <v>9.0171436662785709E-2</v>
      </c>
      <c r="C3135">
        <f t="shared" si="389"/>
        <v>0.5828940678620711</v>
      </c>
      <c r="D3135" s="40">
        <f t="shared" si="390"/>
        <v>389194.49489292817</v>
      </c>
      <c r="E3135" s="40">
        <f t="shared" si="395"/>
        <v>389194.49489292817</v>
      </c>
      <c r="F3135" s="41">
        <f t="shared" si="391"/>
        <v>2.0636178730516259</v>
      </c>
      <c r="G3135" s="42">
        <f t="shared" si="392"/>
        <v>-196851.28424565366</v>
      </c>
      <c r="H3135" s="16">
        <f t="shared" si="393"/>
        <v>0</v>
      </c>
      <c r="P3135" s="16"/>
    </row>
    <row r="3136" spans="1:16" x14ac:dyDescent="0.25">
      <c r="A3136" s="24">
        <f t="shared" si="394"/>
        <v>3121</v>
      </c>
      <c r="B3136">
        <f t="shared" si="388"/>
        <v>0.8250124097103253</v>
      </c>
      <c r="C3136">
        <f t="shared" si="389"/>
        <v>1.0187691194005311E-2</v>
      </c>
      <c r="D3136" s="40">
        <f t="shared" si="390"/>
        <v>1426126.4895479241</v>
      </c>
      <c r="E3136" s="40">
        <f t="shared" si="395"/>
        <v>1250000</v>
      </c>
      <c r="F3136" s="41">
        <f t="shared" si="391"/>
        <v>1.2950265576542734</v>
      </c>
      <c r="G3136" s="42">
        <f t="shared" si="392"/>
        <v>618783.19706784189</v>
      </c>
      <c r="H3136" s="16">
        <f t="shared" si="393"/>
        <v>1</v>
      </c>
      <c r="P3136" s="16"/>
    </row>
    <row r="3137" spans="1:16" x14ac:dyDescent="0.25">
      <c r="A3137" s="24">
        <f t="shared" si="394"/>
        <v>3122</v>
      </c>
      <c r="B3137">
        <f t="shared" si="388"/>
        <v>0.77377802890259773</v>
      </c>
      <c r="C3137">
        <f t="shared" si="389"/>
        <v>0.45715304638724774</v>
      </c>
      <c r="D3137" s="40">
        <f t="shared" si="390"/>
        <v>1342559.3529391515</v>
      </c>
      <c r="E3137" s="40">
        <f t="shared" si="395"/>
        <v>1250000</v>
      </c>
      <c r="F3137" s="41">
        <f t="shared" si="391"/>
        <v>1.9672921874179556</v>
      </c>
      <c r="G3137" s="42">
        <f t="shared" si="392"/>
        <v>1459115.2342724446</v>
      </c>
      <c r="H3137" s="16">
        <f t="shared" si="393"/>
        <v>1</v>
      </c>
      <c r="P3137" s="16"/>
    </row>
    <row r="3138" spans="1:16" x14ac:dyDescent="0.25">
      <c r="A3138" s="24">
        <f t="shared" si="394"/>
        <v>3123</v>
      </c>
      <c r="B3138">
        <f t="shared" si="388"/>
        <v>0.94960922875907272</v>
      </c>
      <c r="C3138">
        <f t="shared" si="389"/>
        <v>0.38227217935491353</v>
      </c>
      <c r="D3138" s="40">
        <f t="shared" si="390"/>
        <v>1748211.1564506511</v>
      </c>
      <c r="E3138" s="40">
        <f t="shared" si="395"/>
        <v>1250000</v>
      </c>
      <c r="F3138" s="41">
        <f t="shared" si="391"/>
        <v>1.908960902449877</v>
      </c>
      <c r="G3138" s="42">
        <f t="shared" si="392"/>
        <v>1386201.1280623465</v>
      </c>
      <c r="H3138" s="16">
        <f t="shared" si="393"/>
        <v>1</v>
      </c>
      <c r="P3138" s="16"/>
    </row>
    <row r="3139" spans="1:16" x14ac:dyDescent="0.25">
      <c r="A3139" s="24">
        <f t="shared" si="394"/>
        <v>3124</v>
      </c>
      <c r="B3139">
        <f t="shared" si="388"/>
        <v>0.91372597019653767</v>
      </c>
      <c r="C3139">
        <f t="shared" si="389"/>
        <v>0.77138281462248415</v>
      </c>
      <c r="D3139" s="40">
        <f t="shared" si="390"/>
        <v>1621912.7567030869</v>
      </c>
      <c r="E3139" s="40">
        <f t="shared" si="395"/>
        <v>1250000</v>
      </c>
      <c r="F3139" s="41">
        <f t="shared" si="391"/>
        <v>2.2259600449280321</v>
      </c>
      <c r="G3139" s="42">
        <f t="shared" si="392"/>
        <v>1782450.0561600402</v>
      </c>
      <c r="H3139" s="16">
        <f t="shared" si="393"/>
        <v>1</v>
      </c>
      <c r="P3139" s="16"/>
    </row>
    <row r="3140" spans="1:16" x14ac:dyDescent="0.25">
      <c r="A3140" s="24">
        <f t="shared" si="394"/>
        <v>3125</v>
      </c>
      <c r="B3140">
        <f t="shared" si="388"/>
        <v>0.78370373987127095</v>
      </c>
      <c r="C3140">
        <f t="shared" si="389"/>
        <v>0.78060829557944089</v>
      </c>
      <c r="D3140" s="40">
        <f t="shared" si="390"/>
        <v>1357794.6941595757</v>
      </c>
      <c r="E3140" s="40">
        <f t="shared" si="395"/>
        <v>1250000</v>
      </c>
      <c r="F3140" s="41">
        <f t="shared" si="391"/>
        <v>2.2353341185477671</v>
      </c>
      <c r="G3140" s="42">
        <f t="shared" si="392"/>
        <v>1794167.6481847088</v>
      </c>
      <c r="H3140" s="16">
        <f t="shared" si="393"/>
        <v>1</v>
      </c>
      <c r="P3140" s="16"/>
    </row>
    <row r="3141" spans="1:16" x14ac:dyDescent="0.25">
      <c r="A3141" s="24">
        <f t="shared" si="394"/>
        <v>3126</v>
      </c>
      <c r="B3141">
        <f t="shared" si="388"/>
        <v>0.84979209338780493</v>
      </c>
      <c r="C3141">
        <f t="shared" si="389"/>
        <v>0.97119407902937382</v>
      </c>
      <c r="D3141" s="40">
        <f t="shared" si="390"/>
        <v>1472131.659154817</v>
      </c>
      <c r="E3141" s="40">
        <f t="shared" si="395"/>
        <v>1250000</v>
      </c>
      <c r="F3141" s="41">
        <f t="shared" si="391"/>
        <v>2.5770941866682584</v>
      </c>
      <c r="G3141" s="42">
        <f t="shared" si="392"/>
        <v>2221367.7333353232</v>
      </c>
      <c r="H3141" s="16">
        <f t="shared" si="393"/>
        <v>1</v>
      </c>
      <c r="P3141" s="16"/>
    </row>
    <row r="3142" spans="1:16" x14ac:dyDescent="0.25">
      <c r="A3142" s="24">
        <f t="shared" si="394"/>
        <v>3127</v>
      </c>
      <c r="B3142">
        <f t="shared" si="388"/>
        <v>0.6401898666517809</v>
      </c>
      <c r="C3142">
        <f t="shared" si="389"/>
        <v>0.65868402982596308</v>
      </c>
      <c r="D3142" s="40">
        <f t="shared" si="390"/>
        <v>1163662.4671436502</v>
      </c>
      <c r="E3142" s="40">
        <f t="shared" si="395"/>
        <v>1163662.4671436502</v>
      </c>
      <c r="F3142" s="41">
        <f t="shared" si="391"/>
        <v>2.1242778902480532</v>
      </c>
      <c r="G3142" s="42">
        <f t="shared" si="392"/>
        <v>1471942.4506647578</v>
      </c>
      <c r="H3142" s="16">
        <f t="shared" si="393"/>
        <v>1</v>
      </c>
      <c r="P3142" s="16"/>
    </row>
    <row r="3143" spans="1:16" x14ac:dyDescent="0.25">
      <c r="A3143" s="24">
        <f t="shared" si="394"/>
        <v>3128</v>
      </c>
      <c r="B3143">
        <f t="shared" si="388"/>
        <v>0.51010023790877312</v>
      </c>
      <c r="C3143">
        <f t="shared" si="389"/>
        <v>0.34898289397824556</v>
      </c>
      <c r="D3143" s="40">
        <f t="shared" si="390"/>
        <v>1011544.1856506842</v>
      </c>
      <c r="E3143" s="40">
        <f t="shared" si="395"/>
        <v>1011544.1856506842</v>
      </c>
      <c r="F3143" s="41">
        <f t="shared" si="391"/>
        <v>1.8820462317377431</v>
      </c>
      <c r="G3143" s="42">
        <f t="shared" si="392"/>
        <v>903772.92284009419</v>
      </c>
      <c r="H3143" s="16">
        <f t="shared" si="393"/>
        <v>1</v>
      </c>
      <c r="P3143" s="16"/>
    </row>
    <row r="3144" spans="1:16" x14ac:dyDescent="0.25">
      <c r="A3144" s="24">
        <f t="shared" si="394"/>
        <v>3129</v>
      </c>
      <c r="B3144">
        <f t="shared" si="388"/>
        <v>8.5368638741783798E-2</v>
      </c>
      <c r="C3144">
        <f t="shared" si="389"/>
        <v>0.96785382332745939</v>
      </c>
      <c r="D3144" s="40">
        <f t="shared" si="390"/>
        <v>375453.50793844846</v>
      </c>
      <c r="E3144" s="40">
        <f t="shared" si="395"/>
        <v>375453.50793844846</v>
      </c>
      <c r="F3144" s="41">
        <f t="shared" si="391"/>
        <v>2.5623547366730923</v>
      </c>
      <c r="G3144" s="42">
        <f t="shared" si="392"/>
        <v>-37954.925533388159</v>
      </c>
      <c r="H3144" s="16">
        <f t="shared" si="393"/>
        <v>0</v>
      </c>
      <c r="P3144" s="16"/>
    </row>
    <row r="3145" spans="1:16" x14ac:dyDescent="0.25">
      <c r="A3145" s="24">
        <f t="shared" si="394"/>
        <v>3130</v>
      </c>
      <c r="B3145">
        <f t="shared" si="388"/>
        <v>0.16764502378646284</v>
      </c>
      <c r="C3145">
        <f t="shared" si="389"/>
        <v>0.58351177128497511</v>
      </c>
      <c r="D3145" s="40">
        <f t="shared" si="390"/>
        <v>560708.27152876253</v>
      </c>
      <c r="E3145" s="40">
        <f t="shared" si="395"/>
        <v>560708.27152876253</v>
      </c>
      <c r="F3145" s="41">
        <f t="shared" si="391"/>
        <v>2.064098999109429</v>
      </c>
      <c r="G3145" s="42">
        <f t="shared" si="392"/>
        <v>157357.38205489656</v>
      </c>
      <c r="H3145" s="16">
        <f t="shared" si="393"/>
        <v>1</v>
      </c>
      <c r="P3145" s="16"/>
    </row>
    <row r="3146" spans="1:16" x14ac:dyDescent="0.25">
      <c r="A3146" s="24">
        <f t="shared" si="394"/>
        <v>3131</v>
      </c>
      <c r="B3146">
        <f t="shared" si="388"/>
        <v>8.4683132590726018E-3</v>
      </c>
      <c r="C3146">
        <f t="shared" si="389"/>
        <v>9.479203203227371E-2</v>
      </c>
      <c r="D3146" s="40">
        <f t="shared" si="390"/>
        <v>0</v>
      </c>
      <c r="E3146" s="40">
        <f t="shared" si="395"/>
        <v>0</v>
      </c>
      <c r="F3146" s="41">
        <f t="shared" si="391"/>
        <v>1.601273388772245</v>
      </c>
      <c r="G3146" s="42">
        <f t="shared" si="392"/>
        <v>-1000000</v>
      </c>
      <c r="H3146" s="16">
        <f t="shared" si="393"/>
        <v>0</v>
      </c>
      <c r="P3146" s="16"/>
    </row>
    <row r="3147" spans="1:16" x14ac:dyDescent="0.25">
      <c r="A3147" s="24">
        <f t="shared" si="394"/>
        <v>3132</v>
      </c>
      <c r="B3147">
        <f t="shared" si="388"/>
        <v>0.16127925424370915</v>
      </c>
      <c r="C3147">
        <f t="shared" si="389"/>
        <v>0.20964651193935424</v>
      </c>
      <c r="D3147" s="40">
        <f t="shared" si="390"/>
        <v>548990.63190386281</v>
      </c>
      <c r="E3147" s="40">
        <f t="shared" si="395"/>
        <v>548990.63190386281</v>
      </c>
      <c r="F3147" s="41">
        <f t="shared" si="391"/>
        <v>1.7545141683312826</v>
      </c>
      <c r="G3147" s="42">
        <f t="shared" si="392"/>
        <v>-36788.158043528791</v>
      </c>
      <c r="H3147" s="16">
        <f t="shared" si="393"/>
        <v>0</v>
      </c>
      <c r="P3147" s="16"/>
    </row>
    <row r="3148" spans="1:16" x14ac:dyDescent="0.25">
      <c r="A3148" s="24">
        <f t="shared" si="394"/>
        <v>3133</v>
      </c>
      <c r="B3148">
        <f t="shared" si="388"/>
        <v>0.28839546104427427</v>
      </c>
      <c r="C3148">
        <f t="shared" si="389"/>
        <v>0.6333055169088766</v>
      </c>
      <c r="D3148" s="40">
        <f t="shared" si="390"/>
        <v>745557.0089261611</v>
      </c>
      <c r="E3148" s="40">
        <f t="shared" si="395"/>
        <v>745557.0089261611</v>
      </c>
      <c r="F3148" s="41">
        <f t="shared" si="391"/>
        <v>2.1035321994625948</v>
      </c>
      <c r="G3148" s="42">
        <f t="shared" si="392"/>
        <v>568303.17481120117</v>
      </c>
      <c r="H3148" s="16">
        <f t="shared" si="393"/>
        <v>1</v>
      </c>
      <c r="P3148" s="16"/>
    </row>
    <row r="3149" spans="1:16" x14ac:dyDescent="0.25">
      <c r="A3149" s="24">
        <f t="shared" si="394"/>
        <v>3134</v>
      </c>
      <c r="B3149">
        <f t="shared" si="388"/>
        <v>0.79998472391162068</v>
      </c>
      <c r="C3149">
        <f t="shared" si="389"/>
        <v>0.94674136338289827</v>
      </c>
      <c r="D3149" s="40">
        <f t="shared" si="390"/>
        <v>1383693.0106139048</v>
      </c>
      <c r="E3149" s="40">
        <f t="shared" si="395"/>
        <v>1250000</v>
      </c>
      <c r="F3149" s="41">
        <f t="shared" si="391"/>
        <v>2.4905917356290623</v>
      </c>
      <c r="G3149" s="42">
        <f t="shared" si="392"/>
        <v>2113239.6695363279</v>
      </c>
      <c r="H3149" s="16">
        <f t="shared" si="393"/>
        <v>1</v>
      </c>
      <c r="P3149" s="16"/>
    </row>
    <row r="3150" spans="1:16" x14ac:dyDescent="0.25">
      <c r="A3150" s="24">
        <f t="shared" si="394"/>
        <v>3135</v>
      </c>
      <c r="B3150">
        <f t="shared" si="388"/>
        <v>0.44868385593872517</v>
      </c>
      <c r="C3150">
        <f t="shared" si="389"/>
        <v>4.3562516220845282E-2</v>
      </c>
      <c r="D3150" s="40">
        <f t="shared" si="390"/>
        <v>941191.20859926147</v>
      </c>
      <c r="E3150" s="40">
        <f t="shared" si="395"/>
        <v>941191.20859926147</v>
      </c>
      <c r="F3150" s="41">
        <f t="shared" si="391"/>
        <v>1.4800115095593349</v>
      </c>
      <c r="G3150" s="42">
        <f t="shared" si="392"/>
        <v>392973.82142296783</v>
      </c>
      <c r="H3150" s="16">
        <f t="shared" si="393"/>
        <v>1</v>
      </c>
      <c r="P3150" s="16"/>
    </row>
    <row r="3151" spans="1:16" x14ac:dyDescent="0.25">
      <c r="A3151" s="24">
        <f t="shared" si="394"/>
        <v>3136</v>
      </c>
      <c r="B3151">
        <f t="shared" si="388"/>
        <v>0.85669890663120896</v>
      </c>
      <c r="C3151">
        <f t="shared" si="389"/>
        <v>0.95557019009720534</v>
      </c>
      <c r="D3151" s="40">
        <f t="shared" si="390"/>
        <v>1485838.1976012527</v>
      </c>
      <c r="E3151" s="40">
        <f t="shared" si="395"/>
        <v>1250000</v>
      </c>
      <c r="F3151" s="41">
        <f t="shared" si="391"/>
        <v>2.5171562717859763</v>
      </c>
      <c r="G3151" s="42">
        <f t="shared" si="392"/>
        <v>2146445.3397324705</v>
      </c>
      <c r="H3151" s="16">
        <f t="shared" si="393"/>
        <v>1</v>
      </c>
      <c r="P3151" s="16"/>
    </row>
    <row r="3152" spans="1:16" x14ac:dyDescent="0.25">
      <c r="A3152" s="24">
        <f t="shared" si="394"/>
        <v>3137</v>
      </c>
      <c r="B3152">
        <f t="shared" si="388"/>
        <v>0.68597945815417916</v>
      </c>
      <c r="C3152">
        <f t="shared" si="389"/>
        <v>0.89500672242138535</v>
      </c>
      <c r="D3152" s="40">
        <f t="shared" si="390"/>
        <v>1220890.2183073559</v>
      </c>
      <c r="E3152" s="40">
        <f t="shared" si="395"/>
        <v>1220890.2183073559</v>
      </c>
      <c r="F3152" s="41">
        <f t="shared" si="391"/>
        <v>2.3810341668937802</v>
      </c>
      <c r="G3152" s="42">
        <f t="shared" si="392"/>
        <v>1906981.3238162207</v>
      </c>
      <c r="H3152" s="16">
        <f t="shared" si="393"/>
        <v>1</v>
      </c>
      <c r="P3152" s="16"/>
    </row>
    <row r="3153" spans="1:16" x14ac:dyDescent="0.25">
      <c r="A3153" s="24">
        <f t="shared" si="394"/>
        <v>3138</v>
      </c>
      <c r="B3153">
        <f t="shared" ref="B3153:B3216" si="396">((MOD((MOD(MOD(999999999999989,MOD(A3153*2499997+$B$13*1800451,7450589)*4658+7450581)*383,99991)*7440893+MOD(MOD(999999999999989,MOD(A3153*2246527+$B$13*2399993,7450987)*7580+7560584)*17669,7440893))*1343,4294967296))+0.5)/2^32</f>
        <v>0.77258132316637784</v>
      </c>
      <c r="C3153">
        <f t="shared" ref="C3153:C3216" si="397">((MOD((MOD(MOD(999999999999989,MOD(A3153*2499997+$C$13*1800451,7450589)*4658+7450581)*383,99991)*7440893+MOD(MOD(999999999999989,MOD(A3153*2246527+$C$13*2399993,7450987)*7580+7560584)*17669,7440893))*1343,4294967296))+0.5)/2^32</f>
        <v>0.52903582842554897</v>
      </c>
      <c r="D3153" s="40">
        <f t="shared" ref="D3153:D3216" si="398">MAX(0,NORMINV(B3153,D$10,D$12))</f>
        <v>1340748.3881281305</v>
      </c>
      <c r="E3153" s="40">
        <f t="shared" si="395"/>
        <v>1250000</v>
      </c>
      <c r="F3153" s="41">
        <f t="shared" ref="F3153:F3216" si="399">NORMINV(C3153,E$10,E$12)</f>
        <v>2.0221417644470212</v>
      </c>
      <c r="G3153" s="42">
        <f t="shared" ref="G3153:G3216" si="400">F3153*E3153-1000000</f>
        <v>1527677.2055587764</v>
      </c>
      <c r="H3153" s="16">
        <f t="shared" ref="H3153:H3216" si="401">IF(G3153&gt;=0,1,0)</f>
        <v>1</v>
      </c>
      <c r="P3153" s="16"/>
    </row>
    <row r="3154" spans="1:16" x14ac:dyDescent="0.25">
      <c r="A3154" s="24">
        <f t="shared" ref="A3154:A3217" si="402">A3153+1</f>
        <v>3139</v>
      </c>
      <c r="B3154">
        <f t="shared" si="396"/>
        <v>0.75763885455671698</v>
      </c>
      <c r="C3154">
        <f t="shared" si="397"/>
        <v>0.28592100122477859</v>
      </c>
      <c r="D3154" s="40">
        <f t="shared" si="398"/>
        <v>1318568.8081252857</v>
      </c>
      <c r="E3154" s="40">
        <f t="shared" ref="E3154:E3217" si="403">MIN(1250000,D3154)</f>
        <v>1250000</v>
      </c>
      <c r="F3154" s="41">
        <f t="shared" si="399"/>
        <v>1.82816389946869</v>
      </c>
      <c r="G3154" s="42">
        <f t="shared" si="400"/>
        <v>1285204.8743358622</v>
      </c>
      <c r="H3154" s="16">
        <f t="shared" si="401"/>
        <v>1</v>
      </c>
      <c r="P3154" s="16"/>
    </row>
    <row r="3155" spans="1:16" x14ac:dyDescent="0.25">
      <c r="A3155" s="24">
        <f t="shared" si="402"/>
        <v>3140</v>
      </c>
      <c r="B3155">
        <f t="shared" si="396"/>
        <v>0.75852093927096575</v>
      </c>
      <c r="C3155">
        <f t="shared" si="397"/>
        <v>0.15454718854743987</v>
      </c>
      <c r="D3155" s="40">
        <f t="shared" si="398"/>
        <v>1319856.8809884903</v>
      </c>
      <c r="E3155" s="40">
        <f t="shared" si="403"/>
        <v>1250000</v>
      </c>
      <c r="F3155" s="41">
        <f t="shared" si="399"/>
        <v>1.6908437259607851</v>
      </c>
      <c r="G3155" s="42">
        <f t="shared" si="400"/>
        <v>1113554.6574509814</v>
      </c>
      <c r="H3155" s="16">
        <f t="shared" si="401"/>
        <v>1</v>
      </c>
      <c r="P3155" s="16"/>
    </row>
    <row r="3156" spans="1:16" x14ac:dyDescent="0.25">
      <c r="A3156" s="24">
        <f t="shared" si="402"/>
        <v>3141</v>
      </c>
      <c r="B3156">
        <f t="shared" si="396"/>
        <v>0.87734585895668715</v>
      </c>
      <c r="C3156">
        <f t="shared" si="397"/>
        <v>0.47323929925914854</v>
      </c>
      <c r="D3156" s="40">
        <f t="shared" si="398"/>
        <v>1529705.5108107338</v>
      </c>
      <c r="E3156" s="40">
        <f t="shared" si="403"/>
        <v>1250000</v>
      </c>
      <c r="F3156" s="41">
        <f t="shared" si="399"/>
        <v>1.979595892557575</v>
      </c>
      <c r="G3156" s="42">
        <f t="shared" si="400"/>
        <v>1474494.8656969685</v>
      </c>
      <c r="H3156" s="16">
        <f t="shared" si="401"/>
        <v>1</v>
      </c>
      <c r="P3156" s="16"/>
    </row>
    <row r="3157" spans="1:16" x14ac:dyDescent="0.25">
      <c r="A3157" s="24">
        <f t="shared" si="402"/>
        <v>3142</v>
      </c>
      <c r="B3157">
        <f t="shared" si="396"/>
        <v>0.96400695096235722</v>
      </c>
      <c r="C3157">
        <f t="shared" si="397"/>
        <v>0.69246012682560831</v>
      </c>
      <c r="D3157" s="40">
        <f t="shared" si="398"/>
        <v>1820306.6944927238</v>
      </c>
      <c r="E3157" s="40">
        <f t="shared" si="403"/>
        <v>1250000</v>
      </c>
      <c r="F3157" s="41">
        <f t="shared" si="399"/>
        <v>2.1528376183779656</v>
      </c>
      <c r="G3157" s="42">
        <f t="shared" si="400"/>
        <v>1691047.0229724571</v>
      </c>
      <c r="H3157" s="16">
        <f t="shared" si="401"/>
        <v>1</v>
      </c>
      <c r="P3157" s="16"/>
    </row>
    <row r="3158" spans="1:16" x14ac:dyDescent="0.25">
      <c r="A3158" s="24">
        <f t="shared" si="402"/>
        <v>3143</v>
      </c>
      <c r="B3158">
        <f t="shared" si="396"/>
        <v>0.4888783615315333</v>
      </c>
      <c r="C3158">
        <f t="shared" si="397"/>
        <v>0.52122611331287771</v>
      </c>
      <c r="D3158" s="40">
        <f t="shared" si="398"/>
        <v>987288.10391819931</v>
      </c>
      <c r="E3158" s="40">
        <f t="shared" si="403"/>
        <v>987288.10391819931</v>
      </c>
      <c r="F3158" s="41">
        <f t="shared" si="399"/>
        <v>2.0161796668527603</v>
      </c>
      <c r="G3158" s="42">
        <f t="shared" si="400"/>
        <v>990550.20044548856</v>
      </c>
      <c r="H3158" s="16">
        <f t="shared" si="401"/>
        <v>1</v>
      </c>
      <c r="P3158" s="16"/>
    </row>
    <row r="3159" spans="1:16" x14ac:dyDescent="0.25">
      <c r="A3159" s="24">
        <f t="shared" si="402"/>
        <v>3144</v>
      </c>
      <c r="B3159">
        <f t="shared" si="396"/>
        <v>0.95226462639402598</v>
      </c>
      <c r="C3159">
        <f t="shared" si="397"/>
        <v>0.64286548167001456</v>
      </c>
      <c r="D3159" s="40">
        <f t="shared" si="398"/>
        <v>1760130.5157110181</v>
      </c>
      <c r="E3159" s="40">
        <f t="shared" si="403"/>
        <v>1250000</v>
      </c>
      <c r="F3159" s="41">
        <f t="shared" si="399"/>
        <v>2.111285321583511</v>
      </c>
      <c r="G3159" s="42">
        <f t="shared" si="400"/>
        <v>1639106.6519793887</v>
      </c>
      <c r="H3159" s="16">
        <f t="shared" si="401"/>
        <v>1</v>
      </c>
      <c r="P3159" s="16"/>
    </row>
    <row r="3160" spans="1:16" x14ac:dyDescent="0.25">
      <c r="A3160" s="24">
        <f t="shared" si="402"/>
        <v>3145</v>
      </c>
      <c r="B3160">
        <f t="shared" si="396"/>
        <v>0.35976568178739399</v>
      </c>
      <c r="C3160">
        <f t="shared" si="397"/>
        <v>0.74660584179218858</v>
      </c>
      <c r="D3160" s="40">
        <f t="shared" si="398"/>
        <v>836283.34992697719</v>
      </c>
      <c r="E3160" s="40">
        <f t="shared" si="403"/>
        <v>836283.34992697719</v>
      </c>
      <c r="F3160" s="41">
        <f t="shared" si="399"/>
        <v>2.2017771677106253</v>
      </c>
      <c r="G3160" s="42">
        <f t="shared" si="400"/>
        <v>841309.58560577361</v>
      </c>
      <c r="H3160" s="16">
        <f t="shared" si="401"/>
        <v>1</v>
      </c>
      <c r="P3160" s="16"/>
    </row>
    <row r="3161" spans="1:16" x14ac:dyDescent="0.25">
      <c r="A3161" s="24">
        <f t="shared" si="402"/>
        <v>3146</v>
      </c>
      <c r="B3161">
        <f t="shared" si="396"/>
        <v>0.45349236333277076</v>
      </c>
      <c r="C3161">
        <f t="shared" si="397"/>
        <v>0.94219813274685293</v>
      </c>
      <c r="D3161" s="40">
        <f t="shared" si="398"/>
        <v>946728.26430231973</v>
      </c>
      <c r="E3161" s="40">
        <f t="shared" si="403"/>
        <v>946728.26430231973</v>
      </c>
      <c r="F3161" s="41">
        <f t="shared" si="399"/>
        <v>2.4782666283021824</v>
      </c>
      <c r="G3161" s="42">
        <f t="shared" si="400"/>
        <v>1346245.0634908872</v>
      </c>
      <c r="H3161" s="16">
        <f t="shared" si="401"/>
        <v>1</v>
      </c>
      <c r="P3161" s="16"/>
    </row>
    <row r="3162" spans="1:16" x14ac:dyDescent="0.25">
      <c r="A3162" s="24">
        <f t="shared" si="402"/>
        <v>3147</v>
      </c>
      <c r="B3162">
        <f t="shared" si="396"/>
        <v>0.2937281810445711</v>
      </c>
      <c r="C3162">
        <f t="shared" si="397"/>
        <v>0.29171283671166748</v>
      </c>
      <c r="D3162" s="40">
        <f t="shared" si="398"/>
        <v>752647.82681545522</v>
      </c>
      <c r="E3162" s="40">
        <f t="shared" si="403"/>
        <v>752647.82681545522</v>
      </c>
      <c r="F3162" s="41">
        <f t="shared" si="399"/>
        <v>1.8333167877491268</v>
      </c>
      <c r="G3162" s="42">
        <f t="shared" si="400"/>
        <v>379841.89616367151</v>
      </c>
      <c r="H3162" s="16">
        <f t="shared" si="401"/>
        <v>1</v>
      </c>
      <c r="P3162" s="16"/>
    </row>
    <row r="3163" spans="1:16" x14ac:dyDescent="0.25">
      <c r="A3163" s="24">
        <f t="shared" si="402"/>
        <v>3148</v>
      </c>
      <c r="B3163">
        <f t="shared" si="396"/>
        <v>0.63185813568998128</v>
      </c>
      <c r="C3163">
        <f t="shared" si="397"/>
        <v>0.39509923651348799</v>
      </c>
      <c r="D3163" s="40">
        <f t="shared" si="398"/>
        <v>1153546.5211930666</v>
      </c>
      <c r="E3163" s="40">
        <f t="shared" si="403"/>
        <v>1153546.5211930666</v>
      </c>
      <c r="F3163" s="41">
        <f t="shared" si="399"/>
        <v>1.9191328589891892</v>
      </c>
      <c r="G3163" s="42">
        <f t="shared" si="400"/>
        <v>1213809.033194283</v>
      </c>
      <c r="H3163" s="16">
        <f t="shared" si="401"/>
        <v>1</v>
      </c>
      <c r="P3163" s="16"/>
    </row>
    <row r="3164" spans="1:16" x14ac:dyDescent="0.25">
      <c r="A3164" s="24">
        <f t="shared" si="402"/>
        <v>3149</v>
      </c>
      <c r="B3164">
        <f t="shared" si="396"/>
        <v>0.14650839858222753</v>
      </c>
      <c r="C3164">
        <f t="shared" si="397"/>
        <v>0.48991341155488044</v>
      </c>
      <c r="D3164" s="40">
        <f t="shared" si="398"/>
        <v>520580.57558425958</v>
      </c>
      <c r="E3164" s="40">
        <f t="shared" si="403"/>
        <v>520580.57558425958</v>
      </c>
      <c r="F3164" s="41">
        <f t="shared" si="399"/>
        <v>1.9923142789945969</v>
      </c>
      <c r="G3164" s="42">
        <f t="shared" si="400"/>
        <v>37160.114103746368</v>
      </c>
      <c r="H3164" s="16">
        <f t="shared" si="401"/>
        <v>1</v>
      </c>
      <c r="P3164" s="16"/>
    </row>
    <row r="3165" spans="1:16" x14ac:dyDescent="0.25">
      <c r="A3165" s="24">
        <f t="shared" si="402"/>
        <v>3150</v>
      </c>
      <c r="B3165">
        <f t="shared" si="396"/>
        <v>0.22953369573224336</v>
      </c>
      <c r="C3165">
        <f t="shared" si="397"/>
        <v>0.47245616430882365</v>
      </c>
      <c r="D3165" s="40">
        <f t="shared" si="398"/>
        <v>662439.18161123595</v>
      </c>
      <c r="E3165" s="40">
        <f t="shared" si="403"/>
        <v>662439.18161123595</v>
      </c>
      <c r="F3165" s="41">
        <f t="shared" si="399"/>
        <v>1.9789978416549414</v>
      </c>
      <c r="G3165" s="42">
        <f t="shared" si="400"/>
        <v>310965.71063630166</v>
      </c>
      <c r="H3165" s="16">
        <f t="shared" si="401"/>
        <v>1</v>
      </c>
      <c r="P3165" s="16"/>
    </row>
    <row r="3166" spans="1:16" x14ac:dyDescent="0.25">
      <c r="A3166" s="24">
        <f t="shared" si="402"/>
        <v>3151</v>
      </c>
      <c r="B3166">
        <f t="shared" si="396"/>
        <v>0.20231062744278461</v>
      </c>
      <c r="C3166">
        <f t="shared" si="397"/>
        <v>0.17981903336476535</v>
      </c>
      <c r="D3166" s="40">
        <f t="shared" si="398"/>
        <v>620032.07731914218</v>
      </c>
      <c r="E3166" s="40">
        <f t="shared" si="403"/>
        <v>620032.07731914218</v>
      </c>
      <c r="F3166" s="41">
        <f t="shared" si="399"/>
        <v>1.721563840406124</v>
      </c>
      <c r="G3166" s="42">
        <f t="shared" si="400"/>
        <v>67424.804204529151</v>
      </c>
      <c r="H3166" s="16">
        <f t="shared" si="401"/>
        <v>1</v>
      </c>
      <c r="P3166" s="16"/>
    </row>
    <row r="3167" spans="1:16" x14ac:dyDescent="0.25">
      <c r="A3167" s="24">
        <f t="shared" si="402"/>
        <v>3152</v>
      </c>
      <c r="B3167">
        <f t="shared" si="396"/>
        <v>0.89873579528648406</v>
      </c>
      <c r="C3167">
        <f t="shared" si="397"/>
        <v>0.54855235305149108</v>
      </c>
      <c r="D3167" s="40">
        <f t="shared" si="398"/>
        <v>1581024.7889651314</v>
      </c>
      <c r="E3167" s="40">
        <f t="shared" si="403"/>
        <v>1250000</v>
      </c>
      <c r="F3167" s="41">
        <f t="shared" si="399"/>
        <v>2.0370834962551085</v>
      </c>
      <c r="G3167" s="42">
        <f t="shared" si="400"/>
        <v>1546354.3703188859</v>
      </c>
      <c r="H3167" s="16">
        <f t="shared" si="401"/>
        <v>1</v>
      </c>
      <c r="P3167" s="16"/>
    </row>
    <row r="3168" spans="1:16" x14ac:dyDescent="0.25">
      <c r="A3168" s="24">
        <f t="shared" si="402"/>
        <v>3153</v>
      </c>
      <c r="B3168">
        <f t="shared" si="396"/>
        <v>0.82483907148707658</v>
      </c>
      <c r="C3168">
        <f t="shared" si="397"/>
        <v>0.25830179022159427</v>
      </c>
      <c r="D3168" s="40">
        <f t="shared" si="398"/>
        <v>1425819.9887752465</v>
      </c>
      <c r="E3168" s="40">
        <f t="shared" si="403"/>
        <v>1250000</v>
      </c>
      <c r="F3168" s="41">
        <f t="shared" si="399"/>
        <v>1.8028602573957002</v>
      </c>
      <c r="G3168" s="42">
        <f t="shared" si="400"/>
        <v>1253575.3217446255</v>
      </c>
      <c r="H3168" s="16">
        <f t="shared" si="401"/>
        <v>1</v>
      </c>
      <c r="P3168" s="16"/>
    </row>
    <row r="3169" spans="1:16" x14ac:dyDescent="0.25">
      <c r="A3169" s="24">
        <f t="shared" si="402"/>
        <v>3154</v>
      </c>
      <c r="B3169">
        <f t="shared" si="396"/>
        <v>0.97404871589969844</v>
      </c>
      <c r="C3169">
        <f t="shared" si="397"/>
        <v>0.2665127677610144</v>
      </c>
      <c r="D3169" s="40">
        <f t="shared" si="398"/>
        <v>1886295.2816234413</v>
      </c>
      <c r="E3169" s="40">
        <f t="shared" si="403"/>
        <v>1250000</v>
      </c>
      <c r="F3169" s="41">
        <f t="shared" si="399"/>
        <v>1.8105184927639402</v>
      </c>
      <c r="G3169" s="42">
        <f t="shared" si="400"/>
        <v>1263148.1159549253</v>
      </c>
      <c r="H3169" s="16">
        <f t="shared" si="401"/>
        <v>1</v>
      </c>
      <c r="P3169" s="16"/>
    </row>
    <row r="3170" spans="1:16" x14ac:dyDescent="0.25">
      <c r="A3170" s="24">
        <f t="shared" si="402"/>
        <v>3155</v>
      </c>
      <c r="B3170">
        <f t="shared" si="396"/>
        <v>0.74299661989789456</v>
      </c>
      <c r="C3170">
        <f t="shared" si="397"/>
        <v>0.85863451927434653</v>
      </c>
      <c r="D3170" s="40">
        <f t="shared" si="398"/>
        <v>1297543.2438698688</v>
      </c>
      <c r="E3170" s="40">
        <f t="shared" si="403"/>
        <v>1250000</v>
      </c>
      <c r="F3170" s="41">
        <f t="shared" si="399"/>
        <v>2.3265059775959553</v>
      </c>
      <c r="G3170" s="42">
        <f t="shared" si="400"/>
        <v>1908132.4719949444</v>
      </c>
      <c r="H3170" s="16">
        <f t="shared" si="401"/>
        <v>1</v>
      </c>
      <c r="P3170" s="16"/>
    </row>
    <row r="3171" spans="1:16" x14ac:dyDescent="0.25">
      <c r="A3171" s="24">
        <f t="shared" si="402"/>
        <v>3156</v>
      </c>
      <c r="B3171">
        <f t="shared" si="396"/>
        <v>0.32453547941986471</v>
      </c>
      <c r="C3171">
        <f t="shared" si="397"/>
        <v>3.5416537313722074E-2</v>
      </c>
      <c r="D3171" s="40">
        <f t="shared" si="398"/>
        <v>792528.93168187828</v>
      </c>
      <c r="E3171" s="40">
        <f t="shared" si="403"/>
        <v>792528.93168187828</v>
      </c>
      <c r="F3171" s="41">
        <f t="shared" si="399"/>
        <v>1.4508978313617071</v>
      </c>
      <c r="G3171" s="42">
        <f t="shared" si="400"/>
        <v>149878.50826864783</v>
      </c>
      <c r="H3171" s="16">
        <f t="shared" si="401"/>
        <v>1</v>
      </c>
      <c r="P3171" s="16"/>
    </row>
    <row r="3172" spans="1:16" x14ac:dyDescent="0.25">
      <c r="A3172" s="24">
        <f t="shared" si="402"/>
        <v>3157</v>
      </c>
      <c r="B3172">
        <f t="shared" si="396"/>
        <v>0.30289201636333019</v>
      </c>
      <c r="C3172">
        <f t="shared" si="397"/>
        <v>0.95775768032763153</v>
      </c>
      <c r="D3172" s="40">
        <f t="shared" si="398"/>
        <v>764695.69922459894</v>
      </c>
      <c r="E3172" s="40">
        <f t="shared" si="403"/>
        <v>764695.69922459894</v>
      </c>
      <c r="F3172" s="41">
        <f t="shared" si="399"/>
        <v>2.5243883667802485</v>
      </c>
      <c r="G3172" s="42">
        <f t="shared" si="400"/>
        <v>930388.92724946537</v>
      </c>
      <c r="H3172" s="16">
        <f t="shared" si="401"/>
        <v>1</v>
      </c>
      <c r="P3172" s="16"/>
    </row>
    <row r="3173" spans="1:16" x14ac:dyDescent="0.25">
      <c r="A3173" s="24">
        <f t="shared" si="402"/>
        <v>3158</v>
      </c>
      <c r="B3173">
        <f t="shared" si="396"/>
        <v>0.56787566666025668</v>
      </c>
      <c r="C3173">
        <f t="shared" si="397"/>
        <v>0.74545337737072259</v>
      </c>
      <c r="D3173" s="40">
        <f t="shared" si="398"/>
        <v>1077949.0873389244</v>
      </c>
      <c r="E3173" s="40">
        <f t="shared" si="403"/>
        <v>1077949.0873389244</v>
      </c>
      <c r="F3173" s="41">
        <f t="shared" si="399"/>
        <v>2.2006839689403122</v>
      </c>
      <c r="G3173" s="42">
        <f t="shared" si="400"/>
        <v>1372225.2758406112</v>
      </c>
      <c r="H3173" s="16">
        <f t="shared" si="401"/>
        <v>1</v>
      </c>
      <c r="P3173" s="16"/>
    </row>
    <row r="3174" spans="1:16" x14ac:dyDescent="0.25">
      <c r="A3174" s="24">
        <f t="shared" si="402"/>
        <v>3159</v>
      </c>
      <c r="B3174">
        <f t="shared" si="396"/>
        <v>0.9580112382536754</v>
      </c>
      <c r="C3174">
        <f t="shared" si="397"/>
        <v>8.8109759381040931E-3</v>
      </c>
      <c r="D3174" s="40">
        <f t="shared" si="398"/>
        <v>1787869.1594892959</v>
      </c>
      <c r="E3174" s="40">
        <f t="shared" si="403"/>
        <v>1250000</v>
      </c>
      <c r="F3174" s="41">
        <f t="shared" si="399"/>
        <v>1.2785813584648351</v>
      </c>
      <c r="G3174" s="42">
        <f t="shared" si="400"/>
        <v>598226.69808104378</v>
      </c>
      <c r="H3174" s="16">
        <f t="shared" si="401"/>
        <v>1</v>
      </c>
      <c r="P3174" s="16"/>
    </row>
    <row r="3175" spans="1:16" x14ac:dyDescent="0.25">
      <c r="A3175" s="24">
        <f t="shared" si="402"/>
        <v>3160</v>
      </c>
      <c r="B3175">
        <f t="shared" si="396"/>
        <v>0.22161793487612158</v>
      </c>
      <c r="C3175">
        <f t="shared" si="397"/>
        <v>0.95313793036621064</v>
      </c>
      <c r="D3175" s="40">
        <f t="shared" si="398"/>
        <v>650422.3034562869</v>
      </c>
      <c r="E3175" s="40">
        <f t="shared" si="403"/>
        <v>650422.3034562869</v>
      </c>
      <c r="F3175" s="41">
        <f t="shared" si="399"/>
        <v>2.5094443011726444</v>
      </c>
      <c r="G3175" s="42">
        <f t="shared" si="400"/>
        <v>632198.54276396357</v>
      </c>
      <c r="H3175" s="16">
        <f t="shared" si="401"/>
        <v>1</v>
      </c>
      <c r="P3175" s="16"/>
    </row>
    <row r="3176" spans="1:16" x14ac:dyDescent="0.25">
      <c r="A3176" s="24">
        <f t="shared" si="402"/>
        <v>3161</v>
      </c>
      <c r="B3176">
        <f t="shared" si="396"/>
        <v>0.57570345897693187</v>
      </c>
      <c r="C3176">
        <f t="shared" si="397"/>
        <v>0.52557764772791415</v>
      </c>
      <c r="D3176" s="40">
        <f t="shared" si="398"/>
        <v>1087042.7928132717</v>
      </c>
      <c r="E3176" s="40">
        <f t="shared" si="403"/>
        <v>1087042.7928132717</v>
      </c>
      <c r="F3176" s="41">
        <f t="shared" si="399"/>
        <v>2.0195008030834467</v>
      </c>
      <c r="G3176" s="42">
        <f t="shared" si="400"/>
        <v>1195283.7930724751</v>
      </c>
      <c r="H3176" s="16">
        <f t="shared" si="401"/>
        <v>1</v>
      </c>
      <c r="P3176" s="16"/>
    </row>
    <row r="3177" spans="1:16" x14ac:dyDescent="0.25">
      <c r="A3177" s="24">
        <f t="shared" si="402"/>
        <v>3162</v>
      </c>
      <c r="B3177">
        <f t="shared" si="396"/>
        <v>0.58611538039986044</v>
      </c>
      <c r="C3177">
        <f t="shared" si="397"/>
        <v>0.89270831097383052</v>
      </c>
      <c r="D3177" s="40">
        <f t="shared" si="398"/>
        <v>1099193.0773879604</v>
      </c>
      <c r="E3177" s="40">
        <f t="shared" si="403"/>
        <v>1099193.0773879604</v>
      </c>
      <c r="F3177" s="41">
        <f t="shared" si="399"/>
        <v>2.3772220545718947</v>
      </c>
      <c r="G3177" s="42">
        <f t="shared" si="400"/>
        <v>1613026.0257994109</v>
      </c>
      <c r="H3177" s="16">
        <f t="shared" si="401"/>
        <v>1</v>
      </c>
      <c r="P3177" s="16"/>
    </row>
    <row r="3178" spans="1:16" x14ac:dyDescent="0.25">
      <c r="A3178" s="24">
        <f t="shared" si="402"/>
        <v>3163</v>
      </c>
      <c r="B3178">
        <f t="shared" si="396"/>
        <v>6.7551196669228375E-2</v>
      </c>
      <c r="C3178">
        <f t="shared" si="397"/>
        <v>0.50315713894087821</v>
      </c>
      <c r="D3178" s="40">
        <f t="shared" si="398"/>
        <v>318717.2257701311</v>
      </c>
      <c r="E3178" s="40">
        <f t="shared" si="403"/>
        <v>318717.2257701311</v>
      </c>
      <c r="F3178" s="41">
        <f t="shared" si="399"/>
        <v>2.0024054274594771</v>
      </c>
      <c r="G3178" s="42">
        <f t="shared" si="400"/>
        <v>-361798.89729306195</v>
      </c>
      <c r="H3178" s="16">
        <f t="shared" si="401"/>
        <v>0</v>
      </c>
      <c r="P3178" s="16"/>
    </row>
    <row r="3179" spans="1:16" x14ac:dyDescent="0.25">
      <c r="A3179" s="24">
        <f t="shared" si="402"/>
        <v>3164</v>
      </c>
      <c r="B3179">
        <f t="shared" si="396"/>
        <v>0.6808432504767552</v>
      </c>
      <c r="C3179">
        <f t="shared" si="397"/>
        <v>0.83595887955743819</v>
      </c>
      <c r="D3179" s="40">
        <f t="shared" si="398"/>
        <v>1214312.2097116713</v>
      </c>
      <c r="E3179" s="40">
        <f t="shared" si="403"/>
        <v>1214312.2097116713</v>
      </c>
      <c r="F3179" s="41">
        <f t="shared" si="399"/>
        <v>2.2972595724055842</v>
      </c>
      <c r="G3179" s="42">
        <f t="shared" si="400"/>
        <v>1789590.3476491142</v>
      </c>
      <c r="H3179" s="16">
        <f t="shared" si="401"/>
        <v>1</v>
      </c>
      <c r="P3179" s="16"/>
    </row>
    <row r="3180" spans="1:16" x14ac:dyDescent="0.25">
      <c r="A3180" s="24">
        <f t="shared" si="402"/>
        <v>3165</v>
      </c>
      <c r="B3180">
        <f t="shared" si="396"/>
        <v>0.61794938344974071</v>
      </c>
      <c r="C3180">
        <f t="shared" si="397"/>
        <v>0.28615027235355228</v>
      </c>
      <c r="D3180" s="40">
        <f t="shared" si="398"/>
        <v>1136823.4966685262</v>
      </c>
      <c r="E3180" s="40">
        <f t="shared" si="403"/>
        <v>1136823.4966685262</v>
      </c>
      <c r="F3180" s="41">
        <f t="shared" si="399"/>
        <v>1.8283688094649271</v>
      </c>
      <c r="G3180" s="42">
        <f t="shared" si="400"/>
        <v>1078532.6231755887</v>
      </c>
      <c r="H3180" s="16">
        <f t="shared" si="401"/>
        <v>1</v>
      </c>
      <c r="P3180" s="16"/>
    </row>
    <row r="3181" spans="1:16" x14ac:dyDescent="0.25">
      <c r="A3181" s="24">
        <f t="shared" si="402"/>
        <v>3166</v>
      </c>
      <c r="B3181">
        <f t="shared" si="396"/>
        <v>0.45592233689967543</v>
      </c>
      <c r="C3181">
        <f t="shared" si="397"/>
        <v>0.68094264005776495</v>
      </c>
      <c r="D3181" s="40">
        <f t="shared" si="398"/>
        <v>949523.37202467804</v>
      </c>
      <c r="E3181" s="40">
        <f t="shared" si="403"/>
        <v>949523.37202467804</v>
      </c>
      <c r="F3181" s="41">
        <f t="shared" si="399"/>
        <v>2.1429593816662331</v>
      </c>
      <c r="G3181" s="42">
        <f t="shared" si="400"/>
        <v>1034790.0181916407</v>
      </c>
      <c r="H3181" s="16">
        <f t="shared" si="401"/>
        <v>1</v>
      </c>
      <c r="P3181" s="16"/>
    </row>
    <row r="3182" spans="1:16" x14ac:dyDescent="0.25">
      <c r="A3182" s="24">
        <f t="shared" si="402"/>
        <v>3167</v>
      </c>
      <c r="B3182">
        <f t="shared" si="396"/>
        <v>0.94853390369098634</v>
      </c>
      <c r="C3182">
        <f t="shared" si="397"/>
        <v>0.25262973632197827</v>
      </c>
      <c r="D3182" s="40">
        <f t="shared" si="398"/>
        <v>1743526.5591386892</v>
      </c>
      <c r="E3182" s="40">
        <f t="shared" si="403"/>
        <v>1250000</v>
      </c>
      <c r="F3182" s="41">
        <f t="shared" si="399"/>
        <v>1.7974962793014158</v>
      </c>
      <c r="G3182" s="42">
        <f t="shared" si="400"/>
        <v>1246870.3491267697</v>
      </c>
      <c r="H3182" s="16">
        <f t="shared" si="401"/>
        <v>1</v>
      </c>
      <c r="P3182" s="16"/>
    </row>
    <row r="3183" spans="1:16" x14ac:dyDescent="0.25">
      <c r="A3183" s="24">
        <f t="shared" si="402"/>
        <v>3168</v>
      </c>
      <c r="B3183">
        <f t="shared" si="396"/>
        <v>0.92470863636117429</v>
      </c>
      <c r="C3183">
        <f t="shared" si="397"/>
        <v>0.41183008335065097</v>
      </c>
      <c r="D3183" s="40">
        <f t="shared" si="398"/>
        <v>1655384.2912061214</v>
      </c>
      <c r="E3183" s="40">
        <f t="shared" si="403"/>
        <v>1250000</v>
      </c>
      <c r="F3183" s="41">
        <f t="shared" si="399"/>
        <v>1.9322675285767774</v>
      </c>
      <c r="G3183" s="42">
        <f t="shared" si="400"/>
        <v>1415334.4107209719</v>
      </c>
      <c r="H3183" s="16">
        <f t="shared" si="401"/>
        <v>1</v>
      </c>
      <c r="P3183" s="16"/>
    </row>
    <row r="3184" spans="1:16" x14ac:dyDescent="0.25">
      <c r="A3184" s="24">
        <f t="shared" si="402"/>
        <v>3169</v>
      </c>
      <c r="B3184">
        <f t="shared" si="396"/>
        <v>0.76400546904187649</v>
      </c>
      <c r="C3184">
        <f t="shared" si="397"/>
        <v>0.7328135782154277</v>
      </c>
      <c r="D3184" s="40">
        <f t="shared" si="398"/>
        <v>1327923.9297437831</v>
      </c>
      <c r="E3184" s="40">
        <f t="shared" si="403"/>
        <v>1250000</v>
      </c>
      <c r="F3184" s="41">
        <f t="shared" si="399"/>
        <v>2.1888585738476323</v>
      </c>
      <c r="G3184" s="42">
        <f t="shared" si="400"/>
        <v>1736073.2173095401</v>
      </c>
      <c r="H3184" s="16">
        <f t="shared" si="401"/>
        <v>1</v>
      </c>
      <c r="P3184" s="16"/>
    </row>
    <row r="3185" spans="1:16" x14ac:dyDescent="0.25">
      <c r="A3185" s="24">
        <f t="shared" si="402"/>
        <v>3170</v>
      </c>
      <c r="B3185">
        <f t="shared" si="396"/>
        <v>0.39713248156476766</v>
      </c>
      <c r="C3185">
        <f t="shared" si="397"/>
        <v>0.84340585011523217</v>
      </c>
      <c r="D3185" s="40">
        <f t="shared" si="398"/>
        <v>881104.9955416139</v>
      </c>
      <c r="E3185" s="40">
        <f t="shared" si="403"/>
        <v>881104.9955416139</v>
      </c>
      <c r="F3185" s="41">
        <f t="shared" si="399"/>
        <v>2.3065515438558424</v>
      </c>
      <c r="G3185" s="42">
        <f t="shared" si="400"/>
        <v>1032314.0877656047</v>
      </c>
      <c r="H3185" s="16">
        <f t="shared" si="401"/>
        <v>1</v>
      </c>
      <c r="P3185" s="16"/>
    </row>
    <row r="3186" spans="1:16" x14ac:dyDescent="0.25">
      <c r="A3186" s="24">
        <f t="shared" si="402"/>
        <v>3171</v>
      </c>
      <c r="B3186">
        <f t="shared" si="396"/>
        <v>9.8454842227511108E-2</v>
      </c>
      <c r="C3186">
        <f t="shared" si="397"/>
        <v>0.47045102121774107</v>
      </c>
      <c r="D3186" s="40">
        <f t="shared" si="398"/>
        <v>411668.93713961786</v>
      </c>
      <c r="E3186" s="40">
        <f t="shared" si="403"/>
        <v>411668.93713961786</v>
      </c>
      <c r="F3186" s="41">
        <f t="shared" si="399"/>
        <v>1.9774662125900724</v>
      </c>
      <c r="G3186" s="42">
        <f t="shared" si="400"/>
        <v>-185938.58603353926</v>
      </c>
      <c r="H3186" s="16">
        <f t="shared" si="401"/>
        <v>0</v>
      </c>
      <c r="P3186" s="16"/>
    </row>
    <row r="3187" spans="1:16" x14ac:dyDescent="0.25">
      <c r="A3187" s="24">
        <f t="shared" si="402"/>
        <v>3172</v>
      </c>
      <c r="B3187">
        <f t="shared" si="396"/>
        <v>0.31011468905489892</v>
      </c>
      <c r="C3187">
        <f t="shared" si="397"/>
        <v>0.82328710600268096</v>
      </c>
      <c r="D3187" s="40">
        <f t="shared" si="398"/>
        <v>774076.61768270866</v>
      </c>
      <c r="E3187" s="40">
        <f t="shared" si="403"/>
        <v>774076.61768270866</v>
      </c>
      <c r="F3187" s="41">
        <f t="shared" si="399"/>
        <v>2.2820561942404778</v>
      </c>
      <c r="G3187" s="42">
        <f t="shared" si="400"/>
        <v>766486.3401995434</v>
      </c>
      <c r="H3187" s="16">
        <f t="shared" si="401"/>
        <v>1</v>
      </c>
      <c r="P3187" s="16"/>
    </row>
    <row r="3188" spans="1:16" x14ac:dyDescent="0.25">
      <c r="A3188" s="24">
        <f t="shared" si="402"/>
        <v>3173</v>
      </c>
      <c r="B3188">
        <f t="shared" si="396"/>
        <v>0.97773178212810308</v>
      </c>
      <c r="C3188">
        <f t="shared" si="397"/>
        <v>4.3860333156771958E-2</v>
      </c>
      <c r="D3188" s="40">
        <f t="shared" si="398"/>
        <v>1915960.4475759538</v>
      </c>
      <c r="E3188" s="40">
        <f t="shared" si="403"/>
        <v>1250000</v>
      </c>
      <c r="F3188" s="41">
        <f t="shared" si="399"/>
        <v>1.4809891409590601</v>
      </c>
      <c r="G3188" s="42">
        <f t="shared" si="400"/>
        <v>851236.42619882501</v>
      </c>
      <c r="H3188" s="16">
        <f t="shared" si="401"/>
        <v>1</v>
      </c>
      <c r="P3188" s="16"/>
    </row>
    <row r="3189" spans="1:16" x14ac:dyDescent="0.25">
      <c r="A3189" s="24">
        <f t="shared" si="402"/>
        <v>3174</v>
      </c>
      <c r="B3189">
        <f t="shared" si="396"/>
        <v>0.79708997101988643</v>
      </c>
      <c r="C3189">
        <f t="shared" si="397"/>
        <v>0.28374228265602142</v>
      </c>
      <c r="D3189" s="40">
        <f t="shared" si="398"/>
        <v>1378999.336099898</v>
      </c>
      <c r="E3189" s="40">
        <f t="shared" si="403"/>
        <v>1250000</v>
      </c>
      <c r="F3189" s="41">
        <f t="shared" si="399"/>
        <v>1.8262127595055717</v>
      </c>
      <c r="G3189" s="42">
        <f t="shared" si="400"/>
        <v>1282765.9493819647</v>
      </c>
      <c r="H3189" s="16">
        <f t="shared" si="401"/>
        <v>1</v>
      </c>
      <c r="P3189" s="16"/>
    </row>
    <row r="3190" spans="1:16" x14ac:dyDescent="0.25">
      <c r="A3190" s="24">
        <f t="shared" si="402"/>
        <v>3175</v>
      </c>
      <c r="B3190">
        <f t="shared" si="396"/>
        <v>0.6289748951094225</v>
      </c>
      <c r="C3190">
        <f t="shared" si="397"/>
        <v>0.99435971060302109</v>
      </c>
      <c r="D3190" s="40">
        <f t="shared" si="398"/>
        <v>1150063.625679235</v>
      </c>
      <c r="E3190" s="40">
        <f t="shared" si="403"/>
        <v>1150063.625679235</v>
      </c>
      <c r="F3190" s="41">
        <f t="shared" si="399"/>
        <v>2.7701777715981035</v>
      </c>
      <c r="G3190" s="42">
        <f t="shared" si="400"/>
        <v>2185880.6917801388</v>
      </c>
      <c r="H3190" s="16">
        <f t="shared" si="401"/>
        <v>1</v>
      </c>
      <c r="P3190" s="16"/>
    </row>
    <row r="3191" spans="1:16" x14ac:dyDescent="0.25">
      <c r="A3191" s="24">
        <f t="shared" si="402"/>
        <v>3176</v>
      </c>
      <c r="B3191">
        <f t="shared" si="396"/>
        <v>0.77152590325567871</v>
      </c>
      <c r="C3191">
        <f t="shared" si="397"/>
        <v>0.52519440173637122</v>
      </c>
      <c r="D3191" s="40">
        <f t="shared" si="398"/>
        <v>1339155.6802072329</v>
      </c>
      <c r="E3191" s="40">
        <f t="shared" si="403"/>
        <v>1250000</v>
      </c>
      <c r="F3191" s="41">
        <f t="shared" si="399"/>
        <v>2.019208218030538</v>
      </c>
      <c r="G3191" s="42">
        <f t="shared" si="400"/>
        <v>1524010.2725381725</v>
      </c>
      <c r="H3191" s="16">
        <f t="shared" si="401"/>
        <v>1</v>
      </c>
      <c r="P3191" s="16"/>
    </row>
    <row r="3192" spans="1:16" x14ac:dyDescent="0.25">
      <c r="A3192" s="24">
        <f t="shared" si="402"/>
        <v>3177</v>
      </c>
      <c r="B3192">
        <f t="shared" si="396"/>
        <v>0.95439908595290035</v>
      </c>
      <c r="C3192">
        <f t="shared" si="397"/>
        <v>0.54256186482962221</v>
      </c>
      <c r="D3192" s="40">
        <f t="shared" si="398"/>
        <v>1770102.6704069166</v>
      </c>
      <c r="E3192" s="40">
        <f t="shared" si="403"/>
        <v>1250000</v>
      </c>
      <c r="F3192" s="41">
        <f t="shared" si="399"/>
        <v>2.0324893525995402</v>
      </c>
      <c r="G3192" s="42">
        <f t="shared" si="400"/>
        <v>1540611.6907494254</v>
      </c>
      <c r="H3192" s="16">
        <f t="shared" si="401"/>
        <v>1</v>
      </c>
      <c r="P3192" s="16"/>
    </row>
    <row r="3193" spans="1:16" x14ac:dyDescent="0.25">
      <c r="A3193" s="24">
        <f t="shared" si="402"/>
        <v>3178</v>
      </c>
      <c r="B3193">
        <f t="shared" si="396"/>
        <v>5.5201836978085339E-2</v>
      </c>
      <c r="C3193">
        <f t="shared" si="397"/>
        <v>0.37754019058775157</v>
      </c>
      <c r="D3193" s="40">
        <f t="shared" si="398"/>
        <v>272166.55064192077</v>
      </c>
      <c r="E3193" s="40">
        <f t="shared" si="403"/>
        <v>272166.55064192077</v>
      </c>
      <c r="F3193" s="41">
        <f t="shared" si="399"/>
        <v>1.9051831141306446</v>
      </c>
      <c r="G3193" s="42">
        <f t="shared" si="400"/>
        <v>-481472.88348582963</v>
      </c>
      <c r="H3193" s="16">
        <f t="shared" si="401"/>
        <v>0</v>
      </c>
      <c r="P3193" s="16"/>
    </row>
    <row r="3194" spans="1:16" x14ac:dyDescent="0.25">
      <c r="A3194" s="24">
        <f t="shared" si="402"/>
        <v>3179</v>
      </c>
      <c r="B3194">
        <f t="shared" si="396"/>
        <v>0.67480416933540255</v>
      </c>
      <c r="C3194">
        <f t="shared" si="397"/>
        <v>0.89988316467497498</v>
      </c>
      <c r="D3194" s="40">
        <f t="shared" si="398"/>
        <v>1206634.4167651008</v>
      </c>
      <c r="E3194" s="40">
        <f t="shared" si="403"/>
        <v>1206634.4167651008</v>
      </c>
      <c r="F3194" s="41">
        <f t="shared" si="399"/>
        <v>2.3893270865204554</v>
      </c>
      <c r="G3194" s="42">
        <f t="shared" si="400"/>
        <v>1883044.2955046673</v>
      </c>
      <c r="H3194" s="16">
        <f t="shared" si="401"/>
        <v>1</v>
      </c>
      <c r="P3194" s="16"/>
    </row>
    <row r="3195" spans="1:16" x14ac:dyDescent="0.25">
      <c r="A3195" s="24">
        <f t="shared" si="402"/>
        <v>3180</v>
      </c>
      <c r="B3195">
        <f t="shared" si="396"/>
        <v>0.97411814599763602</v>
      </c>
      <c r="C3195">
        <f t="shared" si="397"/>
        <v>0.80651846330147237</v>
      </c>
      <c r="D3195" s="40">
        <f t="shared" si="398"/>
        <v>1886820.8131502836</v>
      </c>
      <c r="E3195" s="40">
        <f t="shared" si="403"/>
        <v>1250000</v>
      </c>
      <c r="F3195" s="41">
        <f t="shared" si="399"/>
        <v>2.2629598654720051</v>
      </c>
      <c r="G3195" s="42">
        <f t="shared" si="400"/>
        <v>1828699.8318400062</v>
      </c>
      <c r="H3195" s="16">
        <f t="shared" si="401"/>
        <v>1</v>
      </c>
      <c r="P3195" s="16"/>
    </row>
    <row r="3196" spans="1:16" x14ac:dyDescent="0.25">
      <c r="A3196" s="24">
        <f t="shared" si="402"/>
        <v>3181</v>
      </c>
      <c r="B3196">
        <f t="shared" si="396"/>
        <v>8.9254956343211234E-2</v>
      </c>
      <c r="C3196">
        <f t="shared" si="397"/>
        <v>0.91567467513959855</v>
      </c>
      <c r="D3196" s="40">
        <f t="shared" si="398"/>
        <v>386615.26236147759</v>
      </c>
      <c r="E3196" s="40">
        <f t="shared" si="403"/>
        <v>386615.26236147759</v>
      </c>
      <c r="F3196" s="41">
        <f t="shared" si="399"/>
        <v>2.4184050107289479</v>
      </c>
      <c r="G3196" s="42">
        <f t="shared" si="400"/>
        <v>-65007.712280715816</v>
      </c>
      <c r="H3196" s="16">
        <f t="shared" si="401"/>
        <v>0</v>
      </c>
      <c r="P3196" s="16"/>
    </row>
    <row r="3197" spans="1:16" x14ac:dyDescent="0.25">
      <c r="A3197" s="24">
        <f t="shared" si="402"/>
        <v>3182</v>
      </c>
      <c r="B3197">
        <f t="shared" si="396"/>
        <v>0.61313194583635777</v>
      </c>
      <c r="C3197">
        <f t="shared" si="397"/>
        <v>0.35427697922568768</v>
      </c>
      <c r="D3197" s="40">
        <f t="shared" si="398"/>
        <v>1131075.0930550643</v>
      </c>
      <c r="E3197" s="40">
        <f t="shared" si="403"/>
        <v>1131075.0930550643</v>
      </c>
      <c r="F3197" s="41">
        <f t="shared" si="399"/>
        <v>1.8863833214464183</v>
      </c>
      <c r="G3197" s="42">
        <f t="shared" si="400"/>
        <v>1133641.1908425288</v>
      </c>
      <c r="H3197" s="16">
        <f t="shared" si="401"/>
        <v>1</v>
      </c>
      <c r="P3197" s="16"/>
    </row>
    <row r="3198" spans="1:16" x14ac:dyDescent="0.25">
      <c r="A3198" s="24">
        <f t="shared" si="402"/>
        <v>3183</v>
      </c>
      <c r="B3198">
        <f t="shared" si="396"/>
        <v>0.68414423952344805</v>
      </c>
      <c r="C3198">
        <f t="shared" si="397"/>
        <v>0.34409987938124686</v>
      </c>
      <c r="D3198" s="40">
        <f t="shared" si="398"/>
        <v>1218534.618021505</v>
      </c>
      <c r="E3198" s="40">
        <f t="shared" si="403"/>
        <v>1218534.618021505</v>
      </c>
      <c r="F3198" s="41">
        <f t="shared" si="399"/>
        <v>1.8780245205602295</v>
      </c>
      <c r="G3198" s="42">
        <f t="shared" si="400"/>
        <v>1288437.8917958792</v>
      </c>
      <c r="H3198" s="16">
        <f t="shared" si="401"/>
        <v>1</v>
      </c>
      <c r="P3198" s="16"/>
    </row>
    <row r="3199" spans="1:16" x14ac:dyDescent="0.25">
      <c r="A3199" s="24">
        <f t="shared" si="402"/>
        <v>3184</v>
      </c>
      <c r="B3199">
        <f t="shared" si="396"/>
        <v>0.14113492320757359</v>
      </c>
      <c r="C3199">
        <f t="shared" si="397"/>
        <v>3.2913250965066254E-2</v>
      </c>
      <c r="D3199" s="40">
        <f t="shared" si="398"/>
        <v>509771.59974574397</v>
      </c>
      <c r="E3199" s="40">
        <f t="shared" si="403"/>
        <v>509771.59974574397</v>
      </c>
      <c r="F3199" s="41">
        <f t="shared" si="399"/>
        <v>1.4408500657289438</v>
      </c>
      <c r="G3199" s="42">
        <f t="shared" si="400"/>
        <v>-265495.55699959595</v>
      </c>
      <c r="H3199" s="16">
        <f t="shared" si="401"/>
        <v>0</v>
      </c>
      <c r="P3199" s="16"/>
    </row>
    <row r="3200" spans="1:16" x14ac:dyDescent="0.25">
      <c r="A3200" s="24">
        <f t="shared" si="402"/>
        <v>3185</v>
      </c>
      <c r="B3200">
        <f t="shared" si="396"/>
        <v>0.25129340414423496</v>
      </c>
      <c r="C3200">
        <f t="shared" si="397"/>
        <v>0.21427012572530657</v>
      </c>
      <c r="D3200" s="40">
        <f t="shared" si="398"/>
        <v>694335.0391970973</v>
      </c>
      <c r="E3200" s="40">
        <f t="shared" si="403"/>
        <v>694335.0391970973</v>
      </c>
      <c r="F3200" s="41">
        <f t="shared" si="399"/>
        <v>1.7593641146238892</v>
      </c>
      <c r="G3200" s="42">
        <f t="shared" si="400"/>
        <v>221588.15148934443</v>
      </c>
      <c r="H3200" s="16">
        <f t="shared" si="401"/>
        <v>1</v>
      </c>
      <c r="P3200" s="16"/>
    </row>
    <row r="3201" spans="1:16" x14ac:dyDescent="0.25">
      <c r="A3201" s="24">
        <f t="shared" si="402"/>
        <v>3186</v>
      </c>
      <c r="B3201">
        <f t="shared" si="396"/>
        <v>0.30738577747251838</v>
      </c>
      <c r="C3201">
        <f t="shared" si="397"/>
        <v>0.97952324140351266</v>
      </c>
      <c r="D3201" s="40">
        <f t="shared" si="398"/>
        <v>770543.71144369442</v>
      </c>
      <c r="E3201" s="40">
        <f t="shared" si="403"/>
        <v>770543.71144369442</v>
      </c>
      <c r="F3201" s="41">
        <f t="shared" si="399"/>
        <v>2.6212766879109664</v>
      </c>
      <c r="G3201" s="42">
        <f t="shared" si="400"/>
        <v>1019808.2678237506</v>
      </c>
      <c r="H3201" s="16">
        <f t="shared" si="401"/>
        <v>1</v>
      </c>
      <c r="P3201" s="16"/>
    </row>
    <row r="3202" spans="1:16" x14ac:dyDescent="0.25">
      <c r="A3202" s="24">
        <f t="shared" si="402"/>
        <v>3187</v>
      </c>
      <c r="B3202">
        <f t="shared" si="396"/>
        <v>0.10501569521147758</v>
      </c>
      <c r="C3202">
        <f t="shared" si="397"/>
        <v>9.9991651368327439E-2</v>
      </c>
      <c r="D3202" s="40">
        <f t="shared" si="398"/>
        <v>428504.9569308958</v>
      </c>
      <c r="E3202" s="40">
        <f t="shared" si="403"/>
        <v>428504.9569308958</v>
      </c>
      <c r="F3202" s="41">
        <f t="shared" si="399"/>
        <v>1.6104561890584377</v>
      </c>
      <c r="G3202" s="42">
        <f t="shared" si="400"/>
        <v>-309911.54006841953</v>
      </c>
      <c r="H3202" s="16">
        <f t="shared" si="401"/>
        <v>0</v>
      </c>
      <c r="P3202" s="16"/>
    </row>
    <row r="3203" spans="1:16" x14ac:dyDescent="0.25">
      <c r="A3203" s="24">
        <f t="shared" si="402"/>
        <v>3188</v>
      </c>
      <c r="B3203">
        <f t="shared" si="396"/>
        <v>0.61004610580857843</v>
      </c>
      <c r="C3203">
        <f t="shared" si="397"/>
        <v>3.1756079173646867E-2</v>
      </c>
      <c r="D3203" s="40">
        <f t="shared" si="398"/>
        <v>1127403.8924087812</v>
      </c>
      <c r="E3203" s="40">
        <f t="shared" si="403"/>
        <v>1127403.8924087812</v>
      </c>
      <c r="F3203" s="41">
        <f t="shared" si="399"/>
        <v>1.4359911759693609</v>
      </c>
      <c r="G3203" s="42">
        <f t="shared" si="400"/>
        <v>618942.04125252063</v>
      </c>
      <c r="H3203" s="16">
        <f t="shared" si="401"/>
        <v>1</v>
      </c>
      <c r="P3203" s="16"/>
    </row>
    <row r="3204" spans="1:16" x14ac:dyDescent="0.25">
      <c r="A3204" s="24">
        <f t="shared" si="402"/>
        <v>3189</v>
      </c>
      <c r="B3204">
        <f t="shared" si="396"/>
        <v>3.6677451687864959E-2</v>
      </c>
      <c r="C3204">
        <f t="shared" si="397"/>
        <v>0.12443717464338988</v>
      </c>
      <c r="D3204" s="40">
        <f t="shared" si="398"/>
        <v>183609.6290313073</v>
      </c>
      <c r="E3204" s="40">
        <f t="shared" si="403"/>
        <v>183609.6290313073</v>
      </c>
      <c r="F3204" s="41">
        <f t="shared" si="399"/>
        <v>1.6495173865085191</v>
      </c>
      <c r="G3204" s="42">
        <f t="shared" si="400"/>
        <v>-697132.72458247934</v>
      </c>
      <c r="H3204" s="16">
        <f t="shared" si="401"/>
        <v>0</v>
      </c>
      <c r="P3204" s="16"/>
    </row>
    <row r="3205" spans="1:16" x14ac:dyDescent="0.25">
      <c r="A3205" s="24">
        <f t="shared" si="402"/>
        <v>3190</v>
      </c>
      <c r="B3205">
        <f t="shared" si="396"/>
        <v>0.83343317534308881</v>
      </c>
      <c r="C3205">
        <f t="shared" si="397"/>
        <v>7.4985935934819281E-2</v>
      </c>
      <c r="D3205" s="40">
        <f t="shared" si="398"/>
        <v>1441255.8889086663</v>
      </c>
      <c r="E3205" s="40">
        <f t="shared" si="403"/>
        <v>1250000</v>
      </c>
      <c r="F3205" s="41">
        <f t="shared" si="399"/>
        <v>1.5624222395694882</v>
      </c>
      <c r="G3205" s="42">
        <f t="shared" si="400"/>
        <v>953027.79946186021</v>
      </c>
      <c r="H3205" s="16">
        <f t="shared" si="401"/>
        <v>1</v>
      </c>
      <c r="P3205" s="16"/>
    </row>
    <row r="3206" spans="1:16" x14ac:dyDescent="0.25">
      <c r="A3206" s="24">
        <f t="shared" si="402"/>
        <v>3191</v>
      </c>
      <c r="B3206">
        <f t="shared" si="396"/>
        <v>0.845289561082609</v>
      </c>
      <c r="C3206">
        <f t="shared" si="397"/>
        <v>8.1439140834845603E-2</v>
      </c>
      <c r="D3206" s="40">
        <f t="shared" si="398"/>
        <v>1463421.5613343553</v>
      </c>
      <c r="E3206" s="40">
        <f t="shared" si="403"/>
        <v>1250000</v>
      </c>
      <c r="F3206" s="41">
        <f t="shared" si="399"/>
        <v>1.5758491466439628</v>
      </c>
      <c r="G3206" s="42">
        <f t="shared" si="400"/>
        <v>969811.43330495362</v>
      </c>
      <c r="H3206" s="16">
        <f t="shared" si="401"/>
        <v>1</v>
      </c>
      <c r="P3206" s="16"/>
    </row>
    <row r="3207" spans="1:16" x14ac:dyDescent="0.25">
      <c r="A3207" s="24">
        <f t="shared" si="402"/>
        <v>3192</v>
      </c>
      <c r="B3207">
        <f t="shared" si="396"/>
        <v>0.69368437805678695</v>
      </c>
      <c r="C3207">
        <f t="shared" si="397"/>
        <v>0.56773671868722886</v>
      </c>
      <c r="D3207" s="40">
        <f t="shared" si="398"/>
        <v>1230845.492215019</v>
      </c>
      <c r="E3207" s="40">
        <f t="shared" si="403"/>
        <v>1230845.492215019</v>
      </c>
      <c r="F3207" s="41">
        <f t="shared" si="399"/>
        <v>2.0518586394024787</v>
      </c>
      <c r="G3207" s="42">
        <f t="shared" si="400"/>
        <v>1525520.9569709832</v>
      </c>
      <c r="H3207" s="16">
        <f t="shared" si="401"/>
        <v>1</v>
      </c>
      <c r="P3207" s="16"/>
    </row>
    <row r="3208" spans="1:16" x14ac:dyDescent="0.25">
      <c r="A3208" s="24">
        <f t="shared" si="402"/>
        <v>3193</v>
      </c>
      <c r="B3208">
        <f t="shared" si="396"/>
        <v>0.16509576921816915</v>
      </c>
      <c r="C3208">
        <f t="shared" si="397"/>
        <v>0.93832388089504093</v>
      </c>
      <c r="D3208" s="40">
        <f t="shared" si="398"/>
        <v>556050.99735809583</v>
      </c>
      <c r="E3208" s="40">
        <f t="shared" si="403"/>
        <v>556050.99735809583</v>
      </c>
      <c r="F3208" s="41">
        <f t="shared" si="399"/>
        <v>2.4683447872714948</v>
      </c>
      <c r="G3208" s="42">
        <f t="shared" si="400"/>
        <v>372525.5807859716</v>
      </c>
      <c r="H3208" s="16">
        <f t="shared" si="401"/>
        <v>1</v>
      </c>
      <c r="P3208" s="16"/>
    </row>
    <row r="3209" spans="1:16" x14ac:dyDescent="0.25">
      <c r="A3209" s="24">
        <f t="shared" si="402"/>
        <v>3194</v>
      </c>
      <c r="B3209">
        <f t="shared" si="396"/>
        <v>0.7814539490500465</v>
      </c>
      <c r="C3209">
        <f t="shared" si="397"/>
        <v>0.21189411159139127</v>
      </c>
      <c r="D3209" s="40">
        <f t="shared" si="398"/>
        <v>1354306.8411456624</v>
      </c>
      <c r="E3209" s="40">
        <f t="shared" si="403"/>
        <v>1250000</v>
      </c>
      <c r="F3209" s="41">
        <f t="shared" si="399"/>
        <v>1.7568795222263014</v>
      </c>
      <c r="G3209" s="42">
        <f t="shared" si="400"/>
        <v>1196099.4027828765</v>
      </c>
      <c r="H3209" s="16">
        <f t="shared" si="401"/>
        <v>1</v>
      </c>
      <c r="P3209" s="16"/>
    </row>
    <row r="3210" spans="1:16" x14ac:dyDescent="0.25">
      <c r="A3210" s="24">
        <f t="shared" si="402"/>
        <v>3195</v>
      </c>
      <c r="B3210">
        <f t="shared" si="396"/>
        <v>0.93648375070188195</v>
      </c>
      <c r="C3210">
        <f t="shared" si="397"/>
        <v>0.69472817343194038</v>
      </c>
      <c r="D3210" s="40">
        <f t="shared" si="398"/>
        <v>1695703.2471230677</v>
      </c>
      <c r="E3210" s="40">
        <f t="shared" si="403"/>
        <v>1250000</v>
      </c>
      <c r="F3210" s="41">
        <f t="shared" si="399"/>
        <v>2.1548016964025027</v>
      </c>
      <c r="G3210" s="42">
        <f t="shared" si="400"/>
        <v>1693502.1205031285</v>
      </c>
      <c r="H3210" s="16">
        <f t="shared" si="401"/>
        <v>1</v>
      </c>
      <c r="P3210" s="16"/>
    </row>
    <row r="3211" spans="1:16" x14ac:dyDescent="0.25">
      <c r="A3211" s="24">
        <f t="shared" si="402"/>
        <v>3196</v>
      </c>
      <c r="B3211">
        <f t="shared" si="396"/>
        <v>0.40970948908943683</v>
      </c>
      <c r="C3211">
        <f t="shared" si="397"/>
        <v>4.9697217880748212E-2</v>
      </c>
      <c r="D3211" s="40">
        <f t="shared" si="398"/>
        <v>895915.3459405445</v>
      </c>
      <c r="E3211" s="40">
        <f t="shared" si="403"/>
        <v>895915.3459405445</v>
      </c>
      <c r="F3211" s="41">
        <f t="shared" si="399"/>
        <v>1.4991499974164966</v>
      </c>
      <c r="G3211" s="42">
        <f t="shared" si="400"/>
        <v>343111.48855216685</v>
      </c>
      <c r="H3211" s="16">
        <f t="shared" si="401"/>
        <v>1</v>
      </c>
      <c r="P3211" s="16"/>
    </row>
    <row r="3212" spans="1:16" x14ac:dyDescent="0.25">
      <c r="A3212" s="24">
        <f t="shared" si="402"/>
        <v>3197</v>
      </c>
      <c r="B3212">
        <f t="shared" si="396"/>
        <v>0.18956804752815515</v>
      </c>
      <c r="C3212">
        <f t="shared" si="397"/>
        <v>0.64172010577749461</v>
      </c>
      <c r="D3212" s="40">
        <f t="shared" si="398"/>
        <v>599017.08936868818</v>
      </c>
      <c r="E3212" s="40">
        <f t="shared" si="403"/>
        <v>599017.08936868818</v>
      </c>
      <c r="F3212" s="41">
        <f t="shared" si="399"/>
        <v>2.1103526957823213</v>
      </c>
      <c r="G3212" s="42">
        <f t="shared" si="400"/>
        <v>264137.32936889073</v>
      </c>
      <c r="H3212" s="16">
        <f t="shared" si="401"/>
        <v>1</v>
      </c>
      <c r="P3212" s="16"/>
    </row>
    <row r="3213" spans="1:16" x14ac:dyDescent="0.25">
      <c r="A3213" s="24">
        <f t="shared" si="402"/>
        <v>3198</v>
      </c>
      <c r="B3213">
        <f t="shared" si="396"/>
        <v>0.38553913624491543</v>
      </c>
      <c r="C3213">
        <f t="shared" si="397"/>
        <v>0.15560670045670122</v>
      </c>
      <c r="D3213" s="40">
        <f t="shared" si="398"/>
        <v>867341.29545782879</v>
      </c>
      <c r="E3213" s="40">
        <f t="shared" si="403"/>
        <v>867341.29545782879</v>
      </c>
      <c r="F3213" s="41">
        <f t="shared" si="399"/>
        <v>1.692194762358159</v>
      </c>
      <c r="G3213" s="42">
        <f t="shared" si="400"/>
        <v>467710.39735067845</v>
      </c>
      <c r="H3213" s="16">
        <f t="shared" si="401"/>
        <v>1</v>
      </c>
      <c r="P3213" s="16"/>
    </row>
    <row r="3214" spans="1:16" x14ac:dyDescent="0.25">
      <c r="A3214" s="24">
        <f t="shared" si="402"/>
        <v>3199</v>
      </c>
      <c r="B3214">
        <f t="shared" si="396"/>
        <v>0.25149092066567391</v>
      </c>
      <c r="C3214">
        <f t="shared" si="397"/>
        <v>0.12972828082274646</v>
      </c>
      <c r="D3214" s="40">
        <f t="shared" si="398"/>
        <v>694617.59203333315</v>
      </c>
      <c r="E3214" s="40">
        <f t="shared" si="403"/>
        <v>694617.59203333315</v>
      </c>
      <c r="F3214" s="41">
        <f t="shared" si="399"/>
        <v>1.6572411824470921</v>
      </c>
      <c r="G3214" s="42">
        <f t="shared" si="400"/>
        <v>151148.87956987275</v>
      </c>
      <c r="H3214" s="16">
        <f t="shared" si="401"/>
        <v>1</v>
      </c>
      <c r="P3214" s="16"/>
    </row>
    <row r="3215" spans="1:16" x14ac:dyDescent="0.25">
      <c r="A3215" s="24">
        <f t="shared" si="402"/>
        <v>3200</v>
      </c>
      <c r="B3215">
        <f t="shared" si="396"/>
        <v>0.3718626560876146</v>
      </c>
      <c r="C3215">
        <f t="shared" si="397"/>
        <v>0.60722940030973405</v>
      </c>
      <c r="D3215" s="40">
        <f t="shared" si="398"/>
        <v>850946.47075721435</v>
      </c>
      <c r="E3215" s="40">
        <f t="shared" si="403"/>
        <v>850946.47075721435</v>
      </c>
      <c r="F3215" s="41">
        <f t="shared" si="399"/>
        <v>2.0827067208199632</v>
      </c>
      <c r="G3215" s="42">
        <f t="shared" si="400"/>
        <v>772271.93370407866</v>
      </c>
      <c r="H3215" s="16">
        <f t="shared" si="401"/>
        <v>1</v>
      </c>
      <c r="P3215" s="16"/>
    </row>
    <row r="3216" spans="1:16" x14ac:dyDescent="0.25">
      <c r="A3216" s="24">
        <f t="shared" si="402"/>
        <v>3201</v>
      </c>
      <c r="B3216">
        <f t="shared" si="396"/>
        <v>2.9438013094477355E-2</v>
      </c>
      <c r="C3216">
        <f t="shared" si="397"/>
        <v>0.60242479911539704</v>
      </c>
      <c r="D3216" s="40">
        <f t="shared" si="398"/>
        <v>138700.02431988239</v>
      </c>
      <c r="E3216" s="40">
        <f t="shared" si="403"/>
        <v>138700.02431988239</v>
      </c>
      <c r="F3216" s="41">
        <f t="shared" si="399"/>
        <v>2.0789144173609029</v>
      </c>
      <c r="G3216" s="42">
        <f t="shared" si="400"/>
        <v>-711654.51975308871</v>
      </c>
      <c r="H3216" s="16">
        <f t="shared" si="401"/>
        <v>0</v>
      </c>
      <c r="P3216" s="16"/>
    </row>
    <row r="3217" spans="1:16" x14ac:dyDescent="0.25">
      <c r="A3217" s="24">
        <f t="shared" si="402"/>
        <v>3202</v>
      </c>
      <c r="B3217">
        <f t="shared" ref="B3217:B3280" si="404">((MOD((MOD(MOD(999999999999989,MOD(A3217*2499997+$B$13*1800451,7450589)*4658+7450581)*383,99991)*7440893+MOD(MOD(999999999999989,MOD(A3217*2246527+$B$13*2399993,7450987)*7580+7560584)*17669,7440893))*1343,4294967296))+0.5)/2^32</f>
        <v>0.57242908899206668</v>
      </c>
      <c r="C3217">
        <f t="shared" ref="C3217:C3280" si="405">((MOD((MOD(MOD(999999999999989,MOD(A3217*2499997+$C$13*1800451,7450589)*4658+7450581)*383,99991)*7440893+MOD(MOD(999999999999989,MOD(A3217*2246527+$C$13*2399993,7450987)*7580+7560584)*17669,7440893))*1343,4294967296))+0.5)/2^32</f>
        <v>0.61495424539316446</v>
      </c>
      <c r="D3217" s="40">
        <f t="shared" ref="D3217:D3280" si="406">MAX(0,NORMINV(B3217,D$10,D$12))</f>
        <v>1083234.8851284969</v>
      </c>
      <c r="E3217" s="40">
        <f t="shared" si="403"/>
        <v>1083234.8851284969</v>
      </c>
      <c r="F3217" s="41">
        <f t="shared" ref="F3217:F3280" si="407">NORMINV(C3217,E$10,E$12)</f>
        <v>2.0888313678550099</v>
      </c>
      <c r="G3217" s="42">
        <f t="shared" ref="G3217:G3280" si="408">F3217*E3217-1000000</f>
        <v>1262695.0068112225</v>
      </c>
      <c r="H3217" s="16">
        <f t="shared" ref="H3217:H3280" si="409">IF(G3217&gt;=0,1,0)</f>
        <v>1</v>
      </c>
      <c r="P3217" s="16"/>
    </row>
    <row r="3218" spans="1:16" x14ac:dyDescent="0.25">
      <c r="A3218" s="24">
        <f t="shared" ref="A3218:A3281" si="410">A3217+1</f>
        <v>3203</v>
      </c>
      <c r="B3218">
        <f t="shared" si="404"/>
        <v>0.84774104494135827</v>
      </c>
      <c r="C3218">
        <f t="shared" si="405"/>
        <v>0.21453697711694986</v>
      </c>
      <c r="D3218" s="40">
        <f t="shared" si="406"/>
        <v>1468142.7401227562</v>
      </c>
      <c r="E3218" s="40">
        <f t="shared" ref="E3218:E3281" si="411">MIN(1250000,D3218)</f>
        <v>1250000</v>
      </c>
      <c r="F3218" s="41">
        <f t="shared" si="407"/>
        <v>1.7596421557568007</v>
      </c>
      <c r="G3218" s="42">
        <f t="shared" si="408"/>
        <v>1199552.6946960008</v>
      </c>
      <c r="H3218" s="16">
        <f t="shared" si="409"/>
        <v>1</v>
      </c>
      <c r="P3218" s="16"/>
    </row>
    <row r="3219" spans="1:16" x14ac:dyDescent="0.25">
      <c r="A3219" s="24">
        <f t="shared" si="410"/>
        <v>3204</v>
      </c>
      <c r="B3219">
        <f t="shared" si="404"/>
        <v>0.65596521261613816</v>
      </c>
      <c r="C3219">
        <f t="shared" si="405"/>
        <v>0.4160997107392177</v>
      </c>
      <c r="D3219" s="40">
        <f t="shared" si="406"/>
        <v>1183043.849398823</v>
      </c>
      <c r="E3219" s="40">
        <f t="shared" si="411"/>
        <v>1183043.849398823</v>
      </c>
      <c r="F3219" s="41">
        <f t="shared" si="407"/>
        <v>1.9355983039923976</v>
      </c>
      <c r="G3219" s="42">
        <f t="shared" si="408"/>
        <v>1289897.668444999</v>
      </c>
      <c r="H3219" s="16">
        <f t="shared" si="409"/>
        <v>1</v>
      </c>
      <c r="P3219" s="16"/>
    </row>
    <row r="3220" spans="1:16" x14ac:dyDescent="0.25">
      <c r="A3220" s="24">
        <f t="shared" si="410"/>
        <v>3205</v>
      </c>
      <c r="B3220">
        <f t="shared" si="404"/>
        <v>0.80319559050258249</v>
      </c>
      <c r="C3220">
        <f t="shared" si="405"/>
        <v>0.64271190937142819</v>
      </c>
      <c r="D3220" s="40">
        <f t="shared" si="406"/>
        <v>1388947.2833434849</v>
      </c>
      <c r="E3220" s="40">
        <f t="shared" si="411"/>
        <v>1250000</v>
      </c>
      <c r="F3220" s="41">
        <f t="shared" si="407"/>
        <v>2.1111602142273536</v>
      </c>
      <c r="G3220" s="42">
        <f t="shared" si="408"/>
        <v>1638950.2677841918</v>
      </c>
      <c r="H3220" s="16">
        <f t="shared" si="409"/>
        <v>1</v>
      </c>
      <c r="P3220" s="16"/>
    </row>
    <row r="3221" spans="1:16" x14ac:dyDescent="0.25">
      <c r="A3221" s="24">
        <f t="shared" si="410"/>
        <v>3206</v>
      </c>
      <c r="B3221">
        <f t="shared" si="404"/>
        <v>0.56476052186917514</v>
      </c>
      <c r="C3221">
        <f t="shared" si="405"/>
        <v>0.49014511902350932</v>
      </c>
      <c r="D3221" s="40">
        <f t="shared" si="406"/>
        <v>1074338.969942501</v>
      </c>
      <c r="E3221" s="40">
        <f t="shared" si="411"/>
        <v>1074338.969942501</v>
      </c>
      <c r="F3221" s="41">
        <f t="shared" si="407"/>
        <v>1.9924908704734141</v>
      </c>
      <c r="G3221" s="42">
        <f t="shared" si="408"/>
        <v>1140610.5894042449</v>
      </c>
      <c r="H3221" s="16">
        <f t="shared" si="409"/>
        <v>1</v>
      </c>
      <c r="P3221" s="16"/>
    </row>
    <row r="3222" spans="1:16" x14ac:dyDescent="0.25">
      <c r="A3222" s="24">
        <f t="shared" si="410"/>
        <v>3207</v>
      </c>
      <c r="B3222">
        <f t="shared" si="404"/>
        <v>0.31122756737750024</v>
      </c>
      <c r="C3222">
        <f t="shared" si="405"/>
        <v>0.73164693580474705</v>
      </c>
      <c r="D3222" s="40">
        <f t="shared" si="406"/>
        <v>775513.47628031182</v>
      </c>
      <c r="E3222" s="40">
        <f t="shared" si="411"/>
        <v>775513.47628031182</v>
      </c>
      <c r="F3222" s="41">
        <f t="shared" si="407"/>
        <v>2.1877816414509783</v>
      </c>
      <c r="G3222" s="42">
        <f t="shared" si="408"/>
        <v>696654.14610389504</v>
      </c>
      <c r="H3222" s="16">
        <f t="shared" si="409"/>
        <v>1</v>
      </c>
      <c r="P3222" s="16"/>
    </row>
    <row r="3223" spans="1:16" x14ac:dyDescent="0.25">
      <c r="A3223" s="24">
        <f t="shared" si="410"/>
        <v>3208</v>
      </c>
      <c r="B3223">
        <f t="shared" si="404"/>
        <v>0.91652865975629538</v>
      </c>
      <c r="C3223">
        <f t="shared" si="405"/>
        <v>0.51718785439152271</v>
      </c>
      <c r="D3223" s="40">
        <f t="shared" si="406"/>
        <v>1630134.2802289338</v>
      </c>
      <c r="E3223" s="40">
        <f t="shared" si="411"/>
        <v>1250000</v>
      </c>
      <c r="F3223" s="41">
        <f t="shared" si="407"/>
        <v>2.0130993614084782</v>
      </c>
      <c r="G3223" s="42">
        <f t="shared" si="408"/>
        <v>1516374.201760598</v>
      </c>
      <c r="H3223" s="16">
        <f t="shared" si="409"/>
        <v>1</v>
      </c>
      <c r="P3223" s="16"/>
    </row>
    <row r="3224" spans="1:16" x14ac:dyDescent="0.25">
      <c r="A3224" s="24">
        <f t="shared" si="410"/>
        <v>3209</v>
      </c>
      <c r="B3224">
        <f t="shared" si="404"/>
        <v>0.45345950371120125</v>
      </c>
      <c r="C3224">
        <f t="shared" si="405"/>
        <v>0.33023398939985782</v>
      </c>
      <c r="D3224" s="40">
        <f t="shared" si="406"/>
        <v>946690.45362150576</v>
      </c>
      <c r="E3224" s="40">
        <f t="shared" si="411"/>
        <v>946690.45362150576</v>
      </c>
      <c r="F3224" s="41">
        <f t="shared" si="407"/>
        <v>1.8664841509681487</v>
      </c>
      <c r="G3224" s="42">
        <f t="shared" si="408"/>
        <v>766982.72755738767</v>
      </c>
      <c r="H3224" s="16">
        <f t="shared" si="409"/>
        <v>1</v>
      </c>
      <c r="P3224" s="16"/>
    </row>
    <row r="3225" spans="1:16" x14ac:dyDescent="0.25">
      <c r="A3225" s="24">
        <f t="shared" si="410"/>
        <v>3210</v>
      </c>
      <c r="B3225">
        <f t="shared" si="404"/>
        <v>0.52644542779307812</v>
      </c>
      <c r="C3225">
        <f t="shared" si="405"/>
        <v>0.34171185537707061</v>
      </c>
      <c r="D3225" s="40">
        <f t="shared" si="406"/>
        <v>1030245.0515515486</v>
      </c>
      <c r="E3225" s="40">
        <f t="shared" si="411"/>
        <v>1030245.0515515486</v>
      </c>
      <c r="F3225" s="41">
        <f t="shared" si="407"/>
        <v>1.8760499557576495</v>
      </c>
      <c r="G3225" s="42">
        <f t="shared" si="408"/>
        <v>932791.18338282011</v>
      </c>
      <c r="H3225" s="16">
        <f t="shared" si="409"/>
        <v>1</v>
      </c>
      <c r="P3225" s="16"/>
    </row>
    <row r="3226" spans="1:16" x14ac:dyDescent="0.25">
      <c r="A3226" s="24">
        <f t="shared" si="410"/>
        <v>3211</v>
      </c>
      <c r="B3226">
        <f t="shared" si="404"/>
        <v>0.95502168231178075</v>
      </c>
      <c r="C3226">
        <f t="shared" si="405"/>
        <v>0.3867439926834777</v>
      </c>
      <c r="D3226" s="40">
        <f t="shared" si="406"/>
        <v>1773081.9921979751</v>
      </c>
      <c r="E3226" s="40">
        <f t="shared" si="411"/>
        <v>1250000</v>
      </c>
      <c r="F3226" s="41">
        <f t="shared" si="407"/>
        <v>1.9125180904526504</v>
      </c>
      <c r="G3226" s="42">
        <f t="shared" si="408"/>
        <v>1390647.6130658132</v>
      </c>
      <c r="H3226" s="16">
        <f t="shared" si="409"/>
        <v>1</v>
      </c>
      <c r="P3226" s="16"/>
    </row>
    <row r="3227" spans="1:16" x14ac:dyDescent="0.25">
      <c r="A3227" s="24">
        <f t="shared" si="410"/>
        <v>3212</v>
      </c>
      <c r="B3227">
        <f t="shared" si="404"/>
        <v>0.74171421083156019</v>
      </c>
      <c r="C3227">
        <f t="shared" si="405"/>
        <v>0.13802947441581637</v>
      </c>
      <c r="D3227" s="40">
        <f t="shared" si="406"/>
        <v>1295732.1816363467</v>
      </c>
      <c r="E3227" s="40">
        <f t="shared" si="411"/>
        <v>1250000</v>
      </c>
      <c r="F3227" s="41">
        <f t="shared" si="407"/>
        <v>1.6689315165727638</v>
      </c>
      <c r="G3227" s="42">
        <f t="shared" si="408"/>
        <v>1086164.3957159547</v>
      </c>
      <c r="H3227" s="16">
        <f t="shared" si="409"/>
        <v>1</v>
      </c>
      <c r="P3227" s="16"/>
    </row>
    <row r="3228" spans="1:16" x14ac:dyDescent="0.25">
      <c r="A3228" s="24">
        <f t="shared" si="410"/>
        <v>3213</v>
      </c>
      <c r="B3228">
        <f t="shared" si="404"/>
        <v>0.83891680592205375</v>
      </c>
      <c r="C3228">
        <f t="shared" si="405"/>
        <v>0.89810367848258466</v>
      </c>
      <c r="D3228" s="40">
        <f t="shared" si="406"/>
        <v>1451374.9924430631</v>
      </c>
      <c r="E3228" s="40">
        <f t="shared" si="411"/>
        <v>1250000</v>
      </c>
      <c r="F3228" s="41">
        <f t="shared" si="407"/>
        <v>2.3862675189649423</v>
      </c>
      <c r="G3228" s="42">
        <f t="shared" si="408"/>
        <v>1982834.3987061777</v>
      </c>
      <c r="H3228" s="16">
        <f t="shared" si="409"/>
        <v>1</v>
      </c>
      <c r="P3228" s="16"/>
    </row>
    <row r="3229" spans="1:16" x14ac:dyDescent="0.25">
      <c r="A3229" s="24">
        <f t="shared" si="410"/>
        <v>3214</v>
      </c>
      <c r="B3229">
        <f t="shared" si="404"/>
        <v>0.35986344621051103</v>
      </c>
      <c r="C3229">
        <f t="shared" si="405"/>
        <v>0.90150508971419185</v>
      </c>
      <c r="D3229" s="40">
        <f t="shared" si="406"/>
        <v>836402.51396152773</v>
      </c>
      <c r="E3229" s="40">
        <f t="shared" si="411"/>
        <v>836402.51396152773</v>
      </c>
      <c r="F3229" s="41">
        <f t="shared" si="407"/>
        <v>2.3921505291287297</v>
      </c>
      <c r="G3229" s="42">
        <f t="shared" si="408"/>
        <v>1000800.7163376682</v>
      </c>
      <c r="H3229" s="16">
        <f t="shared" si="409"/>
        <v>1</v>
      </c>
      <c r="P3229" s="16"/>
    </row>
    <row r="3230" spans="1:16" x14ac:dyDescent="0.25">
      <c r="A3230" s="24">
        <f t="shared" si="410"/>
        <v>3215</v>
      </c>
      <c r="B3230">
        <f t="shared" si="404"/>
        <v>0.97822951467242092</v>
      </c>
      <c r="C3230">
        <f t="shared" si="405"/>
        <v>0.73825873492751271</v>
      </c>
      <c r="D3230" s="40">
        <f t="shared" si="406"/>
        <v>1920281.0567232983</v>
      </c>
      <c r="E3230" s="40">
        <f t="shared" si="411"/>
        <v>1250000</v>
      </c>
      <c r="F3230" s="41">
        <f t="shared" si="407"/>
        <v>2.1939168402985629</v>
      </c>
      <c r="G3230" s="42">
        <f t="shared" si="408"/>
        <v>1742396.0503732036</v>
      </c>
      <c r="H3230" s="16">
        <f t="shared" si="409"/>
        <v>1</v>
      </c>
      <c r="P3230" s="16"/>
    </row>
    <row r="3231" spans="1:16" x14ac:dyDescent="0.25">
      <c r="A3231" s="24">
        <f t="shared" si="410"/>
        <v>3216</v>
      </c>
      <c r="B3231">
        <f t="shared" si="404"/>
        <v>0.15305336622986943</v>
      </c>
      <c r="C3231">
        <f t="shared" si="405"/>
        <v>0.26489049929659814</v>
      </c>
      <c r="D3231" s="40">
        <f t="shared" si="406"/>
        <v>533392.6529909349</v>
      </c>
      <c r="E3231" s="40">
        <f t="shared" si="411"/>
        <v>533392.6529909349</v>
      </c>
      <c r="F3231" s="41">
        <f t="shared" si="407"/>
        <v>1.8090150886327894</v>
      </c>
      <c r="G3231" s="42">
        <f t="shared" si="408"/>
        <v>-35084.642573525198</v>
      </c>
      <c r="H3231" s="16">
        <f t="shared" si="409"/>
        <v>0</v>
      </c>
      <c r="P3231" s="16"/>
    </row>
    <row r="3232" spans="1:16" x14ac:dyDescent="0.25">
      <c r="A3232" s="24">
        <f t="shared" si="410"/>
        <v>3217</v>
      </c>
      <c r="B3232">
        <f t="shared" si="404"/>
        <v>0.68990986270364374</v>
      </c>
      <c r="C3232">
        <f t="shared" si="405"/>
        <v>0.9143388542579487</v>
      </c>
      <c r="D3232" s="40">
        <f t="shared" si="406"/>
        <v>1225955.1068236702</v>
      </c>
      <c r="E3232" s="40">
        <f t="shared" si="411"/>
        <v>1225955.1068236702</v>
      </c>
      <c r="F3232" s="41">
        <f t="shared" si="407"/>
        <v>2.4157955517730345</v>
      </c>
      <c r="G3232" s="42">
        <f t="shared" si="408"/>
        <v>1961656.8937380579</v>
      </c>
      <c r="H3232" s="16">
        <f t="shared" si="409"/>
        <v>1</v>
      </c>
      <c r="P3232" s="16"/>
    </row>
    <row r="3233" spans="1:16" x14ac:dyDescent="0.25">
      <c r="A3233" s="24">
        <f t="shared" si="410"/>
        <v>3218</v>
      </c>
      <c r="B3233">
        <f t="shared" si="404"/>
        <v>0.83010376791935414</v>
      </c>
      <c r="C3233">
        <f t="shared" si="405"/>
        <v>0.35846434661652893</v>
      </c>
      <c r="D3233" s="40">
        <f t="shared" si="406"/>
        <v>1435216.7461267011</v>
      </c>
      <c r="E3233" s="40">
        <f t="shared" si="411"/>
        <v>1250000</v>
      </c>
      <c r="F3233" s="41">
        <f t="shared" si="407"/>
        <v>1.8897973978306188</v>
      </c>
      <c r="G3233" s="42">
        <f t="shared" si="408"/>
        <v>1362246.7472882736</v>
      </c>
      <c r="H3233" s="16">
        <f t="shared" si="409"/>
        <v>1</v>
      </c>
      <c r="P3233" s="16"/>
    </row>
    <row r="3234" spans="1:16" x14ac:dyDescent="0.25">
      <c r="A3234" s="24">
        <f t="shared" si="410"/>
        <v>3219</v>
      </c>
      <c r="B3234">
        <f t="shared" si="404"/>
        <v>0.45489325013477355</v>
      </c>
      <c r="C3234">
        <f t="shared" si="405"/>
        <v>0.75752069929149002</v>
      </c>
      <c r="D3234" s="40">
        <f t="shared" si="406"/>
        <v>948339.88966830389</v>
      </c>
      <c r="E3234" s="40">
        <f t="shared" si="411"/>
        <v>948339.88966830389</v>
      </c>
      <c r="F3234" s="41">
        <f t="shared" si="407"/>
        <v>2.21226430927419</v>
      </c>
      <c r="G3234" s="42">
        <f t="shared" si="408"/>
        <v>1097978.4909742121</v>
      </c>
      <c r="H3234" s="16">
        <f t="shared" si="409"/>
        <v>1</v>
      </c>
      <c r="P3234" s="16"/>
    </row>
    <row r="3235" spans="1:16" x14ac:dyDescent="0.25">
      <c r="A3235" s="24">
        <f t="shared" si="410"/>
        <v>3220</v>
      </c>
      <c r="B3235">
        <f t="shared" si="404"/>
        <v>7.9294060240499675E-2</v>
      </c>
      <c r="C3235">
        <f t="shared" si="405"/>
        <v>0.24372705782297999</v>
      </c>
      <c r="D3235" s="40">
        <f t="shared" si="406"/>
        <v>357217.63928401447</v>
      </c>
      <c r="E3235" s="40">
        <f t="shared" si="411"/>
        <v>357217.63928401447</v>
      </c>
      <c r="F3235" s="41">
        <f t="shared" si="407"/>
        <v>1.7889471858602539</v>
      </c>
      <c r="G3235" s="42">
        <f t="shared" si="408"/>
        <v>-360956.50946321897</v>
      </c>
      <c r="H3235" s="16">
        <f t="shared" si="409"/>
        <v>0</v>
      </c>
      <c r="P3235" s="16"/>
    </row>
    <row r="3236" spans="1:16" x14ac:dyDescent="0.25">
      <c r="A3236" s="24">
        <f t="shared" si="410"/>
        <v>3221</v>
      </c>
      <c r="B3236">
        <f t="shared" si="404"/>
        <v>1.6145790345035493E-2</v>
      </c>
      <c r="C3236">
        <f t="shared" si="405"/>
        <v>0.29576356813777238</v>
      </c>
      <c r="D3236" s="40">
        <f t="shared" si="406"/>
        <v>23959.339967846405</v>
      </c>
      <c r="E3236" s="40">
        <f t="shared" si="411"/>
        <v>23959.339967846405</v>
      </c>
      <c r="F3236" s="41">
        <f t="shared" si="407"/>
        <v>1.8368923016244043</v>
      </c>
      <c r="G3236" s="42">
        <f t="shared" si="408"/>
        <v>-955989.27286106104</v>
      </c>
      <c r="H3236" s="16">
        <f t="shared" si="409"/>
        <v>0</v>
      </c>
      <c r="P3236" s="16"/>
    </row>
    <row r="3237" spans="1:16" x14ac:dyDescent="0.25">
      <c r="A3237" s="24">
        <f t="shared" si="410"/>
        <v>3222</v>
      </c>
      <c r="B3237">
        <f t="shared" si="404"/>
        <v>0.54330380528699607</v>
      </c>
      <c r="C3237">
        <f t="shared" si="405"/>
        <v>0.90024858282413334</v>
      </c>
      <c r="D3237" s="40">
        <f t="shared" si="406"/>
        <v>1049586.8914170568</v>
      </c>
      <c r="E3237" s="40">
        <f t="shared" si="411"/>
        <v>1049586.8914170568</v>
      </c>
      <c r="F3237" s="41">
        <f t="shared" si="407"/>
        <v>2.3899602714219803</v>
      </c>
      <c r="G3237" s="42">
        <f t="shared" si="408"/>
        <v>1508470.9718920616</v>
      </c>
      <c r="H3237" s="16">
        <f t="shared" si="409"/>
        <v>1</v>
      </c>
      <c r="P3237" s="16"/>
    </row>
    <row r="3238" spans="1:16" x14ac:dyDescent="0.25">
      <c r="A3238" s="24">
        <f t="shared" si="410"/>
        <v>3223</v>
      </c>
      <c r="B3238">
        <f t="shared" si="404"/>
        <v>0.93174766248557717</v>
      </c>
      <c r="C3238">
        <f t="shared" si="405"/>
        <v>0.46794663567561656</v>
      </c>
      <c r="D3238" s="40">
        <f t="shared" si="406"/>
        <v>1678845.4173153632</v>
      </c>
      <c r="E3238" s="40">
        <f t="shared" si="411"/>
        <v>1250000</v>
      </c>
      <c r="F3238" s="41">
        <f t="shared" si="407"/>
        <v>1.975552428546969</v>
      </c>
      <c r="G3238" s="42">
        <f t="shared" si="408"/>
        <v>1469440.5356837111</v>
      </c>
      <c r="H3238" s="16">
        <f t="shared" si="409"/>
        <v>1</v>
      </c>
      <c r="P3238" s="16"/>
    </row>
    <row r="3239" spans="1:16" x14ac:dyDescent="0.25">
      <c r="A3239" s="24">
        <f t="shared" si="410"/>
        <v>3224</v>
      </c>
      <c r="B3239">
        <f t="shared" si="404"/>
        <v>0.7300022883573547</v>
      </c>
      <c r="C3239">
        <f t="shared" si="405"/>
        <v>0.33527656027581543</v>
      </c>
      <c r="D3239" s="40">
        <f t="shared" si="406"/>
        <v>1279401.1756426087</v>
      </c>
      <c r="E3239" s="40">
        <f t="shared" si="411"/>
        <v>1250000</v>
      </c>
      <c r="F3239" s="41">
        <f t="shared" si="407"/>
        <v>1.8707024303761621</v>
      </c>
      <c r="G3239" s="42">
        <f t="shared" si="408"/>
        <v>1338378.0379702025</v>
      </c>
      <c r="H3239" s="16">
        <f t="shared" si="409"/>
        <v>1</v>
      </c>
      <c r="P3239" s="16"/>
    </row>
    <row r="3240" spans="1:16" x14ac:dyDescent="0.25">
      <c r="A3240" s="24">
        <f t="shared" si="410"/>
        <v>3225</v>
      </c>
      <c r="B3240">
        <f t="shared" si="404"/>
        <v>6.8517678999342024E-2</v>
      </c>
      <c r="C3240">
        <f t="shared" si="405"/>
        <v>0.98954836500342935</v>
      </c>
      <c r="D3240" s="40">
        <f t="shared" si="406"/>
        <v>322071.94153068529</v>
      </c>
      <c r="E3240" s="40">
        <f t="shared" si="411"/>
        <v>322071.94153068529</v>
      </c>
      <c r="F3240" s="41">
        <f t="shared" si="407"/>
        <v>2.7020446974918979</v>
      </c>
      <c r="G3240" s="42">
        <f t="shared" si="408"/>
        <v>-129747.21817609121</v>
      </c>
      <c r="H3240" s="16">
        <f t="shared" si="409"/>
        <v>0</v>
      </c>
      <c r="P3240" s="16"/>
    </row>
    <row r="3241" spans="1:16" x14ac:dyDescent="0.25">
      <c r="A3241" s="24">
        <f t="shared" si="410"/>
        <v>3226</v>
      </c>
      <c r="B3241">
        <f t="shared" si="404"/>
        <v>0.31659589300397784</v>
      </c>
      <c r="C3241">
        <f t="shared" si="405"/>
        <v>0.10880952759180218</v>
      </c>
      <c r="D3241" s="40">
        <f t="shared" si="406"/>
        <v>782413.72947547724</v>
      </c>
      <c r="E3241" s="40">
        <f t="shared" si="411"/>
        <v>782413.72947547724</v>
      </c>
      <c r="F3241" s="41">
        <f t="shared" si="407"/>
        <v>1.6252632296127927</v>
      </c>
      <c r="G3241" s="42">
        <f t="shared" si="408"/>
        <v>271628.26486070408</v>
      </c>
      <c r="H3241" s="16">
        <f t="shared" si="409"/>
        <v>1</v>
      </c>
      <c r="P3241" s="16"/>
    </row>
    <row r="3242" spans="1:16" x14ac:dyDescent="0.25">
      <c r="A3242" s="24">
        <f t="shared" si="410"/>
        <v>3227</v>
      </c>
      <c r="B3242">
        <f t="shared" si="404"/>
        <v>0.40759998408611864</v>
      </c>
      <c r="C3242">
        <f t="shared" si="405"/>
        <v>8.4426124696619809E-2</v>
      </c>
      <c r="D3242" s="40">
        <f t="shared" si="406"/>
        <v>893439.32491760561</v>
      </c>
      <c r="E3242" s="40">
        <f t="shared" si="411"/>
        <v>893439.32491760561</v>
      </c>
      <c r="F3242" s="41">
        <f t="shared" si="407"/>
        <v>1.5817929735815184</v>
      </c>
      <c r="G3242" s="42">
        <f t="shared" si="408"/>
        <v>413236.04647608381</v>
      </c>
      <c r="H3242" s="16">
        <f t="shared" si="409"/>
        <v>1</v>
      </c>
      <c r="P3242" s="16"/>
    </row>
    <row r="3243" spans="1:16" x14ac:dyDescent="0.25">
      <c r="A3243" s="24">
        <f t="shared" si="410"/>
        <v>3228</v>
      </c>
      <c r="B3243">
        <f t="shared" si="404"/>
        <v>0.54318884841632098</v>
      </c>
      <c r="C3243">
        <f t="shared" si="405"/>
        <v>0.4826607332797721</v>
      </c>
      <c r="D3243" s="40">
        <f t="shared" si="406"/>
        <v>1049454.7369054675</v>
      </c>
      <c r="E3243" s="40">
        <f t="shared" si="411"/>
        <v>1049454.7369054675</v>
      </c>
      <c r="F3243" s="41">
        <f t="shared" si="407"/>
        <v>1.986785170454854</v>
      </c>
      <c r="G3243" s="42">
        <f t="shared" si="408"/>
        <v>1085041.1083473831</v>
      </c>
      <c r="H3243" s="16">
        <f t="shared" si="409"/>
        <v>1</v>
      </c>
      <c r="P3243" s="16"/>
    </row>
    <row r="3244" spans="1:16" x14ac:dyDescent="0.25">
      <c r="A3244" s="24">
        <f t="shared" si="410"/>
        <v>3229</v>
      </c>
      <c r="B3244">
        <f t="shared" si="404"/>
        <v>0.98529812844935805</v>
      </c>
      <c r="C3244">
        <f t="shared" si="405"/>
        <v>0.56000188982579857</v>
      </c>
      <c r="D3244" s="40">
        <f t="shared" si="406"/>
        <v>1993023.1652686242</v>
      </c>
      <c r="E3244" s="40">
        <f t="shared" si="411"/>
        <v>1250000</v>
      </c>
      <c r="F3244" s="41">
        <f t="shared" si="407"/>
        <v>2.0458887558909544</v>
      </c>
      <c r="G3244" s="42">
        <f t="shared" si="408"/>
        <v>1557360.9448636929</v>
      </c>
      <c r="H3244" s="16">
        <f t="shared" si="409"/>
        <v>1</v>
      </c>
      <c r="P3244" s="16"/>
    </row>
    <row r="3245" spans="1:16" x14ac:dyDescent="0.25">
      <c r="A3245" s="24">
        <f t="shared" si="410"/>
        <v>3230</v>
      </c>
      <c r="B3245">
        <f t="shared" si="404"/>
        <v>0.38698975334409624</v>
      </c>
      <c r="C3245">
        <f t="shared" si="405"/>
        <v>0.25367284624371678</v>
      </c>
      <c r="D3245" s="40">
        <f t="shared" si="406"/>
        <v>869069.85106723337</v>
      </c>
      <c r="E3245" s="40">
        <f t="shared" si="411"/>
        <v>869069.85106723337</v>
      </c>
      <c r="F3245" s="41">
        <f t="shared" si="407"/>
        <v>1.7984874275875298</v>
      </c>
      <c r="G3245" s="42">
        <f t="shared" si="408"/>
        <v>563011.20083978609</v>
      </c>
      <c r="H3245" s="16">
        <f t="shared" si="409"/>
        <v>1</v>
      </c>
      <c r="P3245" s="16"/>
    </row>
    <row r="3246" spans="1:16" x14ac:dyDescent="0.25">
      <c r="A3246" s="24">
        <f t="shared" si="410"/>
        <v>3231</v>
      </c>
      <c r="B3246">
        <f t="shared" si="404"/>
        <v>0.6044381590327248</v>
      </c>
      <c r="C3246">
        <f t="shared" si="405"/>
        <v>0.17109954624902457</v>
      </c>
      <c r="D3246" s="40">
        <f t="shared" si="406"/>
        <v>1120753.0699617101</v>
      </c>
      <c r="E3246" s="40">
        <f t="shared" si="411"/>
        <v>1120753.0699617101</v>
      </c>
      <c r="F3246" s="41">
        <f t="shared" si="407"/>
        <v>1.7112981431731695</v>
      </c>
      <c r="G3246" s="42">
        <f t="shared" si="408"/>
        <v>917942.64758110396</v>
      </c>
      <c r="H3246" s="16">
        <f t="shared" si="409"/>
        <v>1</v>
      </c>
      <c r="P3246" s="16"/>
    </row>
    <row r="3247" spans="1:16" x14ac:dyDescent="0.25">
      <c r="A3247" s="24">
        <f t="shared" si="410"/>
        <v>3232</v>
      </c>
      <c r="B3247">
        <f t="shared" si="404"/>
        <v>0.63209838874172419</v>
      </c>
      <c r="C3247">
        <f t="shared" si="405"/>
        <v>0.19781040807720274</v>
      </c>
      <c r="D3247" s="40">
        <f t="shared" si="406"/>
        <v>1153837.1439844538</v>
      </c>
      <c r="E3247" s="40">
        <f t="shared" si="411"/>
        <v>1153837.1439844538</v>
      </c>
      <c r="F3247" s="41">
        <f t="shared" si="407"/>
        <v>1.7418029778290387</v>
      </c>
      <c r="G3247" s="42">
        <f t="shared" si="408"/>
        <v>1009756.9733218749</v>
      </c>
      <c r="H3247" s="16">
        <f t="shared" si="409"/>
        <v>1</v>
      </c>
      <c r="P3247" s="16"/>
    </row>
    <row r="3248" spans="1:16" x14ac:dyDescent="0.25">
      <c r="A3248" s="24">
        <f t="shared" si="410"/>
        <v>3233</v>
      </c>
      <c r="B3248">
        <f t="shared" si="404"/>
        <v>0.7193791827885434</v>
      </c>
      <c r="C3248">
        <f t="shared" si="405"/>
        <v>0.54714449017774314</v>
      </c>
      <c r="D3248" s="40">
        <f t="shared" si="406"/>
        <v>1264892.8181822558</v>
      </c>
      <c r="E3248" s="40">
        <f t="shared" si="411"/>
        <v>1250000</v>
      </c>
      <c r="F3248" s="41">
        <f t="shared" si="407"/>
        <v>2.0360030742996265</v>
      </c>
      <c r="G3248" s="42">
        <f t="shared" si="408"/>
        <v>1545003.842874533</v>
      </c>
      <c r="H3248" s="16">
        <f t="shared" si="409"/>
        <v>1</v>
      </c>
      <c r="P3248" s="16"/>
    </row>
    <row r="3249" spans="1:16" x14ac:dyDescent="0.25">
      <c r="A3249" s="24">
        <f t="shared" si="410"/>
        <v>3234</v>
      </c>
      <c r="B3249">
        <f t="shared" si="404"/>
        <v>0.57872096553910524</v>
      </c>
      <c r="C3249">
        <f t="shared" si="405"/>
        <v>0.2964417323237285</v>
      </c>
      <c r="D3249" s="40">
        <f t="shared" si="406"/>
        <v>1090557.3608523745</v>
      </c>
      <c r="E3249" s="40">
        <f t="shared" si="411"/>
        <v>1090557.3608523745</v>
      </c>
      <c r="F3249" s="41">
        <f t="shared" si="407"/>
        <v>1.837488693139872</v>
      </c>
      <c r="G3249" s="42">
        <f t="shared" si="408"/>
        <v>1003886.8197866974</v>
      </c>
      <c r="H3249" s="16">
        <f t="shared" si="409"/>
        <v>1</v>
      </c>
      <c r="P3249" s="16"/>
    </row>
    <row r="3250" spans="1:16" x14ac:dyDescent="0.25">
      <c r="A3250" s="24">
        <f t="shared" si="410"/>
        <v>3235</v>
      </c>
      <c r="B3250">
        <f t="shared" si="404"/>
        <v>0.78875346563290805</v>
      </c>
      <c r="C3250">
        <f t="shared" si="405"/>
        <v>0.72626576584298164</v>
      </c>
      <c r="D3250" s="40">
        <f t="shared" si="406"/>
        <v>1365700.7011012901</v>
      </c>
      <c r="E3250" s="40">
        <f t="shared" si="411"/>
        <v>1250000</v>
      </c>
      <c r="F3250" s="41">
        <f t="shared" si="407"/>
        <v>2.1828443426193074</v>
      </c>
      <c r="G3250" s="42">
        <f t="shared" si="408"/>
        <v>1728555.4282741342</v>
      </c>
      <c r="H3250" s="16">
        <f t="shared" si="409"/>
        <v>1</v>
      </c>
      <c r="P3250" s="16"/>
    </row>
    <row r="3251" spans="1:16" x14ac:dyDescent="0.25">
      <c r="A3251" s="24">
        <f t="shared" si="410"/>
        <v>3236</v>
      </c>
      <c r="B3251">
        <f t="shared" si="404"/>
        <v>9.676979819778353E-2</v>
      </c>
      <c r="C3251">
        <f t="shared" si="405"/>
        <v>0.36112971545662731</v>
      </c>
      <c r="D3251" s="40">
        <f t="shared" si="406"/>
        <v>407213.1820241207</v>
      </c>
      <c r="E3251" s="40">
        <f t="shared" si="411"/>
        <v>407213.1820241207</v>
      </c>
      <c r="F3251" s="41">
        <f t="shared" si="407"/>
        <v>1.891963300197008</v>
      </c>
      <c r="G3251" s="42">
        <f t="shared" si="408"/>
        <v>-229567.60425391968</v>
      </c>
      <c r="H3251" s="16">
        <f t="shared" si="409"/>
        <v>0</v>
      </c>
      <c r="P3251" s="16"/>
    </row>
    <row r="3252" spans="1:16" x14ac:dyDescent="0.25">
      <c r="A3252" s="24">
        <f t="shared" si="410"/>
        <v>3237</v>
      </c>
      <c r="B3252">
        <f t="shared" si="404"/>
        <v>0.63533923623617738</v>
      </c>
      <c r="C3252">
        <f t="shared" si="405"/>
        <v>0.41122516535688192</v>
      </c>
      <c r="D3252" s="40">
        <f t="shared" si="406"/>
        <v>1157763.6135495799</v>
      </c>
      <c r="E3252" s="40">
        <f t="shared" si="411"/>
        <v>1157763.6135495799</v>
      </c>
      <c r="F3252" s="41">
        <f t="shared" si="407"/>
        <v>1.9317949772890151</v>
      </c>
      <c r="G3252" s="42">
        <f t="shared" si="408"/>
        <v>1236561.9335430586</v>
      </c>
      <c r="H3252" s="16">
        <f t="shared" si="409"/>
        <v>1</v>
      </c>
      <c r="P3252" s="16"/>
    </row>
    <row r="3253" spans="1:16" x14ac:dyDescent="0.25">
      <c r="A3253" s="24">
        <f t="shared" si="410"/>
        <v>3238</v>
      </c>
      <c r="B3253">
        <f t="shared" si="404"/>
        <v>0.69278958544600755</v>
      </c>
      <c r="C3253">
        <f t="shared" si="405"/>
        <v>0.83972767263185233</v>
      </c>
      <c r="D3253" s="40">
        <f t="shared" si="406"/>
        <v>1229683.7866244721</v>
      </c>
      <c r="E3253" s="40">
        <f t="shared" si="411"/>
        <v>1229683.7866244721</v>
      </c>
      <c r="F3253" s="41">
        <f t="shared" si="407"/>
        <v>2.3019268244743212</v>
      </c>
      <c r="G3253" s="42">
        <f t="shared" si="408"/>
        <v>1830642.0940520298</v>
      </c>
      <c r="H3253" s="16">
        <f t="shared" si="409"/>
        <v>1</v>
      </c>
      <c r="P3253" s="16"/>
    </row>
    <row r="3254" spans="1:16" x14ac:dyDescent="0.25">
      <c r="A3254" s="24">
        <f t="shared" si="410"/>
        <v>3239</v>
      </c>
      <c r="B3254">
        <f t="shared" si="404"/>
        <v>0.28501239081379026</v>
      </c>
      <c r="C3254">
        <f t="shared" si="405"/>
        <v>8.8519694982096553E-3</v>
      </c>
      <c r="D3254" s="40">
        <f t="shared" si="406"/>
        <v>741026.59504649381</v>
      </c>
      <c r="E3254" s="40">
        <f t="shared" si="411"/>
        <v>741026.59504649381</v>
      </c>
      <c r="F3254" s="41">
        <f t="shared" si="407"/>
        <v>1.2791025431432521</v>
      </c>
      <c r="G3254" s="42">
        <f t="shared" si="408"/>
        <v>-52150.997739244951</v>
      </c>
      <c r="H3254" s="16">
        <f t="shared" si="409"/>
        <v>0</v>
      </c>
      <c r="P3254" s="16"/>
    </row>
    <row r="3255" spans="1:16" x14ac:dyDescent="0.25">
      <c r="A3255" s="24">
        <f t="shared" si="410"/>
        <v>3240</v>
      </c>
      <c r="B3255">
        <f t="shared" si="404"/>
        <v>0.59622346668038517</v>
      </c>
      <c r="C3255">
        <f t="shared" si="405"/>
        <v>6.8795164697803557E-2</v>
      </c>
      <c r="D3255" s="40">
        <f t="shared" si="406"/>
        <v>1111056.5082422588</v>
      </c>
      <c r="E3255" s="40">
        <f t="shared" si="411"/>
        <v>1111056.5082422588</v>
      </c>
      <c r="F3255" s="41">
        <f t="shared" si="407"/>
        <v>1.5486855730076856</v>
      </c>
      <c r="G3255" s="42">
        <f t="shared" si="408"/>
        <v>720677.18511108099</v>
      </c>
      <c r="H3255" s="16">
        <f t="shared" si="409"/>
        <v>1</v>
      </c>
      <c r="P3255" s="16"/>
    </row>
    <row r="3256" spans="1:16" x14ac:dyDescent="0.25">
      <c r="A3256" s="24">
        <f t="shared" si="410"/>
        <v>3241</v>
      </c>
      <c r="B3256">
        <f t="shared" si="404"/>
        <v>0.57264305849093944</v>
      </c>
      <c r="C3256">
        <f t="shared" si="405"/>
        <v>0.52485124359373003</v>
      </c>
      <c r="D3256" s="40">
        <f t="shared" si="406"/>
        <v>1083483.5394833686</v>
      </c>
      <c r="E3256" s="40">
        <f t="shared" si="411"/>
        <v>1083483.5394833686</v>
      </c>
      <c r="F3256" s="41">
        <f t="shared" si="407"/>
        <v>2.0189462527275017</v>
      </c>
      <c r="G3256" s="42">
        <f t="shared" si="408"/>
        <v>1187495.0319318771</v>
      </c>
      <c r="H3256" s="16">
        <f t="shared" si="409"/>
        <v>1</v>
      </c>
      <c r="P3256" s="16"/>
    </row>
    <row r="3257" spans="1:16" x14ac:dyDescent="0.25">
      <c r="A3257" s="24">
        <f t="shared" si="410"/>
        <v>3242</v>
      </c>
      <c r="B3257">
        <f t="shared" si="404"/>
        <v>0.86654496181290597</v>
      </c>
      <c r="C3257">
        <f t="shared" si="405"/>
        <v>0.89384551590774208</v>
      </c>
      <c r="D3257" s="40">
        <f t="shared" si="406"/>
        <v>1506173.1509867653</v>
      </c>
      <c r="E3257" s="40">
        <f t="shared" si="411"/>
        <v>1250000</v>
      </c>
      <c r="F3257" s="41">
        <f t="shared" si="407"/>
        <v>2.3791007533818114</v>
      </c>
      <c r="G3257" s="42">
        <f t="shared" si="408"/>
        <v>1973875.9417272643</v>
      </c>
      <c r="H3257" s="16">
        <f t="shared" si="409"/>
        <v>1</v>
      </c>
      <c r="P3257" s="16"/>
    </row>
    <row r="3258" spans="1:16" x14ac:dyDescent="0.25">
      <c r="A3258" s="24">
        <f t="shared" si="410"/>
        <v>3243</v>
      </c>
      <c r="B3258">
        <f t="shared" si="404"/>
        <v>0.49575979576911777</v>
      </c>
      <c r="C3258">
        <f t="shared" si="405"/>
        <v>0.38275601889472455</v>
      </c>
      <c r="D3258" s="40">
        <f t="shared" si="406"/>
        <v>995154.03528667218</v>
      </c>
      <c r="E3258" s="40">
        <f t="shared" si="411"/>
        <v>995154.03528667218</v>
      </c>
      <c r="F3258" s="41">
        <f t="shared" si="407"/>
        <v>1.9093463751341357</v>
      </c>
      <c r="G3258" s="42">
        <f t="shared" si="408"/>
        <v>900093.74997471529</v>
      </c>
      <c r="H3258" s="16">
        <f t="shared" si="409"/>
        <v>1</v>
      </c>
      <c r="P3258" s="16"/>
    </row>
    <row r="3259" spans="1:16" x14ac:dyDescent="0.25">
      <c r="A3259" s="24">
        <f t="shared" si="410"/>
        <v>3244</v>
      </c>
      <c r="B3259">
        <f t="shared" si="404"/>
        <v>0.12282900756690651</v>
      </c>
      <c r="C3259">
        <f t="shared" si="405"/>
        <v>0.29624279483687133</v>
      </c>
      <c r="D3259" s="40">
        <f t="shared" si="406"/>
        <v>470686.76023592928</v>
      </c>
      <c r="E3259" s="40">
        <f t="shared" si="411"/>
        <v>470686.76023592928</v>
      </c>
      <c r="F3259" s="41">
        <f t="shared" si="407"/>
        <v>1.8373138083686322</v>
      </c>
      <c r="G3259" s="42">
        <f t="shared" si="408"/>
        <v>-135200.71600223146</v>
      </c>
      <c r="H3259" s="16">
        <f t="shared" si="409"/>
        <v>0</v>
      </c>
      <c r="P3259" s="16"/>
    </row>
    <row r="3260" spans="1:16" x14ac:dyDescent="0.25">
      <c r="A3260" s="24">
        <f t="shared" si="410"/>
        <v>3245</v>
      </c>
      <c r="B3260">
        <f t="shared" si="404"/>
        <v>0.40501670294906944</v>
      </c>
      <c r="C3260">
        <f t="shared" si="405"/>
        <v>0.13996292429510504</v>
      </c>
      <c r="D3260" s="40">
        <f t="shared" si="406"/>
        <v>890402.9169276139</v>
      </c>
      <c r="E3260" s="40">
        <f t="shared" si="411"/>
        <v>890402.9169276139</v>
      </c>
      <c r="F3260" s="41">
        <f t="shared" si="407"/>
        <v>1.6715848234778514</v>
      </c>
      <c r="G3260" s="42">
        <f t="shared" si="408"/>
        <v>488384.00271660951</v>
      </c>
      <c r="H3260" s="16">
        <f t="shared" si="409"/>
        <v>1</v>
      </c>
      <c r="P3260" s="16"/>
    </row>
    <row r="3261" spans="1:16" x14ac:dyDescent="0.25">
      <c r="A3261" s="24">
        <f t="shared" si="410"/>
        <v>3246</v>
      </c>
      <c r="B3261">
        <f t="shared" si="404"/>
        <v>0.87480700074229389</v>
      </c>
      <c r="C3261">
        <f t="shared" si="405"/>
        <v>0.83993416687007993</v>
      </c>
      <c r="D3261" s="40">
        <f t="shared" si="406"/>
        <v>1524048.1744257766</v>
      </c>
      <c r="E3261" s="40">
        <f t="shared" si="411"/>
        <v>1250000</v>
      </c>
      <c r="F3261" s="41">
        <f t="shared" si="407"/>
        <v>2.3021846044020147</v>
      </c>
      <c r="G3261" s="42">
        <f t="shared" si="408"/>
        <v>1877730.7555025183</v>
      </c>
      <c r="H3261" s="16">
        <f t="shared" si="409"/>
        <v>1</v>
      </c>
      <c r="P3261" s="16"/>
    </row>
    <row r="3262" spans="1:16" x14ac:dyDescent="0.25">
      <c r="A3262" s="24">
        <f t="shared" si="410"/>
        <v>3247</v>
      </c>
      <c r="B3262">
        <f t="shared" si="404"/>
        <v>0.78063145035412163</v>
      </c>
      <c r="C3262">
        <f t="shared" si="405"/>
        <v>0.42058734374586493</v>
      </c>
      <c r="D3262" s="40">
        <f t="shared" si="406"/>
        <v>1353036.8895214126</v>
      </c>
      <c r="E3262" s="40">
        <f t="shared" si="411"/>
        <v>1250000</v>
      </c>
      <c r="F3262" s="41">
        <f t="shared" si="407"/>
        <v>1.9390908386243482</v>
      </c>
      <c r="G3262" s="42">
        <f t="shared" si="408"/>
        <v>1423863.5482804351</v>
      </c>
      <c r="H3262" s="16">
        <f t="shared" si="409"/>
        <v>1</v>
      </c>
      <c r="P3262" s="16"/>
    </row>
    <row r="3263" spans="1:16" x14ac:dyDescent="0.25">
      <c r="A3263" s="24">
        <f t="shared" si="410"/>
        <v>3248</v>
      </c>
      <c r="B3263">
        <f t="shared" si="404"/>
        <v>0.43371839926112443</v>
      </c>
      <c r="C3263">
        <f t="shared" si="405"/>
        <v>0.70826878666412085</v>
      </c>
      <c r="D3263" s="40">
        <f t="shared" si="406"/>
        <v>923898.85973719298</v>
      </c>
      <c r="E3263" s="40">
        <f t="shared" si="411"/>
        <v>923898.85973719298</v>
      </c>
      <c r="F3263" s="41">
        <f t="shared" si="407"/>
        <v>2.1666669396901956</v>
      </c>
      <c r="G3263" s="42">
        <f t="shared" si="408"/>
        <v>1001781.1150100452</v>
      </c>
      <c r="H3263" s="16">
        <f t="shared" si="409"/>
        <v>1</v>
      </c>
      <c r="P3263" s="16"/>
    </row>
    <row r="3264" spans="1:16" x14ac:dyDescent="0.25">
      <c r="A3264" s="24">
        <f t="shared" si="410"/>
        <v>3249</v>
      </c>
      <c r="B3264">
        <f t="shared" si="404"/>
        <v>0.51884681137744337</v>
      </c>
      <c r="C3264">
        <f t="shared" si="405"/>
        <v>0.14865964080672711</v>
      </c>
      <c r="D3264" s="40">
        <f t="shared" si="406"/>
        <v>1021546.9011263371</v>
      </c>
      <c r="E3264" s="40">
        <f t="shared" si="411"/>
        <v>1021546.9011263371</v>
      </c>
      <c r="F3264" s="41">
        <f t="shared" si="407"/>
        <v>1.6832220933814979</v>
      </c>
      <c r="G3264" s="42">
        <f t="shared" si="408"/>
        <v>719490.31340125529</v>
      </c>
      <c r="H3264" s="16">
        <f t="shared" si="409"/>
        <v>1</v>
      </c>
      <c r="P3264" s="16"/>
    </row>
    <row r="3265" spans="1:16" x14ac:dyDescent="0.25">
      <c r="A3265" s="24">
        <f t="shared" si="410"/>
        <v>3250</v>
      </c>
      <c r="B3265">
        <f t="shared" si="404"/>
        <v>0.94300073909107596</v>
      </c>
      <c r="C3265">
        <f t="shared" si="405"/>
        <v>0.4064494656631723</v>
      </c>
      <c r="D3265" s="40">
        <f t="shared" si="406"/>
        <v>1720580.5218247166</v>
      </c>
      <c r="E3265" s="40">
        <f t="shared" si="411"/>
        <v>1250000</v>
      </c>
      <c r="F3265" s="41">
        <f t="shared" si="407"/>
        <v>1.9280583924462538</v>
      </c>
      <c r="G3265" s="42">
        <f t="shared" si="408"/>
        <v>1410072.9905578173</v>
      </c>
      <c r="H3265" s="16">
        <f t="shared" si="409"/>
        <v>1</v>
      </c>
      <c r="P3265" s="16"/>
    </row>
    <row r="3266" spans="1:16" x14ac:dyDescent="0.25">
      <c r="A3266" s="24">
        <f t="shared" si="410"/>
        <v>3251</v>
      </c>
      <c r="B3266">
        <f t="shared" si="404"/>
        <v>0.71579199319239706</v>
      </c>
      <c r="C3266">
        <f t="shared" si="405"/>
        <v>0.75767287344206125</v>
      </c>
      <c r="D3266" s="40">
        <f t="shared" si="406"/>
        <v>1260054.3463205637</v>
      </c>
      <c r="E3266" s="40">
        <f t="shared" si="411"/>
        <v>1250000</v>
      </c>
      <c r="F3266" s="41">
        <f t="shared" si="407"/>
        <v>2.2124122915726505</v>
      </c>
      <c r="G3266" s="42">
        <f t="shared" si="408"/>
        <v>1765515.3644658132</v>
      </c>
      <c r="H3266" s="16">
        <f t="shared" si="409"/>
        <v>1</v>
      </c>
      <c r="P3266" s="16"/>
    </row>
    <row r="3267" spans="1:16" x14ac:dyDescent="0.25">
      <c r="A3267" s="24">
        <f t="shared" si="410"/>
        <v>3252</v>
      </c>
      <c r="B3267">
        <f t="shared" si="404"/>
        <v>0.39206094935070723</v>
      </c>
      <c r="C3267">
        <f t="shared" si="405"/>
        <v>0.16894361807499081</v>
      </c>
      <c r="D3267" s="40">
        <f t="shared" si="406"/>
        <v>875098.10332468885</v>
      </c>
      <c r="E3267" s="40">
        <f t="shared" si="411"/>
        <v>875098.10332468885</v>
      </c>
      <c r="F3267" s="41">
        <f t="shared" si="407"/>
        <v>1.7087087718087863</v>
      </c>
      <c r="G3267" s="42">
        <f t="shared" si="408"/>
        <v>495287.80534412758</v>
      </c>
      <c r="H3267" s="16">
        <f t="shared" si="409"/>
        <v>1</v>
      </c>
      <c r="P3267" s="16"/>
    </row>
    <row r="3268" spans="1:16" x14ac:dyDescent="0.25">
      <c r="A3268" s="24">
        <f t="shared" si="410"/>
        <v>3253</v>
      </c>
      <c r="B3268">
        <f t="shared" si="404"/>
        <v>0.93247588619124144</v>
      </c>
      <c r="C3268">
        <f t="shared" si="405"/>
        <v>0.32864761108066887</v>
      </c>
      <c r="D3268" s="40">
        <f t="shared" si="406"/>
        <v>1681377.3128813021</v>
      </c>
      <c r="E3268" s="40">
        <f t="shared" si="411"/>
        <v>1250000</v>
      </c>
      <c r="F3268" s="41">
        <f t="shared" si="407"/>
        <v>1.8651517957586405</v>
      </c>
      <c r="G3268" s="42">
        <f t="shared" si="408"/>
        <v>1331439.7446983005</v>
      </c>
      <c r="H3268" s="16">
        <f t="shared" si="409"/>
        <v>1</v>
      </c>
      <c r="P3268" s="16"/>
    </row>
    <row r="3269" spans="1:16" x14ac:dyDescent="0.25">
      <c r="A3269" s="24">
        <f t="shared" si="410"/>
        <v>3254</v>
      </c>
      <c r="B3269">
        <f t="shared" si="404"/>
        <v>0.48532706464175135</v>
      </c>
      <c r="C3269">
        <f t="shared" si="405"/>
        <v>0.30227853974793106</v>
      </c>
      <c r="D3269" s="40">
        <f t="shared" si="406"/>
        <v>983227.4054261815</v>
      </c>
      <c r="E3269" s="40">
        <f t="shared" si="411"/>
        <v>983227.4054261815</v>
      </c>
      <c r="F3269" s="41">
        <f t="shared" si="407"/>
        <v>1.8425962357799015</v>
      </c>
      <c r="G3269" s="42">
        <f t="shared" si="408"/>
        <v>811691.11615392123</v>
      </c>
      <c r="H3269" s="16">
        <f t="shared" si="409"/>
        <v>1</v>
      </c>
      <c r="P3269" s="16"/>
    </row>
    <row r="3270" spans="1:16" x14ac:dyDescent="0.25">
      <c r="A3270" s="24">
        <f t="shared" si="410"/>
        <v>3255</v>
      </c>
      <c r="B3270">
        <f t="shared" si="404"/>
        <v>0.46938537189271301</v>
      </c>
      <c r="C3270">
        <f t="shared" si="405"/>
        <v>0.42302719166036695</v>
      </c>
      <c r="D3270" s="40">
        <f t="shared" si="406"/>
        <v>964977.97846277291</v>
      </c>
      <c r="E3270" s="40">
        <f t="shared" si="411"/>
        <v>964977.97846277291</v>
      </c>
      <c r="F3270" s="41">
        <f t="shared" si="407"/>
        <v>1.9409862702472411</v>
      </c>
      <c r="G3270" s="42">
        <f t="shared" si="408"/>
        <v>873009.00728718028</v>
      </c>
      <c r="H3270" s="16">
        <f t="shared" si="409"/>
        <v>1</v>
      </c>
      <c r="P3270" s="16"/>
    </row>
    <row r="3271" spans="1:16" x14ac:dyDescent="0.25">
      <c r="A3271" s="24">
        <f t="shared" si="410"/>
        <v>3256</v>
      </c>
      <c r="B3271">
        <f t="shared" si="404"/>
        <v>0.19573530659545213</v>
      </c>
      <c r="C3271">
        <f t="shared" si="405"/>
        <v>0.95489496563095599</v>
      </c>
      <c r="D3271" s="40">
        <f t="shared" si="406"/>
        <v>609291.74162632693</v>
      </c>
      <c r="E3271" s="40">
        <f t="shared" si="411"/>
        <v>609291.74162632693</v>
      </c>
      <c r="F3271" s="41">
        <f t="shared" si="407"/>
        <v>2.5149819567620377</v>
      </c>
      <c r="G3271" s="42">
        <f t="shared" si="408"/>
        <v>532357.73659432959</v>
      </c>
      <c r="H3271" s="16">
        <f t="shared" si="409"/>
        <v>1</v>
      </c>
      <c r="P3271" s="16"/>
    </row>
    <row r="3272" spans="1:16" x14ac:dyDescent="0.25">
      <c r="A3272" s="24">
        <f t="shared" si="410"/>
        <v>3257</v>
      </c>
      <c r="B3272">
        <f t="shared" si="404"/>
        <v>0.8929733649129048</v>
      </c>
      <c r="C3272">
        <f t="shared" si="405"/>
        <v>0.67246352008078247</v>
      </c>
      <c r="D3272" s="40">
        <f t="shared" si="406"/>
        <v>1566487.9648673676</v>
      </c>
      <c r="E3272" s="40">
        <f t="shared" si="411"/>
        <v>1250000</v>
      </c>
      <c r="F3272" s="41">
        <f t="shared" si="407"/>
        <v>2.1357829563944715</v>
      </c>
      <c r="G3272" s="42">
        <f t="shared" si="408"/>
        <v>1669728.6954930895</v>
      </c>
      <c r="H3272" s="16">
        <f t="shared" si="409"/>
        <v>1</v>
      </c>
      <c r="P3272" s="16"/>
    </row>
    <row r="3273" spans="1:16" x14ac:dyDescent="0.25">
      <c r="A3273" s="24">
        <f t="shared" si="410"/>
        <v>3258</v>
      </c>
      <c r="B3273">
        <f t="shared" si="404"/>
        <v>0.28268766484688967</v>
      </c>
      <c r="C3273">
        <f t="shared" si="405"/>
        <v>0.35316714795771986</v>
      </c>
      <c r="D3273" s="40">
        <f t="shared" si="406"/>
        <v>737898.59300530411</v>
      </c>
      <c r="E3273" s="40">
        <f t="shared" si="411"/>
        <v>737898.59300530411</v>
      </c>
      <c r="F3273" s="41">
        <f t="shared" si="407"/>
        <v>1.8854760548409748</v>
      </c>
      <c r="G3273" s="42">
        <f t="shared" si="408"/>
        <v>391290.1280123468</v>
      </c>
      <c r="H3273" s="16">
        <f t="shared" si="409"/>
        <v>1</v>
      </c>
      <c r="P3273" s="16"/>
    </row>
    <row r="3274" spans="1:16" x14ac:dyDescent="0.25">
      <c r="A3274" s="24">
        <f t="shared" si="410"/>
        <v>3259</v>
      </c>
      <c r="B3274">
        <f t="shared" si="404"/>
        <v>0.46236439712811261</v>
      </c>
      <c r="C3274">
        <f t="shared" si="405"/>
        <v>0.88458401698153466</v>
      </c>
      <c r="D3274" s="40">
        <f t="shared" si="406"/>
        <v>956924.54319922777</v>
      </c>
      <c r="E3274" s="40">
        <f t="shared" si="411"/>
        <v>956924.54319922777</v>
      </c>
      <c r="F3274" s="41">
        <f t="shared" si="407"/>
        <v>2.3642001512235424</v>
      </c>
      <c r="G3274" s="42">
        <f t="shared" si="408"/>
        <v>1262361.1497411337</v>
      </c>
      <c r="H3274" s="16">
        <f t="shared" si="409"/>
        <v>1</v>
      </c>
      <c r="P3274" s="16"/>
    </row>
    <row r="3275" spans="1:16" x14ac:dyDescent="0.25">
      <c r="A3275" s="24">
        <f t="shared" si="410"/>
        <v>3260</v>
      </c>
      <c r="B3275">
        <f t="shared" si="404"/>
        <v>0.38290857302490622</v>
      </c>
      <c r="C3275">
        <f t="shared" si="405"/>
        <v>0.74560408026445657</v>
      </c>
      <c r="D3275" s="40">
        <f t="shared" si="406"/>
        <v>864201.82605334255</v>
      </c>
      <c r="E3275" s="40">
        <f t="shared" si="411"/>
        <v>864201.82605334255</v>
      </c>
      <c r="F3275" s="41">
        <f t="shared" si="407"/>
        <v>2.2008267741615453</v>
      </c>
      <c r="G3275" s="42">
        <f t="shared" si="408"/>
        <v>901958.51705749473</v>
      </c>
      <c r="H3275" s="16">
        <f t="shared" si="409"/>
        <v>1</v>
      </c>
      <c r="P3275" s="16"/>
    </row>
    <row r="3276" spans="1:16" x14ac:dyDescent="0.25">
      <c r="A3276" s="24">
        <f t="shared" si="410"/>
        <v>3261</v>
      </c>
      <c r="B3276">
        <f t="shared" si="404"/>
        <v>0.63937144714873284</v>
      </c>
      <c r="C3276">
        <f t="shared" si="405"/>
        <v>0.84743102465290576</v>
      </c>
      <c r="D3276" s="40">
        <f t="shared" si="406"/>
        <v>1162665.2906722443</v>
      </c>
      <c r="E3276" s="40">
        <f t="shared" si="411"/>
        <v>1162665.2906722443</v>
      </c>
      <c r="F3276" s="41">
        <f t="shared" si="407"/>
        <v>2.3116952796803041</v>
      </c>
      <c r="G3276" s="42">
        <f t="shared" si="408"/>
        <v>1687727.8642951557</v>
      </c>
      <c r="H3276" s="16">
        <f t="shared" si="409"/>
        <v>1</v>
      </c>
      <c r="P3276" s="16"/>
    </row>
    <row r="3277" spans="1:16" x14ac:dyDescent="0.25">
      <c r="A3277" s="24">
        <f t="shared" si="410"/>
        <v>3262</v>
      </c>
      <c r="B3277">
        <f t="shared" si="404"/>
        <v>0.41743201634380966</v>
      </c>
      <c r="C3277">
        <f t="shared" si="405"/>
        <v>0.42904802632983774</v>
      </c>
      <c r="D3277" s="40">
        <f t="shared" si="406"/>
        <v>904954.07190064737</v>
      </c>
      <c r="E3277" s="40">
        <f t="shared" si="411"/>
        <v>904954.07190064737</v>
      </c>
      <c r="F3277" s="41">
        <f t="shared" si="407"/>
        <v>1.945654001506276</v>
      </c>
      <c r="G3277" s="42">
        <f t="shared" si="408"/>
        <v>760727.51117289276</v>
      </c>
      <c r="H3277" s="16">
        <f t="shared" si="409"/>
        <v>1</v>
      </c>
      <c r="P3277" s="16"/>
    </row>
    <row r="3278" spans="1:16" x14ac:dyDescent="0.25">
      <c r="A3278" s="24">
        <f t="shared" si="410"/>
        <v>3263</v>
      </c>
      <c r="B3278">
        <f t="shared" si="404"/>
        <v>0.34532201022375375</v>
      </c>
      <c r="C3278">
        <f t="shared" si="405"/>
        <v>0.90585740318056196</v>
      </c>
      <c r="D3278" s="40">
        <f t="shared" si="406"/>
        <v>818549.59041277086</v>
      </c>
      <c r="E3278" s="40">
        <f t="shared" si="411"/>
        <v>818549.59041277086</v>
      </c>
      <c r="F3278" s="41">
        <f t="shared" si="407"/>
        <v>2.3998993646784119</v>
      </c>
      <c r="G3278" s="42">
        <f t="shared" si="408"/>
        <v>964436.64198938315</v>
      </c>
      <c r="H3278" s="16">
        <f t="shared" si="409"/>
        <v>1</v>
      </c>
      <c r="P3278" s="16"/>
    </row>
    <row r="3279" spans="1:16" x14ac:dyDescent="0.25">
      <c r="A3279" s="24">
        <f t="shared" si="410"/>
        <v>3264</v>
      </c>
      <c r="B3279">
        <f t="shared" si="404"/>
        <v>0.15619031235110015</v>
      </c>
      <c r="C3279">
        <f t="shared" si="405"/>
        <v>0.49054808414075524</v>
      </c>
      <c r="D3279" s="40">
        <f t="shared" si="406"/>
        <v>539404.54587440006</v>
      </c>
      <c r="E3279" s="40">
        <f t="shared" si="411"/>
        <v>539404.54587440006</v>
      </c>
      <c r="F3279" s="41">
        <f t="shared" si="407"/>
        <v>1.9927979767384012</v>
      </c>
      <c r="G3279" s="42">
        <f t="shared" si="408"/>
        <v>74924.287662000628</v>
      </c>
      <c r="H3279" s="16">
        <f t="shared" si="409"/>
        <v>1</v>
      </c>
      <c r="P3279" s="16"/>
    </row>
    <row r="3280" spans="1:16" x14ac:dyDescent="0.25">
      <c r="A3280" s="24">
        <f t="shared" si="410"/>
        <v>3265</v>
      </c>
      <c r="B3280">
        <f t="shared" si="404"/>
        <v>0.43606834474485368</v>
      </c>
      <c r="C3280">
        <f t="shared" si="405"/>
        <v>0.69883003237191588</v>
      </c>
      <c r="D3280" s="40">
        <f t="shared" si="406"/>
        <v>926620.80335501896</v>
      </c>
      <c r="E3280" s="40">
        <f t="shared" si="411"/>
        <v>926620.80335501896</v>
      </c>
      <c r="F3280" s="41">
        <f t="shared" si="407"/>
        <v>2.1583703719070559</v>
      </c>
      <c r="G3280" s="42">
        <f t="shared" si="408"/>
        <v>999990.88795418711</v>
      </c>
      <c r="H3280" s="16">
        <f t="shared" si="409"/>
        <v>1</v>
      </c>
      <c r="P3280" s="16"/>
    </row>
    <row r="3281" spans="1:16" x14ac:dyDescent="0.25">
      <c r="A3281" s="24">
        <f t="shared" si="410"/>
        <v>3266</v>
      </c>
      <c r="B3281">
        <f t="shared" ref="B3281:B3344" si="412">((MOD((MOD(MOD(999999999999989,MOD(A3281*2499997+$B$13*1800451,7450589)*4658+7450581)*383,99991)*7440893+MOD(MOD(999999999999989,MOD(A3281*2246527+$B$13*2399993,7450987)*7580+7560584)*17669,7440893))*1343,4294967296))+0.5)/2^32</f>
        <v>0.95235487155150622</v>
      </c>
      <c r="C3281">
        <f t="shared" ref="C3281:C3344" si="413">((MOD((MOD(MOD(999999999999989,MOD(A3281*2499997+$C$13*1800451,7450589)*4658+7450581)*383,99991)*7440893+MOD(MOD(999999999999989,MOD(A3281*2246527+$C$13*2399993,7450987)*7580+7560584)*17669,7440893))*1343,4294967296))+0.5)/2^32</f>
        <v>0.40372177714016289</v>
      </c>
      <c r="D3281" s="40">
        <f t="shared" ref="D3281:D3344" si="414">MAX(0,NORMINV(B3281,D$10,D$12))</f>
        <v>1760544.8255796239</v>
      </c>
      <c r="E3281" s="40">
        <f t="shared" si="411"/>
        <v>1250000</v>
      </c>
      <c r="F3281" s="41">
        <f t="shared" ref="F3281:F3344" si="415">NORMINV(C3281,E$10,E$12)</f>
        <v>1.9259193525618317</v>
      </c>
      <c r="G3281" s="42">
        <f t="shared" ref="G3281:G3344" si="416">F3281*E3281-1000000</f>
        <v>1407399.1907022898</v>
      </c>
      <c r="H3281" s="16">
        <f t="shared" ref="H3281:H3344" si="417">IF(G3281&gt;=0,1,0)</f>
        <v>1</v>
      </c>
      <c r="P3281" s="16"/>
    </row>
    <row r="3282" spans="1:16" x14ac:dyDescent="0.25">
      <c r="A3282" s="24">
        <f t="shared" ref="A3282:A3345" si="418">A3281+1</f>
        <v>3267</v>
      </c>
      <c r="B3282">
        <f t="shared" si="412"/>
        <v>0.24672244710382074</v>
      </c>
      <c r="C3282">
        <f t="shared" si="413"/>
        <v>0.54814492759760469</v>
      </c>
      <c r="D3282" s="40">
        <f t="shared" si="414"/>
        <v>687762.92017419566</v>
      </c>
      <c r="E3282" s="40">
        <f t="shared" ref="E3282:E3345" si="419">MIN(1250000,D3282)</f>
        <v>687762.92017419566</v>
      </c>
      <c r="F3282" s="41">
        <f t="shared" si="415"/>
        <v>2.0367707822854939</v>
      </c>
      <c r="G3282" s="42">
        <f t="shared" si="416"/>
        <v>400815.42095015221</v>
      </c>
      <c r="H3282" s="16">
        <f t="shared" si="417"/>
        <v>1</v>
      </c>
      <c r="P3282" s="16"/>
    </row>
    <row r="3283" spans="1:16" x14ac:dyDescent="0.25">
      <c r="A3283" s="24">
        <f t="shared" si="418"/>
        <v>3268</v>
      </c>
      <c r="B3283">
        <f t="shared" si="412"/>
        <v>0.74890331889037043</v>
      </c>
      <c r="C3283">
        <f t="shared" si="413"/>
        <v>0.66115092288237065</v>
      </c>
      <c r="D3283" s="40">
        <f t="shared" si="414"/>
        <v>1305946.4952723447</v>
      </c>
      <c r="E3283" s="40">
        <f t="shared" si="419"/>
        <v>1250000</v>
      </c>
      <c r="F3283" s="41">
        <f t="shared" si="415"/>
        <v>2.1263240874274594</v>
      </c>
      <c r="G3283" s="42">
        <f t="shared" si="416"/>
        <v>1657905.1092843241</v>
      </c>
      <c r="H3283" s="16">
        <f t="shared" si="417"/>
        <v>1</v>
      </c>
      <c r="P3283" s="16"/>
    </row>
    <row r="3284" spans="1:16" x14ac:dyDescent="0.25">
      <c r="A3284" s="24">
        <f t="shared" si="418"/>
        <v>3269</v>
      </c>
      <c r="B3284">
        <f t="shared" si="412"/>
        <v>0.20768024015706033</v>
      </c>
      <c r="C3284">
        <f t="shared" si="413"/>
        <v>0.74693301797378808</v>
      </c>
      <c r="D3284" s="40">
        <f t="shared" si="414"/>
        <v>628648.93560235039</v>
      </c>
      <c r="E3284" s="40">
        <f t="shared" si="419"/>
        <v>628648.93560235039</v>
      </c>
      <c r="F3284" s="41">
        <f t="shared" si="415"/>
        <v>2.2020879944670648</v>
      </c>
      <c r="G3284" s="42">
        <f t="shared" si="416"/>
        <v>384340.27382443473</v>
      </c>
      <c r="H3284" s="16">
        <f t="shared" si="417"/>
        <v>1</v>
      </c>
      <c r="P3284" s="16"/>
    </row>
    <row r="3285" spans="1:16" x14ac:dyDescent="0.25">
      <c r="A3285" s="24">
        <f t="shared" si="418"/>
        <v>3270</v>
      </c>
      <c r="B3285">
        <f t="shared" si="412"/>
        <v>0.72566279617603868</v>
      </c>
      <c r="C3285">
        <f t="shared" si="413"/>
        <v>3.1090419855900109E-2</v>
      </c>
      <c r="D3285" s="40">
        <f t="shared" si="414"/>
        <v>1273441.1908351805</v>
      </c>
      <c r="E3285" s="40">
        <f t="shared" si="419"/>
        <v>1250000</v>
      </c>
      <c r="F3285" s="41">
        <f t="shared" si="415"/>
        <v>1.4331294749957846</v>
      </c>
      <c r="G3285" s="42">
        <f t="shared" si="416"/>
        <v>791411.84374473081</v>
      </c>
      <c r="H3285" s="16">
        <f t="shared" si="417"/>
        <v>1</v>
      </c>
      <c r="P3285" s="16"/>
    </row>
    <row r="3286" spans="1:16" x14ac:dyDescent="0.25">
      <c r="A3286" s="24">
        <f t="shared" si="418"/>
        <v>3271</v>
      </c>
      <c r="B3286">
        <f t="shared" si="412"/>
        <v>0.12892049073707312</v>
      </c>
      <c r="C3286">
        <f t="shared" si="413"/>
        <v>0.71953345264773816</v>
      </c>
      <c r="D3286" s="40">
        <f t="shared" si="414"/>
        <v>484114.50699273602</v>
      </c>
      <c r="E3286" s="40">
        <f t="shared" si="419"/>
        <v>484114.50699273602</v>
      </c>
      <c r="F3286" s="41">
        <f t="shared" si="415"/>
        <v>2.1767343780415223</v>
      </c>
      <c r="G3286" s="42">
        <f t="shared" si="416"/>
        <v>53788.690279711504</v>
      </c>
      <c r="H3286" s="16">
        <f t="shared" si="417"/>
        <v>1</v>
      </c>
      <c r="P3286" s="16"/>
    </row>
    <row r="3287" spans="1:16" x14ac:dyDescent="0.25">
      <c r="A3287" s="24">
        <f t="shared" si="418"/>
        <v>3272</v>
      </c>
      <c r="B3287">
        <f t="shared" si="412"/>
        <v>0.64822330081369728</v>
      </c>
      <c r="C3287">
        <f t="shared" si="413"/>
        <v>0.23125059611629695</v>
      </c>
      <c r="D3287" s="40">
        <f t="shared" si="414"/>
        <v>1173493.0813738611</v>
      </c>
      <c r="E3287" s="40">
        <f t="shared" si="419"/>
        <v>1173493.0813738611</v>
      </c>
      <c r="F3287" s="41">
        <f t="shared" si="415"/>
        <v>1.7766764375186468</v>
      </c>
      <c r="G3287" s="42">
        <f t="shared" si="416"/>
        <v>1084917.507268091</v>
      </c>
      <c r="H3287" s="16">
        <f t="shared" si="417"/>
        <v>1</v>
      </c>
      <c r="P3287" s="16"/>
    </row>
    <row r="3288" spans="1:16" x14ac:dyDescent="0.25">
      <c r="A3288" s="24">
        <f t="shared" si="418"/>
        <v>3273</v>
      </c>
      <c r="B3288">
        <f t="shared" si="412"/>
        <v>0.36146055639255792</v>
      </c>
      <c r="C3288">
        <f t="shared" si="413"/>
        <v>0.44250975025352091</v>
      </c>
      <c r="D3288" s="40">
        <f t="shared" si="414"/>
        <v>838347.63987805031</v>
      </c>
      <c r="E3288" s="40">
        <f t="shared" si="419"/>
        <v>838347.63987805031</v>
      </c>
      <c r="F3288" s="41">
        <f t="shared" si="415"/>
        <v>1.9560458618364638</v>
      </c>
      <c r="G3288" s="42">
        <f t="shared" si="416"/>
        <v>639846.4317638264</v>
      </c>
      <c r="H3288" s="16">
        <f t="shared" si="417"/>
        <v>1</v>
      </c>
      <c r="P3288" s="16"/>
    </row>
    <row r="3289" spans="1:16" x14ac:dyDescent="0.25">
      <c r="A3289" s="24">
        <f t="shared" si="418"/>
        <v>3274</v>
      </c>
      <c r="B3289">
        <f t="shared" si="412"/>
        <v>0.52154575299937278</v>
      </c>
      <c r="C3289">
        <f t="shared" si="413"/>
        <v>0.65639245242346078</v>
      </c>
      <c r="D3289" s="40">
        <f t="shared" si="414"/>
        <v>1024635.3229449069</v>
      </c>
      <c r="E3289" s="40">
        <f t="shared" si="419"/>
        <v>1024635.3229449069</v>
      </c>
      <c r="F3289" s="41">
        <f t="shared" si="415"/>
        <v>2.1223821458321086</v>
      </c>
      <c r="G3289" s="42">
        <f t="shared" si="416"/>
        <v>1174667.7154071871</v>
      </c>
      <c r="H3289" s="16">
        <f t="shared" si="417"/>
        <v>1</v>
      </c>
      <c r="P3289" s="16"/>
    </row>
    <row r="3290" spans="1:16" x14ac:dyDescent="0.25">
      <c r="A3290" s="24">
        <f t="shared" si="418"/>
        <v>3275</v>
      </c>
      <c r="B3290">
        <f t="shared" si="412"/>
        <v>0.82889022829476744</v>
      </c>
      <c r="C3290">
        <f t="shared" si="413"/>
        <v>5.6977897533215582E-2</v>
      </c>
      <c r="D3290" s="40">
        <f t="shared" si="414"/>
        <v>1433034.4382608263</v>
      </c>
      <c r="E3290" s="40">
        <f t="shared" si="419"/>
        <v>1250000</v>
      </c>
      <c r="F3290" s="41">
        <f t="shared" si="415"/>
        <v>1.5195562258692039</v>
      </c>
      <c r="G3290" s="42">
        <f t="shared" si="416"/>
        <v>899445.2823365049</v>
      </c>
      <c r="H3290" s="16">
        <f t="shared" si="417"/>
        <v>1</v>
      </c>
      <c r="P3290" s="16"/>
    </row>
    <row r="3291" spans="1:16" x14ac:dyDescent="0.25">
      <c r="A3291" s="24">
        <f t="shared" si="418"/>
        <v>3276</v>
      </c>
      <c r="B3291">
        <f t="shared" si="412"/>
        <v>0.43578877404797822</v>
      </c>
      <c r="C3291">
        <f t="shared" si="413"/>
        <v>0.61184524314012378</v>
      </c>
      <c r="D3291" s="40">
        <f t="shared" si="414"/>
        <v>926297.1153366355</v>
      </c>
      <c r="E3291" s="40">
        <f t="shared" si="419"/>
        <v>926297.1153366355</v>
      </c>
      <c r="F3291" s="41">
        <f t="shared" si="415"/>
        <v>2.0863621953736518</v>
      </c>
      <c r="G3291" s="42">
        <f t="shared" si="416"/>
        <v>932591.28312202357</v>
      </c>
      <c r="H3291" s="16">
        <f t="shared" si="417"/>
        <v>1</v>
      </c>
      <c r="P3291" s="16"/>
    </row>
    <row r="3292" spans="1:16" x14ac:dyDescent="0.25">
      <c r="A3292" s="24">
        <f t="shared" si="418"/>
        <v>3277</v>
      </c>
      <c r="B3292">
        <f t="shared" si="412"/>
        <v>0.51507905533071607</v>
      </c>
      <c r="C3292">
        <f t="shared" si="413"/>
        <v>0.9668169830692932</v>
      </c>
      <c r="D3292" s="40">
        <f t="shared" si="414"/>
        <v>1017237.0475307987</v>
      </c>
      <c r="E3292" s="40">
        <f t="shared" si="419"/>
        <v>1017237.0475307987</v>
      </c>
      <c r="F3292" s="41">
        <f t="shared" si="415"/>
        <v>2.5580374956697103</v>
      </c>
      <c r="G3292" s="42">
        <f t="shared" si="416"/>
        <v>1602130.5095681343</v>
      </c>
      <c r="H3292" s="16">
        <f t="shared" si="417"/>
        <v>1</v>
      </c>
      <c r="P3292" s="16"/>
    </row>
    <row r="3293" spans="1:16" x14ac:dyDescent="0.25">
      <c r="A3293" s="24">
        <f t="shared" si="418"/>
        <v>3278</v>
      </c>
      <c r="B3293">
        <f t="shared" si="412"/>
        <v>0.24330534564796835</v>
      </c>
      <c r="C3293">
        <f t="shared" si="413"/>
        <v>0.75371828267816454</v>
      </c>
      <c r="D3293" s="40">
        <f t="shared" si="414"/>
        <v>682807.15798807447</v>
      </c>
      <c r="E3293" s="40">
        <f t="shared" si="419"/>
        <v>682807.15798807447</v>
      </c>
      <c r="F3293" s="41">
        <f t="shared" si="415"/>
        <v>2.2085827878596751</v>
      </c>
      <c r="G3293" s="42">
        <f t="shared" si="416"/>
        <v>508036.13655984309</v>
      </c>
      <c r="H3293" s="16">
        <f t="shared" si="417"/>
        <v>1</v>
      </c>
      <c r="P3293" s="16"/>
    </row>
    <row r="3294" spans="1:16" x14ac:dyDescent="0.25">
      <c r="A3294" s="24">
        <f t="shared" si="418"/>
        <v>3279</v>
      </c>
      <c r="B3294">
        <f t="shared" si="412"/>
        <v>0.80919067200738937</v>
      </c>
      <c r="C3294">
        <f t="shared" si="413"/>
        <v>0.5607950413832441</v>
      </c>
      <c r="D3294" s="40">
        <f t="shared" si="414"/>
        <v>1398898.6738804912</v>
      </c>
      <c r="E3294" s="40">
        <f t="shared" si="419"/>
        <v>1250000</v>
      </c>
      <c r="F3294" s="41">
        <f t="shared" si="415"/>
        <v>2.0465000721036253</v>
      </c>
      <c r="G3294" s="42">
        <f t="shared" si="416"/>
        <v>1558125.0901295315</v>
      </c>
      <c r="H3294" s="16">
        <f t="shared" si="417"/>
        <v>1</v>
      </c>
      <c r="P3294" s="16"/>
    </row>
    <row r="3295" spans="1:16" x14ac:dyDescent="0.25">
      <c r="A3295" s="24">
        <f t="shared" si="418"/>
        <v>3280</v>
      </c>
      <c r="B3295">
        <f t="shared" si="412"/>
        <v>0.32615970831830055</v>
      </c>
      <c r="C3295">
        <f t="shared" si="413"/>
        <v>4.107551125343889E-2</v>
      </c>
      <c r="D3295" s="40">
        <f t="shared" si="414"/>
        <v>794585.54960137676</v>
      </c>
      <c r="E3295" s="40">
        <f t="shared" si="419"/>
        <v>794585.54960137676</v>
      </c>
      <c r="F3295" s="41">
        <f t="shared" si="415"/>
        <v>1.4716293525607607</v>
      </c>
      <c r="G3295" s="42">
        <f t="shared" si="416"/>
        <v>169335.41791401035</v>
      </c>
      <c r="H3295" s="16">
        <f t="shared" si="417"/>
        <v>1</v>
      </c>
      <c r="P3295" s="16"/>
    </row>
    <row r="3296" spans="1:16" x14ac:dyDescent="0.25">
      <c r="A3296" s="24">
        <f t="shared" si="418"/>
        <v>3281</v>
      </c>
      <c r="B3296">
        <f t="shared" si="412"/>
        <v>0.84823695279192179</v>
      </c>
      <c r="C3296">
        <f t="shared" si="413"/>
        <v>0.83108488039579242</v>
      </c>
      <c r="D3296" s="40">
        <f t="shared" si="414"/>
        <v>1469103.9002985419</v>
      </c>
      <c r="E3296" s="40">
        <f t="shared" si="419"/>
        <v>1250000</v>
      </c>
      <c r="F3296" s="41">
        <f t="shared" si="415"/>
        <v>2.2913255977468392</v>
      </c>
      <c r="G3296" s="42">
        <f t="shared" si="416"/>
        <v>1864156.9971835492</v>
      </c>
      <c r="H3296" s="16">
        <f t="shared" si="417"/>
        <v>1</v>
      </c>
      <c r="P3296" s="16"/>
    </row>
    <row r="3297" spans="1:16" x14ac:dyDescent="0.25">
      <c r="A3297" s="24">
        <f t="shared" si="418"/>
        <v>3282</v>
      </c>
      <c r="B3297">
        <f t="shared" si="412"/>
        <v>0.83187704894226044</v>
      </c>
      <c r="C3297">
        <f t="shared" si="413"/>
        <v>0.40057285234797746</v>
      </c>
      <c r="D3297" s="40">
        <f t="shared" si="414"/>
        <v>1438423.689398502</v>
      </c>
      <c r="E3297" s="40">
        <f t="shared" si="419"/>
        <v>1250000</v>
      </c>
      <c r="F3297" s="41">
        <f t="shared" si="415"/>
        <v>1.9234454032305652</v>
      </c>
      <c r="G3297" s="42">
        <f t="shared" si="416"/>
        <v>1404306.7540382068</v>
      </c>
      <c r="H3297" s="16">
        <f t="shared" si="417"/>
        <v>1</v>
      </c>
      <c r="P3297" s="16"/>
    </row>
    <row r="3298" spans="1:16" x14ac:dyDescent="0.25">
      <c r="A3298" s="24">
        <f t="shared" si="418"/>
        <v>3283</v>
      </c>
      <c r="B3298">
        <f t="shared" si="412"/>
        <v>0.96398149651940912</v>
      </c>
      <c r="C3298">
        <f t="shared" si="413"/>
        <v>0.71863991988357157</v>
      </c>
      <c r="D3298" s="40">
        <f t="shared" si="414"/>
        <v>1820159.9507257845</v>
      </c>
      <c r="E3298" s="40">
        <f t="shared" si="419"/>
        <v>1250000</v>
      </c>
      <c r="F3298" s="41">
        <f t="shared" si="415"/>
        <v>2.175928840223627</v>
      </c>
      <c r="G3298" s="42">
        <f t="shared" si="416"/>
        <v>1719911.050279534</v>
      </c>
      <c r="H3298" s="16">
        <f t="shared" si="417"/>
        <v>1</v>
      </c>
      <c r="P3298" s="16"/>
    </row>
    <row r="3299" spans="1:16" x14ac:dyDescent="0.25">
      <c r="A3299" s="24">
        <f t="shared" si="418"/>
        <v>3284</v>
      </c>
      <c r="B3299">
        <f t="shared" si="412"/>
        <v>0.67329788173083216</v>
      </c>
      <c r="C3299">
        <f t="shared" si="413"/>
        <v>0.76659114297945052</v>
      </c>
      <c r="D3299" s="40">
        <f t="shared" si="414"/>
        <v>1204728.576465436</v>
      </c>
      <c r="E3299" s="40">
        <f t="shared" si="419"/>
        <v>1204728.576465436</v>
      </c>
      <c r="F3299" s="41">
        <f t="shared" si="415"/>
        <v>2.2211752517665286</v>
      </c>
      <c r="G3299" s="42">
        <f t="shared" si="416"/>
        <v>1675913.2991409465</v>
      </c>
      <c r="H3299" s="16">
        <f t="shared" si="417"/>
        <v>1</v>
      </c>
      <c r="P3299" s="16"/>
    </row>
    <row r="3300" spans="1:16" x14ac:dyDescent="0.25">
      <c r="A3300" s="24">
        <f t="shared" si="418"/>
        <v>3285</v>
      </c>
      <c r="B3300">
        <f t="shared" si="412"/>
        <v>0.57025899400468916</v>
      </c>
      <c r="C3300">
        <f t="shared" si="413"/>
        <v>0.4058053883491084</v>
      </c>
      <c r="D3300" s="40">
        <f t="shared" si="414"/>
        <v>1080714.3988326017</v>
      </c>
      <c r="E3300" s="40">
        <f t="shared" si="419"/>
        <v>1080714.3988326017</v>
      </c>
      <c r="F3300" s="41">
        <f t="shared" si="415"/>
        <v>1.9275536353582499</v>
      </c>
      <c r="G3300" s="42">
        <f t="shared" si="416"/>
        <v>1083134.9682537869</v>
      </c>
      <c r="H3300" s="16">
        <f t="shared" si="417"/>
        <v>1</v>
      </c>
      <c r="P3300" s="16"/>
    </row>
    <row r="3301" spans="1:16" x14ac:dyDescent="0.25">
      <c r="A3301" s="24">
        <f t="shared" si="418"/>
        <v>3286</v>
      </c>
      <c r="B3301">
        <f t="shared" si="412"/>
        <v>0.8088369028409943</v>
      </c>
      <c r="C3301">
        <f t="shared" si="413"/>
        <v>0.61575005680788308</v>
      </c>
      <c r="D3301" s="40">
        <f t="shared" si="414"/>
        <v>1398306.18447935</v>
      </c>
      <c r="E3301" s="40">
        <f t="shared" si="419"/>
        <v>1250000</v>
      </c>
      <c r="F3301" s="41">
        <f t="shared" si="415"/>
        <v>2.0894643389612546</v>
      </c>
      <c r="G3301" s="42">
        <f t="shared" si="416"/>
        <v>1611830.423701568</v>
      </c>
      <c r="H3301" s="16">
        <f t="shared" si="417"/>
        <v>1</v>
      </c>
      <c r="P3301" s="16"/>
    </row>
    <row r="3302" spans="1:16" x14ac:dyDescent="0.25">
      <c r="A3302" s="24">
        <f t="shared" si="418"/>
        <v>3287</v>
      </c>
      <c r="B3302">
        <f t="shared" si="412"/>
        <v>0.50433978473301977</v>
      </c>
      <c r="C3302">
        <f t="shared" si="413"/>
        <v>0.89418019482400268</v>
      </c>
      <c r="D3302" s="40">
        <f t="shared" si="414"/>
        <v>1004959.775839126</v>
      </c>
      <c r="E3302" s="40">
        <f t="shared" si="419"/>
        <v>1004959.775839126</v>
      </c>
      <c r="F3302" s="41">
        <f t="shared" si="415"/>
        <v>2.3796564200756283</v>
      </c>
      <c r="G3302" s="42">
        <f t="shared" si="416"/>
        <v>1391458.9824933405</v>
      </c>
      <c r="H3302" s="16">
        <f t="shared" si="417"/>
        <v>1</v>
      </c>
      <c r="P3302" s="16"/>
    </row>
    <row r="3303" spans="1:16" x14ac:dyDescent="0.25">
      <c r="A3303" s="24">
        <f t="shared" si="418"/>
        <v>3288</v>
      </c>
      <c r="B3303">
        <f t="shared" si="412"/>
        <v>0.49700968398246914</v>
      </c>
      <c r="C3303">
        <f t="shared" si="413"/>
        <v>0.19614546501543373</v>
      </c>
      <c r="D3303" s="40">
        <f t="shared" si="414"/>
        <v>996582.51632061054</v>
      </c>
      <c r="E3303" s="40">
        <f t="shared" si="419"/>
        <v>996582.51632061054</v>
      </c>
      <c r="F3303" s="41">
        <f t="shared" si="415"/>
        <v>1.7399786818510887</v>
      </c>
      <c r="G3303" s="42">
        <f t="shared" si="416"/>
        <v>734032.33310337714</v>
      </c>
      <c r="H3303" s="16">
        <f t="shared" si="417"/>
        <v>1</v>
      </c>
      <c r="P3303" s="16"/>
    </row>
    <row r="3304" spans="1:16" x14ac:dyDescent="0.25">
      <c r="A3304" s="24">
        <f t="shared" si="418"/>
        <v>3289</v>
      </c>
      <c r="B3304">
        <f t="shared" si="412"/>
        <v>0.34625323454383761</v>
      </c>
      <c r="C3304">
        <f t="shared" si="413"/>
        <v>0.44760541699361056</v>
      </c>
      <c r="D3304" s="40">
        <f t="shared" si="414"/>
        <v>819700.96212318575</v>
      </c>
      <c r="E3304" s="40">
        <f t="shared" si="419"/>
        <v>819700.96212318575</v>
      </c>
      <c r="F3304" s="41">
        <f t="shared" si="415"/>
        <v>1.9599654734261984</v>
      </c>
      <c r="G3304" s="42">
        <f t="shared" si="416"/>
        <v>606585.58429568005</v>
      </c>
      <c r="H3304" s="16">
        <f t="shared" si="417"/>
        <v>1</v>
      </c>
      <c r="P3304" s="16"/>
    </row>
    <row r="3305" spans="1:16" x14ac:dyDescent="0.25">
      <c r="A3305" s="24">
        <f t="shared" si="418"/>
        <v>3290</v>
      </c>
      <c r="B3305">
        <f t="shared" si="412"/>
        <v>0.39727185212541372</v>
      </c>
      <c r="C3305">
        <f t="shared" si="413"/>
        <v>0.49119092209730297</v>
      </c>
      <c r="D3305" s="40">
        <f t="shared" si="414"/>
        <v>881269.77491079725</v>
      </c>
      <c r="E3305" s="40">
        <f t="shared" si="419"/>
        <v>881269.77491079725</v>
      </c>
      <c r="F3305" s="41">
        <f t="shared" si="415"/>
        <v>1.9932878789021449</v>
      </c>
      <c r="G3305" s="42">
        <f t="shared" si="416"/>
        <v>756624.36037251377</v>
      </c>
      <c r="H3305" s="16">
        <f t="shared" si="417"/>
        <v>1</v>
      </c>
      <c r="P3305" s="16"/>
    </row>
    <row r="3306" spans="1:16" x14ac:dyDescent="0.25">
      <c r="A3306" s="24">
        <f t="shared" si="418"/>
        <v>3291</v>
      </c>
      <c r="B3306">
        <f t="shared" si="412"/>
        <v>0.68620749970432371</v>
      </c>
      <c r="C3306">
        <f t="shared" si="413"/>
        <v>0.30765599652659148</v>
      </c>
      <c r="D3306" s="40">
        <f t="shared" si="414"/>
        <v>1221183.3327177605</v>
      </c>
      <c r="E3306" s="40">
        <f t="shared" si="419"/>
        <v>1221183.3327177605</v>
      </c>
      <c r="F3306" s="41">
        <f t="shared" si="415"/>
        <v>1.8472627696401021</v>
      </c>
      <c r="G3306" s="42">
        <f t="shared" si="416"/>
        <v>1255846.5054345406</v>
      </c>
      <c r="H3306" s="16">
        <f t="shared" si="417"/>
        <v>1</v>
      </c>
      <c r="P3306" s="16"/>
    </row>
    <row r="3307" spans="1:16" x14ac:dyDescent="0.25">
      <c r="A3307" s="24">
        <f t="shared" si="418"/>
        <v>3292</v>
      </c>
      <c r="B3307">
        <f t="shared" si="412"/>
        <v>0.47942175238858908</v>
      </c>
      <c r="C3307">
        <f t="shared" si="413"/>
        <v>0.97790094732772559</v>
      </c>
      <c r="D3307" s="40">
        <f t="shared" si="414"/>
        <v>976471.9242938963</v>
      </c>
      <c r="E3307" s="40">
        <f t="shared" si="419"/>
        <v>976471.9242938963</v>
      </c>
      <c r="F3307" s="41">
        <f t="shared" si="415"/>
        <v>2.6116131148155275</v>
      </c>
      <c r="G3307" s="42">
        <f t="shared" si="416"/>
        <v>1550166.8837350947</v>
      </c>
      <c r="H3307" s="16">
        <f t="shared" si="417"/>
        <v>1</v>
      </c>
      <c r="P3307" s="16"/>
    </row>
    <row r="3308" spans="1:16" x14ac:dyDescent="0.25">
      <c r="A3308" s="24">
        <f t="shared" si="418"/>
        <v>3293</v>
      </c>
      <c r="B3308">
        <f t="shared" si="412"/>
        <v>0.83457074116449803</v>
      </c>
      <c r="C3308">
        <f t="shared" si="413"/>
        <v>0.45934715995099396</v>
      </c>
      <c r="D3308" s="40">
        <f t="shared" si="414"/>
        <v>1443337.115484504</v>
      </c>
      <c r="E3308" s="40">
        <f t="shared" si="419"/>
        <v>1250000</v>
      </c>
      <c r="F3308" s="41">
        <f t="shared" si="415"/>
        <v>1.9689730825088534</v>
      </c>
      <c r="G3308" s="42">
        <f t="shared" si="416"/>
        <v>1461216.3531360668</v>
      </c>
      <c r="H3308" s="16">
        <f t="shared" si="417"/>
        <v>1</v>
      </c>
      <c r="P3308" s="16"/>
    </row>
    <row r="3309" spans="1:16" x14ac:dyDescent="0.25">
      <c r="A3309" s="24">
        <f t="shared" si="418"/>
        <v>3294</v>
      </c>
      <c r="B3309">
        <f t="shared" si="412"/>
        <v>0.73419023968745023</v>
      </c>
      <c r="C3309">
        <f t="shared" si="413"/>
        <v>0.92997864412609488</v>
      </c>
      <c r="D3309" s="40">
        <f t="shared" si="414"/>
        <v>1285198.6506681975</v>
      </c>
      <c r="E3309" s="40">
        <f t="shared" si="419"/>
        <v>1250000</v>
      </c>
      <c r="F3309" s="41">
        <f t="shared" si="415"/>
        <v>2.4485203625096297</v>
      </c>
      <c r="G3309" s="42">
        <f t="shared" si="416"/>
        <v>2060650.4531370369</v>
      </c>
      <c r="H3309" s="16">
        <f t="shared" si="417"/>
        <v>1</v>
      </c>
      <c r="P3309" s="16"/>
    </row>
    <row r="3310" spans="1:16" x14ac:dyDescent="0.25">
      <c r="A3310" s="24">
        <f t="shared" si="418"/>
        <v>3295</v>
      </c>
      <c r="B3310">
        <f t="shared" si="412"/>
        <v>0.58370587520767003</v>
      </c>
      <c r="C3310">
        <f t="shared" si="413"/>
        <v>0.20104630349669605</v>
      </c>
      <c r="D3310" s="40">
        <f t="shared" si="414"/>
        <v>1096375.3281716062</v>
      </c>
      <c r="E3310" s="40">
        <f t="shared" si="419"/>
        <v>1096375.3281716062</v>
      </c>
      <c r="F3310" s="41">
        <f t="shared" si="415"/>
        <v>1.7453222541613964</v>
      </c>
      <c r="G3310" s="42">
        <f t="shared" si="416"/>
        <v>913528.25917140837</v>
      </c>
      <c r="H3310" s="16">
        <f t="shared" si="417"/>
        <v>1</v>
      </c>
      <c r="P3310" s="16"/>
    </row>
    <row r="3311" spans="1:16" x14ac:dyDescent="0.25">
      <c r="A3311" s="24">
        <f t="shared" si="418"/>
        <v>3296</v>
      </c>
      <c r="B3311">
        <f t="shared" si="412"/>
        <v>0.2404482428682968</v>
      </c>
      <c r="C3311">
        <f t="shared" si="413"/>
        <v>0.23755464085843414</v>
      </c>
      <c r="D3311" s="40">
        <f t="shared" si="414"/>
        <v>678634.61424916203</v>
      </c>
      <c r="E3311" s="40">
        <f t="shared" si="419"/>
        <v>678634.61424916203</v>
      </c>
      <c r="F3311" s="41">
        <f t="shared" si="415"/>
        <v>1.7829207672082541</v>
      </c>
      <c r="G3311" s="42">
        <f t="shared" si="416"/>
        <v>209951.74709119345</v>
      </c>
      <c r="H3311" s="16">
        <f t="shared" si="417"/>
        <v>1</v>
      </c>
      <c r="P3311" s="16"/>
    </row>
    <row r="3312" spans="1:16" x14ac:dyDescent="0.25">
      <c r="A3312" s="24">
        <f t="shared" si="418"/>
        <v>3297</v>
      </c>
      <c r="B3312">
        <f t="shared" si="412"/>
        <v>0.68002648570109159</v>
      </c>
      <c r="C3312">
        <f t="shared" si="413"/>
        <v>6.6961678792722523E-2</v>
      </c>
      <c r="D3312" s="40">
        <f t="shared" si="414"/>
        <v>1213270.3024114978</v>
      </c>
      <c r="E3312" s="40">
        <f t="shared" si="419"/>
        <v>1213270.3024114978</v>
      </c>
      <c r="F3312" s="41">
        <f t="shared" si="415"/>
        <v>1.5444351517325567</v>
      </c>
      <c r="G3312" s="42">
        <f t="shared" si="416"/>
        <v>873817.3035975066</v>
      </c>
      <c r="H3312" s="16">
        <f t="shared" si="417"/>
        <v>1</v>
      </c>
      <c r="P3312" s="16"/>
    </row>
    <row r="3313" spans="1:16" x14ac:dyDescent="0.25">
      <c r="A3313" s="24">
        <f t="shared" si="418"/>
        <v>3298</v>
      </c>
      <c r="B3313">
        <f t="shared" si="412"/>
        <v>0.65203922952059656</v>
      </c>
      <c r="C3313">
        <f t="shared" si="413"/>
        <v>0.84259841067250818</v>
      </c>
      <c r="D3313" s="40">
        <f t="shared" si="414"/>
        <v>1178190.8068156745</v>
      </c>
      <c r="E3313" s="40">
        <f t="shared" si="419"/>
        <v>1178190.8068156745</v>
      </c>
      <c r="F3313" s="41">
        <f t="shared" si="415"/>
        <v>2.3055302585513346</v>
      </c>
      <c r="G3313" s="42">
        <f t="shared" si="416"/>
        <v>1716354.5554605476</v>
      </c>
      <c r="H3313" s="16">
        <f t="shared" si="417"/>
        <v>1</v>
      </c>
      <c r="P3313" s="16"/>
    </row>
    <row r="3314" spans="1:16" x14ac:dyDescent="0.25">
      <c r="A3314" s="24">
        <f t="shared" si="418"/>
        <v>3299</v>
      </c>
      <c r="B3314">
        <f t="shared" si="412"/>
        <v>0.99494487338233739</v>
      </c>
      <c r="C3314">
        <f t="shared" si="413"/>
        <v>0.62982503033708781</v>
      </c>
      <c r="D3314" s="40">
        <f t="shared" si="414"/>
        <v>2172660.5494465185</v>
      </c>
      <c r="E3314" s="40">
        <f t="shared" si="419"/>
        <v>1250000</v>
      </c>
      <c r="F3314" s="41">
        <f t="shared" si="415"/>
        <v>2.1007264349539305</v>
      </c>
      <c r="G3314" s="42">
        <f t="shared" si="416"/>
        <v>1625908.0436924133</v>
      </c>
      <c r="H3314" s="16">
        <f t="shared" si="417"/>
        <v>1</v>
      </c>
      <c r="P3314" s="16"/>
    </row>
    <row r="3315" spans="1:16" x14ac:dyDescent="0.25">
      <c r="A3315" s="24">
        <f t="shared" si="418"/>
        <v>3300</v>
      </c>
      <c r="B3315">
        <f t="shared" si="412"/>
        <v>0.47364351514261216</v>
      </c>
      <c r="C3315">
        <f t="shared" si="413"/>
        <v>0.96502144762780517</v>
      </c>
      <c r="D3315" s="40">
        <f t="shared" si="414"/>
        <v>969856.81911120214</v>
      </c>
      <c r="E3315" s="40">
        <f t="shared" si="419"/>
        <v>969856.81911120214</v>
      </c>
      <c r="F3315" s="41">
        <f t="shared" si="415"/>
        <v>2.5508171154658386</v>
      </c>
      <c r="G3315" s="42">
        <f t="shared" si="416"/>
        <v>1473927.3737401101</v>
      </c>
      <c r="H3315" s="16">
        <f t="shared" si="417"/>
        <v>1</v>
      </c>
      <c r="P3315" s="16"/>
    </row>
    <row r="3316" spans="1:16" x14ac:dyDescent="0.25">
      <c r="A3316" s="24">
        <f t="shared" si="418"/>
        <v>3301</v>
      </c>
      <c r="B3316">
        <f t="shared" si="412"/>
        <v>0.7526563968276605</v>
      </c>
      <c r="C3316">
        <f t="shared" si="413"/>
        <v>0.15561107627581805</v>
      </c>
      <c r="D3316" s="40">
        <f t="shared" si="414"/>
        <v>1311340.1942184358</v>
      </c>
      <c r="E3316" s="40">
        <f t="shared" si="419"/>
        <v>1250000</v>
      </c>
      <c r="F3316" s="41">
        <f t="shared" si="415"/>
        <v>1.6922003295737587</v>
      </c>
      <c r="G3316" s="42">
        <f t="shared" si="416"/>
        <v>1115250.4119671984</v>
      </c>
      <c r="H3316" s="16">
        <f t="shared" si="417"/>
        <v>1</v>
      </c>
      <c r="P3316" s="16"/>
    </row>
    <row r="3317" spans="1:16" x14ac:dyDescent="0.25">
      <c r="A3317" s="24">
        <f t="shared" si="418"/>
        <v>3302</v>
      </c>
      <c r="B3317">
        <f t="shared" si="412"/>
        <v>0.23596386483404785</v>
      </c>
      <c r="C3317">
        <f t="shared" si="413"/>
        <v>9.7431990201584995E-2</v>
      </c>
      <c r="D3317" s="40">
        <f t="shared" si="414"/>
        <v>672030.67678758688</v>
      </c>
      <c r="E3317" s="40">
        <f t="shared" si="419"/>
        <v>672030.67678758688</v>
      </c>
      <c r="F3317" s="41">
        <f t="shared" si="415"/>
        <v>1.6059806327084594</v>
      </c>
      <c r="G3317" s="42">
        <f t="shared" si="416"/>
        <v>79268.251506822882</v>
      </c>
      <c r="H3317" s="16">
        <f t="shared" si="417"/>
        <v>1</v>
      </c>
      <c r="P3317" s="16"/>
    </row>
    <row r="3318" spans="1:16" x14ac:dyDescent="0.25">
      <c r="A3318" s="24">
        <f t="shared" si="418"/>
        <v>3303</v>
      </c>
      <c r="B3318">
        <f t="shared" si="412"/>
        <v>0.56257078156340867</v>
      </c>
      <c r="C3318">
        <f t="shared" si="413"/>
        <v>0.71096642792690545</v>
      </c>
      <c r="D3318" s="40">
        <f t="shared" si="414"/>
        <v>1071804.0968853997</v>
      </c>
      <c r="E3318" s="40">
        <f t="shared" si="419"/>
        <v>1071804.0968853997</v>
      </c>
      <c r="F3318" s="41">
        <f t="shared" si="415"/>
        <v>2.1690608612924858</v>
      </c>
      <c r="G3318" s="42">
        <f t="shared" si="416"/>
        <v>1324808.3175270599</v>
      </c>
      <c r="H3318" s="16">
        <f t="shared" si="417"/>
        <v>1</v>
      </c>
      <c r="P3318" s="16"/>
    </row>
    <row r="3319" spans="1:16" x14ac:dyDescent="0.25">
      <c r="A3319" s="24">
        <f t="shared" si="418"/>
        <v>3304</v>
      </c>
      <c r="B3319">
        <f t="shared" si="412"/>
        <v>0.37400754645932466</v>
      </c>
      <c r="C3319">
        <f t="shared" si="413"/>
        <v>0.55731835041660815</v>
      </c>
      <c r="D3319" s="40">
        <f t="shared" si="414"/>
        <v>853529.91418547381</v>
      </c>
      <c r="E3319" s="40">
        <f t="shared" si="419"/>
        <v>853529.91418547381</v>
      </c>
      <c r="F3319" s="41">
        <f t="shared" si="415"/>
        <v>2.043821796831967</v>
      </c>
      <c r="G3319" s="42">
        <f t="shared" si="416"/>
        <v>744463.04286038969</v>
      </c>
      <c r="H3319" s="16">
        <f t="shared" si="417"/>
        <v>1</v>
      </c>
      <c r="P3319" s="16"/>
    </row>
    <row r="3320" spans="1:16" x14ac:dyDescent="0.25">
      <c r="A3320" s="24">
        <f t="shared" si="418"/>
        <v>3305</v>
      </c>
      <c r="B3320">
        <f t="shared" si="412"/>
        <v>0.78834744298364967</v>
      </c>
      <c r="C3320">
        <f t="shared" si="413"/>
        <v>0.96553096419665962</v>
      </c>
      <c r="D3320" s="40">
        <f t="shared" si="414"/>
        <v>1365060.9702097247</v>
      </c>
      <c r="E3320" s="40">
        <f t="shared" si="419"/>
        <v>1250000</v>
      </c>
      <c r="F3320" s="41">
        <f t="shared" si="415"/>
        <v>2.5528344687953357</v>
      </c>
      <c r="G3320" s="42">
        <f t="shared" si="416"/>
        <v>2191043.0859941696</v>
      </c>
      <c r="H3320" s="16">
        <f t="shared" si="417"/>
        <v>1</v>
      </c>
      <c r="P3320" s="16"/>
    </row>
    <row r="3321" spans="1:16" x14ac:dyDescent="0.25">
      <c r="A3321" s="24">
        <f t="shared" si="418"/>
        <v>3306</v>
      </c>
      <c r="B3321">
        <f t="shared" si="412"/>
        <v>0.96753118687774986</v>
      </c>
      <c r="C3321">
        <f t="shared" si="413"/>
        <v>0.39993470686022192</v>
      </c>
      <c r="D3321" s="40">
        <f t="shared" si="414"/>
        <v>1841498.7566107875</v>
      </c>
      <c r="E3321" s="40">
        <f t="shared" si="419"/>
        <v>1250000</v>
      </c>
      <c r="F3321" s="41">
        <f t="shared" si="415"/>
        <v>1.9229434316126364</v>
      </c>
      <c r="G3321" s="42">
        <f t="shared" si="416"/>
        <v>1403679.2895157957</v>
      </c>
      <c r="H3321" s="16">
        <f t="shared" si="417"/>
        <v>1</v>
      </c>
      <c r="P3321" s="16"/>
    </row>
    <row r="3322" spans="1:16" x14ac:dyDescent="0.25">
      <c r="A3322" s="24">
        <f t="shared" si="418"/>
        <v>3307</v>
      </c>
      <c r="B3322">
        <f t="shared" si="412"/>
        <v>0.38883159344550222</v>
      </c>
      <c r="C3322">
        <f t="shared" si="413"/>
        <v>0.57283397542778403</v>
      </c>
      <c r="D3322" s="40">
        <f t="shared" si="414"/>
        <v>871261.88298863953</v>
      </c>
      <c r="E3322" s="40">
        <f t="shared" si="419"/>
        <v>871261.88298863953</v>
      </c>
      <c r="F3322" s="41">
        <f t="shared" si="415"/>
        <v>2.0558036169167608</v>
      </c>
      <c r="G3322" s="42">
        <f t="shared" si="416"/>
        <v>791143.33032975276</v>
      </c>
      <c r="H3322" s="16">
        <f t="shared" si="417"/>
        <v>1</v>
      </c>
      <c r="P3322" s="16"/>
    </row>
    <row r="3323" spans="1:16" x14ac:dyDescent="0.25">
      <c r="A3323" s="24">
        <f t="shared" si="418"/>
        <v>3308</v>
      </c>
      <c r="B3323">
        <f t="shared" si="412"/>
        <v>0.26143507880624384</v>
      </c>
      <c r="C3323">
        <f t="shared" si="413"/>
        <v>0.382073764805682</v>
      </c>
      <c r="D3323" s="40">
        <f t="shared" si="414"/>
        <v>708695.71105714026</v>
      </c>
      <c r="E3323" s="40">
        <f t="shared" si="419"/>
        <v>708695.71105714026</v>
      </c>
      <c r="F3323" s="41">
        <f t="shared" si="415"/>
        <v>1.9088027842033615</v>
      </c>
      <c r="G3323" s="42">
        <f t="shared" si="416"/>
        <v>352760.34641885036</v>
      </c>
      <c r="H3323" s="16">
        <f t="shared" si="417"/>
        <v>1</v>
      </c>
      <c r="P3323" s="16"/>
    </row>
    <row r="3324" spans="1:16" x14ac:dyDescent="0.25">
      <c r="A3324" s="24">
        <f t="shared" si="418"/>
        <v>3309</v>
      </c>
      <c r="B3324">
        <f t="shared" si="412"/>
        <v>0.73998961795587093</v>
      </c>
      <c r="C3324">
        <f t="shared" si="413"/>
        <v>0.26906393014360219</v>
      </c>
      <c r="D3324" s="40">
        <f t="shared" si="414"/>
        <v>1293303.9810586325</v>
      </c>
      <c r="E3324" s="40">
        <f t="shared" si="419"/>
        <v>1250000</v>
      </c>
      <c r="F3324" s="41">
        <f t="shared" si="415"/>
        <v>1.8128734070204064</v>
      </c>
      <c r="G3324" s="42">
        <f t="shared" si="416"/>
        <v>1266091.758775508</v>
      </c>
      <c r="H3324" s="16">
        <f t="shared" si="417"/>
        <v>1</v>
      </c>
      <c r="P3324" s="16"/>
    </row>
    <row r="3325" spans="1:16" x14ac:dyDescent="0.25">
      <c r="A3325" s="24">
        <f t="shared" si="418"/>
        <v>3310</v>
      </c>
      <c r="B3325">
        <f t="shared" si="412"/>
        <v>0.58637652790639549</v>
      </c>
      <c r="C3325">
        <f t="shared" si="413"/>
        <v>7.2299045627005398E-2</v>
      </c>
      <c r="D3325" s="40">
        <f t="shared" si="414"/>
        <v>1099498.6970551307</v>
      </c>
      <c r="E3325" s="40">
        <f t="shared" si="419"/>
        <v>1099498.6970551307</v>
      </c>
      <c r="F3325" s="41">
        <f t="shared" si="415"/>
        <v>1.5565713761616133</v>
      </c>
      <c r="G3325" s="42">
        <f t="shared" si="416"/>
        <v>711448.19996300573</v>
      </c>
      <c r="H3325" s="16">
        <f t="shared" si="417"/>
        <v>1</v>
      </c>
      <c r="P3325" s="16"/>
    </row>
    <row r="3326" spans="1:16" x14ac:dyDescent="0.25">
      <c r="A3326" s="24">
        <f t="shared" si="418"/>
        <v>3311</v>
      </c>
      <c r="B3326">
        <f t="shared" si="412"/>
        <v>0.6360549844102934</v>
      </c>
      <c r="C3326">
        <f t="shared" si="413"/>
        <v>0.83332146645989269</v>
      </c>
      <c r="D3326" s="40">
        <f t="shared" si="414"/>
        <v>1158632.3523265999</v>
      </c>
      <c r="E3326" s="40">
        <f t="shared" si="419"/>
        <v>1158632.3523265999</v>
      </c>
      <c r="F3326" s="41">
        <f t="shared" si="415"/>
        <v>2.294034672152061</v>
      </c>
      <c r="G3326" s="42">
        <f t="shared" si="416"/>
        <v>1657942.7885143226</v>
      </c>
      <c r="H3326" s="16">
        <f t="shared" si="417"/>
        <v>1</v>
      </c>
      <c r="P3326" s="16"/>
    </row>
    <row r="3327" spans="1:16" x14ac:dyDescent="0.25">
      <c r="A3327" s="24">
        <f t="shared" si="418"/>
        <v>3312</v>
      </c>
      <c r="B3327">
        <f t="shared" si="412"/>
        <v>7.9267772962339222E-2</v>
      </c>
      <c r="C3327">
        <f t="shared" si="413"/>
        <v>0.26871585089247674</v>
      </c>
      <c r="D3327" s="40">
        <f t="shared" si="414"/>
        <v>357136.46930826944</v>
      </c>
      <c r="E3327" s="40">
        <f t="shared" si="419"/>
        <v>357136.46930826944</v>
      </c>
      <c r="F3327" s="41">
        <f t="shared" si="415"/>
        <v>1.8125527678703295</v>
      </c>
      <c r="G3327" s="42">
        <f t="shared" si="416"/>
        <v>-352671.30404785927</v>
      </c>
      <c r="H3327" s="16">
        <f t="shared" si="417"/>
        <v>0</v>
      </c>
      <c r="P3327" s="16"/>
    </row>
    <row r="3328" spans="1:16" x14ac:dyDescent="0.25">
      <c r="A3328" s="24">
        <f t="shared" si="418"/>
        <v>3313</v>
      </c>
      <c r="B3328">
        <f t="shared" si="412"/>
        <v>0.73514039057772607</v>
      </c>
      <c r="C3328">
        <f t="shared" si="413"/>
        <v>1.062090985942632E-2</v>
      </c>
      <c r="D3328" s="40">
        <f t="shared" si="414"/>
        <v>1286520.3747846039</v>
      </c>
      <c r="E3328" s="40">
        <f t="shared" si="419"/>
        <v>1250000</v>
      </c>
      <c r="F3328" s="41">
        <f t="shared" si="415"/>
        <v>1.2997998402040229</v>
      </c>
      <c r="G3328" s="42">
        <f t="shared" si="416"/>
        <v>624749.80025502876</v>
      </c>
      <c r="H3328" s="16">
        <f t="shared" si="417"/>
        <v>1</v>
      </c>
      <c r="P3328" s="16"/>
    </row>
    <row r="3329" spans="1:16" x14ac:dyDescent="0.25">
      <c r="A3329" s="24">
        <f t="shared" si="418"/>
        <v>3314</v>
      </c>
      <c r="B3329">
        <f t="shared" si="412"/>
        <v>7.6663956162519753E-2</v>
      </c>
      <c r="C3329">
        <f t="shared" si="413"/>
        <v>9.8392999148927629E-2</v>
      </c>
      <c r="D3329" s="40">
        <f t="shared" si="414"/>
        <v>348993.27476521919</v>
      </c>
      <c r="E3329" s="40">
        <f t="shared" si="419"/>
        <v>348993.27476521919</v>
      </c>
      <c r="F3329" s="41">
        <f t="shared" si="415"/>
        <v>1.6076709318427049</v>
      </c>
      <c r="G3329" s="42">
        <f t="shared" si="416"/>
        <v>-438933.65675136296</v>
      </c>
      <c r="H3329" s="16">
        <f t="shared" si="417"/>
        <v>0</v>
      </c>
      <c r="P3329" s="16"/>
    </row>
    <row r="3330" spans="1:16" x14ac:dyDescent="0.25">
      <c r="A3330" s="24">
        <f t="shared" si="418"/>
        <v>3315</v>
      </c>
      <c r="B3330">
        <f t="shared" si="412"/>
        <v>0.70318333047907799</v>
      </c>
      <c r="C3330">
        <f t="shared" si="413"/>
        <v>0.89264687604736537</v>
      </c>
      <c r="D3330" s="40">
        <f t="shared" si="414"/>
        <v>1243272.7718686985</v>
      </c>
      <c r="E3330" s="40">
        <f t="shared" si="419"/>
        <v>1243272.7718686985</v>
      </c>
      <c r="F3330" s="41">
        <f t="shared" si="415"/>
        <v>2.3771209718935387</v>
      </c>
      <c r="G3330" s="42">
        <f t="shared" si="416"/>
        <v>1955409.7797932946</v>
      </c>
      <c r="H3330" s="16">
        <f t="shared" si="417"/>
        <v>1</v>
      </c>
      <c r="P3330" s="16"/>
    </row>
    <row r="3331" spans="1:16" x14ac:dyDescent="0.25">
      <c r="A3331" s="24">
        <f t="shared" si="418"/>
        <v>3316</v>
      </c>
      <c r="B3331">
        <f t="shared" si="412"/>
        <v>0.44333753793034703</v>
      </c>
      <c r="C3331">
        <f t="shared" si="413"/>
        <v>0.24381222471129149</v>
      </c>
      <c r="D3331" s="40">
        <f t="shared" si="414"/>
        <v>935024.6205945604</v>
      </c>
      <c r="E3331" s="40">
        <f t="shared" si="419"/>
        <v>935024.6205945604</v>
      </c>
      <c r="F3331" s="41">
        <f t="shared" si="415"/>
        <v>1.7890297553223666</v>
      </c>
      <c r="G3331" s="42">
        <f t="shared" si="416"/>
        <v>672786.86820267513</v>
      </c>
      <c r="H3331" s="16">
        <f t="shared" si="417"/>
        <v>1</v>
      </c>
      <c r="P3331" s="16"/>
    </row>
    <row r="3332" spans="1:16" x14ac:dyDescent="0.25">
      <c r="A3332" s="24">
        <f t="shared" si="418"/>
        <v>3317</v>
      </c>
      <c r="B3332">
        <f t="shared" si="412"/>
        <v>0.44293792068492621</v>
      </c>
      <c r="C3332">
        <f t="shared" si="413"/>
        <v>0.65836731705348939</v>
      </c>
      <c r="D3332" s="40">
        <f t="shared" si="414"/>
        <v>934563.22744920733</v>
      </c>
      <c r="E3332" s="40">
        <f t="shared" si="419"/>
        <v>934563.22744920733</v>
      </c>
      <c r="F3332" s="41">
        <f t="shared" si="415"/>
        <v>2.1240155980787252</v>
      </c>
      <c r="G3332" s="42">
        <f t="shared" si="416"/>
        <v>985026.87249291176</v>
      </c>
      <c r="H3332" s="16">
        <f t="shared" si="417"/>
        <v>1</v>
      </c>
      <c r="P3332" s="16"/>
    </row>
    <row r="3333" spans="1:16" x14ac:dyDescent="0.25">
      <c r="A3333" s="24">
        <f t="shared" si="418"/>
        <v>3318</v>
      </c>
      <c r="B3333">
        <f t="shared" si="412"/>
        <v>6.8670505308546126E-2</v>
      </c>
      <c r="C3333">
        <f t="shared" si="413"/>
        <v>0.4920677897753194</v>
      </c>
      <c r="D3333" s="40">
        <f t="shared" si="414"/>
        <v>322599.06114435394</v>
      </c>
      <c r="E3333" s="40">
        <f t="shared" si="419"/>
        <v>322599.06114435394</v>
      </c>
      <c r="F3333" s="41">
        <f t="shared" si="415"/>
        <v>1.9939561055620028</v>
      </c>
      <c r="G3333" s="42">
        <f t="shared" si="416"/>
        <v>-356751.63238264562</v>
      </c>
      <c r="H3333" s="16">
        <f t="shared" si="417"/>
        <v>0</v>
      </c>
      <c r="P3333" s="16"/>
    </row>
    <row r="3334" spans="1:16" x14ac:dyDescent="0.25">
      <c r="A3334" s="24">
        <f t="shared" si="418"/>
        <v>3319</v>
      </c>
      <c r="B3334">
        <f t="shared" si="412"/>
        <v>0.69372704334091395</v>
      </c>
      <c r="C3334">
        <f t="shared" si="413"/>
        <v>0.1727361943339929</v>
      </c>
      <c r="D3334" s="40">
        <f t="shared" si="414"/>
        <v>1230900.9217715629</v>
      </c>
      <c r="E3334" s="40">
        <f t="shared" si="419"/>
        <v>1230900.9217715629</v>
      </c>
      <c r="F3334" s="41">
        <f t="shared" si="415"/>
        <v>1.7132499288098768</v>
      </c>
      <c r="G3334" s="42">
        <f t="shared" si="416"/>
        <v>1108840.9165971419</v>
      </c>
      <c r="H3334" s="16">
        <f t="shared" si="417"/>
        <v>1</v>
      </c>
      <c r="P3334" s="16"/>
    </row>
    <row r="3335" spans="1:16" x14ac:dyDescent="0.25">
      <c r="A3335" s="24">
        <f t="shared" si="418"/>
        <v>3320</v>
      </c>
      <c r="B3335">
        <f t="shared" si="412"/>
        <v>0.79877878108527511</v>
      </c>
      <c r="C3335">
        <f t="shared" si="413"/>
        <v>0.3041006923886016</v>
      </c>
      <c r="D3335" s="40">
        <f t="shared" si="414"/>
        <v>1381732.7285863147</v>
      </c>
      <c r="E3335" s="40">
        <f t="shared" si="419"/>
        <v>1250000</v>
      </c>
      <c r="F3335" s="41">
        <f t="shared" si="415"/>
        <v>1.844181596387604</v>
      </c>
      <c r="G3335" s="42">
        <f t="shared" si="416"/>
        <v>1305226.9954845048</v>
      </c>
      <c r="H3335" s="16">
        <f t="shared" si="417"/>
        <v>1</v>
      </c>
      <c r="P3335" s="16"/>
    </row>
    <row r="3336" spans="1:16" x14ac:dyDescent="0.25">
      <c r="A3336" s="24">
        <f t="shared" si="418"/>
        <v>3321</v>
      </c>
      <c r="B3336">
        <f t="shared" si="412"/>
        <v>0.75519603176508099</v>
      </c>
      <c r="C3336">
        <f t="shared" si="413"/>
        <v>0.1604355996241793</v>
      </c>
      <c r="D3336" s="40">
        <f t="shared" si="414"/>
        <v>1315014.8354321567</v>
      </c>
      <c r="E3336" s="40">
        <f t="shared" si="419"/>
        <v>1250000</v>
      </c>
      <c r="F3336" s="41">
        <f t="shared" si="415"/>
        <v>1.6982768450589039</v>
      </c>
      <c r="G3336" s="42">
        <f t="shared" si="416"/>
        <v>1122846.0563236298</v>
      </c>
      <c r="H3336" s="16">
        <f t="shared" si="417"/>
        <v>1</v>
      </c>
      <c r="P3336" s="16"/>
    </row>
    <row r="3337" spans="1:16" x14ac:dyDescent="0.25">
      <c r="A3337" s="24">
        <f t="shared" si="418"/>
        <v>3322</v>
      </c>
      <c r="B3337">
        <f t="shared" si="412"/>
        <v>0.48734305973630399</v>
      </c>
      <c r="C3337">
        <f t="shared" si="413"/>
        <v>0.59077418979723006</v>
      </c>
      <c r="D3337" s="40">
        <f t="shared" si="414"/>
        <v>985532.71949366038</v>
      </c>
      <c r="E3337" s="40">
        <f t="shared" si="419"/>
        <v>985532.71949366038</v>
      </c>
      <c r="F3337" s="41">
        <f t="shared" si="415"/>
        <v>2.0697680639566713</v>
      </c>
      <c r="G3337" s="42">
        <f t="shared" si="416"/>
        <v>1039824.1487923467</v>
      </c>
      <c r="H3337" s="16">
        <f t="shared" si="417"/>
        <v>1</v>
      </c>
      <c r="P3337" s="16"/>
    </row>
    <row r="3338" spans="1:16" x14ac:dyDescent="0.25">
      <c r="A3338" s="24">
        <f t="shared" si="418"/>
        <v>3323</v>
      </c>
      <c r="B3338">
        <f t="shared" si="412"/>
        <v>0.74792103155050427</v>
      </c>
      <c r="C3338">
        <f t="shared" si="413"/>
        <v>0.72664331982377917</v>
      </c>
      <c r="D3338" s="40">
        <f t="shared" si="414"/>
        <v>1304541.8826902355</v>
      </c>
      <c r="E3338" s="40">
        <f t="shared" si="419"/>
        <v>1250000</v>
      </c>
      <c r="F3338" s="41">
        <f t="shared" si="415"/>
        <v>2.183189169291349</v>
      </c>
      <c r="G3338" s="42">
        <f t="shared" si="416"/>
        <v>1728986.4616141864</v>
      </c>
      <c r="H3338" s="16">
        <f t="shared" si="417"/>
        <v>1</v>
      </c>
      <c r="P3338" s="16"/>
    </row>
    <row r="3339" spans="1:16" x14ac:dyDescent="0.25">
      <c r="A3339" s="24">
        <f t="shared" si="418"/>
        <v>3324</v>
      </c>
      <c r="B3339">
        <f t="shared" si="412"/>
        <v>0.30865523952525109</v>
      </c>
      <c r="C3339">
        <f t="shared" si="413"/>
        <v>0.28869683633092791</v>
      </c>
      <c r="D3339" s="40">
        <f t="shared" si="414"/>
        <v>772188.88478432305</v>
      </c>
      <c r="E3339" s="40">
        <f t="shared" si="419"/>
        <v>772188.88478432305</v>
      </c>
      <c r="F3339" s="41">
        <f t="shared" si="415"/>
        <v>1.8306395805471807</v>
      </c>
      <c r="G3339" s="42">
        <f t="shared" si="416"/>
        <v>413599.53614476835</v>
      </c>
      <c r="H3339" s="16">
        <f t="shared" si="417"/>
        <v>1</v>
      </c>
      <c r="P3339" s="16"/>
    </row>
    <row r="3340" spans="1:16" x14ac:dyDescent="0.25">
      <c r="A3340" s="24">
        <f t="shared" si="418"/>
        <v>3325</v>
      </c>
      <c r="B3340">
        <f t="shared" si="412"/>
        <v>0.14017061202321202</v>
      </c>
      <c r="C3340">
        <f t="shared" si="413"/>
        <v>0.75881743046920747</v>
      </c>
      <c r="D3340" s="40">
        <f t="shared" si="414"/>
        <v>507802.52586191474</v>
      </c>
      <c r="E3340" s="40">
        <f t="shared" si="419"/>
        <v>507802.52586191474</v>
      </c>
      <c r="F3340" s="41">
        <f t="shared" si="415"/>
        <v>2.2135269390470969</v>
      </c>
      <c r="G3340" s="42">
        <f t="shared" si="416"/>
        <v>124034.57071150839</v>
      </c>
      <c r="H3340" s="16">
        <f t="shared" si="417"/>
        <v>1</v>
      </c>
      <c r="P3340" s="16"/>
    </row>
    <row r="3341" spans="1:16" x14ac:dyDescent="0.25">
      <c r="A3341" s="24">
        <f t="shared" si="418"/>
        <v>3326</v>
      </c>
      <c r="B3341">
        <f t="shared" si="412"/>
        <v>0.67545655381400138</v>
      </c>
      <c r="C3341">
        <f t="shared" si="413"/>
        <v>8.846016286406666E-2</v>
      </c>
      <c r="D3341" s="40">
        <f t="shared" si="414"/>
        <v>1207460.970428993</v>
      </c>
      <c r="E3341" s="40">
        <f t="shared" si="419"/>
        <v>1207460.970428993</v>
      </c>
      <c r="F3341" s="41">
        <f t="shared" si="415"/>
        <v>1.5895749926527087</v>
      </c>
      <c r="G3341" s="42">
        <f t="shared" si="416"/>
        <v>919349.7631980991</v>
      </c>
      <c r="H3341" s="16">
        <f t="shared" si="417"/>
        <v>1</v>
      </c>
      <c r="P3341" s="16"/>
    </row>
    <row r="3342" spans="1:16" x14ac:dyDescent="0.25">
      <c r="A3342" s="24">
        <f t="shared" si="418"/>
        <v>3327</v>
      </c>
      <c r="B3342">
        <f t="shared" si="412"/>
        <v>0.42106909619178623</v>
      </c>
      <c r="C3342">
        <f t="shared" si="413"/>
        <v>0.14615029736887664</v>
      </c>
      <c r="D3342" s="40">
        <f t="shared" si="414"/>
        <v>909197.92068819515</v>
      </c>
      <c r="E3342" s="40">
        <f t="shared" si="419"/>
        <v>909197.92068819515</v>
      </c>
      <c r="F3342" s="41">
        <f t="shared" si="415"/>
        <v>1.6799124173157496</v>
      </c>
      <c r="G3342" s="42">
        <f t="shared" si="416"/>
        <v>527372.87676175917</v>
      </c>
      <c r="H3342" s="16">
        <f t="shared" si="417"/>
        <v>1</v>
      </c>
      <c r="P3342" s="16"/>
    </row>
    <row r="3343" spans="1:16" x14ac:dyDescent="0.25">
      <c r="A3343" s="24">
        <f t="shared" si="418"/>
        <v>3328</v>
      </c>
      <c r="B3343">
        <f t="shared" si="412"/>
        <v>0.12068770395126194</v>
      </c>
      <c r="C3343">
        <f t="shared" si="413"/>
        <v>0.28594157809857279</v>
      </c>
      <c r="D3343" s="40">
        <f t="shared" si="414"/>
        <v>465855.97893908084</v>
      </c>
      <c r="E3343" s="40">
        <f t="shared" si="419"/>
        <v>465855.97893908084</v>
      </c>
      <c r="F3343" s="41">
        <f t="shared" si="415"/>
        <v>1.8281822931421259</v>
      </c>
      <c r="G3343" s="42">
        <f t="shared" si="416"/>
        <v>-148330.34814918123</v>
      </c>
      <c r="H3343" s="16">
        <f t="shared" si="417"/>
        <v>0</v>
      </c>
      <c r="P3343" s="16"/>
    </row>
    <row r="3344" spans="1:16" x14ac:dyDescent="0.25">
      <c r="A3344" s="24">
        <f t="shared" si="418"/>
        <v>3329</v>
      </c>
      <c r="B3344">
        <f t="shared" si="412"/>
        <v>9.8626275197602808E-2</v>
      </c>
      <c r="C3344">
        <f t="shared" si="413"/>
        <v>0.93898722447920591</v>
      </c>
      <c r="D3344" s="40">
        <f t="shared" si="414"/>
        <v>412119.11621080711</v>
      </c>
      <c r="E3344" s="40">
        <f t="shared" si="419"/>
        <v>412119.11621080711</v>
      </c>
      <c r="F3344" s="41">
        <f t="shared" si="415"/>
        <v>2.4700082864704447</v>
      </c>
      <c r="G3344" s="42">
        <f t="shared" si="416"/>
        <v>17937.632053569774</v>
      </c>
      <c r="H3344" s="16">
        <f t="shared" si="417"/>
        <v>1</v>
      </c>
      <c r="P3344" s="16"/>
    </row>
    <row r="3345" spans="1:16" x14ac:dyDescent="0.25">
      <c r="A3345" s="24">
        <f t="shared" si="418"/>
        <v>3330</v>
      </c>
      <c r="B3345">
        <f t="shared" ref="B3345:B3408" si="420">((MOD((MOD(MOD(999999999999989,MOD(A3345*2499997+$B$13*1800451,7450589)*4658+7450581)*383,99991)*7440893+MOD(MOD(999999999999989,MOD(A3345*2246527+$B$13*2399993,7450987)*7580+7560584)*17669,7440893))*1343,4294967296))+0.5)/2^32</f>
        <v>0.58711556612979621</v>
      </c>
      <c r="C3345">
        <f t="shared" ref="C3345:C3408" si="421">((MOD((MOD(MOD(999999999999989,MOD(A3345*2499997+$C$13*1800451,7450589)*4658+7450581)*383,99991)*7440893+MOD(MOD(999999999999989,MOD(A3345*2246527+$C$13*2399993,7450987)*7580+7560584)*17669,7440893))*1343,4294967296))+0.5)/2^32</f>
        <v>0.16209436545614153</v>
      </c>
      <c r="D3345" s="40">
        <f t="shared" ref="D3345:D3408" si="422">MAX(0,NORMINV(B3345,D$10,D$12))</f>
        <v>1100363.8327458857</v>
      </c>
      <c r="E3345" s="40">
        <f t="shared" si="419"/>
        <v>1100363.8327458857</v>
      </c>
      <c r="F3345" s="41">
        <f t="shared" ref="F3345:F3408" si="423">NORMINV(C3345,E$10,E$12)</f>
        <v>1.700338399465714</v>
      </c>
      <c r="G3345" s="42">
        <f t="shared" ref="G3345:G3408" si="424">F3345*E3345-1000000</f>
        <v>870990.87820109795</v>
      </c>
      <c r="H3345" s="16">
        <f t="shared" ref="H3345:H3408" si="425">IF(G3345&gt;=0,1,0)</f>
        <v>1</v>
      </c>
      <c r="P3345" s="16"/>
    </row>
    <row r="3346" spans="1:16" x14ac:dyDescent="0.25">
      <c r="A3346" s="24">
        <f t="shared" ref="A3346:A3409" si="426">A3345+1</f>
        <v>3331</v>
      </c>
      <c r="B3346">
        <f t="shared" si="420"/>
        <v>0.33481776539701968</v>
      </c>
      <c r="C3346">
        <f t="shared" si="421"/>
        <v>0.60623807099182159</v>
      </c>
      <c r="D3346" s="40">
        <f t="shared" si="422"/>
        <v>805479.51014292846</v>
      </c>
      <c r="E3346" s="40">
        <f t="shared" ref="E3346:E3409" si="427">MIN(1250000,D3346)</f>
        <v>805479.51014292846</v>
      </c>
      <c r="F3346" s="41">
        <f t="shared" si="423"/>
        <v>2.0819232226427511</v>
      </c>
      <c r="G3346" s="42">
        <f t="shared" si="424"/>
        <v>676946.49752947013</v>
      </c>
      <c r="H3346" s="16">
        <f t="shared" si="425"/>
        <v>1</v>
      </c>
      <c r="P3346" s="16"/>
    </row>
    <row r="3347" spans="1:16" x14ac:dyDescent="0.25">
      <c r="A3347" s="24">
        <f t="shared" si="426"/>
        <v>3332</v>
      </c>
      <c r="B3347">
        <f t="shared" si="420"/>
        <v>0.96522106614429504</v>
      </c>
      <c r="C3347">
        <f t="shared" si="421"/>
        <v>0.47087364213075489</v>
      </c>
      <c r="D3347" s="40">
        <f t="shared" si="422"/>
        <v>1827406.8719741818</v>
      </c>
      <c r="E3347" s="40">
        <f t="shared" si="427"/>
        <v>1250000</v>
      </c>
      <c r="F3347" s="41">
        <f t="shared" si="423"/>
        <v>1.9777890779703962</v>
      </c>
      <c r="G3347" s="42">
        <f t="shared" si="424"/>
        <v>1472236.347462995</v>
      </c>
      <c r="H3347" s="16">
        <f t="shared" si="425"/>
        <v>1</v>
      </c>
      <c r="P3347" s="16"/>
    </row>
    <row r="3348" spans="1:16" x14ac:dyDescent="0.25">
      <c r="A3348" s="24">
        <f t="shared" si="426"/>
        <v>3333</v>
      </c>
      <c r="B3348">
        <f t="shared" si="420"/>
        <v>0.35973550390917808</v>
      </c>
      <c r="C3348">
        <f t="shared" si="421"/>
        <v>0.83110188378486782</v>
      </c>
      <c r="D3348" s="40">
        <f t="shared" si="422"/>
        <v>836246.56416764564</v>
      </c>
      <c r="E3348" s="40">
        <f t="shared" si="427"/>
        <v>836246.56416764564</v>
      </c>
      <c r="F3348" s="41">
        <f t="shared" si="423"/>
        <v>2.2913461058469795</v>
      </c>
      <c r="G3348" s="42">
        <f t="shared" si="424"/>
        <v>916130.30833345116</v>
      </c>
      <c r="H3348" s="16">
        <f t="shared" si="425"/>
        <v>1</v>
      </c>
      <c r="P3348" s="16"/>
    </row>
    <row r="3349" spans="1:16" x14ac:dyDescent="0.25">
      <c r="A3349" s="24">
        <f t="shared" si="426"/>
        <v>3334</v>
      </c>
      <c r="B3349">
        <f t="shared" si="420"/>
        <v>0.30153964168857783</v>
      </c>
      <c r="C3349">
        <f t="shared" si="421"/>
        <v>0.35998599824961275</v>
      </c>
      <c r="D3349" s="40">
        <f t="shared" si="422"/>
        <v>762928.20851543336</v>
      </c>
      <c r="E3349" s="40">
        <f t="shared" si="427"/>
        <v>762928.20851543336</v>
      </c>
      <c r="F3349" s="41">
        <f t="shared" si="423"/>
        <v>1.891034583719877</v>
      </c>
      <c r="G3349" s="42">
        <f t="shared" si="424"/>
        <v>442723.62719813408</v>
      </c>
      <c r="H3349" s="16">
        <f t="shared" si="425"/>
        <v>1</v>
      </c>
      <c r="P3349" s="16"/>
    </row>
    <row r="3350" spans="1:16" x14ac:dyDescent="0.25">
      <c r="A3350" s="24">
        <f t="shared" si="426"/>
        <v>3335</v>
      </c>
      <c r="B3350">
        <f t="shared" si="420"/>
        <v>2.3793118656612933E-2</v>
      </c>
      <c r="C3350">
        <f t="shared" si="421"/>
        <v>0.43214844178874046</v>
      </c>
      <c r="D3350" s="40">
        <f t="shared" si="422"/>
        <v>96788.034496625769</v>
      </c>
      <c r="E3350" s="40">
        <f t="shared" si="427"/>
        <v>96788.034496625769</v>
      </c>
      <c r="F3350" s="41">
        <f t="shared" si="423"/>
        <v>1.9480525801592052</v>
      </c>
      <c r="G3350" s="42">
        <f t="shared" si="424"/>
        <v>-811451.81967031001</v>
      </c>
      <c r="H3350" s="16">
        <f t="shared" si="425"/>
        <v>0</v>
      </c>
      <c r="P3350" s="16"/>
    </row>
    <row r="3351" spans="1:16" x14ac:dyDescent="0.25">
      <c r="A3351" s="24">
        <f t="shared" si="426"/>
        <v>3336</v>
      </c>
      <c r="B3351">
        <f t="shared" si="420"/>
        <v>0.45948855567257851</v>
      </c>
      <c r="C3351">
        <f t="shared" si="421"/>
        <v>0.22832190513145179</v>
      </c>
      <c r="D3351" s="40">
        <f t="shared" si="422"/>
        <v>953622.05754560325</v>
      </c>
      <c r="E3351" s="40">
        <f t="shared" si="427"/>
        <v>953622.05754560325</v>
      </c>
      <c r="F3351" s="41">
        <f t="shared" si="423"/>
        <v>1.7737432712650547</v>
      </c>
      <c r="G3351" s="42">
        <f t="shared" si="424"/>
        <v>691480.70790145057</v>
      </c>
      <c r="H3351" s="16">
        <f t="shared" si="425"/>
        <v>1</v>
      </c>
      <c r="P3351" s="16"/>
    </row>
    <row r="3352" spans="1:16" x14ac:dyDescent="0.25">
      <c r="A3352" s="24">
        <f t="shared" si="426"/>
        <v>3337</v>
      </c>
      <c r="B3352">
        <f t="shared" si="420"/>
        <v>0.19639871583785862</v>
      </c>
      <c r="C3352">
        <f t="shared" si="421"/>
        <v>0.38299111078958958</v>
      </c>
      <c r="D3352" s="40">
        <f t="shared" si="422"/>
        <v>610385.16190736229</v>
      </c>
      <c r="E3352" s="40">
        <f t="shared" si="427"/>
        <v>610385.16190736229</v>
      </c>
      <c r="F3352" s="41">
        <f t="shared" si="423"/>
        <v>1.9095336190822794</v>
      </c>
      <c r="G3352" s="42">
        <f t="shared" si="424"/>
        <v>165550.98725108849</v>
      </c>
      <c r="H3352" s="16">
        <f t="shared" si="425"/>
        <v>1</v>
      </c>
      <c r="P3352" s="16"/>
    </row>
    <row r="3353" spans="1:16" x14ac:dyDescent="0.25">
      <c r="A3353" s="24">
        <f t="shared" si="426"/>
        <v>3338</v>
      </c>
      <c r="B3353">
        <f t="shared" si="420"/>
        <v>0.8715324274962768</v>
      </c>
      <c r="C3353">
        <f t="shared" si="421"/>
        <v>0.12835980753879994</v>
      </c>
      <c r="D3353" s="40">
        <f t="shared" si="422"/>
        <v>1516868.4881069718</v>
      </c>
      <c r="E3353" s="40">
        <f t="shared" si="427"/>
        <v>1250000</v>
      </c>
      <c r="F3353" s="41">
        <f t="shared" si="423"/>
        <v>1.6552648460956771</v>
      </c>
      <c r="G3353" s="42">
        <f t="shared" si="424"/>
        <v>1069081.0576195964</v>
      </c>
      <c r="H3353" s="16">
        <f t="shared" si="425"/>
        <v>1</v>
      </c>
      <c r="P3353" s="16"/>
    </row>
    <row r="3354" spans="1:16" x14ac:dyDescent="0.25">
      <c r="A3354" s="24">
        <f t="shared" si="426"/>
        <v>3339</v>
      </c>
      <c r="B3354">
        <f t="shared" si="420"/>
        <v>0.49636589793954045</v>
      </c>
      <c r="C3354">
        <f t="shared" si="421"/>
        <v>0.96397176419850439</v>
      </c>
      <c r="D3354" s="40">
        <f t="shared" si="422"/>
        <v>995846.74667307979</v>
      </c>
      <c r="E3354" s="40">
        <f t="shared" si="427"/>
        <v>995846.74667307979</v>
      </c>
      <c r="F3354" s="41">
        <f t="shared" si="423"/>
        <v>2.5467359111738683</v>
      </c>
      <c r="G3354" s="42">
        <f t="shared" si="424"/>
        <v>1536158.6717779981</v>
      </c>
      <c r="H3354" s="16">
        <f t="shared" si="425"/>
        <v>1</v>
      </c>
      <c r="P3354" s="16"/>
    </row>
    <row r="3355" spans="1:16" x14ac:dyDescent="0.25">
      <c r="A3355" s="24">
        <f t="shared" si="426"/>
        <v>3340</v>
      </c>
      <c r="B3355">
        <f t="shared" si="420"/>
        <v>0.6825167458737269</v>
      </c>
      <c r="C3355">
        <f t="shared" si="421"/>
        <v>0.46725637640338391</v>
      </c>
      <c r="D3355" s="40">
        <f t="shared" si="422"/>
        <v>1216450.5150861673</v>
      </c>
      <c r="E3355" s="40">
        <f t="shared" si="427"/>
        <v>1216450.5150861673</v>
      </c>
      <c r="F3355" s="41">
        <f t="shared" si="423"/>
        <v>1.9750247837831285</v>
      </c>
      <c r="G3355" s="42">
        <f t="shared" si="424"/>
        <v>1402519.9155409327</v>
      </c>
      <c r="H3355" s="16">
        <f t="shared" si="425"/>
        <v>1</v>
      </c>
      <c r="P3355" s="16"/>
    </row>
    <row r="3356" spans="1:16" x14ac:dyDescent="0.25">
      <c r="A3356" s="24">
        <f t="shared" si="426"/>
        <v>3341</v>
      </c>
      <c r="B3356">
        <f t="shared" si="420"/>
        <v>0.4083308590343222</v>
      </c>
      <c r="C3356">
        <f t="shared" si="421"/>
        <v>0.66361181193497032</v>
      </c>
      <c r="D3356" s="40">
        <f t="shared" si="422"/>
        <v>894297.5379000199</v>
      </c>
      <c r="E3356" s="40">
        <f t="shared" si="427"/>
        <v>894297.5379000199</v>
      </c>
      <c r="F3356" s="41">
        <f t="shared" si="423"/>
        <v>2.128371024560213</v>
      </c>
      <c r="G3356" s="42">
        <f t="shared" si="424"/>
        <v>903396.96700194129</v>
      </c>
      <c r="H3356" s="16">
        <f t="shared" si="425"/>
        <v>1</v>
      </c>
      <c r="P3356" s="16"/>
    </row>
    <row r="3357" spans="1:16" x14ac:dyDescent="0.25">
      <c r="A3357" s="24">
        <f t="shared" si="426"/>
        <v>3342</v>
      </c>
      <c r="B3357">
        <f t="shared" si="420"/>
        <v>0.95390494202729315</v>
      </c>
      <c r="C3357">
        <f t="shared" si="421"/>
        <v>0.8509273057570681</v>
      </c>
      <c r="D3357" s="40">
        <f t="shared" si="422"/>
        <v>1767761.2276073587</v>
      </c>
      <c r="E3357" s="40">
        <f t="shared" si="427"/>
        <v>1250000</v>
      </c>
      <c r="F3357" s="41">
        <f t="shared" si="423"/>
        <v>2.3162367059219813</v>
      </c>
      <c r="G3357" s="42">
        <f t="shared" si="424"/>
        <v>1895295.8824024764</v>
      </c>
      <c r="H3357" s="16">
        <f t="shared" si="425"/>
        <v>1</v>
      </c>
      <c r="P3357" s="16"/>
    </row>
    <row r="3358" spans="1:16" x14ac:dyDescent="0.25">
      <c r="A3358" s="24">
        <f t="shared" si="426"/>
        <v>3343</v>
      </c>
      <c r="B3358">
        <f t="shared" si="420"/>
        <v>0.2334915321553126</v>
      </c>
      <c r="C3358">
        <f t="shared" si="421"/>
        <v>3.0239583109505475E-2</v>
      </c>
      <c r="D3358" s="40">
        <f t="shared" si="422"/>
        <v>668360.23330953647</v>
      </c>
      <c r="E3358" s="40">
        <f t="shared" si="427"/>
        <v>668360.23330953647</v>
      </c>
      <c r="F3358" s="41">
        <f t="shared" si="423"/>
        <v>1.4293969300193099</v>
      </c>
      <c r="G3358" s="42">
        <f t="shared" si="424"/>
        <v>-44647.934360358864</v>
      </c>
      <c r="H3358" s="16">
        <f t="shared" si="425"/>
        <v>0</v>
      </c>
      <c r="P3358" s="16"/>
    </row>
    <row r="3359" spans="1:16" x14ac:dyDescent="0.25">
      <c r="A3359" s="24">
        <f t="shared" si="426"/>
        <v>3344</v>
      </c>
      <c r="B3359">
        <f t="shared" si="420"/>
        <v>0.52139645849820226</v>
      </c>
      <c r="C3359">
        <f t="shared" si="421"/>
        <v>0.73211592354346067</v>
      </c>
      <c r="D3359" s="40">
        <f t="shared" si="422"/>
        <v>1024464.4557432603</v>
      </c>
      <c r="E3359" s="40">
        <f t="shared" si="427"/>
        <v>1024464.4557432603</v>
      </c>
      <c r="F3359" s="41">
        <f t="shared" si="423"/>
        <v>2.1882142818918981</v>
      </c>
      <c r="G3359" s="42">
        <f t="shared" si="424"/>
        <v>1241747.7533480125</v>
      </c>
      <c r="H3359" s="16">
        <f t="shared" si="425"/>
        <v>1</v>
      </c>
      <c r="P3359" s="16"/>
    </row>
    <row r="3360" spans="1:16" x14ac:dyDescent="0.25">
      <c r="A3360" s="24">
        <f t="shared" si="426"/>
        <v>3345</v>
      </c>
      <c r="B3360">
        <f t="shared" si="420"/>
        <v>0.3340213141636923</v>
      </c>
      <c r="C3360">
        <f t="shared" si="421"/>
        <v>0.57077504333574325</v>
      </c>
      <c r="D3360" s="40">
        <f t="shared" si="422"/>
        <v>804482.09827293968</v>
      </c>
      <c r="E3360" s="40">
        <f t="shared" si="427"/>
        <v>804482.09827293968</v>
      </c>
      <c r="F3360" s="41">
        <f t="shared" si="423"/>
        <v>2.0542090299621476</v>
      </c>
      <c r="G3360" s="42">
        <f t="shared" si="424"/>
        <v>652574.39071516856</v>
      </c>
      <c r="H3360" s="16">
        <f t="shared" si="425"/>
        <v>1</v>
      </c>
      <c r="P3360" s="16"/>
    </row>
    <row r="3361" spans="1:16" x14ac:dyDescent="0.25">
      <c r="A3361" s="24">
        <f t="shared" si="426"/>
        <v>3346</v>
      </c>
      <c r="B3361">
        <f t="shared" si="420"/>
        <v>0.15760439995210618</v>
      </c>
      <c r="C3361">
        <f t="shared" si="421"/>
        <v>0.31221329781692475</v>
      </c>
      <c r="D3361" s="40">
        <f t="shared" si="422"/>
        <v>542088.58569183457</v>
      </c>
      <c r="E3361" s="40">
        <f t="shared" si="427"/>
        <v>542088.58569183457</v>
      </c>
      <c r="F3361" s="41">
        <f t="shared" si="423"/>
        <v>1.8511895413052835</v>
      </c>
      <c r="G3361" s="42">
        <f t="shared" si="424"/>
        <v>3508.7202936970862</v>
      </c>
      <c r="H3361" s="16">
        <f t="shared" si="425"/>
        <v>1</v>
      </c>
      <c r="P3361" s="16"/>
    </row>
    <row r="3362" spans="1:16" x14ac:dyDescent="0.25">
      <c r="A3362" s="24">
        <f t="shared" si="426"/>
        <v>3347</v>
      </c>
      <c r="B3362">
        <f t="shared" si="420"/>
        <v>0.4022651327541098</v>
      </c>
      <c r="C3362">
        <f t="shared" si="421"/>
        <v>0.29943109361920506</v>
      </c>
      <c r="D3362" s="40">
        <f t="shared" si="422"/>
        <v>887163.34211962135</v>
      </c>
      <c r="E3362" s="40">
        <f t="shared" si="427"/>
        <v>887163.34211962135</v>
      </c>
      <c r="F3362" s="41">
        <f t="shared" si="423"/>
        <v>1.8401101977072634</v>
      </c>
      <c r="G3362" s="42">
        <f t="shared" si="424"/>
        <v>632478.31286637299</v>
      </c>
      <c r="H3362" s="16">
        <f t="shared" si="425"/>
        <v>1</v>
      </c>
      <c r="P3362" s="16"/>
    </row>
    <row r="3363" spans="1:16" x14ac:dyDescent="0.25">
      <c r="A3363" s="24">
        <f t="shared" si="426"/>
        <v>3348</v>
      </c>
      <c r="B3363">
        <f t="shared" si="420"/>
        <v>0.12036073894705623</v>
      </c>
      <c r="C3363">
        <f t="shared" si="421"/>
        <v>0.13862206425983459</v>
      </c>
      <c r="D3363" s="40">
        <f t="shared" si="422"/>
        <v>465113.05354803626</v>
      </c>
      <c r="E3363" s="40">
        <f t="shared" si="427"/>
        <v>465113.05354803626</v>
      </c>
      <c r="F3363" s="41">
        <f t="shared" si="423"/>
        <v>1.6697474129982757</v>
      </c>
      <c r="G3363" s="42">
        <f t="shared" si="424"/>
        <v>-223378.68208643794</v>
      </c>
      <c r="H3363" s="16">
        <f t="shared" si="425"/>
        <v>0</v>
      </c>
      <c r="P3363" s="16"/>
    </row>
    <row r="3364" spans="1:16" x14ac:dyDescent="0.25">
      <c r="A3364" s="24">
        <f t="shared" si="426"/>
        <v>3349</v>
      </c>
      <c r="B3364">
        <f t="shared" si="420"/>
        <v>0.66057991015259176</v>
      </c>
      <c r="C3364">
        <f t="shared" si="421"/>
        <v>0.71539615734945983</v>
      </c>
      <c r="D3364" s="40">
        <f t="shared" si="422"/>
        <v>1188774.9208971744</v>
      </c>
      <c r="E3364" s="40">
        <f t="shared" si="427"/>
        <v>1188774.9208971744</v>
      </c>
      <c r="F3364" s="41">
        <f t="shared" si="423"/>
        <v>2.1730148232177169</v>
      </c>
      <c r="G3364" s="42">
        <f t="shared" si="424"/>
        <v>1583225.5245790286</v>
      </c>
      <c r="H3364" s="16">
        <f t="shared" si="425"/>
        <v>1</v>
      </c>
      <c r="P3364" s="16"/>
    </row>
    <row r="3365" spans="1:16" x14ac:dyDescent="0.25">
      <c r="A3365" s="24">
        <f t="shared" si="426"/>
        <v>3350</v>
      </c>
      <c r="B3365">
        <f t="shared" si="420"/>
        <v>0.12202526337932795</v>
      </c>
      <c r="C3365">
        <f t="shared" si="421"/>
        <v>0.50572175171691924</v>
      </c>
      <c r="D3365" s="40">
        <f t="shared" si="422"/>
        <v>468880.50138930627</v>
      </c>
      <c r="E3365" s="40">
        <f t="shared" si="427"/>
        <v>468880.50138930627</v>
      </c>
      <c r="F3365" s="41">
        <f t="shared" si="423"/>
        <v>2.0043595125761495</v>
      </c>
      <c r="G3365" s="42">
        <f t="shared" si="424"/>
        <v>-60194.906778869452</v>
      </c>
      <c r="H3365" s="16">
        <f t="shared" si="425"/>
        <v>0</v>
      </c>
      <c r="P3365" s="16"/>
    </row>
    <row r="3366" spans="1:16" x14ac:dyDescent="0.25">
      <c r="A3366" s="24">
        <f t="shared" si="426"/>
        <v>3351</v>
      </c>
      <c r="B3366">
        <f t="shared" si="420"/>
        <v>0.88197340641636401</v>
      </c>
      <c r="C3366">
        <f t="shared" si="421"/>
        <v>0.49386844749096781</v>
      </c>
      <c r="D3366" s="40">
        <f t="shared" si="422"/>
        <v>1540232.3452142125</v>
      </c>
      <c r="E3366" s="40">
        <f t="shared" si="427"/>
        <v>1250000</v>
      </c>
      <c r="F3366" s="41">
        <f t="shared" si="423"/>
        <v>1.99532822855915</v>
      </c>
      <c r="G3366" s="42">
        <f t="shared" si="424"/>
        <v>1494160.2856989377</v>
      </c>
      <c r="H3366" s="16">
        <f t="shared" si="425"/>
        <v>1</v>
      </c>
      <c r="P3366" s="16"/>
    </row>
    <row r="3367" spans="1:16" x14ac:dyDescent="0.25">
      <c r="A3367" s="24">
        <f t="shared" si="426"/>
        <v>3352</v>
      </c>
      <c r="B3367">
        <f t="shared" si="420"/>
        <v>0.92892231571022421</v>
      </c>
      <c r="C3367">
        <f t="shared" si="421"/>
        <v>0.51224530569743365</v>
      </c>
      <c r="D3367" s="40">
        <f t="shared" si="422"/>
        <v>1669215.0773903239</v>
      </c>
      <c r="E3367" s="40">
        <f t="shared" si="427"/>
        <v>1250000</v>
      </c>
      <c r="F3367" s="41">
        <f t="shared" si="423"/>
        <v>2.0093310792903454</v>
      </c>
      <c r="G3367" s="42">
        <f t="shared" si="424"/>
        <v>1511663.8491129316</v>
      </c>
      <c r="H3367" s="16">
        <f t="shared" si="425"/>
        <v>1</v>
      </c>
      <c r="P3367" s="16"/>
    </row>
    <row r="3368" spans="1:16" x14ac:dyDescent="0.25">
      <c r="A3368" s="24">
        <f t="shared" si="426"/>
        <v>3353</v>
      </c>
      <c r="B3368">
        <f t="shared" si="420"/>
        <v>0.14709086937364191</v>
      </c>
      <c r="C3368">
        <f t="shared" si="421"/>
        <v>0.59522727027069777</v>
      </c>
      <c r="D3368" s="40">
        <f t="shared" si="422"/>
        <v>521736.10913020017</v>
      </c>
      <c r="E3368" s="40">
        <f t="shared" si="427"/>
        <v>521736.10913020017</v>
      </c>
      <c r="F3368" s="41">
        <f t="shared" si="423"/>
        <v>2.0732560668679443</v>
      </c>
      <c r="G3368" s="42">
        <f t="shared" si="424"/>
        <v>81692.553558263462</v>
      </c>
      <c r="H3368" s="16">
        <f t="shared" si="425"/>
        <v>1</v>
      </c>
      <c r="P3368" s="16"/>
    </row>
    <row r="3369" spans="1:16" x14ac:dyDescent="0.25">
      <c r="A3369" s="24">
        <f t="shared" si="426"/>
        <v>3354</v>
      </c>
      <c r="B3369">
        <f t="shared" si="420"/>
        <v>3.6074105300940573E-2</v>
      </c>
      <c r="C3369">
        <f t="shared" si="421"/>
        <v>0.97771840507630259</v>
      </c>
      <c r="D3369" s="40">
        <f t="shared" si="422"/>
        <v>180160.29620776314</v>
      </c>
      <c r="E3369" s="40">
        <f t="shared" si="427"/>
        <v>180160.29620776314</v>
      </c>
      <c r="F3369" s="41">
        <f t="shared" si="423"/>
        <v>2.6105636374665391</v>
      </c>
      <c r="G3369" s="42">
        <f t="shared" si="424"/>
        <v>-529680.08180481265</v>
      </c>
      <c r="H3369" s="16">
        <f t="shared" si="425"/>
        <v>0</v>
      </c>
      <c r="P3369" s="16"/>
    </row>
    <row r="3370" spans="1:16" x14ac:dyDescent="0.25">
      <c r="A3370" s="24">
        <f t="shared" si="426"/>
        <v>3355</v>
      </c>
      <c r="B3370">
        <f t="shared" si="420"/>
        <v>0.79555926297325641</v>
      </c>
      <c r="C3370">
        <f t="shared" si="421"/>
        <v>0.66694283054675907</v>
      </c>
      <c r="D3370" s="40">
        <f t="shared" si="422"/>
        <v>1376533.5538274834</v>
      </c>
      <c r="E3370" s="40">
        <f t="shared" si="427"/>
        <v>1250000</v>
      </c>
      <c r="F3370" s="41">
        <f t="shared" si="423"/>
        <v>2.1311510488536514</v>
      </c>
      <c r="G3370" s="42">
        <f t="shared" si="424"/>
        <v>1663938.8110670643</v>
      </c>
      <c r="H3370" s="16">
        <f t="shared" si="425"/>
        <v>1</v>
      </c>
      <c r="P3370" s="16"/>
    </row>
    <row r="3371" spans="1:16" x14ac:dyDescent="0.25">
      <c r="A3371" s="24">
        <f t="shared" si="426"/>
        <v>3356</v>
      </c>
      <c r="B3371">
        <f t="shared" si="420"/>
        <v>0.62868484819773585</v>
      </c>
      <c r="C3371">
        <f t="shared" si="421"/>
        <v>0.11048165953252465</v>
      </c>
      <c r="D3371" s="40">
        <f t="shared" si="422"/>
        <v>1149713.7426220574</v>
      </c>
      <c r="E3371" s="40">
        <f t="shared" si="427"/>
        <v>1149713.7426220574</v>
      </c>
      <c r="F3371" s="41">
        <f t="shared" si="423"/>
        <v>1.627972462442169</v>
      </c>
      <c r="G3371" s="42">
        <f t="shared" si="424"/>
        <v>871702.31268003304</v>
      </c>
      <c r="H3371" s="16">
        <f t="shared" si="425"/>
        <v>1</v>
      </c>
      <c r="P3371" s="16"/>
    </row>
    <row r="3372" spans="1:16" x14ac:dyDescent="0.25">
      <c r="A3372" s="24">
        <f t="shared" si="426"/>
        <v>3357</v>
      </c>
      <c r="B3372">
        <f t="shared" si="420"/>
        <v>0.50565522059332579</v>
      </c>
      <c r="C3372">
        <f t="shared" si="421"/>
        <v>7.0629363530315459E-2</v>
      </c>
      <c r="D3372" s="40">
        <f t="shared" si="422"/>
        <v>1006463.2267284205</v>
      </c>
      <c r="E3372" s="40">
        <f t="shared" si="427"/>
        <v>1006463.2267284205</v>
      </c>
      <c r="F3372" s="41">
        <f t="shared" si="423"/>
        <v>1.552851131167122</v>
      </c>
      <c r="G3372" s="42">
        <f t="shared" si="424"/>
        <v>562887.56010333938</v>
      </c>
      <c r="H3372" s="16">
        <f t="shared" si="425"/>
        <v>1</v>
      </c>
      <c r="P3372" s="16"/>
    </row>
    <row r="3373" spans="1:16" x14ac:dyDescent="0.25">
      <c r="A3373" s="24">
        <f t="shared" si="426"/>
        <v>3358</v>
      </c>
      <c r="B3373">
        <f t="shared" si="420"/>
        <v>0.2102949881227687</v>
      </c>
      <c r="C3373">
        <f t="shared" si="421"/>
        <v>0.22258088935632259</v>
      </c>
      <c r="D3373" s="40">
        <f t="shared" si="422"/>
        <v>632797.20969401929</v>
      </c>
      <c r="E3373" s="40">
        <f t="shared" si="427"/>
        <v>632797.20969401929</v>
      </c>
      <c r="F3373" s="41">
        <f t="shared" si="423"/>
        <v>1.7679313545553446</v>
      </c>
      <c r="G3373" s="42">
        <f t="shared" si="424"/>
        <v>118742.02809318993</v>
      </c>
      <c r="H3373" s="16">
        <f t="shared" si="425"/>
        <v>1</v>
      </c>
      <c r="P3373" s="16"/>
    </row>
    <row r="3374" spans="1:16" x14ac:dyDescent="0.25">
      <c r="A3374" s="24">
        <f t="shared" si="426"/>
        <v>3359</v>
      </c>
      <c r="B3374">
        <f t="shared" si="420"/>
        <v>6.421707954723388E-2</v>
      </c>
      <c r="C3374">
        <f t="shared" si="421"/>
        <v>0.59675337362568825</v>
      </c>
      <c r="D3374" s="40">
        <f t="shared" si="422"/>
        <v>306851.49905414192</v>
      </c>
      <c r="E3374" s="40">
        <f t="shared" si="427"/>
        <v>306851.49905414192</v>
      </c>
      <c r="F3374" s="41">
        <f t="shared" si="423"/>
        <v>2.0744536308435007</v>
      </c>
      <c r="G3374" s="42">
        <f t="shared" si="424"/>
        <v>-363450.79365736432</v>
      </c>
      <c r="H3374" s="16">
        <f t="shared" si="425"/>
        <v>0</v>
      </c>
      <c r="P3374" s="16"/>
    </row>
    <row r="3375" spans="1:16" x14ac:dyDescent="0.25">
      <c r="A3375" s="24">
        <f t="shared" si="426"/>
        <v>3360</v>
      </c>
      <c r="B3375">
        <f t="shared" si="420"/>
        <v>9.8225375753827393E-2</v>
      </c>
      <c r="C3375">
        <f t="shared" si="421"/>
        <v>0.45410671888384968</v>
      </c>
      <c r="D3375" s="40">
        <f t="shared" si="422"/>
        <v>411065.46421526</v>
      </c>
      <c r="E3375" s="40">
        <f t="shared" si="427"/>
        <v>411065.46421526</v>
      </c>
      <c r="F3375" s="41">
        <f t="shared" si="423"/>
        <v>1.9649567463369766</v>
      </c>
      <c r="G3375" s="42">
        <f t="shared" si="424"/>
        <v>-192274.14290408383</v>
      </c>
      <c r="H3375" s="16">
        <f t="shared" si="425"/>
        <v>0</v>
      </c>
      <c r="P3375" s="16"/>
    </row>
    <row r="3376" spans="1:16" x14ac:dyDescent="0.25">
      <c r="A3376" s="24">
        <f t="shared" si="426"/>
        <v>3361</v>
      </c>
      <c r="B3376">
        <f t="shared" si="420"/>
        <v>0.98537698469590396</v>
      </c>
      <c r="C3376">
        <f t="shared" si="421"/>
        <v>0.47931695554871112</v>
      </c>
      <c r="D3376" s="40">
        <f t="shared" si="422"/>
        <v>1993991.2929822244</v>
      </c>
      <c r="E3376" s="40">
        <f t="shared" si="427"/>
        <v>1250000</v>
      </c>
      <c r="F3376" s="41">
        <f t="shared" si="423"/>
        <v>1.9842346652781944</v>
      </c>
      <c r="G3376" s="42">
        <f t="shared" si="424"/>
        <v>1480293.3315977431</v>
      </c>
      <c r="H3376" s="16">
        <f t="shared" si="425"/>
        <v>1</v>
      </c>
      <c r="P3376" s="16"/>
    </row>
    <row r="3377" spans="1:16" x14ac:dyDescent="0.25">
      <c r="A3377" s="24">
        <f t="shared" si="426"/>
        <v>3362</v>
      </c>
      <c r="B3377">
        <f t="shared" si="420"/>
        <v>0.15660747943911701</v>
      </c>
      <c r="C3377">
        <f t="shared" si="421"/>
        <v>0.24709392141085118</v>
      </c>
      <c r="D3377" s="40">
        <f t="shared" si="422"/>
        <v>540198.01607719529</v>
      </c>
      <c r="E3377" s="40">
        <f t="shared" si="427"/>
        <v>540198.01607719529</v>
      </c>
      <c r="F3377" s="41">
        <f t="shared" si="423"/>
        <v>1.7921996239592681</v>
      </c>
      <c r="G3377" s="42">
        <f t="shared" si="424"/>
        <v>-31857.318722907919</v>
      </c>
      <c r="H3377" s="16">
        <f t="shared" si="425"/>
        <v>0</v>
      </c>
      <c r="P3377" s="16"/>
    </row>
    <row r="3378" spans="1:16" x14ac:dyDescent="0.25">
      <c r="A3378" s="24">
        <f t="shared" si="426"/>
        <v>3363</v>
      </c>
      <c r="B3378">
        <f t="shared" si="420"/>
        <v>0.90150173765141517</v>
      </c>
      <c r="C3378">
        <f t="shared" si="421"/>
        <v>0.94503938301932067</v>
      </c>
      <c r="D3378" s="40">
        <f t="shared" si="422"/>
        <v>1588216.9883773183</v>
      </c>
      <c r="E3378" s="40">
        <f t="shared" si="427"/>
        <v>1250000</v>
      </c>
      <c r="F3378" s="41">
        <f t="shared" si="423"/>
        <v>2.4858806294622338</v>
      </c>
      <c r="G3378" s="42">
        <f t="shared" si="424"/>
        <v>2107350.7868277924</v>
      </c>
      <c r="H3378" s="16">
        <f t="shared" si="425"/>
        <v>1</v>
      </c>
      <c r="P3378" s="16"/>
    </row>
    <row r="3379" spans="1:16" x14ac:dyDescent="0.25">
      <c r="A3379" s="24">
        <f t="shared" si="426"/>
        <v>3364</v>
      </c>
      <c r="B3379">
        <f t="shared" si="420"/>
        <v>0.1602396568050608</v>
      </c>
      <c r="C3379">
        <f t="shared" si="421"/>
        <v>0.32035977451596409</v>
      </c>
      <c r="D3379" s="40">
        <f t="shared" si="422"/>
        <v>547048.6078622276</v>
      </c>
      <c r="E3379" s="40">
        <f t="shared" si="427"/>
        <v>547048.6078622276</v>
      </c>
      <c r="F3379" s="41">
        <f t="shared" si="423"/>
        <v>1.858148028722816</v>
      </c>
      <c r="G3379" s="42">
        <f t="shared" si="424"/>
        <v>16497.29231475899</v>
      </c>
      <c r="H3379" s="16">
        <f t="shared" si="425"/>
        <v>1</v>
      </c>
      <c r="P3379" s="16"/>
    </row>
    <row r="3380" spans="1:16" x14ac:dyDescent="0.25">
      <c r="A3380" s="24">
        <f t="shared" si="426"/>
        <v>3365</v>
      </c>
      <c r="B3380">
        <f t="shared" si="420"/>
        <v>0.43970490817446262</v>
      </c>
      <c r="C3380">
        <f t="shared" si="421"/>
        <v>0.40993259858805686</v>
      </c>
      <c r="D3380" s="40">
        <f t="shared" si="422"/>
        <v>930827.92360408441</v>
      </c>
      <c r="E3380" s="40">
        <f t="shared" si="427"/>
        <v>930827.92360408441</v>
      </c>
      <c r="F3380" s="41">
        <f t="shared" si="423"/>
        <v>1.9307846926139116</v>
      </c>
      <c r="G3380" s="42">
        <f t="shared" si="424"/>
        <v>797228.30635235761</v>
      </c>
      <c r="H3380" s="16">
        <f t="shared" si="425"/>
        <v>1</v>
      </c>
      <c r="P3380" s="16"/>
    </row>
    <row r="3381" spans="1:16" x14ac:dyDescent="0.25">
      <c r="A3381" s="24">
        <f t="shared" si="426"/>
        <v>3366</v>
      </c>
      <c r="B3381">
        <f t="shared" si="420"/>
        <v>0.131175393355079</v>
      </c>
      <c r="C3381">
        <f t="shared" si="421"/>
        <v>0.58167455031070858</v>
      </c>
      <c r="D3381" s="40">
        <f t="shared" si="422"/>
        <v>488973.16792721418</v>
      </c>
      <c r="E3381" s="40">
        <f t="shared" si="427"/>
        <v>488973.16792721418</v>
      </c>
      <c r="F3381" s="41">
        <f t="shared" si="423"/>
        <v>2.0626684636263182</v>
      </c>
      <c r="G3381" s="42">
        <f t="shared" si="424"/>
        <v>8589.5330429205205</v>
      </c>
      <c r="H3381" s="16">
        <f t="shared" si="425"/>
        <v>1</v>
      </c>
      <c r="P3381" s="16"/>
    </row>
    <row r="3382" spans="1:16" x14ac:dyDescent="0.25">
      <c r="A3382" s="24">
        <f t="shared" si="426"/>
        <v>3367</v>
      </c>
      <c r="B3382">
        <f t="shared" si="420"/>
        <v>9.5197705668397248E-2</v>
      </c>
      <c r="C3382">
        <f t="shared" si="421"/>
        <v>0.35692985716741532</v>
      </c>
      <c r="D3382" s="40">
        <f t="shared" si="422"/>
        <v>403004.43191094371</v>
      </c>
      <c r="E3382" s="40">
        <f t="shared" si="427"/>
        <v>403004.43191094371</v>
      </c>
      <c r="F3382" s="41">
        <f t="shared" si="423"/>
        <v>1.8885479223086876</v>
      </c>
      <c r="G3382" s="42">
        <f t="shared" si="424"/>
        <v>-238906.81743339426</v>
      </c>
      <c r="H3382" s="16">
        <f t="shared" si="425"/>
        <v>0</v>
      </c>
      <c r="P3382" s="16"/>
    </row>
    <row r="3383" spans="1:16" x14ac:dyDescent="0.25">
      <c r="A3383" s="24">
        <f t="shared" si="426"/>
        <v>3368</v>
      </c>
      <c r="B3383">
        <f t="shared" si="420"/>
        <v>0.16435397823806852</v>
      </c>
      <c r="C3383">
        <f t="shared" si="421"/>
        <v>0.82822078967001289</v>
      </c>
      <c r="D3383" s="40">
        <f t="shared" si="422"/>
        <v>554687.08247573581</v>
      </c>
      <c r="E3383" s="40">
        <f t="shared" si="427"/>
        <v>554687.08247573581</v>
      </c>
      <c r="F3383" s="41">
        <f t="shared" si="423"/>
        <v>2.2878898818278239</v>
      </c>
      <c r="G3383" s="42">
        <f t="shared" si="424"/>
        <v>269062.96357683162</v>
      </c>
      <c r="H3383" s="16">
        <f t="shared" si="425"/>
        <v>1</v>
      </c>
      <c r="P3383" s="16"/>
    </row>
    <row r="3384" spans="1:16" x14ac:dyDescent="0.25">
      <c r="A3384" s="24">
        <f t="shared" si="426"/>
        <v>3369</v>
      </c>
      <c r="B3384">
        <f t="shared" si="420"/>
        <v>0.34278257668484002</v>
      </c>
      <c r="C3384">
        <f t="shared" si="421"/>
        <v>0.49075271573383361</v>
      </c>
      <c r="D3384" s="40">
        <f t="shared" si="422"/>
        <v>815403.90373819298</v>
      </c>
      <c r="E3384" s="40">
        <f t="shared" si="427"/>
        <v>815403.90373819298</v>
      </c>
      <c r="F3384" s="41">
        <f t="shared" si="423"/>
        <v>1.9929539269667906</v>
      </c>
      <c r="G3384" s="42">
        <f t="shared" si="424"/>
        <v>625062.41201908258</v>
      </c>
      <c r="H3384" s="16">
        <f t="shared" si="425"/>
        <v>1</v>
      </c>
      <c r="P3384" s="16"/>
    </row>
    <row r="3385" spans="1:16" x14ac:dyDescent="0.25">
      <c r="A3385" s="24">
        <f t="shared" si="426"/>
        <v>3370</v>
      </c>
      <c r="B3385">
        <f t="shared" si="420"/>
        <v>0.5853887201519683</v>
      </c>
      <c r="C3385">
        <f t="shared" si="421"/>
        <v>0.48516087175812572</v>
      </c>
      <c r="D3385" s="40">
        <f t="shared" si="422"/>
        <v>1098342.9044620341</v>
      </c>
      <c r="E3385" s="40">
        <f t="shared" si="427"/>
        <v>1098342.9044620341</v>
      </c>
      <c r="F3385" s="41">
        <f t="shared" si="423"/>
        <v>1.9886915623884707</v>
      </c>
      <c r="G3385" s="42">
        <f t="shared" si="424"/>
        <v>1184265.2667128933</v>
      </c>
      <c r="H3385" s="16">
        <f t="shared" si="425"/>
        <v>1</v>
      </c>
      <c r="P3385" s="16"/>
    </row>
    <row r="3386" spans="1:16" x14ac:dyDescent="0.25">
      <c r="A3386" s="24">
        <f t="shared" si="426"/>
        <v>3371</v>
      </c>
      <c r="B3386">
        <f t="shared" si="420"/>
        <v>0.8558296161936596</v>
      </c>
      <c r="C3386">
        <f t="shared" si="421"/>
        <v>0.9297702043550089</v>
      </c>
      <c r="D3386" s="40">
        <f t="shared" si="422"/>
        <v>1484089.0075581784</v>
      </c>
      <c r="E3386" s="40">
        <f t="shared" si="427"/>
        <v>1250000</v>
      </c>
      <c r="F3386" s="41">
        <f t="shared" si="423"/>
        <v>2.4480491532178563</v>
      </c>
      <c r="G3386" s="42">
        <f t="shared" si="424"/>
        <v>2060061.4415223203</v>
      </c>
      <c r="H3386" s="16">
        <f t="shared" si="425"/>
        <v>1</v>
      </c>
      <c r="P3386" s="16"/>
    </row>
    <row r="3387" spans="1:16" x14ac:dyDescent="0.25">
      <c r="A3387" s="24">
        <f t="shared" si="426"/>
        <v>3372</v>
      </c>
      <c r="B3387">
        <f t="shared" si="420"/>
        <v>0.2152780321193859</v>
      </c>
      <c r="C3387">
        <f t="shared" si="421"/>
        <v>0.89463753334712237</v>
      </c>
      <c r="D3387" s="40">
        <f t="shared" si="422"/>
        <v>640619.84892821428</v>
      </c>
      <c r="E3387" s="40">
        <f t="shared" si="427"/>
        <v>640619.84892821428</v>
      </c>
      <c r="F3387" s="41">
        <f t="shared" si="423"/>
        <v>2.3804177960946156</v>
      </c>
      <c r="G3387" s="42">
        <f t="shared" si="424"/>
        <v>524942.88892016537</v>
      </c>
      <c r="H3387" s="16">
        <f t="shared" si="425"/>
        <v>1</v>
      </c>
      <c r="P3387" s="16"/>
    </row>
    <row r="3388" spans="1:16" x14ac:dyDescent="0.25">
      <c r="A3388" s="24">
        <f t="shared" si="426"/>
        <v>3373</v>
      </c>
      <c r="B3388">
        <f t="shared" si="420"/>
        <v>0.90109123208094388</v>
      </c>
      <c r="C3388">
        <f t="shared" si="421"/>
        <v>0.93047540087718517</v>
      </c>
      <c r="D3388" s="40">
        <f t="shared" si="422"/>
        <v>1587140.312244148</v>
      </c>
      <c r="E3388" s="40">
        <f t="shared" si="427"/>
        <v>1250000</v>
      </c>
      <c r="F3388" s="41">
        <f t="shared" si="423"/>
        <v>2.4496477225612772</v>
      </c>
      <c r="G3388" s="42">
        <f t="shared" si="424"/>
        <v>2062059.6532015963</v>
      </c>
      <c r="H3388" s="16">
        <f t="shared" si="425"/>
        <v>1</v>
      </c>
      <c r="P3388" s="16"/>
    </row>
    <row r="3389" spans="1:16" x14ac:dyDescent="0.25">
      <c r="A3389" s="24">
        <f t="shared" si="426"/>
        <v>3374</v>
      </c>
      <c r="B3389">
        <f t="shared" si="420"/>
        <v>0.39708602696191519</v>
      </c>
      <c r="C3389">
        <f t="shared" si="421"/>
        <v>0.65516330662649125</v>
      </c>
      <c r="D3389" s="40">
        <f t="shared" si="422"/>
        <v>881050.06829616649</v>
      </c>
      <c r="E3389" s="40">
        <f t="shared" si="427"/>
        <v>881050.06829616649</v>
      </c>
      <c r="F3389" s="41">
        <f t="shared" si="423"/>
        <v>2.1213672779875909</v>
      </c>
      <c r="G3389" s="42">
        <f t="shared" si="424"/>
        <v>869030.7851522197</v>
      </c>
      <c r="H3389" s="16">
        <f t="shared" si="425"/>
        <v>1</v>
      </c>
      <c r="P3389" s="16"/>
    </row>
    <row r="3390" spans="1:16" x14ac:dyDescent="0.25">
      <c r="A3390" s="24">
        <f t="shared" si="426"/>
        <v>3375</v>
      </c>
      <c r="B3390">
        <f t="shared" si="420"/>
        <v>0.58371605502907187</v>
      </c>
      <c r="C3390">
        <f t="shared" si="421"/>
        <v>0.80540191486943513</v>
      </c>
      <c r="D3390" s="40">
        <f t="shared" si="422"/>
        <v>1096387.2249511185</v>
      </c>
      <c r="E3390" s="40">
        <f t="shared" si="427"/>
        <v>1096387.2249511185</v>
      </c>
      <c r="F3390" s="41">
        <f t="shared" si="423"/>
        <v>2.2617252369232119</v>
      </c>
      <c r="G3390" s="42">
        <f t="shared" si="424"/>
        <v>1479726.6561121512</v>
      </c>
      <c r="H3390" s="16">
        <f t="shared" si="425"/>
        <v>1</v>
      </c>
      <c r="P3390" s="16"/>
    </row>
    <row r="3391" spans="1:16" x14ac:dyDescent="0.25">
      <c r="A3391" s="24">
        <f t="shared" si="426"/>
        <v>3376</v>
      </c>
      <c r="B3391">
        <f t="shared" si="420"/>
        <v>2.9528350220061839E-2</v>
      </c>
      <c r="C3391">
        <f t="shared" si="421"/>
        <v>0.19643022294621915</v>
      </c>
      <c r="D3391" s="40">
        <f t="shared" si="422"/>
        <v>139314.13529663428</v>
      </c>
      <c r="E3391" s="40">
        <f t="shared" si="427"/>
        <v>139314.13529663428</v>
      </c>
      <c r="F3391" s="41">
        <f t="shared" si="423"/>
        <v>1.7402913571073186</v>
      </c>
      <c r="G3391" s="42">
        <f t="shared" si="424"/>
        <v>-757552.81442038773</v>
      </c>
      <c r="H3391" s="16">
        <f t="shared" si="425"/>
        <v>0</v>
      </c>
      <c r="P3391" s="16"/>
    </row>
    <row r="3392" spans="1:16" x14ac:dyDescent="0.25">
      <c r="A3392" s="24">
        <f t="shared" si="426"/>
        <v>3377</v>
      </c>
      <c r="B3392">
        <f t="shared" si="420"/>
        <v>2.3942790110595524E-2</v>
      </c>
      <c r="C3392">
        <f t="shared" si="421"/>
        <v>0.60903675376903266</v>
      </c>
      <c r="D3392" s="40">
        <f t="shared" si="422"/>
        <v>98001.931234716671</v>
      </c>
      <c r="E3392" s="40">
        <f t="shared" si="427"/>
        <v>98001.931234716671</v>
      </c>
      <c r="F3392" s="41">
        <f t="shared" si="423"/>
        <v>2.0841365840644395</v>
      </c>
      <c r="G3392" s="42">
        <f t="shared" si="424"/>
        <v>-795750.58980475948</v>
      </c>
      <c r="H3392" s="16">
        <f t="shared" si="425"/>
        <v>0</v>
      </c>
      <c r="P3392" s="16"/>
    </row>
    <row r="3393" spans="1:16" x14ac:dyDescent="0.25">
      <c r="A3393" s="24">
        <f t="shared" si="426"/>
        <v>3378</v>
      </c>
      <c r="B3393">
        <f t="shared" si="420"/>
        <v>0.91540669475216419</v>
      </c>
      <c r="C3393">
        <f t="shared" si="421"/>
        <v>0.36027681815903634</v>
      </c>
      <c r="D3393" s="40">
        <f t="shared" si="422"/>
        <v>1626818.5782705408</v>
      </c>
      <c r="E3393" s="40">
        <f t="shared" si="427"/>
        <v>1250000</v>
      </c>
      <c r="F3393" s="41">
        <f t="shared" si="423"/>
        <v>1.8912708302130314</v>
      </c>
      <c r="G3393" s="42">
        <f t="shared" si="424"/>
        <v>1364088.5377662894</v>
      </c>
      <c r="H3393" s="16">
        <f t="shared" si="425"/>
        <v>1</v>
      </c>
      <c r="P3393" s="16"/>
    </row>
    <row r="3394" spans="1:16" x14ac:dyDescent="0.25">
      <c r="A3394" s="24">
        <f t="shared" si="426"/>
        <v>3379</v>
      </c>
      <c r="B3394">
        <f t="shared" si="420"/>
        <v>0.79818213346879929</v>
      </c>
      <c r="C3394">
        <f t="shared" si="421"/>
        <v>0.78839400073047727</v>
      </c>
      <c r="D3394" s="40">
        <f t="shared" si="422"/>
        <v>1380765.472434632</v>
      </c>
      <c r="E3394" s="40">
        <f t="shared" si="427"/>
        <v>1250000</v>
      </c>
      <c r="F3394" s="41">
        <f t="shared" si="423"/>
        <v>2.2434228601891864</v>
      </c>
      <c r="G3394" s="42">
        <f t="shared" si="424"/>
        <v>1804278.575236483</v>
      </c>
      <c r="H3394" s="16">
        <f t="shared" si="425"/>
        <v>1</v>
      </c>
      <c r="P3394" s="16"/>
    </row>
    <row r="3395" spans="1:16" x14ac:dyDescent="0.25">
      <c r="A3395" s="24">
        <f t="shared" si="426"/>
        <v>3380</v>
      </c>
      <c r="B3395">
        <f t="shared" si="420"/>
        <v>0.69480559148360044</v>
      </c>
      <c r="C3395">
        <f t="shared" si="421"/>
        <v>0.48409983853343874</v>
      </c>
      <c r="D3395" s="40">
        <f t="shared" si="422"/>
        <v>1232303.2787004507</v>
      </c>
      <c r="E3395" s="40">
        <f t="shared" si="427"/>
        <v>1232303.2787004507</v>
      </c>
      <c r="F3395" s="41">
        <f t="shared" si="423"/>
        <v>1.9878825678142074</v>
      </c>
      <c r="G3395" s="42">
        <f t="shared" si="424"/>
        <v>1449674.2059889189</v>
      </c>
      <c r="H3395" s="16">
        <f t="shared" si="425"/>
        <v>1</v>
      </c>
      <c r="P3395" s="16"/>
    </row>
    <row r="3396" spans="1:16" x14ac:dyDescent="0.25">
      <c r="A3396" s="24">
        <f t="shared" si="426"/>
        <v>3381</v>
      </c>
      <c r="B3396">
        <f t="shared" si="420"/>
        <v>0.50136107730213553</v>
      </c>
      <c r="C3396">
        <f t="shared" si="421"/>
        <v>0.22902474121656269</v>
      </c>
      <c r="D3396" s="40">
        <f t="shared" si="422"/>
        <v>1001555.4961100898</v>
      </c>
      <c r="E3396" s="40">
        <f t="shared" si="427"/>
        <v>1001555.4961100898</v>
      </c>
      <c r="F3396" s="41">
        <f t="shared" si="423"/>
        <v>1.7744490948997724</v>
      </c>
      <c r="G3396" s="42">
        <f t="shared" si="424"/>
        <v>777209.24356444133</v>
      </c>
      <c r="H3396" s="16">
        <f t="shared" si="425"/>
        <v>1</v>
      </c>
      <c r="P3396" s="16"/>
    </row>
    <row r="3397" spans="1:16" x14ac:dyDescent="0.25">
      <c r="A3397" s="24">
        <f t="shared" si="426"/>
        <v>3382</v>
      </c>
      <c r="B3397">
        <f t="shared" si="420"/>
        <v>0.37172232137527317</v>
      </c>
      <c r="C3397">
        <f t="shared" si="421"/>
        <v>0.70575496589299291</v>
      </c>
      <c r="D3397" s="40">
        <f t="shared" si="422"/>
        <v>850777.27661835705</v>
      </c>
      <c r="E3397" s="40">
        <f t="shared" si="427"/>
        <v>850777.27661835705</v>
      </c>
      <c r="F3397" s="41">
        <f t="shared" si="423"/>
        <v>2.1644454135661872</v>
      </c>
      <c r="G3397" s="42">
        <f t="shared" si="424"/>
        <v>841460.97434293432</v>
      </c>
      <c r="H3397" s="16">
        <f t="shared" si="425"/>
        <v>1</v>
      </c>
      <c r="P3397" s="16"/>
    </row>
    <row r="3398" spans="1:16" x14ac:dyDescent="0.25">
      <c r="A3398" s="24">
        <f t="shared" si="426"/>
        <v>3383</v>
      </c>
      <c r="B3398">
        <f t="shared" si="420"/>
        <v>4.2257537716068327E-2</v>
      </c>
      <c r="C3398">
        <f t="shared" si="421"/>
        <v>0.98824196320492774</v>
      </c>
      <c r="D3398" s="40">
        <f t="shared" si="422"/>
        <v>213494.47057221655</v>
      </c>
      <c r="E3398" s="40">
        <f t="shared" si="427"/>
        <v>213494.47057221655</v>
      </c>
      <c r="F3398" s="41">
        <f t="shared" si="423"/>
        <v>2.68843303784264</v>
      </c>
      <c r="G3398" s="42">
        <f t="shared" si="424"/>
        <v>-426034.41191692976</v>
      </c>
      <c r="H3398" s="16">
        <f t="shared" si="425"/>
        <v>0</v>
      </c>
      <c r="P3398" s="16"/>
    </row>
    <row r="3399" spans="1:16" x14ac:dyDescent="0.25">
      <c r="A3399" s="24">
        <f t="shared" si="426"/>
        <v>3384</v>
      </c>
      <c r="B3399">
        <f t="shared" si="420"/>
        <v>0.35273861431051046</v>
      </c>
      <c r="C3399">
        <f t="shared" si="421"/>
        <v>8.7194638908840716E-2</v>
      </c>
      <c r="D3399" s="40">
        <f t="shared" si="422"/>
        <v>827688.1955266369</v>
      </c>
      <c r="E3399" s="40">
        <f t="shared" si="427"/>
        <v>827688.1955266369</v>
      </c>
      <c r="F3399" s="41">
        <f t="shared" si="423"/>
        <v>1.5871627575353719</v>
      </c>
      <c r="G3399" s="42">
        <f t="shared" si="424"/>
        <v>313675.87879153318</v>
      </c>
      <c r="H3399" s="16">
        <f t="shared" si="425"/>
        <v>1</v>
      </c>
      <c r="P3399" s="16"/>
    </row>
    <row r="3400" spans="1:16" x14ac:dyDescent="0.25">
      <c r="A3400" s="24">
        <f t="shared" si="426"/>
        <v>3385</v>
      </c>
      <c r="B3400">
        <f t="shared" si="420"/>
        <v>0.34358673088718206</v>
      </c>
      <c r="C3400">
        <f t="shared" si="421"/>
        <v>0.95408590917941183</v>
      </c>
      <c r="D3400" s="40">
        <f t="shared" si="422"/>
        <v>816400.98211879679</v>
      </c>
      <c r="E3400" s="40">
        <f t="shared" si="427"/>
        <v>816400.98211879679</v>
      </c>
      <c r="F3400" s="41">
        <f t="shared" si="423"/>
        <v>2.5124109118530518</v>
      </c>
      <c r="G3400" s="42">
        <f t="shared" si="424"/>
        <v>1051134.7359228132</v>
      </c>
      <c r="H3400" s="16">
        <f t="shared" si="425"/>
        <v>1</v>
      </c>
      <c r="P3400" s="16"/>
    </row>
    <row r="3401" spans="1:16" x14ac:dyDescent="0.25">
      <c r="A3401" s="24">
        <f t="shared" si="426"/>
        <v>3386</v>
      </c>
      <c r="B3401">
        <f t="shared" si="420"/>
        <v>0.9583181255729869</v>
      </c>
      <c r="C3401">
        <f t="shared" si="421"/>
        <v>0.56564543244894594</v>
      </c>
      <c r="D3401" s="40">
        <f t="shared" si="422"/>
        <v>1789434.8143247957</v>
      </c>
      <c r="E3401" s="40">
        <f t="shared" si="427"/>
        <v>1250000</v>
      </c>
      <c r="F3401" s="41">
        <f t="shared" si="423"/>
        <v>2.0502426682108994</v>
      </c>
      <c r="G3401" s="42">
        <f t="shared" si="424"/>
        <v>1562803.3352636243</v>
      </c>
      <c r="H3401" s="16">
        <f t="shared" si="425"/>
        <v>1</v>
      </c>
      <c r="P3401" s="16"/>
    </row>
    <row r="3402" spans="1:16" x14ac:dyDescent="0.25">
      <c r="A3402" s="24">
        <f t="shared" si="426"/>
        <v>3387</v>
      </c>
      <c r="B3402">
        <f t="shared" si="420"/>
        <v>2.0328783080913126E-2</v>
      </c>
      <c r="C3402">
        <f t="shared" si="421"/>
        <v>0.8676593896234408</v>
      </c>
      <c r="D3402" s="40">
        <f t="shared" si="422"/>
        <v>66714.918101112708</v>
      </c>
      <c r="E3402" s="40">
        <f t="shared" si="427"/>
        <v>66714.918101112708</v>
      </c>
      <c r="F3402" s="41">
        <f t="shared" si="423"/>
        <v>2.3390258149147876</v>
      </c>
      <c r="G3402" s="42">
        <f t="shared" si="424"/>
        <v>-843952.08432157151</v>
      </c>
      <c r="H3402" s="16">
        <f t="shared" si="425"/>
        <v>0</v>
      </c>
      <c r="P3402" s="16"/>
    </row>
    <row r="3403" spans="1:16" x14ac:dyDescent="0.25">
      <c r="A3403" s="24">
        <f t="shared" si="426"/>
        <v>3388</v>
      </c>
      <c r="B3403">
        <f t="shared" si="420"/>
        <v>0.61454806581605226</v>
      </c>
      <c r="C3403">
        <f t="shared" si="421"/>
        <v>0.31379095709417015</v>
      </c>
      <c r="D3403" s="40">
        <f t="shared" si="422"/>
        <v>1132762.675069934</v>
      </c>
      <c r="E3403" s="40">
        <f t="shared" si="427"/>
        <v>1132762.675069934</v>
      </c>
      <c r="F3403" s="41">
        <f t="shared" si="423"/>
        <v>1.8525431222724815</v>
      </c>
      <c r="G3403" s="42">
        <f t="shared" si="424"/>
        <v>1098491.7028677841</v>
      </c>
      <c r="H3403" s="16">
        <f t="shared" si="425"/>
        <v>1</v>
      </c>
      <c r="P3403" s="16"/>
    </row>
    <row r="3404" spans="1:16" x14ac:dyDescent="0.25">
      <c r="A3404" s="24">
        <f t="shared" si="426"/>
        <v>3389</v>
      </c>
      <c r="B3404">
        <f t="shared" si="420"/>
        <v>6.8182173301465809E-2</v>
      </c>
      <c r="C3404">
        <f t="shared" si="421"/>
        <v>6.2863758183084428E-2</v>
      </c>
      <c r="D3404" s="40">
        <f t="shared" si="422"/>
        <v>320911.54561384604</v>
      </c>
      <c r="E3404" s="40">
        <f t="shared" si="427"/>
        <v>320911.54561384604</v>
      </c>
      <c r="F3404" s="41">
        <f t="shared" si="423"/>
        <v>1.53459894810524</v>
      </c>
      <c r="G3404" s="42">
        <f t="shared" si="424"/>
        <v>-507529.47966616513</v>
      </c>
      <c r="H3404" s="16">
        <f t="shared" si="425"/>
        <v>0</v>
      </c>
      <c r="P3404" s="16"/>
    </row>
    <row r="3405" spans="1:16" x14ac:dyDescent="0.25">
      <c r="A3405" s="24">
        <f t="shared" si="426"/>
        <v>3390</v>
      </c>
      <c r="B3405">
        <f t="shared" si="420"/>
        <v>9.785763721447438E-2</v>
      </c>
      <c r="C3405">
        <f t="shared" si="421"/>
        <v>0.92292287747841328</v>
      </c>
      <c r="D3405" s="40">
        <f t="shared" si="422"/>
        <v>410096.19282198185</v>
      </c>
      <c r="E3405" s="40">
        <f t="shared" si="427"/>
        <v>410096.19282198185</v>
      </c>
      <c r="F3405" s="41">
        <f t="shared" si="423"/>
        <v>2.4331338074044648</v>
      </c>
      <c r="G3405" s="42">
        <f t="shared" si="424"/>
        <v>-2181.0889569757273</v>
      </c>
      <c r="H3405" s="16">
        <f t="shared" si="425"/>
        <v>0</v>
      </c>
      <c r="P3405" s="16"/>
    </row>
    <row r="3406" spans="1:16" x14ac:dyDescent="0.25">
      <c r="A3406" s="24">
        <f t="shared" si="426"/>
        <v>3391</v>
      </c>
      <c r="B3406">
        <f t="shared" si="420"/>
        <v>2.2148650023154914E-2</v>
      </c>
      <c r="C3406">
        <f t="shared" si="421"/>
        <v>0.27858073532115668</v>
      </c>
      <c r="D3406" s="40">
        <f t="shared" si="422"/>
        <v>83009.130110884085</v>
      </c>
      <c r="E3406" s="40">
        <f t="shared" si="427"/>
        <v>83009.130110884085</v>
      </c>
      <c r="F3406" s="41">
        <f t="shared" si="423"/>
        <v>1.8215614319585081</v>
      </c>
      <c r="G3406" s="42">
        <f t="shared" si="424"/>
        <v>-848793.7700895879</v>
      </c>
      <c r="H3406" s="16">
        <f t="shared" si="425"/>
        <v>0</v>
      </c>
      <c r="P3406" s="16"/>
    </row>
    <row r="3407" spans="1:16" x14ac:dyDescent="0.25">
      <c r="A3407" s="24">
        <f t="shared" si="426"/>
        <v>3392</v>
      </c>
      <c r="B3407">
        <f t="shared" si="420"/>
        <v>7.4798546615056694E-2</v>
      </c>
      <c r="C3407">
        <f t="shared" si="421"/>
        <v>0.83054637804161757</v>
      </c>
      <c r="D3407" s="40">
        <f t="shared" si="422"/>
        <v>343029.14623103931</v>
      </c>
      <c r="E3407" s="40">
        <f t="shared" si="427"/>
        <v>343029.14623103931</v>
      </c>
      <c r="F3407" s="41">
        <f t="shared" si="423"/>
        <v>2.2906767848302914</v>
      </c>
      <c r="G3407" s="42">
        <f t="shared" si="424"/>
        <v>-214231.09820840298</v>
      </c>
      <c r="H3407" s="16">
        <f t="shared" si="425"/>
        <v>0</v>
      </c>
      <c r="P3407" s="16"/>
    </row>
    <row r="3408" spans="1:16" x14ac:dyDescent="0.25">
      <c r="A3408" s="24">
        <f t="shared" si="426"/>
        <v>3393</v>
      </c>
      <c r="B3408">
        <f t="shared" si="420"/>
        <v>0.95412301050964743</v>
      </c>
      <c r="C3408">
        <f t="shared" si="421"/>
        <v>0.54083316901233047</v>
      </c>
      <c r="D3408" s="40">
        <f t="shared" si="422"/>
        <v>1768792.0203919807</v>
      </c>
      <c r="E3408" s="40">
        <f t="shared" si="427"/>
        <v>1250000</v>
      </c>
      <c r="F3408" s="41">
        <f t="shared" si="423"/>
        <v>2.0311650297697534</v>
      </c>
      <c r="G3408" s="42">
        <f t="shared" si="424"/>
        <v>1538956.2872121916</v>
      </c>
      <c r="H3408" s="16">
        <f t="shared" si="425"/>
        <v>1</v>
      </c>
      <c r="P3408" s="16"/>
    </row>
    <row r="3409" spans="1:16" x14ac:dyDescent="0.25">
      <c r="A3409" s="24">
        <f t="shared" si="426"/>
        <v>3394</v>
      </c>
      <c r="B3409">
        <f t="shared" ref="B3409:B3472" si="428">((MOD((MOD(MOD(999999999999989,MOD(A3409*2499997+$B$13*1800451,7450589)*4658+7450581)*383,99991)*7440893+MOD(MOD(999999999999989,MOD(A3409*2246527+$B$13*2399993,7450987)*7580+7560584)*17669,7440893))*1343,4294967296))+0.5)/2^32</f>
        <v>0.28135674505028874</v>
      </c>
      <c r="C3409">
        <f t="shared" ref="C3409:C3472" si="429">((MOD((MOD(MOD(999999999999989,MOD(A3409*2499997+$C$13*1800451,7450589)*4658+7450581)*383,99991)*7440893+MOD(MOD(999999999999989,MOD(A3409*2246527+$C$13*2399993,7450987)*7580+7560584)*17669,7440893))*1343,4294967296))+0.5)/2^32</f>
        <v>0.48809413018170744</v>
      </c>
      <c r="D3409" s="40">
        <f t="shared" ref="D3409:D3472" si="430">MAX(0,NORMINV(B3409,D$10,D$12))</f>
        <v>736102.23317007953</v>
      </c>
      <c r="E3409" s="40">
        <f t="shared" si="427"/>
        <v>736102.23317007953</v>
      </c>
      <c r="F3409" s="41">
        <f t="shared" ref="F3409:F3472" si="431">NORMINV(C3409,E$10,E$12)</f>
        <v>1.99092765310521</v>
      </c>
      <c r="G3409" s="42">
        <f t="shared" ref="G3409:G3472" si="432">F3409*E3409-1000000</f>
        <v>465526.29153081053</v>
      </c>
      <c r="H3409" s="16">
        <f t="shared" ref="H3409:H3472" si="433">IF(G3409&gt;=0,1,0)</f>
        <v>1</v>
      </c>
      <c r="P3409" s="16"/>
    </row>
    <row r="3410" spans="1:16" x14ac:dyDescent="0.25">
      <c r="A3410" s="24">
        <f t="shared" ref="A3410:A3473" si="434">A3409+1</f>
        <v>3395</v>
      </c>
      <c r="B3410">
        <f t="shared" si="428"/>
        <v>0.58375403878744692</v>
      </c>
      <c r="C3410">
        <f t="shared" si="429"/>
        <v>0.42264577990863472</v>
      </c>
      <c r="D3410" s="40">
        <f t="shared" si="430"/>
        <v>1096431.6157393644</v>
      </c>
      <c r="E3410" s="40">
        <f t="shared" ref="E3410:E3473" si="435">MIN(1250000,D3410)</f>
        <v>1096431.6157393644</v>
      </c>
      <c r="F3410" s="41">
        <f t="shared" si="431"/>
        <v>1.9406901181004319</v>
      </c>
      <c r="G3410" s="42">
        <f t="shared" si="432"/>
        <v>1127834.0018382743</v>
      </c>
      <c r="H3410" s="16">
        <f t="shared" si="433"/>
        <v>1</v>
      </c>
      <c r="P3410" s="16"/>
    </row>
    <row r="3411" spans="1:16" x14ac:dyDescent="0.25">
      <c r="A3411" s="24">
        <f t="shared" si="434"/>
        <v>3396</v>
      </c>
      <c r="B3411">
        <f t="shared" si="428"/>
        <v>0.58062596514355391</v>
      </c>
      <c r="C3411">
        <f t="shared" si="429"/>
        <v>0.70223232929129153</v>
      </c>
      <c r="D3411" s="40">
        <f t="shared" si="430"/>
        <v>1092778.9241713539</v>
      </c>
      <c r="E3411" s="40">
        <f t="shared" si="435"/>
        <v>1092778.9241713539</v>
      </c>
      <c r="F3411" s="41">
        <f t="shared" si="431"/>
        <v>2.1613470517255884</v>
      </c>
      <c r="G3411" s="42">
        <f t="shared" si="432"/>
        <v>1361874.5059456159</v>
      </c>
      <c r="H3411" s="16">
        <f t="shared" si="433"/>
        <v>1</v>
      </c>
      <c r="P3411" s="16"/>
    </row>
    <row r="3412" spans="1:16" x14ac:dyDescent="0.25">
      <c r="A3412" s="24">
        <f t="shared" si="434"/>
        <v>3397</v>
      </c>
      <c r="B3412">
        <f t="shared" si="428"/>
        <v>0.18641716928686947</v>
      </c>
      <c r="C3412">
        <f t="shared" si="429"/>
        <v>0.80642211169470102</v>
      </c>
      <c r="D3412" s="40">
        <f t="shared" si="430"/>
        <v>593688.39753827569</v>
      </c>
      <c r="E3412" s="40">
        <f t="shared" si="435"/>
        <v>593688.39753827569</v>
      </c>
      <c r="F3412" s="41">
        <f t="shared" si="431"/>
        <v>2.2628531533210632</v>
      </c>
      <c r="G3412" s="42">
        <f t="shared" si="432"/>
        <v>343429.66245961608</v>
      </c>
      <c r="H3412" s="16">
        <f t="shared" si="433"/>
        <v>1</v>
      </c>
      <c r="P3412" s="16"/>
    </row>
    <row r="3413" spans="1:16" x14ac:dyDescent="0.25">
      <c r="A3413" s="24">
        <f t="shared" si="434"/>
        <v>3398</v>
      </c>
      <c r="B3413">
        <f t="shared" si="428"/>
        <v>0.8807299145264551</v>
      </c>
      <c r="C3413">
        <f t="shared" si="429"/>
        <v>0.32078199076931924</v>
      </c>
      <c r="D3413" s="40">
        <f t="shared" si="430"/>
        <v>1537375.4461579095</v>
      </c>
      <c r="E3413" s="40">
        <f t="shared" si="435"/>
        <v>1250000</v>
      </c>
      <c r="F3413" s="41">
        <f t="shared" si="431"/>
        <v>1.8585066241084645</v>
      </c>
      <c r="G3413" s="42">
        <f t="shared" si="432"/>
        <v>1323133.2801355803</v>
      </c>
      <c r="H3413" s="16">
        <f t="shared" si="433"/>
        <v>1</v>
      </c>
      <c r="P3413" s="16"/>
    </row>
    <row r="3414" spans="1:16" x14ac:dyDescent="0.25">
      <c r="A3414" s="24">
        <f t="shared" si="434"/>
        <v>3399</v>
      </c>
      <c r="B3414">
        <f t="shared" si="428"/>
        <v>0.6730745843378827</v>
      </c>
      <c r="C3414">
        <f t="shared" si="429"/>
        <v>0.22429159411694854</v>
      </c>
      <c r="D3414" s="40">
        <f t="shared" si="430"/>
        <v>1204446.3529940047</v>
      </c>
      <c r="E3414" s="40">
        <f t="shared" si="435"/>
        <v>1204446.3529940047</v>
      </c>
      <c r="F3414" s="41">
        <f t="shared" si="431"/>
        <v>1.7696719817169815</v>
      </c>
      <c r="G3414" s="42">
        <f t="shared" si="432"/>
        <v>1131474.9643746912</v>
      </c>
      <c r="H3414" s="16">
        <f t="shared" si="433"/>
        <v>1</v>
      </c>
      <c r="P3414" s="16"/>
    </row>
    <row r="3415" spans="1:16" x14ac:dyDescent="0.25">
      <c r="A3415" s="24">
        <f t="shared" si="434"/>
        <v>3400</v>
      </c>
      <c r="B3415">
        <f t="shared" si="428"/>
        <v>0.69829434447456151</v>
      </c>
      <c r="C3415">
        <f t="shared" si="429"/>
        <v>0.29085121408570558</v>
      </c>
      <c r="D3415" s="40">
        <f t="shared" si="430"/>
        <v>1236854.6277304513</v>
      </c>
      <c r="E3415" s="40">
        <f t="shared" si="435"/>
        <v>1236854.6277304513</v>
      </c>
      <c r="F3415" s="41">
        <f t="shared" si="431"/>
        <v>1.8325532804711129</v>
      </c>
      <c r="G3415" s="42">
        <f t="shared" si="432"/>
        <v>1266602.0055133156</v>
      </c>
      <c r="H3415" s="16">
        <f t="shared" si="433"/>
        <v>1</v>
      </c>
      <c r="P3415" s="16"/>
    </row>
    <row r="3416" spans="1:16" x14ac:dyDescent="0.25">
      <c r="A3416" s="24">
        <f t="shared" si="434"/>
        <v>3401</v>
      </c>
      <c r="B3416">
        <f t="shared" si="428"/>
        <v>0.2510418341262266</v>
      </c>
      <c r="C3416">
        <f t="shared" si="429"/>
        <v>0.43843180232215673</v>
      </c>
      <c r="D3416" s="40">
        <f t="shared" si="430"/>
        <v>693974.99126064486</v>
      </c>
      <c r="E3416" s="40">
        <f t="shared" si="435"/>
        <v>693974.99126064486</v>
      </c>
      <c r="F3416" s="41">
        <f t="shared" si="431"/>
        <v>1.9529038418207256</v>
      </c>
      <c r="G3416" s="42">
        <f t="shared" si="432"/>
        <v>355266.42656041775</v>
      </c>
      <c r="H3416" s="16">
        <f t="shared" si="433"/>
        <v>1</v>
      </c>
      <c r="P3416" s="16"/>
    </row>
    <row r="3417" spans="1:16" x14ac:dyDescent="0.25">
      <c r="A3417" s="24">
        <f t="shared" si="434"/>
        <v>3402</v>
      </c>
      <c r="B3417">
        <f t="shared" si="428"/>
        <v>0.77115272230003029</v>
      </c>
      <c r="C3417">
        <f t="shared" si="429"/>
        <v>0.5680295784259215</v>
      </c>
      <c r="D3417" s="40">
        <f t="shared" si="430"/>
        <v>1338593.5120969315</v>
      </c>
      <c r="E3417" s="40">
        <f t="shared" si="435"/>
        <v>1250000</v>
      </c>
      <c r="F3417" s="41">
        <f t="shared" si="431"/>
        <v>2.05208505293536</v>
      </c>
      <c r="G3417" s="42">
        <f t="shared" si="432"/>
        <v>1565106.3161692</v>
      </c>
      <c r="H3417" s="16">
        <f t="shared" si="433"/>
        <v>1</v>
      </c>
      <c r="P3417" s="16"/>
    </row>
    <row r="3418" spans="1:16" x14ac:dyDescent="0.25">
      <c r="A3418" s="24">
        <f t="shared" si="434"/>
        <v>3403</v>
      </c>
      <c r="B3418">
        <f t="shared" si="428"/>
        <v>0.21607506822329015</v>
      </c>
      <c r="C3418">
        <f t="shared" si="429"/>
        <v>0.80264900496695191</v>
      </c>
      <c r="D3418" s="40">
        <f t="shared" si="430"/>
        <v>641861.26188375498</v>
      </c>
      <c r="E3418" s="40">
        <f t="shared" si="435"/>
        <v>641861.26188375498</v>
      </c>
      <c r="F3418" s="41">
        <f t="shared" si="431"/>
        <v>2.2586994747442475</v>
      </c>
      <c r="G3418" s="42">
        <f t="shared" si="432"/>
        <v>449771.69507551729</v>
      </c>
      <c r="H3418" s="16">
        <f t="shared" si="433"/>
        <v>1</v>
      </c>
      <c r="P3418" s="16"/>
    </row>
    <row r="3419" spans="1:16" x14ac:dyDescent="0.25">
      <c r="A3419" s="24">
        <f t="shared" si="434"/>
        <v>3404</v>
      </c>
      <c r="B3419">
        <f t="shared" si="428"/>
        <v>0.81156469450797886</v>
      </c>
      <c r="C3419">
        <f t="shared" si="429"/>
        <v>0.24695832759607583</v>
      </c>
      <c r="D3419" s="40">
        <f t="shared" si="430"/>
        <v>1402892.2396440359</v>
      </c>
      <c r="E3419" s="40">
        <f t="shared" si="435"/>
        <v>1250000</v>
      </c>
      <c r="F3419" s="41">
        <f t="shared" si="431"/>
        <v>1.7920690996799051</v>
      </c>
      <c r="G3419" s="42">
        <f t="shared" si="432"/>
        <v>1240086.3745998815</v>
      </c>
      <c r="H3419" s="16">
        <f t="shared" si="433"/>
        <v>1</v>
      </c>
      <c r="P3419" s="16"/>
    </row>
    <row r="3420" spans="1:16" x14ac:dyDescent="0.25">
      <c r="A3420" s="24">
        <f t="shared" si="434"/>
        <v>3405</v>
      </c>
      <c r="B3420">
        <f t="shared" si="428"/>
        <v>0.57764918927568942</v>
      </c>
      <c r="C3420">
        <f t="shared" si="429"/>
        <v>0.36326401436235756</v>
      </c>
      <c r="D3420" s="40">
        <f t="shared" si="430"/>
        <v>1089308.4297775708</v>
      </c>
      <c r="E3420" s="40">
        <f t="shared" si="435"/>
        <v>1089308.4297775708</v>
      </c>
      <c r="F3420" s="41">
        <f t="shared" si="431"/>
        <v>1.8936936986649322</v>
      </c>
      <c r="G3420" s="42">
        <f t="shared" si="432"/>
        <v>1062816.5093723775</v>
      </c>
      <c r="H3420" s="16">
        <f t="shared" si="433"/>
        <v>1</v>
      </c>
      <c r="P3420" s="16"/>
    </row>
    <row r="3421" spans="1:16" x14ac:dyDescent="0.25">
      <c r="A3421" s="24">
        <f t="shared" si="434"/>
        <v>3406</v>
      </c>
      <c r="B3421">
        <f t="shared" si="428"/>
        <v>0.39896963548380882</v>
      </c>
      <c r="C3421">
        <f t="shared" si="429"/>
        <v>0.11335720436181873</v>
      </c>
      <c r="D3421" s="40">
        <f t="shared" si="430"/>
        <v>883275.84535992076</v>
      </c>
      <c r="E3421" s="40">
        <f t="shared" si="435"/>
        <v>883275.84535992076</v>
      </c>
      <c r="F3421" s="41">
        <f t="shared" si="431"/>
        <v>1.6325635878731715</v>
      </c>
      <c r="G3421" s="42">
        <f t="shared" si="432"/>
        <v>442003.98318250082</v>
      </c>
      <c r="H3421" s="16">
        <f t="shared" si="433"/>
        <v>1</v>
      </c>
      <c r="P3421" s="16"/>
    </row>
    <row r="3422" spans="1:16" x14ac:dyDescent="0.25">
      <c r="A3422" s="24">
        <f t="shared" si="434"/>
        <v>3407</v>
      </c>
      <c r="B3422">
        <f t="shared" si="428"/>
        <v>0.10089843592140824</v>
      </c>
      <c r="C3422">
        <f t="shared" si="429"/>
        <v>0.22612651030067354</v>
      </c>
      <c r="D3422" s="40">
        <f t="shared" si="430"/>
        <v>418032.40641791967</v>
      </c>
      <c r="E3422" s="40">
        <f t="shared" si="435"/>
        <v>418032.40641791967</v>
      </c>
      <c r="F3422" s="41">
        <f t="shared" si="431"/>
        <v>1.7715306362568128</v>
      </c>
      <c r="G3422" s="42">
        <f t="shared" si="432"/>
        <v>-259442.78508249624</v>
      </c>
      <c r="H3422" s="16">
        <f t="shared" si="433"/>
        <v>0</v>
      </c>
      <c r="P3422" s="16"/>
    </row>
    <row r="3423" spans="1:16" x14ac:dyDescent="0.25">
      <c r="A3423" s="24">
        <f t="shared" si="434"/>
        <v>3408</v>
      </c>
      <c r="B3423">
        <f t="shared" si="428"/>
        <v>0.31697774713393301</v>
      </c>
      <c r="C3423">
        <f t="shared" si="429"/>
        <v>0.94177718565333635</v>
      </c>
      <c r="D3423" s="40">
        <f t="shared" si="430"/>
        <v>782902.63911639468</v>
      </c>
      <c r="E3423" s="40">
        <f t="shared" si="435"/>
        <v>782902.63911639468</v>
      </c>
      <c r="F3423" s="41">
        <f t="shared" si="431"/>
        <v>2.4771637804380693</v>
      </c>
      <c r="G3423" s="42">
        <f t="shared" si="432"/>
        <v>939378.06122850976</v>
      </c>
      <c r="H3423" s="16">
        <f t="shared" si="433"/>
        <v>1</v>
      </c>
      <c r="P3423" s="16"/>
    </row>
    <row r="3424" spans="1:16" x14ac:dyDescent="0.25">
      <c r="A3424" s="24">
        <f t="shared" si="434"/>
        <v>3409</v>
      </c>
      <c r="B3424">
        <f t="shared" si="428"/>
        <v>0.54296767374034971</v>
      </c>
      <c r="C3424">
        <f t="shared" si="429"/>
        <v>0.46199089486617595</v>
      </c>
      <c r="D3424" s="40">
        <f t="shared" si="430"/>
        <v>1049200.485996329</v>
      </c>
      <c r="E3424" s="40">
        <f t="shared" si="435"/>
        <v>1049200.485996329</v>
      </c>
      <c r="F3424" s="41">
        <f t="shared" si="431"/>
        <v>1.9709971743600869</v>
      </c>
      <c r="G3424" s="42">
        <f t="shared" si="432"/>
        <v>1067971.1932359943</v>
      </c>
      <c r="H3424" s="16">
        <f t="shared" si="433"/>
        <v>1</v>
      </c>
      <c r="P3424" s="16"/>
    </row>
    <row r="3425" spans="1:16" x14ac:dyDescent="0.25">
      <c r="A3425" s="24">
        <f t="shared" si="434"/>
        <v>3410</v>
      </c>
      <c r="B3425">
        <f t="shared" si="428"/>
        <v>0.57517253130208701</v>
      </c>
      <c r="C3425">
        <f t="shared" si="429"/>
        <v>0.35508818703237921</v>
      </c>
      <c r="D3425" s="40">
        <f t="shared" si="430"/>
        <v>1086424.9482688429</v>
      </c>
      <c r="E3425" s="40">
        <f t="shared" si="435"/>
        <v>1086424.9482688429</v>
      </c>
      <c r="F3425" s="41">
        <f t="shared" si="431"/>
        <v>1.8870458286377081</v>
      </c>
      <c r="G3425" s="42">
        <f t="shared" si="432"/>
        <v>1050133.6667586577</v>
      </c>
      <c r="H3425" s="16">
        <f t="shared" si="433"/>
        <v>1</v>
      </c>
      <c r="P3425" s="16"/>
    </row>
    <row r="3426" spans="1:16" x14ac:dyDescent="0.25">
      <c r="A3426" s="24">
        <f t="shared" si="434"/>
        <v>3411</v>
      </c>
      <c r="B3426">
        <f t="shared" si="428"/>
        <v>0.79769159213174134</v>
      </c>
      <c r="C3426">
        <f t="shared" si="429"/>
        <v>0.46031630772631615</v>
      </c>
      <c r="D3426" s="40">
        <f t="shared" si="430"/>
        <v>1379971.5125278644</v>
      </c>
      <c r="E3426" s="40">
        <f t="shared" si="435"/>
        <v>1250000</v>
      </c>
      <c r="F3426" s="41">
        <f t="shared" si="431"/>
        <v>1.9697152347932376</v>
      </c>
      <c r="G3426" s="42">
        <f t="shared" si="432"/>
        <v>1462144.043491547</v>
      </c>
      <c r="H3426" s="16">
        <f t="shared" si="433"/>
        <v>1</v>
      </c>
      <c r="P3426" s="16"/>
    </row>
    <row r="3427" spans="1:16" x14ac:dyDescent="0.25">
      <c r="A3427" s="24">
        <f t="shared" si="434"/>
        <v>3412</v>
      </c>
      <c r="B3427">
        <f t="shared" si="428"/>
        <v>4.1834736824966967E-2</v>
      </c>
      <c r="C3427">
        <f t="shared" si="429"/>
        <v>0.33596064790617675</v>
      </c>
      <c r="D3427" s="40">
        <f t="shared" si="430"/>
        <v>211346.21015640115</v>
      </c>
      <c r="E3427" s="40">
        <f t="shared" si="435"/>
        <v>211346.21015640115</v>
      </c>
      <c r="F3427" s="41">
        <f t="shared" si="431"/>
        <v>1.8712727610703068</v>
      </c>
      <c r="G3427" s="42">
        <f t="shared" si="432"/>
        <v>-604513.5937788859</v>
      </c>
      <c r="H3427" s="16">
        <f t="shared" si="433"/>
        <v>0</v>
      </c>
      <c r="P3427" s="16"/>
    </row>
    <row r="3428" spans="1:16" x14ac:dyDescent="0.25">
      <c r="A3428" s="24">
        <f t="shared" si="434"/>
        <v>3413</v>
      </c>
      <c r="B3428">
        <f t="shared" si="428"/>
        <v>0.49020033876877278</v>
      </c>
      <c r="C3428">
        <f t="shared" si="429"/>
        <v>0.56061490846332163</v>
      </c>
      <c r="D3428" s="40">
        <f t="shared" si="430"/>
        <v>988799.43217745447</v>
      </c>
      <c r="E3428" s="40">
        <f t="shared" si="435"/>
        <v>988799.43217745447</v>
      </c>
      <c r="F3428" s="41">
        <f t="shared" si="431"/>
        <v>2.0463612194502754</v>
      </c>
      <c r="G3428" s="42">
        <f t="shared" si="432"/>
        <v>1023440.8118223955</v>
      </c>
      <c r="H3428" s="16">
        <f t="shared" si="433"/>
        <v>1</v>
      </c>
      <c r="P3428" s="16"/>
    </row>
    <row r="3429" spans="1:16" x14ac:dyDescent="0.25">
      <c r="A3429" s="24">
        <f t="shared" si="434"/>
        <v>3414</v>
      </c>
      <c r="B3429">
        <f t="shared" si="428"/>
        <v>0.69693005329463631</v>
      </c>
      <c r="C3429">
        <f t="shared" si="429"/>
        <v>0.92672575789038092</v>
      </c>
      <c r="D3429" s="40">
        <f t="shared" si="430"/>
        <v>1235072.0176991271</v>
      </c>
      <c r="E3429" s="40">
        <f t="shared" si="435"/>
        <v>1235072.0176991271</v>
      </c>
      <c r="F3429" s="41">
        <f t="shared" si="431"/>
        <v>2.4412861469259943</v>
      </c>
      <c r="G3429" s="42">
        <f t="shared" si="432"/>
        <v>2015164.2072648155</v>
      </c>
      <c r="H3429" s="16">
        <f t="shared" si="433"/>
        <v>1</v>
      </c>
      <c r="P3429" s="16"/>
    </row>
    <row r="3430" spans="1:16" x14ac:dyDescent="0.25">
      <c r="A3430" s="24">
        <f t="shared" si="434"/>
        <v>3415</v>
      </c>
      <c r="B3430">
        <f t="shared" si="428"/>
        <v>0.68912871961947531</v>
      </c>
      <c r="C3430">
        <f t="shared" si="429"/>
        <v>0.3628829299705103</v>
      </c>
      <c r="D3430" s="40">
        <f t="shared" si="430"/>
        <v>1224946.289432636</v>
      </c>
      <c r="E3430" s="40">
        <f t="shared" si="435"/>
        <v>1224946.289432636</v>
      </c>
      <c r="F3430" s="41">
        <f t="shared" si="431"/>
        <v>1.8933849858825837</v>
      </c>
      <c r="G3430" s="42">
        <f t="shared" si="432"/>
        <v>1319294.9129243349</v>
      </c>
      <c r="H3430" s="16">
        <f t="shared" si="433"/>
        <v>1</v>
      </c>
      <c r="P3430" s="16"/>
    </row>
    <row r="3431" spans="1:16" x14ac:dyDescent="0.25">
      <c r="A3431" s="24">
        <f t="shared" si="434"/>
        <v>3416</v>
      </c>
      <c r="B3431">
        <f t="shared" si="428"/>
        <v>0.69026915181893855</v>
      </c>
      <c r="C3431">
        <f t="shared" si="429"/>
        <v>0.44430775532964617</v>
      </c>
      <c r="D3431" s="40">
        <f t="shared" si="430"/>
        <v>1226419.4868161143</v>
      </c>
      <c r="E3431" s="40">
        <f t="shared" si="435"/>
        <v>1226419.4868161143</v>
      </c>
      <c r="F3431" s="41">
        <f t="shared" si="431"/>
        <v>1.9574296971726497</v>
      </c>
      <c r="G3431" s="42">
        <f t="shared" si="432"/>
        <v>1400629.9246851029</v>
      </c>
      <c r="H3431" s="16">
        <f t="shared" si="433"/>
        <v>1</v>
      </c>
      <c r="P3431" s="16"/>
    </row>
    <row r="3432" spans="1:16" x14ac:dyDescent="0.25">
      <c r="A3432" s="24">
        <f t="shared" si="434"/>
        <v>3417</v>
      </c>
      <c r="B3432">
        <f t="shared" si="428"/>
        <v>0.37826825666707009</v>
      </c>
      <c r="C3432">
        <f t="shared" si="429"/>
        <v>0.20476412179414183</v>
      </c>
      <c r="D3432" s="40">
        <f t="shared" si="430"/>
        <v>858647.95917120355</v>
      </c>
      <c r="E3432" s="40">
        <f t="shared" si="435"/>
        <v>858647.95917120355</v>
      </c>
      <c r="F3432" s="41">
        <f t="shared" si="431"/>
        <v>1.7493239804266278</v>
      </c>
      <c r="G3432" s="42">
        <f t="shared" si="432"/>
        <v>502053.46572257043</v>
      </c>
      <c r="H3432" s="16">
        <f t="shared" si="433"/>
        <v>1</v>
      </c>
      <c r="P3432" s="16"/>
    </row>
    <row r="3433" spans="1:16" x14ac:dyDescent="0.25">
      <c r="A3433" s="24">
        <f t="shared" si="434"/>
        <v>3418</v>
      </c>
      <c r="B3433">
        <f t="shared" si="428"/>
        <v>0.27073475846555084</v>
      </c>
      <c r="C3433">
        <f t="shared" si="429"/>
        <v>0.69589885359164327</v>
      </c>
      <c r="D3433" s="40">
        <f t="shared" si="430"/>
        <v>721614.44970727875</v>
      </c>
      <c r="E3433" s="40">
        <f t="shared" si="435"/>
        <v>721614.44970727875</v>
      </c>
      <c r="F3433" s="41">
        <f t="shared" si="431"/>
        <v>2.1558180091228905</v>
      </c>
      <c r="G3433" s="42">
        <f t="shared" si="432"/>
        <v>555669.42632225575</v>
      </c>
      <c r="H3433" s="16">
        <f t="shared" si="433"/>
        <v>1</v>
      </c>
      <c r="P3433" s="16"/>
    </row>
    <row r="3434" spans="1:16" x14ac:dyDescent="0.25">
      <c r="A3434" s="24">
        <f t="shared" si="434"/>
        <v>3419</v>
      </c>
      <c r="B3434">
        <f t="shared" si="428"/>
        <v>0.78933957603294402</v>
      </c>
      <c r="C3434">
        <f t="shared" si="429"/>
        <v>0.91179169260431081</v>
      </c>
      <c r="D3434" s="40">
        <f t="shared" si="430"/>
        <v>1366625.4509889693</v>
      </c>
      <c r="E3434" s="40">
        <f t="shared" si="435"/>
        <v>1250000</v>
      </c>
      <c r="F3434" s="41">
        <f t="shared" si="431"/>
        <v>2.4109030122819153</v>
      </c>
      <c r="G3434" s="42">
        <f t="shared" si="432"/>
        <v>2013628.765352394</v>
      </c>
      <c r="H3434" s="16">
        <f t="shared" si="433"/>
        <v>1</v>
      </c>
      <c r="P3434" s="16"/>
    </row>
    <row r="3435" spans="1:16" x14ac:dyDescent="0.25">
      <c r="A3435" s="24">
        <f t="shared" si="434"/>
        <v>3420</v>
      </c>
      <c r="B3435">
        <f t="shared" si="428"/>
        <v>0.45130177435930818</v>
      </c>
      <c r="C3435">
        <f t="shared" si="429"/>
        <v>0.61307758872862905</v>
      </c>
      <c r="D3435" s="40">
        <f t="shared" si="430"/>
        <v>944206.79748948722</v>
      </c>
      <c r="E3435" s="40">
        <f t="shared" si="435"/>
        <v>944206.79748948722</v>
      </c>
      <c r="F3435" s="41">
        <f t="shared" si="431"/>
        <v>2.0873402346170784</v>
      </c>
      <c r="G3435" s="42">
        <f t="shared" si="432"/>
        <v>970880.83819874655</v>
      </c>
      <c r="H3435" s="16">
        <f t="shared" si="433"/>
        <v>1</v>
      </c>
      <c r="P3435" s="16"/>
    </row>
    <row r="3436" spans="1:16" x14ac:dyDescent="0.25">
      <c r="A3436" s="24">
        <f t="shared" si="434"/>
        <v>3421</v>
      </c>
      <c r="B3436">
        <f t="shared" si="428"/>
        <v>0.62899972044397146</v>
      </c>
      <c r="C3436">
        <f t="shared" si="429"/>
        <v>0.69400712277274579</v>
      </c>
      <c r="D3436" s="40">
        <f t="shared" si="430"/>
        <v>1150093.5765379802</v>
      </c>
      <c r="E3436" s="40">
        <f t="shared" si="435"/>
        <v>1150093.5765379802</v>
      </c>
      <c r="F3436" s="41">
        <f t="shared" si="431"/>
        <v>2.1541765853465109</v>
      </c>
      <c r="G3436" s="42">
        <f t="shared" si="432"/>
        <v>1477504.6535355425</v>
      </c>
      <c r="H3436" s="16">
        <f t="shared" si="433"/>
        <v>1</v>
      </c>
      <c r="P3436" s="16"/>
    </row>
    <row r="3437" spans="1:16" x14ac:dyDescent="0.25">
      <c r="A3437" s="24">
        <f t="shared" si="434"/>
        <v>3422</v>
      </c>
      <c r="B3437">
        <f t="shared" si="428"/>
        <v>8.8501752004958689E-2</v>
      </c>
      <c r="C3437">
        <f t="shared" si="429"/>
        <v>0.34088354872073978</v>
      </c>
      <c r="D3437" s="40">
        <f t="shared" si="430"/>
        <v>384480.742733969</v>
      </c>
      <c r="E3437" s="40">
        <f t="shared" si="435"/>
        <v>384480.742733969</v>
      </c>
      <c r="F3437" s="41">
        <f t="shared" si="431"/>
        <v>1.8753638415262579</v>
      </c>
      <c r="G3437" s="42">
        <f t="shared" si="432"/>
        <v>-278958.71731355507</v>
      </c>
      <c r="H3437" s="16">
        <f t="shared" si="433"/>
        <v>0</v>
      </c>
      <c r="P3437" s="16"/>
    </row>
    <row r="3438" spans="1:16" x14ac:dyDescent="0.25">
      <c r="A3438" s="24">
        <f t="shared" si="434"/>
        <v>3423</v>
      </c>
      <c r="B3438">
        <f t="shared" si="428"/>
        <v>0.48202298965770751</v>
      </c>
      <c r="C3438">
        <f t="shared" si="429"/>
        <v>0.20084471965674311</v>
      </c>
      <c r="D3438" s="40">
        <f t="shared" si="430"/>
        <v>979448.20214101102</v>
      </c>
      <c r="E3438" s="40">
        <f t="shared" si="435"/>
        <v>979448.20214101102</v>
      </c>
      <c r="F3438" s="41">
        <f t="shared" si="431"/>
        <v>1.7451040160191738</v>
      </c>
      <c r="G3438" s="42">
        <f t="shared" si="432"/>
        <v>709238.99103903794</v>
      </c>
      <c r="H3438" s="16">
        <f t="shared" si="433"/>
        <v>1</v>
      </c>
      <c r="P3438" s="16"/>
    </row>
    <row r="3439" spans="1:16" x14ac:dyDescent="0.25">
      <c r="A3439" s="24">
        <f t="shared" si="434"/>
        <v>3424</v>
      </c>
      <c r="B3439">
        <f t="shared" si="428"/>
        <v>0.42583364841993898</v>
      </c>
      <c r="C3439">
        <f t="shared" si="429"/>
        <v>0.69465829816181213</v>
      </c>
      <c r="D3439" s="40">
        <f t="shared" si="430"/>
        <v>914745.51638011925</v>
      </c>
      <c r="E3439" s="40">
        <f t="shared" si="435"/>
        <v>914745.51638011925</v>
      </c>
      <c r="F3439" s="41">
        <f t="shared" si="431"/>
        <v>2.1547410897897064</v>
      </c>
      <c r="G3439" s="42">
        <f t="shared" si="432"/>
        <v>971039.7508451459</v>
      </c>
      <c r="H3439" s="16">
        <f t="shared" si="433"/>
        <v>1</v>
      </c>
      <c r="P3439" s="16"/>
    </row>
    <row r="3440" spans="1:16" x14ac:dyDescent="0.25">
      <c r="A3440" s="24">
        <f t="shared" si="434"/>
        <v>3425</v>
      </c>
      <c r="B3440">
        <f t="shared" si="428"/>
        <v>0.42959913925733417</v>
      </c>
      <c r="C3440">
        <f t="shared" si="429"/>
        <v>0.99362481816206127</v>
      </c>
      <c r="D3440" s="40">
        <f t="shared" si="430"/>
        <v>919120.90429126681</v>
      </c>
      <c r="E3440" s="40">
        <f t="shared" si="435"/>
        <v>919120.90429126681</v>
      </c>
      <c r="F3440" s="41">
        <f t="shared" si="431"/>
        <v>2.757041575785542</v>
      </c>
      <c r="G3440" s="42">
        <f t="shared" si="432"/>
        <v>1534054.5463046264</v>
      </c>
      <c r="H3440" s="16">
        <f t="shared" si="433"/>
        <v>1</v>
      </c>
      <c r="P3440" s="16"/>
    </row>
    <row r="3441" spans="1:16" x14ac:dyDescent="0.25">
      <c r="A3441" s="24">
        <f t="shared" si="434"/>
        <v>3426</v>
      </c>
      <c r="B3441">
        <f t="shared" si="428"/>
        <v>0.32220578112173826</v>
      </c>
      <c r="C3441">
        <f t="shared" si="429"/>
        <v>0.79418165015522391</v>
      </c>
      <c r="D3441" s="40">
        <f t="shared" si="430"/>
        <v>789571.63958420441</v>
      </c>
      <c r="E3441" s="40">
        <f t="shared" si="435"/>
        <v>789571.63958420441</v>
      </c>
      <c r="F3441" s="41">
        <f t="shared" si="431"/>
        <v>2.2495491789178685</v>
      </c>
      <c r="G3441" s="42">
        <f t="shared" si="432"/>
        <v>776180.23352348222</v>
      </c>
      <c r="H3441" s="16">
        <f t="shared" si="433"/>
        <v>1</v>
      </c>
      <c r="P3441" s="16"/>
    </row>
    <row r="3442" spans="1:16" x14ac:dyDescent="0.25">
      <c r="A3442" s="24">
        <f t="shared" si="434"/>
        <v>3427</v>
      </c>
      <c r="B3442">
        <f t="shared" si="428"/>
        <v>0.66695069323759526</v>
      </c>
      <c r="C3442">
        <f t="shared" si="429"/>
        <v>0.23193296941462904</v>
      </c>
      <c r="D3442" s="40">
        <f t="shared" si="430"/>
        <v>1196736.4357848668</v>
      </c>
      <c r="E3442" s="40">
        <f t="shared" si="435"/>
        <v>1196736.4357848668</v>
      </c>
      <c r="F3442" s="41">
        <f t="shared" si="431"/>
        <v>1.7773568665807518</v>
      </c>
      <c r="G3442" s="42">
        <f t="shared" si="432"/>
        <v>1127027.721629608</v>
      </c>
      <c r="H3442" s="16">
        <f t="shared" si="433"/>
        <v>1</v>
      </c>
      <c r="P3442" s="16"/>
    </row>
    <row r="3443" spans="1:16" x14ac:dyDescent="0.25">
      <c r="A3443" s="24">
        <f t="shared" si="434"/>
        <v>3428</v>
      </c>
      <c r="B3443">
        <f t="shared" si="428"/>
        <v>0.60223932412918657</v>
      </c>
      <c r="C3443">
        <f t="shared" si="429"/>
        <v>0.8872242154320702</v>
      </c>
      <c r="D3443" s="40">
        <f t="shared" si="430"/>
        <v>1118152.4057356925</v>
      </c>
      <c r="E3443" s="40">
        <f t="shared" si="435"/>
        <v>1118152.4057356925</v>
      </c>
      <c r="F3443" s="41">
        <f t="shared" si="431"/>
        <v>2.3683579425295069</v>
      </c>
      <c r="G3443" s="42">
        <f t="shared" si="432"/>
        <v>1648185.1310826032</v>
      </c>
      <c r="H3443" s="16">
        <f t="shared" si="433"/>
        <v>1</v>
      </c>
      <c r="P3443" s="16"/>
    </row>
    <row r="3444" spans="1:16" x14ac:dyDescent="0.25">
      <c r="A3444" s="24">
        <f t="shared" si="434"/>
        <v>3429</v>
      </c>
      <c r="B3444">
        <f t="shared" si="428"/>
        <v>0.48962307663168758</v>
      </c>
      <c r="C3444">
        <f t="shared" si="429"/>
        <v>0.39283301902469248</v>
      </c>
      <c r="D3444" s="40">
        <f t="shared" si="430"/>
        <v>988139.50305624167</v>
      </c>
      <c r="E3444" s="40">
        <f t="shared" si="435"/>
        <v>988139.50305624167</v>
      </c>
      <c r="F3444" s="41">
        <f t="shared" si="431"/>
        <v>1.9173426285279929</v>
      </c>
      <c r="G3444" s="42">
        <f t="shared" si="432"/>
        <v>894601.99214219907</v>
      </c>
      <c r="H3444" s="16">
        <f t="shared" si="433"/>
        <v>1</v>
      </c>
      <c r="P3444" s="16"/>
    </row>
    <row r="3445" spans="1:16" x14ac:dyDescent="0.25">
      <c r="A3445" s="24">
        <f t="shared" si="434"/>
        <v>3430</v>
      </c>
      <c r="B3445">
        <f t="shared" si="428"/>
        <v>0.5445885417284444</v>
      </c>
      <c r="C3445">
        <f t="shared" si="429"/>
        <v>0.40962456550914794</v>
      </c>
      <c r="D3445" s="40">
        <f t="shared" si="430"/>
        <v>1051064.1115609133</v>
      </c>
      <c r="E3445" s="40">
        <f t="shared" si="435"/>
        <v>1051064.1115609133</v>
      </c>
      <c r="F3445" s="41">
        <f t="shared" si="431"/>
        <v>1.9305438180527574</v>
      </c>
      <c r="G3445" s="42">
        <f t="shared" si="432"/>
        <v>1029125.3229510349</v>
      </c>
      <c r="H3445" s="16">
        <f t="shared" si="433"/>
        <v>1</v>
      </c>
      <c r="P3445" s="16"/>
    </row>
    <row r="3446" spans="1:16" x14ac:dyDescent="0.25">
      <c r="A3446" s="24">
        <f t="shared" si="434"/>
        <v>3431</v>
      </c>
      <c r="B3446">
        <f t="shared" si="428"/>
        <v>0.57640929624903947</v>
      </c>
      <c r="C3446">
        <f t="shared" si="429"/>
        <v>0.78380362561438233</v>
      </c>
      <c r="D3446" s="40">
        <f t="shared" si="430"/>
        <v>1087864.4287575153</v>
      </c>
      <c r="E3446" s="40">
        <f t="shared" si="435"/>
        <v>1087864.4287575153</v>
      </c>
      <c r="F3446" s="41">
        <f t="shared" si="431"/>
        <v>2.2386333547587953</v>
      </c>
      <c r="G3446" s="42">
        <f t="shared" si="432"/>
        <v>1435329.5956721967</v>
      </c>
      <c r="H3446" s="16">
        <f t="shared" si="433"/>
        <v>1</v>
      </c>
      <c r="P3446" s="16"/>
    </row>
    <row r="3447" spans="1:16" x14ac:dyDescent="0.25">
      <c r="A3447" s="24">
        <f t="shared" si="434"/>
        <v>3432</v>
      </c>
      <c r="B3447">
        <f t="shared" si="428"/>
        <v>0.60511626966763288</v>
      </c>
      <c r="C3447">
        <f t="shared" si="429"/>
        <v>0.76647035556379706</v>
      </c>
      <c r="D3447" s="40">
        <f t="shared" si="430"/>
        <v>1121555.8922987971</v>
      </c>
      <c r="E3447" s="40">
        <f t="shared" si="435"/>
        <v>1121555.8922987971</v>
      </c>
      <c r="F3447" s="41">
        <f t="shared" si="431"/>
        <v>2.2210553480696658</v>
      </c>
      <c r="G3447" s="42">
        <f t="shared" si="432"/>
        <v>1491037.7127492893</v>
      </c>
      <c r="H3447" s="16">
        <f t="shared" si="433"/>
        <v>1</v>
      </c>
      <c r="P3447" s="16"/>
    </row>
    <row r="3448" spans="1:16" x14ac:dyDescent="0.25">
      <c r="A3448" s="24">
        <f t="shared" si="434"/>
        <v>3433</v>
      </c>
      <c r="B3448">
        <f t="shared" si="428"/>
        <v>0.53011325362604111</v>
      </c>
      <c r="C3448">
        <f t="shared" si="429"/>
        <v>0.93428932258393615</v>
      </c>
      <c r="D3448" s="40">
        <f t="shared" si="430"/>
        <v>1034447.3656005572</v>
      </c>
      <c r="E3448" s="40">
        <f t="shared" si="435"/>
        <v>1034447.3656005572</v>
      </c>
      <c r="F3448" s="41">
        <f t="shared" si="431"/>
        <v>2.4585168801982751</v>
      </c>
      <c r="G3448" s="42">
        <f t="shared" si="432"/>
        <v>1543206.3100056062</v>
      </c>
      <c r="H3448" s="16">
        <f t="shared" si="433"/>
        <v>1</v>
      </c>
      <c r="P3448" s="16"/>
    </row>
    <row r="3449" spans="1:16" x14ac:dyDescent="0.25">
      <c r="A3449" s="24">
        <f t="shared" si="434"/>
        <v>3434</v>
      </c>
      <c r="B3449">
        <f t="shared" si="428"/>
        <v>0.46044882817659527</v>
      </c>
      <c r="C3449">
        <f t="shared" si="429"/>
        <v>0.74724792793858796</v>
      </c>
      <c r="D3449" s="40">
        <f t="shared" si="430"/>
        <v>954725.05291247764</v>
      </c>
      <c r="E3449" s="40">
        <f t="shared" si="435"/>
        <v>954725.05291247764</v>
      </c>
      <c r="F3449" s="41">
        <f t="shared" si="431"/>
        <v>2.2023873676920123</v>
      </c>
      <c r="G3449" s="42">
        <f t="shared" si="432"/>
        <v>1102674.3961535287</v>
      </c>
      <c r="H3449" s="16">
        <f t="shared" si="433"/>
        <v>1</v>
      </c>
      <c r="P3449" s="16"/>
    </row>
    <row r="3450" spans="1:16" x14ac:dyDescent="0.25">
      <c r="A3450" s="24">
        <f t="shared" si="434"/>
        <v>3435</v>
      </c>
      <c r="B3450">
        <f t="shared" si="428"/>
        <v>0.88943505904171616</v>
      </c>
      <c r="C3450">
        <f t="shared" si="429"/>
        <v>0.23719673056621104</v>
      </c>
      <c r="D3450" s="40">
        <f t="shared" si="430"/>
        <v>1557840.061245369</v>
      </c>
      <c r="E3450" s="40">
        <f t="shared" si="435"/>
        <v>1250000</v>
      </c>
      <c r="F3450" s="41">
        <f t="shared" si="431"/>
        <v>1.7825687143584212</v>
      </c>
      <c r="G3450" s="42">
        <f t="shared" si="432"/>
        <v>1228210.8929480268</v>
      </c>
      <c r="H3450" s="16">
        <f t="shared" si="433"/>
        <v>1</v>
      </c>
      <c r="P3450" s="16"/>
    </row>
    <row r="3451" spans="1:16" x14ac:dyDescent="0.25">
      <c r="A3451" s="24">
        <f t="shared" si="434"/>
        <v>3436</v>
      </c>
      <c r="B3451">
        <f t="shared" si="428"/>
        <v>0.84845994773786515</v>
      </c>
      <c r="C3451">
        <f t="shared" si="429"/>
        <v>0.48080915992613882</v>
      </c>
      <c r="D3451" s="40">
        <f t="shared" si="430"/>
        <v>1469536.7855163489</v>
      </c>
      <c r="E3451" s="40">
        <f t="shared" si="435"/>
        <v>1250000</v>
      </c>
      <c r="F3451" s="41">
        <f t="shared" si="431"/>
        <v>1.9853729879022977</v>
      </c>
      <c r="G3451" s="42">
        <f t="shared" si="432"/>
        <v>1481716.2348778723</v>
      </c>
      <c r="H3451" s="16">
        <f t="shared" si="433"/>
        <v>1</v>
      </c>
      <c r="P3451" s="16"/>
    </row>
    <row r="3452" spans="1:16" x14ac:dyDescent="0.25">
      <c r="A3452" s="24">
        <f t="shared" si="434"/>
        <v>3437</v>
      </c>
      <c r="B3452">
        <f t="shared" si="428"/>
        <v>2.8368379571475089E-2</v>
      </c>
      <c r="C3452">
        <f t="shared" si="429"/>
        <v>0.96584766579326242</v>
      </c>
      <c r="D3452" s="40">
        <f t="shared" si="430"/>
        <v>131307.00498997467</v>
      </c>
      <c r="E3452" s="40">
        <f t="shared" si="435"/>
        <v>131307.00498997467</v>
      </c>
      <c r="F3452" s="41">
        <f t="shared" si="431"/>
        <v>2.554100779685875</v>
      </c>
      <c r="G3452" s="42">
        <f t="shared" si="432"/>
        <v>-664628.67617688864</v>
      </c>
      <c r="H3452" s="16">
        <f t="shared" si="433"/>
        <v>0</v>
      </c>
      <c r="P3452" s="16"/>
    </row>
    <row r="3453" spans="1:16" x14ac:dyDescent="0.25">
      <c r="A3453" s="24">
        <f t="shared" si="434"/>
        <v>3438</v>
      </c>
      <c r="B3453">
        <f t="shared" si="428"/>
        <v>0.34981783956754953</v>
      </c>
      <c r="C3453">
        <f t="shared" si="429"/>
        <v>0.27717226359527558</v>
      </c>
      <c r="D3453" s="40">
        <f t="shared" si="430"/>
        <v>824097.73183438811</v>
      </c>
      <c r="E3453" s="40">
        <f t="shared" si="435"/>
        <v>824097.73183438811</v>
      </c>
      <c r="F3453" s="41">
        <f t="shared" si="431"/>
        <v>1.8202849433503268</v>
      </c>
      <c r="G3453" s="42">
        <f t="shared" si="432"/>
        <v>500092.69310729182</v>
      </c>
      <c r="H3453" s="16">
        <f t="shared" si="433"/>
        <v>1</v>
      </c>
      <c r="P3453" s="16"/>
    </row>
    <row r="3454" spans="1:16" x14ac:dyDescent="0.25">
      <c r="A3454" s="24">
        <f t="shared" si="434"/>
        <v>3439</v>
      </c>
      <c r="B3454">
        <f t="shared" si="428"/>
        <v>0.81070894759614021</v>
      </c>
      <c r="C3454">
        <f t="shared" si="429"/>
        <v>0.21608261030633003</v>
      </c>
      <c r="D3454" s="40">
        <f t="shared" si="430"/>
        <v>1401449.158048931</v>
      </c>
      <c r="E3454" s="40">
        <f t="shared" si="435"/>
        <v>1250000</v>
      </c>
      <c r="F3454" s="41">
        <f t="shared" si="431"/>
        <v>1.7612486641786367</v>
      </c>
      <c r="G3454" s="42">
        <f t="shared" si="432"/>
        <v>1201560.8302232958</v>
      </c>
      <c r="H3454" s="16">
        <f t="shared" si="433"/>
        <v>1</v>
      </c>
      <c r="P3454" s="16"/>
    </row>
    <row r="3455" spans="1:16" x14ac:dyDescent="0.25">
      <c r="A3455" s="24">
        <f t="shared" si="434"/>
        <v>3440</v>
      </c>
      <c r="B3455">
        <f t="shared" si="428"/>
        <v>0.19144468300510198</v>
      </c>
      <c r="C3455">
        <f t="shared" si="429"/>
        <v>0.55575578927528113</v>
      </c>
      <c r="D3455" s="40">
        <f t="shared" si="430"/>
        <v>602164.93259375705</v>
      </c>
      <c r="E3455" s="40">
        <f t="shared" si="435"/>
        <v>602164.93259375705</v>
      </c>
      <c r="F3455" s="41">
        <f t="shared" si="431"/>
        <v>2.0426191947508499</v>
      </c>
      <c r="G3455" s="42">
        <f t="shared" si="432"/>
        <v>229993.64972185972</v>
      </c>
      <c r="H3455" s="16">
        <f t="shared" si="433"/>
        <v>1</v>
      </c>
      <c r="P3455" s="16"/>
    </row>
    <row r="3456" spans="1:16" x14ac:dyDescent="0.25">
      <c r="A3456" s="24">
        <f t="shared" si="434"/>
        <v>3441</v>
      </c>
      <c r="B3456">
        <f t="shared" si="428"/>
        <v>0.16485503769945353</v>
      </c>
      <c r="C3456">
        <f t="shared" si="429"/>
        <v>0.3430866930866614</v>
      </c>
      <c r="D3456" s="40">
        <f t="shared" si="430"/>
        <v>555608.80546893156</v>
      </c>
      <c r="E3456" s="40">
        <f t="shared" si="435"/>
        <v>555608.80546893156</v>
      </c>
      <c r="F3456" s="41">
        <f t="shared" si="431"/>
        <v>1.8771873893930948</v>
      </c>
      <c r="G3456" s="42">
        <f t="shared" si="432"/>
        <v>42981.843062039465</v>
      </c>
      <c r="H3456" s="16">
        <f t="shared" si="433"/>
        <v>1</v>
      </c>
      <c r="P3456" s="16"/>
    </row>
    <row r="3457" spans="1:16" x14ac:dyDescent="0.25">
      <c r="A3457" s="24">
        <f t="shared" si="434"/>
        <v>3442</v>
      </c>
      <c r="B3457">
        <f t="shared" si="428"/>
        <v>0.75463801936712116</v>
      </c>
      <c r="C3457">
        <f t="shared" si="429"/>
        <v>7.094178709667176E-2</v>
      </c>
      <c r="D3457" s="40">
        <f t="shared" si="430"/>
        <v>1314205.6901375619</v>
      </c>
      <c r="E3457" s="40">
        <f t="shared" si="435"/>
        <v>1250000</v>
      </c>
      <c r="F3457" s="41">
        <f t="shared" si="431"/>
        <v>1.5535523436818488</v>
      </c>
      <c r="G3457" s="42">
        <f t="shared" si="432"/>
        <v>941940.42960231099</v>
      </c>
      <c r="H3457" s="16">
        <f t="shared" si="433"/>
        <v>1</v>
      </c>
      <c r="P3457" s="16"/>
    </row>
    <row r="3458" spans="1:16" x14ac:dyDescent="0.25">
      <c r="A3458" s="24">
        <f t="shared" si="434"/>
        <v>3443</v>
      </c>
      <c r="B3458">
        <f t="shared" si="428"/>
        <v>0.31411533814389259</v>
      </c>
      <c r="C3458">
        <f t="shared" si="429"/>
        <v>7.7623922494240105E-2</v>
      </c>
      <c r="D3458" s="40">
        <f t="shared" si="430"/>
        <v>779231.6017485552</v>
      </c>
      <c r="E3458" s="40">
        <f t="shared" si="435"/>
        <v>779231.6017485552</v>
      </c>
      <c r="F3458" s="41">
        <f t="shared" si="431"/>
        <v>1.568013042087214</v>
      </c>
      <c r="G3458" s="42">
        <f t="shared" si="432"/>
        <v>221845.31434824457</v>
      </c>
      <c r="H3458" s="16">
        <f t="shared" si="433"/>
        <v>1</v>
      </c>
      <c r="P3458" s="16"/>
    </row>
    <row r="3459" spans="1:16" x14ac:dyDescent="0.25">
      <c r="A3459" s="24">
        <f t="shared" si="434"/>
        <v>3444</v>
      </c>
      <c r="B3459">
        <f t="shared" si="428"/>
        <v>0.26921152474824339</v>
      </c>
      <c r="C3459">
        <f t="shared" si="429"/>
        <v>0.63491299736779183</v>
      </c>
      <c r="D3459" s="40">
        <f t="shared" si="430"/>
        <v>719513.95517112711</v>
      </c>
      <c r="E3459" s="40">
        <f t="shared" si="435"/>
        <v>719513.95517112711</v>
      </c>
      <c r="F3459" s="41">
        <f t="shared" si="431"/>
        <v>2.104831025767806</v>
      </c>
      <c r="G3459" s="42">
        <f t="shared" si="432"/>
        <v>514455.2963170947</v>
      </c>
      <c r="H3459" s="16">
        <f t="shared" si="433"/>
        <v>1</v>
      </c>
      <c r="P3459" s="16"/>
    </row>
    <row r="3460" spans="1:16" x14ac:dyDescent="0.25">
      <c r="A3460" s="24">
        <f t="shared" si="434"/>
        <v>3445</v>
      </c>
      <c r="B3460">
        <f t="shared" si="428"/>
        <v>8.7010609568096697E-2</v>
      </c>
      <c r="C3460">
        <f t="shared" si="429"/>
        <v>1.9877151469700038E-2</v>
      </c>
      <c r="D3460" s="40">
        <f t="shared" si="430"/>
        <v>380214.70653345482</v>
      </c>
      <c r="E3460" s="40">
        <f t="shared" si="435"/>
        <v>380214.70653345482</v>
      </c>
      <c r="F3460" s="41">
        <f t="shared" si="431"/>
        <v>1.3749869941984265</v>
      </c>
      <c r="G3460" s="42">
        <f t="shared" si="432"/>
        <v>-477209.72351352812</v>
      </c>
      <c r="H3460" s="16">
        <f t="shared" si="433"/>
        <v>0</v>
      </c>
      <c r="P3460" s="16"/>
    </row>
    <row r="3461" spans="1:16" x14ac:dyDescent="0.25">
      <c r="A3461" s="24">
        <f t="shared" si="434"/>
        <v>3446</v>
      </c>
      <c r="B3461">
        <f t="shared" si="428"/>
        <v>0.517535405815579</v>
      </c>
      <c r="C3461">
        <f t="shared" si="429"/>
        <v>0.28002260450739413</v>
      </c>
      <c r="D3461" s="40">
        <f t="shared" si="430"/>
        <v>1020046.6142129728</v>
      </c>
      <c r="E3461" s="40">
        <f t="shared" si="435"/>
        <v>1020046.6142129728</v>
      </c>
      <c r="F3461" s="41">
        <f t="shared" si="431"/>
        <v>1.8228649368257779</v>
      </c>
      <c r="G3461" s="42">
        <f t="shared" si="432"/>
        <v>859407.20697667939</v>
      </c>
      <c r="H3461" s="16">
        <f t="shared" si="433"/>
        <v>1</v>
      </c>
      <c r="P3461" s="16"/>
    </row>
    <row r="3462" spans="1:16" x14ac:dyDescent="0.25">
      <c r="A3462" s="24">
        <f t="shared" si="434"/>
        <v>3447</v>
      </c>
      <c r="B3462">
        <f t="shared" si="428"/>
        <v>0.90726859832648188</v>
      </c>
      <c r="C3462">
        <f t="shared" si="429"/>
        <v>0.95194824726786464</v>
      </c>
      <c r="D3462" s="40">
        <f t="shared" si="430"/>
        <v>1603702.6644387492</v>
      </c>
      <c r="E3462" s="40">
        <f t="shared" si="435"/>
        <v>1250000</v>
      </c>
      <c r="F3462" s="41">
        <f t="shared" si="431"/>
        <v>2.5057886495658011</v>
      </c>
      <c r="G3462" s="42">
        <f t="shared" si="432"/>
        <v>2132235.8119572513</v>
      </c>
      <c r="H3462" s="16">
        <f t="shared" si="433"/>
        <v>1</v>
      </c>
      <c r="P3462" s="16"/>
    </row>
    <row r="3463" spans="1:16" x14ac:dyDescent="0.25">
      <c r="A3463" s="24">
        <f t="shared" si="434"/>
        <v>3448</v>
      </c>
      <c r="B3463">
        <f t="shared" si="428"/>
        <v>0.64226051035802811</v>
      </c>
      <c r="C3463">
        <f t="shared" si="429"/>
        <v>4.96453489176929E-4</v>
      </c>
      <c r="D3463" s="40">
        <f t="shared" si="430"/>
        <v>1166188.8877986681</v>
      </c>
      <c r="E3463" s="40">
        <f t="shared" si="435"/>
        <v>1166188.8877986681</v>
      </c>
      <c r="F3463" s="41">
        <f t="shared" si="431"/>
        <v>0.99923134184394558</v>
      </c>
      <c r="G3463" s="42">
        <f t="shared" si="432"/>
        <v>165292.48719856166</v>
      </c>
      <c r="H3463" s="16">
        <f t="shared" si="433"/>
        <v>1</v>
      </c>
      <c r="P3463" s="16"/>
    </row>
    <row r="3464" spans="1:16" x14ac:dyDescent="0.25">
      <c r="A3464" s="24">
        <f t="shared" si="434"/>
        <v>3449</v>
      </c>
      <c r="B3464">
        <f t="shared" si="428"/>
        <v>0.56043670291546732</v>
      </c>
      <c r="C3464">
        <f t="shared" si="429"/>
        <v>0.24745508248452097</v>
      </c>
      <c r="D3464" s="40">
        <f t="shared" si="430"/>
        <v>1069335.7930021691</v>
      </c>
      <c r="E3464" s="40">
        <f t="shared" si="435"/>
        <v>1069335.7930021691</v>
      </c>
      <c r="F3464" s="41">
        <f t="shared" si="431"/>
        <v>1.7925470952839637</v>
      </c>
      <c r="G3464" s="42">
        <f t="shared" si="432"/>
        <v>916834.7696292121</v>
      </c>
      <c r="H3464" s="16">
        <f t="shared" si="433"/>
        <v>1</v>
      </c>
      <c r="P3464" s="16"/>
    </row>
    <row r="3465" spans="1:16" x14ac:dyDescent="0.25">
      <c r="A3465" s="24">
        <f t="shared" si="434"/>
        <v>3450</v>
      </c>
      <c r="B3465">
        <f t="shared" si="428"/>
        <v>0.94373734097462147</v>
      </c>
      <c r="C3465">
        <f t="shared" si="429"/>
        <v>0.90639315161388367</v>
      </c>
      <c r="D3465" s="40">
        <f t="shared" si="430"/>
        <v>1723530.7198345726</v>
      </c>
      <c r="E3465" s="40">
        <f t="shared" si="435"/>
        <v>1250000</v>
      </c>
      <c r="F3465" s="41">
        <f t="shared" si="431"/>
        <v>2.4008713226537237</v>
      </c>
      <c r="G3465" s="42">
        <f t="shared" si="432"/>
        <v>2001089.1533171549</v>
      </c>
      <c r="H3465" s="16">
        <f t="shared" si="433"/>
        <v>1</v>
      </c>
      <c r="P3465" s="16"/>
    </row>
    <row r="3466" spans="1:16" x14ac:dyDescent="0.25">
      <c r="A3466" s="24">
        <f t="shared" si="434"/>
        <v>3451</v>
      </c>
      <c r="B3466">
        <f t="shared" si="428"/>
        <v>0.11816669988911599</v>
      </c>
      <c r="C3466">
        <f t="shared" si="429"/>
        <v>0.87148095050361007</v>
      </c>
      <c r="D3466" s="40">
        <f t="shared" si="430"/>
        <v>460090.6066621663</v>
      </c>
      <c r="E3466" s="40">
        <f t="shared" si="435"/>
        <v>460090.6066621663</v>
      </c>
      <c r="F3466" s="41">
        <f t="shared" si="431"/>
        <v>2.3445044290327939</v>
      </c>
      <c r="G3466" s="42">
        <f t="shared" si="432"/>
        <v>78684.465075833956</v>
      </c>
      <c r="H3466" s="16">
        <f t="shared" si="433"/>
        <v>1</v>
      </c>
      <c r="P3466" s="16"/>
    </row>
    <row r="3467" spans="1:16" x14ac:dyDescent="0.25">
      <c r="A3467" s="24">
        <f t="shared" si="434"/>
        <v>3452</v>
      </c>
      <c r="B3467">
        <f t="shared" si="428"/>
        <v>0.59952928998973221</v>
      </c>
      <c r="C3467">
        <f t="shared" si="429"/>
        <v>0.65632984961848706</v>
      </c>
      <c r="D3467" s="40">
        <f t="shared" si="430"/>
        <v>1114952.3933250443</v>
      </c>
      <c r="E3467" s="40">
        <f t="shared" si="435"/>
        <v>1114952.3933250443</v>
      </c>
      <c r="F3467" s="41">
        <f t="shared" si="431"/>
        <v>2.1223304237307805</v>
      </c>
      <c r="G3467" s="42">
        <f t="shared" si="432"/>
        <v>1366297.3853651891</v>
      </c>
      <c r="H3467" s="16">
        <f t="shared" si="433"/>
        <v>1</v>
      </c>
      <c r="P3467" s="16"/>
    </row>
    <row r="3468" spans="1:16" x14ac:dyDescent="0.25">
      <c r="A3468" s="24">
        <f t="shared" si="434"/>
        <v>3453</v>
      </c>
      <c r="B3468">
        <f t="shared" si="428"/>
        <v>0.24690907576587051</v>
      </c>
      <c r="C3468">
        <f t="shared" si="429"/>
        <v>0.19899054162669927</v>
      </c>
      <c r="D3468" s="40">
        <f t="shared" si="430"/>
        <v>688032.51965015836</v>
      </c>
      <c r="E3468" s="40">
        <f t="shared" si="435"/>
        <v>688032.51965015836</v>
      </c>
      <c r="F3468" s="41">
        <f t="shared" si="431"/>
        <v>1.7430904491328778</v>
      </c>
      <c r="G3468" s="42">
        <f t="shared" si="432"/>
        <v>199302.91369502014</v>
      </c>
      <c r="H3468" s="16">
        <f t="shared" si="433"/>
        <v>1</v>
      </c>
      <c r="P3468" s="16"/>
    </row>
    <row r="3469" spans="1:16" x14ac:dyDescent="0.25">
      <c r="A3469" s="24">
        <f t="shared" si="434"/>
        <v>3454</v>
      </c>
      <c r="B3469">
        <f t="shared" si="428"/>
        <v>0.70127564517315477</v>
      </c>
      <c r="C3469">
        <f t="shared" si="429"/>
        <v>0.16065118566621095</v>
      </c>
      <c r="D3469" s="40">
        <f t="shared" si="430"/>
        <v>1240762.739814399</v>
      </c>
      <c r="E3469" s="40">
        <f t="shared" si="435"/>
        <v>1240762.739814399</v>
      </c>
      <c r="F3469" s="41">
        <f t="shared" si="431"/>
        <v>1.6985455646464716</v>
      </c>
      <c r="G3469" s="42">
        <f t="shared" si="432"/>
        <v>1107492.0484903515</v>
      </c>
      <c r="H3469" s="16">
        <f t="shared" si="433"/>
        <v>1</v>
      </c>
      <c r="P3469" s="16"/>
    </row>
    <row r="3470" spans="1:16" x14ac:dyDescent="0.25">
      <c r="A3470" s="24">
        <f t="shared" si="434"/>
        <v>3455</v>
      </c>
      <c r="B3470">
        <f t="shared" si="428"/>
        <v>0.11890144122298807</v>
      </c>
      <c r="C3470">
        <f t="shared" si="429"/>
        <v>0.99435565562453121</v>
      </c>
      <c r="D3470" s="40">
        <f t="shared" si="430"/>
        <v>461779.80388998694</v>
      </c>
      <c r="E3470" s="40">
        <f t="shared" si="435"/>
        <v>461779.80388998694</v>
      </c>
      <c r="F3470" s="41">
        <f t="shared" si="431"/>
        <v>2.7701012201129096</v>
      </c>
      <c r="G3470" s="42">
        <f t="shared" si="432"/>
        <v>279176.79817915289</v>
      </c>
      <c r="H3470" s="16">
        <f t="shared" si="433"/>
        <v>1</v>
      </c>
      <c r="P3470" s="16"/>
    </row>
    <row r="3471" spans="1:16" x14ac:dyDescent="0.25">
      <c r="A3471" s="24">
        <f t="shared" si="434"/>
        <v>3456</v>
      </c>
      <c r="B3471">
        <f t="shared" si="428"/>
        <v>0.20941496000159532</v>
      </c>
      <c r="C3471">
        <f t="shared" si="429"/>
        <v>0.65249744767788798</v>
      </c>
      <c r="D3471" s="40">
        <f t="shared" si="430"/>
        <v>631404.46113105817</v>
      </c>
      <c r="E3471" s="40">
        <f t="shared" si="435"/>
        <v>631404.46113105817</v>
      </c>
      <c r="F3471" s="41">
        <f t="shared" si="431"/>
        <v>2.1191707839489582</v>
      </c>
      <c r="G3471" s="42">
        <f t="shared" si="432"/>
        <v>338053.88688397408</v>
      </c>
      <c r="H3471" s="16">
        <f t="shared" si="433"/>
        <v>1</v>
      </c>
      <c r="P3471" s="16"/>
    </row>
    <row r="3472" spans="1:16" x14ac:dyDescent="0.25">
      <c r="A3472" s="24">
        <f t="shared" si="434"/>
        <v>3457</v>
      </c>
      <c r="B3472">
        <f t="shared" si="428"/>
        <v>0.49234509689267725</v>
      </c>
      <c r="C3472">
        <f t="shared" si="429"/>
        <v>0.80717709043528885</v>
      </c>
      <c r="D3472" s="40">
        <f t="shared" si="430"/>
        <v>991251.13640256622</v>
      </c>
      <c r="E3472" s="40">
        <f t="shared" si="435"/>
        <v>991251.13640256622</v>
      </c>
      <c r="F3472" s="41">
        <f t="shared" si="431"/>
        <v>2.2636901838074479</v>
      </c>
      <c r="G3472" s="42">
        <f t="shared" si="432"/>
        <v>1243885.4671624666</v>
      </c>
      <c r="H3472" s="16">
        <f t="shared" si="433"/>
        <v>1</v>
      </c>
      <c r="P3472" s="16"/>
    </row>
    <row r="3473" spans="1:16" x14ac:dyDescent="0.25">
      <c r="A3473" s="24">
        <f t="shared" si="434"/>
        <v>3458</v>
      </c>
      <c r="B3473">
        <f t="shared" ref="B3473:B3536" si="436">((MOD((MOD(MOD(999999999999989,MOD(A3473*2499997+$B$13*1800451,7450589)*4658+7450581)*383,99991)*7440893+MOD(MOD(999999999999989,MOD(A3473*2246527+$B$13*2399993,7450987)*7580+7560584)*17669,7440893))*1343,4294967296))+0.5)/2^32</f>
        <v>0.55335476237814873</v>
      </c>
      <c r="C3473">
        <f t="shared" ref="C3473:C3536" si="437">((MOD((MOD(MOD(999999999999989,MOD(A3473*2499997+$C$13*1800451,7450589)*4658+7450581)*383,99991)*7440893+MOD(MOD(999999999999989,MOD(A3473*2246527+$C$13*2399993,7450987)*7580+7560584)*17669,7440893))*1343,4294967296))+0.5)/2^32</f>
        <v>0.71180261380504817</v>
      </c>
      <c r="D3473" s="40">
        <f t="shared" ref="D3473:D3536" si="438">MAX(0,NORMINV(B3473,D$10,D$12))</f>
        <v>1061158.858919238</v>
      </c>
      <c r="E3473" s="40">
        <f t="shared" si="435"/>
        <v>1061158.858919238</v>
      </c>
      <c r="F3473" s="41">
        <f t="shared" ref="F3473:F3536" si="439">NORMINV(C3473,E$10,E$12)</f>
        <v>2.1698050306366388</v>
      </c>
      <c r="G3473" s="42">
        <f t="shared" ref="G3473:G3536" si="440">F3473*E3473-1000000</f>
        <v>1302507.8303875979</v>
      </c>
      <c r="H3473" s="16">
        <f t="shared" ref="H3473:H3536" si="441">IF(G3473&gt;=0,1,0)</f>
        <v>1</v>
      </c>
      <c r="P3473" s="16"/>
    </row>
    <row r="3474" spans="1:16" x14ac:dyDescent="0.25">
      <c r="A3474" s="24">
        <f t="shared" ref="A3474:A3537" si="442">A3473+1</f>
        <v>3459</v>
      </c>
      <c r="B3474">
        <f t="shared" si="436"/>
        <v>0.60060305322986096</v>
      </c>
      <c r="C3474">
        <f t="shared" si="437"/>
        <v>0.86926292965654284</v>
      </c>
      <c r="D3474" s="40">
        <f t="shared" si="438"/>
        <v>1116219.6085419049</v>
      </c>
      <c r="E3474" s="40">
        <f t="shared" ref="E3474:E3537" si="443">MIN(1250000,D3474)</f>
        <v>1116219.6085419049</v>
      </c>
      <c r="F3474" s="41">
        <f t="shared" si="439"/>
        <v>2.3413111605618524</v>
      </c>
      <c r="G3474" s="42">
        <f t="shared" si="440"/>
        <v>1613417.4271171442</v>
      </c>
      <c r="H3474" s="16">
        <f t="shared" si="441"/>
        <v>1</v>
      </c>
      <c r="P3474" s="16"/>
    </row>
    <row r="3475" spans="1:16" x14ac:dyDescent="0.25">
      <c r="A3475" s="24">
        <f t="shared" si="442"/>
        <v>3460</v>
      </c>
      <c r="B3475">
        <f t="shared" si="436"/>
        <v>0.97407617548014969</v>
      </c>
      <c r="C3475">
        <f t="shared" si="437"/>
        <v>0.67015252879355103</v>
      </c>
      <c r="D3475" s="40">
        <f t="shared" si="438"/>
        <v>1886502.9883832163</v>
      </c>
      <c r="E3475" s="40">
        <f t="shared" si="443"/>
        <v>1250000</v>
      </c>
      <c r="F3475" s="41">
        <f t="shared" si="439"/>
        <v>2.1338402376712371</v>
      </c>
      <c r="G3475" s="42">
        <f t="shared" si="440"/>
        <v>1667300.2970890463</v>
      </c>
      <c r="H3475" s="16">
        <f t="shared" si="441"/>
        <v>1</v>
      </c>
      <c r="P3475" s="16"/>
    </row>
    <row r="3476" spans="1:16" x14ac:dyDescent="0.25">
      <c r="A3476" s="24">
        <f t="shared" si="442"/>
        <v>3461</v>
      </c>
      <c r="B3476">
        <f t="shared" si="436"/>
        <v>0.3173945905873552</v>
      </c>
      <c r="C3476">
        <f t="shared" si="437"/>
        <v>0.90547122329007834</v>
      </c>
      <c r="D3476" s="40">
        <f t="shared" si="438"/>
        <v>783436.062755052</v>
      </c>
      <c r="E3476" s="40">
        <f t="shared" si="443"/>
        <v>783436.062755052</v>
      </c>
      <c r="F3476" s="41">
        <f t="shared" si="439"/>
        <v>2.3992012828943086</v>
      </c>
      <c r="G3476" s="42">
        <f t="shared" si="440"/>
        <v>879620.80682758684</v>
      </c>
      <c r="H3476" s="16">
        <f t="shared" si="441"/>
        <v>1</v>
      </c>
      <c r="P3476" s="16"/>
    </row>
    <row r="3477" spans="1:16" x14ac:dyDescent="0.25">
      <c r="A3477" s="24">
        <f t="shared" si="442"/>
        <v>3462</v>
      </c>
      <c r="B3477">
        <f t="shared" si="436"/>
        <v>0.23629461426753551</v>
      </c>
      <c r="C3477">
        <f t="shared" si="437"/>
        <v>0.81584118318278342</v>
      </c>
      <c r="D3477" s="40">
        <f t="shared" si="438"/>
        <v>672520.096587701</v>
      </c>
      <c r="E3477" s="40">
        <f t="shared" si="443"/>
        <v>672520.096587701</v>
      </c>
      <c r="F3477" s="41">
        <f t="shared" si="439"/>
        <v>2.2734435137347719</v>
      </c>
      <c r="G3477" s="42">
        <f t="shared" si="440"/>
        <v>528936.45144359116</v>
      </c>
      <c r="H3477" s="16">
        <f t="shared" si="441"/>
        <v>1</v>
      </c>
      <c r="P3477" s="16"/>
    </row>
    <row r="3478" spans="1:16" x14ac:dyDescent="0.25">
      <c r="A3478" s="24">
        <f t="shared" si="442"/>
        <v>3463</v>
      </c>
      <c r="B3478">
        <f t="shared" si="436"/>
        <v>0.88374249974731356</v>
      </c>
      <c r="C3478">
        <f t="shared" si="437"/>
        <v>0.98851733666379005</v>
      </c>
      <c r="D3478" s="40">
        <f t="shared" si="438"/>
        <v>1544333.7392275936</v>
      </c>
      <c r="E3478" s="40">
        <f t="shared" si="443"/>
        <v>1250000</v>
      </c>
      <c r="F3478" s="41">
        <f t="shared" si="439"/>
        <v>2.6911887461378461</v>
      </c>
      <c r="G3478" s="42">
        <f t="shared" si="440"/>
        <v>2363985.9326723078</v>
      </c>
      <c r="H3478" s="16">
        <f t="shared" si="441"/>
        <v>1</v>
      </c>
      <c r="P3478" s="16"/>
    </row>
    <row r="3479" spans="1:16" x14ac:dyDescent="0.25">
      <c r="A3479" s="24">
        <f t="shared" si="442"/>
        <v>3464</v>
      </c>
      <c r="B3479">
        <f t="shared" si="436"/>
        <v>0.35768582357559353</v>
      </c>
      <c r="C3479">
        <f t="shared" si="437"/>
        <v>0.88724626728799194</v>
      </c>
      <c r="D3479" s="40">
        <f t="shared" si="438"/>
        <v>833745.56594627665</v>
      </c>
      <c r="E3479" s="40">
        <f t="shared" si="443"/>
        <v>833745.56594627665</v>
      </c>
      <c r="F3479" s="41">
        <f t="shared" si="439"/>
        <v>2.3683929606439111</v>
      </c>
      <c r="G3479" s="42">
        <f t="shared" si="440"/>
        <v>974637.12935523549</v>
      </c>
      <c r="H3479" s="16">
        <f t="shared" si="441"/>
        <v>1</v>
      </c>
      <c r="P3479" s="16"/>
    </row>
    <row r="3480" spans="1:16" x14ac:dyDescent="0.25">
      <c r="A3480" s="24">
        <f t="shared" si="442"/>
        <v>3465</v>
      </c>
      <c r="B3480">
        <f t="shared" si="436"/>
        <v>0.22115971648599952</v>
      </c>
      <c r="C3480">
        <f t="shared" si="437"/>
        <v>0.28618623327929527</v>
      </c>
      <c r="D3480" s="40">
        <f t="shared" si="438"/>
        <v>649719.2739244235</v>
      </c>
      <c r="E3480" s="40">
        <f t="shared" si="443"/>
        <v>649719.2739244235</v>
      </c>
      <c r="F3480" s="41">
        <f t="shared" si="439"/>
        <v>1.8284009422955967</v>
      </c>
      <c r="G3480" s="42">
        <f t="shared" si="440"/>
        <v>187947.33267102693</v>
      </c>
      <c r="H3480" s="16">
        <f t="shared" si="441"/>
        <v>1</v>
      </c>
      <c r="P3480" s="16"/>
    </row>
    <row r="3481" spans="1:16" x14ac:dyDescent="0.25">
      <c r="A3481" s="24">
        <f t="shared" si="442"/>
        <v>3466</v>
      </c>
      <c r="B3481">
        <f t="shared" si="436"/>
        <v>0.92096668563317508</v>
      </c>
      <c r="C3481">
        <f t="shared" si="437"/>
        <v>0.88412640255410224</v>
      </c>
      <c r="D3481" s="40">
        <f t="shared" si="438"/>
        <v>1643588.3960472383</v>
      </c>
      <c r="E3481" s="40">
        <f t="shared" si="443"/>
        <v>1250000</v>
      </c>
      <c r="F3481" s="41">
        <f t="shared" si="439"/>
        <v>2.3634863993002475</v>
      </c>
      <c r="G3481" s="42">
        <f t="shared" si="440"/>
        <v>1954357.9991253093</v>
      </c>
      <c r="H3481" s="16">
        <f t="shared" si="441"/>
        <v>1</v>
      </c>
      <c r="P3481" s="16"/>
    </row>
    <row r="3482" spans="1:16" x14ac:dyDescent="0.25">
      <c r="A3482" s="24">
        <f t="shared" si="442"/>
        <v>3467</v>
      </c>
      <c r="B3482">
        <f t="shared" si="436"/>
        <v>0.48893068905454129</v>
      </c>
      <c r="C3482">
        <f t="shared" si="437"/>
        <v>0.55634790204931051</v>
      </c>
      <c r="D3482" s="40">
        <f t="shared" si="438"/>
        <v>987347.929025196</v>
      </c>
      <c r="E3482" s="40">
        <f t="shared" si="443"/>
        <v>987347.929025196</v>
      </c>
      <c r="F3482" s="41">
        <f t="shared" si="439"/>
        <v>2.0430748260708955</v>
      </c>
      <c r="G3482" s="42">
        <f t="shared" si="440"/>
        <v>1017225.6983646112</v>
      </c>
      <c r="H3482" s="16">
        <f t="shared" si="441"/>
        <v>1</v>
      </c>
      <c r="P3482" s="16"/>
    </row>
    <row r="3483" spans="1:16" x14ac:dyDescent="0.25">
      <c r="A3483" s="24">
        <f t="shared" si="442"/>
        <v>3468</v>
      </c>
      <c r="B3483">
        <f t="shared" si="436"/>
        <v>0.26320743083488196</v>
      </c>
      <c r="C3483">
        <f t="shared" si="437"/>
        <v>0.32065973139833659</v>
      </c>
      <c r="D3483" s="40">
        <f t="shared" si="438"/>
        <v>711175.57699177507</v>
      </c>
      <c r="E3483" s="40">
        <f t="shared" si="443"/>
        <v>711175.57699177507</v>
      </c>
      <c r="F3483" s="41">
        <f t="shared" si="439"/>
        <v>1.8584028074401509</v>
      </c>
      <c r="G3483" s="42">
        <f t="shared" si="440"/>
        <v>321650.68886438385</v>
      </c>
      <c r="H3483" s="16">
        <f t="shared" si="441"/>
        <v>1</v>
      </c>
      <c r="P3483" s="16"/>
    </row>
    <row r="3484" spans="1:16" x14ac:dyDescent="0.25">
      <c r="A3484" s="24">
        <f t="shared" si="442"/>
        <v>3469</v>
      </c>
      <c r="B3484">
        <f t="shared" si="436"/>
        <v>0.26328680769074708</v>
      </c>
      <c r="C3484">
        <f t="shared" si="437"/>
        <v>6.4832123345695436E-2</v>
      </c>
      <c r="D3484" s="40">
        <f t="shared" si="438"/>
        <v>711286.44047629787</v>
      </c>
      <c r="E3484" s="40">
        <f t="shared" si="443"/>
        <v>711286.44047629787</v>
      </c>
      <c r="F3484" s="41">
        <f t="shared" si="439"/>
        <v>1.5393838216056825</v>
      </c>
      <c r="G3484" s="42">
        <f t="shared" si="440"/>
        <v>94942.838996706298</v>
      </c>
      <c r="H3484" s="16">
        <f t="shared" si="441"/>
        <v>1</v>
      </c>
      <c r="P3484" s="16"/>
    </row>
    <row r="3485" spans="1:16" x14ac:dyDescent="0.25">
      <c r="A3485" s="24">
        <f t="shared" si="442"/>
        <v>3470</v>
      </c>
      <c r="B3485">
        <f t="shared" si="436"/>
        <v>0.43314618209842592</v>
      </c>
      <c r="C3485">
        <f t="shared" si="437"/>
        <v>0.53929397242609411</v>
      </c>
      <c r="D3485" s="40">
        <f t="shared" si="438"/>
        <v>923235.65301623906</v>
      </c>
      <c r="E3485" s="40">
        <f t="shared" si="443"/>
        <v>923235.65301623906</v>
      </c>
      <c r="F3485" s="41">
        <f t="shared" si="439"/>
        <v>2.0299863773666353</v>
      </c>
      <c r="G3485" s="42">
        <f t="shared" si="440"/>
        <v>874155.79872215516</v>
      </c>
      <c r="H3485" s="16">
        <f t="shared" si="441"/>
        <v>1</v>
      </c>
      <c r="P3485" s="16"/>
    </row>
    <row r="3486" spans="1:16" x14ac:dyDescent="0.25">
      <c r="A3486" s="24">
        <f t="shared" si="442"/>
        <v>3471</v>
      </c>
      <c r="B3486">
        <f t="shared" si="436"/>
        <v>0.50620754703413695</v>
      </c>
      <c r="C3486">
        <f t="shared" si="437"/>
        <v>0.39302092010620981</v>
      </c>
      <c r="D3486" s="40">
        <f t="shared" si="438"/>
        <v>1007094.5171039122</v>
      </c>
      <c r="E3486" s="40">
        <f t="shared" si="443"/>
        <v>1007094.5171039122</v>
      </c>
      <c r="F3486" s="41">
        <f t="shared" si="439"/>
        <v>1.9174911718504926</v>
      </c>
      <c r="G3486" s="42">
        <f t="shared" si="440"/>
        <v>931094.84576578648</v>
      </c>
      <c r="H3486" s="16">
        <f t="shared" si="441"/>
        <v>1</v>
      </c>
      <c r="P3486" s="16"/>
    </row>
    <row r="3487" spans="1:16" x14ac:dyDescent="0.25">
      <c r="A3487" s="24">
        <f t="shared" si="442"/>
        <v>3472</v>
      </c>
      <c r="B3487">
        <f t="shared" si="436"/>
        <v>3.5078464425168931E-2</v>
      </c>
      <c r="C3487">
        <f t="shared" si="437"/>
        <v>0.95091262052301317</v>
      </c>
      <c r="D3487" s="40">
        <f t="shared" si="438"/>
        <v>174363.45797866036</v>
      </c>
      <c r="E3487" s="40">
        <f t="shared" si="443"/>
        <v>174363.45797866036</v>
      </c>
      <c r="F3487" s="41">
        <f t="shared" si="439"/>
        <v>2.5026648978492974</v>
      </c>
      <c r="G3487" s="42">
        <f t="shared" si="440"/>
        <v>-563626.69424918573</v>
      </c>
      <c r="H3487" s="16">
        <f t="shared" si="441"/>
        <v>0</v>
      </c>
      <c r="P3487" s="16"/>
    </row>
    <row r="3488" spans="1:16" x14ac:dyDescent="0.25">
      <c r="A3488" s="24">
        <f t="shared" si="442"/>
        <v>3473</v>
      </c>
      <c r="B3488">
        <f t="shared" si="436"/>
        <v>0.78367506933864206</v>
      </c>
      <c r="C3488">
        <f t="shared" si="437"/>
        <v>6.5255462075583637E-2</v>
      </c>
      <c r="D3488" s="40">
        <f t="shared" si="438"/>
        <v>1357750.1146612137</v>
      </c>
      <c r="E3488" s="40">
        <f t="shared" si="443"/>
        <v>1250000</v>
      </c>
      <c r="F3488" s="41">
        <f t="shared" si="439"/>
        <v>1.540398123341197</v>
      </c>
      <c r="G3488" s="42">
        <f t="shared" si="440"/>
        <v>925497.6541764962</v>
      </c>
      <c r="H3488" s="16">
        <f t="shared" si="441"/>
        <v>1</v>
      </c>
      <c r="P3488" s="16"/>
    </row>
    <row r="3489" spans="1:16" x14ac:dyDescent="0.25">
      <c r="A3489" s="24">
        <f t="shared" si="442"/>
        <v>3474</v>
      </c>
      <c r="B3489">
        <f t="shared" si="436"/>
        <v>0.38763809262309223</v>
      </c>
      <c r="C3489">
        <f t="shared" si="437"/>
        <v>0.57554582098964602</v>
      </c>
      <c r="D3489" s="40">
        <f t="shared" si="438"/>
        <v>869841.80267757585</v>
      </c>
      <c r="E3489" s="40">
        <f t="shared" si="443"/>
        <v>869841.80267757585</v>
      </c>
      <c r="F3489" s="41">
        <f t="shared" si="439"/>
        <v>2.057906221108972</v>
      </c>
      <c r="G3489" s="42">
        <f t="shared" si="440"/>
        <v>790052.8571108263</v>
      </c>
      <c r="H3489" s="16">
        <f t="shared" si="441"/>
        <v>1</v>
      </c>
      <c r="P3489" s="16"/>
    </row>
    <row r="3490" spans="1:16" x14ac:dyDescent="0.25">
      <c r="A3490" s="24">
        <f t="shared" si="442"/>
        <v>3475</v>
      </c>
      <c r="B3490">
        <f t="shared" si="436"/>
        <v>0.30895194329787046</v>
      </c>
      <c r="C3490">
        <f t="shared" si="437"/>
        <v>0.66247916279826313</v>
      </c>
      <c r="D3490" s="40">
        <f t="shared" si="438"/>
        <v>772572.97323810891</v>
      </c>
      <c r="E3490" s="40">
        <f t="shared" si="443"/>
        <v>772572.97323810891</v>
      </c>
      <c r="F3490" s="41">
        <f t="shared" si="439"/>
        <v>2.1274281834073947</v>
      </c>
      <c r="G3490" s="42">
        <f t="shared" si="440"/>
        <v>643593.5170055998</v>
      </c>
      <c r="H3490" s="16">
        <f t="shared" si="441"/>
        <v>1</v>
      </c>
      <c r="P3490" s="16"/>
    </row>
    <row r="3491" spans="1:16" x14ac:dyDescent="0.25">
      <c r="A3491" s="24">
        <f t="shared" si="442"/>
        <v>3476</v>
      </c>
      <c r="B3491">
        <f t="shared" si="436"/>
        <v>0.832317232969217</v>
      </c>
      <c r="C3491">
        <f t="shared" si="437"/>
        <v>0.12067512457724661</v>
      </c>
      <c r="D3491" s="40">
        <f t="shared" si="438"/>
        <v>1439223.1191146281</v>
      </c>
      <c r="E3491" s="40">
        <f t="shared" si="443"/>
        <v>1250000</v>
      </c>
      <c r="F3491" s="41">
        <f t="shared" si="439"/>
        <v>1.6438849483256082</v>
      </c>
      <c r="G3491" s="42">
        <f t="shared" si="440"/>
        <v>1054856.1854070101</v>
      </c>
      <c r="H3491" s="16">
        <f t="shared" si="441"/>
        <v>1</v>
      </c>
      <c r="P3491" s="16"/>
    </row>
    <row r="3492" spans="1:16" x14ac:dyDescent="0.25">
      <c r="A3492" s="24">
        <f t="shared" si="442"/>
        <v>3477</v>
      </c>
      <c r="B3492">
        <f t="shared" si="436"/>
        <v>0.34121993265580386</v>
      </c>
      <c r="C3492">
        <f t="shared" si="437"/>
        <v>0.43789643223863095</v>
      </c>
      <c r="D3492" s="40">
        <f t="shared" si="438"/>
        <v>813463.83405028691</v>
      </c>
      <c r="E3492" s="40">
        <f t="shared" si="443"/>
        <v>813463.83405028691</v>
      </c>
      <c r="F3492" s="41">
        <f t="shared" si="439"/>
        <v>1.952490977528927</v>
      </c>
      <c r="G3492" s="42">
        <f t="shared" si="440"/>
        <v>588280.7965292735</v>
      </c>
      <c r="H3492" s="16">
        <f t="shared" si="441"/>
        <v>1</v>
      </c>
      <c r="P3492" s="16"/>
    </row>
    <row r="3493" spans="1:16" x14ac:dyDescent="0.25">
      <c r="A3493" s="24">
        <f t="shared" si="442"/>
        <v>3478</v>
      </c>
      <c r="B3493">
        <f t="shared" si="436"/>
        <v>7.9930540989153087E-2</v>
      </c>
      <c r="C3493">
        <f t="shared" si="437"/>
        <v>0.97330311953555793</v>
      </c>
      <c r="D3493" s="40">
        <f t="shared" si="438"/>
        <v>359176.78045073617</v>
      </c>
      <c r="E3493" s="40">
        <f t="shared" si="443"/>
        <v>359176.78045073617</v>
      </c>
      <c r="F3493" s="41">
        <f t="shared" si="439"/>
        <v>2.5871497088334752</v>
      </c>
      <c r="G3493" s="42">
        <f t="shared" si="440"/>
        <v>-70755.897037132876</v>
      </c>
      <c r="H3493" s="16">
        <f t="shared" si="441"/>
        <v>0</v>
      </c>
      <c r="P3493" s="16"/>
    </row>
    <row r="3494" spans="1:16" x14ac:dyDescent="0.25">
      <c r="A3494" s="24">
        <f t="shared" si="442"/>
        <v>3479</v>
      </c>
      <c r="B3494">
        <f t="shared" si="436"/>
        <v>0.79606771713588387</v>
      </c>
      <c r="C3494">
        <f t="shared" si="437"/>
        <v>0.89282241312321275</v>
      </c>
      <c r="D3494" s="40">
        <f t="shared" si="438"/>
        <v>1377351.3864006624</v>
      </c>
      <c r="E3494" s="40">
        <f t="shared" si="443"/>
        <v>1250000</v>
      </c>
      <c r="F3494" s="41">
        <f t="shared" si="439"/>
        <v>2.3774099046640367</v>
      </c>
      <c r="G3494" s="42">
        <f t="shared" si="440"/>
        <v>1971762.3808300458</v>
      </c>
      <c r="H3494" s="16">
        <f t="shared" si="441"/>
        <v>1</v>
      </c>
      <c r="P3494" s="16"/>
    </row>
    <row r="3495" spans="1:16" x14ac:dyDescent="0.25">
      <c r="A3495" s="24">
        <f t="shared" si="442"/>
        <v>3480</v>
      </c>
      <c r="B3495">
        <f t="shared" si="436"/>
        <v>0.41452390851918608</v>
      </c>
      <c r="C3495">
        <f t="shared" si="437"/>
        <v>0.109556716051884</v>
      </c>
      <c r="D3495" s="40">
        <f t="shared" si="438"/>
        <v>901554.89157797233</v>
      </c>
      <c r="E3495" s="40">
        <f t="shared" si="443"/>
        <v>901554.89157797233</v>
      </c>
      <c r="F3495" s="41">
        <f t="shared" si="439"/>
        <v>1.6264775123372126</v>
      </c>
      <c r="G3495" s="42">
        <f t="shared" si="440"/>
        <v>466358.75728918589</v>
      </c>
      <c r="H3495" s="16">
        <f t="shared" si="441"/>
        <v>1</v>
      </c>
      <c r="P3495" s="16"/>
    </row>
    <row r="3496" spans="1:16" x14ac:dyDescent="0.25">
      <c r="A3496" s="24">
        <f t="shared" si="442"/>
        <v>3481</v>
      </c>
      <c r="B3496">
        <f t="shared" si="436"/>
        <v>0.15704500291030854</v>
      </c>
      <c r="C3496">
        <f t="shared" si="437"/>
        <v>0.13272417022380978</v>
      </c>
      <c r="D3496" s="40">
        <f t="shared" si="438"/>
        <v>541028.71152454265</v>
      </c>
      <c r="E3496" s="40">
        <f t="shared" si="443"/>
        <v>541028.71152454265</v>
      </c>
      <c r="F3496" s="41">
        <f t="shared" si="439"/>
        <v>1.661517996285452</v>
      </c>
      <c r="G3496" s="42">
        <f t="shared" si="440"/>
        <v>-101071.05929484207</v>
      </c>
      <c r="H3496" s="16">
        <f t="shared" si="441"/>
        <v>0</v>
      </c>
      <c r="P3496" s="16"/>
    </row>
    <row r="3497" spans="1:16" x14ac:dyDescent="0.25">
      <c r="A3497" s="24">
        <f t="shared" si="442"/>
        <v>3482</v>
      </c>
      <c r="B3497">
        <f t="shared" si="436"/>
        <v>0.29751139984000474</v>
      </c>
      <c r="C3497">
        <f t="shared" si="437"/>
        <v>0.18767630553338677</v>
      </c>
      <c r="D3497" s="40">
        <f t="shared" si="438"/>
        <v>757642.1676349109</v>
      </c>
      <c r="E3497" s="40">
        <f t="shared" si="443"/>
        <v>757642.1676349109</v>
      </c>
      <c r="F3497" s="41">
        <f t="shared" si="439"/>
        <v>1.730549627522322</v>
      </c>
      <c r="G3497" s="42">
        <f t="shared" si="440"/>
        <v>311137.37099579978</v>
      </c>
      <c r="H3497" s="16">
        <f t="shared" si="441"/>
        <v>1</v>
      </c>
      <c r="P3497" s="16"/>
    </row>
    <row r="3498" spans="1:16" x14ac:dyDescent="0.25">
      <c r="A3498" s="24">
        <f t="shared" si="442"/>
        <v>3483</v>
      </c>
      <c r="B3498">
        <f t="shared" si="436"/>
        <v>0.57559295638930053</v>
      </c>
      <c r="C3498">
        <f t="shared" si="437"/>
        <v>0.82844098063651472</v>
      </c>
      <c r="D3498" s="40">
        <f t="shared" si="438"/>
        <v>1086914.1869823206</v>
      </c>
      <c r="E3498" s="40">
        <f t="shared" si="443"/>
        <v>1086914.1869823206</v>
      </c>
      <c r="F3498" s="41">
        <f t="shared" si="439"/>
        <v>2.2881527124070167</v>
      </c>
      <c r="G3498" s="42">
        <f t="shared" si="440"/>
        <v>1487025.6450972641</v>
      </c>
      <c r="H3498" s="16">
        <f t="shared" si="441"/>
        <v>1</v>
      </c>
      <c r="P3498" s="16"/>
    </row>
    <row r="3499" spans="1:16" x14ac:dyDescent="0.25">
      <c r="A3499" s="24">
        <f t="shared" si="442"/>
        <v>3484</v>
      </c>
      <c r="B3499">
        <f t="shared" si="436"/>
        <v>0.37158819881733507</v>
      </c>
      <c r="C3499">
        <f t="shared" si="437"/>
        <v>0.78102659282740206</v>
      </c>
      <c r="D3499" s="40">
        <f t="shared" si="438"/>
        <v>850615.55293774488</v>
      </c>
      <c r="E3499" s="40">
        <f t="shared" si="443"/>
        <v>850615.55293774488</v>
      </c>
      <c r="F3499" s="41">
        <f t="shared" si="439"/>
        <v>2.2357644357306645</v>
      </c>
      <c r="G3499" s="42">
        <f t="shared" si="440"/>
        <v>901776.00173758436</v>
      </c>
      <c r="H3499" s="16">
        <f t="shared" si="441"/>
        <v>1</v>
      </c>
      <c r="P3499" s="16"/>
    </row>
    <row r="3500" spans="1:16" x14ac:dyDescent="0.25">
      <c r="A3500" s="24">
        <f t="shared" si="442"/>
        <v>3485</v>
      </c>
      <c r="B3500">
        <f t="shared" si="436"/>
        <v>0.88983741321135312</v>
      </c>
      <c r="C3500">
        <f t="shared" si="437"/>
        <v>0.36973275954369456</v>
      </c>
      <c r="D3500" s="40">
        <f t="shared" si="438"/>
        <v>1558813.3366299102</v>
      </c>
      <c r="E3500" s="40">
        <f t="shared" si="443"/>
        <v>1250000</v>
      </c>
      <c r="F3500" s="41">
        <f t="shared" si="439"/>
        <v>1.898917561721468</v>
      </c>
      <c r="G3500" s="42">
        <f t="shared" si="440"/>
        <v>1373646.952151835</v>
      </c>
      <c r="H3500" s="16">
        <f t="shared" si="441"/>
        <v>1</v>
      </c>
      <c r="P3500" s="16"/>
    </row>
    <row r="3501" spans="1:16" x14ac:dyDescent="0.25">
      <c r="A3501" s="24">
        <f t="shared" si="442"/>
        <v>3486</v>
      </c>
      <c r="B3501">
        <f t="shared" si="436"/>
        <v>0.35603264777455479</v>
      </c>
      <c r="C3501">
        <f t="shared" si="437"/>
        <v>0.44206025532912463</v>
      </c>
      <c r="D3501" s="40">
        <f t="shared" si="438"/>
        <v>831724.730810615</v>
      </c>
      <c r="E3501" s="40">
        <f t="shared" si="443"/>
        <v>831724.730810615</v>
      </c>
      <c r="F3501" s="41">
        <f t="shared" si="439"/>
        <v>1.9556997666047378</v>
      </c>
      <c r="G3501" s="42">
        <f t="shared" si="440"/>
        <v>626603.86192570813</v>
      </c>
      <c r="H3501" s="16">
        <f t="shared" si="441"/>
        <v>1</v>
      </c>
      <c r="P3501" s="16"/>
    </row>
    <row r="3502" spans="1:16" x14ac:dyDescent="0.25">
      <c r="A3502" s="24">
        <f t="shared" si="442"/>
        <v>3487</v>
      </c>
      <c r="B3502">
        <f t="shared" si="436"/>
        <v>0.92987746919970959</v>
      </c>
      <c r="C3502">
        <f t="shared" si="437"/>
        <v>0.61351231427397579</v>
      </c>
      <c r="D3502" s="40">
        <f t="shared" si="438"/>
        <v>1672437.2603304321</v>
      </c>
      <c r="E3502" s="40">
        <f t="shared" si="443"/>
        <v>1250000</v>
      </c>
      <c r="F3502" s="41">
        <f t="shared" si="439"/>
        <v>2.0876854657346247</v>
      </c>
      <c r="G3502" s="42">
        <f t="shared" si="440"/>
        <v>1609606.8321682806</v>
      </c>
      <c r="H3502" s="16">
        <f t="shared" si="441"/>
        <v>1</v>
      </c>
      <c r="P3502" s="16"/>
    </row>
    <row r="3503" spans="1:16" x14ac:dyDescent="0.25">
      <c r="A3503" s="24">
        <f t="shared" si="442"/>
        <v>3488</v>
      </c>
      <c r="B3503">
        <f t="shared" si="436"/>
        <v>0.72494837001431733</v>
      </c>
      <c r="C3503">
        <f t="shared" si="437"/>
        <v>0.55556408630218357</v>
      </c>
      <c r="D3503" s="40">
        <f t="shared" si="438"/>
        <v>1272464.4682676077</v>
      </c>
      <c r="E3503" s="40">
        <f t="shared" si="443"/>
        <v>1250000</v>
      </c>
      <c r="F3503" s="41">
        <f t="shared" si="439"/>
        <v>2.042471699707558</v>
      </c>
      <c r="G3503" s="42">
        <f t="shared" si="440"/>
        <v>1553089.6246344475</v>
      </c>
      <c r="H3503" s="16">
        <f t="shared" si="441"/>
        <v>1</v>
      </c>
      <c r="P3503" s="16"/>
    </row>
    <row r="3504" spans="1:16" x14ac:dyDescent="0.25">
      <c r="A3504" s="24">
        <f t="shared" si="442"/>
        <v>3489</v>
      </c>
      <c r="B3504">
        <f t="shared" si="436"/>
        <v>0.71445568988565356</v>
      </c>
      <c r="C3504">
        <f t="shared" si="437"/>
        <v>0.47519932116847485</v>
      </c>
      <c r="D3504" s="40">
        <f t="shared" si="438"/>
        <v>1258259.4042176332</v>
      </c>
      <c r="E3504" s="40">
        <f t="shared" si="443"/>
        <v>1250000</v>
      </c>
      <c r="F3504" s="41">
        <f t="shared" si="439"/>
        <v>1.9810923469784991</v>
      </c>
      <c r="G3504" s="42">
        <f t="shared" si="440"/>
        <v>1476365.4337231237</v>
      </c>
      <c r="H3504" s="16">
        <f t="shared" si="441"/>
        <v>1</v>
      </c>
      <c r="P3504" s="16"/>
    </row>
    <row r="3505" spans="1:16" x14ac:dyDescent="0.25">
      <c r="A3505" s="24">
        <f t="shared" si="442"/>
        <v>3490</v>
      </c>
      <c r="B3505">
        <f t="shared" si="436"/>
        <v>0.60069200920406729</v>
      </c>
      <c r="C3505">
        <f t="shared" si="437"/>
        <v>0.39948408829513937</v>
      </c>
      <c r="D3505" s="40">
        <f t="shared" si="438"/>
        <v>1116324.6312034412</v>
      </c>
      <c r="E3505" s="40">
        <f t="shared" si="443"/>
        <v>1116324.6312034412</v>
      </c>
      <c r="F3505" s="41">
        <f t="shared" si="439"/>
        <v>1.9225888439844097</v>
      </c>
      <c r="G3505" s="42">
        <f t="shared" si="440"/>
        <v>1146233.2822167464</v>
      </c>
      <c r="H3505" s="16">
        <f t="shared" si="441"/>
        <v>1</v>
      </c>
      <c r="P3505" s="16"/>
    </row>
    <row r="3506" spans="1:16" x14ac:dyDescent="0.25">
      <c r="A3506" s="24">
        <f t="shared" si="442"/>
        <v>3491</v>
      </c>
      <c r="B3506">
        <f t="shared" si="436"/>
        <v>0.4392150352941826</v>
      </c>
      <c r="C3506">
        <f t="shared" si="437"/>
        <v>0.97498626832384616</v>
      </c>
      <c r="D3506" s="40">
        <f t="shared" si="438"/>
        <v>930261.54340309999</v>
      </c>
      <c r="E3506" s="40">
        <f t="shared" si="443"/>
        <v>930261.54340309999</v>
      </c>
      <c r="F3506" s="41">
        <f t="shared" si="439"/>
        <v>2.5956623369294838</v>
      </c>
      <c r="G3506" s="42">
        <f t="shared" si="440"/>
        <v>1414644.8517053188</v>
      </c>
      <c r="H3506" s="16">
        <f t="shared" si="441"/>
        <v>1</v>
      </c>
      <c r="P3506" s="16"/>
    </row>
    <row r="3507" spans="1:16" x14ac:dyDescent="0.25">
      <c r="A3507" s="24">
        <f t="shared" si="442"/>
        <v>3492</v>
      </c>
      <c r="B3507">
        <f t="shared" si="436"/>
        <v>0.39068130368832499</v>
      </c>
      <c r="C3507">
        <f t="shared" si="437"/>
        <v>0.40725489764008671</v>
      </c>
      <c r="D3507" s="40">
        <f t="shared" si="438"/>
        <v>873460.29059489677</v>
      </c>
      <c r="E3507" s="40">
        <f t="shared" si="443"/>
        <v>873460.29059489677</v>
      </c>
      <c r="F3507" s="41">
        <f t="shared" si="439"/>
        <v>1.9286893227179756</v>
      </c>
      <c r="G3507" s="42">
        <f t="shared" si="440"/>
        <v>684633.53628851753</v>
      </c>
      <c r="H3507" s="16">
        <f t="shared" si="441"/>
        <v>1</v>
      </c>
      <c r="P3507" s="16"/>
    </row>
    <row r="3508" spans="1:16" x14ac:dyDescent="0.25">
      <c r="A3508" s="24">
        <f t="shared" si="442"/>
        <v>3493</v>
      </c>
      <c r="B3508">
        <f t="shared" si="436"/>
        <v>0.88593425520230085</v>
      </c>
      <c r="C3508">
        <f t="shared" si="437"/>
        <v>0.88010408484842628</v>
      </c>
      <c r="D3508" s="40">
        <f t="shared" si="438"/>
        <v>1549476.9187834412</v>
      </c>
      <c r="E3508" s="40">
        <f t="shared" si="443"/>
        <v>1250000</v>
      </c>
      <c r="F3508" s="41">
        <f t="shared" si="439"/>
        <v>2.3572970425918855</v>
      </c>
      <c r="G3508" s="42">
        <f t="shared" si="440"/>
        <v>1946621.3032398568</v>
      </c>
      <c r="H3508" s="16">
        <f t="shared" si="441"/>
        <v>1</v>
      </c>
      <c r="P3508" s="16"/>
    </row>
    <row r="3509" spans="1:16" x14ac:dyDescent="0.25">
      <c r="A3509" s="24">
        <f t="shared" si="442"/>
        <v>3494</v>
      </c>
      <c r="B3509">
        <f t="shared" si="436"/>
        <v>0.59505723405163735</v>
      </c>
      <c r="C3509">
        <f t="shared" si="437"/>
        <v>0.65601023228373379</v>
      </c>
      <c r="D3509" s="40">
        <f t="shared" si="438"/>
        <v>1109684.0601299796</v>
      </c>
      <c r="E3509" s="40">
        <f t="shared" si="443"/>
        <v>1109684.0601299796</v>
      </c>
      <c r="F3509" s="41">
        <f t="shared" si="439"/>
        <v>2.1220664127672912</v>
      </c>
      <c r="G3509" s="42">
        <f t="shared" si="440"/>
        <v>1354823.272785069</v>
      </c>
      <c r="H3509" s="16">
        <f t="shared" si="441"/>
        <v>1</v>
      </c>
      <c r="P3509" s="16"/>
    </row>
    <row r="3510" spans="1:16" x14ac:dyDescent="0.25">
      <c r="A3510" s="24">
        <f t="shared" si="442"/>
        <v>3495</v>
      </c>
      <c r="B3510">
        <f t="shared" si="436"/>
        <v>6.4160356880165637E-2</v>
      </c>
      <c r="C3510">
        <f t="shared" si="437"/>
        <v>4.3474248726852238E-2</v>
      </c>
      <c r="D3510" s="40">
        <f t="shared" si="438"/>
        <v>306645.53572914796</v>
      </c>
      <c r="E3510" s="40">
        <f t="shared" si="443"/>
        <v>306645.53572914796</v>
      </c>
      <c r="F3510" s="41">
        <f t="shared" si="439"/>
        <v>1.4797207214680084</v>
      </c>
      <c r="G3510" s="42">
        <f t="shared" si="440"/>
        <v>-546250.2466359213</v>
      </c>
      <c r="H3510" s="16">
        <f t="shared" si="441"/>
        <v>0</v>
      </c>
      <c r="P3510" s="16"/>
    </row>
    <row r="3511" spans="1:16" x14ac:dyDescent="0.25">
      <c r="A3511" s="24">
        <f t="shared" si="442"/>
        <v>3496</v>
      </c>
      <c r="B3511">
        <f t="shared" si="436"/>
        <v>8.9053040253929794E-2</v>
      </c>
      <c r="C3511">
        <f t="shared" si="437"/>
        <v>0.77022391662467271</v>
      </c>
      <c r="D3511" s="40">
        <f t="shared" si="438"/>
        <v>386044.36826686643</v>
      </c>
      <c r="E3511" s="40">
        <f t="shared" si="443"/>
        <v>386044.36826686643</v>
      </c>
      <c r="F3511" s="41">
        <f t="shared" si="439"/>
        <v>2.2247977117662665</v>
      </c>
      <c r="G3511" s="42">
        <f t="shared" si="440"/>
        <v>-141129.37283962162</v>
      </c>
      <c r="H3511" s="16">
        <f t="shared" si="441"/>
        <v>0</v>
      </c>
      <c r="P3511" s="16"/>
    </row>
    <row r="3512" spans="1:16" x14ac:dyDescent="0.25">
      <c r="A3512" s="24">
        <f t="shared" si="442"/>
        <v>3497</v>
      </c>
      <c r="B3512">
        <f t="shared" si="436"/>
        <v>0.68025432771537453</v>
      </c>
      <c r="C3512">
        <f t="shared" si="437"/>
        <v>0.22457392641808838</v>
      </c>
      <c r="D3512" s="40">
        <f t="shared" si="438"/>
        <v>1213560.8372156876</v>
      </c>
      <c r="E3512" s="40">
        <f t="shared" si="443"/>
        <v>1213560.8372156876</v>
      </c>
      <c r="F3512" s="41">
        <f t="shared" si="439"/>
        <v>1.7699585260595001</v>
      </c>
      <c r="G3512" s="42">
        <f t="shared" si="440"/>
        <v>1147952.3507218114</v>
      </c>
      <c r="H3512" s="16">
        <f t="shared" si="441"/>
        <v>1</v>
      </c>
      <c r="P3512" s="16"/>
    </row>
    <row r="3513" spans="1:16" x14ac:dyDescent="0.25">
      <c r="A3513" s="24">
        <f t="shared" si="442"/>
        <v>3498</v>
      </c>
      <c r="B3513">
        <f t="shared" si="436"/>
        <v>3.2150285667739809E-2</v>
      </c>
      <c r="C3513">
        <f t="shared" si="437"/>
        <v>0.76000571984332055</v>
      </c>
      <c r="D3513" s="40">
        <f t="shared" si="438"/>
        <v>156493.89674329618</v>
      </c>
      <c r="E3513" s="40">
        <f t="shared" si="443"/>
        <v>156493.89674329618</v>
      </c>
      <c r="F3513" s="41">
        <f t="shared" si="439"/>
        <v>2.2146872225656238</v>
      </c>
      <c r="G3513" s="42">
        <f t="shared" si="440"/>
        <v>-653414.96647311794</v>
      </c>
      <c r="H3513" s="16">
        <f t="shared" si="441"/>
        <v>0</v>
      </c>
      <c r="P3513" s="16"/>
    </row>
    <row r="3514" spans="1:16" x14ac:dyDescent="0.25">
      <c r="A3514" s="24">
        <f t="shared" si="442"/>
        <v>3499</v>
      </c>
      <c r="B3514">
        <f t="shared" si="436"/>
        <v>0.95092911564279348</v>
      </c>
      <c r="C3514">
        <f t="shared" si="437"/>
        <v>0.43420170026365668</v>
      </c>
      <c r="D3514" s="40">
        <f t="shared" si="438"/>
        <v>1754071.3558965868</v>
      </c>
      <c r="E3514" s="40">
        <f t="shared" si="443"/>
        <v>1250000</v>
      </c>
      <c r="F3514" s="41">
        <f t="shared" si="439"/>
        <v>1.9496392573790928</v>
      </c>
      <c r="G3514" s="42">
        <f t="shared" si="440"/>
        <v>1437049.0717238658</v>
      </c>
      <c r="H3514" s="16">
        <f t="shared" si="441"/>
        <v>1</v>
      </c>
      <c r="P3514" s="16"/>
    </row>
    <row r="3515" spans="1:16" x14ac:dyDescent="0.25">
      <c r="A3515" s="24">
        <f t="shared" si="442"/>
        <v>3500</v>
      </c>
      <c r="B3515">
        <f t="shared" si="436"/>
        <v>0.81575776694808155</v>
      </c>
      <c r="C3515">
        <f t="shared" si="437"/>
        <v>0.20522236952092499</v>
      </c>
      <c r="D3515" s="40">
        <f t="shared" si="438"/>
        <v>1410022.4078482941</v>
      </c>
      <c r="E3515" s="40">
        <f t="shared" si="443"/>
        <v>1250000</v>
      </c>
      <c r="F3515" s="41">
        <f t="shared" si="439"/>
        <v>1.749814213576242</v>
      </c>
      <c r="G3515" s="42">
        <f t="shared" si="440"/>
        <v>1187267.7669703024</v>
      </c>
      <c r="H3515" s="16">
        <f t="shared" si="441"/>
        <v>1</v>
      </c>
      <c r="P3515" s="16"/>
    </row>
    <row r="3516" spans="1:16" x14ac:dyDescent="0.25">
      <c r="A3516" s="24">
        <f t="shared" si="442"/>
        <v>3501</v>
      </c>
      <c r="B3516">
        <f t="shared" si="436"/>
        <v>0.95228282536845654</v>
      </c>
      <c r="C3516">
        <f t="shared" si="437"/>
        <v>0.61837656039278954</v>
      </c>
      <c r="D3516" s="40">
        <f t="shared" si="438"/>
        <v>1760214.0155400359</v>
      </c>
      <c r="E3516" s="40">
        <f t="shared" si="443"/>
        <v>1250000</v>
      </c>
      <c r="F3516" s="41">
        <f t="shared" si="439"/>
        <v>2.0915561754524923</v>
      </c>
      <c r="G3516" s="42">
        <f t="shared" si="440"/>
        <v>1614445.2193156155</v>
      </c>
      <c r="H3516" s="16">
        <f t="shared" si="441"/>
        <v>1</v>
      </c>
      <c r="P3516" s="16"/>
    </row>
    <row r="3517" spans="1:16" x14ac:dyDescent="0.25">
      <c r="A3517" s="24">
        <f t="shared" si="442"/>
        <v>3502</v>
      </c>
      <c r="B3517">
        <f t="shared" si="436"/>
        <v>0.27135261206422001</v>
      </c>
      <c r="C3517">
        <f t="shared" si="437"/>
        <v>0.54153427376877517</v>
      </c>
      <c r="D3517" s="40">
        <f t="shared" si="438"/>
        <v>722464.76756722166</v>
      </c>
      <c r="E3517" s="40">
        <f t="shared" si="443"/>
        <v>722464.76756722166</v>
      </c>
      <c r="F3517" s="41">
        <f t="shared" si="439"/>
        <v>2.0317020608034606</v>
      </c>
      <c r="G3517" s="42">
        <f t="shared" si="440"/>
        <v>467833.15712421737</v>
      </c>
      <c r="H3517" s="16">
        <f t="shared" si="441"/>
        <v>1</v>
      </c>
      <c r="P3517" s="16"/>
    </row>
    <row r="3518" spans="1:16" x14ac:dyDescent="0.25">
      <c r="A3518" s="24">
        <f t="shared" si="442"/>
        <v>3503</v>
      </c>
      <c r="B3518">
        <f t="shared" si="436"/>
        <v>0.16224069183226675</v>
      </c>
      <c r="C3518">
        <f t="shared" si="437"/>
        <v>0.4137793401023373</v>
      </c>
      <c r="D3518" s="40">
        <f t="shared" si="438"/>
        <v>550779.39419653616</v>
      </c>
      <c r="E3518" s="40">
        <f t="shared" si="443"/>
        <v>550779.39419653616</v>
      </c>
      <c r="F3518" s="41">
        <f t="shared" si="439"/>
        <v>1.9337891465957344</v>
      </c>
      <c r="G3518" s="42">
        <f t="shared" si="440"/>
        <v>65091.214665835258</v>
      </c>
      <c r="H3518" s="16">
        <f t="shared" si="441"/>
        <v>1</v>
      </c>
      <c r="P3518" s="16"/>
    </row>
    <row r="3519" spans="1:16" x14ac:dyDescent="0.25">
      <c r="A3519" s="24">
        <f t="shared" si="442"/>
        <v>3504</v>
      </c>
      <c r="B3519">
        <f t="shared" si="436"/>
        <v>0.41689001850318164</v>
      </c>
      <c r="C3519">
        <f t="shared" si="437"/>
        <v>0.88470797974150628</v>
      </c>
      <c r="D3519" s="40">
        <f t="shared" si="438"/>
        <v>904320.95664563391</v>
      </c>
      <c r="E3519" s="40">
        <f t="shared" si="443"/>
        <v>904320.95664563391</v>
      </c>
      <c r="F3519" s="41">
        <f t="shared" si="439"/>
        <v>2.3643938448715676</v>
      </c>
      <c r="G3519" s="42">
        <f t="shared" si="440"/>
        <v>1138170.9036813043</v>
      </c>
      <c r="H3519" s="16">
        <f t="shared" si="441"/>
        <v>1</v>
      </c>
      <c r="P3519" s="16"/>
    </row>
    <row r="3520" spans="1:16" x14ac:dyDescent="0.25">
      <c r="A3520" s="24">
        <f t="shared" si="442"/>
        <v>3505</v>
      </c>
      <c r="B3520">
        <f t="shared" si="436"/>
        <v>0.56399850931484252</v>
      </c>
      <c r="C3520">
        <f t="shared" si="437"/>
        <v>0.25895953748840839</v>
      </c>
      <c r="D3520" s="40">
        <f t="shared" si="438"/>
        <v>1073456.5971592986</v>
      </c>
      <c r="E3520" s="40">
        <f t="shared" si="443"/>
        <v>1073456.5971592986</v>
      </c>
      <c r="F3520" s="41">
        <f t="shared" si="439"/>
        <v>1.8034782937504352</v>
      </c>
      <c r="G3520" s="42">
        <f t="shared" si="440"/>
        <v>935955.67226000014</v>
      </c>
      <c r="H3520" s="16">
        <f t="shared" si="441"/>
        <v>1</v>
      </c>
      <c r="P3520" s="16"/>
    </row>
    <row r="3521" spans="1:16" x14ac:dyDescent="0.25">
      <c r="A3521" s="24">
        <f t="shared" si="442"/>
        <v>3506</v>
      </c>
      <c r="B3521">
        <f t="shared" si="436"/>
        <v>0.74202324880752712</v>
      </c>
      <c r="C3521">
        <f t="shared" si="437"/>
        <v>0.79153611825313419</v>
      </c>
      <c r="D3521" s="40">
        <f t="shared" si="438"/>
        <v>1296168.1880574394</v>
      </c>
      <c r="E3521" s="40">
        <f t="shared" si="443"/>
        <v>1250000</v>
      </c>
      <c r="F3521" s="41">
        <f t="shared" si="439"/>
        <v>2.2467364070010212</v>
      </c>
      <c r="G3521" s="42">
        <f t="shared" si="440"/>
        <v>1808420.5087512764</v>
      </c>
      <c r="H3521" s="16">
        <f t="shared" si="441"/>
        <v>1</v>
      </c>
      <c r="P3521" s="16"/>
    </row>
    <row r="3522" spans="1:16" x14ac:dyDescent="0.25">
      <c r="A3522" s="24">
        <f t="shared" si="442"/>
        <v>3507</v>
      </c>
      <c r="B3522">
        <f t="shared" si="436"/>
        <v>0.59618598001543432</v>
      </c>
      <c r="C3522">
        <f t="shared" si="437"/>
        <v>0.40130461065564305</v>
      </c>
      <c r="D3522" s="40">
        <f t="shared" si="438"/>
        <v>1111012.3775228097</v>
      </c>
      <c r="E3522" s="40">
        <f t="shared" si="443"/>
        <v>1111012.3775228097</v>
      </c>
      <c r="F3522" s="41">
        <f t="shared" si="439"/>
        <v>1.9240207548413863</v>
      </c>
      <c r="G3522" s="42">
        <f t="shared" si="440"/>
        <v>1137610.8732395596</v>
      </c>
      <c r="H3522" s="16">
        <f t="shared" si="441"/>
        <v>1</v>
      </c>
      <c r="P3522" s="16"/>
    </row>
    <row r="3523" spans="1:16" x14ac:dyDescent="0.25">
      <c r="A3523" s="24">
        <f t="shared" si="442"/>
        <v>3508</v>
      </c>
      <c r="B3523">
        <f t="shared" si="436"/>
        <v>0.65981940797064453</v>
      </c>
      <c r="C3523">
        <f t="shared" si="437"/>
        <v>0.7617906091036275</v>
      </c>
      <c r="D3523" s="40">
        <f t="shared" si="438"/>
        <v>1187828.4093769225</v>
      </c>
      <c r="E3523" s="40">
        <f t="shared" si="443"/>
        <v>1187828.4093769225</v>
      </c>
      <c r="F3523" s="41">
        <f t="shared" si="439"/>
        <v>2.2164359505545228</v>
      </c>
      <c r="G3523" s="42">
        <f t="shared" si="440"/>
        <v>1632745.5896330061</v>
      </c>
      <c r="H3523" s="16">
        <f t="shared" si="441"/>
        <v>1</v>
      </c>
      <c r="P3523" s="16"/>
    </row>
    <row r="3524" spans="1:16" x14ac:dyDescent="0.25">
      <c r="A3524" s="24">
        <f t="shared" si="442"/>
        <v>3509</v>
      </c>
      <c r="B3524">
        <f t="shared" si="436"/>
        <v>0.19227031304035336</v>
      </c>
      <c r="C3524">
        <f t="shared" si="437"/>
        <v>0.25334937090519816</v>
      </c>
      <c r="D3524" s="40">
        <f t="shared" si="438"/>
        <v>603543.84006598406</v>
      </c>
      <c r="E3524" s="40">
        <f t="shared" si="443"/>
        <v>603543.84006598406</v>
      </c>
      <c r="F3524" s="41">
        <f t="shared" si="439"/>
        <v>1.7981802955380499</v>
      </c>
      <c r="G3524" s="42">
        <f t="shared" si="440"/>
        <v>85280.640700020827</v>
      </c>
      <c r="H3524" s="16">
        <f t="shared" si="441"/>
        <v>1</v>
      </c>
      <c r="P3524" s="16"/>
    </row>
    <row r="3525" spans="1:16" x14ac:dyDescent="0.25">
      <c r="A3525" s="24">
        <f t="shared" si="442"/>
        <v>3510</v>
      </c>
      <c r="B3525">
        <f t="shared" si="436"/>
        <v>0.12669283559080213</v>
      </c>
      <c r="C3525">
        <f t="shared" si="437"/>
        <v>0.23412728018593043</v>
      </c>
      <c r="D3525" s="40">
        <f t="shared" si="438"/>
        <v>479256.33126392995</v>
      </c>
      <c r="E3525" s="40">
        <f t="shared" si="443"/>
        <v>479256.33126392995</v>
      </c>
      <c r="F3525" s="41">
        <f t="shared" si="439"/>
        <v>1.7795374098997205</v>
      </c>
      <c r="G3525" s="42">
        <f t="shared" si="440"/>
        <v>-147145.42958454369</v>
      </c>
      <c r="H3525" s="16">
        <f t="shared" si="441"/>
        <v>0</v>
      </c>
      <c r="P3525" s="16"/>
    </row>
    <row r="3526" spans="1:16" x14ac:dyDescent="0.25">
      <c r="A3526" s="24">
        <f t="shared" si="442"/>
        <v>3511</v>
      </c>
      <c r="B3526">
        <f t="shared" si="436"/>
        <v>3.1706934096291661E-3</v>
      </c>
      <c r="C3526">
        <f t="shared" si="437"/>
        <v>0.80970984196756035</v>
      </c>
      <c r="D3526" s="40">
        <f t="shared" si="438"/>
        <v>0</v>
      </c>
      <c r="E3526" s="40">
        <f t="shared" si="443"/>
        <v>0</v>
      </c>
      <c r="F3526" s="41">
        <f t="shared" si="439"/>
        <v>2.2665129312345105</v>
      </c>
      <c r="G3526" s="42">
        <f t="shared" si="440"/>
        <v>-1000000</v>
      </c>
      <c r="H3526" s="16">
        <f t="shared" si="441"/>
        <v>0</v>
      </c>
      <c r="P3526" s="16"/>
    </row>
    <row r="3527" spans="1:16" x14ac:dyDescent="0.25">
      <c r="A3527" s="24">
        <f t="shared" si="442"/>
        <v>3512</v>
      </c>
      <c r="B3527">
        <f t="shared" si="436"/>
        <v>3.130727878306061E-2</v>
      </c>
      <c r="C3527">
        <f t="shared" si="437"/>
        <v>0.62208699330221862</v>
      </c>
      <c r="D3527" s="40">
        <f t="shared" si="438"/>
        <v>151100.91868289898</v>
      </c>
      <c r="E3527" s="40">
        <f t="shared" si="443"/>
        <v>151100.91868289898</v>
      </c>
      <c r="F3527" s="41">
        <f t="shared" si="439"/>
        <v>2.0945187232454336</v>
      </c>
      <c r="G3527" s="42">
        <f t="shared" si="440"/>
        <v>-683516.2967190824</v>
      </c>
      <c r="H3527" s="16">
        <f t="shared" si="441"/>
        <v>0</v>
      </c>
      <c r="P3527" s="16"/>
    </row>
    <row r="3528" spans="1:16" x14ac:dyDescent="0.25">
      <c r="A3528" s="24">
        <f t="shared" si="442"/>
        <v>3513</v>
      </c>
      <c r="B3528">
        <f t="shared" si="436"/>
        <v>0.24036163894925267</v>
      </c>
      <c r="C3528">
        <f t="shared" si="437"/>
        <v>0.68266431509982795</v>
      </c>
      <c r="D3528" s="40">
        <f t="shared" si="438"/>
        <v>678507.71746238542</v>
      </c>
      <c r="E3528" s="40">
        <f t="shared" si="443"/>
        <v>678507.71746238542</v>
      </c>
      <c r="F3528" s="41">
        <f t="shared" si="439"/>
        <v>2.1444261995388318</v>
      </c>
      <c r="G3528" s="42">
        <f t="shared" si="440"/>
        <v>455009.72591563058</v>
      </c>
      <c r="H3528" s="16">
        <f t="shared" si="441"/>
        <v>1</v>
      </c>
      <c r="P3528" s="16"/>
    </row>
    <row r="3529" spans="1:16" x14ac:dyDescent="0.25">
      <c r="A3529" s="24">
        <f t="shared" si="442"/>
        <v>3514</v>
      </c>
      <c r="B3529">
        <f t="shared" si="436"/>
        <v>3.7791350623592734E-3</v>
      </c>
      <c r="C3529">
        <f t="shared" si="437"/>
        <v>0.4393349924357608</v>
      </c>
      <c r="D3529" s="40">
        <f t="shared" si="438"/>
        <v>0</v>
      </c>
      <c r="E3529" s="40">
        <f t="shared" si="443"/>
        <v>0</v>
      </c>
      <c r="F3529" s="41">
        <f t="shared" si="439"/>
        <v>1.9536001634112097</v>
      </c>
      <c r="G3529" s="42">
        <f t="shared" si="440"/>
        <v>-1000000</v>
      </c>
      <c r="H3529" s="16">
        <f t="shared" si="441"/>
        <v>0</v>
      </c>
      <c r="P3529" s="16"/>
    </row>
    <row r="3530" spans="1:16" x14ac:dyDescent="0.25">
      <c r="A3530" s="24">
        <f t="shared" si="442"/>
        <v>3515</v>
      </c>
      <c r="B3530">
        <f t="shared" si="436"/>
        <v>0.23343414079863578</v>
      </c>
      <c r="C3530">
        <f t="shared" si="437"/>
        <v>0.73629962664563209</v>
      </c>
      <c r="D3530" s="40">
        <f t="shared" si="438"/>
        <v>668274.77481292293</v>
      </c>
      <c r="E3530" s="40">
        <f t="shared" si="443"/>
        <v>668274.77481292293</v>
      </c>
      <c r="F3530" s="41">
        <f t="shared" si="439"/>
        <v>2.1920908130182175</v>
      </c>
      <c r="G3530" s="42">
        <f t="shared" si="440"/>
        <v>464918.99443922634</v>
      </c>
      <c r="H3530" s="16">
        <f t="shared" si="441"/>
        <v>1</v>
      </c>
      <c r="P3530" s="16"/>
    </row>
    <row r="3531" spans="1:16" x14ac:dyDescent="0.25">
      <c r="A3531" s="24">
        <f t="shared" si="442"/>
        <v>3516</v>
      </c>
      <c r="B3531">
        <f t="shared" si="436"/>
        <v>0.82802943920250982</v>
      </c>
      <c r="C3531">
        <f t="shared" si="437"/>
        <v>0.93161576159764081</v>
      </c>
      <c r="D3531" s="40">
        <f t="shared" si="438"/>
        <v>1431492.4770334696</v>
      </c>
      <c r="E3531" s="40">
        <f t="shared" si="443"/>
        <v>1250000</v>
      </c>
      <c r="F3531" s="41">
        <f t="shared" si="439"/>
        <v>2.452259370800312</v>
      </c>
      <c r="G3531" s="42">
        <f t="shared" si="440"/>
        <v>2065324.2135003898</v>
      </c>
      <c r="H3531" s="16">
        <f t="shared" si="441"/>
        <v>1</v>
      </c>
      <c r="P3531" s="16"/>
    </row>
    <row r="3532" spans="1:16" x14ac:dyDescent="0.25">
      <c r="A3532" s="24">
        <f t="shared" si="442"/>
        <v>3517</v>
      </c>
      <c r="B3532">
        <f t="shared" si="436"/>
        <v>0.85624022374395281</v>
      </c>
      <c r="C3532">
        <f t="shared" si="437"/>
        <v>0.72554381971713156</v>
      </c>
      <c r="D3532" s="40">
        <f t="shared" si="438"/>
        <v>1484914.3444218328</v>
      </c>
      <c r="E3532" s="40">
        <f t="shared" si="443"/>
        <v>1250000</v>
      </c>
      <c r="F3532" s="41">
        <f t="shared" si="439"/>
        <v>2.1821856306886787</v>
      </c>
      <c r="G3532" s="42">
        <f t="shared" si="440"/>
        <v>1727732.0383608481</v>
      </c>
      <c r="H3532" s="16">
        <f t="shared" si="441"/>
        <v>1</v>
      </c>
      <c r="P3532" s="16"/>
    </row>
    <row r="3533" spans="1:16" x14ac:dyDescent="0.25">
      <c r="A3533" s="24">
        <f t="shared" si="442"/>
        <v>3518</v>
      </c>
      <c r="B3533">
        <f t="shared" si="436"/>
        <v>0.27661434572655708</v>
      </c>
      <c r="C3533">
        <f t="shared" si="437"/>
        <v>0.77374548686202615</v>
      </c>
      <c r="D3533" s="40">
        <f t="shared" si="438"/>
        <v>729667.64438110334</v>
      </c>
      <c r="E3533" s="40">
        <f t="shared" si="443"/>
        <v>729667.64438110334</v>
      </c>
      <c r="F3533" s="41">
        <f t="shared" si="439"/>
        <v>2.2283400239448046</v>
      </c>
      <c r="G3533" s="42">
        <f t="shared" si="440"/>
        <v>625947.61615193705</v>
      </c>
      <c r="H3533" s="16">
        <f t="shared" si="441"/>
        <v>1</v>
      </c>
      <c r="P3533" s="16"/>
    </row>
    <row r="3534" spans="1:16" x14ac:dyDescent="0.25">
      <c r="A3534" s="24">
        <f t="shared" si="442"/>
        <v>3519</v>
      </c>
      <c r="B3534">
        <f t="shared" si="436"/>
        <v>0.80075326527003199</v>
      </c>
      <c r="C3534">
        <f t="shared" si="437"/>
        <v>0.61789556837175041</v>
      </c>
      <c r="D3534" s="40">
        <f t="shared" si="438"/>
        <v>1384945.9970430636</v>
      </c>
      <c r="E3534" s="40">
        <f t="shared" si="443"/>
        <v>1250000</v>
      </c>
      <c r="F3534" s="41">
        <f t="shared" si="439"/>
        <v>2.0911727755327538</v>
      </c>
      <c r="G3534" s="42">
        <f t="shared" si="440"/>
        <v>1613965.9694159422</v>
      </c>
      <c r="H3534" s="16">
        <f t="shared" si="441"/>
        <v>1</v>
      </c>
      <c r="P3534" s="16"/>
    </row>
    <row r="3535" spans="1:16" x14ac:dyDescent="0.25">
      <c r="A3535" s="24">
        <f t="shared" si="442"/>
        <v>3520</v>
      </c>
      <c r="B3535">
        <f t="shared" si="436"/>
        <v>0.39320674550253898</v>
      </c>
      <c r="C3535">
        <f t="shared" si="437"/>
        <v>0.52575320855248719</v>
      </c>
      <c r="D3535" s="40">
        <f t="shared" si="438"/>
        <v>876457.08232383325</v>
      </c>
      <c r="E3535" s="40">
        <f t="shared" si="443"/>
        <v>876457.08232383325</v>
      </c>
      <c r="F3535" s="41">
        <f t="shared" si="439"/>
        <v>2.0196348391356458</v>
      </c>
      <c r="G3535" s="42">
        <f t="shared" si="440"/>
        <v>770123.25846839254</v>
      </c>
      <c r="H3535" s="16">
        <f t="shared" si="441"/>
        <v>1</v>
      </c>
      <c r="P3535" s="16"/>
    </row>
    <row r="3536" spans="1:16" x14ac:dyDescent="0.25">
      <c r="A3536" s="24">
        <f t="shared" si="442"/>
        <v>3521</v>
      </c>
      <c r="B3536">
        <f t="shared" si="436"/>
        <v>0.47217118658591062</v>
      </c>
      <c r="C3536">
        <f t="shared" si="437"/>
        <v>9.455218561924994E-3</v>
      </c>
      <c r="D3536" s="40">
        <f t="shared" si="438"/>
        <v>968170.29213750921</v>
      </c>
      <c r="E3536" s="40">
        <f t="shared" si="443"/>
        <v>968170.29213750921</v>
      </c>
      <c r="F3536" s="41">
        <f t="shared" si="439"/>
        <v>1.2865374388918562</v>
      </c>
      <c r="G3536" s="42">
        <f t="shared" si="440"/>
        <v>245587.32805777132</v>
      </c>
      <c r="H3536" s="16">
        <f t="shared" si="441"/>
        <v>1</v>
      </c>
      <c r="P3536" s="16"/>
    </row>
    <row r="3537" spans="1:16" x14ac:dyDescent="0.25">
      <c r="A3537" s="24">
        <f t="shared" si="442"/>
        <v>3522</v>
      </c>
      <c r="B3537">
        <f t="shared" ref="B3537:B3600" si="444">((MOD((MOD(MOD(999999999999989,MOD(A3537*2499997+$B$13*1800451,7450589)*4658+7450581)*383,99991)*7440893+MOD(MOD(999999999999989,MOD(A3537*2246527+$B$13*2399993,7450987)*7580+7560584)*17669,7440893))*1343,4294967296))+0.5)/2^32</f>
        <v>0.49756166955921799</v>
      </c>
      <c r="C3537">
        <f t="shared" ref="C3537:C3600" si="445">((MOD((MOD(MOD(999999999999989,MOD(A3537*2499997+$C$13*1800451,7450589)*4658+7450581)*383,99991)*7440893+MOD(MOD(999999999999989,MOD(A3537*2246527+$C$13*2399993,7450987)*7580+7560584)*17669,7440893))*1343,4294967296))+0.5)/2^32</f>
        <v>0.69254565273877233</v>
      </c>
      <c r="D3537" s="40">
        <f t="shared" ref="D3537:D3600" si="446">MAX(0,NORMINV(B3537,D$10,D$12))</f>
        <v>997213.36196965154</v>
      </c>
      <c r="E3537" s="40">
        <f t="shared" si="443"/>
        <v>997213.36196965154</v>
      </c>
      <c r="F3537" s="41">
        <f t="shared" ref="F3537:F3600" si="447">NORMINV(C3537,E$10,E$12)</f>
        <v>2.1529115657354945</v>
      </c>
      <c r="G3537" s="42">
        <f t="shared" ref="G3537:G3600" si="448">F3537*E3537-1000000</f>
        <v>1146912.1804904388</v>
      </c>
      <c r="H3537" s="16">
        <f t="shared" ref="H3537:H3600" si="449">IF(G3537&gt;=0,1,0)</f>
        <v>1</v>
      </c>
      <c r="P3537" s="16"/>
    </row>
    <row r="3538" spans="1:16" x14ac:dyDescent="0.25">
      <c r="A3538" s="24">
        <f t="shared" ref="A3538:A3601" si="450">A3537+1</f>
        <v>3523</v>
      </c>
      <c r="B3538">
        <f t="shared" si="444"/>
        <v>0.50066527060698718</v>
      </c>
      <c r="C3538">
        <f t="shared" si="445"/>
        <v>0.78644478030037135</v>
      </c>
      <c r="D3538" s="40">
        <f t="shared" si="446"/>
        <v>1000760.2979726315</v>
      </c>
      <c r="E3538" s="40">
        <f t="shared" ref="E3538:E3601" si="451">MIN(1250000,D3538)</f>
        <v>1000760.2979726315</v>
      </c>
      <c r="F3538" s="41">
        <f t="shared" si="447"/>
        <v>2.2413817636828735</v>
      </c>
      <c r="G3538" s="42">
        <f t="shared" si="448"/>
        <v>1243085.8816936947</v>
      </c>
      <c r="H3538" s="16">
        <f t="shared" si="449"/>
        <v>1</v>
      </c>
      <c r="P3538" s="16"/>
    </row>
    <row r="3539" spans="1:16" x14ac:dyDescent="0.25">
      <c r="A3539" s="24">
        <f t="shared" si="450"/>
        <v>3524</v>
      </c>
      <c r="B3539">
        <f t="shared" si="444"/>
        <v>0.5470577011583373</v>
      </c>
      <c r="C3539">
        <f t="shared" si="445"/>
        <v>0.68823004036676139</v>
      </c>
      <c r="D3539" s="40">
        <f t="shared" si="446"/>
        <v>1053904.728556053</v>
      </c>
      <c r="E3539" s="40">
        <f t="shared" si="451"/>
        <v>1053904.728556053</v>
      </c>
      <c r="F3539" s="41">
        <f t="shared" si="447"/>
        <v>2.1491913592301888</v>
      </c>
      <c r="G3539" s="42">
        <f t="shared" si="448"/>
        <v>1265042.9360645069</v>
      </c>
      <c r="H3539" s="16">
        <f t="shared" si="449"/>
        <v>1</v>
      </c>
      <c r="P3539" s="16"/>
    </row>
    <row r="3540" spans="1:16" x14ac:dyDescent="0.25">
      <c r="A3540" s="24">
        <f t="shared" si="450"/>
        <v>3525</v>
      </c>
      <c r="B3540">
        <f t="shared" si="444"/>
        <v>0.18202382104936987</v>
      </c>
      <c r="C3540">
        <f t="shared" si="445"/>
        <v>0.67699725076090544</v>
      </c>
      <c r="D3540" s="40">
        <f t="shared" si="446"/>
        <v>586164.41709183436</v>
      </c>
      <c r="E3540" s="40">
        <f t="shared" si="451"/>
        <v>586164.41709183436</v>
      </c>
      <c r="F3540" s="41">
        <f t="shared" si="447"/>
        <v>2.1396104719857325</v>
      </c>
      <c r="G3540" s="42">
        <f t="shared" si="448"/>
        <v>254163.5251151016</v>
      </c>
      <c r="H3540" s="16">
        <f t="shared" si="449"/>
        <v>1</v>
      </c>
      <c r="P3540" s="16"/>
    </row>
    <row r="3541" spans="1:16" x14ac:dyDescent="0.25">
      <c r="A3541" s="24">
        <f t="shared" si="450"/>
        <v>3526</v>
      </c>
      <c r="B3541">
        <f t="shared" si="444"/>
        <v>0.24090808199252933</v>
      </c>
      <c r="C3541">
        <f t="shared" si="445"/>
        <v>0.18396768334787339</v>
      </c>
      <c r="D3541" s="40">
        <f t="shared" si="446"/>
        <v>679307.97915417363</v>
      </c>
      <c r="E3541" s="40">
        <f t="shared" si="451"/>
        <v>679307.97915417363</v>
      </c>
      <c r="F3541" s="41">
        <f t="shared" si="447"/>
        <v>1.7263381552276005</v>
      </c>
      <c r="G3541" s="42">
        <f t="shared" si="448"/>
        <v>172715.28356440528</v>
      </c>
      <c r="H3541" s="16">
        <f t="shared" si="449"/>
        <v>1</v>
      </c>
      <c r="P3541" s="16"/>
    </row>
    <row r="3542" spans="1:16" x14ac:dyDescent="0.25">
      <c r="A3542" s="24">
        <f t="shared" si="450"/>
        <v>3527</v>
      </c>
      <c r="B3542">
        <f t="shared" si="444"/>
        <v>0.13066466746386141</v>
      </c>
      <c r="C3542">
        <f t="shared" si="445"/>
        <v>0.5032044107792899</v>
      </c>
      <c r="D3542" s="40">
        <f t="shared" si="446"/>
        <v>487877.79406478169</v>
      </c>
      <c r="E3542" s="40">
        <f t="shared" si="451"/>
        <v>487877.79406478169</v>
      </c>
      <c r="F3542" s="41">
        <f t="shared" si="447"/>
        <v>2.0024414446914554</v>
      </c>
      <c r="G3542" s="42">
        <f t="shared" si="448"/>
        <v>-23053.285220038262</v>
      </c>
      <c r="H3542" s="16">
        <f t="shared" si="449"/>
        <v>0</v>
      </c>
      <c r="P3542" s="16"/>
    </row>
    <row r="3543" spans="1:16" x14ac:dyDescent="0.25">
      <c r="A3543" s="24">
        <f t="shared" si="450"/>
        <v>3528</v>
      </c>
      <c r="B3543">
        <f t="shared" si="444"/>
        <v>0.13802036095876247</v>
      </c>
      <c r="C3543">
        <f t="shared" si="445"/>
        <v>0.7839062885614112</v>
      </c>
      <c r="D3543" s="40">
        <f t="shared" si="446"/>
        <v>503378.42537198594</v>
      </c>
      <c r="E3543" s="40">
        <f t="shared" si="451"/>
        <v>503378.42537198594</v>
      </c>
      <c r="F3543" s="41">
        <f t="shared" si="447"/>
        <v>2.2387398216109857</v>
      </c>
      <c r="G3543" s="42">
        <f t="shared" si="448"/>
        <v>126933.32622009865</v>
      </c>
      <c r="H3543" s="16">
        <f t="shared" si="449"/>
        <v>1</v>
      </c>
      <c r="P3543" s="16"/>
    </row>
    <row r="3544" spans="1:16" x14ac:dyDescent="0.25">
      <c r="A3544" s="24">
        <f t="shared" si="450"/>
        <v>3529</v>
      </c>
      <c r="B3544">
        <f t="shared" si="444"/>
        <v>0.5386998284375295</v>
      </c>
      <c r="C3544">
        <f t="shared" si="445"/>
        <v>0.54622558935079724</v>
      </c>
      <c r="D3544" s="40">
        <f t="shared" si="446"/>
        <v>1044297.2924503539</v>
      </c>
      <c r="E3544" s="40">
        <f t="shared" si="451"/>
        <v>1044297.2924503539</v>
      </c>
      <c r="F3544" s="41">
        <f t="shared" si="447"/>
        <v>2.0352981376628541</v>
      </c>
      <c r="G3544" s="42">
        <f t="shared" si="448"/>
        <v>1125456.334490566</v>
      </c>
      <c r="H3544" s="16">
        <f t="shared" si="449"/>
        <v>1</v>
      </c>
      <c r="P3544" s="16"/>
    </row>
    <row r="3545" spans="1:16" x14ac:dyDescent="0.25">
      <c r="A3545" s="24">
        <f t="shared" si="450"/>
        <v>3530</v>
      </c>
      <c r="B3545">
        <f t="shared" si="444"/>
        <v>4.8521209391765296E-2</v>
      </c>
      <c r="C3545">
        <f t="shared" si="445"/>
        <v>0.54495551029685885</v>
      </c>
      <c r="D3545" s="40">
        <f t="shared" si="446"/>
        <v>243450.95704860601</v>
      </c>
      <c r="E3545" s="40">
        <f t="shared" si="451"/>
        <v>243450.95704860601</v>
      </c>
      <c r="F3545" s="41">
        <f t="shared" si="447"/>
        <v>2.0343241056072534</v>
      </c>
      <c r="G3545" s="42">
        <f t="shared" si="448"/>
        <v>-504741.84954286471</v>
      </c>
      <c r="H3545" s="16">
        <f t="shared" si="449"/>
        <v>0</v>
      </c>
      <c r="P3545" s="16"/>
    </row>
    <row r="3546" spans="1:16" x14ac:dyDescent="0.25">
      <c r="A3546" s="24">
        <f t="shared" si="450"/>
        <v>3531</v>
      </c>
      <c r="B3546">
        <f t="shared" si="444"/>
        <v>0.42797975626308471</v>
      </c>
      <c r="C3546">
        <f t="shared" si="445"/>
        <v>0.75102155667264014</v>
      </c>
      <c r="D3546" s="40">
        <f t="shared" si="446"/>
        <v>917240.165932748</v>
      </c>
      <c r="E3546" s="40">
        <f t="shared" si="451"/>
        <v>917240.165932748</v>
      </c>
      <c r="F3546" s="41">
        <f t="shared" si="447"/>
        <v>2.2059902574503951</v>
      </c>
      <c r="G3546" s="42">
        <f t="shared" si="448"/>
        <v>1023422.869789826</v>
      </c>
      <c r="H3546" s="16">
        <f t="shared" si="449"/>
        <v>1</v>
      </c>
      <c r="P3546" s="16"/>
    </row>
    <row r="3547" spans="1:16" x14ac:dyDescent="0.25">
      <c r="A3547" s="24">
        <f t="shared" si="450"/>
        <v>3532</v>
      </c>
      <c r="B3547">
        <f t="shared" si="444"/>
        <v>0.45215408911462873</v>
      </c>
      <c r="C3547">
        <f t="shared" si="445"/>
        <v>0.25642840180080384</v>
      </c>
      <c r="D3547" s="40">
        <f t="shared" si="446"/>
        <v>945188.04883050686</v>
      </c>
      <c r="E3547" s="40">
        <f t="shared" si="451"/>
        <v>945188.04883050686</v>
      </c>
      <c r="F3547" s="41">
        <f t="shared" si="447"/>
        <v>1.8010954845284983</v>
      </c>
      <c r="G3547" s="42">
        <f t="shared" si="448"/>
        <v>702373.92677892768</v>
      </c>
      <c r="H3547" s="16">
        <f t="shared" si="449"/>
        <v>1</v>
      </c>
      <c r="P3547" s="16"/>
    </row>
    <row r="3548" spans="1:16" x14ac:dyDescent="0.25">
      <c r="A3548" s="24">
        <f t="shared" si="450"/>
        <v>3533</v>
      </c>
      <c r="B3548">
        <f t="shared" si="444"/>
        <v>0.92249553638976067</v>
      </c>
      <c r="C3548">
        <f t="shared" si="445"/>
        <v>0.67179481114726514</v>
      </c>
      <c r="D3548" s="40">
        <f t="shared" si="446"/>
        <v>1648355.4759955322</v>
      </c>
      <c r="E3548" s="40">
        <f t="shared" si="451"/>
        <v>1250000</v>
      </c>
      <c r="F3548" s="41">
        <f t="shared" si="447"/>
        <v>2.1352202438558061</v>
      </c>
      <c r="G3548" s="42">
        <f t="shared" si="448"/>
        <v>1669025.3048197576</v>
      </c>
      <c r="H3548" s="16">
        <f t="shared" si="449"/>
        <v>1</v>
      </c>
      <c r="P3548" s="16"/>
    </row>
    <row r="3549" spans="1:16" x14ac:dyDescent="0.25">
      <c r="A3549" s="24">
        <f t="shared" si="450"/>
        <v>3534</v>
      </c>
      <c r="B3549">
        <f t="shared" si="444"/>
        <v>0.98182036343496293</v>
      </c>
      <c r="C3549">
        <f t="shared" si="445"/>
        <v>0.51610842009540647</v>
      </c>
      <c r="D3549" s="40">
        <f t="shared" si="446"/>
        <v>1954203.6455194922</v>
      </c>
      <c r="E3549" s="40">
        <f t="shared" si="451"/>
        <v>1250000</v>
      </c>
      <c r="F3549" s="41">
        <f t="shared" si="447"/>
        <v>2.012276230797466</v>
      </c>
      <c r="G3549" s="42">
        <f t="shared" si="448"/>
        <v>1515345.2884968324</v>
      </c>
      <c r="H3549" s="16">
        <f t="shared" si="449"/>
        <v>1</v>
      </c>
      <c r="P3549" s="16"/>
    </row>
    <row r="3550" spans="1:16" x14ac:dyDescent="0.25">
      <c r="A3550" s="24">
        <f t="shared" si="450"/>
        <v>3535</v>
      </c>
      <c r="B3550">
        <f t="shared" si="444"/>
        <v>0.58147128450218588</v>
      </c>
      <c r="C3550">
        <f t="shared" si="445"/>
        <v>0.66410490649286658</v>
      </c>
      <c r="D3550" s="40">
        <f t="shared" si="446"/>
        <v>1093765.4175615474</v>
      </c>
      <c r="E3550" s="40">
        <f t="shared" si="451"/>
        <v>1093765.4175615474</v>
      </c>
      <c r="F3550" s="41">
        <f t="shared" si="447"/>
        <v>2.1287818726249341</v>
      </c>
      <c r="G3550" s="42">
        <f t="shared" si="448"/>
        <v>1328387.9938090639</v>
      </c>
      <c r="H3550" s="16">
        <f t="shared" si="449"/>
        <v>1</v>
      </c>
      <c r="P3550" s="16"/>
    </row>
    <row r="3551" spans="1:16" x14ac:dyDescent="0.25">
      <c r="A3551" s="24">
        <f t="shared" si="450"/>
        <v>3536</v>
      </c>
      <c r="B3551">
        <f t="shared" si="444"/>
        <v>0.95739330176729709</v>
      </c>
      <c r="C3551">
        <f t="shared" si="445"/>
        <v>0.28022436040919274</v>
      </c>
      <c r="D3551" s="40">
        <f t="shared" si="446"/>
        <v>1784744.5100741861</v>
      </c>
      <c r="E3551" s="40">
        <f t="shared" si="451"/>
        <v>1250000</v>
      </c>
      <c r="F3551" s="41">
        <f t="shared" si="447"/>
        <v>1.8230470717861595</v>
      </c>
      <c r="G3551" s="42">
        <f t="shared" si="448"/>
        <v>1278808.8397326996</v>
      </c>
      <c r="H3551" s="16">
        <f t="shared" si="449"/>
        <v>1</v>
      </c>
      <c r="P3551" s="16"/>
    </row>
    <row r="3552" spans="1:16" x14ac:dyDescent="0.25">
      <c r="A3552" s="24">
        <f t="shared" si="450"/>
        <v>3537</v>
      </c>
      <c r="B3552">
        <f t="shared" si="444"/>
        <v>0.53248300717677921</v>
      </c>
      <c r="C3552">
        <f t="shared" si="445"/>
        <v>0.83826068055350333</v>
      </c>
      <c r="D3552" s="40">
        <f t="shared" si="446"/>
        <v>1037163.9824114139</v>
      </c>
      <c r="E3552" s="40">
        <f t="shared" si="451"/>
        <v>1037163.9824114139</v>
      </c>
      <c r="F3552" s="41">
        <f t="shared" si="447"/>
        <v>2.300101699059125</v>
      </c>
      <c r="G3552" s="42">
        <f t="shared" si="448"/>
        <v>1385582.6381474216</v>
      </c>
      <c r="H3552" s="16">
        <f t="shared" si="449"/>
        <v>1</v>
      </c>
      <c r="P3552" s="16"/>
    </row>
    <row r="3553" spans="1:16" x14ac:dyDescent="0.25">
      <c r="A3553" s="24">
        <f t="shared" si="450"/>
        <v>3538</v>
      </c>
      <c r="B3553">
        <f t="shared" si="444"/>
        <v>0.27534675213973969</v>
      </c>
      <c r="C3553">
        <f t="shared" si="445"/>
        <v>0.756261310656555</v>
      </c>
      <c r="D3553" s="40">
        <f t="shared" si="446"/>
        <v>727938.64092209225</v>
      </c>
      <c r="E3553" s="40">
        <f t="shared" si="451"/>
        <v>727938.64092209225</v>
      </c>
      <c r="F3553" s="41">
        <f t="shared" si="447"/>
        <v>2.2110415364400691</v>
      </c>
      <c r="G3553" s="42">
        <f t="shared" si="448"/>
        <v>609502.57105847867</v>
      </c>
      <c r="H3553" s="16">
        <f t="shared" si="449"/>
        <v>1</v>
      </c>
      <c r="P3553" s="16"/>
    </row>
    <row r="3554" spans="1:16" x14ac:dyDescent="0.25">
      <c r="A3554" s="24">
        <f t="shared" si="450"/>
        <v>3539</v>
      </c>
      <c r="B3554">
        <f t="shared" si="444"/>
        <v>0.87757580319885164</v>
      </c>
      <c r="C3554">
        <f t="shared" si="445"/>
        <v>0.52693564293440431</v>
      </c>
      <c r="D3554" s="40">
        <f t="shared" si="446"/>
        <v>1530221.9330858001</v>
      </c>
      <c r="E3554" s="40">
        <f t="shared" si="451"/>
        <v>1250000</v>
      </c>
      <c r="F3554" s="41">
        <f t="shared" si="447"/>
        <v>2.0205376973258335</v>
      </c>
      <c r="G3554" s="42">
        <f t="shared" si="448"/>
        <v>1525672.1216572919</v>
      </c>
      <c r="H3554" s="16">
        <f t="shared" si="449"/>
        <v>1</v>
      </c>
      <c r="P3554" s="16"/>
    </row>
    <row r="3555" spans="1:16" x14ac:dyDescent="0.25">
      <c r="A3555" s="24">
        <f t="shared" si="450"/>
        <v>3540</v>
      </c>
      <c r="B3555">
        <f t="shared" si="444"/>
        <v>0.79600535880308598</v>
      </c>
      <c r="C3555">
        <f t="shared" si="445"/>
        <v>0.27580412977840751</v>
      </c>
      <c r="D3555" s="40">
        <f t="shared" si="446"/>
        <v>1377251.0196827734</v>
      </c>
      <c r="E3555" s="40">
        <f t="shared" si="451"/>
        <v>1250000</v>
      </c>
      <c r="F3555" s="41">
        <f t="shared" si="447"/>
        <v>1.8190419707288541</v>
      </c>
      <c r="G3555" s="42">
        <f t="shared" si="448"/>
        <v>1273802.4634110676</v>
      </c>
      <c r="H3555" s="16">
        <f t="shared" si="449"/>
        <v>1</v>
      </c>
      <c r="P3555" s="16"/>
    </row>
    <row r="3556" spans="1:16" x14ac:dyDescent="0.25">
      <c r="A3556" s="24">
        <f t="shared" si="450"/>
        <v>3541</v>
      </c>
      <c r="B3556">
        <f t="shared" si="444"/>
        <v>0.40328120731282979</v>
      </c>
      <c r="C3556">
        <f t="shared" si="445"/>
        <v>0.38185064669232816</v>
      </c>
      <c r="D3556" s="40">
        <f t="shared" si="446"/>
        <v>888360.27736862632</v>
      </c>
      <c r="E3556" s="40">
        <f t="shared" si="451"/>
        <v>888360.27736862632</v>
      </c>
      <c r="F3556" s="41">
        <f t="shared" si="447"/>
        <v>1.9086249499888708</v>
      </c>
      <c r="G3556" s="42">
        <f t="shared" si="448"/>
        <v>695546.58996479376</v>
      </c>
      <c r="H3556" s="16">
        <f t="shared" si="449"/>
        <v>1</v>
      </c>
      <c r="P3556" s="16"/>
    </row>
    <row r="3557" spans="1:16" x14ac:dyDescent="0.25">
      <c r="A3557" s="24">
        <f t="shared" si="450"/>
        <v>3542</v>
      </c>
      <c r="B3557">
        <f t="shared" si="444"/>
        <v>0.17439990572165698</v>
      </c>
      <c r="C3557">
        <f t="shared" si="445"/>
        <v>0.44081528286915272</v>
      </c>
      <c r="D3557" s="40">
        <f t="shared" si="446"/>
        <v>572832.91615309729</v>
      </c>
      <c r="E3557" s="40">
        <f t="shared" si="451"/>
        <v>572832.91615309729</v>
      </c>
      <c r="F3557" s="41">
        <f t="shared" si="447"/>
        <v>1.9547408803975519</v>
      </c>
      <c r="G3557" s="42">
        <f t="shared" si="448"/>
        <v>119739.91884180252</v>
      </c>
      <c r="H3557" s="16">
        <f t="shared" si="449"/>
        <v>1</v>
      </c>
      <c r="P3557" s="16"/>
    </row>
    <row r="3558" spans="1:16" x14ac:dyDescent="0.25">
      <c r="A3558" s="24">
        <f t="shared" si="450"/>
        <v>3543</v>
      </c>
      <c r="B3558">
        <f t="shared" si="444"/>
        <v>0.63689666765276343</v>
      </c>
      <c r="C3558">
        <f t="shared" si="445"/>
        <v>0.75022353592794389</v>
      </c>
      <c r="D3558" s="40">
        <f t="shared" si="446"/>
        <v>1159654.6823395281</v>
      </c>
      <c r="E3558" s="40">
        <f t="shared" si="451"/>
        <v>1159654.6823395281</v>
      </c>
      <c r="F3558" s="41">
        <f t="shared" si="447"/>
        <v>2.2052259436443049</v>
      </c>
      <c r="G3558" s="42">
        <f t="shared" si="448"/>
        <v>1557300.5911637223</v>
      </c>
      <c r="H3558" s="16">
        <f t="shared" si="449"/>
        <v>1</v>
      </c>
      <c r="P3558" s="16"/>
    </row>
    <row r="3559" spans="1:16" x14ac:dyDescent="0.25">
      <c r="A3559" s="24">
        <f t="shared" si="450"/>
        <v>3544</v>
      </c>
      <c r="B3559">
        <f t="shared" si="444"/>
        <v>0.7171475492650643</v>
      </c>
      <c r="C3559">
        <f t="shared" si="445"/>
        <v>1.2375776306726038E-2</v>
      </c>
      <c r="D3559" s="40">
        <f t="shared" si="446"/>
        <v>1261879.2767006191</v>
      </c>
      <c r="E3559" s="40">
        <f t="shared" si="451"/>
        <v>1250000</v>
      </c>
      <c r="F3559" s="41">
        <f t="shared" si="447"/>
        <v>1.3175506556344745</v>
      </c>
      <c r="G3559" s="42">
        <f t="shared" si="448"/>
        <v>646938.31954309321</v>
      </c>
      <c r="H3559" s="16">
        <f t="shared" si="449"/>
        <v>1</v>
      </c>
      <c r="P3559" s="16"/>
    </row>
    <row r="3560" spans="1:16" x14ac:dyDescent="0.25">
      <c r="A3560" s="24">
        <f t="shared" si="450"/>
        <v>3545</v>
      </c>
      <c r="B3560">
        <f t="shared" si="444"/>
        <v>0.73786345741245896</v>
      </c>
      <c r="C3560">
        <f t="shared" si="445"/>
        <v>0.23106013832148165</v>
      </c>
      <c r="D3560" s="40">
        <f t="shared" si="446"/>
        <v>1290321.7777663516</v>
      </c>
      <c r="E3560" s="40">
        <f t="shared" si="451"/>
        <v>1250000</v>
      </c>
      <c r="F3560" s="41">
        <f t="shared" si="447"/>
        <v>1.7764863225792658</v>
      </c>
      <c r="G3560" s="42">
        <f t="shared" si="448"/>
        <v>1220607.9032240822</v>
      </c>
      <c r="H3560" s="16">
        <f t="shared" si="449"/>
        <v>1</v>
      </c>
      <c r="P3560" s="16"/>
    </row>
    <row r="3561" spans="1:16" x14ac:dyDescent="0.25">
      <c r="A3561" s="24">
        <f t="shared" si="450"/>
        <v>3546</v>
      </c>
      <c r="B3561">
        <f t="shared" si="444"/>
        <v>0.71668093686457723</v>
      </c>
      <c r="C3561">
        <f t="shared" si="445"/>
        <v>0.65163011371623725</v>
      </c>
      <c r="D3561" s="40">
        <f t="shared" si="446"/>
        <v>1261250.6230894797</v>
      </c>
      <c r="E3561" s="40">
        <f t="shared" si="451"/>
        <v>1250000</v>
      </c>
      <c r="F3561" s="41">
        <f t="shared" si="447"/>
        <v>2.1184575024950769</v>
      </c>
      <c r="G3561" s="42">
        <f t="shared" si="448"/>
        <v>1648071.8781188461</v>
      </c>
      <c r="H3561" s="16">
        <f t="shared" si="449"/>
        <v>1</v>
      </c>
      <c r="P3561" s="16"/>
    </row>
    <row r="3562" spans="1:16" x14ac:dyDescent="0.25">
      <c r="A3562" s="24">
        <f t="shared" si="450"/>
        <v>3547</v>
      </c>
      <c r="B3562">
        <f t="shared" si="444"/>
        <v>0.40342024678830057</v>
      </c>
      <c r="C3562">
        <f t="shared" si="445"/>
        <v>0.56555089948233217</v>
      </c>
      <c r="D3562" s="40">
        <f t="shared" si="446"/>
        <v>888524.00577480893</v>
      </c>
      <c r="E3562" s="40">
        <f t="shared" si="451"/>
        <v>888524.00577480893</v>
      </c>
      <c r="F3562" s="41">
        <f t="shared" si="447"/>
        <v>2.0501696549173358</v>
      </c>
      <c r="G3562" s="42">
        <f t="shared" si="448"/>
        <v>821624.95430510887</v>
      </c>
      <c r="H3562" s="16">
        <f t="shared" si="449"/>
        <v>1</v>
      </c>
      <c r="P3562" s="16"/>
    </row>
    <row r="3563" spans="1:16" x14ac:dyDescent="0.25">
      <c r="A3563" s="24">
        <f t="shared" si="450"/>
        <v>3548</v>
      </c>
      <c r="B3563">
        <f t="shared" si="444"/>
        <v>0.45591747027356178</v>
      </c>
      <c r="C3563">
        <f t="shared" si="445"/>
        <v>5.5387972039170563E-2</v>
      </c>
      <c r="D3563" s="40">
        <f t="shared" si="446"/>
        <v>949517.77605720365</v>
      </c>
      <c r="E3563" s="40">
        <f t="shared" si="451"/>
        <v>949517.77605720365</v>
      </c>
      <c r="F3563" s="41">
        <f t="shared" si="447"/>
        <v>1.5152841427655344</v>
      </c>
      <c r="G3563" s="42">
        <f t="shared" si="448"/>
        <v>438789.2293334764</v>
      </c>
      <c r="H3563" s="16">
        <f t="shared" si="449"/>
        <v>1</v>
      </c>
      <c r="P3563" s="16"/>
    </row>
    <row r="3564" spans="1:16" x14ac:dyDescent="0.25">
      <c r="A3564" s="24">
        <f t="shared" si="450"/>
        <v>3549</v>
      </c>
      <c r="B3564">
        <f t="shared" si="444"/>
        <v>0.89778043038677424</v>
      </c>
      <c r="C3564">
        <f t="shared" si="445"/>
        <v>0.5231884274398908</v>
      </c>
      <c r="D3564" s="40">
        <f t="shared" si="446"/>
        <v>1578573.8891345826</v>
      </c>
      <c r="E3564" s="40">
        <f t="shared" si="451"/>
        <v>1250000</v>
      </c>
      <c r="F3564" s="41">
        <f t="shared" si="447"/>
        <v>2.0176770624926088</v>
      </c>
      <c r="G3564" s="42">
        <f t="shared" si="448"/>
        <v>1522096.3281157608</v>
      </c>
      <c r="H3564" s="16">
        <f t="shared" si="449"/>
        <v>1</v>
      </c>
      <c r="P3564" s="16"/>
    </row>
    <row r="3565" spans="1:16" x14ac:dyDescent="0.25">
      <c r="A3565" s="24">
        <f t="shared" si="450"/>
        <v>3550</v>
      </c>
      <c r="B3565">
        <f t="shared" si="444"/>
        <v>0.42170907359104604</v>
      </c>
      <c r="C3565">
        <f t="shared" si="445"/>
        <v>0.94798339565750211</v>
      </c>
      <c r="D3565" s="40">
        <f t="shared" si="446"/>
        <v>909943.84091644408</v>
      </c>
      <c r="E3565" s="40">
        <f t="shared" si="451"/>
        <v>909943.84091644408</v>
      </c>
      <c r="F3565" s="41">
        <f t="shared" si="447"/>
        <v>2.4941055803052659</v>
      </c>
      <c r="G3565" s="42">
        <f t="shared" si="448"/>
        <v>1269496.0113941105</v>
      </c>
      <c r="H3565" s="16">
        <f t="shared" si="449"/>
        <v>1</v>
      </c>
      <c r="P3565" s="16"/>
    </row>
    <row r="3566" spans="1:16" x14ac:dyDescent="0.25">
      <c r="A3566" s="24">
        <f t="shared" si="450"/>
        <v>3551</v>
      </c>
      <c r="B3566">
        <f t="shared" si="444"/>
        <v>0.40709896443877369</v>
      </c>
      <c r="C3566">
        <f t="shared" si="445"/>
        <v>0.245576485642232</v>
      </c>
      <c r="D3566" s="40">
        <f t="shared" si="446"/>
        <v>892850.79618101229</v>
      </c>
      <c r="E3566" s="40">
        <f t="shared" si="451"/>
        <v>892850.79618101229</v>
      </c>
      <c r="F3566" s="41">
        <f t="shared" si="447"/>
        <v>1.7907367262302931</v>
      </c>
      <c r="G3566" s="42">
        <f t="shared" si="448"/>
        <v>598860.71176529676</v>
      </c>
      <c r="H3566" s="16">
        <f t="shared" si="449"/>
        <v>1</v>
      </c>
      <c r="P3566" s="16"/>
    </row>
    <row r="3567" spans="1:16" x14ac:dyDescent="0.25">
      <c r="A3567" s="24">
        <f t="shared" si="450"/>
        <v>3552</v>
      </c>
      <c r="B3567">
        <f t="shared" si="444"/>
        <v>0.24546100350562483</v>
      </c>
      <c r="C3567">
        <f t="shared" si="445"/>
        <v>0.68536389584187418</v>
      </c>
      <c r="D3567" s="40">
        <f t="shared" si="446"/>
        <v>685937.79446872498</v>
      </c>
      <c r="E3567" s="40">
        <f t="shared" si="451"/>
        <v>685937.79446872498</v>
      </c>
      <c r="F3567" s="41">
        <f t="shared" si="447"/>
        <v>2.1467329714901275</v>
      </c>
      <c r="G3567" s="42">
        <f t="shared" si="448"/>
        <v>472525.27977723046</v>
      </c>
      <c r="H3567" s="16">
        <f t="shared" si="449"/>
        <v>1</v>
      </c>
      <c r="P3567" s="16"/>
    </row>
    <row r="3568" spans="1:16" x14ac:dyDescent="0.25">
      <c r="A3568" s="24">
        <f t="shared" si="450"/>
        <v>3553</v>
      </c>
      <c r="B3568">
        <f t="shared" si="444"/>
        <v>2.2477307473309338E-2</v>
      </c>
      <c r="C3568">
        <f t="shared" si="445"/>
        <v>0.57016307406593114</v>
      </c>
      <c r="D3568" s="40">
        <f t="shared" si="446"/>
        <v>85830.297877756297</v>
      </c>
      <c r="E3568" s="40">
        <f t="shared" si="451"/>
        <v>85830.297877756297</v>
      </c>
      <c r="F3568" s="41">
        <f t="shared" si="447"/>
        <v>2.0537353658593633</v>
      </c>
      <c r="G3568" s="42">
        <f t="shared" si="448"/>
        <v>-823727.28178620804</v>
      </c>
      <c r="H3568" s="16">
        <f t="shared" si="449"/>
        <v>0</v>
      </c>
      <c r="P3568" s="16"/>
    </row>
    <row r="3569" spans="1:16" x14ac:dyDescent="0.25">
      <c r="A3569" s="24">
        <f t="shared" si="450"/>
        <v>3554</v>
      </c>
      <c r="B3569">
        <f t="shared" si="444"/>
        <v>0.66492101934272796</v>
      </c>
      <c r="C3569">
        <f t="shared" si="445"/>
        <v>0.44731432723347098</v>
      </c>
      <c r="D3569" s="40">
        <f t="shared" si="446"/>
        <v>1194193.5676025953</v>
      </c>
      <c r="E3569" s="40">
        <f t="shared" si="451"/>
        <v>1194193.5676025953</v>
      </c>
      <c r="F3569" s="41">
        <f t="shared" si="447"/>
        <v>1.9597417511507449</v>
      </c>
      <c r="G3569" s="42">
        <f t="shared" si="448"/>
        <v>1340310.9933864656</v>
      </c>
      <c r="H3569" s="16">
        <f t="shared" si="449"/>
        <v>1</v>
      </c>
      <c r="P3569" s="16"/>
    </row>
    <row r="3570" spans="1:16" x14ac:dyDescent="0.25">
      <c r="A3570" s="24">
        <f t="shared" si="450"/>
        <v>3555</v>
      </c>
      <c r="B3570">
        <f t="shared" si="444"/>
        <v>0.21518601675052196</v>
      </c>
      <c r="C3570">
        <f t="shared" si="445"/>
        <v>0.17162082495633513</v>
      </c>
      <c r="D3570" s="40">
        <f t="shared" si="446"/>
        <v>640476.36008872313</v>
      </c>
      <c r="E3570" s="40">
        <f t="shared" si="451"/>
        <v>640476.36008872313</v>
      </c>
      <c r="F3570" s="41">
        <f t="shared" si="447"/>
        <v>1.711921083480783</v>
      </c>
      <c r="G3570" s="42">
        <f t="shared" si="448"/>
        <v>96444.984306914965</v>
      </c>
      <c r="H3570" s="16">
        <f t="shared" si="449"/>
        <v>1</v>
      </c>
      <c r="P3570" s="16"/>
    </row>
    <row r="3571" spans="1:16" x14ac:dyDescent="0.25">
      <c r="A3571" s="24">
        <f t="shared" si="450"/>
        <v>3556</v>
      </c>
      <c r="B3571">
        <f t="shared" si="444"/>
        <v>0.44388044055085629</v>
      </c>
      <c r="C3571">
        <f t="shared" si="445"/>
        <v>0.25049750332254916</v>
      </c>
      <c r="D3571" s="40">
        <f t="shared" si="446"/>
        <v>935651.3427679874</v>
      </c>
      <c r="E3571" s="40">
        <f t="shared" si="451"/>
        <v>935651.3427679874</v>
      </c>
      <c r="F3571" s="41">
        <f t="shared" si="447"/>
        <v>1.7954635259150131</v>
      </c>
      <c r="G3571" s="42">
        <f t="shared" si="448"/>
        <v>679927.8589133271</v>
      </c>
      <c r="H3571" s="16">
        <f t="shared" si="449"/>
        <v>1</v>
      </c>
      <c r="P3571" s="16"/>
    </row>
    <row r="3572" spans="1:16" x14ac:dyDescent="0.25">
      <c r="A3572" s="24">
        <f t="shared" si="450"/>
        <v>3557</v>
      </c>
      <c r="B3572">
        <f t="shared" si="444"/>
        <v>0.52902873826678842</v>
      </c>
      <c r="C3572">
        <f t="shared" si="445"/>
        <v>0.14144375722389668</v>
      </c>
      <c r="D3572" s="40">
        <f t="shared" si="446"/>
        <v>1033204.5222333216</v>
      </c>
      <c r="E3572" s="40">
        <f t="shared" si="451"/>
        <v>1033204.5222333216</v>
      </c>
      <c r="F3572" s="41">
        <f t="shared" si="447"/>
        <v>1.6736001952733985</v>
      </c>
      <c r="G3572" s="42">
        <f t="shared" si="448"/>
        <v>729171.29016704531</v>
      </c>
      <c r="H3572" s="16">
        <f t="shared" si="449"/>
        <v>1</v>
      </c>
      <c r="P3572" s="16"/>
    </row>
    <row r="3573" spans="1:16" x14ac:dyDescent="0.25">
      <c r="A3573" s="24">
        <f t="shared" si="450"/>
        <v>3558</v>
      </c>
      <c r="B3573">
        <f t="shared" si="444"/>
        <v>0.64461158763151616</v>
      </c>
      <c r="C3573">
        <f t="shared" si="445"/>
        <v>0.35049424541648477</v>
      </c>
      <c r="D3573" s="40">
        <f t="shared" si="446"/>
        <v>1169063.673687384</v>
      </c>
      <c r="E3573" s="40">
        <f t="shared" si="451"/>
        <v>1169063.673687384</v>
      </c>
      <c r="F3573" s="41">
        <f t="shared" si="447"/>
        <v>1.8832867934753168</v>
      </c>
      <c r="G3573" s="42">
        <f t="shared" si="448"/>
        <v>1201682.1773871877</v>
      </c>
      <c r="H3573" s="16">
        <f t="shared" si="449"/>
        <v>1</v>
      </c>
      <c r="P3573" s="16"/>
    </row>
    <row r="3574" spans="1:16" x14ac:dyDescent="0.25">
      <c r="A3574" s="24">
        <f t="shared" si="450"/>
        <v>3559</v>
      </c>
      <c r="B3574">
        <f t="shared" si="444"/>
        <v>0.74326440959703177</v>
      </c>
      <c r="C3574">
        <f t="shared" si="445"/>
        <v>0.44976551632862538</v>
      </c>
      <c r="D3574" s="40">
        <f t="shared" si="446"/>
        <v>1297922.0180244951</v>
      </c>
      <c r="E3574" s="40">
        <f t="shared" si="451"/>
        <v>1250000</v>
      </c>
      <c r="F3574" s="41">
        <f t="shared" si="447"/>
        <v>1.9616249874375842</v>
      </c>
      <c r="G3574" s="42">
        <f t="shared" si="448"/>
        <v>1452031.2342969803</v>
      </c>
      <c r="H3574" s="16">
        <f t="shared" si="449"/>
        <v>1</v>
      </c>
      <c r="P3574" s="16"/>
    </row>
    <row r="3575" spans="1:16" x14ac:dyDescent="0.25">
      <c r="A3575" s="24">
        <f t="shared" si="450"/>
        <v>3560</v>
      </c>
      <c r="B3575">
        <f t="shared" si="444"/>
        <v>0.84309552784543484</v>
      </c>
      <c r="C3575">
        <f t="shared" si="445"/>
        <v>0.99660822201985866</v>
      </c>
      <c r="D3575" s="40">
        <f t="shared" si="446"/>
        <v>1459237.938274092</v>
      </c>
      <c r="E3575" s="40">
        <f t="shared" si="451"/>
        <v>1250000</v>
      </c>
      <c r="F3575" s="41">
        <f t="shared" si="447"/>
        <v>2.8228836249344544</v>
      </c>
      <c r="G3575" s="42">
        <f t="shared" si="448"/>
        <v>2528604.5311680678</v>
      </c>
      <c r="H3575" s="16">
        <f t="shared" si="449"/>
        <v>1</v>
      </c>
      <c r="P3575" s="16"/>
    </row>
    <row r="3576" spans="1:16" x14ac:dyDescent="0.25">
      <c r="A3576" s="24">
        <f t="shared" si="450"/>
        <v>3561</v>
      </c>
      <c r="B3576">
        <f t="shared" si="444"/>
        <v>0.79457340075168759</v>
      </c>
      <c r="C3576">
        <f t="shared" si="445"/>
        <v>0.33064953528810292</v>
      </c>
      <c r="D3576" s="40">
        <f t="shared" si="446"/>
        <v>1374951.266714948</v>
      </c>
      <c r="E3576" s="40">
        <f t="shared" si="451"/>
        <v>1250000</v>
      </c>
      <c r="F3576" s="41">
        <f t="shared" si="447"/>
        <v>1.8668327318034283</v>
      </c>
      <c r="G3576" s="42">
        <f t="shared" si="448"/>
        <v>1333540.9147542855</v>
      </c>
      <c r="H3576" s="16">
        <f t="shared" si="449"/>
        <v>1</v>
      </c>
      <c r="P3576" s="16"/>
    </row>
    <row r="3577" spans="1:16" x14ac:dyDescent="0.25">
      <c r="A3577" s="24">
        <f t="shared" si="450"/>
        <v>3562</v>
      </c>
      <c r="B3577">
        <f t="shared" si="444"/>
        <v>0.55249767506029457</v>
      </c>
      <c r="C3577">
        <f t="shared" si="445"/>
        <v>0.32752368587534875</v>
      </c>
      <c r="D3577" s="40">
        <f t="shared" si="446"/>
        <v>1060170.6360114971</v>
      </c>
      <c r="E3577" s="40">
        <f t="shared" si="451"/>
        <v>1060170.6360114971</v>
      </c>
      <c r="F3577" s="41">
        <f t="shared" si="447"/>
        <v>1.864206273000679</v>
      </c>
      <c r="G3577" s="42">
        <f t="shared" si="448"/>
        <v>976376.75010375236</v>
      </c>
      <c r="H3577" s="16">
        <f t="shared" si="449"/>
        <v>1</v>
      </c>
      <c r="P3577" s="16"/>
    </row>
    <row r="3578" spans="1:16" x14ac:dyDescent="0.25">
      <c r="A3578" s="24">
        <f t="shared" si="450"/>
        <v>3563</v>
      </c>
      <c r="B3578">
        <f t="shared" si="444"/>
        <v>1.693591836374253E-2</v>
      </c>
      <c r="C3578">
        <f t="shared" si="445"/>
        <v>0.57953661249484867</v>
      </c>
      <c r="D3578" s="40">
        <f t="shared" si="446"/>
        <v>32707.84875658236</v>
      </c>
      <c r="E3578" s="40">
        <f t="shared" si="451"/>
        <v>32707.84875658236</v>
      </c>
      <c r="F3578" s="41">
        <f t="shared" si="447"/>
        <v>2.0610055212293954</v>
      </c>
      <c r="G3578" s="42">
        <f t="shared" si="448"/>
        <v>-932588.94312514772</v>
      </c>
      <c r="H3578" s="16">
        <f t="shared" si="449"/>
        <v>0</v>
      </c>
      <c r="P3578" s="16"/>
    </row>
    <row r="3579" spans="1:16" x14ac:dyDescent="0.25">
      <c r="A3579" s="24">
        <f t="shared" si="450"/>
        <v>3564</v>
      </c>
      <c r="B3579">
        <f t="shared" si="444"/>
        <v>0.40273507370147854</v>
      </c>
      <c r="C3579">
        <f t="shared" si="445"/>
        <v>0.18814255448523909</v>
      </c>
      <c r="D3579" s="40">
        <f t="shared" si="446"/>
        <v>887717.02845181851</v>
      </c>
      <c r="E3579" s="40">
        <f t="shared" si="451"/>
        <v>887717.02845181851</v>
      </c>
      <c r="F3579" s="41">
        <f t="shared" si="447"/>
        <v>1.7310754365627106</v>
      </c>
      <c r="G3579" s="42">
        <f t="shared" si="448"/>
        <v>536705.14257138385</v>
      </c>
      <c r="H3579" s="16">
        <f t="shared" si="449"/>
        <v>1</v>
      </c>
      <c r="P3579" s="16"/>
    </row>
    <row r="3580" spans="1:16" x14ac:dyDescent="0.25">
      <c r="A3580" s="24">
        <f t="shared" si="450"/>
        <v>3565</v>
      </c>
      <c r="B3580">
        <f t="shared" si="444"/>
        <v>0.96816531580407172</v>
      </c>
      <c r="C3580">
        <f t="shared" si="445"/>
        <v>0.39228454686235636</v>
      </c>
      <c r="D3580" s="40">
        <f t="shared" si="446"/>
        <v>1845511.2684640745</v>
      </c>
      <c r="E3580" s="40">
        <f t="shared" si="451"/>
        <v>1250000</v>
      </c>
      <c r="F3580" s="41">
        <f t="shared" si="447"/>
        <v>1.9169089262632888</v>
      </c>
      <c r="G3580" s="42">
        <f t="shared" si="448"/>
        <v>1396136.157829111</v>
      </c>
      <c r="H3580" s="16">
        <f t="shared" si="449"/>
        <v>1</v>
      </c>
      <c r="P3580" s="16"/>
    </row>
    <row r="3581" spans="1:16" x14ac:dyDescent="0.25">
      <c r="A3581" s="24">
        <f t="shared" si="450"/>
        <v>3566</v>
      </c>
      <c r="B3581">
        <f t="shared" si="444"/>
        <v>8.4216653485782444E-2</v>
      </c>
      <c r="C3581">
        <f t="shared" si="445"/>
        <v>0.69891918112989515</v>
      </c>
      <c r="D3581" s="40">
        <f t="shared" si="446"/>
        <v>372072.01774503046</v>
      </c>
      <c r="E3581" s="40">
        <f t="shared" si="451"/>
        <v>372072.01774503046</v>
      </c>
      <c r="F3581" s="41">
        <f t="shared" si="447"/>
        <v>2.1584481737132761</v>
      </c>
      <c r="G3581" s="42">
        <f t="shared" si="448"/>
        <v>-196901.8328084253</v>
      </c>
      <c r="H3581" s="16">
        <f t="shared" si="449"/>
        <v>0</v>
      </c>
      <c r="P3581" s="16"/>
    </row>
    <row r="3582" spans="1:16" x14ac:dyDescent="0.25">
      <c r="A3582" s="24">
        <f t="shared" si="450"/>
        <v>3567</v>
      </c>
      <c r="B3582">
        <f t="shared" si="444"/>
        <v>0.59676018462050706</v>
      </c>
      <c r="C3582">
        <f t="shared" si="445"/>
        <v>0.33274406392592937</v>
      </c>
      <c r="D3582" s="40">
        <f t="shared" si="446"/>
        <v>1111688.467218494</v>
      </c>
      <c r="E3582" s="40">
        <f t="shared" si="451"/>
        <v>1111688.467218494</v>
      </c>
      <c r="F3582" s="41">
        <f t="shared" si="447"/>
        <v>1.8685870760286041</v>
      </c>
      <c r="G3582" s="42">
        <f t="shared" si="448"/>
        <v>1077286.7024145264</v>
      </c>
      <c r="H3582" s="16">
        <f t="shared" si="449"/>
        <v>1</v>
      </c>
      <c r="P3582" s="16"/>
    </row>
    <row r="3583" spans="1:16" x14ac:dyDescent="0.25">
      <c r="A3583" s="24">
        <f t="shared" si="450"/>
        <v>3568</v>
      </c>
      <c r="B3583">
        <f t="shared" si="444"/>
        <v>0.508745196624659</v>
      </c>
      <c r="C3583">
        <f t="shared" si="445"/>
        <v>0.51140341570135206</v>
      </c>
      <c r="D3583" s="40">
        <f t="shared" si="446"/>
        <v>1009995.1579158846</v>
      </c>
      <c r="E3583" s="40">
        <f t="shared" si="451"/>
        <v>1009995.1579158846</v>
      </c>
      <c r="F3583" s="41">
        <f t="shared" si="447"/>
        <v>2.0086893671098136</v>
      </c>
      <c r="G3583" s="42">
        <f t="shared" si="448"/>
        <v>1028766.5345380346</v>
      </c>
      <c r="H3583" s="16">
        <f t="shared" si="449"/>
        <v>1</v>
      </c>
      <c r="P3583" s="16"/>
    </row>
    <row r="3584" spans="1:16" x14ac:dyDescent="0.25">
      <c r="A3584" s="24">
        <f t="shared" si="450"/>
        <v>3569</v>
      </c>
      <c r="B3584">
        <f t="shared" si="444"/>
        <v>0.17208517517428845</v>
      </c>
      <c r="C3584">
        <f t="shared" si="445"/>
        <v>0.48953304172027856</v>
      </c>
      <c r="D3584" s="40">
        <f t="shared" si="446"/>
        <v>568712.46344571933</v>
      </c>
      <c r="E3584" s="40">
        <f t="shared" si="451"/>
        <v>568712.46344571933</v>
      </c>
      <c r="F3584" s="41">
        <f t="shared" si="447"/>
        <v>1.9920243816435919</v>
      </c>
      <c r="G3584" s="42">
        <f t="shared" si="448"/>
        <v>132889.09332846291</v>
      </c>
      <c r="H3584" s="16">
        <f t="shared" si="449"/>
        <v>1</v>
      </c>
      <c r="P3584" s="16"/>
    </row>
    <row r="3585" spans="1:16" x14ac:dyDescent="0.25">
      <c r="A3585" s="24">
        <f t="shared" si="450"/>
        <v>3570</v>
      </c>
      <c r="B3585">
        <f t="shared" si="444"/>
        <v>0.2080608302494511</v>
      </c>
      <c r="C3585">
        <f t="shared" si="445"/>
        <v>0.69386860926169902</v>
      </c>
      <c r="D3585" s="40">
        <f t="shared" si="446"/>
        <v>629254.64517443441</v>
      </c>
      <c r="E3585" s="40">
        <f t="shared" si="451"/>
        <v>629254.64517443441</v>
      </c>
      <c r="F3585" s="41">
        <f t="shared" si="447"/>
        <v>2.154056576503931</v>
      </c>
      <c r="G3585" s="42">
        <f t="shared" si="448"/>
        <v>355450.10673363809</v>
      </c>
      <c r="H3585" s="16">
        <f t="shared" si="449"/>
        <v>1</v>
      </c>
      <c r="P3585" s="16"/>
    </row>
    <row r="3586" spans="1:16" x14ac:dyDescent="0.25">
      <c r="A3586" s="24">
        <f t="shared" si="450"/>
        <v>3571</v>
      </c>
      <c r="B3586">
        <f t="shared" si="444"/>
        <v>4.9414389650337398E-2</v>
      </c>
      <c r="C3586">
        <f t="shared" si="445"/>
        <v>0.89384304371196777</v>
      </c>
      <c r="D3586" s="40">
        <f t="shared" si="446"/>
        <v>247465.77529316861</v>
      </c>
      <c r="E3586" s="40">
        <f t="shared" si="451"/>
        <v>247465.77529316861</v>
      </c>
      <c r="F3586" s="41">
        <f t="shared" si="447"/>
        <v>2.3790966535131362</v>
      </c>
      <c r="G3586" s="42">
        <f t="shared" si="448"/>
        <v>-411255.00214098883</v>
      </c>
      <c r="H3586" s="16">
        <f t="shared" si="449"/>
        <v>0</v>
      </c>
      <c r="P3586" s="16"/>
    </row>
    <row r="3587" spans="1:16" x14ac:dyDescent="0.25">
      <c r="A3587" s="24">
        <f t="shared" si="450"/>
        <v>3572</v>
      </c>
      <c r="B3587">
        <f t="shared" si="444"/>
        <v>0.29316713532898575</v>
      </c>
      <c r="C3587">
        <f t="shared" si="445"/>
        <v>0.60288225521799177</v>
      </c>
      <c r="D3587" s="40">
        <f t="shared" si="446"/>
        <v>751904.65434323682</v>
      </c>
      <c r="E3587" s="40">
        <f t="shared" si="451"/>
        <v>751904.65434323682</v>
      </c>
      <c r="F3587" s="41">
        <f t="shared" si="447"/>
        <v>2.0792749525524323</v>
      </c>
      <c r="G3587" s="42">
        <f t="shared" si="448"/>
        <v>563416.51448348677</v>
      </c>
      <c r="H3587" s="16">
        <f t="shared" si="449"/>
        <v>1</v>
      </c>
      <c r="P3587" s="16"/>
    </row>
    <row r="3588" spans="1:16" x14ac:dyDescent="0.25">
      <c r="A3588" s="24">
        <f t="shared" si="450"/>
        <v>3573</v>
      </c>
      <c r="B3588">
        <f t="shared" si="444"/>
        <v>0.35301402828190476</v>
      </c>
      <c r="C3588">
        <f t="shared" si="445"/>
        <v>0.84138650598470122</v>
      </c>
      <c r="D3588" s="40">
        <f t="shared" si="446"/>
        <v>828026.20355893788</v>
      </c>
      <c r="E3588" s="40">
        <f t="shared" si="451"/>
        <v>828026.20355893788</v>
      </c>
      <c r="F3588" s="41">
        <f t="shared" si="447"/>
        <v>2.3040038289999347</v>
      </c>
      <c r="G3588" s="42">
        <f t="shared" si="448"/>
        <v>907775.54351207218</v>
      </c>
      <c r="H3588" s="16">
        <f t="shared" si="449"/>
        <v>1</v>
      </c>
      <c r="P3588" s="16"/>
    </row>
    <row r="3589" spans="1:16" x14ac:dyDescent="0.25">
      <c r="A3589" s="24">
        <f t="shared" si="450"/>
        <v>3574</v>
      </c>
      <c r="B3589">
        <f t="shared" si="444"/>
        <v>0.26028239063452929</v>
      </c>
      <c r="C3589">
        <f t="shared" si="445"/>
        <v>0.28270755091216415</v>
      </c>
      <c r="D3589" s="40">
        <f t="shared" si="446"/>
        <v>707078.2427161769</v>
      </c>
      <c r="E3589" s="40">
        <f t="shared" si="451"/>
        <v>707078.2427161769</v>
      </c>
      <c r="F3589" s="41">
        <f t="shared" si="447"/>
        <v>1.8252836017271679</v>
      </c>
      <c r="G3589" s="42">
        <f t="shared" si="448"/>
        <v>290618.32156790001</v>
      </c>
      <c r="H3589" s="16">
        <f t="shared" si="449"/>
        <v>1</v>
      </c>
      <c r="P3589" s="16"/>
    </row>
    <row r="3590" spans="1:16" x14ac:dyDescent="0.25">
      <c r="A3590" s="24">
        <f t="shared" si="450"/>
        <v>3575</v>
      </c>
      <c r="B3590">
        <f t="shared" si="444"/>
        <v>0.32105221867095679</v>
      </c>
      <c r="C3590">
        <f t="shared" si="445"/>
        <v>0.95404059195425361</v>
      </c>
      <c r="D3590" s="40">
        <f t="shared" si="446"/>
        <v>788104.04481264041</v>
      </c>
      <c r="E3590" s="40">
        <f t="shared" si="451"/>
        <v>788104.04481264041</v>
      </c>
      <c r="F3590" s="41">
        <f t="shared" si="447"/>
        <v>2.512267981651501</v>
      </c>
      <c r="G3590" s="42">
        <f t="shared" si="448"/>
        <v>979928.55799283623</v>
      </c>
      <c r="H3590" s="16">
        <f t="shared" si="449"/>
        <v>1</v>
      </c>
      <c r="P3590" s="16"/>
    </row>
    <row r="3591" spans="1:16" x14ac:dyDescent="0.25">
      <c r="A3591" s="24">
        <f t="shared" si="450"/>
        <v>3576</v>
      </c>
      <c r="B3591">
        <f t="shared" si="444"/>
        <v>0.72546081955078989</v>
      </c>
      <c r="C3591">
        <f t="shared" si="445"/>
        <v>0.74305967742111534</v>
      </c>
      <c r="D3591" s="40">
        <f t="shared" si="446"/>
        <v>1273164.9328814982</v>
      </c>
      <c r="E3591" s="40">
        <f t="shared" si="451"/>
        <v>1250000</v>
      </c>
      <c r="F3591" s="41">
        <f t="shared" si="447"/>
        <v>2.1984216112389339</v>
      </c>
      <c r="G3591" s="42">
        <f t="shared" si="448"/>
        <v>1748027.0140486672</v>
      </c>
      <c r="H3591" s="16">
        <f t="shared" si="449"/>
        <v>1</v>
      </c>
      <c r="P3591" s="16"/>
    </row>
    <row r="3592" spans="1:16" x14ac:dyDescent="0.25">
      <c r="A3592" s="24">
        <f t="shared" si="450"/>
        <v>3577</v>
      </c>
      <c r="B3592">
        <f t="shared" si="444"/>
        <v>0.28656062541995198</v>
      </c>
      <c r="C3592">
        <f t="shared" si="445"/>
        <v>0.93454568588640541</v>
      </c>
      <c r="D3592" s="40">
        <f t="shared" si="446"/>
        <v>743103.04903322074</v>
      </c>
      <c r="E3592" s="40">
        <f t="shared" si="451"/>
        <v>743103.04903322074</v>
      </c>
      <c r="F3592" s="41">
        <f t="shared" si="447"/>
        <v>2.4591271971781707</v>
      </c>
      <c r="G3592" s="42">
        <f t="shared" si="448"/>
        <v>827384.91818361683</v>
      </c>
      <c r="H3592" s="16">
        <f t="shared" si="449"/>
        <v>1</v>
      </c>
      <c r="P3592" s="16"/>
    </row>
    <row r="3593" spans="1:16" x14ac:dyDescent="0.25">
      <c r="A3593" s="24">
        <f t="shared" si="450"/>
        <v>3578</v>
      </c>
      <c r="B3593">
        <f t="shared" si="444"/>
        <v>0.3414068209240213</v>
      </c>
      <c r="C3593">
        <f t="shared" si="445"/>
        <v>0.32875239627901465</v>
      </c>
      <c r="D3593" s="40">
        <f t="shared" si="446"/>
        <v>813696.03867884947</v>
      </c>
      <c r="E3593" s="40">
        <f t="shared" si="451"/>
        <v>813696.03867884947</v>
      </c>
      <c r="F3593" s="41">
        <f t="shared" si="447"/>
        <v>1.8652398816295812</v>
      </c>
      <c r="G3593" s="42">
        <f t="shared" si="448"/>
        <v>517738.30286779627</v>
      </c>
      <c r="H3593" s="16">
        <f t="shared" si="449"/>
        <v>1</v>
      </c>
      <c r="P3593" s="16"/>
    </row>
    <row r="3594" spans="1:16" x14ac:dyDescent="0.25">
      <c r="A3594" s="24">
        <f t="shared" si="450"/>
        <v>3579</v>
      </c>
      <c r="B3594">
        <f t="shared" si="444"/>
        <v>0.75393333530519158</v>
      </c>
      <c r="C3594">
        <f t="shared" si="445"/>
        <v>0.80215670925099403</v>
      </c>
      <c r="D3594" s="40">
        <f t="shared" si="446"/>
        <v>1313185.2754127742</v>
      </c>
      <c r="E3594" s="40">
        <f t="shared" si="451"/>
        <v>1250000</v>
      </c>
      <c r="F3594" s="41">
        <f t="shared" si="447"/>
        <v>2.2581610859871319</v>
      </c>
      <c r="G3594" s="42">
        <f t="shared" si="448"/>
        <v>1822701.3574839151</v>
      </c>
      <c r="H3594" s="16">
        <f t="shared" si="449"/>
        <v>1</v>
      </c>
      <c r="P3594" s="16"/>
    </row>
    <row r="3595" spans="1:16" x14ac:dyDescent="0.25">
      <c r="A3595" s="24">
        <f t="shared" si="450"/>
        <v>3580</v>
      </c>
      <c r="B3595">
        <f t="shared" si="444"/>
        <v>0.59357992291916162</v>
      </c>
      <c r="C3595">
        <f t="shared" si="445"/>
        <v>0.44196802598889917</v>
      </c>
      <c r="D3595" s="40">
        <f t="shared" si="446"/>
        <v>1107946.9521523954</v>
      </c>
      <c r="E3595" s="40">
        <f t="shared" si="451"/>
        <v>1107946.9521523954</v>
      </c>
      <c r="F3595" s="41">
        <f t="shared" si="447"/>
        <v>1.9556287461795372</v>
      </c>
      <c r="G3595" s="42">
        <f t="shared" si="448"/>
        <v>1166732.9088712288</v>
      </c>
      <c r="H3595" s="16">
        <f t="shared" si="449"/>
        <v>1</v>
      </c>
      <c r="P3595" s="16"/>
    </row>
    <row r="3596" spans="1:16" x14ac:dyDescent="0.25">
      <c r="A3596" s="24">
        <f t="shared" si="450"/>
        <v>3581</v>
      </c>
      <c r="B3596">
        <f t="shared" si="444"/>
        <v>9.242943802382797E-2</v>
      </c>
      <c r="C3596">
        <f t="shared" si="445"/>
        <v>9.6393437241204083E-2</v>
      </c>
      <c r="D3596" s="40">
        <f t="shared" si="446"/>
        <v>395467.12692365469</v>
      </c>
      <c r="E3596" s="40">
        <f t="shared" si="451"/>
        <v>395467.12692365469</v>
      </c>
      <c r="F3596" s="41">
        <f t="shared" si="447"/>
        <v>1.6041401364842005</v>
      </c>
      <c r="G3596" s="42">
        <f t="shared" si="448"/>
        <v>-365615.3090416739</v>
      </c>
      <c r="H3596" s="16">
        <f t="shared" si="449"/>
        <v>0</v>
      </c>
      <c r="P3596" s="16"/>
    </row>
    <row r="3597" spans="1:16" x14ac:dyDescent="0.25">
      <c r="A3597" s="24">
        <f t="shared" si="450"/>
        <v>3582</v>
      </c>
      <c r="B3597">
        <f t="shared" si="444"/>
        <v>0.41384794434998184</v>
      </c>
      <c r="C3597">
        <f t="shared" si="445"/>
        <v>0.51378554396796972</v>
      </c>
      <c r="D3597" s="40">
        <f t="shared" si="446"/>
        <v>900764.00443696789</v>
      </c>
      <c r="E3597" s="40">
        <f t="shared" si="451"/>
        <v>900764.00443696789</v>
      </c>
      <c r="F3597" s="41">
        <f t="shared" si="447"/>
        <v>2.0105052018322866</v>
      </c>
      <c r="G3597" s="42">
        <f t="shared" si="448"/>
        <v>810990.71654380485</v>
      </c>
      <c r="H3597" s="16">
        <f t="shared" si="449"/>
        <v>1</v>
      </c>
      <c r="P3597" s="16"/>
    </row>
    <row r="3598" spans="1:16" x14ac:dyDescent="0.25">
      <c r="A3598" s="24">
        <f t="shared" si="450"/>
        <v>3583</v>
      </c>
      <c r="B3598">
        <f t="shared" si="444"/>
        <v>0.722348912502639</v>
      </c>
      <c r="C3598">
        <f t="shared" si="445"/>
        <v>0.52113686793018132</v>
      </c>
      <c r="D3598" s="40">
        <f t="shared" si="446"/>
        <v>1268921.1207042697</v>
      </c>
      <c r="E3598" s="40">
        <f t="shared" si="451"/>
        <v>1250000</v>
      </c>
      <c r="F3598" s="41">
        <f t="shared" si="447"/>
        <v>2.0161115754150321</v>
      </c>
      <c r="G3598" s="42">
        <f t="shared" si="448"/>
        <v>1520139.46926879</v>
      </c>
      <c r="H3598" s="16">
        <f t="shared" si="449"/>
        <v>1</v>
      </c>
      <c r="P3598" s="16"/>
    </row>
    <row r="3599" spans="1:16" x14ac:dyDescent="0.25">
      <c r="A3599" s="24">
        <f t="shared" si="450"/>
        <v>3584</v>
      </c>
      <c r="B3599">
        <f t="shared" si="444"/>
        <v>0.91782581654842943</v>
      </c>
      <c r="C3599">
        <f t="shared" si="445"/>
        <v>0.64684602071065456</v>
      </c>
      <c r="D3599" s="40">
        <f t="shared" si="446"/>
        <v>1634009.7379268105</v>
      </c>
      <c r="E3599" s="40">
        <f t="shared" si="451"/>
        <v>1250000</v>
      </c>
      <c r="F3599" s="41">
        <f t="shared" si="447"/>
        <v>2.1145347164144708</v>
      </c>
      <c r="G3599" s="42">
        <f t="shared" si="448"/>
        <v>1643168.3955180882</v>
      </c>
      <c r="H3599" s="16">
        <f t="shared" si="449"/>
        <v>1</v>
      </c>
      <c r="P3599" s="16"/>
    </row>
    <row r="3600" spans="1:16" x14ac:dyDescent="0.25">
      <c r="A3600" s="24">
        <f t="shared" si="450"/>
        <v>3585</v>
      </c>
      <c r="B3600">
        <f t="shared" si="444"/>
        <v>0.96172377455513924</v>
      </c>
      <c r="C3600">
        <f t="shared" si="445"/>
        <v>0.82511195226106793</v>
      </c>
      <c r="D3600" s="40">
        <f t="shared" si="446"/>
        <v>1807469.4310692025</v>
      </c>
      <c r="E3600" s="40">
        <f t="shared" si="451"/>
        <v>1250000</v>
      </c>
      <c r="F3600" s="41">
        <f t="shared" si="447"/>
        <v>2.2842017267580723</v>
      </c>
      <c r="G3600" s="42">
        <f t="shared" si="448"/>
        <v>1855252.1584475902</v>
      </c>
      <c r="H3600" s="16">
        <f t="shared" si="449"/>
        <v>1</v>
      </c>
      <c r="P3600" s="16"/>
    </row>
    <row r="3601" spans="1:16" x14ac:dyDescent="0.25">
      <c r="A3601" s="24">
        <f t="shared" si="450"/>
        <v>3586</v>
      </c>
      <c r="B3601">
        <f t="shared" ref="B3601:B3664" si="452">((MOD((MOD(MOD(999999999999989,MOD(A3601*2499997+$B$13*1800451,7450589)*4658+7450581)*383,99991)*7440893+MOD(MOD(999999999999989,MOD(A3601*2246527+$B$13*2399993,7450987)*7580+7560584)*17669,7440893))*1343,4294967296))+0.5)/2^32</f>
        <v>0.39766994339879602</v>
      </c>
      <c r="C3601">
        <f t="shared" ref="C3601:C3664" si="453">((MOD((MOD(MOD(999999999999989,MOD(A3601*2499997+$C$13*1800451,7450589)*4658+7450581)*383,99991)*7440893+MOD(MOD(999999999999989,MOD(A3601*2246527+$C$13*2399993,7450987)*7580+7560584)*17669,7440893))*1343,4294967296))+0.5)/2^32</f>
        <v>0.15326206816826016</v>
      </c>
      <c r="D3601" s="40">
        <f t="shared" ref="D3601:D3664" si="454">MAX(0,NORMINV(B3601,D$10,D$12))</f>
        <v>881740.35734212107</v>
      </c>
      <c r="E3601" s="40">
        <f t="shared" si="451"/>
        <v>881740.35734212107</v>
      </c>
      <c r="F3601" s="41">
        <f t="shared" ref="F3601:F3664" si="455">NORMINV(C3601,E$10,E$12)</f>
        <v>1.6891967622913588</v>
      </c>
      <c r="G3601" s="42">
        <f t="shared" ref="G3601:G3664" si="456">F3601*E3601-1000000</f>
        <v>489432.95680393674</v>
      </c>
      <c r="H3601" s="16">
        <f t="shared" ref="H3601:H3664" si="457">IF(G3601&gt;=0,1,0)</f>
        <v>1</v>
      </c>
      <c r="P3601" s="16"/>
    </row>
    <row r="3602" spans="1:16" x14ac:dyDescent="0.25">
      <c r="A3602" s="24">
        <f t="shared" ref="A3602:A3665" si="458">A3601+1</f>
        <v>3587</v>
      </c>
      <c r="B3602">
        <f t="shared" si="452"/>
        <v>6.7843679455108941E-2</v>
      </c>
      <c r="C3602">
        <f t="shared" si="453"/>
        <v>0.4078442252939567</v>
      </c>
      <c r="D3602" s="40">
        <f t="shared" si="454"/>
        <v>319736.33976223762</v>
      </c>
      <c r="E3602" s="40">
        <f t="shared" ref="E3602:E3665" si="459">MIN(1250000,D3602)</f>
        <v>319736.33976223762</v>
      </c>
      <c r="F3602" s="41">
        <f t="shared" si="455"/>
        <v>1.9291507742376075</v>
      </c>
      <c r="G3602" s="42">
        <f t="shared" si="456"/>
        <v>-383180.39259578055</v>
      </c>
      <c r="H3602" s="16">
        <f t="shared" si="457"/>
        <v>0</v>
      </c>
      <c r="P3602" s="16"/>
    </row>
    <row r="3603" spans="1:16" x14ac:dyDescent="0.25">
      <c r="A3603" s="24">
        <f t="shared" si="458"/>
        <v>3588</v>
      </c>
      <c r="B3603">
        <f t="shared" si="452"/>
        <v>4.9260432249866426E-2</v>
      </c>
      <c r="C3603">
        <f t="shared" si="453"/>
        <v>0.54474571335595101</v>
      </c>
      <c r="D3603" s="40">
        <f t="shared" si="454"/>
        <v>246777.8991554433</v>
      </c>
      <c r="E3603" s="40">
        <f t="shared" si="459"/>
        <v>246777.8991554433</v>
      </c>
      <c r="F3603" s="41">
        <f t="shared" si="455"/>
        <v>2.0341632451243905</v>
      </c>
      <c r="G3603" s="42">
        <f t="shared" si="456"/>
        <v>-498013.46782898385</v>
      </c>
      <c r="H3603" s="16">
        <f t="shared" si="457"/>
        <v>0</v>
      </c>
      <c r="P3603" s="16"/>
    </row>
    <row r="3604" spans="1:16" x14ac:dyDescent="0.25">
      <c r="A3604" s="24">
        <f t="shared" si="458"/>
        <v>3589</v>
      </c>
      <c r="B3604">
        <f t="shared" si="452"/>
        <v>0.44488925661426038</v>
      </c>
      <c r="C3604">
        <f t="shared" si="453"/>
        <v>0.93857458198908716</v>
      </c>
      <c r="D3604" s="40">
        <f t="shared" si="454"/>
        <v>936815.58957267541</v>
      </c>
      <c r="E3604" s="40">
        <f t="shared" si="459"/>
        <v>936815.58957267541</v>
      </c>
      <c r="F3604" s="41">
        <f t="shared" si="455"/>
        <v>2.468971832117866</v>
      </c>
      <c r="G3604" s="42">
        <f t="shared" si="456"/>
        <v>1312971.3025438273</v>
      </c>
      <c r="H3604" s="16">
        <f t="shared" si="457"/>
        <v>1</v>
      </c>
      <c r="P3604" s="16"/>
    </row>
    <row r="3605" spans="1:16" x14ac:dyDescent="0.25">
      <c r="A3605" s="24">
        <f t="shared" si="458"/>
        <v>3590</v>
      </c>
      <c r="B3605">
        <f t="shared" si="452"/>
        <v>0.62018002069089562</v>
      </c>
      <c r="C3605">
        <f t="shared" si="453"/>
        <v>0.79020039492752403</v>
      </c>
      <c r="D3605" s="40">
        <f t="shared" si="454"/>
        <v>1139492.5323254466</v>
      </c>
      <c r="E3605" s="40">
        <f t="shared" si="459"/>
        <v>1139492.5323254466</v>
      </c>
      <c r="F3605" s="41">
        <f t="shared" si="455"/>
        <v>2.2453242467630186</v>
      </c>
      <c r="G3605" s="42">
        <f t="shared" si="456"/>
        <v>1558530.2118357178</v>
      </c>
      <c r="H3605" s="16">
        <f t="shared" si="457"/>
        <v>1</v>
      </c>
      <c r="P3605" s="16"/>
    </row>
    <row r="3606" spans="1:16" x14ac:dyDescent="0.25">
      <c r="A3606" s="24">
        <f t="shared" si="458"/>
        <v>3591</v>
      </c>
      <c r="B3606">
        <f t="shared" si="452"/>
        <v>0.12512071884702891</v>
      </c>
      <c r="C3606">
        <f t="shared" si="453"/>
        <v>0.29886038822587579</v>
      </c>
      <c r="D3606" s="40">
        <f t="shared" si="454"/>
        <v>475791.87814301113</v>
      </c>
      <c r="E3606" s="40">
        <f t="shared" si="459"/>
        <v>475791.87814301113</v>
      </c>
      <c r="F3606" s="41">
        <f t="shared" si="455"/>
        <v>1.8396106443100206</v>
      </c>
      <c r="G3606" s="42">
        <f t="shared" si="456"/>
        <v>-124728.19649186044</v>
      </c>
      <c r="H3606" s="16">
        <f t="shared" si="457"/>
        <v>0</v>
      </c>
      <c r="P3606" s="16"/>
    </row>
    <row r="3607" spans="1:16" x14ac:dyDescent="0.25">
      <c r="A3607" s="24">
        <f t="shared" si="458"/>
        <v>3592</v>
      </c>
      <c r="B3607">
        <f t="shared" si="452"/>
        <v>0.56671227409970015</v>
      </c>
      <c r="C3607">
        <f t="shared" si="453"/>
        <v>0.87767035362776369</v>
      </c>
      <c r="D3607" s="40">
        <f t="shared" si="454"/>
        <v>1076600.2809122254</v>
      </c>
      <c r="E3607" s="40">
        <f t="shared" si="459"/>
        <v>1076600.2809122254</v>
      </c>
      <c r="F3607" s="41">
        <f t="shared" si="455"/>
        <v>2.3536229849833274</v>
      </c>
      <c r="G3607" s="42">
        <f t="shared" si="456"/>
        <v>1533911.1667945208</v>
      </c>
      <c r="H3607" s="16">
        <f t="shared" si="457"/>
        <v>1</v>
      </c>
      <c r="P3607" s="16"/>
    </row>
    <row r="3608" spans="1:16" x14ac:dyDescent="0.25">
      <c r="A3608" s="24">
        <f t="shared" si="458"/>
        <v>3593</v>
      </c>
      <c r="B3608">
        <f t="shared" si="452"/>
        <v>0.84905950503889471</v>
      </c>
      <c r="C3608">
        <f t="shared" si="453"/>
        <v>0.48211254633497447</v>
      </c>
      <c r="D3608" s="40">
        <f t="shared" si="454"/>
        <v>1470702.7705247118</v>
      </c>
      <c r="E3608" s="40">
        <f t="shared" si="459"/>
        <v>1250000</v>
      </c>
      <c r="F3608" s="41">
        <f t="shared" si="455"/>
        <v>1.9863671030529959</v>
      </c>
      <c r="G3608" s="42">
        <f t="shared" si="456"/>
        <v>1482958.8788162447</v>
      </c>
      <c r="H3608" s="16">
        <f t="shared" si="457"/>
        <v>1</v>
      </c>
      <c r="P3608" s="16"/>
    </row>
    <row r="3609" spans="1:16" x14ac:dyDescent="0.25">
      <c r="A3609" s="24">
        <f t="shared" si="458"/>
        <v>3594</v>
      </c>
      <c r="B3609">
        <f t="shared" si="452"/>
        <v>3.4995655296370387E-3</v>
      </c>
      <c r="C3609">
        <f t="shared" si="453"/>
        <v>0.83181180444080383</v>
      </c>
      <c r="D3609" s="40">
        <f t="shared" si="454"/>
        <v>0</v>
      </c>
      <c r="E3609" s="40">
        <f t="shared" si="459"/>
        <v>0</v>
      </c>
      <c r="F3609" s="41">
        <f t="shared" si="455"/>
        <v>2.2922035412209341</v>
      </c>
      <c r="G3609" s="42">
        <f t="shared" si="456"/>
        <v>-1000000</v>
      </c>
      <c r="H3609" s="16">
        <f t="shared" si="457"/>
        <v>0</v>
      </c>
      <c r="P3609" s="16"/>
    </row>
    <row r="3610" spans="1:16" x14ac:dyDescent="0.25">
      <c r="A3610" s="24">
        <f t="shared" si="458"/>
        <v>3595</v>
      </c>
      <c r="B3610">
        <f t="shared" si="452"/>
        <v>0.75465398130472749</v>
      </c>
      <c r="C3610">
        <f t="shared" si="453"/>
        <v>0.17729071190115064</v>
      </c>
      <c r="D3610" s="40">
        <f t="shared" si="454"/>
        <v>1314228.8219722561</v>
      </c>
      <c r="E3610" s="40">
        <f t="shared" si="459"/>
        <v>1250000</v>
      </c>
      <c r="F3610" s="41">
        <f t="shared" si="455"/>
        <v>1.7186202413399758</v>
      </c>
      <c r="G3610" s="42">
        <f t="shared" si="456"/>
        <v>1148275.30167497</v>
      </c>
      <c r="H3610" s="16">
        <f t="shared" si="457"/>
        <v>1</v>
      </c>
      <c r="P3610" s="16"/>
    </row>
    <row r="3611" spans="1:16" x14ac:dyDescent="0.25">
      <c r="A3611" s="24">
        <f t="shared" si="458"/>
        <v>3596</v>
      </c>
      <c r="B3611">
        <f t="shared" si="452"/>
        <v>0.5224717283854261</v>
      </c>
      <c r="C3611">
        <f t="shared" si="453"/>
        <v>0.65218991541769356</v>
      </c>
      <c r="D3611" s="40">
        <f t="shared" si="454"/>
        <v>1025695.1777925756</v>
      </c>
      <c r="E3611" s="40">
        <f t="shared" si="459"/>
        <v>1025695.1777925756</v>
      </c>
      <c r="F3611" s="41">
        <f t="shared" si="455"/>
        <v>2.1189177994830644</v>
      </c>
      <c r="G3611" s="42">
        <f t="shared" si="456"/>
        <v>1173363.7690686346</v>
      </c>
      <c r="H3611" s="16">
        <f t="shared" si="457"/>
        <v>1</v>
      </c>
      <c r="P3611" s="16"/>
    </row>
    <row r="3612" spans="1:16" x14ac:dyDescent="0.25">
      <c r="A3612" s="24">
        <f t="shared" si="458"/>
        <v>3597</v>
      </c>
      <c r="B3612">
        <f t="shared" si="452"/>
        <v>0.7338077254826203</v>
      </c>
      <c r="C3612">
        <f t="shared" si="453"/>
        <v>0.1624452454270795</v>
      </c>
      <c r="D3612" s="40">
        <f t="shared" si="454"/>
        <v>1284667.2241312484</v>
      </c>
      <c r="E3612" s="40">
        <f t="shared" si="459"/>
        <v>1250000</v>
      </c>
      <c r="F3612" s="41">
        <f t="shared" si="455"/>
        <v>1.700772717609969</v>
      </c>
      <c r="G3612" s="42">
        <f t="shared" si="456"/>
        <v>1125965.897012461</v>
      </c>
      <c r="H3612" s="16">
        <f t="shared" si="457"/>
        <v>1</v>
      </c>
      <c r="P3612" s="16"/>
    </row>
    <row r="3613" spans="1:16" x14ac:dyDescent="0.25">
      <c r="A3613" s="24">
        <f t="shared" si="458"/>
        <v>3598</v>
      </c>
      <c r="B3613">
        <f t="shared" si="452"/>
        <v>0.20853841339703649</v>
      </c>
      <c r="C3613">
        <f t="shared" si="453"/>
        <v>0.39038179523777217</v>
      </c>
      <c r="D3613" s="40">
        <f t="shared" si="454"/>
        <v>630013.79485376121</v>
      </c>
      <c r="E3613" s="40">
        <f t="shared" si="459"/>
        <v>630013.79485376121</v>
      </c>
      <c r="F3613" s="41">
        <f t="shared" si="455"/>
        <v>1.9154030142254597</v>
      </c>
      <c r="G3613" s="42">
        <f t="shared" si="456"/>
        <v>206730.3216665145</v>
      </c>
      <c r="H3613" s="16">
        <f t="shared" si="457"/>
        <v>1</v>
      </c>
      <c r="P3613" s="16"/>
    </row>
    <row r="3614" spans="1:16" x14ac:dyDescent="0.25">
      <c r="A3614" s="24">
        <f t="shared" si="458"/>
        <v>3599</v>
      </c>
      <c r="B3614">
        <f t="shared" si="452"/>
        <v>0.43248739361297339</v>
      </c>
      <c r="C3614">
        <f t="shared" si="453"/>
        <v>0.71689049701672047</v>
      </c>
      <c r="D3614" s="40">
        <f t="shared" si="454"/>
        <v>922471.90777622815</v>
      </c>
      <c r="E3614" s="40">
        <f t="shared" si="459"/>
        <v>922471.90777622815</v>
      </c>
      <c r="F3614" s="41">
        <f t="shared" si="455"/>
        <v>2.1743552640044377</v>
      </c>
      <c r="G3614" s="42">
        <f t="shared" si="456"/>
        <v>1005781.6485694579</v>
      </c>
      <c r="H3614" s="16">
        <f t="shared" si="457"/>
        <v>1</v>
      </c>
      <c r="P3614" s="16"/>
    </row>
    <row r="3615" spans="1:16" x14ac:dyDescent="0.25">
      <c r="A3615" s="24">
        <f t="shared" si="458"/>
        <v>3600</v>
      </c>
      <c r="B3615">
        <f t="shared" si="452"/>
        <v>0.85492783959489316</v>
      </c>
      <c r="C3615">
        <f t="shared" si="453"/>
        <v>9.0259662945754826E-2</v>
      </c>
      <c r="D3615" s="40">
        <f t="shared" si="454"/>
        <v>1482281.9469026115</v>
      </c>
      <c r="E3615" s="40">
        <f t="shared" si="459"/>
        <v>1250000</v>
      </c>
      <c r="F3615" s="41">
        <f t="shared" si="455"/>
        <v>1.5929611724777595</v>
      </c>
      <c r="G3615" s="42">
        <f t="shared" si="456"/>
        <v>991201.46559719928</v>
      </c>
      <c r="H3615" s="16">
        <f t="shared" si="457"/>
        <v>1</v>
      </c>
      <c r="P3615" s="16"/>
    </row>
    <row r="3616" spans="1:16" x14ac:dyDescent="0.25">
      <c r="A3616" s="24">
        <f t="shared" si="458"/>
        <v>3601</v>
      </c>
      <c r="B3616">
        <f t="shared" si="452"/>
        <v>0.49505093821790069</v>
      </c>
      <c r="C3616">
        <f t="shared" si="453"/>
        <v>0.17082801007200032</v>
      </c>
      <c r="D3616" s="40">
        <f t="shared" si="454"/>
        <v>994343.8709406429</v>
      </c>
      <c r="E3616" s="40">
        <f t="shared" si="459"/>
        <v>994343.8709406429</v>
      </c>
      <c r="F3616" s="41">
        <f t="shared" si="455"/>
        <v>1.710973170231209</v>
      </c>
      <c r="G3616" s="42">
        <f t="shared" si="456"/>
        <v>701295.68516328395</v>
      </c>
      <c r="H3616" s="16">
        <f t="shared" si="457"/>
        <v>1</v>
      </c>
      <c r="P3616" s="16"/>
    </row>
    <row r="3617" spans="1:16" x14ac:dyDescent="0.25">
      <c r="A3617" s="24">
        <f t="shared" si="458"/>
        <v>3602</v>
      </c>
      <c r="B3617">
        <f t="shared" si="452"/>
        <v>0.37528270448092371</v>
      </c>
      <c r="C3617">
        <f t="shared" si="453"/>
        <v>8.8558319606818259E-2</v>
      </c>
      <c r="D3617" s="40">
        <f t="shared" si="454"/>
        <v>855063.56486911955</v>
      </c>
      <c r="E3617" s="40">
        <f t="shared" si="459"/>
        <v>855063.56486911955</v>
      </c>
      <c r="F3617" s="41">
        <f t="shared" si="455"/>
        <v>1.5897610130141502</v>
      </c>
      <c r="G3617" s="42">
        <f t="shared" si="456"/>
        <v>359346.71907782205</v>
      </c>
      <c r="H3617" s="16">
        <f t="shared" si="457"/>
        <v>1</v>
      </c>
      <c r="P3617" s="16"/>
    </row>
    <row r="3618" spans="1:16" x14ac:dyDescent="0.25">
      <c r="A3618" s="24">
        <f t="shared" si="458"/>
        <v>3603</v>
      </c>
      <c r="B3618">
        <f t="shared" si="452"/>
        <v>0.88834481651429087</v>
      </c>
      <c r="C3618">
        <f t="shared" si="453"/>
        <v>0.4860789462691173</v>
      </c>
      <c r="D3618" s="40">
        <f t="shared" si="454"/>
        <v>1555215.5099766874</v>
      </c>
      <c r="E3618" s="40">
        <f t="shared" si="459"/>
        <v>1250000</v>
      </c>
      <c r="F3618" s="41">
        <f t="shared" si="455"/>
        <v>1.9893914919237012</v>
      </c>
      <c r="G3618" s="42">
        <f t="shared" si="456"/>
        <v>1486739.3649046267</v>
      </c>
      <c r="H3618" s="16">
        <f t="shared" si="457"/>
        <v>1</v>
      </c>
      <c r="P3618" s="16"/>
    </row>
    <row r="3619" spans="1:16" x14ac:dyDescent="0.25">
      <c r="A3619" s="24">
        <f t="shared" si="458"/>
        <v>3604</v>
      </c>
      <c r="B3619">
        <f t="shared" si="452"/>
        <v>0.58797845325898379</v>
      </c>
      <c r="C3619">
        <f t="shared" si="453"/>
        <v>0.90135692397598177</v>
      </c>
      <c r="D3619" s="40">
        <f t="shared" si="454"/>
        <v>1101374.4066251081</v>
      </c>
      <c r="E3619" s="40">
        <f t="shared" si="459"/>
        <v>1101374.4066251081</v>
      </c>
      <c r="F3619" s="41">
        <f t="shared" si="455"/>
        <v>2.391891197353976</v>
      </c>
      <c r="G3619" s="42">
        <f t="shared" si="456"/>
        <v>1634367.7481975546</v>
      </c>
      <c r="H3619" s="16">
        <f t="shared" si="457"/>
        <v>1</v>
      </c>
      <c r="P3619" s="16"/>
    </row>
    <row r="3620" spans="1:16" x14ac:dyDescent="0.25">
      <c r="A3620" s="24">
        <f t="shared" si="458"/>
        <v>3605</v>
      </c>
      <c r="B3620">
        <f t="shared" si="452"/>
        <v>0.61913480481598526</v>
      </c>
      <c r="C3620">
        <f t="shared" si="453"/>
        <v>0.33928256796207279</v>
      </c>
      <c r="D3620" s="40">
        <f t="shared" si="454"/>
        <v>1138241.3052482633</v>
      </c>
      <c r="E3620" s="40">
        <f t="shared" si="459"/>
        <v>1138241.3052482633</v>
      </c>
      <c r="F3620" s="41">
        <f t="shared" si="455"/>
        <v>1.8740358895357483</v>
      </c>
      <c r="G3620" s="42">
        <f t="shared" si="456"/>
        <v>1133105.0569872605</v>
      </c>
      <c r="H3620" s="16">
        <f t="shared" si="457"/>
        <v>1</v>
      </c>
      <c r="P3620" s="16"/>
    </row>
    <row r="3621" spans="1:16" x14ac:dyDescent="0.25">
      <c r="A3621" s="24">
        <f t="shared" si="458"/>
        <v>3606</v>
      </c>
      <c r="B3621">
        <f t="shared" si="452"/>
        <v>0.26623679220210761</v>
      </c>
      <c r="C3621">
        <f t="shared" si="453"/>
        <v>0.61986981437075883</v>
      </c>
      <c r="D3621" s="40">
        <f t="shared" si="454"/>
        <v>715394.59910502657</v>
      </c>
      <c r="E3621" s="40">
        <f t="shared" si="459"/>
        <v>715394.59910502657</v>
      </c>
      <c r="F3621" s="41">
        <f t="shared" si="455"/>
        <v>2.0927473835816328</v>
      </c>
      <c r="G3621" s="42">
        <f t="shared" si="456"/>
        <v>497140.17550547537</v>
      </c>
      <c r="H3621" s="16">
        <f t="shared" si="457"/>
        <v>1</v>
      </c>
      <c r="P3621" s="16"/>
    </row>
    <row r="3622" spans="1:16" x14ac:dyDescent="0.25">
      <c r="A3622" s="24">
        <f t="shared" si="458"/>
        <v>3607</v>
      </c>
      <c r="B3622">
        <f t="shared" si="452"/>
        <v>0.4485635383753106</v>
      </c>
      <c r="C3622">
        <f t="shared" si="453"/>
        <v>0.3698140213964507</v>
      </c>
      <c r="D3622" s="40">
        <f t="shared" si="454"/>
        <v>941052.55355202395</v>
      </c>
      <c r="E3622" s="40">
        <f t="shared" si="459"/>
        <v>941052.55355202395</v>
      </c>
      <c r="F3622" s="41">
        <f t="shared" si="455"/>
        <v>1.898982992342152</v>
      </c>
      <c r="G3622" s="42">
        <f t="shared" si="456"/>
        <v>787042.79409544566</v>
      </c>
      <c r="H3622" s="16">
        <f t="shared" si="457"/>
        <v>1</v>
      </c>
      <c r="P3622" s="16"/>
    </row>
    <row r="3623" spans="1:16" x14ac:dyDescent="0.25">
      <c r="A3623" s="24">
        <f t="shared" si="458"/>
        <v>3608</v>
      </c>
      <c r="B3623">
        <f t="shared" si="452"/>
        <v>0.93226633418817073</v>
      </c>
      <c r="C3623">
        <f t="shared" si="453"/>
        <v>0.34906615654472262</v>
      </c>
      <c r="D3623" s="40">
        <f t="shared" si="454"/>
        <v>1680646.5879289238</v>
      </c>
      <c r="E3623" s="40">
        <f t="shared" si="459"/>
        <v>1250000</v>
      </c>
      <c r="F3623" s="41">
        <f t="shared" si="455"/>
        <v>1.8821146270800655</v>
      </c>
      <c r="G3623" s="42">
        <f t="shared" si="456"/>
        <v>1352643.2838500817</v>
      </c>
      <c r="H3623" s="16">
        <f t="shared" si="457"/>
        <v>1</v>
      </c>
      <c r="P3623" s="16"/>
    </row>
    <row r="3624" spans="1:16" x14ac:dyDescent="0.25">
      <c r="A3624" s="24">
        <f t="shared" si="458"/>
        <v>3609</v>
      </c>
      <c r="B3624">
        <f t="shared" si="452"/>
        <v>0.4999632021645084</v>
      </c>
      <c r="C3624">
        <f t="shared" si="453"/>
        <v>0.96379973494913429</v>
      </c>
      <c r="D3624" s="40">
        <f t="shared" si="454"/>
        <v>999957.94597491529</v>
      </c>
      <c r="E3624" s="40">
        <f t="shared" si="459"/>
        <v>999957.94597491529</v>
      </c>
      <c r="F3624" s="41">
        <f t="shared" si="455"/>
        <v>2.5460763762469147</v>
      </c>
      <c r="G3624" s="42">
        <f t="shared" si="456"/>
        <v>1545969.3034871207</v>
      </c>
      <c r="H3624" s="16">
        <f t="shared" si="457"/>
        <v>1</v>
      </c>
      <c r="P3624" s="16"/>
    </row>
    <row r="3625" spans="1:16" x14ac:dyDescent="0.25">
      <c r="A3625" s="24">
        <f t="shared" si="458"/>
        <v>3610</v>
      </c>
      <c r="B3625">
        <f t="shared" si="452"/>
        <v>0.16115451243240386</v>
      </c>
      <c r="C3625">
        <f t="shared" si="453"/>
        <v>0.233776640961878</v>
      </c>
      <c r="D3625" s="40">
        <f t="shared" si="454"/>
        <v>548758.03973385715</v>
      </c>
      <c r="E3625" s="40">
        <f t="shared" si="459"/>
        <v>548758.03973385715</v>
      </c>
      <c r="F3625" s="41">
        <f t="shared" si="455"/>
        <v>1.779189734329147</v>
      </c>
      <c r="G3625" s="42">
        <f t="shared" si="456"/>
        <v>-23655.329074935173</v>
      </c>
      <c r="H3625" s="16">
        <f t="shared" si="457"/>
        <v>0</v>
      </c>
      <c r="P3625" s="16"/>
    </row>
    <row r="3626" spans="1:16" x14ac:dyDescent="0.25">
      <c r="A3626" s="24">
        <f t="shared" si="458"/>
        <v>3611</v>
      </c>
      <c r="B3626">
        <f t="shared" si="452"/>
        <v>0.97959945641923696</v>
      </c>
      <c r="C3626">
        <f t="shared" si="453"/>
        <v>9.9930607597343624E-2</v>
      </c>
      <c r="D3626" s="40">
        <f t="shared" si="454"/>
        <v>1932619.6264569084</v>
      </c>
      <c r="E3626" s="40">
        <f t="shared" si="459"/>
        <v>1250000</v>
      </c>
      <c r="F3626" s="41">
        <f t="shared" si="455"/>
        <v>1.6103504353090154</v>
      </c>
      <c r="G3626" s="42">
        <f t="shared" si="456"/>
        <v>1012938.0441362693</v>
      </c>
      <c r="H3626" s="16">
        <f t="shared" si="457"/>
        <v>1</v>
      </c>
      <c r="P3626" s="16"/>
    </row>
    <row r="3627" spans="1:16" x14ac:dyDescent="0.25">
      <c r="A3627" s="24">
        <f t="shared" si="458"/>
        <v>3612</v>
      </c>
      <c r="B3627">
        <f t="shared" si="452"/>
        <v>8.1002965220250189E-2</v>
      </c>
      <c r="C3627">
        <f t="shared" si="453"/>
        <v>0.29666550701949745</v>
      </c>
      <c r="D3627" s="40">
        <f t="shared" si="454"/>
        <v>362451.27877549955</v>
      </c>
      <c r="E3627" s="40">
        <f t="shared" si="459"/>
        <v>362451.27877549955</v>
      </c>
      <c r="F3627" s="41">
        <f t="shared" si="455"/>
        <v>1.8376853478850406</v>
      </c>
      <c r="G3627" s="42">
        <f t="shared" si="456"/>
        <v>-333928.5956720683</v>
      </c>
      <c r="H3627" s="16">
        <f t="shared" si="457"/>
        <v>0</v>
      </c>
      <c r="P3627" s="16"/>
    </row>
    <row r="3628" spans="1:16" x14ac:dyDescent="0.25">
      <c r="A3628" s="24">
        <f t="shared" si="458"/>
        <v>3613</v>
      </c>
      <c r="B3628">
        <f t="shared" si="452"/>
        <v>0.43675451970193535</v>
      </c>
      <c r="C3628">
        <f t="shared" si="453"/>
        <v>0.54052892082836479</v>
      </c>
      <c r="D3628" s="40">
        <f t="shared" si="454"/>
        <v>927415.10291539063</v>
      </c>
      <c r="E3628" s="40">
        <f t="shared" si="459"/>
        <v>927415.10291539063</v>
      </c>
      <c r="F3628" s="41">
        <f t="shared" si="455"/>
        <v>2.0309320126259163</v>
      </c>
      <c r="G3628" s="42">
        <f t="shared" si="456"/>
        <v>883517.02150362567</v>
      </c>
      <c r="H3628" s="16">
        <f t="shared" si="457"/>
        <v>1</v>
      </c>
      <c r="P3628" s="16"/>
    </row>
    <row r="3629" spans="1:16" x14ac:dyDescent="0.25">
      <c r="A3629" s="24">
        <f t="shared" si="458"/>
        <v>3614</v>
      </c>
      <c r="B3629">
        <f t="shared" si="452"/>
        <v>0.27598358422983438</v>
      </c>
      <c r="C3629">
        <f t="shared" si="453"/>
        <v>0.77612609404604882</v>
      </c>
      <c r="D3629" s="40">
        <f t="shared" si="454"/>
        <v>728807.770317849</v>
      </c>
      <c r="E3629" s="40">
        <f t="shared" si="459"/>
        <v>728807.770317849</v>
      </c>
      <c r="F3629" s="41">
        <f t="shared" si="455"/>
        <v>2.2307523136895089</v>
      </c>
      <c r="G3629" s="42">
        <f t="shared" si="456"/>
        <v>625789.61987143382</v>
      </c>
      <c r="H3629" s="16">
        <f t="shared" si="457"/>
        <v>1</v>
      </c>
      <c r="P3629" s="16"/>
    </row>
    <row r="3630" spans="1:16" x14ac:dyDescent="0.25">
      <c r="A3630" s="24">
        <f t="shared" si="458"/>
        <v>3615</v>
      </c>
      <c r="B3630">
        <f t="shared" si="452"/>
        <v>0.47289120208006352</v>
      </c>
      <c r="C3630">
        <f t="shared" si="453"/>
        <v>0.45713896409142762</v>
      </c>
      <c r="D3630" s="40">
        <f t="shared" si="454"/>
        <v>968995.11045582057</v>
      </c>
      <c r="E3630" s="40">
        <f t="shared" si="459"/>
        <v>968995.11045582057</v>
      </c>
      <c r="F3630" s="41">
        <f t="shared" si="455"/>
        <v>1.9672813958931237</v>
      </c>
      <c r="G3630" s="42">
        <f t="shared" si="456"/>
        <v>906286.05351113831</v>
      </c>
      <c r="H3630" s="16">
        <f t="shared" si="457"/>
        <v>1</v>
      </c>
      <c r="P3630" s="16"/>
    </row>
    <row r="3631" spans="1:16" x14ac:dyDescent="0.25">
      <c r="A3631" s="24">
        <f t="shared" si="458"/>
        <v>3616</v>
      </c>
      <c r="B3631">
        <f t="shared" si="452"/>
        <v>0.77123730478342623</v>
      </c>
      <c r="C3631">
        <f t="shared" si="453"/>
        <v>0.49785682919900864</v>
      </c>
      <c r="D3631" s="40">
        <f t="shared" si="454"/>
        <v>1338720.8838967858</v>
      </c>
      <c r="E3631" s="40">
        <f t="shared" si="459"/>
        <v>1250000</v>
      </c>
      <c r="F3631" s="41">
        <f t="shared" si="455"/>
        <v>1.9983671251163602</v>
      </c>
      <c r="G3631" s="42">
        <f t="shared" si="456"/>
        <v>1497958.9063954502</v>
      </c>
      <c r="H3631" s="16">
        <f t="shared" si="457"/>
        <v>1</v>
      </c>
      <c r="P3631" s="16"/>
    </row>
    <row r="3632" spans="1:16" x14ac:dyDescent="0.25">
      <c r="A3632" s="24">
        <f t="shared" si="458"/>
        <v>3617</v>
      </c>
      <c r="B3632">
        <f t="shared" si="452"/>
        <v>0.74621559784281999</v>
      </c>
      <c r="C3632">
        <f t="shared" si="453"/>
        <v>0.31449381622951478</v>
      </c>
      <c r="D3632" s="40">
        <f t="shared" si="454"/>
        <v>1302110.0507035125</v>
      </c>
      <c r="E3632" s="40">
        <f t="shared" si="459"/>
        <v>1250000</v>
      </c>
      <c r="F3632" s="41">
        <f t="shared" si="455"/>
        <v>1.8531452109034166</v>
      </c>
      <c r="G3632" s="42">
        <f t="shared" si="456"/>
        <v>1316431.5136292707</v>
      </c>
      <c r="H3632" s="16">
        <f t="shared" si="457"/>
        <v>1</v>
      </c>
      <c r="P3632" s="16"/>
    </row>
    <row r="3633" spans="1:16" x14ac:dyDescent="0.25">
      <c r="A3633" s="24">
        <f t="shared" si="458"/>
        <v>3618</v>
      </c>
      <c r="B3633">
        <f t="shared" si="452"/>
        <v>7.1206011460162699E-2</v>
      </c>
      <c r="C3633">
        <f t="shared" si="453"/>
        <v>0.59481523477006704</v>
      </c>
      <c r="D3633" s="40">
        <f t="shared" si="454"/>
        <v>331215.29120888619</v>
      </c>
      <c r="E3633" s="40">
        <f t="shared" si="459"/>
        <v>331215.29120888619</v>
      </c>
      <c r="F3633" s="41">
        <f t="shared" si="455"/>
        <v>2.0729329299730623</v>
      </c>
      <c r="G3633" s="42">
        <f t="shared" si="456"/>
        <v>-313412.91594248242</v>
      </c>
      <c r="H3633" s="16">
        <f t="shared" si="457"/>
        <v>0</v>
      </c>
      <c r="P3633" s="16"/>
    </row>
    <row r="3634" spans="1:16" x14ac:dyDescent="0.25">
      <c r="A3634" s="24">
        <f t="shared" si="458"/>
        <v>3619</v>
      </c>
      <c r="B3634">
        <f t="shared" si="452"/>
        <v>0.32993898179847747</v>
      </c>
      <c r="C3634">
        <f t="shared" si="453"/>
        <v>0.92283726821187884</v>
      </c>
      <c r="D3634" s="40">
        <f t="shared" si="454"/>
        <v>799354.86568360997</v>
      </c>
      <c r="E3634" s="40">
        <f t="shared" si="459"/>
        <v>799354.86568360997</v>
      </c>
      <c r="F3634" s="41">
        <f t="shared" si="455"/>
        <v>2.4329538446800481</v>
      </c>
      <c r="G3634" s="42">
        <f t="shared" si="456"/>
        <v>944793.49372864235</v>
      </c>
      <c r="H3634" s="16">
        <f t="shared" si="457"/>
        <v>1</v>
      </c>
      <c r="P3634" s="16"/>
    </row>
    <row r="3635" spans="1:16" x14ac:dyDescent="0.25">
      <c r="A3635" s="24">
        <f t="shared" si="458"/>
        <v>3620</v>
      </c>
      <c r="B3635">
        <f t="shared" si="452"/>
        <v>0.89113993721548468</v>
      </c>
      <c r="C3635">
        <f t="shared" si="453"/>
        <v>0.13136085669975728</v>
      </c>
      <c r="D3635" s="40">
        <f t="shared" si="454"/>
        <v>1561981.6828204885</v>
      </c>
      <c r="E3635" s="40">
        <f t="shared" si="459"/>
        <v>1250000</v>
      </c>
      <c r="F3635" s="41">
        <f t="shared" si="455"/>
        <v>1.6595801394541565</v>
      </c>
      <c r="G3635" s="42">
        <f t="shared" si="456"/>
        <v>1074475.1743176957</v>
      </c>
      <c r="H3635" s="16">
        <f t="shared" si="457"/>
        <v>1</v>
      </c>
      <c r="P3635" s="16"/>
    </row>
    <row r="3636" spans="1:16" x14ac:dyDescent="0.25">
      <c r="A3636" s="24">
        <f t="shared" si="458"/>
        <v>3621</v>
      </c>
      <c r="B3636">
        <f t="shared" si="452"/>
        <v>0.58086493762675673</v>
      </c>
      <c r="C3636">
        <f t="shared" si="453"/>
        <v>0.39439163042698056</v>
      </c>
      <c r="D3636" s="40">
        <f t="shared" si="454"/>
        <v>1093057.7624331999</v>
      </c>
      <c r="E3636" s="40">
        <f t="shared" si="459"/>
        <v>1093057.7624331999</v>
      </c>
      <c r="F3636" s="41">
        <f t="shared" si="455"/>
        <v>1.918574179655129</v>
      </c>
      <c r="G3636" s="42">
        <f t="shared" si="456"/>
        <v>1097112.3998759475</v>
      </c>
      <c r="H3636" s="16">
        <f t="shared" si="457"/>
        <v>1</v>
      </c>
      <c r="P3636" s="16"/>
    </row>
    <row r="3637" spans="1:16" x14ac:dyDescent="0.25">
      <c r="A3637" s="24">
        <f t="shared" si="458"/>
        <v>3622</v>
      </c>
      <c r="B3637">
        <f t="shared" si="452"/>
        <v>0.17502850911114365</v>
      </c>
      <c r="C3637">
        <f t="shared" si="453"/>
        <v>0.9869042692007497</v>
      </c>
      <c r="D3637" s="40">
        <f t="shared" si="454"/>
        <v>573945.88144773478</v>
      </c>
      <c r="E3637" s="40">
        <f t="shared" si="459"/>
        <v>573945.88144773478</v>
      </c>
      <c r="F3637" s="41">
        <f t="shared" si="455"/>
        <v>2.6757936426487432</v>
      </c>
      <c r="G3637" s="42">
        <f t="shared" si="456"/>
        <v>535760.74080227804</v>
      </c>
      <c r="H3637" s="16">
        <f t="shared" si="457"/>
        <v>1</v>
      </c>
      <c r="P3637" s="16"/>
    </row>
    <row r="3638" spans="1:16" x14ac:dyDescent="0.25">
      <c r="A3638" s="24">
        <f t="shared" si="458"/>
        <v>3623</v>
      </c>
      <c r="B3638">
        <f t="shared" si="452"/>
        <v>0.57668040425051004</v>
      </c>
      <c r="C3638">
        <f t="shared" si="453"/>
        <v>0.68253600655589253</v>
      </c>
      <c r="D3638" s="40">
        <f t="shared" si="454"/>
        <v>1088180.0900768714</v>
      </c>
      <c r="E3638" s="40">
        <f t="shared" si="459"/>
        <v>1088180.0900768714</v>
      </c>
      <c r="F3638" s="41">
        <f t="shared" si="455"/>
        <v>2.1443167686856079</v>
      </c>
      <c r="G3638" s="42">
        <f t="shared" si="456"/>
        <v>1333402.8145016506</v>
      </c>
      <c r="H3638" s="16">
        <f t="shared" si="457"/>
        <v>1</v>
      </c>
      <c r="P3638" s="16"/>
    </row>
    <row r="3639" spans="1:16" x14ac:dyDescent="0.25">
      <c r="A3639" s="24">
        <f t="shared" si="458"/>
        <v>3624</v>
      </c>
      <c r="B3639">
        <f t="shared" si="452"/>
        <v>0.9786407231586054</v>
      </c>
      <c r="C3639">
        <f t="shared" si="453"/>
        <v>0.13103902561124414</v>
      </c>
      <c r="D3639" s="40">
        <f t="shared" si="454"/>
        <v>1923913.9879627607</v>
      </c>
      <c r="E3639" s="40">
        <f t="shared" si="459"/>
        <v>1250000</v>
      </c>
      <c r="F3639" s="41">
        <f t="shared" si="455"/>
        <v>1.6591206556433598</v>
      </c>
      <c r="G3639" s="42">
        <f t="shared" si="456"/>
        <v>1073900.8195541997</v>
      </c>
      <c r="H3639" s="16">
        <f t="shared" si="457"/>
        <v>1</v>
      </c>
      <c r="P3639" s="16"/>
    </row>
    <row r="3640" spans="1:16" x14ac:dyDescent="0.25">
      <c r="A3640" s="24">
        <f t="shared" si="458"/>
        <v>3625</v>
      </c>
      <c r="B3640">
        <f t="shared" si="452"/>
        <v>0.92204674740787596</v>
      </c>
      <c r="C3640">
        <f t="shared" si="453"/>
        <v>0.20200871804263443</v>
      </c>
      <c r="D3640" s="40">
        <f t="shared" si="454"/>
        <v>1646948.7746898248</v>
      </c>
      <c r="E3640" s="40">
        <f t="shared" si="459"/>
        <v>1250000</v>
      </c>
      <c r="F3640" s="41">
        <f t="shared" si="455"/>
        <v>1.7463623767634915</v>
      </c>
      <c r="G3640" s="42">
        <f t="shared" si="456"/>
        <v>1182952.9709543642</v>
      </c>
      <c r="H3640" s="16">
        <f t="shared" si="457"/>
        <v>1</v>
      </c>
      <c r="P3640" s="16"/>
    </row>
    <row r="3641" spans="1:16" x14ac:dyDescent="0.25">
      <c r="A3641" s="24">
        <f t="shared" si="458"/>
        <v>3626</v>
      </c>
      <c r="B3641">
        <f t="shared" si="452"/>
        <v>0.12615287851076573</v>
      </c>
      <c r="C3641">
        <f t="shared" si="453"/>
        <v>0.28561866271775216</v>
      </c>
      <c r="D3641" s="40">
        <f t="shared" si="454"/>
        <v>478069.83196998201</v>
      </c>
      <c r="E3641" s="40">
        <f t="shared" si="459"/>
        <v>478069.83196998201</v>
      </c>
      <c r="F3641" s="41">
        <f t="shared" si="455"/>
        <v>1.8278935663793268</v>
      </c>
      <c r="G3641" s="42">
        <f t="shared" si="456"/>
        <v>-126139.22986202408</v>
      </c>
      <c r="H3641" s="16">
        <f t="shared" si="457"/>
        <v>0</v>
      </c>
      <c r="P3641" s="16"/>
    </row>
    <row r="3642" spans="1:16" x14ac:dyDescent="0.25">
      <c r="A3642" s="24">
        <f t="shared" si="458"/>
        <v>3627</v>
      </c>
      <c r="B3642">
        <f t="shared" si="452"/>
        <v>0.84468831040430814</v>
      </c>
      <c r="C3642">
        <f t="shared" si="453"/>
        <v>0.26130247337277979</v>
      </c>
      <c r="D3642" s="40">
        <f t="shared" si="454"/>
        <v>1462271.2135584154</v>
      </c>
      <c r="E3642" s="40">
        <f t="shared" si="459"/>
        <v>1250000</v>
      </c>
      <c r="F3642" s="41">
        <f t="shared" si="455"/>
        <v>1.8056732160929427</v>
      </c>
      <c r="G3642" s="42">
        <f t="shared" si="456"/>
        <v>1257091.5201161783</v>
      </c>
      <c r="H3642" s="16">
        <f t="shared" si="457"/>
        <v>1</v>
      </c>
      <c r="P3642" s="16"/>
    </row>
    <row r="3643" spans="1:16" x14ac:dyDescent="0.25">
      <c r="A3643" s="24">
        <f t="shared" si="458"/>
        <v>3628</v>
      </c>
      <c r="B3643">
        <f t="shared" si="452"/>
        <v>0.15651274367701262</v>
      </c>
      <c r="C3643">
        <f t="shared" si="453"/>
        <v>0.77307573438156396</v>
      </c>
      <c r="D3643" s="40">
        <f t="shared" si="454"/>
        <v>540017.94674606505</v>
      </c>
      <c r="E3643" s="40">
        <f t="shared" si="459"/>
        <v>540017.94674606505</v>
      </c>
      <c r="F3643" s="41">
        <f t="shared" si="455"/>
        <v>2.2276639488343708</v>
      </c>
      <c r="G3643" s="42">
        <f t="shared" si="456"/>
        <v>202978.51168976817</v>
      </c>
      <c r="H3643" s="16">
        <f t="shared" si="457"/>
        <v>1</v>
      </c>
      <c r="P3643" s="16"/>
    </row>
    <row r="3644" spans="1:16" x14ac:dyDescent="0.25">
      <c r="A3644" s="24">
        <f t="shared" si="458"/>
        <v>3629</v>
      </c>
      <c r="B3644">
        <f t="shared" si="452"/>
        <v>0.70035652408841997</v>
      </c>
      <c r="C3644">
        <f t="shared" si="453"/>
        <v>0.25808873993810266</v>
      </c>
      <c r="D3644" s="40">
        <f t="shared" si="454"/>
        <v>1239556.0131814934</v>
      </c>
      <c r="E3644" s="40">
        <f t="shared" si="459"/>
        <v>1239556.0131814934</v>
      </c>
      <c r="F3644" s="41">
        <f t="shared" si="455"/>
        <v>1.8026598950711346</v>
      </c>
      <c r="G3644" s="42">
        <f t="shared" si="456"/>
        <v>1234497.9126565447</v>
      </c>
      <c r="H3644" s="16">
        <f t="shared" si="457"/>
        <v>1</v>
      </c>
      <c r="P3644" s="16"/>
    </row>
    <row r="3645" spans="1:16" x14ac:dyDescent="0.25">
      <c r="A3645" s="24">
        <f t="shared" si="458"/>
        <v>3630</v>
      </c>
      <c r="B3645">
        <f t="shared" si="452"/>
        <v>0.55251844075974077</v>
      </c>
      <c r="C3645">
        <f t="shared" si="453"/>
        <v>0.39227736077737063</v>
      </c>
      <c r="D3645" s="40">
        <f t="shared" si="454"/>
        <v>1060194.5755328205</v>
      </c>
      <c r="E3645" s="40">
        <f t="shared" si="459"/>
        <v>1060194.5755328205</v>
      </c>
      <c r="F3645" s="41">
        <f t="shared" si="455"/>
        <v>1.9169032427730792</v>
      </c>
      <c r="G3645" s="42">
        <f t="shared" si="456"/>
        <v>1032290.4198092921</v>
      </c>
      <c r="H3645" s="16">
        <f t="shared" si="457"/>
        <v>1</v>
      </c>
      <c r="P3645" s="16"/>
    </row>
    <row r="3646" spans="1:16" x14ac:dyDescent="0.25">
      <c r="A3646" s="24">
        <f t="shared" si="458"/>
        <v>3631</v>
      </c>
      <c r="B3646">
        <f t="shared" si="452"/>
        <v>0.60949685948435217</v>
      </c>
      <c r="C3646">
        <f t="shared" si="453"/>
        <v>0.7219765946501866</v>
      </c>
      <c r="D3646" s="40">
        <f t="shared" si="454"/>
        <v>1126751.3301268991</v>
      </c>
      <c r="E3646" s="40">
        <f t="shared" si="459"/>
        <v>1126751.3301268991</v>
      </c>
      <c r="F3646" s="41">
        <f t="shared" si="455"/>
        <v>2.1789432950484811</v>
      </c>
      <c r="G3646" s="42">
        <f t="shared" si="456"/>
        <v>1455127.2559669642</v>
      </c>
      <c r="H3646" s="16">
        <f t="shared" si="457"/>
        <v>1</v>
      </c>
      <c r="P3646" s="16"/>
    </row>
    <row r="3647" spans="1:16" x14ac:dyDescent="0.25">
      <c r="A3647" s="24">
        <f t="shared" si="458"/>
        <v>3632</v>
      </c>
      <c r="B3647">
        <f t="shared" si="452"/>
        <v>0.39190429879818112</v>
      </c>
      <c r="C3647">
        <f t="shared" si="453"/>
        <v>0.5156397462124005</v>
      </c>
      <c r="D3647" s="40">
        <f t="shared" si="454"/>
        <v>874912.22092687967</v>
      </c>
      <c r="E3647" s="40">
        <f t="shared" si="459"/>
        <v>874912.22092687967</v>
      </c>
      <c r="F3647" s="41">
        <f t="shared" si="455"/>
        <v>2.0119188684433813</v>
      </c>
      <c r="G3647" s="42">
        <f t="shared" si="456"/>
        <v>760252.40551449335</v>
      </c>
      <c r="H3647" s="16">
        <f t="shared" si="457"/>
        <v>1</v>
      </c>
      <c r="P3647" s="16"/>
    </row>
    <row r="3648" spans="1:16" x14ac:dyDescent="0.25">
      <c r="A3648" s="24">
        <f t="shared" si="458"/>
        <v>3633</v>
      </c>
      <c r="B3648">
        <f t="shared" si="452"/>
        <v>0.52180457219947129</v>
      </c>
      <c r="C3648">
        <f t="shared" si="453"/>
        <v>0.77531500684563071</v>
      </c>
      <c r="D3648" s="40">
        <f t="shared" si="454"/>
        <v>1024931.5491169394</v>
      </c>
      <c r="E3648" s="40">
        <f t="shared" si="459"/>
        <v>1024931.5491169394</v>
      </c>
      <c r="F3648" s="41">
        <f t="shared" si="455"/>
        <v>2.2299288062525853</v>
      </c>
      <c r="G3648" s="42">
        <f t="shared" si="456"/>
        <v>1285524.3858129499</v>
      </c>
      <c r="H3648" s="16">
        <f t="shared" si="457"/>
        <v>1</v>
      </c>
      <c r="P3648" s="16"/>
    </row>
    <row r="3649" spans="1:16" x14ac:dyDescent="0.25">
      <c r="A3649" s="24">
        <f t="shared" si="458"/>
        <v>3634</v>
      </c>
      <c r="B3649">
        <f t="shared" si="452"/>
        <v>0.64549718250054866</v>
      </c>
      <c r="C3649">
        <f t="shared" si="453"/>
        <v>0.23189257283229381</v>
      </c>
      <c r="D3649" s="40">
        <f t="shared" si="454"/>
        <v>1170148.2761168282</v>
      </c>
      <c r="E3649" s="40">
        <f t="shared" si="459"/>
        <v>1170148.2761168282</v>
      </c>
      <c r="F3649" s="41">
        <f t="shared" si="455"/>
        <v>1.7773166161870613</v>
      </c>
      <c r="G3649" s="42">
        <f t="shared" si="456"/>
        <v>1079723.9745450842</v>
      </c>
      <c r="H3649" s="16">
        <f t="shared" si="457"/>
        <v>1</v>
      </c>
      <c r="P3649" s="16"/>
    </row>
    <row r="3650" spans="1:16" x14ac:dyDescent="0.25">
      <c r="A3650" s="24">
        <f t="shared" si="458"/>
        <v>3635</v>
      </c>
      <c r="B3650">
        <f t="shared" si="452"/>
        <v>0.58458730613347143</v>
      </c>
      <c r="C3650">
        <f t="shared" si="453"/>
        <v>0.24863910477142781</v>
      </c>
      <c r="D3650" s="40">
        <f t="shared" si="454"/>
        <v>1097405.6678791759</v>
      </c>
      <c r="E3650" s="40">
        <f t="shared" si="459"/>
        <v>1097405.6678791759</v>
      </c>
      <c r="F3650" s="41">
        <f t="shared" si="455"/>
        <v>1.7936843422117024</v>
      </c>
      <c r="G3650" s="42">
        <f t="shared" si="456"/>
        <v>968399.36352925352</v>
      </c>
      <c r="H3650" s="16">
        <f t="shared" si="457"/>
        <v>1</v>
      </c>
      <c r="P3650" s="16"/>
    </row>
    <row r="3651" spans="1:16" x14ac:dyDescent="0.25">
      <c r="A3651" s="24">
        <f t="shared" si="458"/>
        <v>3636</v>
      </c>
      <c r="B3651">
        <f t="shared" si="452"/>
        <v>0.73824736604001373</v>
      </c>
      <c r="C3651">
        <f t="shared" si="453"/>
        <v>0.81899315223563462</v>
      </c>
      <c r="D3651" s="40">
        <f t="shared" si="454"/>
        <v>1290859.3353122107</v>
      </c>
      <c r="E3651" s="40">
        <f t="shared" si="459"/>
        <v>1250000</v>
      </c>
      <c r="F3651" s="41">
        <f t="shared" si="455"/>
        <v>2.2770622277345218</v>
      </c>
      <c r="G3651" s="42">
        <f t="shared" si="456"/>
        <v>1846327.7846681522</v>
      </c>
      <c r="H3651" s="16">
        <f t="shared" si="457"/>
        <v>1</v>
      </c>
      <c r="P3651" s="16"/>
    </row>
    <row r="3652" spans="1:16" x14ac:dyDescent="0.25">
      <c r="A3652" s="24">
        <f t="shared" si="458"/>
        <v>3637</v>
      </c>
      <c r="B3652">
        <f t="shared" si="452"/>
        <v>0.64460726582910866</v>
      </c>
      <c r="C3652">
        <f t="shared" si="453"/>
        <v>0.65027433901559561</v>
      </c>
      <c r="D3652" s="40">
        <f t="shared" si="454"/>
        <v>1169058.3830559556</v>
      </c>
      <c r="E3652" s="40">
        <f t="shared" si="459"/>
        <v>1169058.3830559556</v>
      </c>
      <c r="F3652" s="41">
        <f t="shared" si="455"/>
        <v>2.1173438389861228</v>
      </c>
      <c r="G3652" s="42">
        <f t="shared" si="456"/>
        <v>1475298.5647786064</v>
      </c>
      <c r="H3652" s="16">
        <f t="shared" si="457"/>
        <v>1</v>
      </c>
      <c r="P3652" s="16"/>
    </row>
    <row r="3653" spans="1:16" x14ac:dyDescent="0.25">
      <c r="A3653" s="24">
        <f t="shared" si="458"/>
        <v>3638</v>
      </c>
      <c r="B3653">
        <f t="shared" si="452"/>
        <v>0.91013924090657383</v>
      </c>
      <c r="C3653">
        <f t="shared" si="453"/>
        <v>0.25783013447653502</v>
      </c>
      <c r="D3653" s="40">
        <f t="shared" si="454"/>
        <v>1611677.6464759773</v>
      </c>
      <c r="E3653" s="40">
        <f t="shared" si="459"/>
        <v>1250000</v>
      </c>
      <c r="F3653" s="41">
        <f t="shared" si="455"/>
        <v>1.8024165752740915</v>
      </c>
      <c r="G3653" s="42">
        <f t="shared" si="456"/>
        <v>1253020.7190926145</v>
      </c>
      <c r="H3653" s="16">
        <f t="shared" si="457"/>
        <v>1</v>
      </c>
      <c r="P3653" s="16"/>
    </row>
    <row r="3654" spans="1:16" x14ac:dyDescent="0.25">
      <c r="A3654" s="24">
        <f t="shared" si="458"/>
        <v>3639</v>
      </c>
      <c r="B3654">
        <f t="shared" si="452"/>
        <v>0.78653095604386181</v>
      </c>
      <c r="C3654">
        <f t="shared" si="453"/>
        <v>0.61753889231476933</v>
      </c>
      <c r="D3654" s="40">
        <f t="shared" si="454"/>
        <v>1362207.6565367114</v>
      </c>
      <c r="E3654" s="40">
        <f t="shared" si="459"/>
        <v>1250000</v>
      </c>
      <c r="F3654" s="41">
        <f t="shared" si="455"/>
        <v>2.0908885618476427</v>
      </c>
      <c r="G3654" s="42">
        <f t="shared" si="456"/>
        <v>1613610.7023095535</v>
      </c>
      <c r="H3654" s="16">
        <f t="shared" si="457"/>
        <v>1</v>
      </c>
      <c r="P3654" s="16"/>
    </row>
    <row r="3655" spans="1:16" x14ac:dyDescent="0.25">
      <c r="A3655" s="24">
        <f t="shared" si="458"/>
        <v>3640</v>
      </c>
      <c r="B3655">
        <f t="shared" si="452"/>
        <v>0.62203658127691597</v>
      </c>
      <c r="C3655">
        <f t="shared" si="453"/>
        <v>0.18559975561220199</v>
      </c>
      <c r="D3655" s="40">
        <f t="shared" si="454"/>
        <v>1141717.6192253646</v>
      </c>
      <c r="E3655" s="40">
        <f t="shared" si="459"/>
        <v>1141717.6192253646</v>
      </c>
      <c r="F3655" s="41">
        <f t="shared" si="455"/>
        <v>1.7281979474716156</v>
      </c>
      <c r="G3655" s="42">
        <f t="shared" si="456"/>
        <v>973114.04613745469</v>
      </c>
      <c r="H3655" s="16">
        <f t="shared" si="457"/>
        <v>1</v>
      </c>
      <c r="P3655" s="16"/>
    </row>
    <row r="3656" spans="1:16" x14ac:dyDescent="0.25">
      <c r="A3656" s="24">
        <f t="shared" si="458"/>
        <v>3641</v>
      </c>
      <c r="B3656">
        <f t="shared" si="452"/>
        <v>0.29029259562958032</v>
      </c>
      <c r="C3656">
        <f t="shared" si="453"/>
        <v>0.24101348000112921</v>
      </c>
      <c r="D3656" s="40">
        <f t="shared" si="454"/>
        <v>748086.56288094737</v>
      </c>
      <c r="E3656" s="40">
        <f t="shared" si="459"/>
        <v>748086.56288094737</v>
      </c>
      <c r="F3656" s="41">
        <f t="shared" si="455"/>
        <v>1.7863081467097945</v>
      </c>
      <c r="G3656" s="42">
        <f t="shared" si="456"/>
        <v>336313.12171836523</v>
      </c>
      <c r="H3656" s="16">
        <f t="shared" si="457"/>
        <v>1</v>
      </c>
      <c r="P3656" s="16"/>
    </row>
    <row r="3657" spans="1:16" x14ac:dyDescent="0.25">
      <c r="A3657" s="24">
        <f t="shared" si="458"/>
        <v>3642</v>
      </c>
      <c r="B3657">
        <f t="shared" si="452"/>
        <v>0.29790000419598073</v>
      </c>
      <c r="C3657">
        <f t="shared" si="453"/>
        <v>0.20514529140200466</v>
      </c>
      <c r="D3657" s="40">
        <f t="shared" si="454"/>
        <v>758153.52263028885</v>
      </c>
      <c r="E3657" s="40">
        <f t="shared" si="459"/>
        <v>758153.52263028885</v>
      </c>
      <c r="F3657" s="41">
        <f t="shared" si="455"/>
        <v>1.7497318009991212</v>
      </c>
      <c r="G3657" s="42">
        <f t="shared" si="456"/>
        <v>326565.32858572318</v>
      </c>
      <c r="H3657" s="16">
        <f t="shared" si="457"/>
        <v>1</v>
      </c>
      <c r="P3657" s="16"/>
    </row>
    <row r="3658" spans="1:16" x14ac:dyDescent="0.25">
      <c r="A3658" s="24">
        <f t="shared" si="458"/>
        <v>3643</v>
      </c>
      <c r="B3658">
        <f t="shared" si="452"/>
        <v>2.9883262584917247E-2</v>
      </c>
      <c r="C3658">
        <f t="shared" si="453"/>
        <v>0.64653513149823993</v>
      </c>
      <c r="D3658" s="40">
        <f t="shared" si="454"/>
        <v>141711.83072246204</v>
      </c>
      <c r="E3658" s="40">
        <f t="shared" si="459"/>
        <v>141711.83072246204</v>
      </c>
      <c r="F3658" s="41">
        <f t="shared" si="455"/>
        <v>2.1142804642729125</v>
      </c>
      <c r="G3658" s="42">
        <f t="shared" si="456"/>
        <v>-700381.44474714855</v>
      </c>
      <c r="H3658" s="16">
        <f t="shared" si="457"/>
        <v>0</v>
      </c>
      <c r="P3658" s="16"/>
    </row>
    <row r="3659" spans="1:16" x14ac:dyDescent="0.25">
      <c r="A3659" s="24">
        <f t="shared" si="458"/>
        <v>3644</v>
      </c>
      <c r="B3659">
        <f t="shared" si="452"/>
        <v>0.4326963183702901</v>
      </c>
      <c r="C3659">
        <f t="shared" si="453"/>
        <v>0.41098371904809028</v>
      </c>
      <c r="D3659" s="40">
        <f t="shared" si="454"/>
        <v>922714.14142896014</v>
      </c>
      <c r="E3659" s="40">
        <f t="shared" si="459"/>
        <v>922714.14142896014</v>
      </c>
      <c r="F3659" s="41">
        <f t="shared" si="455"/>
        <v>1.9316063177051572</v>
      </c>
      <c r="G3659" s="42">
        <f t="shared" si="456"/>
        <v>782320.46502006939</v>
      </c>
      <c r="H3659" s="16">
        <f t="shared" si="457"/>
        <v>1</v>
      </c>
      <c r="P3659" s="16"/>
    </row>
    <row r="3660" spans="1:16" x14ac:dyDescent="0.25">
      <c r="A3660" s="24">
        <f t="shared" si="458"/>
        <v>3645</v>
      </c>
      <c r="B3660">
        <f t="shared" si="452"/>
        <v>0.96568133949767798</v>
      </c>
      <c r="C3660">
        <f t="shared" si="453"/>
        <v>0.72247774840798229</v>
      </c>
      <c r="D3660" s="40">
        <f t="shared" si="454"/>
        <v>1830151.8057163372</v>
      </c>
      <c r="E3660" s="40">
        <f t="shared" si="459"/>
        <v>1250000</v>
      </c>
      <c r="F3660" s="41">
        <f t="shared" si="455"/>
        <v>2.1793975696440433</v>
      </c>
      <c r="G3660" s="42">
        <f t="shared" si="456"/>
        <v>1724246.962055054</v>
      </c>
      <c r="H3660" s="16">
        <f t="shared" si="457"/>
        <v>1</v>
      </c>
      <c r="P3660" s="16"/>
    </row>
    <row r="3661" spans="1:16" x14ac:dyDescent="0.25">
      <c r="A3661" s="24">
        <f t="shared" si="458"/>
        <v>3646</v>
      </c>
      <c r="B3661">
        <f t="shared" si="452"/>
        <v>0.90290305588860065</v>
      </c>
      <c r="C3661">
        <f t="shared" si="453"/>
        <v>0.45601350103970617</v>
      </c>
      <c r="D3661" s="40">
        <f t="shared" si="454"/>
        <v>1591917.3202118529</v>
      </c>
      <c r="E3661" s="40">
        <f t="shared" si="459"/>
        <v>1250000</v>
      </c>
      <c r="F3661" s="41">
        <f t="shared" si="455"/>
        <v>1.9664187981048291</v>
      </c>
      <c r="G3661" s="42">
        <f t="shared" si="456"/>
        <v>1458023.4976310362</v>
      </c>
      <c r="H3661" s="16">
        <f t="shared" si="457"/>
        <v>1</v>
      </c>
      <c r="P3661" s="16"/>
    </row>
    <row r="3662" spans="1:16" x14ac:dyDescent="0.25">
      <c r="A3662" s="24">
        <f t="shared" si="458"/>
        <v>3647</v>
      </c>
      <c r="B3662">
        <f t="shared" si="452"/>
        <v>0.6548210937762633</v>
      </c>
      <c r="C3662">
        <f t="shared" si="453"/>
        <v>0.52192314027342945</v>
      </c>
      <c r="D3662" s="40">
        <f t="shared" si="454"/>
        <v>1181627.4467267171</v>
      </c>
      <c r="E3662" s="40">
        <f t="shared" si="459"/>
        <v>1181627.4467267171</v>
      </c>
      <c r="F3662" s="41">
        <f t="shared" si="455"/>
        <v>2.01671150484382</v>
      </c>
      <c r="G3662" s="42">
        <f t="shared" si="456"/>
        <v>1383001.6662529982</v>
      </c>
      <c r="H3662" s="16">
        <f t="shared" si="457"/>
        <v>1</v>
      </c>
      <c r="P3662" s="16"/>
    </row>
    <row r="3663" spans="1:16" x14ac:dyDescent="0.25">
      <c r="A3663" s="24">
        <f t="shared" si="458"/>
        <v>3648</v>
      </c>
      <c r="B3663">
        <f t="shared" si="452"/>
        <v>0.89524952636566013</v>
      </c>
      <c r="C3663">
        <f t="shared" si="453"/>
        <v>6.5137706114910543E-2</v>
      </c>
      <c r="D3663" s="40">
        <f t="shared" si="454"/>
        <v>1572160.585076364</v>
      </c>
      <c r="E3663" s="40">
        <f t="shared" si="459"/>
        <v>1250000</v>
      </c>
      <c r="F3663" s="41">
        <f t="shared" si="455"/>
        <v>1.5401164989493212</v>
      </c>
      <c r="G3663" s="42">
        <f t="shared" si="456"/>
        <v>925145.62368665147</v>
      </c>
      <c r="H3663" s="16">
        <f t="shared" si="457"/>
        <v>1</v>
      </c>
      <c r="P3663" s="16"/>
    </row>
    <row r="3664" spans="1:16" x14ac:dyDescent="0.25">
      <c r="A3664" s="24">
        <f t="shared" si="458"/>
        <v>3649</v>
      </c>
      <c r="B3664">
        <f t="shared" si="452"/>
        <v>0.40932702703867108</v>
      </c>
      <c r="C3664">
        <f t="shared" si="453"/>
        <v>0.73431921855080873</v>
      </c>
      <c r="D3664" s="40">
        <f t="shared" si="454"/>
        <v>895466.66290709551</v>
      </c>
      <c r="E3664" s="40">
        <f t="shared" si="459"/>
        <v>895466.66290709551</v>
      </c>
      <c r="F3664" s="41">
        <f t="shared" si="455"/>
        <v>2.1902519521362316</v>
      </c>
      <c r="G3664" s="42">
        <f t="shared" si="456"/>
        <v>961297.6065051828</v>
      </c>
      <c r="H3664" s="16">
        <f t="shared" si="457"/>
        <v>1</v>
      </c>
      <c r="P3664" s="16"/>
    </row>
    <row r="3665" spans="1:16" x14ac:dyDescent="0.25">
      <c r="A3665" s="24">
        <f t="shared" si="458"/>
        <v>3650</v>
      </c>
      <c r="B3665">
        <f t="shared" ref="B3665:B3728" si="460">((MOD((MOD(MOD(999999999999989,MOD(A3665*2499997+$B$13*1800451,7450589)*4658+7450581)*383,99991)*7440893+MOD(MOD(999999999999989,MOD(A3665*2246527+$B$13*2399993,7450987)*7580+7560584)*17669,7440893))*1343,4294967296))+0.5)/2^32</f>
        <v>0.35257886827457696</v>
      </c>
      <c r="C3665">
        <f t="shared" ref="C3665:C3728" si="461">((MOD((MOD(MOD(999999999999989,MOD(A3665*2499997+$C$13*1800451,7450589)*4658+7450581)*383,99991)*7440893+MOD(MOD(999999999999989,MOD(A3665*2246527+$C$13*2399993,7450987)*7580+7560584)*17669,7440893))*1343,4294967296))+0.5)/2^32</f>
        <v>9.2925282660871744E-4</v>
      </c>
      <c r="D3665" s="40">
        <f t="shared" ref="D3665:D3728" si="462">MAX(0,NORMINV(B3665,D$10,D$12))</f>
        <v>827492.10019366199</v>
      </c>
      <c r="E3665" s="40">
        <f t="shared" si="459"/>
        <v>827492.10019366199</v>
      </c>
      <c r="F3665" s="41">
        <f t="shared" ref="F3665:F3728" si="463">NORMINV(C3665,E$10,E$12)</f>
        <v>1.0541159294220339</v>
      </c>
      <c r="G3665" s="42">
        <f t="shared" ref="G3665:G3728" si="464">F3665*E3665-1000000</f>
        <v>-127727.39571496716</v>
      </c>
      <c r="H3665" s="16">
        <f t="shared" ref="H3665:H3728" si="465">IF(G3665&gt;=0,1,0)</f>
        <v>0</v>
      </c>
      <c r="P3665" s="16"/>
    </row>
    <row r="3666" spans="1:16" x14ac:dyDescent="0.25">
      <c r="A3666" s="24">
        <f t="shared" ref="A3666:A3729" si="466">A3665+1</f>
        <v>3651</v>
      </c>
      <c r="B3666">
        <f t="shared" si="460"/>
        <v>0.18199161172378808</v>
      </c>
      <c r="C3666">
        <f t="shared" si="461"/>
        <v>0.55772400053683668</v>
      </c>
      <c r="D3666" s="40">
        <f t="shared" si="462"/>
        <v>586108.84015261056</v>
      </c>
      <c r="E3666" s="40">
        <f t="shared" ref="E3666:E3729" si="467">MIN(1250000,D3666)</f>
        <v>586108.84015261056</v>
      </c>
      <c r="F3666" s="41">
        <f t="shared" si="463"/>
        <v>2.0441341108839595</v>
      </c>
      <c r="G3666" s="42">
        <f t="shared" si="464"/>
        <v>198085.07284658542</v>
      </c>
      <c r="H3666" s="16">
        <f t="shared" si="465"/>
        <v>1</v>
      </c>
      <c r="P3666" s="16"/>
    </row>
    <row r="3667" spans="1:16" x14ac:dyDescent="0.25">
      <c r="A3667" s="24">
        <f t="shared" si="466"/>
        <v>3652</v>
      </c>
      <c r="B3667">
        <f t="shared" si="460"/>
        <v>0.34235819720197469</v>
      </c>
      <c r="C3667">
        <f t="shared" si="461"/>
        <v>0.61205630411859602</v>
      </c>
      <c r="D3667" s="40">
        <f t="shared" si="462"/>
        <v>814877.35580520658</v>
      </c>
      <c r="E3667" s="40">
        <f t="shared" si="467"/>
        <v>814877.35580520658</v>
      </c>
      <c r="F3667" s="41">
        <f t="shared" si="463"/>
        <v>2.0865296381667049</v>
      </c>
      <c r="G3667" s="42">
        <f t="shared" si="464"/>
        <v>700265.75435847882</v>
      </c>
      <c r="H3667" s="16">
        <f t="shared" si="465"/>
        <v>1</v>
      </c>
      <c r="P3667" s="16"/>
    </row>
    <row r="3668" spans="1:16" x14ac:dyDescent="0.25">
      <c r="A3668" s="24">
        <f t="shared" si="466"/>
        <v>3653</v>
      </c>
      <c r="B3668">
        <f t="shared" si="460"/>
        <v>0.34598950191866606</v>
      </c>
      <c r="C3668">
        <f t="shared" si="461"/>
        <v>0.28421367180999368</v>
      </c>
      <c r="D3668" s="40">
        <f t="shared" si="462"/>
        <v>819374.99842814531</v>
      </c>
      <c r="E3668" s="40">
        <f t="shared" si="467"/>
        <v>819374.99842814531</v>
      </c>
      <c r="F3668" s="41">
        <f t="shared" si="463"/>
        <v>1.8266355143248658</v>
      </c>
      <c r="G3668" s="42">
        <f t="shared" si="464"/>
        <v>496699.47167873126</v>
      </c>
      <c r="H3668" s="16">
        <f t="shared" si="465"/>
        <v>1</v>
      </c>
      <c r="P3668" s="16"/>
    </row>
    <row r="3669" spans="1:16" x14ac:dyDescent="0.25">
      <c r="A3669" s="24">
        <f t="shared" si="466"/>
        <v>3654</v>
      </c>
      <c r="B3669">
        <f t="shared" si="460"/>
        <v>0.26727457030210644</v>
      </c>
      <c r="C3669">
        <f t="shared" si="461"/>
        <v>0.53850666701328009</v>
      </c>
      <c r="D3669" s="40">
        <f t="shared" si="462"/>
        <v>716834.31863968435</v>
      </c>
      <c r="E3669" s="40">
        <f t="shared" si="467"/>
        <v>716834.31863968435</v>
      </c>
      <c r="F3669" s="41">
        <f t="shared" si="463"/>
        <v>2.0293836671706997</v>
      </c>
      <c r="G3669" s="42">
        <f t="shared" si="464"/>
        <v>454731.85831481242</v>
      </c>
      <c r="H3669" s="16">
        <f t="shared" si="465"/>
        <v>1</v>
      </c>
      <c r="P3669" s="16"/>
    </row>
    <row r="3670" spans="1:16" x14ac:dyDescent="0.25">
      <c r="A3670" s="24">
        <f t="shared" si="466"/>
        <v>3655</v>
      </c>
      <c r="B3670">
        <f t="shared" si="460"/>
        <v>3.5248236148618162E-2</v>
      </c>
      <c r="C3670">
        <f t="shared" si="461"/>
        <v>0.64068041404243559</v>
      </c>
      <c r="D3670" s="40">
        <f t="shared" si="462"/>
        <v>175361.36647764093</v>
      </c>
      <c r="E3670" s="40">
        <f t="shared" si="467"/>
        <v>175361.36647764093</v>
      </c>
      <c r="F3670" s="41">
        <f t="shared" si="463"/>
        <v>2.1095070224891672</v>
      </c>
      <c r="G3670" s="42">
        <f t="shared" si="464"/>
        <v>-630073.96594211995</v>
      </c>
      <c r="H3670" s="16">
        <f t="shared" si="465"/>
        <v>0</v>
      </c>
      <c r="P3670" s="16"/>
    </row>
    <row r="3671" spans="1:16" x14ac:dyDescent="0.25">
      <c r="A3671" s="24">
        <f t="shared" si="466"/>
        <v>3656</v>
      </c>
      <c r="B3671">
        <f t="shared" si="460"/>
        <v>0.29702912911307067</v>
      </c>
      <c r="C3671">
        <f t="shared" si="461"/>
        <v>0.53947933076415211</v>
      </c>
      <c r="D3671" s="40">
        <f t="shared" si="462"/>
        <v>757007.13503223041</v>
      </c>
      <c r="E3671" s="40">
        <f t="shared" si="467"/>
        <v>757007.13503223041</v>
      </c>
      <c r="F3671" s="41">
        <f t="shared" si="463"/>
        <v>2.0301282928045103</v>
      </c>
      <c r="G3671" s="42">
        <f t="shared" si="464"/>
        <v>536821.60268381541</v>
      </c>
      <c r="H3671" s="16">
        <f t="shared" si="465"/>
        <v>1</v>
      </c>
      <c r="P3671" s="16"/>
    </row>
    <row r="3672" spans="1:16" x14ac:dyDescent="0.25">
      <c r="A3672" s="24">
        <f t="shared" si="466"/>
        <v>3657</v>
      </c>
      <c r="B3672">
        <f t="shared" si="460"/>
        <v>0.84334903245326132</v>
      </c>
      <c r="C3672">
        <f t="shared" si="461"/>
        <v>0.30362439958844334</v>
      </c>
      <c r="D3672" s="40">
        <f t="shared" si="462"/>
        <v>1459719.3477647565</v>
      </c>
      <c r="E3672" s="40">
        <f t="shared" si="467"/>
        <v>1250000</v>
      </c>
      <c r="F3672" s="41">
        <f t="shared" si="463"/>
        <v>1.8437676094781665</v>
      </c>
      <c r="G3672" s="42">
        <f t="shared" si="464"/>
        <v>1304709.5118477084</v>
      </c>
      <c r="H3672" s="16">
        <f t="shared" si="465"/>
        <v>1</v>
      </c>
      <c r="P3672" s="16"/>
    </row>
    <row r="3673" spans="1:16" x14ac:dyDescent="0.25">
      <c r="A3673" s="24">
        <f t="shared" si="466"/>
        <v>3658</v>
      </c>
      <c r="B3673">
        <f t="shared" si="460"/>
        <v>0.11945270106662065</v>
      </c>
      <c r="C3673">
        <f t="shared" si="461"/>
        <v>0.23257396265398711</v>
      </c>
      <c r="D3673" s="40">
        <f t="shared" si="462"/>
        <v>463042.33582969592</v>
      </c>
      <c r="E3673" s="40">
        <f t="shared" si="467"/>
        <v>463042.33582969592</v>
      </c>
      <c r="F3673" s="41">
        <f t="shared" si="463"/>
        <v>1.7779950187073692</v>
      </c>
      <c r="G3673" s="42">
        <f t="shared" si="464"/>
        <v>-176713.03344417585</v>
      </c>
      <c r="H3673" s="16">
        <f t="shared" si="465"/>
        <v>0</v>
      </c>
      <c r="P3673" s="16"/>
    </row>
    <row r="3674" spans="1:16" x14ac:dyDescent="0.25">
      <c r="A3674" s="24">
        <f t="shared" si="466"/>
        <v>3659</v>
      </c>
      <c r="B3674">
        <f t="shared" si="460"/>
        <v>0.72277591971214861</v>
      </c>
      <c r="C3674">
        <f t="shared" si="461"/>
        <v>0.32857715280260891</v>
      </c>
      <c r="D3674" s="40">
        <f t="shared" si="462"/>
        <v>1269502.0591892507</v>
      </c>
      <c r="E3674" s="40">
        <f t="shared" si="467"/>
        <v>1250000</v>
      </c>
      <c r="F3674" s="41">
        <f t="shared" si="463"/>
        <v>1.8650925598535435</v>
      </c>
      <c r="G3674" s="42">
        <f t="shared" si="464"/>
        <v>1331365.6998169292</v>
      </c>
      <c r="H3674" s="16">
        <f t="shared" si="465"/>
        <v>1</v>
      </c>
      <c r="P3674" s="16"/>
    </row>
    <row r="3675" spans="1:16" x14ac:dyDescent="0.25">
      <c r="A3675" s="24">
        <f t="shared" si="466"/>
        <v>3660</v>
      </c>
      <c r="B3675">
        <f t="shared" si="460"/>
        <v>0.21110804693307728</v>
      </c>
      <c r="C3675">
        <f t="shared" si="461"/>
        <v>0.25146675563883036</v>
      </c>
      <c r="D3675" s="40">
        <f t="shared" si="462"/>
        <v>634080.93283907499</v>
      </c>
      <c r="E3675" s="40">
        <f t="shared" si="467"/>
        <v>634080.93283907499</v>
      </c>
      <c r="F3675" s="41">
        <f t="shared" si="463"/>
        <v>1.7963886863959002</v>
      </c>
      <c r="G3675" s="42">
        <f t="shared" si="464"/>
        <v>139055.81401147298</v>
      </c>
      <c r="H3675" s="16">
        <f t="shared" si="465"/>
        <v>1</v>
      </c>
      <c r="P3675" s="16"/>
    </row>
    <row r="3676" spans="1:16" x14ac:dyDescent="0.25">
      <c r="A3676" s="24">
        <f t="shared" si="466"/>
        <v>3661</v>
      </c>
      <c r="B3676">
        <f t="shared" si="460"/>
        <v>0.27000887750182301</v>
      </c>
      <c r="C3676">
        <f t="shared" si="461"/>
        <v>0.18271144048776478</v>
      </c>
      <c r="D3676" s="40">
        <f t="shared" si="462"/>
        <v>720614.22086471715</v>
      </c>
      <c r="E3676" s="40">
        <f t="shared" si="467"/>
        <v>720614.22086471715</v>
      </c>
      <c r="F3676" s="41">
        <f t="shared" si="463"/>
        <v>1.7248996238722243</v>
      </c>
      <c r="G3676" s="42">
        <f t="shared" si="464"/>
        <v>242987.19852652657</v>
      </c>
      <c r="H3676" s="16">
        <f t="shared" si="465"/>
        <v>1</v>
      </c>
      <c r="P3676" s="16"/>
    </row>
    <row r="3677" spans="1:16" x14ac:dyDescent="0.25">
      <c r="A3677" s="24">
        <f t="shared" si="466"/>
        <v>3662</v>
      </c>
      <c r="B3677">
        <f t="shared" si="460"/>
        <v>0.78007353690918535</v>
      </c>
      <c r="C3677">
        <f t="shared" si="461"/>
        <v>6.0052554006688297E-2</v>
      </c>
      <c r="D3677" s="40">
        <f t="shared" si="462"/>
        <v>1352177.0189934475</v>
      </c>
      <c r="E3677" s="40">
        <f t="shared" si="467"/>
        <v>1250000</v>
      </c>
      <c r="F3677" s="41">
        <f t="shared" si="463"/>
        <v>1.5275584889402829</v>
      </c>
      <c r="G3677" s="42">
        <f t="shared" si="464"/>
        <v>909448.11117535364</v>
      </c>
      <c r="H3677" s="16">
        <f t="shared" si="465"/>
        <v>1</v>
      </c>
      <c r="P3677" s="16"/>
    </row>
    <row r="3678" spans="1:16" x14ac:dyDescent="0.25">
      <c r="A3678" s="24">
        <f t="shared" si="466"/>
        <v>3663</v>
      </c>
      <c r="B3678">
        <f t="shared" si="460"/>
        <v>0.33738038700539619</v>
      </c>
      <c r="C3678">
        <f t="shared" si="461"/>
        <v>0.40540635667275637</v>
      </c>
      <c r="D3678" s="40">
        <f t="shared" si="462"/>
        <v>808682.4544426119</v>
      </c>
      <c r="E3678" s="40">
        <f t="shared" si="467"/>
        <v>808682.4544426119</v>
      </c>
      <c r="F3678" s="41">
        <f t="shared" si="463"/>
        <v>1.9272408179659193</v>
      </c>
      <c r="G3678" s="42">
        <f t="shared" si="464"/>
        <v>558525.83497466659</v>
      </c>
      <c r="H3678" s="16">
        <f t="shared" si="465"/>
        <v>1</v>
      </c>
      <c r="P3678" s="16"/>
    </row>
    <row r="3679" spans="1:16" x14ac:dyDescent="0.25">
      <c r="A3679" s="24">
        <f t="shared" si="466"/>
        <v>3664</v>
      </c>
      <c r="B3679">
        <f t="shared" si="460"/>
        <v>0.18261419550981373</v>
      </c>
      <c r="C3679">
        <f t="shared" si="461"/>
        <v>0.18702408100944012</v>
      </c>
      <c r="D3679" s="40">
        <f t="shared" si="462"/>
        <v>587182.01662813569</v>
      </c>
      <c r="E3679" s="40">
        <f t="shared" si="467"/>
        <v>587182.01662813569</v>
      </c>
      <c r="F3679" s="41">
        <f t="shared" si="463"/>
        <v>1.7298127298702699</v>
      </c>
      <c r="G3679" s="42">
        <f t="shared" si="464"/>
        <v>15714.927114245598</v>
      </c>
      <c r="H3679" s="16">
        <f t="shared" si="465"/>
        <v>1</v>
      </c>
      <c r="P3679" s="16"/>
    </row>
    <row r="3680" spans="1:16" x14ac:dyDescent="0.25">
      <c r="A3680" s="24">
        <f t="shared" si="466"/>
        <v>3665</v>
      </c>
      <c r="B3680">
        <f t="shared" si="460"/>
        <v>0.19339598703663796</v>
      </c>
      <c r="C3680">
        <f t="shared" si="461"/>
        <v>0.64750097517389804</v>
      </c>
      <c r="D3680" s="40">
        <f t="shared" si="462"/>
        <v>605418.03799952299</v>
      </c>
      <c r="E3680" s="40">
        <f t="shared" si="467"/>
        <v>605418.03799952299</v>
      </c>
      <c r="F3680" s="41">
        <f t="shared" si="463"/>
        <v>2.1150706154233698</v>
      </c>
      <c r="G3680" s="42">
        <f t="shared" si="464"/>
        <v>280501.90222006012</v>
      </c>
      <c r="H3680" s="16">
        <f t="shared" si="465"/>
        <v>1</v>
      </c>
      <c r="P3680" s="16"/>
    </row>
    <row r="3681" spans="1:16" x14ac:dyDescent="0.25">
      <c r="A3681" s="24">
        <f t="shared" si="466"/>
        <v>3666</v>
      </c>
      <c r="B3681">
        <f t="shared" si="460"/>
        <v>0.98933835059870034</v>
      </c>
      <c r="C3681">
        <f t="shared" si="461"/>
        <v>0.1183784130262211</v>
      </c>
      <c r="D3681" s="40">
        <f t="shared" si="462"/>
        <v>2049640.0886520471</v>
      </c>
      <c r="E3681" s="40">
        <f t="shared" si="467"/>
        <v>1250000</v>
      </c>
      <c r="F3681" s="41">
        <f t="shared" si="463"/>
        <v>1.6403854016355628</v>
      </c>
      <c r="G3681" s="42">
        <f t="shared" si="464"/>
        <v>1050481.7520444535</v>
      </c>
      <c r="H3681" s="16">
        <f t="shared" si="465"/>
        <v>1</v>
      </c>
      <c r="P3681" s="16"/>
    </row>
    <row r="3682" spans="1:16" x14ac:dyDescent="0.25">
      <c r="A3682" s="24">
        <f t="shared" si="466"/>
        <v>3667</v>
      </c>
      <c r="B3682">
        <f t="shared" si="460"/>
        <v>0.51853050070349127</v>
      </c>
      <c r="C3682">
        <f t="shared" si="461"/>
        <v>0.94001655268948525</v>
      </c>
      <c r="D3682" s="40">
        <f t="shared" si="462"/>
        <v>1021185.0115840664</v>
      </c>
      <c r="E3682" s="40">
        <f t="shared" si="467"/>
        <v>1021185.0115840664</v>
      </c>
      <c r="F3682" s="41">
        <f t="shared" si="463"/>
        <v>2.4726178006856459</v>
      </c>
      <c r="G3682" s="42">
        <f t="shared" si="464"/>
        <v>1525000.23743614</v>
      </c>
      <c r="H3682" s="16">
        <f t="shared" si="465"/>
        <v>1</v>
      </c>
      <c r="P3682" s="16"/>
    </row>
    <row r="3683" spans="1:16" x14ac:dyDescent="0.25">
      <c r="A3683" s="24">
        <f t="shared" si="466"/>
        <v>3668</v>
      </c>
      <c r="B3683">
        <f t="shared" si="460"/>
        <v>0.33421484043356031</v>
      </c>
      <c r="C3683">
        <f t="shared" si="461"/>
        <v>0.14892870711628348</v>
      </c>
      <c r="D3683" s="40">
        <f t="shared" si="462"/>
        <v>804724.54099768167</v>
      </c>
      <c r="E3683" s="40">
        <f t="shared" si="467"/>
        <v>804724.54099768167</v>
      </c>
      <c r="F3683" s="41">
        <f t="shared" si="463"/>
        <v>1.6835747497380165</v>
      </c>
      <c r="G3683" s="42">
        <f t="shared" si="464"/>
        <v>354813.91771821212</v>
      </c>
      <c r="H3683" s="16">
        <f t="shared" si="465"/>
        <v>1</v>
      </c>
      <c r="P3683" s="16"/>
    </row>
    <row r="3684" spans="1:16" x14ac:dyDescent="0.25">
      <c r="A3684" s="24">
        <f t="shared" si="466"/>
        <v>3669</v>
      </c>
      <c r="B3684">
        <f t="shared" si="460"/>
        <v>0.84693684906233102</v>
      </c>
      <c r="C3684">
        <f t="shared" si="461"/>
        <v>7.4753667111508548E-2</v>
      </c>
      <c r="D3684" s="40">
        <f t="shared" si="462"/>
        <v>1466588.4686649642</v>
      </c>
      <c r="E3684" s="40">
        <f t="shared" si="467"/>
        <v>1250000</v>
      </c>
      <c r="F3684" s="41">
        <f t="shared" si="463"/>
        <v>1.5619228443841069</v>
      </c>
      <c r="G3684" s="42">
        <f t="shared" si="464"/>
        <v>952403.55548013351</v>
      </c>
      <c r="H3684" s="16">
        <f t="shared" si="465"/>
        <v>1</v>
      </c>
      <c r="P3684" s="16"/>
    </row>
    <row r="3685" spans="1:16" x14ac:dyDescent="0.25">
      <c r="A3685" s="24">
        <f t="shared" si="466"/>
        <v>3670</v>
      </c>
      <c r="B3685">
        <f t="shared" si="460"/>
        <v>0.46177659591194242</v>
      </c>
      <c r="C3685">
        <f t="shared" si="461"/>
        <v>0.56991700397338718</v>
      </c>
      <c r="D3685" s="40">
        <f t="shared" si="462"/>
        <v>956249.72838242899</v>
      </c>
      <c r="E3685" s="40">
        <f t="shared" si="467"/>
        <v>956249.72838242899</v>
      </c>
      <c r="F3685" s="41">
        <f t="shared" si="463"/>
        <v>2.0535449444962186</v>
      </c>
      <c r="G3685" s="42">
        <f t="shared" si="464"/>
        <v>963701.79539561924</v>
      </c>
      <c r="H3685" s="16">
        <f t="shared" si="465"/>
        <v>1</v>
      </c>
      <c r="P3685" s="16"/>
    </row>
    <row r="3686" spans="1:16" x14ac:dyDescent="0.25">
      <c r="A3686" s="24">
        <f t="shared" si="466"/>
        <v>3671</v>
      </c>
      <c r="B3686">
        <f t="shared" si="460"/>
        <v>0.28205563698429614</v>
      </c>
      <c r="C3686">
        <f t="shared" si="461"/>
        <v>0.40200409444514662</v>
      </c>
      <c r="D3686" s="40">
        <f t="shared" si="462"/>
        <v>737046.04574750736</v>
      </c>
      <c r="E3686" s="40">
        <f t="shared" si="467"/>
        <v>737046.04574750736</v>
      </c>
      <c r="F3686" s="41">
        <f t="shared" si="463"/>
        <v>1.9245704759129061</v>
      </c>
      <c r="G3686" s="42">
        <f t="shared" si="464"/>
        <v>418497.05903400574</v>
      </c>
      <c r="H3686" s="16">
        <f t="shared" si="465"/>
        <v>1</v>
      </c>
      <c r="P3686" s="16"/>
    </row>
    <row r="3687" spans="1:16" x14ac:dyDescent="0.25">
      <c r="A3687" s="24">
        <f t="shared" si="466"/>
        <v>3672</v>
      </c>
      <c r="B3687">
        <f t="shared" si="460"/>
        <v>0.41419500147458166</v>
      </c>
      <c r="C3687">
        <f t="shared" si="461"/>
        <v>0.64037390786688775</v>
      </c>
      <c r="D3687" s="40">
        <f t="shared" si="462"/>
        <v>901170.10307545797</v>
      </c>
      <c r="E3687" s="40">
        <f t="shared" si="467"/>
        <v>901170.10307545797</v>
      </c>
      <c r="F3687" s="41">
        <f t="shared" si="463"/>
        <v>2.1092578758892078</v>
      </c>
      <c r="G3687" s="42">
        <f t="shared" si="464"/>
        <v>900800.13742779894</v>
      </c>
      <c r="H3687" s="16">
        <f t="shared" si="465"/>
        <v>1</v>
      </c>
      <c r="P3687" s="16"/>
    </row>
    <row r="3688" spans="1:16" x14ac:dyDescent="0.25">
      <c r="A3688" s="24">
        <f t="shared" si="466"/>
        <v>3673</v>
      </c>
      <c r="B3688">
        <f t="shared" si="460"/>
        <v>0.60190403263550252</v>
      </c>
      <c r="C3688">
        <f t="shared" si="461"/>
        <v>8.9308705762960017E-2</v>
      </c>
      <c r="D3688" s="40">
        <f t="shared" si="462"/>
        <v>1117756.1805820691</v>
      </c>
      <c r="E3688" s="40">
        <f t="shared" si="467"/>
        <v>1117756.1805820691</v>
      </c>
      <c r="F3688" s="41">
        <f t="shared" si="463"/>
        <v>1.5911780470494015</v>
      </c>
      <c r="G3688" s="42">
        <f t="shared" si="464"/>
        <v>778549.09649597481</v>
      </c>
      <c r="H3688" s="16">
        <f t="shared" si="465"/>
        <v>1</v>
      </c>
      <c r="P3688" s="16"/>
    </row>
    <row r="3689" spans="1:16" x14ac:dyDescent="0.25">
      <c r="A3689" s="24">
        <f t="shared" si="466"/>
        <v>3674</v>
      </c>
      <c r="B3689">
        <f t="shared" si="460"/>
        <v>0.17761065706145018</v>
      </c>
      <c r="C3689">
        <f t="shared" si="461"/>
        <v>0.75189495424274355</v>
      </c>
      <c r="D3689" s="40">
        <f t="shared" si="462"/>
        <v>578491.29033577838</v>
      </c>
      <c r="E3689" s="40">
        <f t="shared" si="467"/>
        <v>578491.29033577838</v>
      </c>
      <c r="F3689" s="41">
        <f t="shared" si="463"/>
        <v>2.206828260055322</v>
      </c>
      <c r="G3689" s="42">
        <f t="shared" si="464"/>
        <v>276630.92770886398</v>
      </c>
      <c r="H3689" s="16">
        <f t="shared" si="465"/>
        <v>1</v>
      </c>
      <c r="P3689" s="16"/>
    </row>
    <row r="3690" spans="1:16" x14ac:dyDescent="0.25">
      <c r="A3690" s="24">
        <f t="shared" si="466"/>
        <v>3675</v>
      </c>
      <c r="B3690">
        <f t="shared" si="460"/>
        <v>0.75880111346486956</v>
      </c>
      <c r="C3690">
        <f t="shared" si="461"/>
        <v>0.63479978789109737</v>
      </c>
      <c r="D3690" s="40">
        <f t="shared" si="462"/>
        <v>1320266.5424205782</v>
      </c>
      <c r="E3690" s="40">
        <f t="shared" si="467"/>
        <v>1250000</v>
      </c>
      <c r="F3690" s="41">
        <f t="shared" si="463"/>
        <v>2.1047394913647741</v>
      </c>
      <c r="G3690" s="42">
        <f t="shared" si="464"/>
        <v>1630924.3642059676</v>
      </c>
      <c r="H3690" s="16">
        <f t="shared" si="465"/>
        <v>1</v>
      </c>
      <c r="P3690" s="16"/>
    </row>
    <row r="3691" spans="1:16" x14ac:dyDescent="0.25">
      <c r="A3691" s="24">
        <f t="shared" si="466"/>
        <v>3676</v>
      </c>
      <c r="B3691">
        <f t="shared" si="460"/>
        <v>0.19662687287200242</v>
      </c>
      <c r="C3691">
        <f t="shared" si="461"/>
        <v>0.37775822926778346</v>
      </c>
      <c r="D3691" s="40">
        <f t="shared" si="462"/>
        <v>610760.68902352254</v>
      </c>
      <c r="E3691" s="40">
        <f t="shared" si="467"/>
        <v>610760.68902352254</v>
      </c>
      <c r="F3691" s="41">
        <f t="shared" si="463"/>
        <v>1.9053575033423815</v>
      </c>
      <c r="G3691" s="42">
        <f t="shared" si="464"/>
        <v>163717.46157753165</v>
      </c>
      <c r="H3691" s="16">
        <f t="shared" si="465"/>
        <v>1</v>
      </c>
      <c r="P3691" s="16"/>
    </row>
    <row r="3692" spans="1:16" x14ac:dyDescent="0.25">
      <c r="A3692" s="24">
        <f t="shared" si="466"/>
        <v>3677</v>
      </c>
      <c r="B3692">
        <f t="shared" si="460"/>
        <v>0.96615557710174471</v>
      </c>
      <c r="C3692">
        <f t="shared" si="461"/>
        <v>0.18385066802147776</v>
      </c>
      <c r="D3692" s="40">
        <f t="shared" si="462"/>
        <v>1833011.849627268</v>
      </c>
      <c r="E3692" s="40">
        <f t="shared" si="467"/>
        <v>1250000</v>
      </c>
      <c r="F3692" s="41">
        <f t="shared" si="463"/>
        <v>1.7262044193529182</v>
      </c>
      <c r="G3692" s="42">
        <f t="shared" si="464"/>
        <v>1157755.5241911476</v>
      </c>
      <c r="H3692" s="16">
        <f t="shared" si="465"/>
        <v>1</v>
      </c>
      <c r="P3692" s="16"/>
    </row>
    <row r="3693" spans="1:16" x14ac:dyDescent="0.25">
      <c r="A3693" s="24">
        <f t="shared" si="466"/>
        <v>3678</v>
      </c>
      <c r="B3693">
        <f t="shared" si="460"/>
        <v>0.1434581110952422</v>
      </c>
      <c r="C3693">
        <f t="shared" si="461"/>
        <v>0.72818846825975925</v>
      </c>
      <c r="D3693" s="40">
        <f t="shared" si="462"/>
        <v>514478.28305613634</v>
      </c>
      <c r="E3693" s="40">
        <f t="shared" si="467"/>
        <v>514478.28305613634</v>
      </c>
      <c r="F3693" s="41">
        <f t="shared" si="463"/>
        <v>2.1846028473079437</v>
      </c>
      <c r="G3693" s="42">
        <f t="shared" si="464"/>
        <v>123930.72204253776</v>
      </c>
      <c r="H3693" s="16">
        <f t="shared" si="465"/>
        <v>1</v>
      </c>
      <c r="P3693" s="16"/>
    </row>
    <row r="3694" spans="1:16" x14ac:dyDescent="0.25">
      <c r="A3694" s="24">
        <f t="shared" si="466"/>
        <v>3679</v>
      </c>
      <c r="B3694">
        <f t="shared" si="460"/>
        <v>0.38901475898455828</v>
      </c>
      <c r="C3694">
        <f t="shared" si="461"/>
        <v>0.34629017778206617</v>
      </c>
      <c r="D3694" s="40">
        <f t="shared" si="462"/>
        <v>871479.71063934895</v>
      </c>
      <c r="E3694" s="40">
        <f t="shared" si="467"/>
        <v>871479.71063934895</v>
      </c>
      <c r="F3694" s="41">
        <f t="shared" si="463"/>
        <v>1.8798310768178788</v>
      </c>
      <c r="G3694" s="42">
        <f t="shared" si="464"/>
        <v>638234.64287610073</v>
      </c>
      <c r="H3694" s="16">
        <f t="shared" si="465"/>
        <v>1</v>
      </c>
      <c r="P3694" s="16"/>
    </row>
    <row r="3695" spans="1:16" x14ac:dyDescent="0.25">
      <c r="A3695" s="24">
        <f t="shared" si="466"/>
        <v>3680</v>
      </c>
      <c r="B3695">
        <f t="shared" si="460"/>
        <v>0.98887176986318082</v>
      </c>
      <c r="C3695">
        <f t="shared" si="461"/>
        <v>0.13180026493500918</v>
      </c>
      <c r="D3695" s="40">
        <f t="shared" si="462"/>
        <v>2042232.0821954242</v>
      </c>
      <c r="E3695" s="40">
        <f t="shared" si="467"/>
        <v>1250000</v>
      </c>
      <c r="F3695" s="41">
        <f t="shared" si="463"/>
        <v>1.660206236857714</v>
      </c>
      <c r="G3695" s="42">
        <f t="shared" si="464"/>
        <v>1075257.7960721424</v>
      </c>
      <c r="H3695" s="16">
        <f t="shared" si="465"/>
        <v>1</v>
      </c>
      <c r="P3695" s="16"/>
    </row>
    <row r="3696" spans="1:16" x14ac:dyDescent="0.25">
      <c r="A3696" s="24">
        <f t="shared" si="466"/>
        <v>3681</v>
      </c>
      <c r="B3696">
        <f t="shared" si="460"/>
        <v>0.57011728140059859</v>
      </c>
      <c r="C3696">
        <f t="shared" si="461"/>
        <v>0.24508410214912146</v>
      </c>
      <c r="D3696" s="40">
        <f t="shared" si="462"/>
        <v>1080549.8914092719</v>
      </c>
      <c r="E3696" s="40">
        <f t="shared" si="467"/>
        <v>1080549.8914092719</v>
      </c>
      <c r="F3696" s="41">
        <f t="shared" si="463"/>
        <v>1.7902609975459833</v>
      </c>
      <c r="G3696" s="42">
        <f t="shared" si="464"/>
        <v>934466.32649256708</v>
      </c>
      <c r="H3696" s="16">
        <f t="shared" si="465"/>
        <v>1</v>
      </c>
      <c r="P3696" s="16"/>
    </row>
    <row r="3697" spans="1:16" x14ac:dyDescent="0.25">
      <c r="A3697" s="24">
        <f t="shared" si="466"/>
        <v>3682</v>
      </c>
      <c r="B3697">
        <f t="shared" si="460"/>
        <v>0.56169961963314563</v>
      </c>
      <c r="C3697">
        <f t="shared" si="461"/>
        <v>0.57232045114506036</v>
      </c>
      <c r="D3697" s="40">
        <f t="shared" si="462"/>
        <v>1070796.2492426662</v>
      </c>
      <c r="E3697" s="40">
        <f t="shared" si="467"/>
        <v>1070796.2492426662</v>
      </c>
      <c r="F3697" s="41">
        <f t="shared" si="463"/>
        <v>2.0554057642422454</v>
      </c>
      <c r="G3697" s="42">
        <f t="shared" si="464"/>
        <v>1200920.783022352</v>
      </c>
      <c r="H3697" s="16">
        <f t="shared" si="465"/>
        <v>1</v>
      </c>
      <c r="P3697" s="16"/>
    </row>
    <row r="3698" spans="1:16" x14ac:dyDescent="0.25">
      <c r="A3698" s="24">
        <f t="shared" si="466"/>
        <v>3683</v>
      </c>
      <c r="B3698">
        <f t="shared" si="460"/>
        <v>8.8303769589401782E-2</v>
      </c>
      <c r="C3698">
        <f t="shared" si="461"/>
        <v>0.24374731222633272</v>
      </c>
      <c r="D3698" s="40">
        <f t="shared" si="462"/>
        <v>383917.43224962929</v>
      </c>
      <c r="E3698" s="40">
        <f t="shared" si="467"/>
        <v>383917.43224962929</v>
      </c>
      <c r="F3698" s="41">
        <f t="shared" si="463"/>
        <v>1.7889668239546559</v>
      </c>
      <c r="G3698" s="42">
        <f t="shared" si="464"/>
        <v>-313184.45056755387</v>
      </c>
      <c r="H3698" s="16">
        <f t="shared" si="465"/>
        <v>0</v>
      </c>
      <c r="P3698" s="16"/>
    </row>
    <row r="3699" spans="1:16" x14ac:dyDescent="0.25">
      <c r="A3699" s="24">
        <f t="shared" si="466"/>
        <v>3684</v>
      </c>
      <c r="B3699">
        <f t="shared" si="460"/>
        <v>0.11486363166477531</v>
      </c>
      <c r="C3699">
        <f t="shared" si="461"/>
        <v>0.61315152503084391</v>
      </c>
      <c r="D3699" s="40">
        <f t="shared" si="462"/>
        <v>452403.47427659493</v>
      </c>
      <c r="E3699" s="40">
        <f t="shared" si="467"/>
        <v>452403.47427659493</v>
      </c>
      <c r="F3699" s="41">
        <f t="shared" si="463"/>
        <v>2.0873989421176873</v>
      </c>
      <c r="G3699" s="42">
        <f t="shared" si="464"/>
        <v>-55653.466384669417</v>
      </c>
      <c r="H3699" s="16">
        <f t="shared" si="465"/>
        <v>0</v>
      </c>
      <c r="P3699" s="16"/>
    </row>
    <row r="3700" spans="1:16" x14ac:dyDescent="0.25">
      <c r="A3700" s="24">
        <f t="shared" si="466"/>
        <v>3685</v>
      </c>
      <c r="B3700">
        <f t="shared" si="460"/>
        <v>0.10408913751598448</v>
      </c>
      <c r="C3700">
        <f t="shared" si="461"/>
        <v>0.79530390433501452</v>
      </c>
      <c r="D3700" s="40">
        <f t="shared" si="462"/>
        <v>426174.53760205675</v>
      </c>
      <c r="E3700" s="40">
        <f t="shared" si="467"/>
        <v>426174.53760205675</v>
      </c>
      <c r="F3700" s="41">
        <f t="shared" si="463"/>
        <v>2.2507488494737569</v>
      </c>
      <c r="G3700" s="42">
        <f t="shared" si="464"/>
        <v>-40788.149817160447</v>
      </c>
      <c r="H3700" s="16">
        <f t="shared" si="465"/>
        <v>0</v>
      </c>
      <c r="P3700" s="16"/>
    </row>
    <row r="3701" spans="1:16" x14ac:dyDescent="0.25">
      <c r="A3701" s="24">
        <f t="shared" si="466"/>
        <v>3686</v>
      </c>
      <c r="B3701">
        <f t="shared" si="460"/>
        <v>0.97169201786164194</v>
      </c>
      <c r="C3701">
        <f t="shared" si="461"/>
        <v>0.34015510405879468</v>
      </c>
      <c r="D3701" s="40">
        <f t="shared" si="462"/>
        <v>1869117.318801756</v>
      </c>
      <c r="E3701" s="40">
        <f t="shared" si="467"/>
        <v>1250000</v>
      </c>
      <c r="F3701" s="41">
        <f t="shared" si="463"/>
        <v>1.8747599211620058</v>
      </c>
      <c r="G3701" s="42">
        <f t="shared" si="464"/>
        <v>1343449.9014525074</v>
      </c>
      <c r="H3701" s="16">
        <f t="shared" si="465"/>
        <v>1</v>
      </c>
      <c r="P3701" s="16"/>
    </row>
    <row r="3702" spans="1:16" x14ac:dyDescent="0.25">
      <c r="A3702" s="24">
        <f t="shared" si="466"/>
        <v>3687</v>
      </c>
      <c r="B3702">
        <f t="shared" si="460"/>
        <v>0.65460658457595855</v>
      </c>
      <c r="C3702">
        <f t="shared" si="461"/>
        <v>0.50603865145239979</v>
      </c>
      <c r="D3702" s="40">
        <f t="shared" si="462"/>
        <v>1181362.0828587716</v>
      </c>
      <c r="E3702" s="40">
        <f t="shared" si="467"/>
        <v>1181362.0828587716</v>
      </c>
      <c r="F3702" s="41">
        <f t="shared" si="463"/>
        <v>2.00460098253243</v>
      </c>
      <c r="G3702" s="42">
        <f t="shared" si="464"/>
        <v>1368159.5920252516</v>
      </c>
      <c r="H3702" s="16">
        <f t="shared" si="465"/>
        <v>1</v>
      </c>
      <c r="P3702" s="16"/>
    </row>
    <row r="3703" spans="1:16" x14ac:dyDescent="0.25">
      <c r="A3703" s="24">
        <f t="shared" si="466"/>
        <v>3688</v>
      </c>
      <c r="B3703">
        <f t="shared" si="460"/>
        <v>0.74784163071308285</v>
      </c>
      <c r="C3703">
        <f t="shared" si="461"/>
        <v>0.72115027962718159</v>
      </c>
      <c r="D3703" s="40">
        <f t="shared" si="462"/>
        <v>1304428.4705493767</v>
      </c>
      <c r="E3703" s="40">
        <f t="shared" si="467"/>
        <v>1250000</v>
      </c>
      <c r="F3703" s="41">
        <f t="shared" si="463"/>
        <v>2.1781951468562499</v>
      </c>
      <c r="G3703" s="42">
        <f t="shared" si="464"/>
        <v>1722743.9335703123</v>
      </c>
      <c r="H3703" s="16">
        <f t="shared" si="465"/>
        <v>1</v>
      </c>
      <c r="P3703" s="16"/>
    </row>
    <row r="3704" spans="1:16" x14ac:dyDescent="0.25">
      <c r="A3704" s="24">
        <f t="shared" si="466"/>
        <v>3689</v>
      </c>
      <c r="B3704">
        <f t="shared" si="460"/>
        <v>0.41778219945263118</v>
      </c>
      <c r="C3704">
        <f t="shared" si="461"/>
        <v>0.81825635547284037</v>
      </c>
      <c r="D3704" s="40">
        <f t="shared" si="462"/>
        <v>905363.02816964267</v>
      </c>
      <c r="E3704" s="40">
        <f t="shared" si="467"/>
        <v>905363.02816964267</v>
      </c>
      <c r="F3704" s="41">
        <f t="shared" si="463"/>
        <v>2.2762128209466823</v>
      </c>
      <c r="G3704" s="42">
        <f t="shared" si="464"/>
        <v>1060798.9323308528</v>
      </c>
      <c r="H3704" s="16">
        <f t="shared" si="465"/>
        <v>1</v>
      </c>
      <c r="P3704" s="16"/>
    </row>
    <row r="3705" spans="1:16" x14ac:dyDescent="0.25">
      <c r="A3705" s="24">
        <f t="shared" si="466"/>
        <v>3690</v>
      </c>
      <c r="B3705">
        <f t="shared" si="460"/>
        <v>0.57631679892074317</v>
      </c>
      <c r="C3705">
        <f t="shared" si="461"/>
        <v>0.66860786697361618</v>
      </c>
      <c r="D3705" s="40">
        <f t="shared" si="462"/>
        <v>1087756.7402562988</v>
      </c>
      <c r="E3705" s="40">
        <f t="shared" si="467"/>
        <v>1087756.7402562988</v>
      </c>
      <c r="F3705" s="41">
        <f t="shared" si="463"/>
        <v>2.1325447753115077</v>
      </c>
      <c r="G3705" s="42">
        <f t="shared" si="464"/>
        <v>1319689.9532434465</v>
      </c>
      <c r="H3705" s="16">
        <f t="shared" si="465"/>
        <v>1</v>
      </c>
      <c r="P3705" s="16"/>
    </row>
    <row r="3706" spans="1:16" x14ac:dyDescent="0.25">
      <c r="A3706" s="24">
        <f t="shared" si="466"/>
        <v>3691</v>
      </c>
      <c r="B3706">
        <f t="shared" si="460"/>
        <v>0.3300388875650242</v>
      </c>
      <c r="C3706">
        <f t="shared" si="461"/>
        <v>0.47490545467007905</v>
      </c>
      <c r="D3706" s="40">
        <f t="shared" si="462"/>
        <v>799480.6437186402</v>
      </c>
      <c r="E3706" s="40">
        <f t="shared" si="467"/>
        <v>799480.6437186402</v>
      </c>
      <c r="F3706" s="41">
        <f t="shared" si="463"/>
        <v>1.9808680133410903</v>
      </c>
      <c r="G3706" s="42">
        <f t="shared" si="464"/>
        <v>583665.63442759891</v>
      </c>
      <c r="H3706" s="16">
        <f t="shared" si="465"/>
        <v>1</v>
      </c>
      <c r="P3706" s="16"/>
    </row>
    <row r="3707" spans="1:16" x14ac:dyDescent="0.25">
      <c r="A3707" s="24">
        <f t="shared" si="466"/>
        <v>3692</v>
      </c>
      <c r="B3707">
        <f t="shared" si="460"/>
        <v>5.8020897093228996E-2</v>
      </c>
      <c r="C3707">
        <f t="shared" si="461"/>
        <v>0.68064651184249669</v>
      </c>
      <c r="D3707" s="40">
        <f t="shared" si="462"/>
        <v>283461.9958107383</v>
      </c>
      <c r="E3707" s="40">
        <f t="shared" si="467"/>
        <v>283461.9958107383</v>
      </c>
      <c r="F3707" s="41">
        <f t="shared" si="463"/>
        <v>2.1427074250775235</v>
      </c>
      <c r="G3707" s="42">
        <f t="shared" si="464"/>
        <v>-392623.87684903713</v>
      </c>
      <c r="H3707" s="16">
        <f t="shared" si="465"/>
        <v>0</v>
      </c>
      <c r="P3707" s="16"/>
    </row>
    <row r="3708" spans="1:16" x14ac:dyDescent="0.25">
      <c r="A3708" s="24">
        <f t="shared" si="466"/>
        <v>3693</v>
      </c>
      <c r="B3708">
        <f t="shared" si="460"/>
        <v>0.15244371548760682</v>
      </c>
      <c r="C3708">
        <f t="shared" si="461"/>
        <v>0.73265591904055327</v>
      </c>
      <c r="D3708" s="40">
        <f t="shared" si="462"/>
        <v>532214.82786913263</v>
      </c>
      <c r="E3708" s="40">
        <f t="shared" si="467"/>
        <v>532214.82786913263</v>
      </c>
      <c r="F3708" s="41">
        <f t="shared" si="463"/>
        <v>2.1887128996925771</v>
      </c>
      <c r="G3708" s="42">
        <f t="shared" si="464"/>
        <v>164865.45916483505</v>
      </c>
      <c r="H3708" s="16">
        <f t="shared" si="465"/>
        <v>1</v>
      </c>
      <c r="P3708" s="16"/>
    </row>
    <row r="3709" spans="1:16" x14ac:dyDescent="0.25">
      <c r="A3709" s="24">
        <f t="shared" si="466"/>
        <v>3694</v>
      </c>
      <c r="B3709">
        <f t="shared" si="460"/>
        <v>9.8336591734550893E-2</v>
      </c>
      <c r="C3709">
        <f t="shared" si="461"/>
        <v>0.70797623449470848</v>
      </c>
      <c r="D3709" s="40">
        <f t="shared" si="462"/>
        <v>411358.07944979554</v>
      </c>
      <c r="E3709" s="40">
        <f t="shared" si="467"/>
        <v>411358.07944979554</v>
      </c>
      <c r="F3709" s="41">
        <f t="shared" si="463"/>
        <v>2.1664079480743639</v>
      </c>
      <c r="G3709" s="42">
        <f t="shared" si="464"/>
        <v>-108830.58717535727</v>
      </c>
      <c r="H3709" s="16">
        <f t="shared" si="465"/>
        <v>0</v>
      </c>
      <c r="P3709" s="16"/>
    </row>
    <row r="3710" spans="1:16" x14ac:dyDescent="0.25">
      <c r="A3710" s="24">
        <f t="shared" si="466"/>
        <v>3695</v>
      </c>
      <c r="B3710">
        <f t="shared" si="460"/>
        <v>0.64292986236978322</v>
      </c>
      <c r="C3710">
        <f t="shared" si="461"/>
        <v>0.78835426073055714</v>
      </c>
      <c r="D3710" s="40">
        <f t="shared" si="462"/>
        <v>1167006.662193516</v>
      </c>
      <c r="E3710" s="40">
        <f t="shared" si="467"/>
        <v>1167006.662193516</v>
      </c>
      <c r="F3710" s="41">
        <f t="shared" si="463"/>
        <v>2.2433811375628787</v>
      </c>
      <c r="G3710" s="42">
        <f t="shared" si="464"/>
        <v>1618040.7333751479</v>
      </c>
      <c r="H3710" s="16">
        <f t="shared" si="465"/>
        <v>1</v>
      </c>
      <c r="P3710" s="16"/>
    </row>
    <row r="3711" spans="1:16" x14ac:dyDescent="0.25">
      <c r="A3711" s="24">
        <f t="shared" si="466"/>
        <v>3696</v>
      </c>
      <c r="B3711">
        <f t="shared" si="460"/>
        <v>0.90903480292763561</v>
      </c>
      <c r="C3711">
        <f t="shared" si="461"/>
        <v>0.78515985573176295</v>
      </c>
      <c r="D3711" s="40">
        <f t="shared" si="462"/>
        <v>1608587.3322073934</v>
      </c>
      <c r="E3711" s="40">
        <f t="shared" si="467"/>
        <v>1250000</v>
      </c>
      <c r="F3711" s="41">
        <f t="shared" si="463"/>
        <v>2.2400422083808476</v>
      </c>
      <c r="G3711" s="42">
        <f t="shared" si="464"/>
        <v>1800052.7604760593</v>
      </c>
      <c r="H3711" s="16">
        <f t="shared" si="465"/>
        <v>1</v>
      </c>
      <c r="P3711" s="16"/>
    </row>
    <row r="3712" spans="1:16" x14ac:dyDescent="0.25">
      <c r="A3712" s="24">
        <f t="shared" si="466"/>
        <v>3697</v>
      </c>
      <c r="B3712">
        <f t="shared" si="460"/>
        <v>0.28591179952491075</v>
      </c>
      <c r="C3712">
        <f t="shared" si="461"/>
        <v>0.79291252687107772</v>
      </c>
      <c r="D3712" s="40">
        <f t="shared" si="462"/>
        <v>742233.51079434017</v>
      </c>
      <c r="E3712" s="40">
        <f t="shared" si="467"/>
        <v>742233.51079434017</v>
      </c>
      <c r="F3712" s="41">
        <f t="shared" si="463"/>
        <v>2.2481971743456763</v>
      </c>
      <c r="G3712" s="42">
        <f t="shared" si="464"/>
        <v>668687.28167250659</v>
      </c>
      <c r="H3712" s="16">
        <f t="shared" si="465"/>
        <v>1</v>
      </c>
      <c r="P3712" s="16"/>
    </row>
    <row r="3713" spans="1:16" x14ac:dyDescent="0.25">
      <c r="A3713" s="24">
        <f t="shared" si="466"/>
        <v>3698</v>
      </c>
      <c r="B3713">
        <f t="shared" si="460"/>
        <v>0.29015505814459175</v>
      </c>
      <c r="C3713">
        <f t="shared" si="461"/>
        <v>0.6310425273841247</v>
      </c>
      <c r="D3713" s="40">
        <f t="shared" si="462"/>
        <v>747903.43799820088</v>
      </c>
      <c r="E3713" s="40">
        <f t="shared" si="467"/>
        <v>747903.43799820088</v>
      </c>
      <c r="F3713" s="41">
        <f t="shared" si="463"/>
        <v>2.1017069218095799</v>
      </c>
      <c r="G3713" s="42">
        <f t="shared" si="464"/>
        <v>571873.83248600084</v>
      </c>
      <c r="H3713" s="16">
        <f t="shared" si="465"/>
        <v>1</v>
      </c>
      <c r="P3713" s="16"/>
    </row>
    <row r="3714" spans="1:16" x14ac:dyDescent="0.25">
      <c r="A3714" s="24">
        <f t="shared" si="466"/>
        <v>3699</v>
      </c>
      <c r="B3714">
        <f t="shared" si="460"/>
        <v>0.1345728988526389</v>
      </c>
      <c r="C3714">
        <f t="shared" si="461"/>
        <v>0.47308759170118719</v>
      </c>
      <c r="D3714" s="40">
        <f t="shared" si="462"/>
        <v>496186.09633805155</v>
      </c>
      <c r="E3714" s="40">
        <f t="shared" si="467"/>
        <v>496186.09633805155</v>
      </c>
      <c r="F3714" s="41">
        <f t="shared" si="463"/>
        <v>1.979480045404302</v>
      </c>
      <c r="G3714" s="42">
        <f t="shared" si="464"/>
        <v>-17809.523491770378</v>
      </c>
      <c r="H3714" s="16">
        <f t="shared" si="465"/>
        <v>0</v>
      </c>
      <c r="P3714" s="16"/>
    </row>
    <row r="3715" spans="1:16" x14ac:dyDescent="0.25">
      <c r="A3715" s="24">
        <f t="shared" si="466"/>
        <v>3700</v>
      </c>
      <c r="B3715">
        <f t="shared" si="460"/>
        <v>0.38569145591463894</v>
      </c>
      <c r="C3715">
        <f t="shared" si="461"/>
        <v>0.70088987855706364</v>
      </c>
      <c r="D3715" s="40">
        <f t="shared" si="462"/>
        <v>867522.88880040403</v>
      </c>
      <c r="E3715" s="40">
        <f t="shared" si="467"/>
        <v>867522.88880040403</v>
      </c>
      <c r="F3715" s="41">
        <f t="shared" si="463"/>
        <v>2.160170704422117</v>
      </c>
      <c r="G3715" s="42">
        <f t="shared" si="464"/>
        <v>873997.52980227862</v>
      </c>
      <c r="H3715" s="16">
        <f t="shared" si="465"/>
        <v>1</v>
      </c>
      <c r="P3715" s="16"/>
    </row>
    <row r="3716" spans="1:16" x14ac:dyDescent="0.25">
      <c r="A3716" s="24">
        <f t="shared" si="466"/>
        <v>3701</v>
      </c>
      <c r="B3716">
        <f t="shared" si="460"/>
        <v>0.90050848864484578</v>
      </c>
      <c r="C3716">
        <f t="shared" si="461"/>
        <v>0.28586123383138329</v>
      </c>
      <c r="D3716" s="40">
        <f t="shared" si="462"/>
        <v>1585617.4898056826</v>
      </c>
      <c r="E3716" s="40">
        <f t="shared" si="467"/>
        <v>1250000</v>
      </c>
      <c r="F3716" s="41">
        <f t="shared" si="463"/>
        <v>1.8281104698095272</v>
      </c>
      <c r="G3716" s="42">
        <f t="shared" si="464"/>
        <v>1285138.0872619092</v>
      </c>
      <c r="H3716" s="16">
        <f t="shared" si="465"/>
        <v>1</v>
      </c>
      <c r="P3716" s="16"/>
    </row>
    <row r="3717" spans="1:16" x14ac:dyDescent="0.25">
      <c r="A3717" s="24">
        <f t="shared" si="466"/>
        <v>3702</v>
      </c>
      <c r="B3717">
        <f t="shared" si="460"/>
        <v>0.71001570869702846</v>
      </c>
      <c r="C3717">
        <f t="shared" si="461"/>
        <v>0.93964654335286468</v>
      </c>
      <c r="D3717" s="40">
        <f t="shared" si="462"/>
        <v>1252323.986869415</v>
      </c>
      <c r="E3717" s="40">
        <f t="shared" si="467"/>
        <v>1250000</v>
      </c>
      <c r="F3717" s="41">
        <f t="shared" si="463"/>
        <v>2.4716757615610394</v>
      </c>
      <c r="G3717" s="42">
        <f t="shared" si="464"/>
        <v>2089594.7019512993</v>
      </c>
      <c r="H3717" s="16">
        <f t="shared" si="465"/>
        <v>1</v>
      </c>
      <c r="P3717" s="16"/>
    </row>
    <row r="3718" spans="1:16" x14ac:dyDescent="0.25">
      <c r="A3718" s="24">
        <f t="shared" si="466"/>
        <v>3703</v>
      </c>
      <c r="B3718">
        <f t="shared" si="460"/>
        <v>7.1499370620585978E-2</v>
      </c>
      <c r="C3718">
        <f t="shared" si="461"/>
        <v>0.92313087952788919</v>
      </c>
      <c r="D3718" s="40">
        <f t="shared" si="462"/>
        <v>332196.89287538163</v>
      </c>
      <c r="E3718" s="40">
        <f t="shared" si="467"/>
        <v>332196.89287538163</v>
      </c>
      <c r="F3718" s="41">
        <f t="shared" si="463"/>
        <v>2.4335716907781517</v>
      </c>
      <c r="G3718" s="42">
        <f t="shared" si="464"/>
        <v>-191575.04573400901</v>
      </c>
      <c r="H3718" s="16">
        <f t="shared" si="465"/>
        <v>0</v>
      </c>
      <c r="P3718" s="16"/>
    </row>
    <row r="3719" spans="1:16" x14ac:dyDescent="0.25">
      <c r="A3719" s="24">
        <f t="shared" si="466"/>
        <v>3704</v>
      </c>
      <c r="B3719">
        <f t="shared" si="460"/>
        <v>0.14796375122386962</v>
      </c>
      <c r="C3719">
        <f t="shared" si="461"/>
        <v>0.37586806539911777</v>
      </c>
      <c r="D3719" s="40">
        <f t="shared" si="462"/>
        <v>523462.04507718468</v>
      </c>
      <c r="E3719" s="40">
        <f t="shared" si="467"/>
        <v>523462.04507718468</v>
      </c>
      <c r="F3719" s="41">
        <f t="shared" si="463"/>
        <v>1.9038446912569411</v>
      </c>
      <c r="G3719" s="42">
        <f t="shared" si="464"/>
        <v>-3409.5644053003052</v>
      </c>
      <c r="H3719" s="16">
        <f t="shared" si="465"/>
        <v>0</v>
      </c>
      <c r="P3719" s="16"/>
    </row>
    <row r="3720" spans="1:16" x14ac:dyDescent="0.25">
      <c r="A3720" s="24">
        <f t="shared" si="466"/>
        <v>3705</v>
      </c>
      <c r="B3720">
        <f t="shared" si="460"/>
        <v>0.23339747881982476</v>
      </c>
      <c r="C3720">
        <f t="shared" si="461"/>
        <v>0.44928821583744138</v>
      </c>
      <c r="D3720" s="40">
        <f t="shared" si="462"/>
        <v>668220.17725825938</v>
      </c>
      <c r="E3720" s="40">
        <f t="shared" si="467"/>
        <v>668220.17725825938</v>
      </c>
      <c r="F3720" s="41">
        <f t="shared" si="463"/>
        <v>1.9612583976019344</v>
      </c>
      <c r="G3720" s="42">
        <f t="shared" si="464"/>
        <v>310552.43409481435</v>
      </c>
      <c r="H3720" s="16">
        <f t="shared" si="465"/>
        <v>1</v>
      </c>
      <c r="P3720" s="16"/>
    </row>
    <row r="3721" spans="1:16" x14ac:dyDescent="0.25">
      <c r="A3721" s="24">
        <f t="shared" si="466"/>
        <v>3706</v>
      </c>
      <c r="B3721">
        <f t="shared" si="460"/>
        <v>0.27168167417403311</v>
      </c>
      <c r="C3721">
        <f t="shared" si="461"/>
        <v>0.73098141944501549</v>
      </c>
      <c r="D3721" s="40">
        <f t="shared" si="462"/>
        <v>722917.24375166954</v>
      </c>
      <c r="E3721" s="40">
        <f t="shared" si="467"/>
        <v>722917.24375166954</v>
      </c>
      <c r="F3721" s="41">
        <f t="shared" si="463"/>
        <v>2.1871683557245087</v>
      </c>
      <c r="G3721" s="42">
        <f t="shared" si="464"/>
        <v>581141.71934123291</v>
      </c>
      <c r="H3721" s="16">
        <f t="shared" si="465"/>
        <v>1</v>
      </c>
      <c r="P3721" s="16"/>
    </row>
    <row r="3722" spans="1:16" x14ac:dyDescent="0.25">
      <c r="A3722" s="24">
        <f t="shared" si="466"/>
        <v>3707</v>
      </c>
      <c r="B3722">
        <f t="shared" si="460"/>
        <v>0.62642560375388712</v>
      </c>
      <c r="C3722">
        <f t="shared" si="461"/>
        <v>0.53939196432475001</v>
      </c>
      <c r="D3722" s="40">
        <f t="shared" si="462"/>
        <v>1146991.4181942143</v>
      </c>
      <c r="E3722" s="40">
        <f t="shared" si="467"/>
        <v>1146991.4181942143</v>
      </c>
      <c r="F3722" s="41">
        <f t="shared" si="463"/>
        <v>2.0300614018409884</v>
      </c>
      <c r="G3722" s="42">
        <f t="shared" si="464"/>
        <v>1328463.0063189301</v>
      </c>
      <c r="H3722" s="16">
        <f t="shared" si="465"/>
        <v>1</v>
      </c>
      <c r="P3722" s="16"/>
    </row>
    <row r="3723" spans="1:16" x14ac:dyDescent="0.25">
      <c r="A3723" s="24">
        <f t="shared" si="466"/>
        <v>3708</v>
      </c>
      <c r="B3723">
        <f t="shared" si="460"/>
        <v>4.8724335734732449E-2</v>
      </c>
      <c r="C3723">
        <f t="shared" si="461"/>
        <v>0.58927839866373688</v>
      </c>
      <c r="D3723" s="40">
        <f t="shared" si="462"/>
        <v>244369.15992613486</v>
      </c>
      <c r="E3723" s="40">
        <f t="shared" si="467"/>
        <v>244369.15992613486</v>
      </c>
      <c r="F3723" s="41">
        <f t="shared" si="463"/>
        <v>2.0685985237874629</v>
      </c>
      <c r="G3723" s="42">
        <f t="shared" si="464"/>
        <v>-494498.31651761499</v>
      </c>
      <c r="H3723" s="16">
        <f t="shared" si="465"/>
        <v>0</v>
      </c>
      <c r="P3723" s="16"/>
    </row>
    <row r="3724" spans="1:16" x14ac:dyDescent="0.25">
      <c r="A3724" s="24">
        <f t="shared" si="466"/>
        <v>3709</v>
      </c>
      <c r="B3724">
        <f t="shared" si="460"/>
        <v>0.51647083077114075</v>
      </c>
      <c r="C3724">
        <f t="shared" si="461"/>
        <v>5.875321791972965E-2</v>
      </c>
      <c r="D3724" s="40">
        <f t="shared" si="462"/>
        <v>1018828.86910205</v>
      </c>
      <c r="E3724" s="40">
        <f t="shared" si="467"/>
        <v>1018828.86910205</v>
      </c>
      <c r="F3724" s="41">
        <f t="shared" si="463"/>
        <v>1.5242169513307902</v>
      </c>
      <c r="G3724" s="42">
        <f t="shared" si="464"/>
        <v>552916.23279052321</v>
      </c>
      <c r="H3724" s="16">
        <f t="shared" si="465"/>
        <v>1</v>
      </c>
      <c r="P3724" s="16"/>
    </row>
    <row r="3725" spans="1:16" x14ac:dyDescent="0.25">
      <c r="A3725" s="24">
        <f t="shared" si="466"/>
        <v>3710</v>
      </c>
      <c r="B3725">
        <f t="shared" si="460"/>
        <v>0.99807338940445334</v>
      </c>
      <c r="C3725">
        <f t="shared" si="461"/>
        <v>0.24048323265742511</v>
      </c>
      <c r="D3725" s="40">
        <f t="shared" si="462"/>
        <v>2317599.3099954249</v>
      </c>
      <c r="E3725" s="40">
        <f t="shared" si="467"/>
        <v>1250000</v>
      </c>
      <c r="F3725" s="41">
        <f t="shared" si="463"/>
        <v>1.7857905840909722</v>
      </c>
      <c r="G3725" s="42">
        <f t="shared" si="464"/>
        <v>1232238.2301137154</v>
      </c>
      <c r="H3725" s="16">
        <f t="shared" si="465"/>
        <v>1</v>
      </c>
      <c r="P3725" s="16"/>
    </row>
    <row r="3726" spans="1:16" x14ac:dyDescent="0.25">
      <c r="A3726" s="24">
        <f t="shared" si="466"/>
        <v>3711</v>
      </c>
      <c r="B3726">
        <f t="shared" si="460"/>
        <v>0.14375439274590462</v>
      </c>
      <c r="C3726">
        <f t="shared" si="461"/>
        <v>0.85276821570005268</v>
      </c>
      <c r="D3726" s="40">
        <f t="shared" si="462"/>
        <v>515074.82396241848</v>
      </c>
      <c r="E3726" s="40">
        <f t="shared" si="467"/>
        <v>515074.82396241848</v>
      </c>
      <c r="F3726" s="41">
        <f t="shared" si="463"/>
        <v>2.3186565321750132</v>
      </c>
      <c r="G3726" s="42">
        <f t="shared" si="464"/>
        <v>194281.60513935657</v>
      </c>
      <c r="H3726" s="16">
        <f t="shared" si="465"/>
        <v>1</v>
      </c>
      <c r="P3726" s="16"/>
    </row>
    <row r="3727" spans="1:16" x14ac:dyDescent="0.25">
      <c r="A3727" s="24">
        <f t="shared" si="466"/>
        <v>3712</v>
      </c>
      <c r="B3727">
        <f t="shared" si="460"/>
        <v>0.27779654355254024</v>
      </c>
      <c r="C3727">
        <f t="shared" si="461"/>
        <v>0.79185781616251916</v>
      </c>
      <c r="D3727" s="40">
        <f t="shared" si="462"/>
        <v>731276.67091534566</v>
      </c>
      <c r="E3727" s="40">
        <f t="shared" si="467"/>
        <v>731276.67091534566</v>
      </c>
      <c r="F3727" s="41">
        <f t="shared" si="463"/>
        <v>2.2470773102497157</v>
      </c>
      <c r="G3727" s="42">
        <f t="shared" si="464"/>
        <v>643235.21472882153</v>
      </c>
      <c r="H3727" s="16">
        <f t="shared" si="465"/>
        <v>1</v>
      </c>
      <c r="P3727" s="16"/>
    </row>
    <row r="3728" spans="1:16" x14ac:dyDescent="0.25">
      <c r="A3728" s="24">
        <f t="shared" si="466"/>
        <v>3713</v>
      </c>
      <c r="B3728">
        <f t="shared" si="460"/>
        <v>0.91461821191478521</v>
      </c>
      <c r="C3728">
        <f t="shared" si="461"/>
        <v>0.84067668917123228</v>
      </c>
      <c r="D3728" s="40">
        <f t="shared" si="462"/>
        <v>1624508.0919959708</v>
      </c>
      <c r="E3728" s="40">
        <f t="shared" si="467"/>
        <v>1250000</v>
      </c>
      <c r="F3728" s="41">
        <f t="shared" si="463"/>
        <v>2.3031133438013627</v>
      </c>
      <c r="G3728" s="42">
        <f t="shared" si="464"/>
        <v>1878891.6797517035</v>
      </c>
      <c r="H3728" s="16">
        <f t="shared" si="465"/>
        <v>1</v>
      </c>
      <c r="P3728" s="16"/>
    </row>
    <row r="3729" spans="1:16" x14ac:dyDescent="0.25">
      <c r="A3729" s="24">
        <f t="shared" si="466"/>
        <v>3714</v>
      </c>
      <c r="B3729">
        <f t="shared" ref="B3729:B3792" si="468">((MOD((MOD(MOD(999999999999989,MOD(A3729*2499997+$B$13*1800451,7450589)*4658+7450581)*383,99991)*7440893+MOD(MOD(999999999999989,MOD(A3729*2246527+$B$13*2399993,7450987)*7580+7560584)*17669,7440893))*1343,4294967296))+0.5)/2^32</f>
        <v>0.63514509389642626</v>
      </c>
      <c r="C3729">
        <f t="shared" ref="C3729:C3792" si="469">((MOD((MOD(MOD(999999999999989,MOD(A3729*2499997+$C$13*1800451,7450589)*4658+7450581)*383,99991)*7440893+MOD(MOD(999999999999989,MOD(A3729*2246527+$C$13*2399993,7450987)*7580+7560584)*17669,7440893))*1343,4294967296))+0.5)/2^32</f>
        <v>0.11219760624226183</v>
      </c>
      <c r="D3729" s="40">
        <f t="shared" ref="D3729:D3792" si="470">MAX(0,NORMINV(B3729,D$10,D$12))</f>
        <v>1157528.0722913928</v>
      </c>
      <c r="E3729" s="40">
        <f t="shared" si="467"/>
        <v>1157528.0722913928</v>
      </c>
      <c r="F3729" s="41">
        <f t="shared" ref="F3729:F3792" si="471">NORMINV(C3729,E$10,E$12)</f>
        <v>1.6307222946594231</v>
      </c>
      <c r="G3729" s="42">
        <f t="shared" ref="G3729:G3792" si="472">F3729*E3729-1000000</f>
        <v>887606.83417971875</v>
      </c>
      <c r="H3729" s="16">
        <f t="shared" ref="H3729:H3792" si="473">IF(G3729&gt;=0,1,0)</f>
        <v>1</v>
      </c>
      <c r="P3729" s="16"/>
    </row>
    <row r="3730" spans="1:16" x14ac:dyDescent="0.25">
      <c r="A3730" s="24">
        <f t="shared" ref="A3730:A3793" si="474">A3729+1</f>
        <v>3715</v>
      </c>
      <c r="B3730">
        <f t="shared" si="468"/>
        <v>0.78736557567026466</v>
      </c>
      <c r="C3730">
        <f t="shared" si="469"/>
        <v>0.14326609333511442</v>
      </c>
      <c r="D3730" s="40">
        <f t="shared" si="470"/>
        <v>1363516.8978842981</v>
      </c>
      <c r="E3730" s="40">
        <f t="shared" ref="E3730:E3793" si="475">MIN(1250000,D3730)</f>
        <v>1250000</v>
      </c>
      <c r="F3730" s="41">
        <f t="shared" si="471"/>
        <v>1.6760608169138274</v>
      </c>
      <c r="G3730" s="42">
        <f t="shared" si="472"/>
        <v>1095076.0211422842</v>
      </c>
      <c r="H3730" s="16">
        <f t="shared" si="473"/>
        <v>1</v>
      </c>
      <c r="P3730" s="16"/>
    </row>
    <row r="3731" spans="1:16" x14ac:dyDescent="0.25">
      <c r="A3731" s="24">
        <f t="shared" si="474"/>
        <v>3716</v>
      </c>
      <c r="B3731">
        <f t="shared" si="468"/>
        <v>0.50353337486740202</v>
      </c>
      <c r="C3731">
        <f t="shared" si="469"/>
        <v>0.51413589145522565</v>
      </c>
      <c r="D3731" s="40">
        <f t="shared" si="470"/>
        <v>1004038.1336527892</v>
      </c>
      <c r="E3731" s="40">
        <f t="shared" si="475"/>
        <v>1004038.1336527892</v>
      </c>
      <c r="F3731" s="41">
        <f t="shared" si="471"/>
        <v>2.0107722927283089</v>
      </c>
      <c r="G3731" s="42">
        <f t="shared" si="472"/>
        <v>1018892.0599916712</v>
      </c>
      <c r="H3731" s="16">
        <f t="shared" si="473"/>
        <v>1</v>
      </c>
      <c r="P3731" s="16"/>
    </row>
    <row r="3732" spans="1:16" x14ac:dyDescent="0.25">
      <c r="A3732" s="24">
        <f t="shared" si="474"/>
        <v>3717</v>
      </c>
      <c r="B3732">
        <f t="shared" si="468"/>
        <v>6.2658389681018889E-2</v>
      </c>
      <c r="C3732">
        <f t="shared" si="469"/>
        <v>0.78679167048539966</v>
      </c>
      <c r="D3732" s="40">
        <f t="shared" si="470"/>
        <v>301139.54762990749</v>
      </c>
      <c r="E3732" s="40">
        <f t="shared" si="475"/>
        <v>301139.54762990749</v>
      </c>
      <c r="F3732" s="41">
        <f t="shared" si="471"/>
        <v>2.2417442065483515</v>
      </c>
      <c r="G3732" s="42">
        <f t="shared" si="472"/>
        <v>-324922.16373806354</v>
      </c>
      <c r="H3732" s="16">
        <f t="shared" si="473"/>
        <v>0</v>
      </c>
      <c r="P3732" s="16"/>
    </row>
    <row r="3733" spans="1:16" x14ac:dyDescent="0.25">
      <c r="A3733" s="24">
        <f t="shared" si="474"/>
        <v>3718</v>
      </c>
      <c r="B3733">
        <f t="shared" si="468"/>
        <v>0.11420740222092718</v>
      </c>
      <c r="C3733">
        <f t="shared" si="469"/>
        <v>0.75910717889200896</v>
      </c>
      <c r="D3733" s="40">
        <f t="shared" si="470"/>
        <v>450857.60979746468</v>
      </c>
      <c r="E3733" s="40">
        <f t="shared" si="475"/>
        <v>450857.60979746468</v>
      </c>
      <c r="F3733" s="41">
        <f t="shared" si="471"/>
        <v>2.2138095712520718</v>
      </c>
      <c r="G3733" s="42">
        <f t="shared" si="472"/>
        <v>-1887.1081585407956</v>
      </c>
      <c r="H3733" s="16">
        <f t="shared" si="473"/>
        <v>0</v>
      </c>
      <c r="P3733" s="16"/>
    </row>
    <row r="3734" spans="1:16" x14ac:dyDescent="0.25">
      <c r="A3734" s="24">
        <f t="shared" si="474"/>
        <v>3719</v>
      </c>
      <c r="B3734">
        <f t="shared" si="468"/>
        <v>0.48282362578902394</v>
      </c>
      <c r="C3734">
        <f t="shared" si="469"/>
        <v>0.18756497476715595</v>
      </c>
      <c r="D3734" s="40">
        <f t="shared" si="470"/>
        <v>980364.09007435676</v>
      </c>
      <c r="E3734" s="40">
        <f t="shared" si="475"/>
        <v>980364.09007435676</v>
      </c>
      <c r="F3734" s="41">
        <f t="shared" si="471"/>
        <v>1.7304239557292376</v>
      </c>
      <c r="G3734" s="42">
        <f t="shared" si="472"/>
        <v>696445.50680136308</v>
      </c>
      <c r="H3734" s="16">
        <f t="shared" si="473"/>
        <v>1</v>
      </c>
      <c r="P3734" s="16"/>
    </row>
    <row r="3735" spans="1:16" x14ac:dyDescent="0.25">
      <c r="A3735" s="24">
        <f t="shared" si="474"/>
        <v>3720</v>
      </c>
      <c r="B3735">
        <f t="shared" si="468"/>
        <v>0.60010315093677491</v>
      </c>
      <c r="C3735">
        <f t="shared" si="469"/>
        <v>0.77351749979425222</v>
      </c>
      <c r="D3735" s="40">
        <f t="shared" si="470"/>
        <v>1115629.531450236</v>
      </c>
      <c r="E3735" s="40">
        <f t="shared" si="475"/>
        <v>1115629.531450236</v>
      </c>
      <c r="F3735" s="41">
        <f t="shared" si="471"/>
        <v>2.2281097579421294</v>
      </c>
      <c r="G3735" s="42">
        <f t="shared" si="472"/>
        <v>1485745.0452726767</v>
      </c>
      <c r="H3735" s="16">
        <f t="shared" si="473"/>
        <v>1</v>
      </c>
      <c r="P3735" s="16"/>
    </row>
    <row r="3736" spans="1:16" x14ac:dyDescent="0.25">
      <c r="A3736" s="24">
        <f t="shared" si="474"/>
        <v>3721</v>
      </c>
      <c r="B3736">
        <f t="shared" si="468"/>
        <v>6.1589300050400198E-2</v>
      </c>
      <c r="C3736">
        <f t="shared" si="469"/>
        <v>0.72167719679418951</v>
      </c>
      <c r="D3736" s="40">
        <f t="shared" si="470"/>
        <v>297157.43440678401</v>
      </c>
      <c r="E3736" s="40">
        <f t="shared" si="475"/>
        <v>297157.43440678401</v>
      </c>
      <c r="F3736" s="41">
        <f t="shared" si="471"/>
        <v>2.1786720942769309</v>
      </c>
      <c r="G3736" s="42">
        <f t="shared" si="472"/>
        <v>-352591.39005101216</v>
      </c>
      <c r="H3736" s="16">
        <f t="shared" si="473"/>
        <v>0</v>
      </c>
      <c r="P3736" s="16"/>
    </row>
    <row r="3737" spans="1:16" x14ac:dyDescent="0.25">
      <c r="A3737" s="24">
        <f t="shared" si="474"/>
        <v>3722</v>
      </c>
      <c r="B3737">
        <f t="shared" si="468"/>
        <v>0.38331614586059004</v>
      </c>
      <c r="C3737">
        <f t="shared" si="469"/>
        <v>0.91784184926655143</v>
      </c>
      <c r="D3737" s="40">
        <f t="shared" si="470"/>
        <v>864688.66550593241</v>
      </c>
      <c r="E3737" s="40">
        <f t="shared" si="475"/>
        <v>864688.66550593241</v>
      </c>
      <c r="F3737" s="41">
        <f t="shared" si="471"/>
        <v>2.4227052835609593</v>
      </c>
      <c r="G3737" s="42">
        <f t="shared" si="472"/>
        <v>1094885.7985564976</v>
      </c>
      <c r="H3737" s="16">
        <f t="shared" si="473"/>
        <v>1</v>
      </c>
      <c r="P3737" s="16"/>
    </row>
    <row r="3738" spans="1:16" x14ac:dyDescent="0.25">
      <c r="A3738" s="24">
        <f t="shared" si="474"/>
        <v>3723</v>
      </c>
      <c r="B3738">
        <f t="shared" si="468"/>
        <v>0.63536430650856346</v>
      </c>
      <c r="C3738">
        <f t="shared" si="469"/>
        <v>0.57819263788405806</v>
      </c>
      <c r="D3738" s="40">
        <f t="shared" si="470"/>
        <v>1157794.0328762699</v>
      </c>
      <c r="E3738" s="40">
        <f t="shared" si="475"/>
        <v>1157794.0328762699</v>
      </c>
      <c r="F3738" s="41">
        <f t="shared" si="471"/>
        <v>2.0599610807515663</v>
      </c>
      <c r="G3738" s="42">
        <f t="shared" si="472"/>
        <v>1385010.6472515152</v>
      </c>
      <c r="H3738" s="16">
        <f t="shared" si="473"/>
        <v>1</v>
      </c>
      <c r="P3738" s="16"/>
    </row>
    <row r="3739" spans="1:16" x14ac:dyDescent="0.25">
      <c r="A3739" s="24">
        <f t="shared" si="474"/>
        <v>3724</v>
      </c>
      <c r="B3739">
        <f t="shared" si="468"/>
        <v>0.74426349729765207</v>
      </c>
      <c r="C3739">
        <f t="shared" si="469"/>
        <v>0.84654710220638663</v>
      </c>
      <c r="D3739" s="40">
        <f t="shared" si="470"/>
        <v>1299336.9934901888</v>
      </c>
      <c r="E3739" s="40">
        <f t="shared" si="475"/>
        <v>1250000</v>
      </c>
      <c r="F3739" s="41">
        <f t="shared" si="471"/>
        <v>2.3105581008988776</v>
      </c>
      <c r="G3739" s="42">
        <f t="shared" si="472"/>
        <v>1888197.6261235969</v>
      </c>
      <c r="H3739" s="16">
        <f t="shared" si="473"/>
        <v>1</v>
      </c>
      <c r="P3739" s="16"/>
    </row>
    <row r="3740" spans="1:16" x14ac:dyDescent="0.25">
      <c r="A3740" s="24">
        <f t="shared" si="474"/>
        <v>3725</v>
      </c>
      <c r="B3740">
        <f t="shared" si="468"/>
        <v>0.40088534669484943</v>
      </c>
      <c r="C3740">
        <f t="shared" si="469"/>
        <v>1.2621074798516929E-2</v>
      </c>
      <c r="D3740" s="40">
        <f t="shared" si="470"/>
        <v>885536.70727844117</v>
      </c>
      <c r="E3740" s="40">
        <f t="shared" si="475"/>
        <v>885536.70727844117</v>
      </c>
      <c r="F3740" s="41">
        <f t="shared" si="471"/>
        <v>1.3198551242472176</v>
      </c>
      <c r="G3740" s="42">
        <f t="shared" si="472"/>
        <v>168780.16081045894</v>
      </c>
      <c r="H3740" s="16">
        <f t="shared" si="473"/>
        <v>1</v>
      </c>
      <c r="P3740" s="16"/>
    </row>
    <row r="3741" spans="1:16" x14ac:dyDescent="0.25">
      <c r="A3741" s="24">
        <f t="shared" si="474"/>
        <v>3726</v>
      </c>
      <c r="B3741">
        <f t="shared" si="468"/>
        <v>0.70458101609256119</v>
      </c>
      <c r="C3741">
        <f t="shared" si="469"/>
        <v>0.44162411743309349</v>
      </c>
      <c r="D3741" s="40">
        <f t="shared" si="470"/>
        <v>1245116.460176314</v>
      </c>
      <c r="E3741" s="40">
        <f t="shared" si="475"/>
        <v>1245116.460176314</v>
      </c>
      <c r="F3741" s="41">
        <f t="shared" si="471"/>
        <v>1.9553639009070103</v>
      </c>
      <c r="G3741" s="42">
        <f t="shared" si="472"/>
        <v>1434655.7786538852</v>
      </c>
      <c r="H3741" s="16">
        <f t="shared" si="473"/>
        <v>1</v>
      </c>
      <c r="P3741" s="16"/>
    </row>
    <row r="3742" spans="1:16" x14ac:dyDescent="0.25">
      <c r="A3742" s="24">
        <f t="shared" si="474"/>
        <v>3727</v>
      </c>
      <c r="B3742">
        <f t="shared" si="468"/>
        <v>0.63226855976972729</v>
      </c>
      <c r="C3742">
        <f t="shared" si="469"/>
        <v>0.8924008208559826</v>
      </c>
      <c r="D3742" s="40">
        <f t="shared" si="470"/>
        <v>1154043.0296713549</v>
      </c>
      <c r="E3742" s="40">
        <f t="shared" si="475"/>
        <v>1154043.0296713549</v>
      </c>
      <c r="F3742" s="41">
        <f t="shared" si="471"/>
        <v>2.3767165395138234</v>
      </c>
      <c r="G3742" s="42">
        <f t="shared" si="472"/>
        <v>1742833.1559305512</v>
      </c>
      <c r="H3742" s="16">
        <f t="shared" si="473"/>
        <v>1</v>
      </c>
      <c r="P3742" s="16"/>
    </row>
    <row r="3743" spans="1:16" x14ac:dyDescent="0.25">
      <c r="A3743" s="24">
        <f t="shared" si="474"/>
        <v>3728</v>
      </c>
      <c r="B3743">
        <f t="shared" si="468"/>
        <v>0.73021276562940329</v>
      </c>
      <c r="C3743">
        <f t="shared" si="469"/>
        <v>0.59483131591696292</v>
      </c>
      <c r="D3743" s="40">
        <f t="shared" si="470"/>
        <v>1279691.4605919956</v>
      </c>
      <c r="E3743" s="40">
        <f t="shared" si="475"/>
        <v>1250000</v>
      </c>
      <c r="F3743" s="41">
        <f t="shared" si="471"/>
        <v>2.0729455399885031</v>
      </c>
      <c r="G3743" s="42">
        <f t="shared" si="472"/>
        <v>1591181.924985629</v>
      </c>
      <c r="H3743" s="16">
        <f t="shared" si="473"/>
        <v>1</v>
      </c>
      <c r="P3743" s="16"/>
    </row>
    <row r="3744" spans="1:16" x14ac:dyDescent="0.25">
      <c r="A3744" s="24">
        <f t="shared" si="474"/>
        <v>3729</v>
      </c>
      <c r="B3744">
        <f t="shared" si="468"/>
        <v>5.8711810852400959E-2</v>
      </c>
      <c r="C3744">
        <f t="shared" si="469"/>
        <v>0.73032926593441516</v>
      </c>
      <c r="D3744" s="40">
        <f t="shared" si="470"/>
        <v>286164.2718715521</v>
      </c>
      <c r="E3744" s="40">
        <f t="shared" si="475"/>
        <v>286164.2718715521</v>
      </c>
      <c r="F3744" s="41">
        <f t="shared" si="471"/>
        <v>2.1865681224193008</v>
      </c>
      <c r="G3744" s="42">
        <f t="shared" si="472"/>
        <v>-374282.32535033394</v>
      </c>
      <c r="H3744" s="16">
        <f t="shared" si="473"/>
        <v>0</v>
      </c>
      <c r="P3744" s="16"/>
    </row>
    <row r="3745" spans="1:16" x14ac:dyDescent="0.25">
      <c r="A3745" s="24">
        <f t="shared" si="474"/>
        <v>3730</v>
      </c>
      <c r="B3745">
        <f t="shared" si="468"/>
        <v>0.56245782610494643</v>
      </c>
      <c r="C3745">
        <f t="shared" si="469"/>
        <v>0.55309401324484497</v>
      </c>
      <c r="D3745" s="40">
        <f t="shared" si="470"/>
        <v>1071673.3989681492</v>
      </c>
      <c r="E3745" s="40">
        <f t="shared" si="475"/>
        <v>1071673.3989681492</v>
      </c>
      <c r="F3745" s="41">
        <f t="shared" si="471"/>
        <v>2.0405721230646217</v>
      </c>
      <c r="G3745" s="42">
        <f t="shared" si="472"/>
        <v>1186826.8629643153</v>
      </c>
      <c r="H3745" s="16">
        <f t="shared" si="473"/>
        <v>1</v>
      </c>
      <c r="P3745" s="16"/>
    </row>
    <row r="3746" spans="1:16" x14ac:dyDescent="0.25">
      <c r="A3746" s="24">
        <f t="shared" si="474"/>
        <v>3731</v>
      </c>
      <c r="B3746">
        <f t="shared" si="468"/>
        <v>0.69897838530596346</v>
      </c>
      <c r="C3746">
        <f t="shared" si="469"/>
        <v>0.35819433897268027</v>
      </c>
      <c r="D3746" s="40">
        <f t="shared" si="470"/>
        <v>1237749.7720804079</v>
      </c>
      <c r="E3746" s="40">
        <f t="shared" si="475"/>
        <v>1237749.7720804079</v>
      </c>
      <c r="F3746" s="41">
        <f t="shared" si="471"/>
        <v>1.8895776765967711</v>
      </c>
      <c r="G3746" s="42">
        <f t="shared" si="472"/>
        <v>1338824.3385358802</v>
      </c>
      <c r="H3746" s="16">
        <f t="shared" si="473"/>
        <v>1</v>
      </c>
      <c r="P3746" s="16"/>
    </row>
    <row r="3747" spans="1:16" x14ac:dyDescent="0.25">
      <c r="A3747" s="24">
        <f t="shared" si="474"/>
        <v>3732</v>
      </c>
      <c r="B3747">
        <f t="shared" si="468"/>
        <v>0.51433854072820395</v>
      </c>
      <c r="C3747">
        <f t="shared" si="469"/>
        <v>0.14465699286665767</v>
      </c>
      <c r="D3747" s="40">
        <f t="shared" si="470"/>
        <v>1016390.1823056304</v>
      </c>
      <c r="E3747" s="40">
        <f t="shared" si="475"/>
        <v>1016390.1823056304</v>
      </c>
      <c r="F3747" s="41">
        <f t="shared" si="471"/>
        <v>1.6779246972854507</v>
      </c>
      <c r="G3747" s="42">
        <f t="shared" si="472"/>
        <v>705426.18896907894</v>
      </c>
      <c r="H3747" s="16">
        <f t="shared" si="473"/>
        <v>1</v>
      </c>
      <c r="P3747" s="16"/>
    </row>
    <row r="3748" spans="1:16" x14ac:dyDescent="0.25">
      <c r="A3748" s="24">
        <f t="shared" si="474"/>
        <v>3733</v>
      </c>
      <c r="B3748">
        <f t="shared" si="468"/>
        <v>0.75921197899151593</v>
      </c>
      <c r="C3748">
        <f t="shared" si="469"/>
        <v>0.25338316906709224</v>
      </c>
      <c r="D3748" s="40">
        <f t="shared" si="470"/>
        <v>1320867.7644878696</v>
      </c>
      <c r="E3748" s="40">
        <f t="shared" si="475"/>
        <v>1250000</v>
      </c>
      <c r="F3748" s="41">
        <f t="shared" si="471"/>
        <v>1.7982123957162408</v>
      </c>
      <c r="G3748" s="42">
        <f t="shared" si="472"/>
        <v>1247765.4946453008</v>
      </c>
      <c r="H3748" s="16">
        <f t="shared" si="473"/>
        <v>1</v>
      </c>
      <c r="P3748" s="16"/>
    </row>
    <row r="3749" spans="1:16" x14ac:dyDescent="0.25">
      <c r="A3749" s="24">
        <f t="shared" si="474"/>
        <v>3734</v>
      </c>
      <c r="B3749">
        <f t="shared" si="468"/>
        <v>0.48345222172793001</v>
      </c>
      <c r="C3749">
        <f t="shared" si="469"/>
        <v>0.2762304168427363</v>
      </c>
      <c r="D3749" s="40">
        <f t="shared" si="470"/>
        <v>981083.1168696786</v>
      </c>
      <c r="E3749" s="40">
        <f t="shared" si="475"/>
        <v>981083.1168696786</v>
      </c>
      <c r="F3749" s="41">
        <f t="shared" si="471"/>
        <v>1.819429583386873</v>
      </c>
      <c r="G3749" s="42">
        <f t="shared" si="472"/>
        <v>785011.64659409411</v>
      </c>
      <c r="H3749" s="16">
        <f t="shared" si="473"/>
        <v>1</v>
      </c>
      <c r="P3749" s="16"/>
    </row>
    <row r="3750" spans="1:16" x14ac:dyDescent="0.25">
      <c r="A3750" s="24">
        <f t="shared" si="474"/>
        <v>3735</v>
      </c>
      <c r="B3750">
        <f t="shared" si="468"/>
        <v>0.59617243183311075</v>
      </c>
      <c r="C3750">
        <f t="shared" si="469"/>
        <v>0.34405851794872433</v>
      </c>
      <c r="D3750" s="40">
        <f t="shared" si="470"/>
        <v>1110996.4283461787</v>
      </c>
      <c r="E3750" s="40">
        <f t="shared" si="475"/>
        <v>1110996.4283461787</v>
      </c>
      <c r="F3750" s="41">
        <f t="shared" si="471"/>
        <v>1.8779903643999594</v>
      </c>
      <c r="G3750" s="42">
        <f t="shared" si="472"/>
        <v>1086440.5873168935</v>
      </c>
      <c r="H3750" s="16">
        <f t="shared" si="473"/>
        <v>1</v>
      </c>
      <c r="P3750" s="16"/>
    </row>
    <row r="3751" spans="1:16" x14ac:dyDescent="0.25">
      <c r="A3751" s="24">
        <f t="shared" si="474"/>
        <v>3736</v>
      </c>
      <c r="B3751">
        <f t="shared" si="468"/>
        <v>0.26563355687540025</v>
      </c>
      <c r="C3751">
        <f t="shared" si="469"/>
        <v>0.13673215673770756</v>
      </c>
      <c r="D3751" s="40">
        <f t="shared" si="470"/>
        <v>714556.4197315115</v>
      </c>
      <c r="E3751" s="40">
        <f t="shared" si="475"/>
        <v>714556.4197315115</v>
      </c>
      <c r="F3751" s="41">
        <f t="shared" si="471"/>
        <v>1.6671369486455352</v>
      </c>
      <c r="G3751" s="42">
        <f t="shared" si="472"/>
        <v>191263.40922627039</v>
      </c>
      <c r="H3751" s="16">
        <f t="shared" si="473"/>
        <v>1</v>
      </c>
      <c r="P3751" s="16"/>
    </row>
    <row r="3752" spans="1:16" x14ac:dyDescent="0.25">
      <c r="A3752" s="24">
        <f t="shared" si="474"/>
        <v>3737</v>
      </c>
      <c r="B3752">
        <f t="shared" si="468"/>
        <v>0.422415018430911</v>
      </c>
      <c r="C3752">
        <f t="shared" si="469"/>
        <v>0.29770580667536706</v>
      </c>
      <c r="D3752" s="40">
        <f t="shared" si="470"/>
        <v>910766.36951012129</v>
      </c>
      <c r="E3752" s="40">
        <f t="shared" si="475"/>
        <v>910766.36951012129</v>
      </c>
      <c r="F3752" s="41">
        <f t="shared" si="471"/>
        <v>1.838598680611276</v>
      </c>
      <c r="G3752" s="42">
        <f t="shared" si="472"/>
        <v>674533.84532643086</v>
      </c>
      <c r="H3752" s="16">
        <f t="shared" si="473"/>
        <v>1</v>
      </c>
      <c r="P3752" s="16"/>
    </row>
    <row r="3753" spans="1:16" x14ac:dyDescent="0.25">
      <c r="A3753" s="24">
        <f t="shared" si="474"/>
        <v>3738</v>
      </c>
      <c r="B3753">
        <f t="shared" si="468"/>
        <v>0.27901604527141899</v>
      </c>
      <c r="C3753">
        <f t="shared" si="469"/>
        <v>0.38139428629074246</v>
      </c>
      <c r="D3753" s="40">
        <f t="shared" si="470"/>
        <v>732932.97046381352</v>
      </c>
      <c r="E3753" s="40">
        <f t="shared" si="475"/>
        <v>732932.97046381352</v>
      </c>
      <c r="F3753" s="41">
        <f t="shared" si="471"/>
        <v>1.9082611146685124</v>
      </c>
      <c r="G3753" s="42">
        <f t="shared" si="472"/>
        <v>398627.48719458072</v>
      </c>
      <c r="H3753" s="16">
        <f t="shared" si="473"/>
        <v>1</v>
      </c>
      <c r="P3753" s="16"/>
    </row>
    <row r="3754" spans="1:16" x14ac:dyDescent="0.25">
      <c r="A3754" s="24">
        <f t="shared" si="474"/>
        <v>3739</v>
      </c>
      <c r="B3754">
        <f t="shared" si="468"/>
        <v>1.100101915653795E-2</v>
      </c>
      <c r="C3754">
        <f t="shared" si="469"/>
        <v>0.83035599754657596</v>
      </c>
      <c r="D3754" s="40">
        <f t="shared" si="470"/>
        <v>0</v>
      </c>
      <c r="E3754" s="40">
        <f t="shared" si="475"/>
        <v>0</v>
      </c>
      <c r="F3754" s="41">
        <f t="shared" si="471"/>
        <v>2.2904477221523285</v>
      </c>
      <c r="G3754" s="42">
        <f t="shared" si="472"/>
        <v>-1000000</v>
      </c>
      <c r="H3754" s="16">
        <f t="shared" si="473"/>
        <v>0</v>
      </c>
      <c r="P3754" s="16"/>
    </row>
    <row r="3755" spans="1:16" x14ac:dyDescent="0.25">
      <c r="A3755" s="24">
        <f t="shared" si="474"/>
        <v>3740</v>
      </c>
      <c r="B3755">
        <f t="shared" si="468"/>
        <v>0.53272646327968687</v>
      </c>
      <c r="C3755">
        <f t="shared" si="469"/>
        <v>0.17856971814762801</v>
      </c>
      <c r="D3755" s="40">
        <f t="shared" si="470"/>
        <v>1037443.1465528981</v>
      </c>
      <c r="E3755" s="40">
        <f t="shared" si="475"/>
        <v>1037443.1465528981</v>
      </c>
      <c r="F3755" s="41">
        <f t="shared" si="471"/>
        <v>1.7201126056183185</v>
      </c>
      <c r="G3755" s="42">
        <f t="shared" si="472"/>
        <v>784519.0339979725</v>
      </c>
      <c r="H3755" s="16">
        <f t="shared" si="473"/>
        <v>1</v>
      </c>
      <c r="P3755" s="16"/>
    </row>
    <row r="3756" spans="1:16" x14ac:dyDescent="0.25">
      <c r="A3756" s="24">
        <f t="shared" si="474"/>
        <v>3741</v>
      </c>
      <c r="B3756">
        <f t="shared" si="468"/>
        <v>0.24968583241570741</v>
      </c>
      <c r="C3756">
        <f t="shared" si="469"/>
        <v>0.58208289870526642</v>
      </c>
      <c r="D3756" s="40">
        <f t="shared" si="470"/>
        <v>692030.97729517566</v>
      </c>
      <c r="E3756" s="40">
        <f t="shared" si="475"/>
        <v>692030.97729517566</v>
      </c>
      <c r="F3756" s="41">
        <f t="shared" si="471"/>
        <v>2.0629862993338492</v>
      </c>
      <c r="G3756" s="42">
        <f t="shared" si="472"/>
        <v>427650.42487456137</v>
      </c>
      <c r="H3756" s="16">
        <f t="shared" si="473"/>
        <v>1</v>
      </c>
      <c r="P3756" s="16"/>
    </row>
    <row r="3757" spans="1:16" x14ac:dyDescent="0.25">
      <c r="A3757" s="24">
        <f t="shared" si="474"/>
        <v>3742</v>
      </c>
      <c r="B3757">
        <f t="shared" si="468"/>
        <v>0.26114320533815771</v>
      </c>
      <c r="C3757">
        <f t="shared" si="469"/>
        <v>0.32730480271857232</v>
      </c>
      <c r="D3757" s="40">
        <f t="shared" si="470"/>
        <v>708286.49739342812</v>
      </c>
      <c r="E3757" s="40">
        <f t="shared" si="475"/>
        <v>708286.49739342812</v>
      </c>
      <c r="F3757" s="41">
        <f t="shared" si="471"/>
        <v>1.8640219808302474</v>
      </c>
      <c r="G3757" s="42">
        <f t="shared" si="472"/>
        <v>320261.59986661584</v>
      </c>
      <c r="H3757" s="16">
        <f t="shared" si="473"/>
        <v>1</v>
      </c>
      <c r="P3757" s="16"/>
    </row>
    <row r="3758" spans="1:16" x14ac:dyDescent="0.25">
      <c r="A3758" s="24">
        <f t="shared" si="474"/>
        <v>3743</v>
      </c>
      <c r="B3758">
        <f t="shared" si="468"/>
        <v>0.94494590873364359</v>
      </c>
      <c r="C3758">
        <f t="shared" si="469"/>
        <v>0.51193709729705006</v>
      </c>
      <c r="D3758" s="40">
        <f t="shared" si="470"/>
        <v>1728437.8780609788</v>
      </c>
      <c r="E3758" s="40">
        <f t="shared" si="475"/>
        <v>1250000</v>
      </c>
      <c r="F3758" s="41">
        <f t="shared" si="471"/>
        <v>2.0090961495235566</v>
      </c>
      <c r="G3758" s="42">
        <f t="shared" si="472"/>
        <v>1511370.1869044458</v>
      </c>
      <c r="H3758" s="16">
        <f t="shared" si="473"/>
        <v>1</v>
      </c>
      <c r="P3758" s="16"/>
    </row>
    <row r="3759" spans="1:16" x14ac:dyDescent="0.25">
      <c r="A3759" s="24">
        <f t="shared" si="474"/>
        <v>3744</v>
      </c>
      <c r="B3759">
        <f t="shared" si="468"/>
        <v>0.83099369576666504</v>
      </c>
      <c r="C3759">
        <f t="shared" si="469"/>
        <v>0.97091443499084562</v>
      </c>
      <c r="D3759" s="40">
        <f t="shared" si="470"/>
        <v>1436823.461362069</v>
      </c>
      <c r="E3759" s="40">
        <f t="shared" si="475"/>
        <v>1250000</v>
      </c>
      <c r="F3759" s="41">
        <f t="shared" si="471"/>
        <v>2.5758073191887529</v>
      </c>
      <c r="G3759" s="42">
        <f t="shared" si="472"/>
        <v>2219759.148985941</v>
      </c>
      <c r="H3759" s="16">
        <f t="shared" si="473"/>
        <v>1</v>
      </c>
      <c r="P3759" s="16"/>
    </row>
    <row r="3760" spans="1:16" x14ac:dyDescent="0.25">
      <c r="A3760" s="24">
        <f t="shared" si="474"/>
        <v>3745</v>
      </c>
      <c r="B3760">
        <f t="shared" si="468"/>
        <v>0.43788490479346365</v>
      </c>
      <c r="C3760">
        <f t="shared" si="469"/>
        <v>0.93925683095585555</v>
      </c>
      <c r="D3760" s="40">
        <f t="shared" si="470"/>
        <v>928723.13032642752</v>
      </c>
      <c r="E3760" s="40">
        <f t="shared" si="475"/>
        <v>928723.13032642752</v>
      </c>
      <c r="F3760" s="41">
        <f t="shared" si="471"/>
        <v>2.4706884333689145</v>
      </c>
      <c r="G3760" s="42">
        <f t="shared" si="472"/>
        <v>1294585.4958996754</v>
      </c>
      <c r="H3760" s="16">
        <f t="shared" si="473"/>
        <v>1</v>
      </c>
      <c r="P3760" s="16"/>
    </row>
    <row r="3761" spans="1:16" x14ac:dyDescent="0.25">
      <c r="A3761" s="24">
        <f t="shared" si="474"/>
        <v>3746</v>
      </c>
      <c r="B3761">
        <f t="shared" si="468"/>
        <v>0.96723719767760485</v>
      </c>
      <c r="C3761">
        <f t="shared" si="469"/>
        <v>0.52456668845843524</v>
      </c>
      <c r="D3761" s="40">
        <f t="shared" si="470"/>
        <v>1839660.4147604161</v>
      </c>
      <c r="E3761" s="40">
        <f t="shared" si="475"/>
        <v>1250000</v>
      </c>
      <c r="F3761" s="41">
        <f t="shared" si="471"/>
        <v>2.0187290353646112</v>
      </c>
      <c r="G3761" s="42">
        <f t="shared" si="472"/>
        <v>1523411.2942057638</v>
      </c>
      <c r="H3761" s="16">
        <f t="shared" si="473"/>
        <v>1</v>
      </c>
      <c r="P3761" s="16"/>
    </row>
    <row r="3762" spans="1:16" x14ac:dyDescent="0.25">
      <c r="A3762" s="24">
        <f t="shared" si="474"/>
        <v>3747</v>
      </c>
      <c r="B3762">
        <f t="shared" si="468"/>
        <v>0.68375277344603091</v>
      </c>
      <c r="C3762">
        <f t="shared" si="469"/>
        <v>0.40510941611137241</v>
      </c>
      <c r="D3762" s="40">
        <f t="shared" si="470"/>
        <v>1218032.9067077793</v>
      </c>
      <c r="E3762" s="40">
        <f t="shared" si="475"/>
        <v>1218032.9067077793</v>
      </c>
      <c r="F3762" s="41">
        <f t="shared" si="471"/>
        <v>1.9270079840058432</v>
      </c>
      <c r="G3762" s="42">
        <f t="shared" si="472"/>
        <v>1347159.136007735</v>
      </c>
      <c r="H3762" s="16">
        <f t="shared" si="473"/>
        <v>1</v>
      </c>
      <c r="P3762" s="16"/>
    </row>
    <row r="3763" spans="1:16" x14ac:dyDescent="0.25">
      <c r="A3763" s="24">
        <f t="shared" si="474"/>
        <v>3748</v>
      </c>
      <c r="B3763">
        <f t="shared" si="468"/>
        <v>0.12080309505108744</v>
      </c>
      <c r="C3763">
        <f t="shared" si="469"/>
        <v>0.8598152733175084</v>
      </c>
      <c r="D3763" s="40">
        <f t="shared" si="470"/>
        <v>466117.83069005935</v>
      </c>
      <c r="E3763" s="40">
        <f t="shared" si="475"/>
        <v>466117.83069005935</v>
      </c>
      <c r="F3763" s="41">
        <f t="shared" si="471"/>
        <v>2.3281123910092427</v>
      </c>
      <c r="G3763" s="42">
        <f t="shared" si="472"/>
        <v>85174.697299875552</v>
      </c>
      <c r="H3763" s="16">
        <f t="shared" si="473"/>
        <v>1</v>
      </c>
      <c r="P3763" s="16"/>
    </row>
    <row r="3764" spans="1:16" x14ac:dyDescent="0.25">
      <c r="A3764" s="24">
        <f t="shared" si="474"/>
        <v>3749</v>
      </c>
      <c r="B3764">
        <f t="shared" si="468"/>
        <v>0.51638404151890427</v>
      </c>
      <c r="C3764">
        <f t="shared" si="469"/>
        <v>0.61945693998131901</v>
      </c>
      <c r="D3764" s="40">
        <f t="shared" si="470"/>
        <v>1018729.5987316197</v>
      </c>
      <c r="E3764" s="40">
        <f t="shared" si="475"/>
        <v>1018729.5987316197</v>
      </c>
      <c r="F3764" s="41">
        <f t="shared" si="471"/>
        <v>2.0924178810486</v>
      </c>
      <c r="G3764" s="42">
        <f t="shared" si="472"/>
        <v>1131608.0283395061</v>
      </c>
      <c r="H3764" s="16">
        <f t="shared" si="473"/>
        <v>1</v>
      </c>
      <c r="P3764" s="16"/>
    </row>
    <row r="3765" spans="1:16" x14ac:dyDescent="0.25">
      <c r="A3765" s="24">
        <f t="shared" si="474"/>
        <v>3750</v>
      </c>
      <c r="B3765">
        <f t="shared" si="468"/>
        <v>0.45040088437963277</v>
      </c>
      <c r="C3765">
        <f t="shared" si="469"/>
        <v>0.32742026203777641</v>
      </c>
      <c r="D3765" s="40">
        <f t="shared" si="470"/>
        <v>943169.34143601556</v>
      </c>
      <c r="E3765" s="40">
        <f t="shared" si="475"/>
        <v>943169.34143601556</v>
      </c>
      <c r="F3765" s="41">
        <f t="shared" si="471"/>
        <v>1.8641191998738746</v>
      </c>
      <c r="G3765" s="42">
        <f t="shared" si="472"/>
        <v>758180.07810327457</v>
      </c>
      <c r="H3765" s="16">
        <f t="shared" si="473"/>
        <v>1</v>
      </c>
      <c r="P3765" s="16"/>
    </row>
    <row r="3766" spans="1:16" x14ac:dyDescent="0.25">
      <c r="A3766" s="24">
        <f t="shared" si="474"/>
        <v>3751</v>
      </c>
      <c r="B3766">
        <f t="shared" si="468"/>
        <v>0.1063212122535333</v>
      </c>
      <c r="C3766">
        <f t="shared" si="469"/>
        <v>0.38395209691952914</v>
      </c>
      <c r="D3766" s="40">
        <f t="shared" si="470"/>
        <v>431763.38922919997</v>
      </c>
      <c r="E3766" s="40">
        <f t="shared" si="475"/>
        <v>431763.38922919997</v>
      </c>
      <c r="F3766" s="41">
        <f t="shared" si="471"/>
        <v>1.9102986609198769</v>
      </c>
      <c r="G3766" s="42">
        <f t="shared" si="472"/>
        <v>-175202.97572123166</v>
      </c>
      <c r="H3766" s="16">
        <f t="shared" si="473"/>
        <v>0</v>
      </c>
      <c r="P3766" s="16"/>
    </row>
    <row r="3767" spans="1:16" x14ac:dyDescent="0.25">
      <c r="A3767" s="24">
        <f t="shared" si="474"/>
        <v>3752</v>
      </c>
      <c r="B3767">
        <f t="shared" si="468"/>
        <v>0.33849330840166658</v>
      </c>
      <c r="C3767">
        <f t="shared" si="469"/>
        <v>0.5973066360456869</v>
      </c>
      <c r="D3767" s="40">
        <f t="shared" si="470"/>
        <v>810070.51713195583</v>
      </c>
      <c r="E3767" s="40">
        <f t="shared" si="475"/>
        <v>810070.51713195583</v>
      </c>
      <c r="F3767" s="41">
        <f t="shared" si="471"/>
        <v>2.0748880716224471</v>
      </c>
      <c r="G3767" s="42">
        <f t="shared" si="472"/>
        <v>680805.6531701223</v>
      </c>
      <c r="H3767" s="16">
        <f t="shared" si="473"/>
        <v>1</v>
      </c>
      <c r="P3767" s="16"/>
    </row>
    <row r="3768" spans="1:16" x14ac:dyDescent="0.25">
      <c r="A3768" s="24">
        <f t="shared" si="474"/>
        <v>3753</v>
      </c>
      <c r="B3768">
        <f t="shared" si="468"/>
        <v>0.11580308491829783</v>
      </c>
      <c r="C3768">
        <f t="shared" si="469"/>
        <v>0.2437042020028457</v>
      </c>
      <c r="D3768" s="40">
        <f t="shared" si="470"/>
        <v>454605.62695550092</v>
      </c>
      <c r="E3768" s="40">
        <f t="shared" si="475"/>
        <v>454605.62695550092</v>
      </c>
      <c r="F3768" s="41">
        <f t="shared" si="471"/>
        <v>1.7889250244479369</v>
      </c>
      <c r="G3768" s="42">
        <f t="shared" si="472"/>
        <v>-186744.61768446083</v>
      </c>
      <c r="H3768" s="16">
        <f t="shared" si="473"/>
        <v>0</v>
      </c>
      <c r="P3768" s="16"/>
    </row>
    <row r="3769" spans="1:16" x14ac:dyDescent="0.25">
      <c r="A3769" s="24">
        <f t="shared" si="474"/>
        <v>3754</v>
      </c>
      <c r="B3769">
        <f t="shared" si="468"/>
        <v>0.73707718087825924</v>
      </c>
      <c r="C3769">
        <f t="shared" si="469"/>
        <v>0.66030016692820936</v>
      </c>
      <c r="D3769" s="40">
        <f t="shared" si="470"/>
        <v>1289222.0729046727</v>
      </c>
      <c r="E3769" s="40">
        <f t="shared" si="475"/>
        <v>1250000</v>
      </c>
      <c r="F3769" s="41">
        <f t="shared" si="471"/>
        <v>2.1256177743923441</v>
      </c>
      <c r="G3769" s="42">
        <f t="shared" si="472"/>
        <v>1657022.2179904301</v>
      </c>
      <c r="H3769" s="16">
        <f t="shared" si="473"/>
        <v>1</v>
      </c>
      <c r="P3769" s="16"/>
    </row>
    <row r="3770" spans="1:16" x14ac:dyDescent="0.25">
      <c r="A3770" s="24">
        <f t="shared" si="474"/>
        <v>3755</v>
      </c>
      <c r="B3770">
        <f t="shared" si="468"/>
        <v>0.71513450320344418</v>
      </c>
      <c r="C3770">
        <f t="shared" si="469"/>
        <v>6.5316612250171602E-2</v>
      </c>
      <c r="D3770" s="40">
        <f t="shared" si="470"/>
        <v>1259170.6941939981</v>
      </c>
      <c r="E3770" s="40">
        <f t="shared" si="475"/>
        <v>1250000</v>
      </c>
      <c r="F3770" s="41">
        <f t="shared" si="471"/>
        <v>1.5405442141877603</v>
      </c>
      <c r="G3770" s="42">
        <f t="shared" si="472"/>
        <v>925680.26773470035</v>
      </c>
      <c r="H3770" s="16">
        <f t="shared" si="473"/>
        <v>1</v>
      </c>
      <c r="P3770" s="16"/>
    </row>
    <row r="3771" spans="1:16" x14ac:dyDescent="0.25">
      <c r="A3771" s="24">
        <f t="shared" si="474"/>
        <v>3756</v>
      </c>
      <c r="B3771">
        <f t="shared" si="468"/>
        <v>0.39710291812662035</v>
      </c>
      <c r="C3771">
        <f t="shared" si="469"/>
        <v>0.93011393502820283</v>
      </c>
      <c r="D3771" s="40">
        <f t="shared" si="470"/>
        <v>881070.04036286904</v>
      </c>
      <c r="E3771" s="40">
        <f t="shared" si="475"/>
        <v>881070.04036286904</v>
      </c>
      <c r="F3771" s="41">
        <f t="shared" si="471"/>
        <v>2.4488267856753185</v>
      </c>
      <c r="G3771" s="42">
        <f t="shared" si="472"/>
        <v>1157587.9148966279</v>
      </c>
      <c r="H3771" s="16">
        <f t="shared" si="473"/>
        <v>1</v>
      </c>
      <c r="P3771" s="16"/>
    </row>
    <row r="3772" spans="1:16" x14ac:dyDescent="0.25">
      <c r="A3772" s="24">
        <f t="shared" si="474"/>
        <v>3757</v>
      </c>
      <c r="B3772">
        <f t="shared" si="468"/>
        <v>0.69184586277697235</v>
      </c>
      <c r="C3772">
        <f t="shared" si="469"/>
        <v>0.14370233390945941</v>
      </c>
      <c r="D3772" s="40">
        <f t="shared" si="470"/>
        <v>1228460.1687764416</v>
      </c>
      <c r="E3772" s="40">
        <f t="shared" si="475"/>
        <v>1228460.1687764416</v>
      </c>
      <c r="F3772" s="41">
        <f t="shared" si="471"/>
        <v>1.6766467116829991</v>
      </c>
      <c r="G3772" s="42">
        <f t="shared" si="472"/>
        <v>1059693.7024125629</v>
      </c>
      <c r="H3772" s="16">
        <f t="shared" si="473"/>
        <v>1</v>
      </c>
      <c r="P3772" s="16"/>
    </row>
    <row r="3773" spans="1:16" x14ac:dyDescent="0.25">
      <c r="A3773" s="24">
        <f t="shared" si="474"/>
        <v>3758</v>
      </c>
      <c r="B3773">
        <f t="shared" si="468"/>
        <v>0.21805983653757721</v>
      </c>
      <c r="C3773">
        <f t="shared" si="469"/>
        <v>0.22942076728213578</v>
      </c>
      <c r="D3773" s="40">
        <f t="shared" si="470"/>
        <v>644941.14152231044</v>
      </c>
      <c r="E3773" s="40">
        <f t="shared" si="475"/>
        <v>644941.14152231044</v>
      </c>
      <c r="F3773" s="41">
        <f t="shared" si="471"/>
        <v>1.7748462690213886</v>
      </c>
      <c r="G3773" s="42">
        <f t="shared" si="472"/>
        <v>144671.37876926805</v>
      </c>
      <c r="H3773" s="16">
        <f t="shared" si="473"/>
        <v>1</v>
      </c>
      <c r="P3773" s="16"/>
    </row>
    <row r="3774" spans="1:16" x14ac:dyDescent="0.25">
      <c r="A3774" s="24">
        <f t="shared" si="474"/>
        <v>3759</v>
      </c>
      <c r="B3774">
        <f t="shared" si="468"/>
        <v>0.73514301877003163</v>
      </c>
      <c r="C3774">
        <f t="shared" si="469"/>
        <v>0.78921678254846483</v>
      </c>
      <c r="D3774" s="40">
        <f t="shared" si="470"/>
        <v>1286524.0341141669</v>
      </c>
      <c r="E3774" s="40">
        <f t="shared" si="475"/>
        <v>1250000</v>
      </c>
      <c r="F3774" s="41">
        <f t="shared" si="471"/>
        <v>2.2442877238571075</v>
      </c>
      <c r="G3774" s="42">
        <f t="shared" si="472"/>
        <v>1805359.6548213842</v>
      </c>
      <c r="H3774" s="16">
        <f t="shared" si="473"/>
        <v>1</v>
      </c>
      <c r="P3774" s="16"/>
    </row>
    <row r="3775" spans="1:16" x14ac:dyDescent="0.25">
      <c r="A3775" s="24">
        <f t="shared" si="474"/>
        <v>3760</v>
      </c>
      <c r="B3775">
        <f t="shared" si="468"/>
        <v>0.38187119516078383</v>
      </c>
      <c r="C3775">
        <f t="shared" si="469"/>
        <v>0.71416066063102335</v>
      </c>
      <c r="D3775" s="40">
        <f t="shared" si="470"/>
        <v>862961.99389168411</v>
      </c>
      <c r="E3775" s="40">
        <f t="shared" si="475"/>
        <v>862961.99389168411</v>
      </c>
      <c r="F3775" s="41">
        <f t="shared" si="471"/>
        <v>2.1719091042933671</v>
      </c>
      <c r="G3775" s="42">
        <f t="shared" si="472"/>
        <v>874275.01119250571</v>
      </c>
      <c r="H3775" s="16">
        <f t="shared" si="473"/>
        <v>1</v>
      </c>
      <c r="P3775" s="16"/>
    </row>
    <row r="3776" spans="1:16" x14ac:dyDescent="0.25">
      <c r="A3776" s="24">
        <f t="shared" si="474"/>
        <v>3761</v>
      </c>
      <c r="B3776">
        <f t="shared" si="468"/>
        <v>0.92769559670705348</v>
      </c>
      <c r="C3776">
        <f t="shared" si="469"/>
        <v>0.17777326598297805</v>
      </c>
      <c r="D3776" s="40">
        <f t="shared" si="470"/>
        <v>1665125.1893734471</v>
      </c>
      <c r="E3776" s="40">
        <f t="shared" si="475"/>
        <v>1250000</v>
      </c>
      <c r="F3776" s="41">
        <f t="shared" si="471"/>
        <v>1.7191840880902995</v>
      </c>
      <c r="G3776" s="42">
        <f t="shared" si="472"/>
        <v>1148980.1101128743</v>
      </c>
      <c r="H3776" s="16">
        <f t="shared" si="473"/>
        <v>1</v>
      </c>
      <c r="P3776" s="16"/>
    </row>
    <row r="3777" spans="1:16" x14ac:dyDescent="0.25">
      <c r="A3777" s="24">
        <f t="shared" si="474"/>
        <v>3762</v>
      </c>
      <c r="B3777">
        <f t="shared" si="468"/>
        <v>0.23671155062038451</v>
      </c>
      <c r="C3777">
        <f t="shared" si="469"/>
        <v>6.2461973982863128E-2</v>
      </c>
      <c r="D3777" s="40">
        <f t="shared" si="470"/>
        <v>673136.51262583071</v>
      </c>
      <c r="E3777" s="40">
        <f t="shared" si="475"/>
        <v>673136.51262583071</v>
      </c>
      <c r="F3777" s="41">
        <f t="shared" si="471"/>
        <v>1.5336079596714742</v>
      </c>
      <c r="G3777" s="42">
        <f t="shared" si="472"/>
        <v>32327.513708471786</v>
      </c>
      <c r="H3777" s="16">
        <f t="shared" si="473"/>
        <v>1</v>
      </c>
      <c r="P3777" s="16"/>
    </row>
    <row r="3778" spans="1:16" x14ac:dyDescent="0.25">
      <c r="A3778" s="24">
        <f t="shared" si="474"/>
        <v>3763</v>
      </c>
      <c r="B3778">
        <f t="shared" si="468"/>
        <v>0.22527596063446254</v>
      </c>
      <c r="C3778">
        <f t="shared" si="469"/>
        <v>7.4014102574437857E-4</v>
      </c>
      <c r="D3778" s="40">
        <f t="shared" si="470"/>
        <v>656005.22396955825</v>
      </c>
      <c r="E3778" s="40">
        <f t="shared" si="475"/>
        <v>656005.22396955825</v>
      </c>
      <c r="F3778" s="41">
        <f t="shared" si="471"/>
        <v>1.0338840222150374</v>
      </c>
      <c r="G3778" s="42">
        <f t="shared" si="472"/>
        <v>-321766.68044827669</v>
      </c>
      <c r="H3778" s="16">
        <f t="shared" si="473"/>
        <v>0</v>
      </c>
      <c r="P3778" s="16"/>
    </row>
    <row r="3779" spans="1:16" x14ac:dyDescent="0.25">
      <c r="A3779" s="24">
        <f t="shared" si="474"/>
        <v>3764</v>
      </c>
      <c r="B3779">
        <f t="shared" si="468"/>
        <v>0.94211787253152579</v>
      </c>
      <c r="C3779">
        <f t="shared" si="469"/>
        <v>9.0700706583447754E-2</v>
      </c>
      <c r="D3779" s="40">
        <f t="shared" si="470"/>
        <v>1717083.8004942848</v>
      </c>
      <c r="E3779" s="40">
        <f t="shared" si="475"/>
        <v>1250000</v>
      </c>
      <c r="F3779" s="41">
        <f t="shared" si="471"/>
        <v>1.5937834318040209</v>
      </c>
      <c r="G3779" s="42">
        <f t="shared" si="472"/>
        <v>992229.28975502611</v>
      </c>
      <c r="H3779" s="16">
        <f t="shared" si="473"/>
        <v>1</v>
      </c>
      <c r="P3779" s="16"/>
    </row>
    <row r="3780" spans="1:16" x14ac:dyDescent="0.25">
      <c r="A3780" s="24">
        <f t="shared" si="474"/>
        <v>3765</v>
      </c>
      <c r="B3780">
        <f t="shared" si="468"/>
        <v>0.27287516684737056</v>
      </c>
      <c r="C3780">
        <f t="shared" si="469"/>
        <v>0.70117070444393903</v>
      </c>
      <c r="D3780" s="40">
        <f t="shared" si="470"/>
        <v>724556.07057121466</v>
      </c>
      <c r="E3780" s="40">
        <f t="shared" si="475"/>
        <v>724556.07057121466</v>
      </c>
      <c r="F3780" s="41">
        <f t="shared" si="471"/>
        <v>2.1604165843557692</v>
      </c>
      <c r="G3780" s="42">
        <f t="shared" si="472"/>
        <v>565342.9511577012</v>
      </c>
      <c r="H3780" s="16">
        <f t="shared" si="473"/>
        <v>1</v>
      </c>
      <c r="P3780" s="16"/>
    </row>
    <row r="3781" spans="1:16" x14ac:dyDescent="0.25">
      <c r="A3781" s="24">
        <f t="shared" si="474"/>
        <v>3766</v>
      </c>
      <c r="B3781">
        <f t="shared" si="468"/>
        <v>0.20632741891313344</v>
      </c>
      <c r="C3781">
        <f t="shared" si="469"/>
        <v>0.78461600642185658</v>
      </c>
      <c r="D3781" s="40">
        <f t="shared" si="470"/>
        <v>626490.5906049175</v>
      </c>
      <c r="E3781" s="40">
        <f t="shared" si="475"/>
        <v>626490.5906049175</v>
      </c>
      <c r="F3781" s="41">
        <f t="shared" si="471"/>
        <v>2.2394766391819285</v>
      </c>
      <c r="G3781" s="42">
        <f t="shared" si="472"/>
        <v>403011.04232700216</v>
      </c>
      <c r="H3781" s="16">
        <f t="shared" si="473"/>
        <v>1</v>
      </c>
      <c r="P3781" s="16"/>
    </row>
    <row r="3782" spans="1:16" x14ac:dyDescent="0.25">
      <c r="A3782" s="24">
        <f t="shared" si="474"/>
        <v>3767</v>
      </c>
      <c r="B3782">
        <f t="shared" si="468"/>
        <v>0.73030867462512106</v>
      </c>
      <c r="C3782">
        <f t="shared" si="469"/>
        <v>0.39858219411689788</v>
      </c>
      <c r="D3782" s="40">
        <f t="shared" si="470"/>
        <v>1279823.7734674525</v>
      </c>
      <c r="E3782" s="40">
        <f t="shared" si="475"/>
        <v>1250000</v>
      </c>
      <c r="F3782" s="41">
        <f t="shared" si="471"/>
        <v>1.9218788346213227</v>
      </c>
      <c r="G3782" s="42">
        <f t="shared" si="472"/>
        <v>1402348.5432766532</v>
      </c>
      <c r="H3782" s="16">
        <f t="shared" si="473"/>
        <v>1</v>
      </c>
      <c r="P3782" s="16"/>
    </row>
    <row r="3783" spans="1:16" x14ac:dyDescent="0.25">
      <c r="A3783" s="24">
        <f t="shared" si="474"/>
        <v>3768</v>
      </c>
      <c r="B3783">
        <f t="shared" si="468"/>
        <v>0.32627919118385762</v>
      </c>
      <c r="C3783">
        <f t="shared" si="469"/>
        <v>0.80843867908697575</v>
      </c>
      <c r="D3783" s="40">
        <f t="shared" si="470"/>
        <v>794736.67479800025</v>
      </c>
      <c r="E3783" s="40">
        <f t="shared" si="475"/>
        <v>794736.67479800025</v>
      </c>
      <c r="F3783" s="41">
        <f t="shared" si="471"/>
        <v>2.2650933644291302</v>
      </c>
      <c r="G3783" s="42">
        <f t="shared" si="472"/>
        <v>800152.76855342183</v>
      </c>
      <c r="H3783" s="16">
        <f t="shared" si="473"/>
        <v>1</v>
      </c>
      <c r="P3783" s="16"/>
    </row>
    <row r="3784" spans="1:16" x14ac:dyDescent="0.25">
      <c r="A3784" s="24">
        <f t="shared" si="474"/>
        <v>3769</v>
      </c>
      <c r="B3784">
        <f t="shared" si="468"/>
        <v>0.68069103604648262</v>
      </c>
      <c r="C3784">
        <f t="shared" si="469"/>
        <v>0.70838010602165014</v>
      </c>
      <c r="D3784" s="40">
        <f t="shared" si="470"/>
        <v>1214117.9524186249</v>
      </c>
      <c r="E3784" s="40">
        <f t="shared" si="475"/>
        <v>1214117.9524186249</v>
      </c>
      <c r="F3784" s="41">
        <f t="shared" si="471"/>
        <v>2.1667655206646033</v>
      </c>
      <c r="G3784" s="42">
        <f t="shared" si="472"/>
        <v>1630708.9173205839</v>
      </c>
      <c r="H3784" s="16">
        <f t="shared" si="473"/>
        <v>1</v>
      </c>
      <c r="P3784" s="16"/>
    </row>
    <row r="3785" spans="1:16" x14ac:dyDescent="0.25">
      <c r="A3785" s="24">
        <f t="shared" si="474"/>
        <v>3770</v>
      </c>
      <c r="B3785">
        <f t="shared" si="468"/>
        <v>0.89682972442824394</v>
      </c>
      <c r="C3785">
        <f t="shared" si="469"/>
        <v>5.8308198000304401E-2</v>
      </c>
      <c r="D3785" s="40">
        <f t="shared" si="470"/>
        <v>1576151.4268269879</v>
      </c>
      <c r="E3785" s="40">
        <f t="shared" si="475"/>
        <v>1250000</v>
      </c>
      <c r="F3785" s="41">
        <f t="shared" si="471"/>
        <v>1.523059153179543</v>
      </c>
      <c r="G3785" s="42">
        <f t="shared" si="472"/>
        <v>903823.94147442863</v>
      </c>
      <c r="H3785" s="16">
        <f t="shared" si="473"/>
        <v>1</v>
      </c>
      <c r="P3785" s="16"/>
    </row>
    <row r="3786" spans="1:16" x14ac:dyDescent="0.25">
      <c r="A3786" s="24">
        <f t="shared" si="474"/>
        <v>3771</v>
      </c>
      <c r="B3786">
        <f t="shared" si="468"/>
        <v>0.93547084683086723</v>
      </c>
      <c r="C3786">
        <f t="shared" si="469"/>
        <v>0.53285014966968447</v>
      </c>
      <c r="D3786" s="40">
        <f t="shared" si="470"/>
        <v>1692017.8652756629</v>
      </c>
      <c r="E3786" s="40">
        <f t="shared" si="475"/>
        <v>1250000</v>
      </c>
      <c r="F3786" s="41">
        <f t="shared" si="471"/>
        <v>2.0250566530436971</v>
      </c>
      <c r="G3786" s="42">
        <f t="shared" si="472"/>
        <v>1531320.8163046213</v>
      </c>
      <c r="H3786" s="16">
        <f t="shared" si="473"/>
        <v>1</v>
      </c>
      <c r="P3786" s="16"/>
    </row>
    <row r="3787" spans="1:16" x14ac:dyDescent="0.25">
      <c r="A3787" s="24">
        <f t="shared" si="474"/>
        <v>3772</v>
      </c>
      <c r="B3787">
        <f t="shared" si="468"/>
        <v>6.2799576786346734E-2</v>
      </c>
      <c r="C3787">
        <f t="shared" si="469"/>
        <v>0.38272203679662198</v>
      </c>
      <c r="D3787" s="40">
        <f t="shared" si="470"/>
        <v>301661.46784692211</v>
      </c>
      <c r="E3787" s="40">
        <f t="shared" si="475"/>
        <v>301661.46784692211</v>
      </c>
      <c r="F3787" s="41">
        <f t="shared" si="471"/>
        <v>1.9093193065237559</v>
      </c>
      <c r="G3787" s="42">
        <f t="shared" si="472"/>
        <v>-424031.93540557637</v>
      </c>
      <c r="H3787" s="16">
        <f t="shared" si="473"/>
        <v>0</v>
      </c>
      <c r="P3787" s="16"/>
    </row>
    <row r="3788" spans="1:16" x14ac:dyDescent="0.25">
      <c r="A3788" s="24">
        <f t="shared" si="474"/>
        <v>3773</v>
      </c>
      <c r="B3788">
        <f t="shared" si="468"/>
        <v>0.48637771524954587</v>
      </c>
      <c r="C3788">
        <f t="shared" si="469"/>
        <v>0.4213551766006276</v>
      </c>
      <c r="D3788" s="40">
        <f t="shared" si="470"/>
        <v>984428.88651230175</v>
      </c>
      <c r="E3788" s="40">
        <f t="shared" si="475"/>
        <v>984428.88651230175</v>
      </c>
      <c r="F3788" s="41">
        <f t="shared" si="471"/>
        <v>1.9396875928017814</v>
      </c>
      <c r="G3788" s="42">
        <f t="shared" si="472"/>
        <v>909484.49716358469</v>
      </c>
      <c r="H3788" s="16">
        <f t="shared" si="473"/>
        <v>1</v>
      </c>
      <c r="P3788" s="16"/>
    </row>
    <row r="3789" spans="1:16" x14ac:dyDescent="0.25">
      <c r="A3789" s="24">
        <f t="shared" si="474"/>
        <v>3774</v>
      </c>
      <c r="B3789">
        <f t="shared" si="468"/>
        <v>7.9607785562984645E-2</v>
      </c>
      <c r="C3789">
        <f t="shared" si="469"/>
        <v>0.98437835567165166</v>
      </c>
      <c r="D3789" s="40">
        <f t="shared" si="470"/>
        <v>358184.7932415813</v>
      </c>
      <c r="E3789" s="40">
        <f t="shared" si="475"/>
        <v>358184.7932415813</v>
      </c>
      <c r="F3789" s="41">
        <f t="shared" si="471"/>
        <v>2.6546991667424189</v>
      </c>
      <c r="G3789" s="42">
        <f t="shared" si="472"/>
        <v>-49127.127841768553</v>
      </c>
      <c r="H3789" s="16">
        <f t="shared" si="473"/>
        <v>0</v>
      </c>
      <c r="P3789" s="16"/>
    </row>
    <row r="3790" spans="1:16" x14ac:dyDescent="0.25">
      <c r="A3790" s="24">
        <f t="shared" si="474"/>
        <v>3775</v>
      </c>
      <c r="B3790">
        <f t="shared" si="468"/>
        <v>0.1946606874698773</v>
      </c>
      <c r="C3790">
        <f t="shared" si="469"/>
        <v>0.74197317811194807</v>
      </c>
      <c r="D3790" s="40">
        <f t="shared" si="470"/>
        <v>607515.78704741481</v>
      </c>
      <c r="E3790" s="40">
        <f t="shared" si="475"/>
        <v>607515.78704741481</v>
      </c>
      <c r="F3790" s="41">
        <f t="shared" si="471"/>
        <v>2.1973983516042566</v>
      </c>
      <c r="G3790" s="42">
        <f t="shared" si="472"/>
        <v>334954.18903155182</v>
      </c>
      <c r="H3790" s="16">
        <f t="shared" si="473"/>
        <v>1</v>
      </c>
      <c r="P3790" s="16"/>
    </row>
    <row r="3791" spans="1:16" x14ac:dyDescent="0.25">
      <c r="A3791" s="24">
        <f t="shared" si="474"/>
        <v>3776</v>
      </c>
      <c r="B3791">
        <f t="shared" si="468"/>
        <v>0.48272806534077972</v>
      </c>
      <c r="C3791">
        <f t="shared" si="469"/>
        <v>0.9439185872906819</v>
      </c>
      <c r="D3791" s="40">
        <f t="shared" si="470"/>
        <v>980254.7779088649</v>
      </c>
      <c r="E3791" s="40">
        <f t="shared" si="475"/>
        <v>980254.7779088649</v>
      </c>
      <c r="F3791" s="41">
        <f t="shared" si="471"/>
        <v>2.4828408673510864</v>
      </c>
      <c r="G3791" s="42">
        <f t="shared" si="472"/>
        <v>1433816.6230082926</v>
      </c>
      <c r="H3791" s="16">
        <f t="shared" si="473"/>
        <v>1</v>
      </c>
      <c r="P3791" s="16"/>
    </row>
    <row r="3792" spans="1:16" x14ac:dyDescent="0.25">
      <c r="A3792" s="24">
        <f t="shared" si="474"/>
        <v>3777</v>
      </c>
      <c r="B3792">
        <f t="shared" si="468"/>
        <v>0.27933199482504278</v>
      </c>
      <c r="C3792">
        <f t="shared" si="469"/>
        <v>0.54375359753612429</v>
      </c>
      <c r="D3792" s="40">
        <f t="shared" si="470"/>
        <v>733361.51084873243</v>
      </c>
      <c r="E3792" s="40">
        <f t="shared" si="475"/>
        <v>733361.51084873243</v>
      </c>
      <c r="F3792" s="41">
        <f t="shared" si="471"/>
        <v>2.033402675399596</v>
      </c>
      <c r="G3792" s="42">
        <f t="shared" si="472"/>
        <v>491219.25819490245</v>
      </c>
      <c r="H3792" s="16">
        <f t="shared" si="473"/>
        <v>1</v>
      </c>
      <c r="P3792" s="16"/>
    </row>
    <row r="3793" spans="1:16" x14ac:dyDescent="0.25">
      <c r="A3793" s="24">
        <f t="shared" si="474"/>
        <v>3778</v>
      </c>
      <c r="B3793">
        <f t="shared" ref="B3793:B3856" si="476">((MOD((MOD(MOD(999999999999989,MOD(A3793*2499997+$B$13*1800451,7450589)*4658+7450581)*383,99991)*7440893+MOD(MOD(999999999999989,MOD(A3793*2246527+$B$13*2399993,7450987)*7580+7560584)*17669,7440893))*1343,4294967296))+0.5)/2^32</f>
        <v>0.37453959637787193</v>
      </c>
      <c r="C3793">
        <f t="shared" ref="C3793:C3856" si="477">((MOD((MOD(MOD(999999999999989,MOD(A3793*2499997+$C$13*1800451,7450589)*4658+7450581)*383,99991)*7440893+MOD(MOD(999999999999989,MOD(A3793*2246527+$C$13*2399993,7450987)*7580+7560584)*17669,7440893))*1343,4294967296))+0.5)/2^32</f>
        <v>8.6285851313732564E-2</v>
      </c>
      <c r="D3793" s="40">
        <f t="shared" ref="D3793:D3856" si="478">MAX(0,NORMINV(B3793,D$10,D$12))</f>
        <v>854170.0186944725</v>
      </c>
      <c r="E3793" s="40">
        <f t="shared" si="475"/>
        <v>854170.0186944725</v>
      </c>
      <c r="F3793" s="41">
        <f t="shared" ref="F3793:F3856" si="479">NORMINV(C3793,E$10,E$12)</f>
        <v>1.5854143295860141</v>
      </c>
      <c r="G3793" s="42">
        <f t="shared" ref="G3793:G3856" si="480">F3793*E3793-1000000</f>
        <v>354213.38754097023</v>
      </c>
      <c r="H3793" s="16">
        <f t="shared" ref="H3793:H3856" si="481">IF(G3793&gt;=0,1,0)</f>
        <v>1</v>
      </c>
      <c r="P3793" s="16"/>
    </row>
    <row r="3794" spans="1:16" x14ac:dyDescent="0.25">
      <c r="A3794" s="24">
        <f t="shared" ref="A3794:A3857" si="482">A3793+1</f>
        <v>3779</v>
      </c>
      <c r="B3794">
        <f t="shared" si="476"/>
        <v>0.14325519732665271</v>
      </c>
      <c r="C3794">
        <f t="shared" si="477"/>
        <v>0.26455994450952858</v>
      </c>
      <c r="D3794" s="40">
        <f t="shared" si="478"/>
        <v>514069.25136096729</v>
      </c>
      <c r="E3794" s="40">
        <f t="shared" ref="E3794:E3857" si="483">MIN(1250000,D3794)</f>
        <v>514069.25136096729</v>
      </c>
      <c r="F3794" s="41">
        <f t="shared" si="479"/>
        <v>1.808708181081581</v>
      </c>
      <c r="G3794" s="42">
        <f t="shared" si="480"/>
        <v>-70198.739420934813</v>
      </c>
      <c r="H3794" s="16">
        <f t="shared" si="481"/>
        <v>0</v>
      </c>
      <c r="P3794" s="16"/>
    </row>
    <row r="3795" spans="1:16" x14ac:dyDescent="0.25">
      <c r="A3795" s="24">
        <f t="shared" si="482"/>
        <v>3780</v>
      </c>
      <c r="B3795">
        <f t="shared" si="476"/>
        <v>0.85138478933367878</v>
      </c>
      <c r="C3795">
        <f t="shared" si="477"/>
        <v>0.45096079155337065</v>
      </c>
      <c r="D3795" s="40">
        <f t="shared" si="478"/>
        <v>1475254.2711581027</v>
      </c>
      <c r="E3795" s="40">
        <f t="shared" si="483"/>
        <v>1250000</v>
      </c>
      <c r="F3795" s="41">
        <f t="shared" si="479"/>
        <v>1.9625427728712381</v>
      </c>
      <c r="G3795" s="42">
        <f t="shared" si="480"/>
        <v>1453178.4660890475</v>
      </c>
      <c r="H3795" s="16">
        <f t="shared" si="481"/>
        <v>1</v>
      </c>
      <c r="P3795" s="16"/>
    </row>
    <row r="3796" spans="1:16" x14ac:dyDescent="0.25">
      <c r="A3796" s="24">
        <f t="shared" si="482"/>
        <v>3781</v>
      </c>
      <c r="B3796">
        <f t="shared" si="476"/>
        <v>0.2715333093656227</v>
      </c>
      <c r="C3796">
        <f t="shared" si="477"/>
        <v>7.2941105230711401E-2</v>
      </c>
      <c r="D3796" s="40">
        <f t="shared" si="478"/>
        <v>722713.26883348823</v>
      </c>
      <c r="E3796" s="40">
        <f t="shared" si="483"/>
        <v>722713.26883348823</v>
      </c>
      <c r="F3796" s="41">
        <f t="shared" si="479"/>
        <v>1.5579844298116901</v>
      </c>
      <c r="G3796" s="42">
        <f t="shared" si="480"/>
        <v>125976.02006088477</v>
      </c>
      <c r="H3796" s="16">
        <f t="shared" si="481"/>
        <v>1</v>
      </c>
      <c r="P3796" s="16"/>
    </row>
    <row r="3797" spans="1:16" x14ac:dyDescent="0.25">
      <c r="A3797" s="24">
        <f t="shared" si="482"/>
        <v>3782</v>
      </c>
      <c r="B3797">
        <f t="shared" si="476"/>
        <v>0.90740541589912027</v>
      </c>
      <c r="C3797">
        <f t="shared" si="477"/>
        <v>0.37981039320584387</v>
      </c>
      <c r="D3797" s="40">
        <f t="shared" si="478"/>
        <v>1604078.5778807472</v>
      </c>
      <c r="E3797" s="40">
        <f t="shared" si="483"/>
        <v>1250000</v>
      </c>
      <c r="F3797" s="41">
        <f t="shared" si="479"/>
        <v>1.9069973248728398</v>
      </c>
      <c r="G3797" s="42">
        <f t="shared" si="480"/>
        <v>1383746.6560910498</v>
      </c>
      <c r="H3797" s="16">
        <f t="shared" si="481"/>
        <v>1</v>
      </c>
      <c r="P3797" s="16"/>
    </row>
    <row r="3798" spans="1:16" x14ac:dyDescent="0.25">
      <c r="A3798" s="24">
        <f t="shared" si="482"/>
        <v>3783</v>
      </c>
      <c r="B3798">
        <f t="shared" si="476"/>
        <v>0.36355592345353216</v>
      </c>
      <c r="C3798">
        <f t="shared" si="477"/>
        <v>0.98843152390327305</v>
      </c>
      <c r="D3798" s="40">
        <f t="shared" si="478"/>
        <v>840895.14584578772</v>
      </c>
      <c r="E3798" s="40">
        <f t="shared" si="483"/>
        <v>840895.14584578772</v>
      </c>
      <c r="F3798" s="41">
        <f t="shared" si="479"/>
        <v>2.6903239047719807</v>
      </c>
      <c r="G3798" s="42">
        <f t="shared" si="480"/>
        <v>1262280.3122756439</v>
      </c>
      <c r="H3798" s="16">
        <f t="shared" si="481"/>
        <v>1</v>
      </c>
      <c r="P3798" s="16"/>
    </row>
    <row r="3799" spans="1:16" x14ac:dyDescent="0.25">
      <c r="A3799" s="24">
        <f t="shared" si="482"/>
        <v>3784</v>
      </c>
      <c r="B3799">
        <f t="shared" si="476"/>
        <v>0.71804421802517027</v>
      </c>
      <c r="C3799">
        <f t="shared" si="477"/>
        <v>0.49885432363953441</v>
      </c>
      <c r="D3799" s="40">
        <f t="shared" si="478"/>
        <v>1263088.7335155355</v>
      </c>
      <c r="E3799" s="40">
        <f t="shared" si="483"/>
        <v>1250000</v>
      </c>
      <c r="F3799" s="41">
        <f t="shared" si="479"/>
        <v>1.9991271158948116</v>
      </c>
      <c r="G3799" s="42">
        <f t="shared" si="480"/>
        <v>1498908.8948685145</v>
      </c>
      <c r="H3799" s="16">
        <f t="shared" si="481"/>
        <v>1</v>
      </c>
      <c r="P3799" s="16"/>
    </row>
    <row r="3800" spans="1:16" x14ac:dyDescent="0.25">
      <c r="A3800" s="24">
        <f t="shared" si="482"/>
        <v>3785</v>
      </c>
      <c r="B3800">
        <f t="shared" si="476"/>
        <v>4.0988241671584547E-2</v>
      </c>
      <c r="C3800">
        <f t="shared" si="477"/>
        <v>0.56626839505042881</v>
      </c>
      <c r="D3800" s="40">
        <f t="shared" si="478"/>
        <v>206991.7529905712</v>
      </c>
      <c r="E3800" s="40">
        <f t="shared" si="483"/>
        <v>206991.7529905712</v>
      </c>
      <c r="F3800" s="41">
        <f t="shared" si="479"/>
        <v>2.0507238910759225</v>
      </c>
      <c r="G3800" s="42">
        <f t="shared" si="480"/>
        <v>-575517.06688654958</v>
      </c>
      <c r="H3800" s="16">
        <f t="shared" si="481"/>
        <v>0</v>
      </c>
      <c r="P3800" s="16"/>
    </row>
    <row r="3801" spans="1:16" x14ac:dyDescent="0.25">
      <c r="A3801" s="24">
        <f t="shared" si="482"/>
        <v>3786</v>
      </c>
      <c r="B3801">
        <f t="shared" si="476"/>
        <v>0.63134751503821462</v>
      </c>
      <c r="C3801">
        <f t="shared" si="477"/>
        <v>0.96964856784325093</v>
      </c>
      <c r="D3801" s="40">
        <f t="shared" si="478"/>
        <v>1152929.0544438325</v>
      </c>
      <c r="E3801" s="40">
        <f t="shared" si="483"/>
        <v>1152929.0544438325</v>
      </c>
      <c r="F3801" s="41">
        <f t="shared" si="479"/>
        <v>2.5701074702976037</v>
      </c>
      <c r="G3801" s="42">
        <f t="shared" si="480"/>
        <v>1963151.5755492463</v>
      </c>
      <c r="H3801" s="16">
        <f t="shared" si="481"/>
        <v>1</v>
      </c>
      <c r="P3801" s="16"/>
    </row>
    <row r="3802" spans="1:16" x14ac:dyDescent="0.25">
      <c r="A3802" s="24">
        <f t="shared" si="482"/>
        <v>3787</v>
      </c>
      <c r="B3802">
        <f t="shared" si="476"/>
        <v>0.85322695237118751</v>
      </c>
      <c r="C3802">
        <f t="shared" si="477"/>
        <v>0.58867600176017731</v>
      </c>
      <c r="D3802" s="40">
        <f t="shared" si="478"/>
        <v>1478894.0195969236</v>
      </c>
      <c r="E3802" s="40">
        <f t="shared" si="483"/>
        <v>1250000</v>
      </c>
      <c r="F3802" s="41">
        <f t="shared" si="479"/>
        <v>2.0681278049650862</v>
      </c>
      <c r="G3802" s="42">
        <f t="shared" si="480"/>
        <v>1585159.7562063579</v>
      </c>
      <c r="H3802" s="16">
        <f t="shared" si="481"/>
        <v>1</v>
      </c>
      <c r="P3802" s="16"/>
    </row>
    <row r="3803" spans="1:16" x14ac:dyDescent="0.25">
      <c r="A3803" s="24">
        <f t="shared" si="482"/>
        <v>3788</v>
      </c>
      <c r="B3803">
        <f t="shared" si="476"/>
        <v>0.87429630674887449</v>
      </c>
      <c r="C3803">
        <f t="shared" si="477"/>
        <v>8.1602762569673359E-2</v>
      </c>
      <c r="D3803" s="40">
        <f t="shared" si="478"/>
        <v>1522919.9058794582</v>
      </c>
      <c r="E3803" s="40">
        <f t="shared" si="483"/>
        <v>1250000</v>
      </c>
      <c r="F3803" s="41">
        <f t="shared" si="479"/>
        <v>1.5761789512631941</v>
      </c>
      <c r="G3803" s="42">
        <f t="shared" si="480"/>
        <v>970223.6890789927</v>
      </c>
      <c r="H3803" s="16">
        <f t="shared" si="481"/>
        <v>1</v>
      </c>
      <c r="P3803" s="16"/>
    </row>
    <row r="3804" spans="1:16" x14ac:dyDescent="0.25">
      <c r="A3804" s="24">
        <f t="shared" si="482"/>
        <v>3789</v>
      </c>
      <c r="B3804">
        <f t="shared" si="476"/>
        <v>0.95450539363082498</v>
      </c>
      <c r="C3804">
        <f t="shared" si="477"/>
        <v>1.0644063935615122E-2</v>
      </c>
      <c r="D3804" s="40">
        <f t="shared" si="478"/>
        <v>1770609.0605064798</v>
      </c>
      <c r="E3804" s="40">
        <f t="shared" si="483"/>
        <v>1250000</v>
      </c>
      <c r="F3804" s="41">
        <f t="shared" si="479"/>
        <v>1.3000501487964726</v>
      </c>
      <c r="G3804" s="42">
        <f t="shared" si="480"/>
        <v>625062.68599559087</v>
      </c>
      <c r="H3804" s="16">
        <f t="shared" si="481"/>
        <v>1</v>
      </c>
      <c r="P3804" s="16"/>
    </row>
    <row r="3805" spans="1:16" x14ac:dyDescent="0.25">
      <c r="A3805" s="24">
        <f t="shared" si="482"/>
        <v>3790</v>
      </c>
      <c r="B3805">
        <f t="shared" si="476"/>
        <v>0.20291955058928579</v>
      </c>
      <c r="C3805">
        <f t="shared" si="477"/>
        <v>0.69341525144409388</v>
      </c>
      <c r="D3805" s="40">
        <f t="shared" si="478"/>
        <v>621016.03628013656</v>
      </c>
      <c r="E3805" s="40">
        <f t="shared" si="483"/>
        <v>621016.03628013656</v>
      </c>
      <c r="F3805" s="41">
        <f t="shared" si="479"/>
        <v>2.1536639526357892</v>
      </c>
      <c r="G3805" s="42">
        <f t="shared" si="480"/>
        <v>337459.8513452895</v>
      </c>
      <c r="H3805" s="16">
        <f t="shared" si="481"/>
        <v>1</v>
      </c>
      <c r="P3805" s="16"/>
    </row>
    <row r="3806" spans="1:16" x14ac:dyDescent="0.25">
      <c r="A3806" s="24">
        <f t="shared" si="482"/>
        <v>3791</v>
      </c>
      <c r="B3806">
        <f t="shared" si="476"/>
        <v>0.34422851644922048</v>
      </c>
      <c r="C3806">
        <f t="shared" si="477"/>
        <v>0.89249694591853768</v>
      </c>
      <c r="D3806" s="40">
        <f t="shared" si="478"/>
        <v>817196.10829778248</v>
      </c>
      <c r="E3806" s="40">
        <f t="shared" si="483"/>
        <v>817196.10829778248</v>
      </c>
      <c r="F3806" s="41">
        <f t="shared" si="479"/>
        <v>2.3768744575303336</v>
      </c>
      <c r="G3806" s="42">
        <f t="shared" si="480"/>
        <v>942372.55660619144</v>
      </c>
      <c r="H3806" s="16">
        <f t="shared" si="481"/>
        <v>1</v>
      </c>
      <c r="P3806" s="16"/>
    </row>
    <row r="3807" spans="1:16" x14ac:dyDescent="0.25">
      <c r="A3807" s="24">
        <f t="shared" si="482"/>
        <v>3792</v>
      </c>
      <c r="B3807">
        <f t="shared" si="476"/>
        <v>0.17033827665727586</v>
      </c>
      <c r="C3807">
        <f t="shared" si="477"/>
        <v>0.27316965267527848</v>
      </c>
      <c r="D3807" s="40">
        <f t="shared" si="478"/>
        <v>565579.33485290175</v>
      </c>
      <c r="E3807" s="40">
        <f t="shared" si="483"/>
        <v>565579.33485290175</v>
      </c>
      <c r="F3807" s="41">
        <f t="shared" si="479"/>
        <v>1.8166399278753227</v>
      </c>
      <c r="G3807" s="42">
        <f t="shared" si="480"/>
        <v>27454.002074948396</v>
      </c>
      <c r="H3807" s="16">
        <f t="shared" si="481"/>
        <v>1</v>
      </c>
      <c r="P3807" s="16"/>
    </row>
    <row r="3808" spans="1:16" x14ac:dyDescent="0.25">
      <c r="A3808" s="24">
        <f t="shared" si="482"/>
        <v>3793</v>
      </c>
      <c r="B3808">
        <f t="shared" si="476"/>
        <v>0.63157407299149781</v>
      </c>
      <c r="C3808">
        <f t="shared" si="477"/>
        <v>3.4826573333702981E-2</v>
      </c>
      <c r="D3808" s="40">
        <f t="shared" si="478"/>
        <v>1153202.9843996491</v>
      </c>
      <c r="E3808" s="40">
        <f t="shared" si="483"/>
        <v>1153202.9843996491</v>
      </c>
      <c r="F3808" s="41">
        <f t="shared" si="479"/>
        <v>1.4485836858916636</v>
      </c>
      <c r="G3808" s="42">
        <f t="shared" si="480"/>
        <v>670511.02972291037</v>
      </c>
      <c r="H3808" s="16">
        <f t="shared" si="481"/>
        <v>1</v>
      </c>
      <c r="P3808" s="16"/>
    </row>
    <row r="3809" spans="1:16" x14ac:dyDescent="0.25">
      <c r="A3809" s="24">
        <f t="shared" si="482"/>
        <v>3794</v>
      </c>
      <c r="B3809">
        <f t="shared" si="476"/>
        <v>0.54260989499744028</v>
      </c>
      <c r="C3809">
        <f t="shared" si="477"/>
        <v>0.29033765534404665</v>
      </c>
      <c r="D3809" s="40">
        <f t="shared" si="478"/>
        <v>1048789.2345101002</v>
      </c>
      <c r="E3809" s="40">
        <f t="shared" si="483"/>
        <v>1048789.2345101002</v>
      </c>
      <c r="F3809" s="41">
        <f t="shared" si="479"/>
        <v>1.8320976993301401</v>
      </c>
      <c r="G3809" s="42">
        <f t="shared" si="480"/>
        <v>921484.34362817346</v>
      </c>
      <c r="H3809" s="16">
        <f t="shared" si="481"/>
        <v>1</v>
      </c>
      <c r="P3809" s="16"/>
    </row>
    <row r="3810" spans="1:16" x14ac:dyDescent="0.25">
      <c r="A3810" s="24">
        <f t="shared" si="482"/>
        <v>3795</v>
      </c>
      <c r="B3810">
        <f t="shared" si="476"/>
        <v>0.35632870194967836</v>
      </c>
      <c r="C3810">
        <f t="shared" si="477"/>
        <v>0.24255669710692018</v>
      </c>
      <c r="D3810" s="40">
        <f t="shared" si="478"/>
        <v>832086.86812820449</v>
      </c>
      <c r="E3810" s="40">
        <f t="shared" si="483"/>
        <v>832086.86812820449</v>
      </c>
      <c r="F3810" s="41">
        <f t="shared" si="479"/>
        <v>1.7878109358307208</v>
      </c>
      <c r="G3810" s="42">
        <f t="shared" si="480"/>
        <v>487614.00240073889</v>
      </c>
      <c r="H3810" s="16">
        <f t="shared" si="481"/>
        <v>1</v>
      </c>
      <c r="P3810" s="16"/>
    </row>
    <row r="3811" spans="1:16" x14ac:dyDescent="0.25">
      <c r="A3811" s="24">
        <f t="shared" si="482"/>
        <v>3796</v>
      </c>
      <c r="B3811">
        <f t="shared" si="476"/>
        <v>0.14686477126087993</v>
      </c>
      <c r="C3811">
        <f t="shared" si="477"/>
        <v>0.48097168083768338</v>
      </c>
      <c r="D3811" s="40">
        <f t="shared" si="478"/>
        <v>521287.92997294245</v>
      </c>
      <c r="E3811" s="40">
        <f t="shared" si="483"/>
        <v>521287.92997294245</v>
      </c>
      <c r="F3811" s="41">
        <f t="shared" si="479"/>
        <v>1.9854969537081049</v>
      </c>
      <c r="G3811" s="42">
        <f t="shared" si="480"/>
        <v>35015.596966081182</v>
      </c>
      <c r="H3811" s="16">
        <f t="shared" si="481"/>
        <v>1</v>
      </c>
      <c r="P3811" s="16"/>
    </row>
    <row r="3812" spans="1:16" x14ac:dyDescent="0.25">
      <c r="A3812" s="24">
        <f t="shared" si="482"/>
        <v>3797</v>
      </c>
      <c r="B3812">
        <f t="shared" si="476"/>
        <v>0.32792638696264476</v>
      </c>
      <c r="C3812">
        <f t="shared" si="477"/>
        <v>0.83904108603019267</v>
      </c>
      <c r="D3812" s="40">
        <f t="shared" si="478"/>
        <v>796817.80496190675</v>
      </c>
      <c r="E3812" s="40">
        <f t="shared" si="483"/>
        <v>796817.80496190675</v>
      </c>
      <c r="F3812" s="41">
        <f t="shared" si="479"/>
        <v>2.3010712717201627</v>
      </c>
      <c r="G3812" s="42">
        <f t="shared" si="480"/>
        <v>833534.55979296332</v>
      </c>
      <c r="H3812" s="16">
        <f t="shared" si="481"/>
        <v>1</v>
      </c>
      <c r="P3812" s="16"/>
    </row>
    <row r="3813" spans="1:16" x14ac:dyDescent="0.25">
      <c r="A3813" s="24">
        <f t="shared" si="482"/>
        <v>3798</v>
      </c>
      <c r="B3813">
        <f t="shared" si="476"/>
        <v>0.66608985920902342</v>
      </c>
      <c r="C3813">
        <f t="shared" si="477"/>
        <v>0.11152759392280132</v>
      </c>
      <c r="D3813" s="40">
        <f t="shared" si="478"/>
        <v>1195657.2007169414</v>
      </c>
      <c r="E3813" s="40">
        <f t="shared" si="483"/>
        <v>1195657.2007169414</v>
      </c>
      <c r="F3813" s="41">
        <f t="shared" si="479"/>
        <v>1.6296521953304928</v>
      </c>
      <c r="G3813" s="42">
        <f t="shared" si="480"/>
        <v>948505.38201107527</v>
      </c>
      <c r="H3813" s="16">
        <f t="shared" si="481"/>
        <v>1</v>
      </c>
      <c r="P3813" s="16"/>
    </row>
    <row r="3814" spans="1:16" x14ac:dyDescent="0.25">
      <c r="A3814" s="24">
        <f t="shared" si="482"/>
        <v>3799</v>
      </c>
      <c r="B3814">
        <f t="shared" si="476"/>
        <v>0.85213391308207065</v>
      </c>
      <c r="C3814">
        <f t="shared" si="477"/>
        <v>0.6310414558975026</v>
      </c>
      <c r="D3814" s="40">
        <f t="shared" si="478"/>
        <v>1476730.7256629278</v>
      </c>
      <c r="E3814" s="40">
        <f t="shared" si="483"/>
        <v>1250000</v>
      </c>
      <c r="F3814" s="41">
        <f t="shared" si="479"/>
        <v>2.101706058445326</v>
      </c>
      <c r="G3814" s="42">
        <f t="shared" si="480"/>
        <v>1627132.5730566573</v>
      </c>
      <c r="H3814" s="16">
        <f t="shared" si="481"/>
        <v>1</v>
      </c>
      <c r="P3814" s="16"/>
    </row>
    <row r="3815" spans="1:16" x14ac:dyDescent="0.25">
      <c r="A3815" s="24">
        <f t="shared" si="482"/>
        <v>3800</v>
      </c>
      <c r="B3815">
        <f t="shared" si="476"/>
        <v>0.57295553863514215</v>
      </c>
      <c r="C3815">
        <f t="shared" si="477"/>
        <v>0.22629105637315661</v>
      </c>
      <c r="D3815" s="40">
        <f t="shared" si="478"/>
        <v>1083846.7178812698</v>
      </c>
      <c r="E3815" s="40">
        <f t="shared" si="483"/>
        <v>1083846.7178812698</v>
      </c>
      <c r="F3815" s="41">
        <f t="shared" si="479"/>
        <v>1.7716968933896788</v>
      </c>
      <c r="G3815" s="42">
        <f t="shared" si="480"/>
        <v>920247.86298084538</v>
      </c>
      <c r="H3815" s="16">
        <f t="shared" si="481"/>
        <v>1</v>
      </c>
      <c r="P3815" s="16"/>
    </row>
    <row r="3816" spans="1:16" x14ac:dyDescent="0.25">
      <c r="A3816" s="24">
        <f t="shared" si="482"/>
        <v>3801</v>
      </c>
      <c r="B3816">
        <f t="shared" si="476"/>
        <v>8.5042844293639064E-3</v>
      </c>
      <c r="C3816">
        <f t="shared" si="477"/>
        <v>0.58209624385926872</v>
      </c>
      <c r="D3816" s="40">
        <f t="shared" si="478"/>
        <v>0</v>
      </c>
      <c r="E3816" s="40">
        <f t="shared" si="483"/>
        <v>0</v>
      </c>
      <c r="F3816" s="41">
        <f t="shared" si="479"/>
        <v>2.0629966876208075</v>
      </c>
      <c r="G3816" s="42">
        <f t="shared" si="480"/>
        <v>-1000000</v>
      </c>
      <c r="H3816" s="16">
        <f t="shared" si="481"/>
        <v>0</v>
      </c>
      <c r="P3816" s="16"/>
    </row>
    <row r="3817" spans="1:16" x14ac:dyDescent="0.25">
      <c r="A3817" s="24">
        <f t="shared" si="482"/>
        <v>3802</v>
      </c>
      <c r="B3817">
        <f t="shared" si="476"/>
        <v>0.64443619886878878</v>
      </c>
      <c r="C3817">
        <f t="shared" si="477"/>
        <v>0.11097122624050826</v>
      </c>
      <c r="D3817" s="40">
        <f t="shared" si="478"/>
        <v>1168848.9858709986</v>
      </c>
      <c r="E3817" s="40">
        <f t="shared" si="483"/>
        <v>1168848.9858709986</v>
      </c>
      <c r="F3817" s="41">
        <f t="shared" si="479"/>
        <v>1.6287601004139978</v>
      </c>
      <c r="G3817" s="42">
        <f t="shared" si="480"/>
        <v>903774.59159604716</v>
      </c>
      <c r="H3817" s="16">
        <f t="shared" si="481"/>
        <v>1</v>
      </c>
      <c r="P3817" s="16"/>
    </row>
    <row r="3818" spans="1:16" x14ac:dyDescent="0.25">
      <c r="A3818" s="24">
        <f t="shared" si="482"/>
        <v>3803</v>
      </c>
      <c r="B3818">
        <f t="shared" si="476"/>
        <v>0.20490450586657971</v>
      </c>
      <c r="C3818">
        <f t="shared" si="477"/>
        <v>0.46876886452082545</v>
      </c>
      <c r="D3818" s="40">
        <f t="shared" si="478"/>
        <v>624211.3486941047</v>
      </c>
      <c r="E3818" s="40">
        <f t="shared" si="483"/>
        <v>624211.3486941047</v>
      </c>
      <c r="F3818" s="41">
        <f t="shared" si="479"/>
        <v>1.9761808568735131</v>
      </c>
      <c r="G3818" s="42">
        <f t="shared" si="480"/>
        <v>233554.51793248719</v>
      </c>
      <c r="H3818" s="16">
        <f t="shared" si="481"/>
        <v>1</v>
      </c>
      <c r="P3818" s="16"/>
    </row>
    <row r="3819" spans="1:16" x14ac:dyDescent="0.25">
      <c r="A3819" s="24">
        <f t="shared" si="482"/>
        <v>3804</v>
      </c>
      <c r="B3819">
        <f t="shared" si="476"/>
        <v>0.24745393183548003</v>
      </c>
      <c r="C3819">
        <f t="shared" si="477"/>
        <v>0.10703292198013514</v>
      </c>
      <c r="D3819" s="40">
        <f t="shared" si="478"/>
        <v>688818.98302106559</v>
      </c>
      <c r="E3819" s="40">
        <f t="shared" si="483"/>
        <v>688818.98302106559</v>
      </c>
      <c r="F3819" s="41">
        <f t="shared" si="479"/>
        <v>1.6223517213545207</v>
      </c>
      <c r="G3819" s="42">
        <f t="shared" si="480"/>
        <v>117506.66280589602</v>
      </c>
      <c r="H3819" s="16">
        <f t="shared" si="481"/>
        <v>1</v>
      </c>
      <c r="P3819" s="16"/>
    </row>
    <row r="3820" spans="1:16" x14ac:dyDescent="0.25">
      <c r="A3820" s="24">
        <f t="shared" si="482"/>
        <v>3805</v>
      </c>
      <c r="B3820">
        <f t="shared" si="476"/>
        <v>0.1852939372183755</v>
      </c>
      <c r="C3820">
        <f t="shared" si="477"/>
        <v>0.80112766881939024</v>
      </c>
      <c r="D3820" s="40">
        <f t="shared" si="478"/>
        <v>591775.35213702382</v>
      </c>
      <c r="E3820" s="40">
        <f t="shared" si="483"/>
        <v>591775.35213702382</v>
      </c>
      <c r="F3820" s="41">
        <f t="shared" si="479"/>
        <v>2.2570383050999294</v>
      </c>
      <c r="G3820" s="42">
        <f t="shared" si="480"/>
        <v>335659.63778726221</v>
      </c>
      <c r="H3820" s="16">
        <f t="shared" si="481"/>
        <v>1</v>
      </c>
      <c r="P3820" s="16"/>
    </row>
    <row r="3821" spans="1:16" x14ac:dyDescent="0.25">
      <c r="A3821" s="24">
        <f t="shared" si="482"/>
        <v>3806</v>
      </c>
      <c r="B3821">
        <f t="shared" si="476"/>
        <v>0.15738020685967058</v>
      </c>
      <c r="C3821">
        <f t="shared" si="477"/>
        <v>0.56915912416297942</v>
      </c>
      <c r="D3821" s="40">
        <f t="shared" si="478"/>
        <v>541664.11062916066</v>
      </c>
      <c r="E3821" s="40">
        <f t="shared" si="483"/>
        <v>541664.11062916066</v>
      </c>
      <c r="F3821" s="41">
        <f t="shared" si="479"/>
        <v>2.0529585908172616</v>
      </c>
      <c r="G3821" s="42">
        <f t="shared" si="480"/>
        <v>112013.98925352702</v>
      </c>
      <c r="H3821" s="16">
        <f t="shared" si="481"/>
        <v>1</v>
      </c>
      <c r="P3821" s="16"/>
    </row>
    <row r="3822" spans="1:16" x14ac:dyDescent="0.25">
      <c r="A3822" s="24">
        <f t="shared" si="482"/>
        <v>3807</v>
      </c>
      <c r="B3822">
        <f t="shared" si="476"/>
        <v>8.1584170344285667E-2</v>
      </c>
      <c r="C3822">
        <f t="shared" si="477"/>
        <v>0.45881843834649771</v>
      </c>
      <c r="D3822" s="40">
        <f t="shared" si="478"/>
        <v>364212.25137480651</v>
      </c>
      <c r="E3822" s="40">
        <f t="shared" si="483"/>
        <v>364212.25137480651</v>
      </c>
      <c r="F3822" s="41">
        <f t="shared" si="479"/>
        <v>1.968568121290178</v>
      </c>
      <c r="G3822" s="42">
        <f t="shared" si="480"/>
        <v>-283023.37256023113</v>
      </c>
      <c r="H3822" s="16">
        <f t="shared" si="481"/>
        <v>0</v>
      </c>
      <c r="P3822" s="16"/>
    </row>
    <row r="3823" spans="1:16" x14ac:dyDescent="0.25">
      <c r="A3823" s="24">
        <f t="shared" si="482"/>
        <v>3808</v>
      </c>
      <c r="B3823">
        <f t="shared" si="476"/>
        <v>0.55176198820117861</v>
      </c>
      <c r="C3823">
        <f t="shared" si="477"/>
        <v>0.15386109740938991</v>
      </c>
      <c r="D3823" s="40">
        <f t="shared" si="478"/>
        <v>1059322.6135841606</v>
      </c>
      <c r="E3823" s="40">
        <f t="shared" si="483"/>
        <v>1059322.6135841606</v>
      </c>
      <c r="F3823" s="41">
        <f t="shared" si="479"/>
        <v>1.6899655890614609</v>
      </c>
      <c r="G3823" s="42">
        <f t="shared" si="480"/>
        <v>790218.76467188215</v>
      </c>
      <c r="H3823" s="16">
        <f t="shared" si="481"/>
        <v>1</v>
      </c>
      <c r="P3823" s="16"/>
    </row>
    <row r="3824" spans="1:16" x14ac:dyDescent="0.25">
      <c r="A3824" s="24">
        <f t="shared" si="482"/>
        <v>3809</v>
      </c>
      <c r="B3824">
        <f t="shared" si="476"/>
        <v>0.87562391383107752</v>
      </c>
      <c r="C3824">
        <f t="shared" si="477"/>
        <v>0.82861444738227874</v>
      </c>
      <c r="D3824" s="40">
        <f t="shared" si="478"/>
        <v>1525859.6704735355</v>
      </c>
      <c r="E3824" s="40">
        <f t="shared" si="483"/>
        <v>1250000</v>
      </c>
      <c r="F3824" s="41">
        <f t="shared" si="479"/>
        <v>2.2883599225255864</v>
      </c>
      <c r="G3824" s="42">
        <f t="shared" si="480"/>
        <v>1860449.9031569832</v>
      </c>
      <c r="H3824" s="16">
        <f t="shared" si="481"/>
        <v>1</v>
      </c>
      <c r="P3824" s="16"/>
    </row>
    <row r="3825" spans="1:16" x14ac:dyDescent="0.25">
      <c r="A3825" s="24">
        <f t="shared" si="482"/>
        <v>3810</v>
      </c>
      <c r="B3825">
        <f t="shared" si="476"/>
        <v>0.11774735257495195</v>
      </c>
      <c r="C3825">
        <f t="shared" si="477"/>
        <v>0.67480678868014365</v>
      </c>
      <c r="D3825" s="40">
        <f t="shared" si="478"/>
        <v>459123.18084610533</v>
      </c>
      <c r="E3825" s="40">
        <f t="shared" si="483"/>
        <v>459123.18084610533</v>
      </c>
      <c r="F3825" s="41">
        <f t="shared" si="479"/>
        <v>2.137758489363601</v>
      </c>
      <c r="G3825" s="42">
        <f t="shared" si="480"/>
        <v>-18505.522482618457</v>
      </c>
      <c r="H3825" s="16">
        <f t="shared" si="481"/>
        <v>0</v>
      </c>
      <c r="P3825" s="16"/>
    </row>
    <row r="3826" spans="1:16" x14ac:dyDescent="0.25">
      <c r="A3826" s="24">
        <f t="shared" si="482"/>
        <v>3811</v>
      </c>
      <c r="B3826">
        <f t="shared" si="476"/>
        <v>0.31825875479262322</v>
      </c>
      <c r="C3826">
        <f t="shared" si="477"/>
        <v>0.20533399714622647</v>
      </c>
      <c r="D3826" s="40">
        <f t="shared" si="478"/>
        <v>784540.96845639707</v>
      </c>
      <c r="E3826" s="40">
        <f t="shared" si="483"/>
        <v>784540.96845639707</v>
      </c>
      <c r="F3826" s="41">
        <f t="shared" si="479"/>
        <v>1.7499335341824176</v>
      </c>
      <c r="G3826" s="42">
        <f t="shared" si="480"/>
        <v>372894.54964179941</v>
      </c>
      <c r="H3826" s="16">
        <f t="shared" si="481"/>
        <v>1</v>
      </c>
      <c r="P3826" s="16"/>
    </row>
    <row r="3827" spans="1:16" x14ac:dyDescent="0.25">
      <c r="A3827" s="24">
        <f t="shared" si="482"/>
        <v>3812</v>
      </c>
      <c r="B3827">
        <f t="shared" si="476"/>
        <v>7.3578982730396092E-2</v>
      </c>
      <c r="C3827">
        <f t="shared" si="477"/>
        <v>0.93470507871825248</v>
      </c>
      <c r="D3827" s="40">
        <f t="shared" si="478"/>
        <v>339068.3237742011</v>
      </c>
      <c r="E3827" s="40">
        <f t="shared" si="483"/>
        <v>339068.3237742011</v>
      </c>
      <c r="F3827" s="41">
        <f t="shared" si="479"/>
        <v>2.4595075944798532</v>
      </c>
      <c r="G3827" s="42">
        <f t="shared" si="480"/>
        <v>-166058.88262979861</v>
      </c>
      <c r="H3827" s="16">
        <f t="shared" si="481"/>
        <v>0</v>
      </c>
      <c r="P3827" s="16"/>
    </row>
    <row r="3828" spans="1:16" x14ac:dyDescent="0.25">
      <c r="A3828" s="24">
        <f t="shared" si="482"/>
        <v>3813</v>
      </c>
      <c r="B3828">
        <f t="shared" si="476"/>
        <v>0.61077277094591409</v>
      </c>
      <c r="C3828">
        <f t="shared" si="477"/>
        <v>0.46994954824913293</v>
      </c>
      <c r="D3828" s="40">
        <f t="shared" si="478"/>
        <v>1128267.6483550565</v>
      </c>
      <c r="E3828" s="40">
        <f t="shared" si="483"/>
        <v>1128267.6483550565</v>
      </c>
      <c r="F3828" s="41">
        <f t="shared" si="479"/>
        <v>1.9770830743944692</v>
      </c>
      <c r="G3828" s="42">
        <f t="shared" si="480"/>
        <v>1230678.870949633</v>
      </c>
      <c r="H3828" s="16">
        <f t="shared" si="481"/>
        <v>1</v>
      </c>
      <c r="P3828" s="16"/>
    </row>
    <row r="3829" spans="1:16" x14ac:dyDescent="0.25">
      <c r="A3829" s="24">
        <f t="shared" si="482"/>
        <v>3814</v>
      </c>
      <c r="B3829">
        <f t="shared" si="476"/>
        <v>0.89744725648779422</v>
      </c>
      <c r="C3829">
        <f t="shared" si="477"/>
        <v>0.80510642204899341</v>
      </c>
      <c r="D3829" s="40">
        <f t="shared" si="478"/>
        <v>1577723.0829957868</v>
      </c>
      <c r="E3829" s="40">
        <f t="shared" si="483"/>
        <v>1250000</v>
      </c>
      <c r="F3829" s="41">
        <f t="shared" si="479"/>
        <v>2.2613992165639587</v>
      </c>
      <c r="G3829" s="42">
        <f t="shared" si="480"/>
        <v>1826749.0207049483</v>
      </c>
      <c r="H3829" s="16">
        <f t="shared" si="481"/>
        <v>1</v>
      </c>
      <c r="P3829" s="16"/>
    </row>
    <row r="3830" spans="1:16" x14ac:dyDescent="0.25">
      <c r="A3830" s="24">
        <f t="shared" si="482"/>
        <v>3815</v>
      </c>
      <c r="B3830">
        <f t="shared" si="476"/>
        <v>0.50215585588011891</v>
      </c>
      <c r="C3830">
        <f t="shared" si="477"/>
        <v>0.52018739318009466</v>
      </c>
      <c r="D3830" s="40">
        <f t="shared" si="478"/>
        <v>1002463.8095471438</v>
      </c>
      <c r="E3830" s="40">
        <f t="shared" si="483"/>
        <v>1002463.8095471438</v>
      </c>
      <c r="F3830" s="41">
        <f t="shared" si="479"/>
        <v>2.0153872052320305</v>
      </c>
      <c r="G3830" s="42">
        <f t="shared" si="480"/>
        <v>1020352.7354694726</v>
      </c>
      <c r="H3830" s="16">
        <f t="shared" si="481"/>
        <v>1</v>
      </c>
      <c r="P3830" s="16"/>
    </row>
    <row r="3831" spans="1:16" x14ac:dyDescent="0.25">
      <c r="A3831" s="24">
        <f t="shared" si="482"/>
        <v>3816</v>
      </c>
      <c r="B3831">
        <f t="shared" si="476"/>
        <v>0.39277467003557831</v>
      </c>
      <c r="C3831">
        <f t="shared" si="477"/>
        <v>0.39930449554231018</v>
      </c>
      <c r="D3831" s="40">
        <f t="shared" si="478"/>
        <v>875944.74595307175</v>
      </c>
      <c r="E3831" s="40">
        <f t="shared" si="483"/>
        <v>875944.74595307175</v>
      </c>
      <c r="F3831" s="41">
        <f t="shared" si="479"/>
        <v>1.9224474947503212</v>
      </c>
      <c r="G3831" s="42">
        <f t="shared" si="480"/>
        <v>683957.78239718941</v>
      </c>
      <c r="H3831" s="16">
        <f t="shared" si="481"/>
        <v>1</v>
      </c>
      <c r="P3831" s="16"/>
    </row>
    <row r="3832" spans="1:16" x14ac:dyDescent="0.25">
      <c r="A3832" s="24">
        <f t="shared" si="482"/>
        <v>3817</v>
      </c>
      <c r="B3832">
        <f t="shared" si="476"/>
        <v>0.32081602781545371</v>
      </c>
      <c r="C3832">
        <f t="shared" si="477"/>
        <v>0.19475745444651693</v>
      </c>
      <c r="D3832" s="40">
        <f t="shared" si="478"/>
        <v>787803.28564426419</v>
      </c>
      <c r="E3832" s="40">
        <f t="shared" si="483"/>
        <v>787803.28564426419</v>
      </c>
      <c r="F3832" s="41">
        <f t="shared" si="479"/>
        <v>1.7384506343125845</v>
      </c>
      <c r="G3832" s="42">
        <f t="shared" si="480"/>
        <v>369557.12164180935</v>
      </c>
      <c r="H3832" s="16">
        <f t="shared" si="481"/>
        <v>1</v>
      </c>
      <c r="P3832" s="16"/>
    </row>
    <row r="3833" spans="1:16" x14ac:dyDescent="0.25">
      <c r="A3833" s="24">
        <f t="shared" si="482"/>
        <v>3818</v>
      </c>
      <c r="B3833">
        <f t="shared" si="476"/>
        <v>0.5917670609196648</v>
      </c>
      <c r="C3833">
        <f t="shared" si="477"/>
        <v>0.42403010686393827</v>
      </c>
      <c r="D3833" s="40">
        <f t="shared" si="478"/>
        <v>1105817.4205463473</v>
      </c>
      <c r="E3833" s="40">
        <f t="shared" si="483"/>
        <v>1105817.4205463473</v>
      </c>
      <c r="F3833" s="41">
        <f t="shared" si="479"/>
        <v>1.9417647303799617</v>
      </c>
      <c r="G3833" s="42">
        <f t="shared" si="480"/>
        <v>1147237.2654566425</v>
      </c>
      <c r="H3833" s="16">
        <f t="shared" si="481"/>
        <v>1</v>
      </c>
      <c r="P3833" s="16"/>
    </row>
    <row r="3834" spans="1:16" x14ac:dyDescent="0.25">
      <c r="A3834" s="24">
        <f t="shared" si="482"/>
        <v>3819</v>
      </c>
      <c r="B3834">
        <f t="shared" si="476"/>
        <v>0.39179174869786948</v>
      </c>
      <c r="C3834">
        <f t="shared" si="477"/>
        <v>0.84357695619110018</v>
      </c>
      <c r="D3834" s="40">
        <f t="shared" si="478"/>
        <v>874778.6555302249</v>
      </c>
      <c r="E3834" s="40">
        <f t="shared" si="483"/>
        <v>874778.6555302249</v>
      </c>
      <c r="F3834" s="41">
        <f t="shared" si="479"/>
        <v>2.3067684111656148</v>
      </c>
      <c r="G3834" s="42">
        <f t="shared" si="480"/>
        <v>1017911.7693390495</v>
      </c>
      <c r="H3834" s="16">
        <f t="shared" si="481"/>
        <v>1</v>
      </c>
      <c r="P3834" s="16"/>
    </row>
    <row r="3835" spans="1:16" x14ac:dyDescent="0.25">
      <c r="A3835" s="24">
        <f t="shared" si="482"/>
        <v>3820</v>
      </c>
      <c r="B3835">
        <f t="shared" si="476"/>
        <v>0.75373198871966451</v>
      </c>
      <c r="C3835">
        <f t="shared" si="477"/>
        <v>0.16825035947840661</v>
      </c>
      <c r="D3835" s="40">
        <f t="shared" si="478"/>
        <v>1312894.0045060779</v>
      </c>
      <c r="E3835" s="40">
        <f t="shared" si="483"/>
        <v>1250000</v>
      </c>
      <c r="F3835" s="41">
        <f t="shared" si="479"/>
        <v>1.7078716326285779</v>
      </c>
      <c r="G3835" s="42">
        <f t="shared" si="480"/>
        <v>1134839.5407857224</v>
      </c>
      <c r="H3835" s="16">
        <f t="shared" si="481"/>
        <v>1</v>
      </c>
      <c r="P3835" s="16"/>
    </row>
    <row r="3836" spans="1:16" x14ac:dyDescent="0.25">
      <c r="A3836" s="24">
        <f t="shared" si="482"/>
        <v>3821</v>
      </c>
      <c r="B3836">
        <f t="shared" si="476"/>
        <v>1.5158012392930686E-2</v>
      </c>
      <c r="C3836">
        <f t="shared" si="477"/>
        <v>0.90267062548082322</v>
      </c>
      <c r="D3836" s="40">
        <f t="shared" si="478"/>
        <v>12490.868723210879</v>
      </c>
      <c r="E3836" s="40">
        <f t="shared" si="483"/>
        <v>12490.868723210879</v>
      </c>
      <c r="F3836" s="41">
        <f t="shared" si="479"/>
        <v>2.3942005771478279</v>
      </c>
      <c r="G3836" s="42">
        <f t="shared" si="480"/>
        <v>-970094.35489381081</v>
      </c>
      <c r="H3836" s="16">
        <f t="shared" si="481"/>
        <v>0</v>
      </c>
      <c r="P3836" s="16"/>
    </row>
    <row r="3837" spans="1:16" x14ac:dyDescent="0.25">
      <c r="A3837" s="24">
        <f t="shared" si="482"/>
        <v>3822</v>
      </c>
      <c r="B3837">
        <f t="shared" si="476"/>
        <v>0.79855841037351638</v>
      </c>
      <c r="C3837">
        <f t="shared" si="477"/>
        <v>0.2705841624410823</v>
      </c>
      <c r="D3837" s="40">
        <f t="shared" si="478"/>
        <v>1381375.2743867903</v>
      </c>
      <c r="E3837" s="40">
        <f t="shared" si="483"/>
        <v>1250000</v>
      </c>
      <c r="F3837" s="41">
        <f t="shared" si="479"/>
        <v>1.8142713639698838</v>
      </c>
      <c r="G3837" s="42">
        <f t="shared" si="480"/>
        <v>1267839.2049623546</v>
      </c>
      <c r="H3837" s="16">
        <f t="shared" si="481"/>
        <v>1</v>
      </c>
      <c r="P3837" s="16"/>
    </row>
    <row r="3838" spans="1:16" x14ac:dyDescent="0.25">
      <c r="A3838" s="24">
        <f t="shared" si="482"/>
        <v>3823</v>
      </c>
      <c r="B3838">
        <f t="shared" si="476"/>
        <v>0.56304001982789487</v>
      </c>
      <c r="C3838">
        <f t="shared" si="477"/>
        <v>0.59019112645182759</v>
      </c>
      <c r="D3838" s="40">
        <f t="shared" si="478"/>
        <v>1072347.1039678236</v>
      </c>
      <c r="E3838" s="40">
        <f t="shared" si="483"/>
        <v>1072347.1039678236</v>
      </c>
      <c r="F3838" s="41">
        <f t="shared" si="479"/>
        <v>2.0693120522006896</v>
      </c>
      <c r="G3838" s="42">
        <f t="shared" si="480"/>
        <v>1219020.7863831231</v>
      </c>
      <c r="H3838" s="16">
        <f t="shared" si="481"/>
        <v>1</v>
      </c>
      <c r="P3838" s="16"/>
    </row>
    <row r="3839" spans="1:16" x14ac:dyDescent="0.25">
      <c r="A3839" s="24">
        <f t="shared" si="482"/>
        <v>3824</v>
      </c>
      <c r="B3839">
        <f t="shared" si="476"/>
        <v>0.37471667502541095</v>
      </c>
      <c r="C3839">
        <f t="shared" si="477"/>
        <v>0.24537444126326591</v>
      </c>
      <c r="D3839" s="40">
        <f t="shared" si="478"/>
        <v>854382.99663375691</v>
      </c>
      <c r="E3839" s="40">
        <f t="shared" si="483"/>
        <v>854382.99663375691</v>
      </c>
      <c r="F3839" s="41">
        <f t="shared" si="479"/>
        <v>1.7905415780570746</v>
      </c>
      <c r="G3839" s="42">
        <f t="shared" si="480"/>
        <v>529808.2790577393</v>
      </c>
      <c r="H3839" s="16">
        <f t="shared" si="481"/>
        <v>1</v>
      </c>
      <c r="P3839" s="16"/>
    </row>
    <row r="3840" spans="1:16" x14ac:dyDescent="0.25">
      <c r="A3840" s="24">
        <f t="shared" si="482"/>
        <v>3825</v>
      </c>
      <c r="B3840">
        <f t="shared" si="476"/>
        <v>0.57182500010821968</v>
      </c>
      <c r="C3840">
        <f t="shared" si="477"/>
        <v>0.10115339036565274</v>
      </c>
      <c r="D3840" s="40">
        <f t="shared" si="478"/>
        <v>1082533.0056506544</v>
      </c>
      <c r="E3840" s="40">
        <f t="shared" si="483"/>
        <v>1082533.0056506544</v>
      </c>
      <c r="F3840" s="41">
        <f t="shared" si="479"/>
        <v>1.6124598924760143</v>
      </c>
      <c r="G3840" s="42">
        <f t="shared" si="480"/>
        <v>745541.05389319081</v>
      </c>
      <c r="H3840" s="16">
        <f t="shared" si="481"/>
        <v>1</v>
      </c>
      <c r="P3840" s="16"/>
    </row>
    <row r="3841" spans="1:16" x14ac:dyDescent="0.25">
      <c r="A3841" s="24">
        <f t="shared" si="482"/>
        <v>3826</v>
      </c>
      <c r="B3841">
        <f t="shared" si="476"/>
        <v>0.7105947983218357</v>
      </c>
      <c r="C3841">
        <f t="shared" si="477"/>
        <v>0.2425496632931754</v>
      </c>
      <c r="D3841" s="40">
        <f t="shared" si="478"/>
        <v>1253095.6783687684</v>
      </c>
      <c r="E3841" s="40">
        <f t="shared" si="483"/>
        <v>1250000</v>
      </c>
      <c r="F3841" s="41">
        <f t="shared" si="479"/>
        <v>1.7878040980645764</v>
      </c>
      <c r="G3841" s="42">
        <f t="shared" si="480"/>
        <v>1234755.1225807206</v>
      </c>
      <c r="H3841" s="16">
        <f t="shared" si="481"/>
        <v>1</v>
      </c>
      <c r="P3841" s="16"/>
    </row>
    <row r="3842" spans="1:16" x14ac:dyDescent="0.25">
      <c r="A3842" s="24">
        <f t="shared" si="482"/>
        <v>3827</v>
      </c>
      <c r="B3842">
        <f t="shared" si="476"/>
        <v>0.42106819932814687</v>
      </c>
      <c r="C3842">
        <f t="shared" si="477"/>
        <v>0.28547922114375979</v>
      </c>
      <c r="D3842" s="40">
        <f t="shared" si="478"/>
        <v>909196.8751862956</v>
      </c>
      <c r="E3842" s="40">
        <f t="shared" si="483"/>
        <v>909196.8751862956</v>
      </c>
      <c r="F3842" s="41">
        <f t="shared" si="479"/>
        <v>1.8277688401512209</v>
      </c>
      <c r="G3842" s="42">
        <f t="shared" si="480"/>
        <v>661801.71802836983</v>
      </c>
      <c r="H3842" s="16">
        <f t="shared" si="481"/>
        <v>1</v>
      </c>
      <c r="P3842" s="16"/>
    </row>
    <row r="3843" spans="1:16" x14ac:dyDescent="0.25">
      <c r="A3843" s="24">
        <f t="shared" si="482"/>
        <v>3828</v>
      </c>
      <c r="B3843">
        <f t="shared" si="476"/>
        <v>0.20531757979188114</v>
      </c>
      <c r="C3843">
        <f t="shared" si="477"/>
        <v>0.96126198896672577</v>
      </c>
      <c r="D3843" s="40">
        <f t="shared" si="478"/>
        <v>624873.98172918265</v>
      </c>
      <c r="E3843" s="40">
        <f t="shared" si="483"/>
        <v>624873.98172918265</v>
      </c>
      <c r="F3843" s="41">
        <f t="shared" si="479"/>
        <v>2.5366329246219386</v>
      </c>
      <c r="G3843" s="42">
        <f t="shared" si="480"/>
        <v>585075.91579385241</v>
      </c>
      <c r="H3843" s="16">
        <f t="shared" si="481"/>
        <v>1</v>
      </c>
      <c r="P3843" s="16"/>
    </row>
    <row r="3844" spans="1:16" x14ac:dyDescent="0.25">
      <c r="A3844" s="24">
        <f t="shared" si="482"/>
        <v>3829</v>
      </c>
      <c r="B3844">
        <f t="shared" si="476"/>
        <v>0.65852254687342793</v>
      </c>
      <c r="C3844">
        <f t="shared" si="477"/>
        <v>0.76463015365879983</v>
      </c>
      <c r="D3844" s="40">
        <f t="shared" si="478"/>
        <v>1186216.2149231164</v>
      </c>
      <c r="E3844" s="40">
        <f t="shared" si="483"/>
        <v>1186216.2149231164</v>
      </c>
      <c r="F3844" s="41">
        <f t="shared" si="479"/>
        <v>2.2192328403122459</v>
      </c>
      <c r="G3844" s="42">
        <f t="shared" si="480"/>
        <v>1632489.9798682691</v>
      </c>
      <c r="H3844" s="16">
        <f t="shared" si="481"/>
        <v>1</v>
      </c>
      <c r="P3844" s="16"/>
    </row>
    <row r="3845" spans="1:16" x14ac:dyDescent="0.25">
      <c r="A3845" s="24">
        <f t="shared" si="482"/>
        <v>3830</v>
      </c>
      <c r="B3845">
        <f t="shared" si="476"/>
        <v>0.49498978757765144</v>
      </c>
      <c r="C3845">
        <f t="shared" si="477"/>
        <v>0.74150037707295269</v>
      </c>
      <c r="D3845" s="40">
        <f t="shared" si="478"/>
        <v>994273.98012029065</v>
      </c>
      <c r="E3845" s="40">
        <f t="shared" si="483"/>
        <v>994273.98012029065</v>
      </c>
      <c r="F3845" s="41">
        <f t="shared" si="479"/>
        <v>2.1969537682678366</v>
      </c>
      <c r="G3845" s="42">
        <f t="shared" si="480"/>
        <v>1184373.9673159327</v>
      </c>
      <c r="H3845" s="16">
        <f t="shared" si="481"/>
        <v>1</v>
      </c>
      <c r="P3845" s="16"/>
    </row>
    <row r="3846" spans="1:16" x14ac:dyDescent="0.25">
      <c r="A3846" s="24">
        <f t="shared" si="482"/>
        <v>3831</v>
      </c>
      <c r="B3846">
        <f t="shared" si="476"/>
        <v>0.84960630920249969</v>
      </c>
      <c r="C3846">
        <f t="shared" si="477"/>
        <v>0.25991517736110836</v>
      </c>
      <c r="D3846" s="40">
        <f t="shared" si="478"/>
        <v>1471768.8548551647</v>
      </c>
      <c r="E3846" s="40">
        <f t="shared" si="483"/>
        <v>1250000</v>
      </c>
      <c r="F3846" s="41">
        <f t="shared" si="479"/>
        <v>1.80437479304115</v>
      </c>
      <c r="G3846" s="42">
        <f t="shared" si="480"/>
        <v>1255468.4913014374</v>
      </c>
      <c r="H3846" s="16">
        <f t="shared" si="481"/>
        <v>1</v>
      </c>
      <c r="P3846" s="16"/>
    </row>
    <row r="3847" spans="1:16" x14ac:dyDescent="0.25">
      <c r="A3847" s="24">
        <f t="shared" si="482"/>
        <v>3832</v>
      </c>
      <c r="B3847">
        <f t="shared" si="476"/>
        <v>0.19001651497092098</v>
      </c>
      <c r="C3847">
        <f t="shared" si="477"/>
        <v>0.17425224848557264</v>
      </c>
      <c r="D3847" s="40">
        <f t="shared" si="478"/>
        <v>599771.07696571806</v>
      </c>
      <c r="E3847" s="40">
        <f t="shared" si="483"/>
        <v>599771.07696571806</v>
      </c>
      <c r="F3847" s="41">
        <f t="shared" si="479"/>
        <v>1.7150474095052344</v>
      </c>
      <c r="G3847" s="42">
        <f t="shared" si="480"/>
        <v>28635.831846219371</v>
      </c>
      <c r="H3847" s="16">
        <f t="shared" si="481"/>
        <v>1</v>
      </c>
      <c r="P3847" s="16"/>
    </row>
    <row r="3848" spans="1:16" x14ac:dyDescent="0.25">
      <c r="A3848" s="24">
        <f t="shared" si="482"/>
        <v>3833</v>
      </c>
      <c r="B3848">
        <f t="shared" si="476"/>
        <v>0.68138232326600701</v>
      </c>
      <c r="C3848">
        <f t="shared" si="477"/>
        <v>0.52516373980324715</v>
      </c>
      <c r="D3848" s="40">
        <f t="shared" si="478"/>
        <v>1215000.4920743313</v>
      </c>
      <c r="E3848" s="40">
        <f t="shared" si="483"/>
        <v>1215000.4920743313</v>
      </c>
      <c r="F3848" s="41">
        <f t="shared" si="479"/>
        <v>2.0191848102781944</v>
      </c>
      <c r="G3848" s="42">
        <f t="shared" si="480"/>
        <v>1453310.5380770215</v>
      </c>
      <c r="H3848" s="16">
        <f t="shared" si="481"/>
        <v>1</v>
      </c>
      <c r="P3848" s="16"/>
    </row>
    <row r="3849" spans="1:16" x14ac:dyDescent="0.25">
      <c r="A3849" s="24">
        <f t="shared" si="482"/>
        <v>3834</v>
      </c>
      <c r="B3849">
        <f t="shared" si="476"/>
        <v>0.15122305147815496</v>
      </c>
      <c r="C3849">
        <f t="shared" si="477"/>
        <v>0.65921271860133857</v>
      </c>
      <c r="D3849" s="40">
        <f t="shared" si="478"/>
        <v>529847.11244989024</v>
      </c>
      <c r="E3849" s="40">
        <f t="shared" si="483"/>
        <v>529847.11244989024</v>
      </c>
      <c r="F3849" s="41">
        <f t="shared" si="479"/>
        <v>2.1247159410739314</v>
      </c>
      <c r="G3849" s="42">
        <f t="shared" si="480"/>
        <v>125774.60615427373</v>
      </c>
      <c r="H3849" s="16">
        <f t="shared" si="481"/>
        <v>1</v>
      </c>
      <c r="P3849" s="16"/>
    </row>
    <row r="3850" spans="1:16" x14ac:dyDescent="0.25">
      <c r="A3850" s="24">
        <f t="shared" si="482"/>
        <v>3835</v>
      </c>
      <c r="B3850">
        <f t="shared" si="476"/>
        <v>0.47066464845556766</v>
      </c>
      <c r="C3850">
        <f t="shared" si="477"/>
        <v>0.29132892086636275</v>
      </c>
      <c r="D3850" s="40">
        <f t="shared" si="478"/>
        <v>966444.12754440412</v>
      </c>
      <c r="E3850" s="40">
        <f t="shared" si="483"/>
        <v>966444.12754440412</v>
      </c>
      <c r="F3850" s="41">
        <f t="shared" si="479"/>
        <v>1.8329767196517428</v>
      </c>
      <c r="G3850" s="42">
        <f t="shared" si="480"/>
        <v>771469.58663303242</v>
      </c>
      <c r="H3850" s="16">
        <f t="shared" si="481"/>
        <v>1</v>
      </c>
      <c r="P3850" s="16"/>
    </row>
    <row r="3851" spans="1:16" x14ac:dyDescent="0.25">
      <c r="A3851" s="24">
        <f t="shared" si="482"/>
        <v>3836</v>
      </c>
      <c r="B3851">
        <f t="shared" si="476"/>
        <v>0.51812141214031726</v>
      </c>
      <c r="C3851">
        <f t="shared" si="477"/>
        <v>0.33587242534849793</v>
      </c>
      <c r="D3851" s="40">
        <f t="shared" si="478"/>
        <v>1020716.9950584143</v>
      </c>
      <c r="E3851" s="40">
        <f t="shared" si="483"/>
        <v>1020716.9950584143</v>
      </c>
      <c r="F3851" s="41">
        <f t="shared" si="479"/>
        <v>1.8711992345356816</v>
      </c>
      <c r="G3851" s="42">
        <f t="shared" si="480"/>
        <v>909964.85983086587</v>
      </c>
      <c r="H3851" s="16">
        <f t="shared" si="481"/>
        <v>1</v>
      </c>
      <c r="P3851" s="16"/>
    </row>
    <row r="3852" spans="1:16" x14ac:dyDescent="0.25">
      <c r="A3852" s="24">
        <f t="shared" si="482"/>
        <v>3837</v>
      </c>
      <c r="B3852">
        <f t="shared" si="476"/>
        <v>0.40840707544703037</v>
      </c>
      <c r="C3852">
        <f t="shared" si="477"/>
        <v>0.86001178354490548</v>
      </c>
      <c r="D3852" s="40">
        <f t="shared" si="478"/>
        <v>894387.01164465619</v>
      </c>
      <c r="E3852" s="40">
        <f t="shared" si="483"/>
        <v>894387.01164465619</v>
      </c>
      <c r="F3852" s="41">
        <f t="shared" si="479"/>
        <v>2.3283806333826846</v>
      </c>
      <c r="G3852" s="42">
        <f t="shared" si="480"/>
        <v>1082473.3966624311</v>
      </c>
      <c r="H3852" s="16">
        <f t="shared" si="481"/>
        <v>1</v>
      </c>
      <c r="P3852" s="16"/>
    </row>
    <row r="3853" spans="1:16" x14ac:dyDescent="0.25">
      <c r="A3853" s="24">
        <f t="shared" si="482"/>
        <v>3838</v>
      </c>
      <c r="B3853">
        <f t="shared" si="476"/>
        <v>0.25016727496404201</v>
      </c>
      <c r="C3853">
        <f t="shared" si="477"/>
        <v>2.1144410944543779E-2</v>
      </c>
      <c r="D3853" s="40">
        <f t="shared" si="478"/>
        <v>692721.8304621228</v>
      </c>
      <c r="E3853" s="40">
        <f t="shared" si="483"/>
        <v>692721.8304621228</v>
      </c>
      <c r="F3853" s="41">
        <f t="shared" si="479"/>
        <v>1.3827760950486732</v>
      </c>
      <c r="G3853" s="42">
        <f t="shared" si="480"/>
        <v>-42120.81231861678</v>
      </c>
      <c r="H3853" s="16">
        <f t="shared" si="481"/>
        <v>0</v>
      </c>
      <c r="P3853" s="16"/>
    </row>
    <row r="3854" spans="1:16" x14ac:dyDescent="0.25">
      <c r="A3854" s="24">
        <f t="shared" si="482"/>
        <v>3839</v>
      </c>
      <c r="B3854">
        <f t="shared" si="476"/>
        <v>1.5473492094315588E-2</v>
      </c>
      <c r="C3854">
        <f t="shared" si="477"/>
        <v>0.3079943839693442</v>
      </c>
      <c r="D3854" s="40">
        <f t="shared" si="478"/>
        <v>16221.704395472538</v>
      </c>
      <c r="E3854" s="40">
        <f t="shared" si="483"/>
        <v>16221.704395472538</v>
      </c>
      <c r="F3854" s="41">
        <f t="shared" si="479"/>
        <v>1.8475552088391218</v>
      </c>
      <c r="G3854" s="42">
        <f t="shared" si="480"/>
        <v>-970029.50554789626</v>
      </c>
      <c r="H3854" s="16">
        <f t="shared" si="481"/>
        <v>0</v>
      </c>
      <c r="P3854" s="16"/>
    </row>
    <row r="3855" spans="1:16" x14ac:dyDescent="0.25">
      <c r="A3855" s="24">
        <f t="shared" si="482"/>
        <v>3840</v>
      </c>
      <c r="B3855">
        <f t="shared" si="476"/>
        <v>0.85085897042881697</v>
      </c>
      <c r="C3855">
        <f t="shared" si="477"/>
        <v>0.5310706173768267</v>
      </c>
      <c r="D3855" s="40">
        <f t="shared" si="478"/>
        <v>1474220.899905296</v>
      </c>
      <c r="E3855" s="40">
        <f t="shared" si="483"/>
        <v>1250000</v>
      </c>
      <c r="F3855" s="41">
        <f t="shared" si="479"/>
        <v>2.0236964713333627</v>
      </c>
      <c r="G3855" s="42">
        <f t="shared" si="480"/>
        <v>1529620.5891667036</v>
      </c>
      <c r="H3855" s="16">
        <f t="shared" si="481"/>
        <v>1</v>
      </c>
      <c r="P3855" s="16"/>
    </row>
    <row r="3856" spans="1:16" x14ac:dyDescent="0.25">
      <c r="A3856" s="24">
        <f t="shared" si="482"/>
        <v>3841</v>
      </c>
      <c r="B3856">
        <f t="shared" si="476"/>
        <v>0.11092440283391625</v>
      </c>
      <c r="C3856">
        <f t="shared" si="477"/>
        <v>0.95017585076857358</v>
      </c>
      <c r="D3856" s="40">
        <f t="shared" si="478"/>
        <v>443027.31477194047</v>
      </c>
      <c r="E3856" s="40">
        <f t="shared" si="483"/>
        <v>443027.31477194047</v>
      </c>
      <c r="F3856" s="41">
        <f t="shared" si="479"/>
        <v>2.5004744884035968</v>
      </c>
      <c r="G3856" s="42">
        <f t="shared" si="480"/>
        <v>107778.49825318716</v>
      </c>
      <c r="H3856" s="16">
        <f t="shared" si="481"/>
        <v>1</v>
      </c>
      <c r="P3856" s="16"/>
    </row>
    <row r="3857" spans="1:16" x14ac:dyDescent="0.25">
      <c r="A3857" s="24">
        <f t="shared" si="482"/>
        <v>3842</v>
      </c>
      <c r="B3857">
        <f t="shared" ref="B3857:B3920" si="484">((MOD((MOD(MOD(999999999999989,MOD(A3857*2499997+$B$13*1800451,7450589)*4658+7450581)*383,99991)*7440893+MOD(MOD(999999999999989,MOD(A3857*2246527+$B$13*2399993,7450987)*7580+7560584)*17669,7440893))*1343,4294967296))+0.5)/2^32</f>
        <v>2.902984048705548E-2</v>
      </c>
      <c r="C3857">
        <f t="shared" ref="C3857:C3920" si="485">((MOD((MOD(MOD(999999999999989,MOD(A3857*2499997+$C$13*1800451,7450589)*4658+7450581)*383,99991)*7440893+MOD(MOD(999999999999989,MOD(A3857*2246527+$C$13*2399993,7450987)*7580+7560584)*17669,7440893))*1343,4294967296))+0.5)/2^32</f>
        <v>0.58265921019483358</v>
      </c>
      <c r="D3857" s="40">
        <f t="shared" ref="D3857:D3920" si="486">MAX(0,NORMINV(B3857,D$10,D$12))</f>
        <v>135905.60537519667</v>
      </c>
      <c r="E3857" s="40">
        <f t="shared" si="483"/>
        <v>135905.60537519667</v>
      </c>
      <c r="F3857" s="41">
        <f t="shared" ref="F3857:F3920" si="487">NORMINV(C3857,E$10,E$12)</f>
        <v>2.0634349854893519</v>
      </c>
      <c r="G3857" s="42">
        <f t="shared" ref="G3857:G3920" si="488">F3857*E3857-1000000</f>
        <v>-719567.61914470955</v>
      </c>
      <c r="H3857" s="16">
        <f t="shared" ref="H3857:H3920" si="489">IF(G3857&gt;=0,1,0)</f>
        <v>0</v>
      </c>
      <c r="P3857" s="16"/>
    </row>
    <row r="3858" spans="1:16" x14ac:dyDescent="0.25">
      <c r="A3858" s="24">
        <f t="shared" ref="A3858:A3921" si="490">A3857+1</f>
        <v>3843</v>
      </c>
      <c r="B3858">
        <f t="shared" si="484"/>
        <v>0.17316166928503662</v>
      </c>
      <c r="C3858">
        <f t="shared" si="485"/>
        <v>0.50703337218146771</v>
      </c>
      <c r="D3858" s="40">
        <f t="shared" si="486"/>
        <v>570633.09317594394</v>
      </c>
      <c r="E3858" s="40">
        <f t="shared" ref="E3858:E3921" si="491">MIN(1250000,D3858)</f>
        <v>570633.09317594394</v>
      </c>
      <c r="F3858" s="41">
        <f t="shared" si="487"/>
        <v>2.0053589553090578</v>
      </c>
      <c r="G3858" s="42">
        <f t="shared" si="488"/>
        <v>144324.18359608715</v>
      </c>
      <c r="H3858" s="16">
        <f t="shared" si="489"/>
        <v>1</v>
      </c>
      <c r="P3858" s="16"/>
    </row>
    <row r="3859" spans="1:16" x14ac:dyDescent="0.25">
      <c r="A3859" s="24">
        <f t="shared" si="490"/>
        <v>3844</v>
      </c>
      <c r="B3859">
        <f t="shared" si="484"/>
        <v>0.74554523557890207</v>
      </c>
      <c r="C3859">
        <f t="shared" si="485"/>
        <v>8.1936149508692324E-2</v>
      </c>
      <c r="D3859" s="40">
        <f t="shared" si="486"/>
        <v>1301156.5119881313</v>
      </c>
      <c r="E3859" s="40">
        <f t="shared" si="491"/>
        <v>1250000</v>
      </c>
      <c r="F3859" s="41">
        <f t="shared" si="487"/>
        <v>1.5768494038103171</v>
      </c>
      <c r="G3859" s="42">
        <f t="shared" si="488"/>
        <v>971061.75476289634</v>
      </c>
      <c r="H3859" s="16">
        <f t="shared" si="489"/>
        <v>1</v>
      </c>
      <c r="P3859" s="16"/>
    </row>
    <row r="3860" spans="1:16" x14ac:dyDescent="0.25">
      <c r="A3860" s="24">
        <f t="shared" si="490"/>
        <v>3845</v>
      </c>
      <c r="B3860">
        <f t="shared" si="484"/>
        <v>0.46598316042218357</v>
      </c>
      <c r="C3860">
        <f t="shared" si="485"/>
        <v>6.9463684922084212E-3</v>
      </c>
      <c r="D3860" s="40">
        <f t="shared" si="486"/>
        <v>961076.97896423691</v>
      </c>
      <c r="E3860" s="40">
        <f t="shared" si="491"/>
        <v>961076.97896423691</v>
      </c>
      <c r="F3860" s="41">
        <f t="shared" si="487"/>
        <v>1.2522720615317429</v>
      </c>
      <c r="G3860" s="42">
        <f t="shared" si="488"/>
        <v>203529.84973824443</v>
      </c>
      <c r="H3860" s="16">
        <f t="shared" si="489"/>
        <v>1</v>
      </c>
      <c r="P3860" s="16"/>
    </row>
    <row r="3861" spans="1:16" x14ac:dyDescent="0.25">
      <c r="A3861" s="24">
        <f t="shared" si="490"/>
        <v>3846</v>
      </c>
      <c r="B3861">
        <f t="shared" si="484"/>
        <v>0.47699404193554074</v>
      </c>
      <c r="C3861">
        <f t="shared" si="485"/>
        <v>0.43149342329706997</v>
      </c>
      <c r="D3861" s="40">
        <f t="shared" si="486"/>
        <v>973693.28967989422</v>
      </c>
      <c r="E3861" s="40">
        <f t="shared" si="491"/>
        <v>973693.28967989422</v>
      </c>
      <c r="F3861" s="41">
        <f t="shared" si="487"/>
        <v>1.9475461117822186</v>
      </c>
      <c r="G3861" s="42">
        <f t="shared" si="488"/>
        <v>896312.58038451546</v>
      </c>
      <c r="H3861" s="16">
        <f t="shared" si="489"/>
        <v>1</v>
      </c>
      <c r="P3861" s="16"/>
    </row>
    <row r="3862" spans="1:16" x14ac:dyDescent="0.25">
      <c r="A3862" s="24">
        <f t="shared" si="490"/>
        <v>3847</v>
      </c>
      <c r="B3862">
        <f t="shared" si="484"/>
        <v>0.79215091734658927</v>
      </c>
      <c r="C3862">
        <f t="shared" si="485"/>
        <v>0.54084459308069199</v>
      </c>
      <c r="D3862" s="40">
        <f t="shared" si="486"/>
        <v>1371082.2705428191</v>
      </c>
      <c r="E3862" s="40">
        <f t="shared" si="491"/>
        <v>1250000</v>
      </c>
      <c r="F3862" s="41">
        <f t="shared" si="487"/>
        <v>2.0311737795740732</v>
      </c>
      <c r="G3862" s="42">
        <f t="shared" si="488"/>
        <v>1538967.2244675914</v>
      </c>
      <c r="H3862" s="16">
        <f t="shared" si="489"/>
        <v>1</v>
      </c>
      <c r="P3862" s="16"/>
    </row>
    <row r="3863" spans="1:16" x14ac:dyDescent="0.25">
      <c r="A3863" s="24">
        <f t="shared" si="490"/>
        <v>3848</v>
      </c>
      <c r="B3863">
        <f t="shared" si="484"/>
        <v>0.85466352838557214</v>
      </c>
      <c r="C3863">
        <f t="shared" si="485"/>
        <v>0.15477583755273372</v>
      </c>
      <c r="D3863" s="40">
        <f t="shared" si="486"/>
        <v>1481753.7302690903</v>
      </c>
      <c r="E3863" s="40">
        <f t="shared" si="491"/>
        <v>1250000</v>
      </c>
      <c r="F3863" s="41">
        <f t="shared" si="487"/>
        <v>1.6911358040647757</v>
      </c>
      <c r="G3863" s="42">
        <f t="shared" si="488"/>
        <v>1113919.7550809695</v>
      </c>
      <c r="H3863" s="16">
        <f t="shared" si="489"/>
        <v>1</v>
      </c>
      <c r="P3863" s="16"/>
    </row>
    <row r="3864" spans="1:16" x14ac:dyDescent="0.25">
      <c r="A3864" s="24">
        <f t="shared" si="490"/>
        <v>3849</v>
      </c>
      <c r="B3864">
        <f t="shared" si="484"/>
        <v>5.6556982803158462E-2</v>
      </c>
      <c r="C3864">
        <f t="shared" si="485"/>
        <v>0.64130574173759669</v>
      </c>
      <c r="D3864" s="40">
        <f t="shared" si="486"/>
        <v>277651.71946222498</v>
      </c>
      <c r="E3864" s="40">
        <f t="shared" si="491"/>
        <v>277651.71946222498</v>
      </c>
      <c r="F3864" s="41">
        <f t="shared" si="487"/>
        <v>2.1100155548157651</v>
      </c>
      <c r="G3864" s="42">
        <f t="shared" si="488"/>
        <v>-414150.55311336217</v>
      </c>
      <c r="H3864" s="16">
        <f t="shared" si="489"/>
        <v>0</v>
      </c>
      <c r="P3864" s="16"/>
    </row>
    <row r="3865" spans="1:16" x14ac:dyDescent="0.25">
      <c r="A3865" s="24">
        <f t="shared" si="490"/>
        <v>3850</v>
      </c>
      <c r="B3865">
        <f t="shared" si="484"/>
        <v>0.45759185415226966</v>
      </c>
      <c r="C3865">
        <f t="shared" si="485"/>
        <v>0.40333583310712129</v>
      </c>
      <c r="D3865" s="40">
        <f t="shared" si="486"/>
        <v>951442.65005463711</v>
      </c>
      <c r="E3865" s="40">
        <f t="shared" si="491"/>
        <v>951442.65005463711</v>
      </c>
      <c r="F3865" s="41">
        <f t="shared" si="487"/>
        <v>1.9256164031064751</v>
      </c>
      <c r="G3865" s="42">
        <f t="shared" si="488"/>
        <v>832113.57356030308</v>
      </c>
      <c r="H3865" s="16">
        <f t="shared" si="489"/>
        <v>1</v>
      </c>
      <c r="P3865" s="16"/>
    </row>
    <row r="3866" spans="1:16" x14ac:dyDescent="0.25">
      <c r="A3866" s="24">
        <f t="shared" si="490"/>
        <v>3851</v>
      </c>
      <c r="B3866">
        <f t="shared" si="484"/>
        <v>0.97535475681070238</v>
      </c>
      <c r="C3866">
        <f t="shared" si="485"/>
        <v>0.33122509520035237</v>
      </c>
      <c r="D3866" s="40">
        <f t="shared" si="486"/>
        <v>1896384.6518643978</v>
      </c>
      <c r="E3866" s="40">
        <f t="shared" si="491"/>
        <v>1250000</v>
      </c>
      <c r="F3866" s="41">
        <f t="shared" si="487"/>
        <v>1.8673152514528419</v>
      </c>
      <c r="G3866" s="42">
        <f t="shared" si="488"/>
        <v>1334144.0643160525</v>
      </c>
      <c r="H3866" s="16">
        <f t="shared" si="489"/>
        <v>1</v>
      </c>
      <c r="P3866" s="16"/>
    </row>
    <row r="3867" spans="1:16" x14ac:dyDescent="0.25">
      <c r="A3867" s="24">
        <f t="shared" si="490"/>
        <v>3852</v>
      </c>
      <c r="B3867">
        <f t="shared" si="484"/>
        <v>0.30948008561972529</v>
      </c>
      <c r="C3867">
        <f t="shared" si="485"/>
        <v>5.0449408707208931E-2</v>
      </c>
      <c r="D3867" s="40">
        <f t="shared" si="486"/>
        <v>773256.2641943323</v>
      </c>
      <c r="E3867" s="40">
        <f t="shared" si="491"/>
        <v>773256.2641943323</v>
      </c>
      <c r="F3867" s="41">
        <f t="shared" si="487"/>
        <v>1.5013642243633913</v>
      </c>
      <c r="G3867" s="42">
        <f t="shared" si="488"/>
        <v>160939.2913262574</v>
      </c>
      <c r="H3867" s="16">
        <f t="shared" si="489"/>
        <v>1</v>
      </c>
      <c r="P3867" s="16"/>
    </row>
    <row r="3868" spans="1:16" x14ac:dyDescent="0.25">
      <c r="A3868" s="24">
        <f t="shared" si="490"/>
        <v>3853</v>
      </c>
      <c r="B3868">
        <f t="shared" si="484"/>
        <v>0.99260964931454509</v>
      </c>
      <c r="C3868">
        <f t="shared" si="485"/>
        <v>0.34267444012220949</v>
      </c>
      <c r="D3868" s="40">
        <f t="shared" si="486"/>
        <v>2111417.0959375734</v>
      </c>
      <c r="E3868" s="40">
        <f t="shared" si="491"/>
        <v>1250000</v>
      </c>
      <c r="F3868" s="41">
        <f t="shared" si="487"/>
        <v>1.8768465046211675</v>
      </c>
      <c r="G3868" s="42">
        <f t="shared" si="488"/>
        <v>1346058.1307764594</v>
      </c>
      <c r="H3868" s="16">
        <f t="shared" si="489"/>
        <v>1</v>
      </c>
      <c r="P3868" s="16"/>
    </row>
    <row r="3869" spans="1:16" x14ac:dyDescent="0.25">
      <c r="A3869" s="24">
        <f t="shared" si="490"/>
        <v>3854</v>
      </c>
      <c r="B3869">
        <f t="shared" si="484"/>
        <v>9.0349682490341365E-2</v>
      </c>
      <c r="C3869">
        <f t="shared" si="485"/>
        <v>0.37268881953787059</v>
      </c>
      <c r="D3869" s="40">
        <f t="shared" si="486"/>
        <v>389693.86339707929</v>
      </c>
      <c r="E3869" s="40">
        <f t="shared" si="491"/>
        <v>389693.86339707929</v>
      </c>
      <c r="F3869" s="41">
        <f t="shared" si="487"/>
        <v>1.9012947447851936</v>
      </c>
      <c r="G3869" s="42">
        <f t="shared" si="488"/>
        <v>-259077.10544809408</v>
      </c>
      <c r="H3869" s="16">
        <f t="shared" si="489"/>
        <v>0</v>
      </c>
      <c r="P3869" s="16"/>
    </row>
    <row r="3870" spans="1:16" x14ac:dyDescent="0.25">
      <c r="A3870" s="24">
        <f t="shared" si="490"/>
        <v>3855</v>
      </c>
      <c r="B3870">
        <f t="shared" si="484"/>
        <v>1.1978608672507107E-2</v>
      </c>
      <c r="C3870">
        <f t="shared" si="485"/>
        <v>0.19427346170414239</v>
      </c>
      <c r="D3870" s="40">
        <f t="shared" si="486"/>
        <v>0</v>
      </c>
      <c r="E3870" s="40">
        <f t="shared" si="491"/>
        <v>0</v>
      </c>
      <c r="F3870" s="41">
        <f t="shared" si="487"/>
        <v>1.7379162551539125</v>
      </c>
      <c r="G3870" s="42">
        <f t="shared" si="488"/>
        <v>-1000000</v>
      </c>
      <c r="H3870" s="16">
        <f t="shared" si="489"/>
        <v>0</v>
      </c>
      <c r="P3870" s="16"/>
    </row>
    <row r="3871" spans="1:16" x14ac:dyDescent="0.25">
      <c r="A3871" s="24">
        <f t="shared" si="490"/>
        <v>3856</v>
      </c>
      <c r="B3871">
        <f t="shared" si="484"/>
        <v>4.009326221421361E-4</v>
      </c>
      <c r="C3871">
        <f t="shared" si="485"/>
        <v>0.47679296636488289</v>
      </c>
      <c r="D3871" s="40">
        <f t="shared" si="486"/>
        <v>0</v>
      </c>
      <c r="E3871" s="40">
        <f t="shared" si="491"/>
        <v>0</v>
      </c>
      <c r="F3871" s="41">
        <f t="shared" si="487"/>
        <v>1.982308737562571</v>
      </c>
      <c r="G3871" s="42">
        <f t="shared" si="488"/>
        <v>-1000000</v>
      </c>
      <c r="H3871" s="16">
        <f t="shared" si="489"/>
        <v>0</v>
      </c>
      <c r="P3871" s="16"/>
    </row>
    <row r="3872" spans="1:16" x14ac:dyDescent="0.25">
      <c r="A3872" s="24">
        <f t="shared" si="490"/>
        <v>3857</v>
      </c>
      <c r="B3872">
        <f t="shared" si="484"/>
        <v>0.4300210023066029</v>
      </c>
      <c r="C3872">
        <f t="shared" si="485"/>
        <v>0.49603281810414046</v>
      </c>
      <c r="D3872" s="40">
        <f t="shared" si="486"/>
        <v>919610.62546186603</v>
      </c>
      <c r="E3872" s="40">
        <f t="shared" si="491"/>
        <v>919610.62546186603</v>
      </c>
      <c r="F3872" s="41">
        <f t="shared" si="487"/>
        <v>1.9969773816987442</v>
      </c>
      <c r="G3872" s="42">
        <f t="shared" si="488"/>
        <v>836441.61901718169</v>
      </c>
      <c r="H3872" s="16">
        <f t="shared" si="489"/>
        <v>1</v>
      </c>
      <c r="P3872" s="16"/>
    </row>
    <row r="3873" spans="1:16" x14ac:dyDescent="0.25">
      <c r="A3873" s="24">
        <f t="shared" si="490"/>
        <v>3858</v>
      </c>
      <c r="B3873">
        <f t="shared" si="484"/>
        <v>0.49757380795199424</v>
      </c>
      <c r="C3873">
        <f t="shared" si="485"/>
        <v>7.9351276042871177E-2</v>
      </c>
      <c r="D3873" s="40">
        <f t="shared" si="486"/>
        <v>997227.23446389486</v>
      </c>
      <c r="E3873" s="40">
        <f t="shared" si="491"/>
        <v>997227.23446389486</v>
      </c>
      <c r="F3873" s="41">
        <f t="shared" si="487"/>
        <v>1.5715961600669044</v>
      </c>
      <c r="G3873" s="42">
        <f t="shared" si="488"/>
        <v>567238.49239759566</v>
      </c>
      <c r="H3873" s="16">
        <f t="shared" si="489"/>
        <v>1</v>
      </c>
      <c r="P3873" s="16"/>
    </row>
    <row r="3874" spans="1:16" x14ac:dyDescent="0.25">
      <c r="A3874" s="24">
        <f t="shared" si="490"/>
        <v>3859</v>
      </c>
      <c r="B3874">
        <f t="shared" si="484"/>
        <v>0.10449370730202645</v>
      </c>
      <c r="C3874">
        <f t="shared" si="485"/>
        <v>0.38641172426287085</v>
      </c>
      <c r="D3874" s="40">
        <f t="shared" si="486"/>
        <v>427193.92674883001</v>
      </c>
      <c r="E3874" s="40">
        <f t="shared" si="491"/>
        <v>427193.92674883001</v>
      </c>
      <c r="F3874" s="41">
        <f t="shared" si="487"/>
        <v>1.9122541989492761</v>
      </c>
      <c r="G3874" s="42">
        <f t="shared" si="488"/>
        <v>-183096.61980892031</v>
      </c>
      <c r="H3874" s="16">
        <f t="shared" si="489"/>
        <v>0</v>
      </c>
      <c r="P3874" s="16"/>
    </row>
    <row r="3875" spans="1:16" x14ac:dyDescent="0.25">
      <c r="A3875" s="24">
        <f t="shared" si="490"/>
        <v>3860</v>
      </c>
      <c r="B3875">
        <f t="shared" si="484"/>
        <v>0.14386000798549503</v>
      </c>
      <c r="C3875">
        <f t="shared" si="485"/>
        <v>0.42927419801708311</v>
      </c>
      <c r="D3875" s="40">
        <f t="shared" si="486"/>
        <v>515287.27173243626</v>
      </c>
      <c r="E3875" s="40">
        <f t="shared" si="491"/>
        <v>515287.27173243626</v>
      </c>
      <c r="F3875" s="41">
        <f t="shared" si="487"/>
        <v>1.9458290876911377</v>
      </c>
      <c r="G3875" s="42">
        <f t="shared" si="488"/>
        <v>2660.961853981833</v>
      </c>
      <c r="H3875" s="16">
        <f t="shared" si="489"/>
        <v>1</v>
      </c>
      <c r="P3875" s="16"/>
    </row>
    <row r="3876" spans="1:16" x14ac:dyDescent="0.25">
      <c r="A3876" s="24">
        <f t="shared" si="490"/>
        <v>3861</v>
      </c>
      <c r="B3876">
        <f t="shared" si="484"/>
        <v>6.8911536014638841E-2</v>
      </c>
      <c r="C3876">
        <f t="shared" si="485"/>
        <v>0.15713767532724887</v>
      </c>
      <c r="D3876" s="40">
        <f t="shared" si="486"/>
        <v>323428.57469952549</v>
      </c>
      <c r="E3876" s="40">
        <f t="shared" si="491"/>
        <v>323428.57469952549</v>
      </c>
      <c r="F3876" s="41">
        <f t="shared" si="487"/>
        <v>1.694136311166009</v>
      </c>
      <c r="G3876" s="42">
        <f t="shared" si="488"/>
        <v>-452067.90753286588</v>
      </c>
      <c r="H3876" s="16">
        <f t="shared" si="489"/>
        <v>0</v>
      </c>
      <c r="P3876" s="16"/>
    </row>
    <row r="3877" spans="1:16" x14ac:dyDescent="0.25">
      <c r="A3877" s="24">
        <f t="shared" si="490"/>
        <v>3862</v>
      </c>
      <c r="B3877">
        <f t="shared" si="484"/>
        <v>0.69827356969472021</v>
      </c>
      <c r="C3877">
        <f t="shared" si="485"/>
        <v>0.7260661373147741</v>
      </c>
      <c r="D3877" s="40">
        <f t="shared" si="486"/>
        <v>1236827.4558926316</v>
      </c>
      <c r="E3877" s="40">
        <f t="shared" si="491"/>
        <v>1236827.4558926316</v>
      </c>
      <c r="F3877" s="41">
        <f t="shared" si="487"/>
        <v>2.1826621134763977</v>
      </c>
      <c r="G3877" s="42">
        <f t="shared" si="488"/>
        <v>1699576.4288842473</v>
      </c>
      <c r="H3877" s="16">
        <f t="shared" si="489"/>
        <v>1</v>
      </c>
      <c r="P3877" s="16"/>
    </row>
    <row r="3878" spans="1:16" x14ac:dyDescent="0.25">
      <c r="A3878" s="24">
        <f t="shared" si="490"/>
        <v>3863</v>
      </c>
      <c r="B3878">
        <f t="shared" si="484"/>
        <v>9.6252347691915929E-2</v>
      </c>
      <c r="C3878">
        <f t="shared" si="485"/>
        <v>0.79687235073652118</v>
      </c>
      <c r="D3878" s="40">
        <f t="shared" si="486"/>
        <v>405833.46880015696</v>
      </c>
      <c r="E3878" s="40">
        <f t="shared" si="491"/>
        <v>405833.46880015696</v>
      </c>
      <c r="F3878" s="41">
        <f t="shared" si="487"/>
        <v>2.252432067718499</v>
      </c>
      <c r="G3878" s="42">
        <f t="shared" si="488"/>
        <v>-85887.680721091456</v>
      </c>
      <c r="H3878" s="16">
        <f t="shared" si="489"/>
        <v>0</v>
      </c>
      <c r="P3878" s="16"/>
    </row>
    <row r="3879" spans="1:16" x14ac:dyDescent="0.25">
      <c r="A3879" s="24">
        <f t="shared" si="490"/>
        <v>3864</v>
      </c>
      <c r="B3879">
        <f t="shared" si="484"/>
        <v>0.38459870929364115</v>
      </c>
      <c r="C3879">
        <f t="shared" si="485"/>
        <v>0.74073841271456331</v>
      </c>
      <c r="D3879" s="40">
        <f t="shared" si="486"/>
        <v>866219.66442139249</v>
      </c>
      <c r="E3879" s="40">
        <f t="shared" si="491"/>
        <v>866219.66442139249</v>
      </c>
      <c r="F3879" s="41">
        <f t="shared" si="487"/>
        <v>2.1962381646012084</v>
      </c>
      <c r="G3879" s="42">
        <f t="shared" si="488"/>
        <v>902424.68593031378</v>
      </c>
      <c r="H3879" s="16">
        <f t="shared" si="489"/>
        <v>1</v>
      </c>
      <c r="P3879" s="16"/>
    </row>
    <row r="3880" spans="1:16" x14ac:dyDescent="0.25">
      <c r="A3880" s="24">
        <f t="shared" si="490"/>
        <v>3865</v>
      </c>
      <c r="B3880">
        <f t="shared" si="484"/>
        <v>0.70513407012913376</v>
      </c>
      <c r="C3880">
        <f t="shared" si="485"/>
        <v>0.96187427395489067</v>
      </c>
      <c r="D3880" s="40">
        <f t="shared" si="486"/>
        <v>1245847.1008089753</v>
      </c>
      <c r="E3880" s="40">
        <f t="shared" si="491"/>
        <v>1245847.1008089753</v>
      </c>
      <c r="F3880" s="41">
        <f t="shared" si="487"/>
        <v>2.538864058373274</v>
      </c>
      <c r="G3880" s="42">
        <f t="shared" si="488"/>
        <v>2163036.4264724525</v>
      </c>
      <c r="H3880" s="16">
        <f t="shared" si="489"/>
        <v>1</v>
      </c>
      <c r="P3880" s="16"/>
    </row>
    <row r="3881" spans="1:16" x14ac:dyDescent="0.25">
      <c r="A3881" s="24">
        <f t="shared" si="490"/>
        <v>3866</v>
      </c>
      <c r="B3881">
        <f t="shared" si="484"/>
        <v>0.85160005476791412</v>
      </c>
      <c r="C3881">
        <f t="shared" si="485"/>
        <v>0.3071137989172712</v>
      </c>
      <c r="D3881" s="40">
        <f t="shared" si="486"/>
        <v>1475678.0289224791</v>
      </c>
      <c r="E3881" s="40">
        <f t="shared" si="491"/>
        <v>1250000</v>
      </c>
      <c r="F3881" s="41">
        <f t="shared" si="487"/>
        <v>1.8467938997414495</v>
      </c>
      <c r="G3881" s="42">
        <f t="shared" si="488"/>
        <v>1308492.374676812</v>
      </c>
      <c r="H3881" s="16">
        <f t="shared" si="489"/>
        <v>1</v>
      </c>
      <c r="P3881" s="16"/>
    </row>
    <row r="3882" spans="1:16" x14ac:dyDescent="0.25">
      <c r="A3882" s="24">
        <f t="shared" si="490"/>
        <v>3867</v>
      </c>
      <c r="B3882">
        <f t="shared" si="484"/>
        <v>0.15156408573966473</v>
      </c>
      <c r="C3882">
        <f t="shared" si="485"/>
        <v>0.18999720050487667</v>
      </c>
      <c r="D3882" s="40">
        <f t="shared" si="486"/>
        <v>530509.8894203417</v>
      </c>
      <c r="E3882" s="40">
        <f t="shared" si="491"/>
        <v>530509.8894203417</v>
      </c>
      <c r="F3882" s="41">
        <f t="shared" si="487"/>
        <v>1.7331590846707994</v>
      </c>
      <c r="G3882" s="42">
        <f t="shared" si="488"/>
        <v>-80541.965643433621</v>
      </c>
      <c r="H3882" s="16">
        <f t="shared" si="489"/>
        <v>0</v>
      </c>
      <c r="P3882" s="16"/>
    </row>
    <row r="3883" spans="1:16" x14ac:dyDescent="0.25">
      <c r="A3883" s="24">
        <f t="shared" si="490"/>
        <v>3868</v>
      </c>
      <c r="B3883">
        <f t="shared" si="484"/>
        <v>0.26090003328863531</v>
      </c>
      <c r="C3883">
        <f t="shared" si="485"/>
        <v>0.83980477612931281</v>
      </c>
      <c r="D3883" s="40">
        <f t="shared" si="486"/>
        <v>707945.384765947</v>
      </c>
      <c r="E3883" s="40">
        <f t="shared" si="491"/>
        <v>707945.384765947</v>
      </c>
      <c r="F3883" s="41">
        <f t="shared" si="487"/>
        <v>2.3020230522744813</v>
      </c>
      <c r="G3883" s="42">
        <f t="shared" si="488"/>
        <v>629706.59548253752</v>
      </c>
      <c r="H3883" s="16">
        <f t="shared" si="489"/>
        <v>1</v>
      </c>
      <c r="P3883" s="16"/>
    </row>
    <row r="3884" spans="1:16" x14ac:dyDescent="0.25">
      <c r="A3884" s="24">
        <f t="shared" si="490"/>
        <v>3869</v>
      </c>
      <c r="B3884">
        <f t="shared" si="484"/>
        <v>0.3697739370400086</v>
      </c>
      <c r="C3884">
        <f t="shared" si="485"/>
        <v>2.5264602270908654E-2</v>
      </c>
      <c r="D3884" s="40">
        <f t="shared" si="486"/>
        <v>848426.07655835641</v>
      </c>
      <c r="E3884" s="40">
        <f t="shared" si="491"/>
        <v>848426.07655835641</v>
      </c>
      <c r="F3884" s="41">
        <f t="shared" si="487"/>
        <v>1.4056363005556114</v>
      </c>
      <c r="G3884" s="42">
        <f t="shared" si="488"/>
        <v>192578.49154840014</v>
      </c>
      <c r="H3884" s="16">
        <f t="shared" si="489"/>
        <v>1</v>
      </c>
      <c r="P3884" s="16"/>
    </row>
    <row r="3885" spans="1:16" x14ac:dyDescent="0.25">
      <c r="A3885" s="24">
        <f t="shared" si="490"/>
        <v>3870</v>
      </c>
      <c r="B3885">
        <f t="shared" si="484"/>
        <v>0.32706679531838745</v>
      </c>
      <c r="C3885">
        <f t="shared" si="485"/>
        <v>0.91221105435397476</v>
      </c>
      <c r="D3885" s="40">
        <f t="shared" si="486"/>
        <v>795732.29492170573</v>
      </c>
      <c r="E3885" s="40">
        <f t="shared" si="491"/>
        <v>795732.29492170573</v>
      </c>
      <c r="F3885" s="41">
        <f t="shared" si="487"/>
        <v>2.4117011953695289</v>
      </c>
      <c r="G3885" s="42">
        <f t="shared" si="488"/>
        <v>919068.52685681614</v>
      </c>
      <c r="H3885" s="16">
        <f t="shared" si="489"/>
        <v>1</v>
      </c>
      <c r="P3885" s="16"/>
    </row>
    <row r="3886" spans="1:16" x14ac:dyDescent="0.25">
      <c r="A3886" s="24">
        <f t="shared" si="490"/>
        <v>3871</v>
      </c>
      <c r="B3886">
        <f t="shared" si="484"/>
        <v>0.69621351885143667</v>
      </c>
      <c r="C3886">
        <f t="shared" si="485"/>
        <v>0.9628219852456823</v>
      </c>
      <c r="D3886" s="40">
        <f t="shared" si="486"/>
        <v>1234137.2185677104</v>
      </c>
      <c r="E3886" s="40">
        <f t="shared" si="491"/>
        <v>1234137.2185677104</v>
      </c>
      <c r="F3886" s="41">
        <f t="shared" si="487"/>
        <v>2.5423758028974786</v>
      </c>
      <c r="G3886" s="42">
        <f t="shared" si="488"/>
        <v>2137640.6019417434</v>
      </c>
      <c r="H3886" s="16">
        <f t="shared" si="489"/>
        <v>1</v>
      </c>
      <c r="P3886" s="16"/>
    </row>
    <row r="3887" spans="1:16" x14ac:dyDescent="0.25">
      <c r="A3887" s="24">
        <f t="shared" si="490"/>
        <v>3872</v>
      </c>
      <c r="B3887">
        <f t="shared" si="484"/>
        <v>0.79767305788118392</v>
      </c>
      <c r="C3887">
        <f t="shared" si="485"/>
        <v>0.67984330200124532</v>
      </c>
      <c r="D3887" s="40">
        <f t="shared" si="486"/>
        <v>1379941.5367290715</v>
      </c>
      <c r="E3887" s="40">
        <f t="shared" si="491"/>
        <v>1250000</v>
      </c>
      <c r="F3887" s="41">
        <f t="shared" si="487"/>
        <v>2.1420245179033253</v>
      </c>
      <c r="G3887" s="42">
        <f t="shared" si="488"/>
        <v>1677530.6473791567</v>
      </c>
      <c r="H3887" s="16">
        <f t="shared" si="489"/>
        <v>1</v>
      </c>
      <c r="P3887" s="16"/>
    </row>
    <row r="3888" spans="1:16" x14ac:dyDescent="0.25">
      <c r="A3888" s="24">
        <f t="shared" si="490"/>
        <v>3873</v>
      </c>
      <c r="B3888">
        <f t="shared" si="484"/>
        <v>0.43842049257364124</v>
      </c>
      <c r="C3888">
        <f t="shared" si="485"/>
        <v>0.68937634478788823</v>
      </c>
      <c r="D3888" s="40">
        <f t="shared" si="486"/>
        <v>929342.68138122698</v>
      </c>
      <c r="E3888" s="40">
        <f t="shared" si="491"/>
        <v>929342.68138122698</v>
      </c>
      <c r="F3888" s="41">
        <f t="shared" si="487"/>
        <v>2.1501773124881387</v>
      </c>
      <c r="G3888" s="42">
        <f t="shared" si="488"/>
        <v>998251.54903280712</v>
      </c>
      <c r="H3888" s="16">
        <f t="shared" si="489"/>
        <v>1</v>
      </c>
      <c r="P3888" s="16"/>
    </row>
    <row r="3889" spans="1:16" x14ac:dyDescent="0.25">
      <c r="A3889" s="24">
        <f t="shared" si="490"/>
        <v>3874</v>
      </c>
      <c r="B3889">
        <f t="shared" si="484"/>
        <v>0.12711861624848098</v>
      </c>
      <c r="C3889">
        <f t="shared" si="485"/>
        <v>0.23513875098433346</v>
      </c>
      <c r="D3889" s="40">
        <f t="shared" si="486"/>
        <v>480189.45878844592</v>
      </c>
      <c r="E3889" s="40">
        <f t="shared" si="491"/>
        <v>480189.45878844592</v>
      </c>
      <c r="F3889" s="41">
        <f t="shared" si="487"/>
        <v>1.7805387200322715</v>
      </c>
      <c r="G3889" s="42">
        <f t="shared" si="488"/>
        <v>-145004.07567583129</v>
      </c>
      <c r="H3889" s="16">
        <f t="shared" si="489"/>
        <v>0</v>
      </c>
      <c r="P3889" s="16"/>
    </row>
    <row r="3890" spans="1:16" x14ac:dyDescent="0.25">
      <c r="A3890" s="24">
        <f t="shared" si="490"/>
        <v>3875</v>
      </c>
      <c r="B3890">
        <f t="shared" si="484"/>
        <v>0.3958257973426953</v>
      </c>
      <c r="C3890">
        <f t="shared" si="485"/>
        <v>0.39594216889236122</v>
      </c>
      <c r="D3890" s="40">
        <f t="shared" si="486"/>
        <v>879559.32943317224</v>
      </c>
      <c r="E3890" s="40">
        <f t="shared" si="491"/>
        <v>879559.32943317224</v>
      </c>
      <c r="F3890" s="41">
        <f t="shared" si="487"/>
        <v>1.9197980268614765</v>
      </c>
      <c r="G3890" s="42">
        <f t="shared" si="488"/>
        <v>688576.26515340735</v>
      </c>
      <c r="H3890" s="16">
        <f t="shared" si="489"/>
        <v>1</v>
      </c>
      <c r="P3890" s="16"/>
    </row>
    <row r="3891" spans="1:16" x14ac:dyDescent="0.25">
      <c r="A3891" s="24">
        <f t="shared" si="490"/>
        <v>3876</v>
      </c>
      <c r="B3891">
        <f t="shared" si="484"/>
        <v>0.62432745948899537</v>
      </c>
      <c r="C3891">
        <f t="shared" si="485"/>
        <v>0.35282980126794428</v>
      </c>
      <c r="D3891" s="40">
        <f t="shared" si="486"/>
        <v>1144467.9017303085</v>
      </c>
      <c r="E3891" s="40">
        <f t="shared" si="491"/>
        <v>1144467.9017303085</v>
      </c>
      <c r="F3891" s="41">
        <f t="shared" si="487"/>
        <v>1.8852000781755132</v>
      </c>
      <c r="G3891" s="42">
        <f t="shared" si="488"/>
        <v>1157550.977811343</v>
      </c>
      <c r="H3891" s="16">
        <f t="shared" si="489"/>
        <v>1</v>
      </c>
      <c r="P3891" s="16"/>
    </row>
    <row r="3892" spans="1:16" x14ac:dyDescent="0.25">
      <c r="A3892" s="24">
        <f t="shared" si="490"/>
        <v>3877</v>
      </c>
      <c r="B3892">
        <f t="shared" si="484"/>
        <v>0.59371552977245301</v>
      </c>
      <c r="C3892">
        <f t="shared" si="485"/>
        <v>0.70097358024213463</v>
      </c>
      <c r="D3892" s="40">
        <f t="shared" si="486"/>
        <v>1108106.3408581887</v>
      </c>
      <c r="E3892" s="40">
        <f t="shared" si="491"/>
        <v>1108106.3408581887</v>
      </c>
      <c r="F3892" s="41">
        <f t="shared" si="487"/>
        <v>2.1602439793042949</v>
      </c>
      <c r="G3892" s="42">
        <f t="shared" si="488"/>
        <v>1393780.0512678148</v>
      </c>
      <c r="H3892" s="16">
        <f t="shared" si="489"/>
        <v>1</v>
      </c>
      <c r="P3892" s="16"/>
    </row>
    <row r="3893" spans="1:16" x14ac:dyDescent="0.25">
      <c r="A3893" s="24">
        <f t="shared" si="490"/>
        <v>3878</v>
      </c>
      <c r="B3893">
        <f t="shared" si="484"/>
        <v>0.33857635280583054</v>
      </c>
      <c r="C3893">
        <f t="shared" si="485"/>
        <v>0.32457203429657966</v>
      </c>
      <c r="D3893" s="40">
        <f t="shared" si="486"/>
        <v>810174.02143074921</v>
      </c>
      <c r="E3893" s="40">
        <f t="shared" si="491"/>
        <v>810174.02143074921</v>
      </c>
      <c r="F3893" s="41">
        <f t="shared" si="487"/>
        <v>1.8617168428068429</v>
      </c>
      <c r="G3893" s="42">
        <f t="shared" si="488"/>
        <v>508314.6213021779</v>
      </c>
      <c r="H3893" s="16">
        <f t="shared" si="489"/>
        <v>1</v>
      </c>
      <c r="P3893" s="16"/>
    </row>
    <row r="3894" spans="1:16" x14ac:dyDescent="0.25">
      <c r="A3894" s="24">
        <f t="shared" si="490"/>
        <v>3879</v>
      </c>
      <c r="B3894">
        <f t="shared" si="484"/>
        <v>0.57999350049067289</v>
      </c>
      <c r="C3894">
        <f t="shared" si="485"/>
        <v>0.19011954625602812</v>
      </c>
      <c r="D3894" s="40">
        <f t="shared" si="486"/>
        <v>1092041.1178753818</v>
      </c>
      <c r="E3894" s="40">
        <f t="shared" si="491"/>
        <v>1092041.1178753818</v>
      </c>
      <c r="F3894" s="41">
        <f t="shared" si="487"/>
        <v>1.7332960960800214</v>
      </c>
      <c r="G3894" s="42">
        <f t="shared" si="488"/>
        <v>892830.60637226189</v>
      </c>
      <c r="H3894" s="16">
        <f t="shared" si="489"/>
        <v>1</v>
      </c>
      <c r="P3894" s="16"/>
    </row>
    <row r="3895" spans="1:16" x14ac:dyDescent="0.25">
      <c r="A3895" s="24">
        <f t="shared" si="490"/>
        <v>3880</v>
      </c>
      <c r="B3895">
        <f t="shared" si="484"/>
        <v>0.54115643736440688</v>
      </c>
      <c r="C3895">
        <f t="shared" si="485"/>
        <v>0.68020139762666076</v>
      </c>
      <c r="D3895" s="40">
        <f t="shared" si="486"/>
        <v>1047118.9511886956</v>
      </c>
      <c r="E3895" s="40">
        <f t="shared" si="491"/>
        <v>1047118.9511886956</v>
      </c>
      <c r="F3895" s="41">
        <f t="shared" si="487"/>
        <v>2.1423288901369499</v>
      </c>
      <c r="G3895" s="42">
        <f t="shared" si="488"/>
        <v>1243273.1805414455</v>
      </c>
      <c r="H3895" s="16">
        <f t="shared" si="489"/>
        <v>1</v>
      </c>
      <c r="P3895" s="16"/>
    </row>
    <row r="3896" spans="1:16" x14ac:dyDescent="0.25">
      <c r="A3896" s="24">
        <f t="shared" si="490"/>
        <v>3881</v>
      </c>
      <c r="B3896">
        <f t="shared" si="484"/>
        <v>0.16845321480650455</v>
      </c>
      <c r="C3896">
        <f t="shared" si="485"/>
        <v>0.67889345029834658</v>
      </c>
      <c r="D3896" s="40">
        <f t="shared" si="486"/>
        <v>562175.22728182422</v>
      </c>
      <c r="E3896" s="40">
        <f t="shared" si="491"/>
        <v>562175.22728182422</v>
      </c>
      <c r="F3896" s="41">
        <f t="shared" si="487"/>
        <v>2.1412178563614446</v>
      </c>
      <c r="G3896" s="42">
        <f t="shared" si="488"/>
        <v>203739.63505989546</v>
      </c>
      <c r="H3896" s="16">
        <f t="shared" si="489"/>
        <v>1</v>
      </c>
      <c r="P3896" s="16"/>
    </row>
    <row r="3897" spans="1:16" x14ac:dyDescent="0.25">
      <c r="A3897" s="24">
        <f t="shared" si="490"/>
        <v>3882</v>
      </c>
      <c r="B3897">
        <f t="shared" si="484"/>
        <v>0.76650855282787234</v>
      </c>
      <c r="C3897">
        <f t="shared" si="485"/>
        <v>1.7317125457338989E-2</v>
      </c>
      <c r="D3897" s="40">
        <f t="shared" si="486"/>
        <v>1331639.8932259083</v>
      </c>
      <c r="E3897" s="40">
        <f t="shared" si="491"/>
        <v>1250000</v>
      </c>
      <c r="F3897" s="41">
        <f t="shared" si="487"/>
        <v>1.3578696160363868</v>
      </c>
      <c r="G3897" s="42">
        <f t="shared" si="488"/>
        <v>697337.02004548348</v>
      </c>
      <c r="H3897" s="16">
        <f t="shared" si="489"/>
        <v>1</v>
      </c>
      <c r="P3897" s="16"/>
    </row>
    <row r="3898" spans="1:16" x14ac:dyDescent="0.25">
      <c r="A3898" s="24">
        <f t="shared" si="490"/>
        <v>3883</v>
      </c>
      <c r="B3898">
        <f t="shared" si="484"/>
        <v>0.67968902608845383</v>
      </c>
      <c r="C3898">
        <f t="shared" si="485"/>
        <v>0.23529108671937138</v>
      </c>
      <c r="D3898" s="40">
        <f t="shared" si="486"/>
        <v>1212840.1467642367</v>
      </c>
      <c r="E3898" s="40">
        <f t="shared" si="491"/>
        <v>1212840.1467642367</v>
      </c>
      <c r="F3898" s="41">
        <f t="shared" si="487"/>
        <v>1.7806893190715429</v>
      </c>
      <c r="G3898" s="42">
        <f t="shared" si="488"/>
        <v>1159691.4950842387</v>
      </c>
      <c r="H3898" s="16">
        <f t="shared" si="489"/>
        <v>1</v>
      </c>
      <c r="P3898" s="16"/>
    </row>
    <row r="3899" spans="1:16" x14ac:dyDescent="0.25">
      <c r="A3899" s="24">
        <f t="shared" si="490"/>
        <v>3884</v>
      </c>
      <c r="B3899">
        <f t="shared" si="484"/>
        <v>0.52032202307600528</v>
      </c>
      <c r="C3899">
        <f t="shared" si="485"/>
        <v>0.57137307350058109</v>
      </c>
      <c r="D3899" s="40">
        <f t="shared" si="486"/>
        <v>1023234.8668317668</v>
      </c>
      <c r="E3899" s="40">
        <f t="shared" si="491"/>
        <v>1023234.8668317668</v>
      </c>
      <c r="F3899" s="41">
        <f t="shared" si="487"/>
        <v>2.054672032408031</v>
      </c>
      <c r="G3899" s="42">
        <f t="shared" si="488"/>
        <v>1102412.0634639873</v>
      </c>
      <c r="H3899" s="16">
        <f t="shared" si="489"/>
        <v>1</v>
      </c>
      <c r="P3899" s="16"/>
    </row>
    <row r="3900" spans="1:16" x14ac:dyDescent="0.25">
      <c r="A3900" s="24">
        <f t="shared" si="490"/>
        <v>3885</v>
      </c>
      <c r="B3900">
        <f t="shared" si="484"/>
        <v>0.43196351348888129</v>
      </c>
      <c r="C3900">
        <f t="shared" si="485"/>
        <v>0.53368439374025911</v>
      </c>
      <c r="D3900" s="40">
        <f t="shared" si="486"/>
        <v>921864.40898351057</v>
      </c>
      <c r="E3900" s="40">
        <f t="shared" si="491"/>
        <v>921864.40898351057</v>
      </c>
      <c r="F3900" s="41">
        <f t="shared" si="487"/>
        <v>2.0256944768529555</v>
      </c>
      <c r="G3900" s="42">
        <f t="shared" si="488"/>
        <v>867415.64168521133</v>
      </c>
      <c r="H3900" s="16">
        <f t="shared" si="489"/>
        <v>1</v>
      </c>
      <c r="P3900" s="16"/>
    </row>
    <row r="3901" spans="1:16" x14ac:dyDescent="0.25">
      <c r="A3901" s="24">
        <f t="shared" si="490"/>
        <v>3886</v>
      </c>
      <c r="B3901">
        <f t="shared" si="484"/>
        <v>0.67291639919858426</v>
      </c>
      <c r="C3901">
        <f t="shared" si="485"/>
        <v>0.50573101628106087</v>
      </c>
      <c r="D3901" s="40">
        <f t="shared" si="486"/>
        <v>1204246.4716866738</v>
      </c>
      <c r="E3901" s="40">
        <f t="shared" si="491"/>
        <v>1204246.4716866738</v>
      </c>
      <c r="F3901" s="41">
        <f t="shared" si="487"/>
        <v>2.0043665719108219</v>
      </c>
      <c r="G3901" s="42">
        <f t="shared" si="488"/>
        <v>1413751.3721903209</v>
      </c>
      <c r="H3901" s="16">
        <f t="shared" si="489"/>
        <v>1</v>
      </c>
      <c r="P3901" s="16"/>
    </row>
    <row r="3902" spans="1:16" x14ac:dyDescent="0.25">
      <c r="A3902" s="24">
        <f t="shared" si="490"/>
        <v>3887</v>
      </c>
      <c r="B3902">
        <f t="shared" si="484"/>
        <v>6.1261398601345718E-2</v>
      </c>
      <c r="C3902">
        <f t="shared" si="485"/>
        <v>6.0689802165143192E-2</v>
      </c>
      <c r="D3902" s="40">
        <f t="shared" si="486"/>
        <v>295925.26856571331</v>
      </c>
      <c r="E3902" s="40">
        <f t="shared" si="491"/>
        <v>295925.26856571331</v>
      </c>
      <c r="F3902" s="41">
        <f t="shared" si="487"/>
        <v>1.5291766561228137</v>
      </c>
      <c r="G3902" s="42">
        <f t="shared" si="488"/>
        <v>-547477.98735243687</v>
      </c>
      <c r="H3902" s="16">
        <f t="shared" si="489"/>
        <v>0</v>
      </c>
      <c r="P3902" s="16"/>
    </row>
    <row r="3903" spans="1:16" x14ac:dyDescent="0.25">
      <c r="A3903" s="24">
        <f t="shared" si="490"/>
        <v>3888</v>
      </c>
      <c r="B3903">
        <f t="shared" si="484"/>
        <v>0.17430999677162617</v>
      </c>
      <c r="C3903">
        <f t="shared" si="485"/>
        <v>4.4698508107103407E-2</v>
      </c>
      <c r="D3903" s="40">
        <f t="shared" si="486"/>
        <v>572673.52094231686</v>
      </c>
      <c r="E3903" s="40">
        <f t="shared" si="491"/>
        <v>572673.52094231686</v>
      </c>
      <c r="F3903" s="41">
        <f t="shared" si="487"/>
        <v>1.4837121397080435</v>
      </c>
      <c r="G3903" s="42">
        <f t="shared" si="488"/>
        <v>-150317.34488853603</v>
      </c>
      <c r="H3903" s="16">
        <f t="shared" si="489"/>
        <v>0</v>
      </c>
      <c r="P3903" s="16"/>
    </row>
    <row r="3904" spans="1:16" x14ac:dyDescent="0.25">
      <c r="A3904" s="24">
        <f t="shared" si="490"/>
        <v>3889</v>
      </c>
      <c r="B3904">
        <f t="shared" si="484"/>
        <v>0.93189259793143719</v>
      </c>
      <c r="C3904">
        <f t="shared" si="485"/>
        <v>0.49199535034131259</v>
      </c>
      <c r="D3904" s="40">
        <f t="shared" si="486"/>
        <v>1679347.6619668175</v>
      </c>
      <c r="E3904" s="40">
        <f t="shared" si="491"/>
        <v>1250000</v>
      </c>
      <c r="F3904" s="41">
        <f t="shared" si="487"/>
        <v>1.9939009034455422</v>
      </c>
      <c r="G3904" s="42">
        <f t="shared" si="488"/>
        <v>1492376.1293069278</v>
      </c>
      <c r="H3904" s="16">
        <f t="shared" si="489"/>
        <v>1</v>
      </c>
      <c r="P3904" s="16"/>
    </row>
    <row r="3905" spans="1:16" x14ac:dyDescent="0.25">
      <c r="A3905" s="24">
        <f t="shared" si="490"/>
        <v>3890</v>
      </c>
      <c r="B3905">
        <f t="shared" si="484"/>
        <v>0.95040844508912414</v>
      </c>
      <c r="C3905">
        <f t="shared" si="485"/>
        <v>0.77930450451094657</v>
      </c>
      <c r="D3905" s="40">
        <f t="shared" si="486"/>
        <v>1751744.7705838745</v>
      </c>
      <c r="E3905" s="40">
        <f t="shared" si="491"/>
        <v>1250000</v>
      </c>
      <c r="F3905" s="41">
        <f t="shared" si="487"/>
        <v>2.2339958770225579</v>
      </c>
      <c r="G3905" s="42">
        <f t="shared" si="488"/>
        <v>1792494.8462781971</v>
      </c>
      <c r="H3905" s="16">
        <f t="shared" si="489"/>
        <v>1</v>
      </c>
      <c r="P3905" s="16"/>
    </row>
    <row r="3906" spans="1:16" x14ac:dyDescent="0.25">
      <c r="A3906" s="24">
        <f t="shared" si="490"/>
        <v>3891</v>
      </c>
      <c r="B3906">
        <f t="shared" si="484"/>
        <v>0.51696114137303084</v>
      </c>
      <c r="C3906">
        <f t="shared" si="485"/>
        <v>0.43305739352945238</v>
      </c>
      <c r="D3906" s="40">
        <f t="shared" si="486"/>
        <v>1019389.7079258319</v>
      </c>
      <c r="E3906" s="40">
        <f t="shared" si="491"/>
        <v>1019389.7079258319</v>
      </c>
      <c r="F3906" s="41">
        <f t="shared" si="487"/>
        <v>1.9487551543005115</v>
      </c>
      <c r="G3906" s="42">
        <f t="shared" si="488"/>
        <v>986540.94756135787</v>
      </c>
      <c r="H3906" s="16">
        <f t="shared" si="489"/>
        <v>1</v>
      </c>
      <c r="P3906" s="16"/>
    </row>
    <row r="3907" spans="1:16" x14ac:dyDescent="0.25">
      <c r="A3907" s="24">
        <f t="shared" si="490"/>
        <v>3892</v>
      </c>
      <c r="B3907">
        <f t="shared" si="484"/>
        <v>0.51518039603251964</v>
      </c>
      <c r="C3907">
        <f t="shared" si="485"/>
        <v>0.19161604798864573</v>
      </c>
      <c r="D3907" s="40">
        <f t="shared" si="486"/>
        <v>1017352.9470598646</v>
      </c>
      <c r="E3907" s="40">
        <f t="shared" si="491"/>
        <v>1017352.9470598646</v>
      </c>
      <c r="F3907" s="41">
        <f t="shared" si="487"/>
        <v>1.7349676219844601</v>
      </c>
      <c r="G3907" s="42">
        <f t="shared" si="488"/>
        <v>765074.42327933572</v>
      </c>
      <c r="H3907" s="16">
        <f t="shared" si="489"/>
        <v>1</v>
      </c>
      <c r="P3907" s="16"/>
    </row>
    <row r="3908" spans="1:16" x14ac:dyDescent="0.25">
      <c r="A3908" s="24">
        <f t="shared" si="490"/>
        <v>3893</v>
      </c>
      <c r="B3908">
        <f t="shared" si="484"/>
        <v>0.48428276146296412</v>
      </c>
      <c r="C3908">
        <f t="shared" si="485"/>
        <v>0.99039231252390891</v>
      </c>
      <c r="D3908" s="40">
        <f t="shared" si="486"/>
        <v>982033.06758125813</v>
      </c>
      <c r="E3908" s="40">
        <f t="shared" si="491"/>
        <v>982033.06758125813</v>
      </c>
      <c r="F3908" s="41">
        <f t="shared" si="487"/>
        <v>2.7116492726552206</v>
      </c>
      <c r="G3908" s="42">
        <f t="shared" si="488"/>
        <v>1662929.2534300936</v>
      </c>
      <c r="H3908" s="16">
        <f t="shared" si="489"/>
        <v>1</v>
      </c>
      <c r="P3908" s="16"/>
    </row>
    <row r="3909" spans="1:16" x14ac:dyDescent="0.25">
      <c r="A3909" s="24">
        <f t="shared" si="490"/>
        <v>3894</v>
      </c>
      <c r="B3909">
        <f t="shared" si="484"/>
        <v>0.18265056039672345</v>
      </c>
      <c r="C3909">
        <f t="shared" si="485"/>
        <v>0.47327968559693545</v>
      </c>
      <c r="D3909" s="40">
        <f t="shared" si="486"/>
        <v>587244.6297647428</v>
      </c>
      <c r="E3909" s="40">
        <f t="shared" si="491"/>
        <v>587244.6297647428</v>
      </c>
      <c r="F3909" s="41">
        <f t="shared" si="487"/>
        <v>1.9796267319332528</v>
      </c>
      <c r="G3909" s="42">
        <f t="shared" si="488"/>
        <v>162525.16726653068</v>
      </c>
      <c r="H3909" s="16">
        <f t="shared" si="489"/>
        <v>1</v>
      </c>
      <c r="P3909" s="16"/>
    </row>
    <row r="3910" spans="1:16" x14ac:dyDescent="0.25">
      <c r="A3910" s="24">
        <f t="shared" si="490"/>
        <v>3895</v>
      </c>
      <c r="B3910">
        <f t="shared" si="484"/>
        <v>2.0004249061457813E-2</v>
      </c>
      <c r="C3910">
        <f t="shared" si="485"/>
        <v>0.52598641079384834</v>
      </c>
      <c r="D3910" s="40">
        <f t="shared" si="486"/>
        <v>63680.321779636899</v>
      </c>
      <c r="E3910" s="40">
        <f t="shared" si="491"/>
        <v>63680.321779636899</v>
      </c>
      <c r="F3910" s="41">
        <f t="shared" si="487"/>
        <v>2.0198128887960851</v>
      </c>
      <c r="G3910" s="42">
        <f t="shared" si="488"/>
        <v>-871377.66530680738</v>
      </c>
      <c r="H3910" s="16">
        <f t="shared" si="489"/>
        <v>0</v>
      </c>
      <c r="P3910" s="16"/>
    </row>
    <row r="3911" spans="1:16" x14ac:dyDescent="0.25">
      <c r="A3911" s="24">
        <f t="shared" si="490"/>
        <v>3896</v>
      </c>
      <c r="B3911">
        <f t="shared" si="484"/>
        <v>0.64298364764545113</v>
      </c>
      <c r="C3911">
        <f t="shared" si="485"/>
        <v>0.46817310631740838</v>
      </c>
      <c r="D3911" s="40">
        <f t="shared" si="486"/>
        <v>1167072.3971300758</v>
      </c>
      <c r="E3911" s="40">
        <f t="shared" si="491"/>
        <v>1167072.3971300758</v>
      </c>
      <c r="F3911" s="41">
        <f t="shared" si="487"/>
        <v>1.9757255300479164</v>
      </c>
      <c r="G3911" s="42">
        <f t="shared" si="488"/>
        <v>1305814.7304241117</v>
      </c>
      <c r="H3911" s="16">
        <f t="shared" si="489"/>
        <v>1</v>
      </c>
      <c r="P3911" s="16"/>
    </row>
    <row r="3912" spans="1:16" x14ac:dyDescent="0.25">
      <c r="A3912" s="24">
        <f t="shared" si="490"/>
        <v>3897</v>
      </c>
      <c r="B3912">
        <f t="shared" si="484"/>
        <v>0.5797761696157977</v>
      </c>
      <c r="C3912">
        <f t="shared" si="485"/>
        <v>0.22469399927649647</v>
      </c>
      <c r="D3912" s="40">
        <f t="shared" si="486"/>
        <v>1091787.6446738371</v>
      </c>
      <c r="E3912" s="40">
        <f t="shared" si="491"/>
        <v>1091787.6446738371</v>
      </c>
      <c r="F3912" s="41">
        <f t="shared" si="487"/>
        <v>1.7700803283018822</v>
      </c>
      <c r="G3912" s="42">
        <f t="shared" si="488"/>
        <v>932551.83252020436</v>
      </c>
      <c r="H3912" s="16">
        <f t="shared" si="489"/>
        <v>1</v>
      </c>
      <c r="P3912" s="16"/>
    </row>
    <row r="3913" spans="1:16" x14ac:dyDescent="0.25">
      <c r="A3913" s="24">
        <f t="shared" si="490"/>
        <v>3898</v>
      </c>
      <c r="B3913">
        <f t="shared" si="484"/>
        <v>0.88066736038308591</v>
      </c>
      <c r="C3913">
        <f t="shared" si="485"/>
        <v>0.69993266847450286</v>
      </c>
      <c r="D3913" s="40">
        <f t="shared" si="486"/>
        <v>1537232.2860353615</v>
      </c>
      <c r="E3913" s="40">
        <f t="shared" si="491"/>
        <v>1250000</v>
      </c>
      <c r="F3913" s="41">
        <f t="shared" si="487"/>
        <v>2.1593333951647846</v>
      </c>
      <c r="G3913" s="42">
        <f t="shared" si="488"/>
        <v>1699166.743955981</v>
      </c>
      <c r="H3913" s="16">
        <f t="shared" si="489"/>
        <v>1</v>
      </c>
      <c r="P3913" s="16"/>
    </row>
    <row r="3914" spans="1:16" x14ac:dyDescent="0.25">
      <c r="A3914" s="24">
        <f t="shared" si="490"/>
        <v>3899</v>
      </c>
      <c r="B3914">
        <f t="shared" si="484"/>
        <v>0.10913704067934304</v>
      </c>
      <c r="C3914">
        <f t="shared" si="485"/>
        <v>0.25698127096984535</v>
      </c>
      <c r="D3914" s="40">
        <f t="shared" si="486"/>
        <v>438694.32713025983</v>
      </c>
      <c r="E3914" s="40">
        <f t="shared" si="491"/>
        <v>438694.32713025983</v>
      </c>
      <c r="F3914" s="41">
        <f t="shared" si="487"/>
        <v>1.8016169944862261</v>
      </c>
      <c r="G3914" s="42">
        <f t="shared" si="488"/>
        <v>-209640.84485742403</v>
      </c>
      <c r="H3914" s="16">
        <f t="shared" si="489"/>
        <v>0</v>
      </c>
      <c r="P3914" s="16"/>
    </row>
    <row r="3915" spans="1:16" x14ac:dyDescent="0.25">
      <c r="A3915" s="24">
        <f t="shared" si="490"/>
        <v>3900</v>
      </c>
      <c r="B3915">
        <f t="shared" si="484"/>
        <v>0.92295337922405452</v>
      </c>
      <c r="C3915">
        <f t="shared" si="485"/>
        <v>0.9185590100241825</v>
      </c>
      <c r="D3915" s="40">
        <f t="shared" si="486"/>
        <v>1649796.9445998624</v>
      </c>
      <c r="E3915" s="40">
        <f t="shared" si="491"/>
        <v>1250000</v>
      </c>
      <c r="F3915" s="41">
        <f t="shared" si="487"/>
        <v>2.4241471233391882</v>
      </c>
      <c r="G3915" s="42">
        <f t="shared" si="488"/>
        <v>2030183.9041739851</v>
      </c>
      <c r="H3915" s="16">
        <f t="shared" si="489"/>
        <v>1</v>
      </c>
      <c r="P3915" s="16"/>
    </row>
    <row r="3916" spans="1:16" x14ac:dyDescent="0.25">
      <c r="A3916" s="24">
        <f t="shared" si="490"/>
        <v>3901</v>
      </c>
      <c r="B3916">
        <f t="shared" si="484"/>
        <v>0.47806112852413207</v>
      </c>
      <c r="C3916">
        <f t="shared" si="485"/>
        <v>0.54859305068384856</v>
      </c>
      <c r="D3916" s="40">
        <f t="shared" si="486"/>
        <v>974914.73727929872</v>
      </c>
      <c r="E3916" s="40">
        <f t="shared" si="491"/>
        <v>974914.73727929872</v>
      </c>
      <c r="F3916" s="41">
        <f t="shared" si="487"/>
        <v>2.0371147353306145</v>
      </c>
      <c r="G3916" s="42">
        <f t="shared" si="488"/>
        <v>986013.17700263415</v>
      </c>
      <c r="H3916" s="16">
        <f t="shared" si="489"/>
        <v>1</v>
      </c>
      <c r="P3916" s="16"/>
    </row>
    <row r="3917" spans="1:16" x14ac:dyDescent="0.25">
      <c r="A3917" s="24">
        <f t="shared" si="490"/>
        <v>3902</v>
      </c>
      <c r="B3917">
        <f t="shared" si="484"/>
        <v>0.70201077044475824</v>
      </c>
      <c r="C3917">
        <f t="shared" si="485"/>
        <v>0.76920024433638901</v>
      </c>
      <c r="D3917" s="40">
        <f t="shared" si="486"/>
        <v>1241729.1108509838</v>
      </c>
      <c r="E3917" s="40">
        <f t="shared" si="491"/>
        <v>1241729.1108509838</v>
      </c>
      <c r="F3917" s="41">
        <f t="shared" si="487"/>
        <v>2.2237737329360003</v>
      </c>
      <c r="G3917" s="42">
        <f t="shared" si="488"/>
        <v>1761324.5801323927</v>
      </c>
      <c r="H3917" s="16">
        <f t="shared" si="489"/>
        <v>1</v>
      </c>
      <c r="P3917" s="16"/>
    </row>
    <row r="3918" spans="1:16" x14ac:dyDescent="0.25">
      <c r="A3918" s="24">
        <f t="shared" si="490"/>
        <v>3903</v>
      </c>
      <c r="B3918">
        <f t="shared" si="484"/>
        <v>0.92028049577493221</v>
      </c>
      <c r="C3918">
        <f t="shared" si="485"/>
        <v>0.5203308000927791</v>
      </c>
      <c r="D3918" s="40">
        <f t="shared" si="486"/>
        <v>1641471.4963071765</v>
      </c>
      <c r="E3918" s="40">
        <f t="shared" si="491"/>
        <v>1250000</v>
      </c>
      <c r="F3918" s="41">
        <f t="shared" si="487"/>
        <v>2.0154966070626474</v>
      </c>
      <c r="G3918" s="42">
        <f t="shared" si="488"/>
        <v>1519370.7588283094</v>
      </c>
      <c r="H3918" s="16">
        <f t="shared" si="489"/>
        <v>1</v>
      </c>
      <c r="P3918" s="16"/>
    </row>
    <row r="3919" spans="1:16" x14ac:dyDescent="0.25">
      <c r="A3919" s="24">
        <f t="shared" si="490"/>
        <v>3904</v>
      </c>
      <c r="B3919">
        <f t="shared" si="484"/>
        <v>0.2874402649467811</v>
      </c>
      <c r="C3919">
        <f t="shared" si="485"/>
        <v>0.21757673134561628</v>
      </c>
      <c r="D3919" s="40">
        <f t="shared" si="486"/>
        <v>744280.42761934514</v>
      </c>
      <c r="E3919" s="40">
        <f t="shared" si="491"/>
        <v>744280.42761934514</v>
      </c>
      <c r="F3919" s="41">
        <f t="shared" si="487"/>
        <v>1.7627953168032577</v>
      </c>
      <c r="G3919" s="42">
        <f t="shared" si="488"/>
        <v>312014.05219570757</v>
      </c>
      <c r="H3919" s="16">
        <f t="shared" si="489"/>
        <v>1</v>
      </c>
      <c r="P3919" s="16"/>
    </row>
    <row r="3920" spans="1:16" x14ac:dyDescent="0.25">
      <c r="A3920" s="24">
        <f t="shared" si="490"/>
        <v>3905</v>
      </c>
      <c r="B3920">
        <f t="shared" si="484"/>
        <v>0.63526803313288838</v>
      </c>
      <c r="C3920">
        <f t="shared" si="485"/>
        <v>0.36278487823437899</v>
      </c>
      <c r="D3920" s="40">
        <f t="shared" si="486"/>
        <v>1157677.2222080757</v>
      </c>
      <c r="E3920" s="40">
        <f t="shared" si="491"/>
        <v>1157677.2222080757</v>
      </c>
      <c r="F3920" s="41">
        <f t="shared" si="487"/>
        <v>1.8933055373390499</v>
      </c>
      <c r="G3920" s="42">
        <f t="shared" si="488"/>
        <v>1191836.6952578393</v>
      </c>
      <c r="H3920" s="16">
        <f t="shared" si="489"/>
        <v>1</v>
      </c>
      <c r="P3920" s="16"/>
    </row>
    <row r="3921" spans="1:16" x14ac:dyDescent="0.25">
      <c r="A3921" s="24">
        <f t="shared" si="490"/>
        <v>3906</v>
      </c>
      <c r="B3921">
        <f t="shared" ref="B3921:B3984" si="492">((MOD((MOD(MOD(999999999999989,MOD(A3921*2499997+$B$13*1800451,7450589)*4658+7450581)*383,99991)*7440893+MOD(MOD(999999999999989,MOD(A3921*2246527+$B$13*2399993,7450987)*7580+7560584)*17669,7440893))*1343,4294967296))+0.5)/2^32</f>
        <v>0.60376684705261141</v>
      </c>
      <c r="C3921">
        <f t="shared" ref="C3921:C3984" si="493">((MOD((MOD(MOD(999999999999989,MOD(A3921*2499997+$C$13*1800451,7450589)*4658+7450581)*383,99991)*7440893+MOD(MOD(999999999999989,MOD(A3921*2246527+$C$13*2399993,7450987)*7580+7560584)*17669,7440893))*1343,4294967296))+0.5)/2^32</f>
        <v>0.91277768055442721</v>
      </c>
      <c r="D3921" s="40">
        <f t="shared" ref="D3921:D3984" si="494">MAX(0,NORMINV(B3921,D$10,D$12))</f>
        <v>1119958.6652587035</v>
      </c>
      <c r="E3921" s="40">
        <f t="shared" si="491"/>
        <v>1119958.6652587035</v>
      </c>
      <c r="F3921" s="41">
        <f t="shared" ref="F3921:F3984" si="495">NORMINV(C3921,E$10,E$12)</f>
        <v>2.4127842016078334</v>
      </c>
      <c r="G3921" s="42">
        <f t="shared" ref="G3921:G3984" si="496">F3921*E3921-1000000</f>
        <v>1702218.5739899958</v>
      </c>
      <c r="H3921" s="16">
        <f t="shared" ref="H3921:H3984" si="497">IF(G3921&gt;=0,1,0)</f>
        <v>1</v>
      </c>
      <c r="P3921" s="16"/>
    </row>
    <row r="3922" spans="1:16" x14ac:dyDescent="0.25">
      <c r="A3922" s="24">
        <f t="shared" ref="A3922:A3985" si="498">A3921+1</f>
        <v>3907</v>
      </c>
      <c r="B3922">
        <f t="shared" si="492"/>
        <v>0.98200477904174477</v>
      </c>
      <c r="C3922">
        <f t="shared" si="493"/>
        <v>0.59397401742171496</v>
      </c>
      <c r="D3922" s="40">
        <f t="shared" si="494"/>
        <v>1956095.1663344502</v>
      </c>
      <c r="E3922" s="40">
        <f t="shared" ref="E3922:E3985" si="499">MIN(1250000,D3922)</f>
        <v>1250000</v>
      </c>
      <c r="F3922" s="41">
        <f t="shared" si="495"/>
        <v>2.0722734646767287</v>
      </c>
      <c r="G3922" s="42">
        <f t="shared" si="496"/>
        <v>1590341.8308459111</v>
      </c>
      <c r="H3922" s="16">
        <f t="shared" si="497"/>
        <v>1</v>
      </c>
      <c r="P3922" s="16"/>
    </row>
    <row r="3923" spans="1:16" x14ac:dyDescent="0.25">
      <c r="A3923" s="24">
        <f t="shared" si="498"/>
        <v>3908</v>
      </c>
      <c r="B3923">
        <f t="shared" si="492"/>
        <v>0.44927965535316616</v>
      </c>
      <c r="C3923">
        <f t="shared" si="493"/>
        <v>0.85729437752161175</v>
      </c>
      <c r="D3923" s="40">
        <f t="shared" si="494"/>
        <v>941877.73333538393</v>
      </c>
      <c r="E3923" s="40">
        <f t="shared" si="499"/>
        <v>941877.73333538393</v>
      </c>
      <c r="F3923" s="41">
        <f t="shared" si="495"/>
        <v>2.3246936970909289</v>
      </c>
      <c r="G3923" s="42">
        <f t="shared" si="496"/>
        <v>1189577.2301150579</v>
      </c>
      <c r="H3923" s="16">
        <f t="shared" si="497"/>
        <v>1</v>
      </c>
      <c r="P3923" s="16"/>
    </row>
    <row r="3924" spans="1:16" x14ac:dyDescent="0.25">
      <c r="A3924" s="24">
        <f t="shared" si="498"/>
        <v>3909</v>
      </c>
      <c r="B3924">
        <f t="shared" si="492"/>
        <v>0.1138814160367474</v>
      </c>
      <c r="C3924">
        <f t="shared" si="493"/>
        <v>0.6350374702597037</v>
      </c>
      <c r="D3924" s="40">
        <f t="shared" si="494"/>
        <v>450087.3394919337</v>
      </c>
      <c r="E3924" s="40">
        <f t="shared" si="499"/>
        <v>450087.3394919337</v>
      </c>
      <c r="F3924" s="41">
        <f t="shared" si="495"/>
        <v>2.1049316780684082</v>
      </c>
      <c r="G3924" s="42">
        <f t="shared" si="496"/>
        <v>-52596.901205898612</v>
      </c>
      <c r="H3924" s="16">
        <f t="shared" si="497"/>
        <v>0</v>
      </c>
      <c r="P3924" s="16"/>
    </row>
    <row r="3925" spans="1:16" x14ac:dyDescent="0.25">
      <c r="A3925" s="24">
        <f t="shared" si="498"/>
        <v>3910</v>
      </c>
      <c r="B3925">
        <f t="shared" si="492"/>
        <v>0.63977912894915789</v>
      </c>
      <c r="C3925">
        <f t="shared" si="493"/>
        <v>0.89960944943595678</v>
      </c>
      <c r="D3925" s="40">
        <f t="shared" si="494"/>
        <v>1163161.9196642742</v>
      </c>
      <c r="E3925" s="40">
        <f t="shared" si="499"/>
        <v>1163161.9196642742</v>
      </c>
      <c r="F3925" s="41">
        <f t="shared" si="495"/>
        <v>2.3888539059365597</v>
      </c>
      <c r="G3925" s="42">
        <f t="shared" si="496"/>
        <v>1778623.8950266684</v>
      </c>
      <c r="H3925" s="16">
        <f t="shared" si="497"/>
        <v>1</v>
      </c>
      <c r="P3925" s="16"/>
    </row>
    <row r="3926" spans="1:16" x14ac:dyDescent="0.25">
      <c r="A3926" s="24">
        <f t="shared" si="498"/>
        <v>3911</v>
      </c>
      <c r="B3926">
        <f t="shared" si="492"/>
        <v>0.33586553309578449</v>
      </c>
      <c r="C3926">
        <f t="shared" si="493"/>
        <v>0.24648560385685414</v>
      </c>
      <c r="D3926" s="40">
        <f t="shared" si="494"/>
        <v>806790.23510497238</v>
      </c>
      <c r="E3926" s="40">
        <f t="shared" si="499"/>
        <v>806790.23510497238</v>
      </c>
      <c r="F3926" s="41">
        <f t="shared" si="495"/>
        <v>1.7916137497223266</v>
      </c>
      <c r="G3926" s="42">
        <f t="shared" si="496"/>
        <v>445456.47835577698</v>
      </c>
      <c r="H3926" s="16">
        <f t="shared" si="497"/>
        <v>1</v>
      </c>
      <c r="P3926" s="16"/>
    </row>
    <row r="3927" spans="1:16" x14ac:dyDescent="0.25">
      <c r="A3927" s="24">
        <f t="shared" si="498"/>
        <v>3912</v>
      </c>
      <c r="B3927">
        <f t="shared" si="492"/>
        <v>0.14462223544251174</v>
      </c>
      <c r="C3927">
        <f t="shared" si="493"/>
        <v>0.36545401706825942</v>
      </c>
      <c r="D3927" s="40">
        <f t="shared" si="494"/>
        <v>516817.40198864054</v>
      </c>
      <c r="E3927" s="40">
        <f t="shared" si="499"/>
        <v>516817.40198864054</v>
      </c>
      <c r="F3927" s="41">
        <f t="shared" si="495"/>
        <v>1.8954656856256298</v>
      </c>
      <c r="G3927" s="42">
        <f t="shared" si="496"/>
        <v>-20390.348796344711</v>
      </c>
      <c r="H3927" s="16">
        <f t="shared" si="497"/>
        <v>0</v>
      </c>
      <c r="P3927" s="16"/>
    </row>
    <row r="3928" spans="1:16" x14ac:dyDescent="0.25">
      <c r="A3928" s="24">
        <f t="shared" si="498"/>
        <v>3913</v>
      </c>
      <c r="B3928">
        <f t="shared" si="492"/>
        <v>0.94262057787273079</v>
      </c>
      <c r="C3928">
        <f t="shared" si="493"/>
        <v>0.31631719891447574</v>
      </c>
      <c r="D3928" s="40">
        <f t="shared" si="494"/>
        <v>1719069.6511662016</v>
      </c>
      <c r="E3928" s="40">
        <f t="shared" si="499"/>
        <v>1250000</v>
      </c>
      <c r="F3928" s="41">
        <f t="shared" si="495"/>
        <v>1.8547044956961156</v>
      </c>
      <c r="G3928" s="42">
        <f t="shared" si="496"/>
        <v>1318380.6196201444</v>
      </c>
      <c r="H3928" s="16">
        <f t="shared" si="497"/>
        <v>1</v>
      </c>
      <c r="P3928" s="16"/>
    </row>
    <row r="3929" spans="1:16" x14ac:dyDescent="0.25">
      <c r="A3929" s="24">
        <f t="shared" si="498"/>
        <v>3914</v>
      </c>
      <c r="B3929">
        <f t="shared" si="492"/>
        <v>0.59341244644019753</v>
      </c>
      <c r="C3929">
        <f t="shared" si="493"/>
        <v>0.773167320410721</v>
      </c>
      <c r="D3929" s="40">
        <f t="shared" si="494"/>
        <v>1107750.1229361349</v>
      </c>
      <c r="E3929" s="40">
        <f t="shared" si="499"/>
        <v>1107750.1229361349</v>
      </c>
      <c r="F3929" s="41">
        <f t="shared" si="495"/>
        <v>2.2277563329292183</v>
      </c>
      <c r="G3929" s="42">
        <f t="shared" si="496"/>
        <v>1467797.3516740948</v>
      </c>
      <c r="H3929" s="16">
        <f t="shared" si="497"/>
        <v>1</v>
      </c>
      <c r="P3929" s="16"/>
    </row>
    <row r="3930" spans="1:16" x14ac:dyDescent="0.25">
      <c r="A3930" s="24">
        <f t="shared" si="498"/>
        <v>3915</v>
      </c>
      <c r="B3930">
        <f t="shared" si="492"/>
        <v>0.92243838554713875</v>
      </c>
      <c r="C3930">
        <f t="shared" si="493"/>
        <v>0.96551708469633013</v>
      </c>
      <c r="D3930" s="40">
        <f t="shared" si="494"/>
        <v>1648175.9971794561</v>
      </c>
      <c r="E3930" s="40">
        <f t="shared" si="499"/>
        <v>1250000</v>
      </c>
      <c r="F3930" s="41">
        <f t="shared" si="495"/>
        <v>2.5527791915438236</v>
      </c>
      <c r="G3930" s="42">
        <f t="shared" si="496"/>
        <v>2190973.9894297794</v>
      </c>
      <c r="H3930" s="16">
        <f t="shared" si="497"/>
        <v>1</v>
      </c>
      <c r="P3930" s="16"/>
    </row>
    <row r="3931" spans="1:16" x14ac:dyDescent="0.25">
      <c r="A3931" s="24">
        <f t="shared" si="498"/>
        <v>3916</v>
      </c>
      <c r="B3931">
        <f t="shared" si="492"/>
        <v>9.8321955883875489E-3</v>
      </c>
      <c r="C3931">
        <f t="shared" si="493"/>
        <v>0.15266695257741958</v>
      </c>
      <c r="D3931" s="40">
        <f t="shared" si="494"/>
        <v>0</v>
      </c>
      <c r="E3931" s="40">
        <f t="shared" si="499"/>
        <v>0</v>
      </c>
      <c r="F3931" s="41">
        <f t="shared" si="495"/>
        <v>1.6884309843410827</v>
      </c>
      <c r="G3931" s="42">
        <f t="shared" si="496"/>
        <v>-1000000</v>
      </c>
      <c r="H3931" s="16">
        <f t="shared" si="497"/>
        <v>0</v>
      </c>
      <c r="P3931" s="16"/>
    </row>
    <row r="3932" spans="1:16" x14ac:dyDescent="0.25">
      <c r="A3932" s="24">
        <f t="shared" si="498"/>
        <v>3917</v>
      </c>
      <c r="B3932">
        <f t="shared" si="492"/>
        <v>0.77326421218458563</v>
      </c>
      <c r="C3932">
        <f t="shared" si="493"/>
        <v>6.2129228957928717E-2</v>
      </c>
      <c r="D3932" s="40">
        <f t="shared" si="494"/>
        <v>1341781.1378679636</v>
      </c>
      <c r="E3932" s="40">
        <f t="shared" si="499"/>
        <v>1250000</v>
      </c>
      <c r="F3932" s="41">
        <f t="shared" si="495"/>
        <v>1.5327834849439494</v>
      </c>
      <c r="G3932" s="42">
        <f t="shared" si="496"/>
        <v>915979.35617993679</v>
      </c>
      <c r="H3932" s="16">
        <f t="shared" si="497"/>
        <v>1</v>
      </c>
      <c r="P3932" s="16"/>
    </row>
    <row r="3933" spans="1:16" x14ac:dyDescent="0.25">
      <c r="A3933" s="24">
        <f t="shared" si="498"/>
        <v>3918</v>
      </c>
      <c r="B3933">
        <f t="shared" si="492"/>
        <v>0.32436914264690131</v>
      </c>
      <c r="C3933">
        <f t="shared" si="493"/>
        <v>5.1394974463619292E-2</v>
      </c>
      <c r="D3933" s="40">
        <f t="shared" si="494"/>
        <v>792318.07629381714</v>
      </c>
      <c r="E3933" s="40">
        <f t="shared" si="499"/>
        <v>792318.07629381714</v>
      </c>
      <c r="F3933" s="41">
        <f t="shared" si="495"/>
        <v>1.5041106800696269</v>
      </c>
      <c r="G3933" s="42">
        <f t="shared" si="496"/>
        <v>191734.08056575176</v>
      </c>
      <c r="H3933" s="16">
        <f t="shared" si="497"/>
        <v>1</v>
      </c>
      <c r="P3933" s="16"/>
    </row>
    <row r="3934" spans="1:16" x14ac:dyDescent="0.25">
      <c r="A3934" s="24">
        <f t="shared" si="498"/>
        <v>3919</v>
      </c>
      <c r="B3934">
        <f t="shared" si="492"/>
        <v>0.94034569745417684</v>
      </c>
      <c r="C3934">
        <f t="shared" si="493"/>
        <v>0.58752147469203919</v>
      </c>
      <c r="D3934" s="40">
        <f t="shared" si="494"/>
        <v>1710189.4471011371</v>
      </c>
      <c r="E3934" s="40">
        <f t="shared" si="499"/>
        <v>1250000</v>
      </c>
      <c r="F3934" s="41">
        <f t="shared" si="495"/>
        <v>2.0672261016920546</v>
      </c>
      <c r="G3934" s="42">
        <f t="shared" si="496"/>
        <v>1584032.627115068</v>
      </c>
      <c r="H3934" s="16">
        <f t="shared" si="497"/>
        <v>1</v>
      </c>
      <c r="P3934" s="16"/>
    </row>
    <row r="3935" spans="1:16" x14ac:dyDescent="0.25">
      <c r="A3935" s="24">
        <f t="shared" si="498"/>
        <v>3920</v>
      </c>
      <c r="B3935">
        <f t="shared" si="492"/>
        <v>0.76800565386656672</v>
      </c>
      <c r="C3935">
        <f t="shared" si="493"/>
        <v>0.58637342241127044</v>
      </c>
      <c r="D3935" s="40">
        <f t="shared" si="494"/>
        <v>1333872.9794259474</v>
      </c>
      <c r="E3935" s="40">
        <f t="shared" si="499"/>
        <v>1250000</v>
      </c>
      <c r="F3935" s="41">
        <f t="shared" si="495"/>
        <v>2.0663300416311712</v>
      </c>
      <c r="G3935" s="42">
        <f t="shared" si="496"/>
        <v>1582912.5520389639</v>
      </c>
      <c r="H3935" s="16">
        <f t="shared" si="497"/>
        <v>1</v>
      </c>
      <c r="P3935" s="16"/>
    </row>
    <row r="3936" spans="1:16" x14ac:dyDescent="0.25">
      <c r="A3936" s="24">
        <f t="shared" si="498"/>
        <v>3921</v>
      </c>
      <c r="B3936">
        <f t="shared" si="492"/>
        <v>0.85662609140854329</v>
      </c>
      <c r="C3936">
        <f t="shared" si="493"/>
        <v>0.22605911234859377</v>
      </c>
      <c r="D3936" s="40">
        <f t="shared" si="494"/>
        <v>1485691.4041201109</v>
      </c>
      <c r="E3936" s="40">
        <f t="shared" si="499"/>
        <v>1250000</v>
      </c>
      <c r="F3936" s="41">
        <f t="shared" si="495"/>
        <v>1.7714625177199972</v>
      </c>
      <c r="G3936" s="42">
        <f t="shared" si="496"/>
        <v>1214328.1471499964</v>
      </c>
      <c r="H3936" s="16">
        <f t="shared" si="497"/>
        <v>1</v>
      </c>
      <c r="P3936" s="16"/>
    </row>
    <row r="3937" spans="1:16" x14ac:dyDescent="0.25">
      <c r="A3937" s="24">
        <f t="shared" si="498"/>
        <v>3922</v>
      </c>
      <c r="B3937">
        <f t="shared" si="492"/>
        <v>0.29377073410432786</v>
      </c>
      <c r="C3937">
        <f t="shared" si="493"/>
        <v>0.21355053747538477</v>
      </c>
      <c r="D3937" s="40">
        <f t="shared" si="494"/>
        <v>752704.1666273775</v>
      </c>
      <c r="E3937" s="40">
        <f t="shared" si="499"/>
        <v>752704.1666273775</v>
      </c>
      <c r="F3937" s="41">
        <f t="shared" si="495"/>
        <v>1.7586133464528104</v>
      </c>
      <c r="G3937" s="42">
        <f t="shared" si="496"/>
        <v>323715.59336154629</v>
      </c>
      <c r="H3937" s="16">
        <f t="shared" si="497"/>
        <v>1</v>
      </c>
      <c r="P3937" s="16"/>
    </row>
    <row r="3938" spans="1:16" x14ac:dyDescent="0.25">
      <c r="A3938" s="24">
        <f t="shared" si="498"/>
        <v>3923</v>
      </c>
      <c r="B3938">
        <f t="shared" si="492"/>
        <v>0.59445452282670885</v>
      </c>
      <c r="C3938">
        <f t="shared" si="493"/>
        <v>0.10233312344644219</v>
      </c>
      <c r="D3938" s="40">
        <f t="shared" si="494"/>
        <v>1108975.1665011672</v>
      </c>
      <c r="E3938" s="40">
        <f t="shared" si="499"/>
        <v>1108975.1665011672</v>
      </c>
      <c r="F3938" s="41">
        <f t="shared" si="495"/>
        <v>1.6144775417927109</v>
      </c>
      <c r="G3938" s="42">
        <f t="shared" si="496"/>
        <v>790415.50072196661</v>
      </c>
      <c r="H3938" s="16">
        <f t="shared" si="497"/>
        <v>1</v>
      </c>
      <c r="P3938" s="16"/>
    </row>
    <row r="3939" spans="1:16" x14ac:dyDescent="0.25">
      <c r="A3939" s="24">
        <f t="shared" si="498"/>
        <v>3924</v>
      </c>
      <c r="B3939">
        <f t="shared" si="492"/>
        <v>0.51197479723487049</v>
      </c>
      <c r="C3939">
        <f t="shared" si="493"/>
        <v>0.13642160117160529</v>
      </c>
      <c r="D3939" s="40">
        <f t="shared" si="494"/>
        <v>1013687.3286271616</v>
      </c>
      <c r="E3939" s="40">
        <f t="shared" si="499"/>
        <v>1013687.3286271616</v>
      </c>
      <c r="F3939" s="41">
        <f t="shared" si="495"/>
        <v>1.6667056355196159</v>
      </c>
      <c r="G3939" s="42">
        <f t="shared" si="496"/>
        <v>689518.38327771518</v>
      </c>
      <c r="H3939" s="16">
        <f t="shared" si="497"/>
        <v>1</v>
      </c>
      <c r="P3939" s="16"/>
    </row>
    <row r="3940" spans="1:16" x14ac:dyDescent="0.25">
      <c r="A3940" s="24">
        <f t="shared" si="498"/>
        <v>3925</v>
      </c>
      <c r="B3940">
        <f t="shared" si="492"/>
        <v>0.43527366884518415</v>
      </c>
      <c r="C3940">
        <f t="shared" si="493"/>
        <v>0.56299419922288507</v>
      </c>
      <c r="D3940" s="40">
        <f t="shared" si="494"/>
        <v>925700.62715296692</v>
      </c>
      <c r="E3940" s="40">
        <f t="shared" si="499"/>
        <v>925700.62715296692</v>
      </c>
      <c r="F3940" s="41">
        <f t="shared" si="495"/>
        <v>2.0481960502727596</v>
      </c>
      <c r="G3940" s="42">
        <f t="shared" si="496"/>
        <v>896016.36826972337</v>
      </c>
      <c r="H3940" s="16">
        <f t="shared" si="497"/>
        <v>1</v>
      </c>
      <c r="P3940" s="16"/>
    </row>
    <row r="3941" spans="1:16" x14ac:dyDescent="0.25">
      <c r="A3941" s="24">
        <f t="shared" si="498"/>
        <v>3926</v>
      </c>
      <c r="B3941">
        <f t="shared" si="492"/>
        <v>0.8541291692527011</v>
      </c>
      <c r="C3941">
        <f t="shared" si="493"/>
        <v>0.59564619336742908</v>
      </c>
      <c r="D3941" s="40">
        <f t="shared" si="494"/>
        <v>1480687.8027341231</v>
      </c>
      <c r="E3941" s="40">
        <f t="shared" si="499"/>
        <v>1250000</v>
      </c>
      <c r="F3941" s="41">
        <f t="shared" si="495"/>
        <v>2.0735846902350685</v>
      </c>
      <c r="G3941" s="42">
        <f t="shared" si="496"/>
        <v>1591980.8627938358</v>
      </c>
      <c r="H3941" s="16">
        <f t="shared" si="497"/>
        <v>1</v>
      </c>
      <c r="P3941" s="16"/>
    </row>
    <row r="3942" spans="1:16" x14ac:dyDescent="0.25">
      <c r="A3942" s="24">
        <f t="shared" si="498"/>
        <v>3927</v>
      </c>
      <c r="B3942">
        <f t="shared" si="492"/>
        <v>0.5830676652258262</v>
      </c>
      <c r="C3942">
        <f t="shared" si="493"/>
        <v>0.17866077029611915</v>
      </c>
      <c r="D3942" s="40">
        <f t="shared" si="494"/>
        <v>1095629.6065018799</v>
      </c>
      <c r="E3942" s="40">
        <f t="shared" si="499"/>
        <v>1095629.6065018799</v>
      </c>
      <c r="F3942" s="41">
        <f t="shared" si="495"/>
        <v>1.7202185894293114</v>
      </c>
      <c r="G3942" s="42">
        <f t="shared" si="496"/>
        <v>884722.4162336553</v>
      </c>
      <c r="H3942" s="16">
        <f t="shared" si="497"/>
        <v>1</v>
      </c>
      <c r="P3942" s="16"/>
    </row>
    <row r="3943" spans="1:16" x14ac:dyDescent="0.25">
      <c r="A3943" s="24">
        <f t="shared" si="498"/>
        <v>3928</v>
      </c>
      <c r="B3943">
        <f t="shared" si="492"/>
        <v>0.77436012134421617</v>
      </c>
      <c r="C3943">
        <f t="shared" si="493"/>
        <v>0.9160607106750831</v>
      </c>
      <c r="D3943" s="40">
        <f t="shared" si="494"/>
        <v>1343442.1844412182</v>
      </c>
      <c r="E3943" s="40">
        <f t="shared" si="499"/>
        <v>1250000</v>
      </c>
      <c r="F3943" s="41">
        <f t="shared" si="495"/>
        <v>2.4191648827230194</v>
      </c>
      <c r="G3943" s="42">
        <f t="shared" si="496"/>
        <v>2023956.1034037741</v>
      </c>
      <c r="H3943" s="16">
        <f t="shared" si="497"/>
        <v>1</v>
      </c>
      <c r="P3943" s="16"/>
    </row>
    <row r="3944" spans="1:16" x14ac:dyDescent="0.25">
      <c r="A3944" s="24">
        <f t="shared" si="498"/>
        <v>3929</v>
      </c>
      <c r="B3944">
        <f t="shared" si="492"/>
        <v>0.16389692400116473</v>
      </c>
      <c r="C3944">
        <f t="shared" si="493"/>
        <v>0.69677841232623905</v>
      </c>
      <c r="D3944" s="40">
        <f t="shared" si="494"/>
        <v>553844.71907612868</v>
      </c>
      <c r="E3944" s="40">
        <f t="shared" si="499"/>
        <v>553844.71907612868</v>
      </c>
      <c r="F3944" s="41">
        <f t="shared" si="495"/>
        <v>2.1565827352092843</v>
      </c>
      <c r="G3944" s="42">
        <f t="shared" si="496"/>
        <v>194411.95914641535</v>
      </c>
      <c r="H3944" s="16">
        <f t="shared" si="497"/>
        <v>1</v>
      </c>
      <c r="P3944" s="16"/>
    </row>
    <row r="3945" spans="1:16" x14ac:dyDescent="0.25">
      <c r="A3945" s="24">
        <f t="shared" si="498"/>
        <v>3930</v>
      </c>
      <c r="B3945">
        <f t="shared" si="492"/>
        <v>0.35417879687156528</v>
      </c>
      <c r="C3945">
        <f t="shared" si="493"/>
        <v>1.4108834904618561E-2</v>
      </c>
      <c r="D3945" s="40">
        <f t="shared" si="494"/>
        <v>829454.65015386615</v>
      </c>
      <c r="E3945" s="40">
        <f t="shared" si="499"/>
        <v>829454.65015386615</v>
      </c>
      <c r="F3945" s="41">
        <f t="shared" si="495"/>
        <v>1.3330556756888927</v>
      </c>
      <c r="G3945" s="42">
        <f t="shared" si="496"/>
        <v>105709.22911415622</v>
      </c>
      <c r="H3945" s="16">
        <f t="shared" si="497"/>
        <v>1</v>
      </c>
      <c r="P3945" s="16"/>
    </row>
    <row r="3946" spans="1:16" x14ac:dyDescent="0.25">
      <c r="A3946" s="24">
        <f t="shared" si="498"/>
        <v>3931</v>
      </c>
      <c r="B3946">
        <f t="shared" si="492"/>
        <v>7.4906004243530333E-2</v>
      </c>
      <c r="C3946">
        <f t="shared" si="493"/>
        <v>0.85518037236761302</v>
      </c>
      <c r="D3946" s="40">
        <f t="shared" si="494"/>
        <v>343375.77077479707</v>
      </c>
      <c r="E3946" s="40">
        <f t="shared" si="499"/>
        <v>343375.77077479707</v>
      </c>
      <c r="F3946" s="41">
        <f t="shared" si="495"/>
        <v>2.3218581534472005</v>
      </c>
      <c r="G3946" s="42">
        <f t="shared" si="496"/>
        <v>-202730.16693032044</v>
      </c>
      <c r="H3946" s="16">
        <f t="shared" si="497"/>
        <v>0</v>
      </c>
      <c r="P3946" s="16"/>
    </row>
    <row r="3947" spans="1:16" x14ac:dyDescent="0.25">
      <c r="A3947" s="24">
        <f t="shared" si="498"/>
        <v>3932</v>
      </c>
      <c r="B3947">
        <f t="shared" si="492"/>
        <v>0.15956600953359157</v>
      </c>
      <c r="C3947">
        <f t="shared" si="493"/>
        <v>0.39039548358414322</v>
      </c>
      <c r="D3947" s="40">
        <f t="shared" si="494"/>
        <v>545785.7984576188</v>
      </c>
      <c r="E3947" s="40">
        <f t="shared" si="499"/>
        <v>545785.7984576188</v>
      </c>
      <c r="F3947" s="41">
        <f t="shared" si="495"/>
        <v>1.9154138550926709</v>
      </c>
      <c r="G3947" s="42">
        <f t="shared" si="496"/>
        <v>45405.680278539192</v>
      </c>
      <c r="H3947" s="16">
        <f t="shared" si="497"/>
        <v>1</v>
      </c>
      <c r="P3947" s="16"/>
    </row>
    <row r="3948" spans="1:16" x14ac:dyDescent="0.25">
      <c r="A3948" s="24">
        <f t="shared" si="498"/>
        <v>3933</v>
      </c>
      <c r="B3948">
        <f t="shared" si="492"/>
        <v>0.99427394417580217</v>
      </c>
      <c r="C3948">
        <f t="shared" si="493"/>
        <v>0.89230537402909249</v>
      </c>
      <c r="D3948" s="40">
        <f t="shared" si="494"/>
        <v>2152853.427776075</v>
      </c>
      <c r="E3948" s="40">
        <f t="shared" si="499"/>
        <v>1250000</v>
      </c>
      <c r="F3948" s="41">
        <f t="shared" si="495"/>
        <v>2.3765598362794202</v>
      </c>
      <c r="G3948" s="42">
        <f t="shared" si="496"/>
        <v>1970699.7953492752</v>
      </c>
      <c r="H3948" s="16">
        <f t="shared" si="497"/>
        <v>1</v>
      </c>
      <c r="P3948" s="16"/>
    </row>
    <row r="3949" spans="1:16" x14ac:dyDescent="0.25">
      <c r="A3949" s="24">
        <f t="shared" si="498"/>
        <v>3934</v>
      </c>
      <c r="B3949">
        <f t="shared" si="492"/>
        <v>0.3288557663327083</v>
      </c>
      <c r="C3949">
        <f t="shared" si="493"/>
        <v>0.17326009587850422</v>
      </c>
      <c r="D3949" s="40">
        <f t="shared" si="494"/>
        <v>797990.15019293164</v>
      </c>
      <c r="E3949" s="40">
        <f t="shared" si="499"/>
        <v>797990.15019293164</v>
      </c>
      <c r="F3949" s="41">
        <f t="shared" si="495"/>
        <v>1.7138722140884579</v>
      </c>
      <c r="G3949" s="42">
        <f t="shared" si="496"/>
        <v>367653.14553194074</v>
      </c>
      <c r="H3949" s="16">
        <f t="shared" si="497"/>
        <v>1</v>
      </c>
      <c r="P3949" s="16"/>
    </row>
    <row r="3950" spans="1:16" x14ac:dyDescent="0.25">
      <c r="A3950" s="24">
        <f t="shared" si="498"/>
        <v>3935</v>
      </c>
      <c r="B3950">
        <f t="shared" si="492"/>
        <v>0.89041002828162163</v>
      </c>
      <c r="C3950">
        <f t="shared" si="493"/>
        <v>0.95199851144570857</v>
      </c>
      <c r="D3950" s="40">
        <f t="shared" si="494"/>
        <v>1560202.8717299816</v>
      </c>
      <c r="E3950" s="40">
        <f t="shared" si="499"/>
        <v>1250000</v>
      </c>
      <c r="F3950" s="41">
        <f t="shared" si="495"/>
        <v>2.5059416261241081</v>
      </c>
      <c r="G3950" s="42">
        <f t="shared" si="496"/>
        <v>2132427.0326551353</v>
      </c>
      <c r="H3950" s="16">
        <f t="shared" si="497"/>
        <v>1</v>
      </c>
      <c r="P3950" s="16"/>
    </row>
    <row r="3951" spans="1:16" x14ac:dyDescent="0.25">
      <c r="A3951" s="24">
        <f t="shared" si="498"/>
        <v>3936</v>
      </c>
      <c r="B3951">
        <f t="shared" si="492"/>
        <v>0.38420603901613504</v>
      </c>
      <c r="C3951">
        <f t="shared" si="493"/>
        <v>0.61618391668889672</v>
      </c>
      <c r="D3951" s="40">
        <f t="shared" si="494"/>
        <v>865751.09401170514</v>
      </c>
      <c r="E3951" s="40">
        <f t="shared" si="499"/>
        <v>865751.09401170514</v>
      </c>
      <c r="F3951" s="41">
        <f t="shared" si="495"/>
        <v>2.089809584994454</v>
      </c>
      <c r="G3951" s="42">
        <f t="shared" si="496"/>
        <v>809254.93448509602</v>
      </c>
      <c r="H3951" s="16">
        <f t="shared" si="497"/>
        <v>1</v>
      </c>
      <c r="P3951" s="16"/>
    </row>
    <row r="3952" spans="1:16" x14ac:dyDescent="0.25">
      <c r="A3952" s="24">
        <f t="shared" si="498"/>
        <v>3937</v>
      </c>
      <c r="B3952">
        <f t="shared" si="492"/>
        <v>0.26251863210927695</v>
      </c>
      <c r="C3952">
        <f t="shared" si="493"/>
        <v>0.20885330194141716</v>
      </c>
      <c r="D3952" s="40">
        <f t="shared" si="494"/>
        <v>710212.83220021229</v>
      </c>
      <c r="E3952" s="40">
        <f t="shared" si="499"/>
        <v>710212.83220021229</v>
      </c>
      <c r="F3952" s="41">
        <f t="shared" si="495"/>
        <v>1.7536758467575584</v>
      </c>
      <c r="G3952" s="42">
        <f t="shared" si="496"/>
        <v>245483.08988679107</v>
      </c>
      <c r="H3952" s="16">
        <f t="shared" si="497"/>
        <v>1</v>
      </c>
      <c r="P3952" s="16"/>
    </row>
    <row r="3953" spans="1:16" x14ac:dyDescent="0.25">
      <c r="A3953" s="24">
        <f t="shared" si="498"/>
        <v>3938</v>
      </c>
      <c r="B3953">
        <f t="shared" si="492"/>
        <v>0.41156299121212214</v>
      </c>
      <c r="C3953">
        <f t="shared" si="493"/>
        <v>0.39475590793881565</v>
      </c>
      <c r="D3953" s="40">
        <f t="shared" si="494"/>
        <v>898088.3517278753</v>
      </c>
      <c r="E3953" s="40">
        <f t="shared" si="499"/>
        <v>898088.3517278753</v>
      </c>
      <c r="F3953" s="41">
        <f t="shared" si="495"/>
        <v>1.9188618235124903</v>
      </c>
      <c r="G3953" s="42">
        <f t="shared" si="496"/>
        <v>723307.45227187756</v>
      </c>
      <c r="H3953" s="16">
        <f t="shared" si="497"/>
        <v>1</v>
      </c>
      <c r="P3953" s="16"/>
    </row>
    <row r="3954" spans="1:16" x14ac:dyDescent="0.25">
      <c r="A3954" s="24">
        <f t="shared" si="498"/>
        <v>3939</v>
      </c>
      <c r="B3954">
        <f t="shared" si="492"/>
        <v>0.87547418579924852</v>
      </c>
      <c r="C3954">
        <f t="shared" si="493"/>
        <v>0.11729859479237348</v>
      </c>
      <c r="D3954" s="40">
        <f t="shared" si="494"/>
        <v>1525527.0290784109</v>
      </c>
      <c r="E3954" s="40">
        <f t="shared" si="499"/>
        <v>1250000</v>
      </c>
      <c r="F3954" s="41">
        <f t="shared" si="495"/>
        <v>1.6387234673334932</v>
      </c>
      <c r="G3954" s="42">
        <f t="shared" si="496"/>
        <v>1048404.3341668665</v>
      </c>
      <c r="H3954" s="16">
        <f t="shared" si="497"/>
        <v>1</v>
      </c>
      <c r="P3954" s="16"/>
    </row>
    <row r="3955" spans="1:16" x14ac:dyDescent="0.25">
      <c r="A3955" s="24">
        <f t="shared" si="498"/>
        <v>3940</v>
      </c>
      <c r="B3955">
        <f t="shared" si="492"/>
        <v>0.47576977720018476</v>
      </c>
      <c r="C3955">
        <f t="shared" si="493"/>
        <v>0.90315774490591139</v>
      </c>
      <c r="D3955" s="40">
        <f t="shared" si="494"/>
        <v>972291.69394768751</v>
      </c>
      <c r="E3955" s="40">
        <f t="shared" si="499"/>
        <v>972291.69394768751</v>
      </c>
      <c r="F3955" s="41">
        <f t="shared" si="495"/>
        <v>2.3950627027434792</v>
      </c>
      <c r="G3955" s="42">
        <f t="shared" si="496"/>
        <v>1328699.5723613841</v>
      </c>
      <c r="H3955" s="16">
        <f t="shared" si="497"/>
        <v>1</v>
      </c>
      <c r="P3955" s="16"/>
    </row>
    <row r="3956" spans="1:16" x14ac:dyDescent="0.25">
      <c r="A3956" s="24">
        <f t="shared" si="498"/>
        <v>3941</v>
      </c>
      <c r="B3956">
        <f t="shared" si="492"/>
        <v>0.95725486020091921</v>
      </c>
      <c r="C3956">
        <f t="shared" si="493"/>
        <v>0.5699925470398739</v>
      </c>
      <c r="D3956" s="40">
        <f t="shared" si="494"/>
        <v>1784049.4987326071</v>
      </c>
      <c r="E3956" s="40">
        <f t="shared" si="499"/>
        <v>1250000</v>
      </c>
      <c r="F3956" s="41">
        <f t="shared" si="495"/>
        <v>2.053603401266014</v>
      </c>
      <c r="G3956" s="42">
        <f t="shared" si="496"/>
        <v>1567004.2515825178</v>
      </c>
      <c r="H3956" s="16">
        <f t="shared" si="497"/>
        <v>1</v>
      </c>
      <c r="P3956" s="16"/>
    </row>
    <row r="3957" spans="1:16" x14ac:dyDescent="0.25">
      <c r="A3957" s="24">
        <f t="shared" si="498"/>
        <v>3942</v>
      </c>
      <c r="B3957">
        <f t="shared" si="492"/>
        <v>7.9667626065202057E-2</v>
      </c>
      <c r="C3957">
        <f t="shared" si="493"/>
        <v>0.51493357995059341</v>
      </c>
      <c r="D3957" s="40">
        <f t="shared" si="494"/>
        <v>358368.94217451662</v>
      </c>
      <c r="E3957" s="40">
        <f t="shared" si="499"/>
        <v>358368.94217451662</v>
      </c>
      <c r="F3957" s="41">
        <f t="shared" si="495"/>
        <v>2.0113804498560377</v>
      </c>
      <c r="G3957" s="42">
        <f t="shared" si="496"/>
        <v>-279183.71587458835</v>
      </c>
      <c r="H3957" s="16">
        <f t="shared" si="497"/>
        <v>0</v>
      </c>
      <c r="P3957" s="16"/>
    </row>
    <row r="3958" spans="1:16" x14ac:dyDescent="0.25">
      <c r="A3958" s="24">
        <f t="shared" si="498"/>
        <v>3943</v>
      </c>
      <c r="B3958">
        <f t="shared" si="492"/>
        <v>0.14144824107643217</v>
      </c>
      <c r="C3958">
        <f t="shared" si="493"/>
        <v>4.291611781809479E-2</v>
      </c>
      <c r="D3958" s="40">
        <f t="shared" si="494"/>
        <v>510409.41382956295</v>
      </c>
      <c r="E3958" s="40">
        <f t="shared" si="499"/>
        <v>510409.41382956295</v>
      </c>
      <c r="F3958" s="41">
        <f t="shared" si="495"/>
        <v>1.4778708979763069</v>
      </c>
      <c r="G3958" s="42">
        <f t="shared" si="496"/>
        <v>-245680.78124814341</v>
      </c>
      <c r="H3958" s="16">
        <f t="shared" si="497"/>
        <v>0</v>
      </c>
      <c r="P3958" s="16"/>
    </row>
    <row r="3959" spans="1:16" x14ac:dyDescent="0.25">
      <c r="A3959" s="24">
        <f t="shared" si="498"/>
        <v>3944</v>
      </c>
      <c r="B3959">
        <f t="shared" si="492"/>
        <v>0.390918601420708</v>
      </c>
      <c r="C3959">
        <f t="shared" si="493"/>
        <v>0.6645264063263312</v>
      </c>
      <c r="D3959" s="40">
        <f t="shared" si="494"/>
        <v>873742.10852903151</v>
      </c>
      <c r="E3959" s="40">
        <f t="shared" si="499"/>
        <v>873742.10852903151</v>
      </c>
      <c r="F3959" s="41">
        <f t="shared" si="495"/>
        <v>2.1291332543174604</v>
      </c>
      <c r="G3959" s="42">
        <f t="shared" si="496"/>
        <v>860313.37896661647</v>
      </c>
      <c r="H3959" s="16">
        <f t="shared" si="497"/>
        <v>1</v>
      </c>
      <c r="P3959" s="16"/>
    </row>
    <row r="3960" spans="1:16" x14ac:dyDescent="0.25">
      <c r="A3960" s="24">
        <f t="shared" si="498"/>
        <v>3945</v>
      </c>
      <c r="B3960">
        <f t="shared" si="492"/>
        <v>0.36462717817630619</v>
      </c>
      <c r="C3960">
        <f t="shared" si="493"/>
        <v>1.5184045187197626E-2</v>
      </c>
      <c r="D3960" s="40">
        <f t="shared" si="494"/>
        <v>842195.63480044284</v>
      </c>
      <c r="E3960" s="40">
        <f t="shared" si="499"/>
        <v>842195.63480044284</v>
      </c>
      <c r="F3960" s="41">
        <f t="shared" si="495"/>
        <v>1.3418674948904261</v>
      </c>
      <c r="G3960" s="42">
        <f t="shared" si="496"/>
        <v>130114.9466773225</v>
      </c>
      <c r="H3960" s="16">
        <f t="shared" si="497"/>
        <v>1</v>
      </c>
      <c r="P3960" s="16"/>
    </row>
    <row r="3961" spans="1:16" x14ac:dyDescent="0.25">
      <c r="A3961" s="24">
        <f t="shared" si="498"/>
        <v>3946</v>
      </c>
      <c r="B3961">
        <f t="shared" si="492"/>
        <v>0.12533097004052252</v>
      </c>
      <c r="C3961">
        <f t="shared" si="493"/>
        <v>0.84083587059285492</v>
      </c>
      <c r="D3961" s="40">
        <f t="shared" si="494"/>
        <v>476256.95858880936</v>
      </c>
      <c r="E3961" s="40">
        <f t="shared" si="499"/>
        <v>476256.95858880936</v>
      </c>
      <c r="F3961" s="41">
        <f t="shared" si="495"/>
        <v>2.3033128149321098</v>
      </c>
      <c r="G3961" s="42">
        <f t="shared" si="496"/>
        <v>96968.755918195704</v>
      </c>
      <c r="H3961" s="16">
        <f t="shared" si="497"/>
        <v>1</v>
      </c>
      <c r="P3961" s="16"/>
    </row>
    <row r="3962" spans="1:16" x14ac:dyDescent="0.25">
      <c r="A3962" s="24">
        <f t="shared" si="498"/>
        <v>3947</v>
      </c>
      <c r="B3962">
        <f t="shared" si="492"/>
        <v>0.83372290327679366</v>
      </c>
      <c r="C3962">
        <f t="shared" si="493"/>
        <v>0.78175762353930622</v>
      </c>
      <c r="D3962" s="40">
        <f t="shared" si="494"/>
        <v>1441785.0850993237</v>
      </c>
      <c r="E3962" s="40">
        <f t="shared" si="499"/>
        <v>1250000</v>
      </c>
      <c r="F3962" s="41">
        <f t="shared" si="495"/>
        <v>2.2365176098442845</v>
      </c>
      <c r="G3962" s="42">
        <f t="shared" si="496"/>
        <v>1795647.0123053556</v>
      </c>
      <c r="H3962" s="16">
        <f t="shared" si="497"/>
        <v>1</v>
      </c>
      <c r="P3962" s="16"/>
    </row>
    <row r="3963" spans="1:16" x14ac:dyDescent="0.25">
      <c r="A3963" s="24">
        <f t="shared" si="498"/>
        <v>3948</v>
      </c>
      <c r="B3963">
        <f t="shared" si="492"/>
        <v>0.43306543084327132</v>
      </c>
      <c r="C3963">
        <f t="shared" si="493"/>
        <v>0.7095130238449201</v>
      </c>
      <c r="D3963" s="40">
        <f t="shared" si="494"/>
        <v>923142.04827206163</v>
      </c>
      <c r="E3963" s="40">
        <f t="shared" si="499"/>
        <v>923142.04827206163</v>
      </c>
      <c r="F3963" s="41">
        <f t="shared" si="495"/>
        <v>2.1677697984010171</v>
      </c>
      <c r="G3963" s="42">
        <f t="shared" si="496"/>
        <v>1001159.4518782292</v>
      </c>
      <c r="H3963" s="16">
        <f t="shared" si="497"/>
        <v>1</v>
      </c>
      <c r="P3963" s="16"/>
    </row>
    <row r="3964" spans="1:16" x14ac:dyDescent="0.25">
      <c r="A3964" s="24">
        <f t="shared" si="498"/>
        <v>3949</v>
      </c>
      <c r="B3964">
        <f t="shared" si="492"/>
        <v>0.60394301579799503</v>
      </c>
      <c r="C3964">
        <f t="shared" si="493"/>
        <v>0.13085785985458642</v>
      </c>
      <c r="D3964" s="40">
        <f t="shared" si="494"/>
        <v>1120167.1012154175</v>
      </c>
      <c r="E3964" s="40">
        <f t="shared" si="499"/>
        <v>1120167.1012154175</v>
      </c>
      <c r="F3964" s="41">
        <f t="shared" si="495"/>
        <v>1.6588616591350593</v>
      </c>
      <c r="G3964" s="42">
        <f t="shared" si="496"/>
        <v>858202.2560307174</v>
      </c>
      <c r="H3964" s="16">
        <f t="shared" si="497"/>
        <v>1</v>
      </c>
      <c r="P3964" s="16"/>
    </row>
    <row r="3965" spans="1:16" x14ac:dyDescent="0.25">
      <c r="A3965" s="24">
        <f t="shared" si="498"/>
        <v>3950</v>
      </c>
      <c r="B3965">
        <f t="shared" si="492"/>
        <v>0.82749702699948102</v>
      </c>
      <c r="C3965">
        <f t="shared" si="493"/>
        <v>8.3907945663668215E-2</v>
      </c>
      <c r="D3965" s="40">
        <f t="shared" si="494"/>
        <v>1430541.2143096367</v>
      </c>
      <c r="E3965" s="40">
        <f t="shared" si="499"/>
        <v>1250000</v>
      </c>
      <c r="F3965" s="41">
        <f t="shared" si="495"/>
        <v>1.5807733053649013</v>
      </c>
      <c r="G3965" s="42">
        <f t="shared" si="496"/>
        <v>975966.63170612673</v>
      </c>
      <c r="H3965" s="16">
        <f t="shared" si="497"/>
        <v>1</v>
      </c>
      <c r="P3965" s="16"/>
    </row>
    <row r="3966" spans="1:16" x14ac:dyDescent="0.25">
      <c r="A3966" s="24">
        <f t="shared" si="498"/>
        <v>3951</v>
      </c>
      <c r="B3966">
        <f t="shared" si="492"/>
        <v>0.98121826013084501</v>
      </c>
      <c r="C3966">
        <f t="shared" si="493"/>
        <v>0.72771487443242222</v>
      </c>
      <c r="D3966" s="40">
        <f t="shared" si="494"/>
        <v>1948139.7245339002</v>
      </c>
      <c r="E3966" s="40">
        <f t="shared" si="499"/>
        <v>1250000</v>
      </c>
      <c r="F3966" s="41">
        <f t="shared" si="495"/>
        <v>2.1841691265171135</v>
      </c>
      <c r="G3966" s="42">
        <f t="shared" si="496"/>
        <v>1730211.4081463916</v>
      </c>
      <c r="H3966" s="16">
        <f t="shared" si="497"/>
        <v>1</v>
      </c>
      <c r="P3966" s="16"/>
    </row>
    <row r="3967" spans="1:16" x14ac:dyDescent="0.25">
      <c r="A3967" s="24">
        <f t="shared" si="498"/>
        <v>3952</v>
      </c>
      <c r="B3967">
        <f t="shared" si="492"/>
        <v>0.41753855964634567</v>
      </c>
      <c r="C3967">
        <f t="shared" si="493"/>
        <v>0.62882924929726869</v>
      </c>
      <c r="D3967" s="40">
        <f t="shared" si="494"/>
        <v>905078.50503137324</v>
      </c>
      <c r="E3967" s="40">
        <f t="shared" si="499"/>
        <v>905078.50503137324</v>
      </c>
      <c r="F3967" s="41">
        <f t="shared" si="495"/>
        <v>2.0999252815797149</v>
      </c>
      <c r="G3967" s="42">
        <f t="shared" si="496"/>
        <v>900597.23452975391</v>
      </c>
      <c r="H3967" s="16">
        <f t="shared" si="497"/>
        <v>1</v>
      </c>
      <c r="P3967" s="16"/>
    </row>
    <row r="3968" spans="1:16" x14ac:dyDescent="0.25">
      <c r="A3968" s="24">
        <f t="shared" si="498"/>
        <v>3953</v>
      </c>
      <c r="B3968">
        <f t="shared" si="492"/>
        <v>0.20444702019449323</v>
      </c>
      <c r="C3968">
        <f t="shared" si="493"/>
        <v>0.94751763006206602</v>
      </c>
      <c r="D3968" s="40">
        <f t="shared" si="494"/>
        <v>623476.54487088183</v>
      </c>
      <c r="E3968" s="40">
        <f t="shared" si="499"/>
        <v>623476.54487088183</v>
      </c>
      <c r="F3968" s="41">
        <f t="shared" si="495"/>
        <v>2.4927801534648046</v>
      </c>
      <c r="G3968" s="42">
        <f t="shared" si="496"/>
        <v>554189.95720494306</v>
      </c>
      <c r="H3968" s="16">
        <f t="shared" si="497"/>
        <v>1</v>
      </c>
      <c r="P3968" s="16"/>
    </row>
    <row r="3969" spans="1:16" x14ac:dyDescent="0.25">
      <c r="A3969" s="24">
        <f t="shared" si="498"/>
        <v>3954</v>
      </c>
      <c r="B3969">
        <f t="shared" si="492"/>
        <v>0.75453547004144639</v>
      </c>
      <c r="C3969">
        <f t="shared" si="493"/>
        <v>0.4792865141062066</v>
      </c>
      <c r="D3969" s="40">
        <f t="shared" si="494"/>
        <v>1314057.0962581036</v>
      </c>
      <c r="E3969" s="40">
        <f t="shared" si="499"/>
        <v>1250000</v>
      </c>
      <c r="F3969" s="41">
        <f t="shared" si="495"/>
        <v>1.9842114408883356</v>
      </c>
      <c r="G3969" s="42">
        <f t="shared" si="496"/>
        <v>1480264.3011104194</v>
      </c>
      <c r="H3969" s="16">
        <f t="shared" si="497"/>
        <v>1</v>
      </c>
      <c r="P3969" s="16"/>
    </row>
    <row r="3970" spans="1:16" x14ac:dyDescent="0.25">
      <c r="A3970" s="24">
        <f t="shared" si="498"/>
        <v>3955</v>
      </c>
      <c r="B3970">
        <f t="shared" si="492"/>
        <v>0.37663668894674629</v>
      </c>
      <c r="C3970">
        <f t="shared" si="493"/>
        <v>0.87478348042350262</v>
      </c>
      <c r="D3970" s="40">
        <f t="shared" si="494"/>
        <v>856690.22843293543</v>
      </c>
      <c r="E3970" s="40">
        <f t="shared" si="499"/>
        <v>856690.22843293543</v>
      </c>
      <c r="F3970" s="41">
        <f t="shared" si="495"/>
        <v>2.3493307605556164</v>
      </c>
      <c r="G3970" s="42">
        <f t="shared" si="496"/>
        <v>1012648.7059249131</v>
      </c>
      <c r="H3970" s="16">
        <f t="shared" si="497"/>
        <v>1</v>
      </c>
      <c r="P3970" s="16"/>
    </row>
    <row r="3971" spans="1:16" x14ac:dyDescent="0.25">
      <c r="A3971" s="24">
        <f t="shared" si="498"/>
        <v>3956</v>
      </c>
      <c r="B3971">
        <f t="shared" si="492"/>
        <v>0.32251744612585753</v>
      </c>
      <c r="C3971">
        <f t="shared" si="493"/>
        <v>7.17392802471295E-2</v>
      </c>
      <c r="D3971" s="40">
        <f t="shared" si="494"/>
        <v>789967.7741509655</v>
      </c>
      <c r="E3971" s="40">
        <f t="shared" si="499"/>
        <v>789967.7741509655</v>
      </c>
      <c r="F3971" s="41">
        <f t="shared" si="495"/>
        <v>1.5553315691226985</v>
      </c>
      <c r="G3971" s="42">
        <f t="shared" si="496"/>
        <v>228661.81772658671</v>
      </c>
      <c r="H3971" s="16">
        <f t="shared" si="497"/>
        <v>1</v>
      </c>
      <c r="P3971" s="16"/>
    </row>
    <row r="3972" spans="1:16" x14ac:dyDescent="0.25">
      <c r="A3972" s="24">
        <f t="shared" si="498"/>
        <v>3957</v>
      </c>
      <c r="B3972">
        <f t="shared" si="492"/>
        <v>0.14331454306375235</v>
      </c>
      <c r="C3972">
        <f t="shared" si="493"/>
        <v>0.94346428557764739</v>
      </c>
      <c r="D3972" s="40">
        <f t="shared" si="494"/>
        <v>514188.9204049207</v>
      </c>
      <c r="E3972" s="40">
        <f t="shared" si="499"/>
        <v>514188.9204049207</v>
      </c>
      <c r="F3972" s="41">
        <f t="shared" si="495"/>
        <v>2.4816223753491036</v>
      </c>
      <c r="G3972" s="42">
        <f t="shared" si="496"/>
        <v>276022.73003345053</v>
      </c>
      <c r="H3972" s="16">
        <f t="shared" si="497"/>
        <v>1</v>
      </c>
      <c r="P3972" s="16"/>
    </row>
    <row r="3973" spans="1:16" x14ac:dyDescent="0.25">
      <c r="A3973" s="24">
        <f t="shared" si="498"/>
        <v>3958</v>
      </c>
      <c r="B3973">
        <f t="shared" si="492"/>
        <v>0.99464722175616771</v>
      </c>
      <c r="C3973">
        <f t="shared" si="493"/>
        <v>0.22463656414765865</v>
      </c>
      <c r="D3973" s="40">
        <f t="shared" si="494"/>
        <v>2163601.4216637081</v>
      </c>
      <c r="E3973" s="40">
        <f t="shared" si="499"/>
        <v>1250000</v>
      </c>
      <c r="F3973" s="41">
        <f t="shared" si="495"/>
        <v>1.7700220705547325</v>
      </c>
      <c r="G3973" s="42">
        <f t="shared" si="496"/>
        <v>1212527.5881934157</v>
      </c>
      <c r="H3973" s="16">
        <f t="shared" si="497"/>
        <v>1</v>
      </c>
      <c r="P3973" s="16"/>
    </row>
    <row r="3974" spans="1:16" x14ac:dyDescent="0.25">
      <c r="A3974" s="24">
        <f t="shared" si="498"/>
        <v>3959</v>
      </c>
      <c r="B3974">
        <f t="shared" si="492"/>
        <v>0.47680066956672817</v>
      </c>
      <c r="C3974">
        <f t="shared" si="493"/>
        <v>0.26143979153130203</v>
      </c>
      <c r="D3974" s="40">
        <f t="shared" si="494"/>
        <v>973471.92478794931</v>
      </c>
      <c r="E3974" s="40">
        <f t="shared" si="499"/>
        <v>973471.92478794931</v>
      </c>
      <c r="F3974" s="41">
        <f t="shared" si="495"/>
        <v>1.8058015443240345</v>
      </c>
      <c r="G3974" s="42">
        <f t="shared" si="496"/>
        <v>757897.10513816914</v>
      </c>
      <c r="H3974" s="16">
        <f t="shared" si="497"/>
        <v>1</v>
      </c>
      <c r="P3974" s="16"/>
    </row>
    <row r="3975" spans="1:16" x14ac:dyDescent="0.25">
      <c r="A3975" s="24">
        <f t="shared" si="498"/>
        <v>3960</v>
      </c>
      <c r="B3975">
        <f t="shared" si="492"/>
        <v>0.39065835194196552</v>
      </c>
      <c r="C3975">
        <f t="shared" si="493"/>
        <v>0.70134261378552765</v>
      </c>
      <c r="D3975" s="40">
        <f t="shared" si="494"/>
        <v>873433.03023380949</v>
      </c>
      <c r="E3975" s="40">
        <f t="shared" si="499"/>
        <v>873433.03023380949</v>
      </c>
      <c r="F3975" s="41">
        <f t="shared" si="495"/>
        <v>2.1605671531169932</v>
      </c>
      <c r="G3975" s="42">
        <f t="shared" si="496"/>
        <v>887110.71557061048</v>
      </c>
      <c r="H3975" s="16">
        <f t="shared" si="497"/>
        <v>1</v>
      </c>
      <c r="P3975" s="16"/>
    </row>
    <row r="3976" spans="1:16" x14ac:dyDescent="0.25">
      <c r="A3976" s="24">
        <f t="shared" si="498"/>
        <v>3961</v>
      </c>
      <c r="B3976">
        <f t="shared" si="492"/>
        <v>0.77905609307345003</v>
      </c>
      <c r="C3976">
        <f t="shared" si="493"/>
        <v>0.69495159748475999</v>
      </c>
      <c r="D3976" s="40">
        <f t="shared" si="494"/>
        <v>1350612.1242637967</v>
      </c>
      <c r="E3976" s="40">
        <f t="shared" si="499"/>
        <v>1250000</v>
      </c>
      <c r="F3976" s="41">
        <f t="shared" si="495"/>
        <v>2.1549955255294027</v>
      </c>
      <c r="G3976" s="42">
        <f t="shared" si="496"/>
        <v>1693744.4069117531</v>
      </c>
      <c r="H3976" s="16">
        <f t="shared" si="497"/>
        <v>1</v>
      </c>
      <c r="P3976" s="16"/>
    </row>
    <row r="3977" spans="1:16" x14ac:dyDescent="0.25">
      <c r="A3977" s="24">
        <f t="shared" si="498"/>
        <v>3962</v>
      </c>
      <c r="B3977">
        <f t="shared" si="492"/>
        <v>1.7594042350538075E-2</v>
      </c>
      <c r="C3977">
        <f t="shared" si="493"/>
        <v>0.50286461447831243</v>
      </c>
      <c r="D3977" s="40">
        <f t="shared" si="494"/>
        <v>39732.227780554094</v>
      </c>
      <c r="E3977" s="40">
        <f t="shared" si="499"/>
        <v>39732.227780554094</v>
      </c>
      <c r="F3977" s="41">
        <f t="shared" si="495"/>
        <v>2.0021825487394853</v>
      </c>
      <c r="G3977" s="42">
        <f t="shared" si="496"/>
        <v>-920448.82691523246</v>
      </c>
      <c r="H3977" s="16">
        <f t="shared" si="497"/>
        <v>0</v>
      </c>
      <c r="P3977" s="16"/>
    </row>
    <row r="3978" spans="1:16" x14ac:dyDescent="0.25">
      <c r="A3978" s="24">
        <f t="shared" si="498"/>
        <v>3963</v>
      </c>
      <c r="B3978">
        <f t="shared" si="492"/>
        <v>0.77132898836862296</v>
      </c>
      <c r="C3978">
        <f t="shared" si="493"/>
        <v>0.75425123807508498</v>
      </c>
      <c r="D3978" s="40">
        <f t="shared" si="494"/>
        <v>1338858.9790303982</v>
      </c>
      <c r="E3978" s="40">
        <f t="shared" si="499"/>
        <v>1250000</v>
      </c>
      <c r="F3978" s="41">
        <f t="shared" si="495"/>
        <v>2.2090969457534255</v>
      </c>
      <c r="G3978" s="42">
        <f t="shared" si="496"/>
        <v>1761371.1821917817</v>
      </c>
      <c r="H3978" s="16">
        <f t="shared" si="497"/>
        <v>1</v>
      </c>
      <c r="P3978" s="16"/>
    </row>
    <row r="3979" spans="1:16" x14ac:dyDescent="0.25">
      <c r="A3979" s="24">
        <f t="shared" si="498"/>
        <v>3964</v>
      </c>
      <c r="B3979">
        <f t="shared" si="492"/>
        <v>0.25523625698406249</v>
      </c>
      <c r="C3979">
        <f t="shared" si="493"/>
        <v>0.7304805462481454</v>
      </c>
      <c r="D3979" s="40">
        <f t="shared" si="494"/>
        <v>699953.44091529888</v>
      </c>
      <c r="E3979" s="40">
        <f t="shared" si="499"/>
        <v>699953.44091529888</v>
      </c>
      <c r="F3979" s="41">
        <f t="shared" si="495"/>
        <v>2.1867072938992553</v>
      </c>
      <c r="G3979" s="42">
        <f t="shared" si="496"/>
        <v>530593.29463936551</v>
      </c>
      <c r="H3979" s="16">
        <f t="shared" si="497"/>
        <v>1</v>
      </c>
      <c r="P3979" s="16"/>
    </row>
    <row r="3980" spans="1:16" x14ac:dyDescent="0.25">
      <c r="A3980" s="24">
        <f t="shared" si="498"/>
        <v>3965</v>
      </c>
      <c r="B3980">
        <f t="shared" si="492"/>
        <v>0.61473426374141127</v>
      </c>
      <c r="C3980">
        <f t="shared" si="493"/>
        <v>8.7945815292187035E-2</v>
      </c>
      <c r="D3980" s="40">
        <f t="shared" si="494"/>
        <v>1132984.700930391</v>
      </c>
      <c r="E3980" s="40">
        <f t="shared" si="499"/>
        <v>1132984.700930391</v>
      </c>
      <c r="F3980" s="41">
        <f t="shared" si="495"/>
        <v>1.5885977112452363</v>
      </c>
      <c r="G3980" s="42">
        <f t="shared" si="496"/>
        <v>799856.90277388762</v>
      </c>
      <c r="H3980" s="16">
        <f t="shared" si="497"/>
        <v>1</v>
      </c>
      <c r="P3980" s="16"/>
    </row>
    <row r="3981" spans="1:16" x14ac:dyDescent="0.25">
      <c r="A3981" s="24">
        <f t="shared" si="498"/>
        <v>3966</v>
      </c>
      <c r="B3981">
        <f t="shared" si="492"/>
        <v>0.26377710595261306</v>
      </c>
      <c r="C3981">
        <f t="shared" si="493"/>
        <v>0.7297363345278427</v>
      </c>
      <c r="D3981" s="40">
        <f t="shared" si="494"/>
        <v>711970.84878810216</v>
      </c>
      <c r="E3981" s="40">
        <f t="shared" si="499"/>
        <v>711970.84878810216</v>
      </c>
      <c r="F3981" s="41">
        <f t="shared" si="495"/>
        <v>2.1860230271405947</v>
      </c>
      <c r="G3981" s="42">
        <f t="shared" si="496"/>
        <v>556384.67010362563</v>
      </c>
      <c r="H3981" s="16">
        <f t="shared" si="497"/>
        <v>1</v>
      </c>
      <c r="P3981" s="16"/>
    </row>
    <row r="3982" spans="1:16" x14ac:dyDescent="0.25">
      <c r="A3982" s="24">
        <f t="shared" si="498"/>
        <v>3967</v>
      </c>
      <c r="B3982">
        <f t="shared" si="492"/>
        <v>0.20914327271748334</v>
      </c>
      <c r="C3982">
        <f t="shared" si="493"/>
        <v>0.95682346040848643</v>
      </c>
      <c r="D3982" s="40">
        <f t="shared" si="494"/>
        <v>630973.78869939316</v>
      </c>
      <c r="E3982" s="40">
        <f t="shared" si="499"/>
        <v>630973.78869939316</v>
      </c>
      <c r="F3982" s="41">
        <f t="shared" si="495"/>
        <v>2.5212635784322011</v>
      </c>
      <c r="G3982" s="42">
        <f t="shared" si="496"/>
        <v>590851.23239315557</v>
      </c>
      <c r="H3982" s="16">
        <f t="shared" si="497"/>
        <v>1</v>
      </c>
      <c r="P3982" s="16"/>
    </row>
    <row r="3983" spans="1:16" x14ac:dyDescent="0.25">
      <c r="A3983" s="24">
        <f t="shared" si="498"/>
        <v>3968</v>
      </c>
      <c r="B3983">
        <f t="shared" si="492"/>
        <v>0.67408959835302085</v>
      </c>
      <c r="C3983">
        <f t="shared" si="493"/>
        <v>0.14238195109646767</v>
      </c>
      <c r="D3983" s="40">
        <f t="shared" si="494"/>
        <v>1205729.8530090442</v>
      </c>
      <c r="E3983" s="40">
        <f t="shared" si="499"/>
        <v>1205729.8530090442</v>
      </c>
      <c r="F3983" s="41">
        <f t="shared" si="495"/>
        <v>1.6748696589933314</v>
      </c>
      <c r="G3983" s="42">
        <f t="shared" si="496"/>
        <v>1019440.3477473375</v>
      </c>
      <c r="H3983" s="16">
        <f t="shared" si="497"/>
        <v>1</v>
      </c>
      <c r="P3983" s="16"/>
    </row>
    <row r="3984" spans="1:16" x14ac:dyDescent="0.25">
      <c r="A3984" s="24">
        <f t="shared" si="498"/>
        <v>3969</v>
      </c>
      <c r="B3984">
        <f t="shared" si="492"/>
        <v>0.40260559890884906</v>
      </c>
      <c r="C3984">
        <f t="shared" si="493"/>
        <v>0.76086072518955916</v>
      </c>
      <c r="D3984" s="40">
        <f t="shared" si="494"/>
        <v>887564.49728634325</v>
      </c>
      <c r="E3984" s="40">
        <f t="shared" si="499"/>
        <v>887564.49728634325</v>
      </c>
      <c r="F3984" s="41">
        <f t="shared" si="495"/>
        <v>2.2155240155540454</v>
      </c>
      <c r="G3984" s="42">
        <f t="shared" si="496"/>
        <v>966420.45909104683</v>
      </c>
      <c r="H3984" s="16">
        <f t="shared" si="497"/>
        <v>1</v>
      </c>
      <c r="P3984" s="16"/>
    </row>
    <row r="3985" spans="1:16" x14ac:dyDescent="0.25">
      <c r="A3985" s="24">
        <f t="shared" si="498"/>
        <v>3970</v>
      </c>
      <c r="B3985">
        <f t="shared" ref="B3985:B4048" si="500">((MOD((MOD(MOD(999999999999989,MOD(A3985*2499997+$B$13*1800451,7450589)*4658+7450581)*383,99991)*7440893+MOD(MOD(999999999999989,MOD(A3985*2246527+$B$13*2399993,7450987)*7580+7560584)*17669,7440893))*1343,4294967296))+0.5)/2^32</f>
        <v>0.26088811887893826</v>
      </c>
      <c r="C3985">
        <f t="shared" ref="C3985:C4048" si="501">((MOD((MOD(MOD(999999999999989,MOD(A3985*2499997+$C$13*1800451,7450589)*4658+7450581)*383,99991)*7440893+MOD(MOD(999999999999989,MOD(A3985*2246527+$C$13*2399993,7450987)*7580+7560584)*17669,7440893))*1343,4294967296))+0.5)/2^32</f>
        <v>0.84401805058587343</v>
      </c>
      <c r="D3985" s="40">
        <f t="shared" ref="D3985:D4048" si="502">MAX(0,NORMINV(B3985,D$10,D$12))</f>
        <v>707928.66747867782</v>
      </c>
      <c r="E3985" s="40">
        <f t="shared" si="499"/>
        <v>707928.66747867782</v>
      </c>
      <c r="F3985" s="41">
        <f t="shared" ref="F3985:F4048" si="503">NORMINV(C3985,E$10,E$12)</f>
        <v>2.3073281949944855</v>
      </c>
      <c r="G3985" s="42">
        <f t="shared" ref="G3985:G4048" si="504">F3985*E3985-1000000</f>
        <v>633423.77451842907</v>
      </c>
      <c r="H3985" s="16">
        <f t="shared" ref="H3985:H4048" si="505">IF(G3985&gt;=0,1,0)</f>
        <v>1</v>
      </c>
      <c r="P3985" s="16"/>
    </row>
    <row r="3986" spans="1:16" x14ac:dyDescent="0.25">
      <c r="A3986" s="24">
        <f t="shared" ref="A3986:A4049" si="506">A3985+1</f>
        <v>3971</v>
      </c>
      <c r="B3986">
        <f t="shared" si="500"/>
        <v>0.14576809236314148</v>
      </c>
      <c r="C3986">
        <f t="shared" si="501"/>
        <v>0.35719583078753203</v>
      </c>
      <c r="D3986" s="40">
        <f t="shared" si="502"/>
        <v>519107.46114988229</v>
      </c>
      <c r="E3986" s="40">
        <f t="shared" ref="E3986:E4049" si="507">MIN(1250000,D3986)</f>
        <v>519107.46114988229</v>
      </c>
      <c r="F3986" s="41">
        <f t="shared" si="503"/>
        <v>1.8887646287433548</v>
      </c>
      <c r="G3986" s="42">
        <f t="shared" si="504"/>
        <v>-19528.18886333704</v>
      </c>
      <c r="H3986" s="16">
        <f t="shared" si="505"/>
        <v>0</v>
      </c>
      <c r="P3986" s="16"/>
    </row>
    <row r="3987" spans="1:16" x14ac:dyDescent="0.25">
      <c r="A3987" s="24">
        <f t="shared" si="506"/>
        <v>3972</v>
      </c>
      <c r="B3987">
        <f t="shared" si="500"/>
        <v>0.67032198735978454</v>
      </c>
      <c r="C3987">
        <f t="shared" si="501"/>
        <v>0.85891377518419176</v>
      </c>
      <c r="D3987" s="40">
        <f t="shared" si="502"/>
        <v>1200973.7578849629</v>
      </c>
      <c r="E3987" s="40">
        <f t="shared" si="507"/>
        <v>1200973.7578849629</v>
      </c>
      <c r="F3987" s="41">
        <f t="shared" si="503"/>
        <v>2.3268850804254981</v>
      </c>
      <c r="G3987" s="42">
        <f t="shared" si="504"/>
        <v>1794527.9192050649</v>
      </c>
      <c r="H3987" s="16">
        <f t="shared" si="505"/>
        <v>1</v>
      </c>
      <c r="P3987" s="16"/>
    </row>
    <row r="3988" spans="1:16" x14ac:dyDescent="0.25">
      <c r="A3988" s="24">
        <f t="shared" si="506"/>
        <v>3973</v>
      </c>
      <c r="B3988">
        <f t="shared" si="500"/>
        <v>0.36105917009990662</v>
      </c>
      <c r="C3988">
        <f t="shared" si="501"/>
        <v>6.646430108230561E-2</v>
      </c>
      <c r="D3988" s="40">
        <f t="shared" si="502"/>
        <v>837859.06827667111</v>
      </c>
      <c r="E3988" s="40">
        <f t="shared" si="507"/>
        <v>837859.06827667111</v>
      </c>
      <c r="F3988" s="41">
        <f t="shared" si="503"/>
        <v>1.5432666284959426</v>
      </c>
      <c r="G3988" s="42">
        <f t="shared" si="504"/>
        <v>293039.93945409008</v>
      </c>
      <c r="H3988" s="16">
        <f t="shared" si="505"/>
        <v>1</v>
      </c>
      <c r="P3988" s="16"/>
    </row>
    <row r="3989" spans="1:16" x14ac:dyDescent="0.25">
      <c r="A3989" s="24">
        <f t="shared" si="506"/>
        <v>3974</v>
      </c>
      <c r="B3989">
        <f t="shared" si="500"/>
        <v>0.89786390808876604</v>
      </c>
      <c r="C3989">
        <f t="shared" si="501"/>
        <v>0.43937979137990624</v>
      </c>
      <c r="D3989" s="40">
        <f t="shared" si="502"/>
        <v>1578787.3770240156</v>
      </c>
      <c r="E3989" s="40">
        <f t="shared" si="507"/>
        <v>1250000</v>
      </c>
      <c r="F3989" s="41">
        <f t="shared" si="503"/>
        <v>1.953634695144786</v>
      </c>
      <c r="G3989" s="42">
        <f t="shared" si="504"/>
        <v>1442043.3689309824</v>
      </c>
      <c r="H3989" s="16">
        <f t="shared" si="505"/>
        <v>1</v>
      </c>
      <c r="P3989" s="16"/>
    </row>
    <row r="3990" spans="1:16" x14ac:dyDescent="0.25">
      <c r="A3990" s="24">
        <f t="shared" si="506"/>
        <v>3975</v>
      </c>
      <c r="B3990">
        <f t="shared" si="500"/>
        <v>0.43238420144189149</v>
      </c>
      <c r="C3990">
        <f t="shared" si="501"/>
        <v>0.10491077986080199</v>
      </c>
      <c r="D3990" s="40">
        <f t="shared" si="502"/>
        <v>922352.25559648185</v>
      </c>
      <c r="E3990" s="40">
        <f t="shared" si="507"/>
        <v>922352.25559648185</v>
      </c>
      <c r="F3990" s="41">
        <f t="shared" si="503"/>
        <v>1.6188278866530665</v>
      </c>
      <c r="G3990" s="42">
        <f t="shared" si="504"/>
        <v>493129.55267694173</v>
      </c>
      <c r="H3990" s="16">
        <f t="shared" si="505"/>
        <v>1</v>
      </c>
      <c r="P3990" s="16"/>
    </row>
    <row r="3991" spans="1:16" x14ac:dyDescent="0.25">
      <c r="A3991" s="24">
        <f t="shared" si="506"/>
        <v>3976</v>
      </c>
      <c r="B3991">
        <f t="shared" si="500"/>
        <v>0.43351498025003821</v>
      </c>
      <c r="C3991">
        <f t="shared" si="501"/>
        <v>0.79500279843341559</v>
      </c>
      <c r="D3991" s="40">
        <f t="shared" si="502"/>
        <v>923663.1131236935</v>
      </c>
      <c r="E3991" s="40">
        <f t="shared" si="507"/>
        <v>923663.1131236935</v>
      </c>
      <c r="F3991" s="41">
        <f t="shared" si="503"/>
        <v>2.2504265895627595</v>
      </c>
      <c r="G3991" s="42">
        <f t="shared" si="504"/>
        <v>1078636.029571875</v>
      </c>
      <c r="H3991" s="16">
        <f t="shared" si="505"/>
        <v>1</v>
      </c>
      <c r="P3991" s="16"/>
    </row>
    <row r="3992" spans="1:16" x14ac:dyDescent="0.25">
      <c r="A3992" s="24">
        <f t="shared" si="506"/>
        <v>3977</v>
      </c>
      <c r="B3992">
        <f t="shared" si="500"/>
        <v>0.8720946233952418</v>
      </c>
      <c r="C3992">
        <f t="shared" si="501"/>
        <v>0.63125343795400113</v>
      </c>
      <c r="D3992" s="40">
        <f t="shared" si="502"/>
        <v>1518092.0071310452</v>
      </c>
      <c r="E3992" s="40">
        <f t="shared" si="507"/>
        <v>1250000</v>
      </c>
      <c r="F3992" s="41">
        <f t="shared" si="503"/>
        <v>2.1018768817278191</v>
      </c>
      <c r="G3992" s="42">
        <f t="shared" si="504"/>
        <v>1627346.1021597739</v>
      </c>
      <c r="H3992" s="16">
        <f t="shared" si="505"/>
        <v>1</v>
      </c>
      <c r="P3992" s="16"/>
    </row>
    <row r="3993" spans="1:16" x14ac:dyDescent="0.25">
      <c r="A3993" s="24">
        <f t="shared" si="506"/>
        <v>3978</v>
      </c>
      <c r="B3993">
        <f t="shared" si="500"/>
        <v>0.51767130626831204</v>
      </c>
      <c r="C3993">
        <f t="shared" si="501"/>
        <v>0.67866040498483926</v>
      </c>
      <c r="D3993" s="40">
        <f t="shared" si="502"/>
        <v>1020202.0780083212</v>
      </c>
      <c r="E3993" s="40">
        <f t="shared" si="507"/>
        <v>1020202.0780083212</v>
      </c>
      <c r="F3993" s="41">
        <f t="shared" si="503"/>
        <v>2.1410200947113047</v>
      </c>
      <c r="G3993" s="42">
        <f t="shared" si="504"/>
        <v>1184273.1496820459</v>
      </c>
      <c r="H3993" s="16">
        <f t="shared" si="505"/>
        <v>1</v>
      </c>
      <c r="P3993" s="16"/>
    </row>
    <row r="3994" spans="1:16" x14ac:dyDescent="0.25">
      <c r="A3994" s="24">
        <f t="shared" si="506"/>
        <v>3979</v>
      </c>
      <c r="B3994">
        <f t="shared" si="500"/>
        <v>0.17057882656808943</v>
      </c>
      <c r="C3994">
        <f t="shared" si="501"/>
        <v>0.45914115861523896</v>
      </c>
      <c r="D3994" s="40">
        <f t="shared" si="502"/>
        <v>566011.98678732337</v>
      </c>
      <c r="E3994" s="40">
        <f t="shared" si="507"/>
        <v>566011.98678732337</v>
      </c>
      <c r="F3994" s="41">
        <f t="shared" si="503"/>
        <v>1.9688153074759918</v>
      </c>
      <c r="G3994" s="42">
        <f t="shared" si="504"/>
        <v>114373.06380178104</v>
      </c>
      <c r="H3994" s="16">
        <f t="shared" si="505"/>
        <v>1</v>
      </c>
      <c r="P3994" s="16"/>
    </row>
    <row r="3995" spans="1:16" x14ac:dyDescent="0.25">
      <c r="A3995" s="24">
        <f t="shared" si="506"/>
        <v>3980</v>
      </c>
      <c r="B3995">
        <f t="shared" si="500"/>
        <v>0.23160958930384368</v>
      </c>
      <c r="C3995">
        <f t="shared" si="501"/>
        <v>0.51357640547212213</v>
      </c>
      <c r="D3995" s="40">
        <f t="shared" si="502"/>
        <v>665551.82072028215</v>
      </c>
      <c r="E3995" s="40">
        <f t="shared" si="507"/>
        <v>665551.82072028215</v>
      </c>
      <c r="F3995" s="41">
        <f t="shared" si="503"/>
        <v>2.0103457668967111</v>
      </c>
      <c r="G3995" s="42">
        <f t="shared" si="504"/>
        <v>337989.2854354179</v>
      </c>
      <c r="H3995" s="16">
        <f t="shared" si="505"/>
        <v>1</v>
      </c>
      <c r="P3995" s="16"/>
    </row>
    <row r="3996" spans="1:16" x14ac:dyDescent="0.25">
      <c r="A3996" s="24">
        <f t="shared" si="506"/>
        <v>3981</v>
      </c>
      <c r="B3996">
        <f t="shared" si="500"/>
        <v>0.83038489159662277</v>
      </c>
      <c r="C3996">
        <f t="shared" si="501"/>
        <v>0.48523840133566409</v>
      </c>
      <c r="D3996" s="40">
        <f t="shared" si="502"/>
        <v>1435723.7145676366</v>
      </c>
      <c r="E3996" s="40">
        <f t="shared" si="507"/>
        <v>1250000</v>
      </c>
      <c r="F3996" s="41">
        <f t="shared" si="503"/>
        <v>1.9887506723204078</v>
      </c>
      <c r="G3996" s="42">
        <f t="shared" si="504"/>
        <v>1485938.3404005095</v>
      </c>
      <c r="H3996" s="16">
        <f t="shared" si="505"/>
        <v>1</v>
      </c>
      <c r="P3996" s="16"/>
    </row>
    <row r="3997" spans="1:16" x14ac:dyDescent="0.25">
      <c r="A3997" s="24">
        <f t="shared" si="506"/>
        <v>3982</v>
      </c>
      <c r="B3997">
        <f t="shared" si="500"/>
        <v>0.42867466493044049</v>
      </c>
      <c r="C3997">
        <f t="shared" si="501"/>
        <v>0.46551296149846166</v>
      </c>
      <c r="D3997" s="40">
        <f t="shared" si="502"/>
        <v>918047.39789300063</v>
      </c>
      <c r="E3997" s="40">
        <f t="shared" si="507"/>
        <v>918047.39789300063</v>
      </c>
      <c r="F3997" s="41">
        <f t="shared" si="503"/>
        <v>1.9736917519024293</v>
      </c>
      <c r="G3997" s="42">
        <f t="shared" si="504"/>
        <v>811942.57707690308</v>
      </c>
      <c r="H3997" s="16">
        <f t="shared" si="505"/>
        <v>1</v>
      </c>
      <c r="P3997" s="16"/>
    </row>
    <row r="3998" spans="1:16" x14ac:dyDescent="0.25">
      <c r="A3998" s="24">
        <f t="shared" si="506"/>
        <v>3983</v>
      </c>
      <c r="B3998">
        <f t="shared" si="500"/>
        <v>0.52409431000705808</v>
      </c>
      <c r="C3998">
        <f t="shared" si="501"/>
        <v>7.4424279155209661E-3</v>
      </c>
      <c r="D3998" s="40">
        <f t="shared" si="502"/>
        <v>1027552.6940277788</v>
      </c>
      <c r="E3998" s="40">
        <f t="shared" si="507"/>
        <v>1027552.6940277788</v>
      </c>
      <c r="F3998" s="41">
        <f t="shared" si="503"/>
        <v>1.2598271989667151</v>
      </c>
      <c r="G3998" s="42">
        <f t="shared" si="504"/>
        <v>294538.83230771869</v>
      </c>
      <c r="H3998" s="16">
        <f t="shared" si="505"/>
        <v>1</v>
      </c>
      <c r="P3998" s="16"/>
    </row>
    <row r="3999" spans="1:16" x14ac:dyDescent="0.25">
      <c r="A3999" s="24">
        <f t="shared" si="506"/>
        <v>3984</v>
      </c>
      <c r="B3999">
        <f t="shared" si="500"/>
        <v>0.98736335791181773</v>
      </c>
      <c r="C3999">
        <f t="shared" si="501"/>
        <v>0.82494324108120054</v>
      </c>
      <c r="D3999" s="40">
        <f t="shared" si="502"/>
        <v>2019999.9106159061</v>
      </c>
      <c r="E3999" s="40">
        <f t="shared" si="507"/>
        <v>1250000</v>
      </c>
      <c r="F3999" s="41">
        <f t="shared" si="503"/>
        <v>2.2840027738980861</v>
      </c>
      <c r="G3999" s="42">
        <f t="shared" si="504"/>
        <v>1855003.4673726079</v>
      </c>
      <c r="H3999" s="16">
        <f t="shared" si="505"/>
        <v>1</v>
      </c>
      <c r="P3999" s="16"/>
    </row>
    <row r="4000" spans="1:16" x14ac:dyDescent="0.25">
      <c r="A4000" s="24">
        <f t="shared" si="506"/>
        <v>3985</v>
      </c>
      <c r="B4000">
        <f t="shared" si="500"/>
        <v>0.53407811152283102</v>
      </c>
      <c r="C4000">
        <f t="shared" si="501"/>
        <v>0.399360719951801</v>
      </c>
      <c r="D4000" s="40">
        <f t="shared" si="502"/>
        <v>1038993.301147206</v>
      </c>
      <c r="E4000" s="40">
        <f t="shared" si="507"/>
        <v>1038993.301147206</v>
      </c>
      <c r="F4000" s="41">
        <f t="shared" si="503"/>
        <v>1.9224917482111095</v>
      </c>
      <c r="G4000" s="42">
        <f t="shared" si="504"/>
        <v>997456.04790212377</v>
      </c>
      <c r="H4000" s="16">
        <f t="shared" si="505"/>
        <v>1</v>
      </c>
      <c r="P4000" s="16"/>
    </row>
    <row r="4001" spans="1:16" x14ac:dyDescent="0.25">
      <c r="A4001" s="24">
        <f t="shared" si="506"/>
        <v>3986</v>
      </c>
      <c r="B4001">
        <f t="shared" si="500"/>
        <v>0.5646771591855213</v>
      </c>
      <c r="C4001">
        <f t="shared" si="501"/>
        <v>0.37038899923209101</v>
      </c>
      <c r="D4001" s="40">
        <f t="shared" si="502"/>
        <v>1074242.4265793869</v>
      </c>
      <c r="E4001" s="40">
        <f t="shared" si="507"/>
        <v>1074242.4265793869</v>
      </c>
      <c r="F4001" s="41">
        <f t="shared" si="503"/>
        <v>1.8994458209101253</v>
      </c>
      <c r="G4001" s="42">
        <f t="shared" si="504"/>
        <v>1040465.2878105685</v>
      </c>
      <c r="H4001" s="16">
        <f t="shared" si="505"/>
        <v>1</v>
      </c>
      <c r="P4001" s="16"/>
    </row>
    <row r="4002" spans="1:16" x14ac:dyDescent="0.25">
      <c r="A4002" s="24">
        <f t="shared" si="506"/>
        <v>3987</v>
      </c>
      <c r="B4002">
        <f t="shared" si="500"/>
        <v>0.25997414730954915</v>
      </c>
      <c r="C4002">
        <f t="shared" si="501"/>
        <v>0.91710298822727054</v>
      </c>
      <c r="D4002" s="40">
        <f t="shared" si="502"/>
        <v>706645.08669468819</v>
      </c>
      <c r="E4002" s="40">
        <f t="shared" si="507"/>
        <v>706645.08669468819</v>
      </c>
      <c r="F4002" s="41">
        <f t="shared" si="503"/>
        <v>2.4212296968749278</v>
      </c>
      <c r="G4002" s="42">
        <f t="shared" si="504"/>
        <v>710950.069055937</v>
      </c>
      <c r="H4002" s="16">
        <f t="shared" si="505"/>
        <v>1</v>
      </c>
      <c r="P4002" s="16"/>
    </row>
    <row r="4003" spans="1:16" x14ac:dyDescent="0.25">
      <c r="A4003" s="24">
        <f t="shared" si="506"/>
        <v>3988</v>
      </c>
      <c r="B4003">
        <f t="shared" si="500"/>
        <v>0.41059637709986418</v>
      </c>
      <c r="C4003">
        <f t="shared" si="501"/>
        <v>0.90305480023380369</v>
      </c>
      <c r="D4003" s="40">
        <f t="shared" si="502"/>
        <v>896955.40622559388</v>
      </c>
      <c r="E4003" s="40">
        <f t="shared" si="507"/>
        <v>896955.40622559388</v>
      </c>
      <c r="F4003" s="41">
        <f t="shared" si="503"/>
        <v>2.3948802418673019</v>
      </c>
      <c r="G4003" s="42">
        <f t="shared" si="504"/>
        <v>1148100.7802057341</v>
      </c>
      <c r="H4003" s="16">
        <f t="shared" si="505"/>
        <v>1</v>
      </c>
      <c r="P4003" s="16"/>
    </row>
    <row r="4004" spans="1:16" x14ac:dyDescent="0.25">
      <c r="A4004" s="24">
        <f t="shared" si="506"/>
        <v>3989</v>
      </c>
      <c r="B4004">
        <f t="shared" si="500"/>
        <v>0.76289276836905628</v>
      </c>
      <c r="C4004">
        <f t="shared" si="501"/>
        <v>0.72717758256476372</v>
      </c>
      <c r="D4004" s="40">
        <f t="shared" si="502"/>
        <v>1326279.0481862989</v>
      </c>
      <c r="E4004" s="40">
        <f t="shared" si="507"/>
        <v>1250000</v>
      </c>
      <c r="F4004" s="41">
        <f t="shared" si="503"/>
        <v>2.1836775241522219</v>
      </c>
      <c r="G4004" s="42">
        <f t="shared" si="504"/>
        <v>1729596.9051902774</v>
      </c>
      <c r="H4004" s="16">
        <f t="shared" si="505"/>
        <v>1</v>
      </c>
      <c r="P4004" s="16"/>
    </row>
    <row r="4005" spans="1:16" x14ac:dyDescent="0.25">
      <c r="A4005" s="24">
        <f t="shared" si="506"/>
        <v>3990</v>
      </c>
      <c r="B4005">
        <f t="shared" si="500"/>
        <v>0.8988001859979704</v>
      </c>
      <c r="C4005">
        <f t="shared" si="501"/>
        <v>0.86305282649118453</v>
      </c>
      <c r="D4005" s="40">
        <f t="shared" si="502"/>
        <v>1581190.5820778818</v>
      </c>
      <c r="E4005" s="40">
        <f t="shared" si="507"/>
        <v>1250000</v>
      </c>
      <c r="F4005" s="41">
        <f t="shared" si="503"/>
        <v>2.3325648189251513</v>
      </c>
      <c r="G4005" s="42">
        <f t="shared" si="504"/>
        <v>1915706.023656439</v>
      </c>
      <c r="H4005" s="16">
        <f t="shared" si="505"/>
        <v>1</v>
      </c>
      <c r="P4005" s="16"/>
    </row>
    <row r="4006" spans="1:16" x14ac:dyDescent="0.25">
      <c r="A4006" s="24">
        <f t="shared" si="506"/>
        <v>3991</v>
      </c>
      <c r="B4006">
        <f t="shared" si="500"/>
        <v>0.93470913881901652</v>
      </c>
      <c r="C4006">
        <f t="shared" si="501"/>
        <v>0.29332564875949174</v>
      </c>
      <c r="D4006" s="40">
        <f t="shared" si="502"/>
        <v>1689275.9402118674</v>
      </c>
      <c r="E4006" s="40">
        <f t="shared" si="507"/>
        <v>1250000</v>
      </c>
      <c r="F4006" s="41">
        <f t="shared" si="503"/>
        <v>1.8347431274431429</v>
      </c>
      <c r="G4006" s="42">
        <f t="shared" si="504"/>
        <v>1293428.9093039287</v>
      </c>
      <c r="H4006" s="16">
        <f t="shared" si="505"/>
        <v>1</v>
      </c>
      <c r="P4006" s="16"/>
    </row>
    <row r="4007" spans="1:16" x14ac:dyDescent="0.25">
      <c r="A4007" s="24">
        <f t="shared" si="506"/>
        <v>3992</v>
      </c>
      <c r="B4007">
        <f t="shared" si="500"/>
        <v>0.12143295479472727</v>
      </c>
      <c r="C4007">
        <f t="shared" si="501"/>
        <v>0.9287283307639882</v>
      </c>
      <c r="D4007" s="40">
        <f t="shared" si="502"/>
        <v>467544.04903159686</v>
      </c>
      <c r="E4007" s="40">
        <f t="shared" si="507"/>
        <v>467544.04903159686</v>
      </c>
      <c r="F4007" s="41">
        <f t="shared" si="503"/>
        <v>2.4457098291350197</v>
      </c>
      <c r="G4007" s="42">
        <f t="shared" si="504"/>
        <v>143477.07627016213</v>
      </c>
      <c r="H4007" s="16">
        <f t="shared" si="505"/>
        <v>1</v>
      </c>
      <c r="P4007" s="16"/>
    </row>
    <row r="4008" spans="1:16" x14ac:dyDescent="0.25">
      <c r="A4008" s="24">
        <f t="shared" si="506"/>
        <v>3993</v>
      </c>
      <c r="B4008">
        <f t="shared" si="500"/>
        <v>0.78886464319657534</v>
      </c>
      <c r="C4008">
        <f t="shared" si="501"/>
        <v>0.82753405149560422</v>
      </c>
      <c r="D4008" s="40">
        <f t="shared" si="502"/>
        <v>1365875.9984967781</v>
      </c>
      <c r="E4008" s="40">
        <f t="shared" si="507"/>
        <v>1250000</v>
      </c>
      <c r="F4008" s="41">
        <f t="shared" si="503"/>
        <v>2.2870715369700299</v>
      </c>
      <c r="G4008" s="42">
        <f t="shared" si="504"/>
        <v>1858839.4212125372</v>
      </c>
      <c r="H4008" s="16">
        <f t="shared" si="505"/>
        <v>1</v>
      </c>
      <c r="P4008" s="16"/>
    </row>
    <row r="4009" spans="1:16" x14ac:dyDescent="0.25">
      <c r="A4009" s="24">
        <f t="shared" si="506"/>
        <v>3994</v>
      </c>
      <c r="B4009">
        <f t="shared" si="500"/>
        <v>0.87070883286651224</v>
      </c>
      <c r="C4009">
        <f t="shared" si="501"/>
        <v>0.88000396837014705</v>
      </c>
      <c r="D4009" s="40">
        <f t="shared" si="502"/>
        <v>1515082.7730446737</v>
      </c>
      <c r="E4009" s="40">
        <f t="shared" si="507"/>
        <v>1250000</v>
      </c>
      <c r="F4009" s="41">
        <f t="shared" si="503"/>
        <v>2.3571448723806925</v>
      </c>
      <c r="G4009" s="42">
        <f t="shared" si="504"/>
        <v>1946431.0904758656</v>
      </c>
      <c r="H4009" s="16">
        <f t="shared" si="505"/>
        <v>1</v>
      </c>
      <c r="P4009" s="16"/>
    </row>
    <row r="4010" spans="1:16" x14ac:dyDescent="0.25">
      <c r="A4010" s="24">
        <f t="shared" si="506"/>
        <v>3995</v>
      </c>
      <c r="B4010">
        <f t="shared" si="500"/>
        <v>0.44803115085233003</v>
      </c>
      <c r="C4010">
        <f t="shared" si="501"/>
        <v>0.41113373835105449</v>
      </c>
      <c r="D4010" s="40">
        <f t="shared" si="502"/>
        <v>940438.95974195481</v>
      </c>
      <c r="E4010" s="40">
        <f t="shared" si="507"/>
        <v>940438.95974195481</v>
      </c>
      <c r="F4010" s="41">
        <f t="shared" si="503"/>
        <v>1.9317235418064087</v>
      </c>
      <c r="G4010" s="42">
        <f t="shared" si="504"/>
        <v>816668.07816546364</v>
      </c>
      <c r="H4010" s="16">
        <f t="shared" si="505"/>
        <v>1</v>
      </c>
      <c r="P4010" s="16"/>
    </row>
    <row r="4011" spans="1:16" x14ac:dyDescent="0.25">
      <c r="A4011" s="24">
        <f t="shared" si="506"/>
        <v>3996</v>
      </c>
      <c r="B4011">
        <f t="shared" si="500"/>
        <v>0.65283083205576986</v>
      </c>
      <c r="C4011">
        <f t="shared" si="501"/>
        <v>0.32929715479258448</v>
      </c>
      <c r="D4011" s="40">
        <f t="shared" si="502"/>
        <v>1179167.6925562439</v>
      </c>
      <c r="E4011" s="40">
        <f t="shared" si="507"/>
        <v>1179167.6925562439</v>
      </c>
      <c r="F4011" s="41">
        <f t="shared" si="503"/>
        <v>1.8656976413724635</v>
      </c>
      <c r="G4011" s="42">
        <f t="shared" si="504"/>
        <v>1199970.3827847946</v>
      </c>
      <c r="H4011" s="16">
        <f t="shared" si="505"/>
        <v>1</v>
      </c>
      <c r="P4011" s="16"/>
    </row>
    <row r="4012" spans="1:16" x14ac:dyDescent="0.25">
      <c r="A4012" s="24">
        <f t="shared" si="506"/>
        <v>3997</v>
      </c>
      <c r="B4012">
        <f t="shared" si="500"/>
        <v>0.73940994672011584</v>
      </c>
      <c r="C4012">
        <f t="shared" si="501"/>
        <v>0.5505414818180725</v>
      </c>
      <c r="D4012" s="40">
        <f t="shared" si="502"/>
        <v>1292489.6807427378</v>
      </c>
      <c r="E4012" s="40">
        <f t="shared" si="507"/>
        <v>1250000</v>
      </c>
      <c r="F4012" s="41">
        <f t="shared" si="503"/>
        <v>2.0386107955312092</v>
      </c>
      <c r="G4012" s="42">
        <f t="shared" si="504"/>
        <v>1548263.4944140115</v>
      </c>
      <c r="H4012" s="16">
        <f t="shared" si="505"/>
        <v>1</v>
      </c>
      <c r="P4012" s="16"/>
    </row>
    <row r="4013" spans="1:16" x14ac:dyDescent="0.25">
      <c r="A4013" s="24">
        <f t="shared" si="506"/>
        <v>3998</v>
      </c>
      <c r="B4013">
        <f t="shared" si="500"/>
        <v>0.8712813489837572</v>
      </c>
      <c r="C4013">
        <f t="shared" si="501"/>
        <v>0.57650750584434718</v>
      </c>
      <c r="D4013" s="40">
        <f t="shared" si="502"/>
        <v>1516323.2611693766</v>
      </c>
      <c r="E4013" s="40">
        <f t="shared" si="507"/>
        <v>1250000</v>
      </c>
      <c r="F4013" s="41">
        <f t="shared" si="503"/>
        <v>2.05865251535855</v>
      </c>
      <c r="G4013" s="42">
        <f t="shared" si="504"/>
        <v>1573315.6441981876</v>
      </c>
      <c r="H4013" s="16">
        <f t="shared" si="505"/>
        <v>1</v>
      </c>
      <c r="P4013" s="16"/>
    </row>
    <row r="4014" spans="1:16" x14ac:dyDescent="0.25">
      <c r="A4014" s="24">
        <f t="shared" si="506"/>
        <v>3999</v>
      </c>
      <c r="B4014">
        <f t="shared" si="500"/>
        <v>0.75254462694283575</v>
      </c>
      <c r="C4014">
        <f t="shared" si="501"/>
        <v>0.34044152323622257</v>
      </c>
      <c r="D4014" s="40">
        <f t="shared" si="502"/>
        <v>1311178.9379000226</v>
      </c>
      <c r="E4014" s="40">
        <f t="shared" si="507"/>
        <v>1250000</v>
      </c>
      <c r="F4014" s="41">
        <f t="shared" si="503"/>
        <v>1.8749974371388729</v>
      </c>
      <c r="G4014" s="42">
        <f t="shared" si="504"/>
        <v>1343746.7964235912</v>
      </c>
      <c r="H4014" s="16">
        <f t="shared" si="505"/>
        <v>1</v>
      </c>
      <c r="P4014" s="16"/>
    </row>
    <row r="4015" spans="1:16" x14ac:dyDescent="0.25">
      <c r="A4015" s="24">
        <f t="shared" si="506"/>
        <v>4000</v>
      </c>
      <c r="B4015">
        <f t="shared" si="500"/>
        <v>0.6223810164956376</v>
      </c>
      <c r="C4015">
        <f t="shared" si="501"/>
        <v>0.81874603184405714</v>
      </c>
      <c r="D4015" s="40">
        <f t="shared" si="502"/>
        <v>1142130.7945274787</v>
      </c>
      <c r="E4015" s="40">
        <f t="shared" si="507"/>
        <v>1142130.7945274787</v>
      </c>
      <c r="F4015" s="41">
        <f t="shared" si="503"/>
        <v>2.2767770972393704</v>
      </c>
      <c r="G4015" s="42">
        <f t="shared" si="504"/>
        <v>1600377.2350319689</v>
      </c>
      <c r="H4015" s="16">
        <f t="shared" si="505"/>
        <v>1</v>
      </c>
      <c r="P4015" s="16"/>
    </row>
    <row r="4016" spans="1:16" x14ac:dyDescent="0.25">
      <c r="A4016" s="24">
        <f t="shared" si="506"/>
        <v>4001</v>
      </c>
      <c r="B4016">
        <f t="shared" si="500"/>
        <v>0.27830407663714141</v>
      </c>
      <c r="C4016">
        <f t="shared" si="501"/>
        <v>0.43966463289689273</v>
      </c>
      <c r="D4016" s="40">
        <f t="shared" si="502"/>
        <v>731966.42047240143</v>
      </c>
      <c r="E4016" s="40">
        <f t="shared" si="507"/>
        <v>731966.42047240143</v>
      </c>
      <c r="F4016" s="41">
        <f t="shared" si="503"/>
        <v>1.9538542415047015</v>
      </c>
      <c r="G4016" s="42">
        <f t="shared" si="504"/>
        <v>430155.69527901523</v>
      </c>
      <c r="H4016" s="16">
        <f t="shared" si="505"/>
        <v>1</v>
      </c>
      <c r="P4016" s="16"/>
    </row>
    <row r="4017" spans="1:16" x14ac:dyDescent="0.25">
      <c r="A4017" s="24">
        <f t="shared" si="506"/>
        <v>4002</v>
      </c>
      <c r="B4017">
        <f t="shared" si="500"/>
        <v>0.98239714826922864</v>
      </c>
      <c r="C4017">
        <f t="shared" si="501"/>
        <v>0.11894208786543459</v>
      </c>
      <c r="D4017" s="40">
        <f t="shared" si="502"/>
        <v>1960175.2793063275</v>
      </c>
      <c r="E4017" s="40">
        <f t="shared" si="507"/>
        <v>1250000</v>
      </c>
      <c r="F4017" s="41">
        <f t="shared" si="503"/>
        <v>1.6412486909886335</v>
      </c>
      <c r="G4017" s="42">
        <f t="shared" si="504"/>
        <v>1051560.8637357918</v>
      </c>
      <c r="H4017" s="16">
        <f t="shared" si="505"/>
        <v>1</v>
      </c>
      <c r="P4017" s="16"/>
    </row>
    <row r="4018" spans="1:16" x14ac:dyDescent="0.25">
      <c r="A4018" s="24">
        <f t="shared" si="506"/>
        <v>4003</v>
      </c>
      <c r="B4018">
        <f t="shared" si="500"/>
        <v>4.1027210536412895E-2</v>
      </c>
      <c r="C4018">
        <f t="shared" si="501"/>
        <v>0.92713226785417646</v>
      </c>
      <c r="D4018" s="40">
        <f t="shared" si="502"/>
        <v>207193.80609617301</v>
      </c>
      <c r="E4018" s="40">
        <f t="shared" si="507"/>
        <v>207193.80609617301</v>
      </c>
      <c r="F4018" s="41">
        <f t="shared" si="503"/>
        <v>2.4421765674789526</v>
      </c>
      <c r="G4018" s="42">
        <f t="shared" si="504"/>
        <v>-493996.14182514849</v>
      </c>
      <c r="H4018" s="16">
        <f t="shared" si="505"/>
        <v>0</v>
      </c>
      <c r="P4018" s="16"/>
    </row>
    <row r="4019" spans="1:16" x14ac:dyDescent="0.25">
      <c r="A4019" s="24">
        <f t="shared" si="506"/>
        <v>4004</v>
      </c>
      <c r="B4019">
        <f t="shared" si="500"/>
        <v>0.39882174541708082</v>
      </c>
      <c r="C4019">
        <f t="shared" si="501"/>
        <v>0.93726950685959309</v>
      </c>
      <c r="D4019" s="40">
        <f t="shared" si="502"/>
        <v>883101.19148162392</v>
      </c>
      <c r="E4019" s="40">
        <f t="shared" si="507"/>
        <v>883101.19148162392</v>
      </c>
      <c r="F4019" s="41">
        <f t="shared" si="503"/>
        <v>2.4657291975167639</v>
      </c>
      <c r="G4019" s="42">
        <f t="shared" si="504"/>
        <v>1177488.3921980825</v>
      </c>
      <c r="H4019" s="16">
        <f t="shared" si="505"/>
        <v>1</v>
      </c>
      <c r="P4019" s="16"/>
    </row>
    <row r="4020" spans="1:16" x14ac:dyDescent="0.25">
      <c r="A4020" s="24">
        <f t="shared" si="506"/>
        <v>4005</v>
      </c>
      <c r="B4020">
        <f t="shared" si="500"/>
        <v>0.27548310568090528</v>
      </c>
      <c r="C4020">
        <f t="shared" si="501"/>
        <v>0.15941783261951059</v>
      </c>
      <c r="D4020" s="40">
        <f t="shared" si="502"/>
        <v>728124.81524827622</v>
      </c>
      <c r="E4020" s="40">
        <f t="shared" si="507"/>
        <v>728124.81524827622</v>
      </c>
      <c r="F4020" s="41">
        <f t="shared" si="503"/>
        <v>1.6970050402346408</v>
      </c>
      <c r="G4020" s="42">
        <f t="shared" si="504"/>
        <v>235631.48139624135</v>
      </c>
      <c r="H4020" s="16">
        <f t="shared" si="505"/>
        <v>1</v>
      </c>
      <c r="P4020" s="16"/>
    </row>
    <row r="4021" spans="1:16" x14ac:dyDescent="0.25">
      <c r="A4021" s="24">
        <f t="shared" si="506"/>
        <v>4006</v>
      </c>
      <c r="B4021">
        <f t="shared" si="500"/>
        <v>0.23668311967048794</v>
      </c>
      <c r="C4021">
        <f t="shared" si="501"/>
        <v>0.21856820175889879</v>
      </c>
      <c r="D4021" s="40">
        <f t="shared" si="502"/>
        <v>673094.498116954</v>
      </c>
      <c r="E4021" s="40">
        <f t="shared" si="507"/>
        <v>673094.498116954</v>
      </c>
      <c r="F4021" s="41">
        <f t="shared" si="503"/>
        <v>1.763818264046616</v>
      </c>
      <c r="G4021" s="42">
        <f t="shared" si="504"/>
        <v>187216.36920797406</v>
      </c>
      <c r="H4021" s="16">
        <f t="shared" si="505"/>
        <v>1</v>
      </c>
      <c r="P4021" s="16"/>
    </row>
    <row r="4022" spans="1:16" x14ac:dyDescent="0.25">
      <c r="A4022" s="24">
        <f t="shared" si="506"/>
        <v>4007</v>
      </c>
      <c r="B4022">
        <f t="shared" si="500"/>
        <v>0.3457982229301706</v>
      </c>
      <c r="C4022">
        <f t="shared" si="501"/>
        <v>0.59046049241442233</v>
      </c>
      <c r="D4022" s="40">
        <f t="shared" si="502"/>
        <v>819138.52695971867</v>
      </c>
      <c r="E4022" s="40">
        <f t="shared" si="507"/>
        <v>819138.52695971867</v>
      </c>
      <c r="F4022" s="41">
        <f t="shared" si="503"/>
        <v>2.0695227029056089</v>
      </c>
      <c r="G4022" s="42">
        <f t="shared" si="504"/>
        <v>695225.77836779598</v>
      </c>
      <c r="H4022" s="16">
        <f t="shared" si="505"/>
        <v>1</v>
      </c>
      <c r="P4022" s="16"/>
    </row>
    <row r="4023" spans="1:16" x14ac:dyDescent="0.25">
      <c r="A4023" s="24">
        <f t="shared" si="506"/>
        <v>4008</v>
      </c>
      <c r="B4023">
        <f t="shared" si="500"/>
        <v>0.96959919796790928</v>
      </c>
      <c r="C4023">
        <f t="shared" si="501"/>
        <v>5.128980812150985E-2</v>
      </c>
      <c r="D4023" s="40">
        <f t="shared" si="502"/>
        <v>1854833.7928270609</v>
      </c>
      <c r="E4023" s="40">
        <f t="shared" si="507"/>
        <v>1250000</v>
      </c>
      <c r="F4023" s="41">
        <f t="shared" si="503"/>
        <v>1.5038072153046287</v>
      </c>
      <c r="G4023" s="42">
        <f t="shared" si="504"/>
        <v>879759.01913078595</v>
      </c>
      <c r="H4023" s="16">
        <f t="shared" si="505"/>
        <v>1</v>
      </c>
      <c r="P4023" s="16"/>
    </row>
    <row r="4024" spans="1:16" x14ac:dyDescent="0.25">
      <c r="A4024" s="24">
        <f t="shared" si="506"/>
        <v>4009</v>
      </c>
      <c r="B4024">
        <f t="shared" si="500"/>
        <v>0.67188068327959627</v>
      </c>
      <c r="C4024">
        <f t="shared" si="501"/>
        <v>0.42456146620679647</v>
      </c>
      <c r="D4024" s="40">
        <f t="shared" si="502"/>
        <v>1202938.7177646374</v>
      </c>
      <c r="E4024" s="40">
        <f t="shared" si="507"/>
        <v>1202938.7177646374</v>
      </c>
      <c r="F4024" s="41">
        <f t="shared" si="503"/>
        <v>1.942177015022212</v>
      </c>
      <c r="G4024" s="42">
        <f t="shared" si="504"/>
        <v>1336319.9281227705</v>
      </c>
      <c r="H4024" s="16">
        <f t="shared" si="505"/>
        <v>1</v>
      </c>
      <c r="P4024" s="16"/>
    </row>
    <row r="4025" spans="1:16" x14ac:dyDescent="0.25">
      <c r="A4025" s="24">
        <f t="shared" si="506"/>
        <v>4010</v>
      </c>
      <c r="B4025">
        <f t="shared" si="500"/>
        <v>0.72004001762252301</v>
      </c>
      <c r="C4025">
        <f t="shared" si="501"/>
        <v>0.32643122540321201</v>
      </c>
      <c r="D4025" s="40">
        <f t="shared" si="502"/>
        <v>1265787.4122702223</v>
      </c>
      <c r="E4025" s="40">
        <f t="shared" si="507"/>
        <v>1250000</v>
      </c>
      <c r="F4025" s="41">
        <f t="shared" si="503"/>
        <v>1.8632859594931102</v>
      </c>
      <c r="G4025" s="42">
        <f t="shared" si="504"/>
        <v>1329107.4493663879</v>
      </c>
      <c r="H4025" s="16">
        <f t="shared" si="505"/>
        <v>1</v>
      </c>
      <c r="P4025" s="16"/>
    </row>
    <row r="4026" spans="1:16" x14ac:dyDescent="0.25">
      <c r="A4026" s="24">
        <f t="shared" si="506"/>
        <v>4011</v>
      </c>
      <c r="B4026">
        <f t="shared" si="500"/>
        <v>0.27333536010701209</v>
      </c>
      <c r="C4026">
        <f t="shared" si="501"/>
        <v>0.81845147383864969</v>
      </c>
      <c r="D4026" s="40">
        <f t="shared" si="502"/>
        <v>725187.02752765105</v>
      </c>
      <c r="E4026" s="40">
        <f t="shared" si="507"/>
        <v>725187.02752765105</v>
      </c>
      <c r="F4026" s="41">
        <f t="shared" si="503"/>
        <v>2.2764375505059946</v>
      </c>
      <c r="G4026" s="42">
        <f t="shared" si="504"/>
        <v>650842.98060376919</v>
      </c>
      <c r="H4026" s="16">
        <f t="shared" si="505"/>
        <v>1</v>
      </c>
      <c r="P4026" s="16"/>
    </row>
    <row r="4027" spans="1:16" x14ac:dyDescent="0.25">
      <c r="A4027" s="24">
        <f t="shared" si="506"/>
        <v>4012</v>
      </c>
      <c r="B4027">
        <f t="shared" si="500"/>
        <v>0.77564288314897567</v>
      </c>
      <c r="C4027">
        <f t="shared" si="501"/>
        <v>0.63118304300587624</v>
      </c>
      <c r="D4027" s="40">
        <f t="shared" si="502"/>
        <v>1345392.2496981863</v>
      </c>
      <c r="E4027" s="40">
        <f t="shared" si="507"/>
        <v>1250000</v>
      </c>
      <c r="F4027" s="41">
        <f t="shared" si="503"/>
        <v>2.1018201512090129</v>
      </c>
      <c r="G4027" s="42">
        <f t="shared" si="504"/>
        <v>1627275.189011266</v>
      </c>
      <c r="H4027" s="16">
        <f t="shared" si="505"/>
        <v>1</v>
      </c>
      <c r="P4027" s="16"/>
    </row>
    <row r="4028" spans="1:16" x14ac:dyDescent="0.25">
      <c r="A4028" s="24">
        <f t="shared" si="506"/>
        <v>4013</v>
      </c>
      <c r="B4028">
        <f t="shared" si="500"/>
        <v>0.55143852962646633</v>
      </c>
      <c r="C4028">
        <f t="shared" si="501"/>
        <v>0.33924793207552284</v>
      </c>
      <c r="D4028" s="40">
        <f t="shared" si="502"/>
        <v>1058949.829679532</v>
      </c>
      <c r="E4028" s="40">
        <f t="shared" si="507"/>
        <v>1058949.829679532</v>
      </c>
      <c r="F4028" s="41">
        <f t="shared" si="503"/>
        <v>1.8740071339030884</v>
      </c>
      <c r="G4028" s="42">
        <f t="shared" si="504"/>
        <v>984479.53526490321</v>
      </c>
      <c r="H4028" s="16">
        <f t="shared" si="505"/>
        <v>1</v>
      </c>
      <c r="P4028" s="16"/>
    </row>
    <row r="4029" spans="1:16" x14ac:dyDescent="0.25">
      <c r="A4029" s="24">
        <f t="shared" si="506"/>
        <v>4014</v>
      </c>
      <c r="B4029">
        <f t="shared" si="500"/>
        <v>0.23613480513449758</v>
      </c>
      <c r="C4029">
        <f t="shared" si="501"/>
        <v>0.57094170257914811</v>
      </c>
      <c r="D4029" s="40">
        <f t="shared" si="502"/>
        <v>672283.6693989248</v>
      </c>
      <c r="E4029" s="40">
        <f t="shared" si="507"/>
        <v>672283.6693989248</v>
      </c>
      <c r="F4029" s="41">
        <f t="shared" si="503"/>
        <v>2.0543380469482937</v>
      </c>
      <c r="G4029" s="42">
        <f t="shared" si="504"/>
        <v>381097.92038821965</v>
      </c>
      <c r="H4029" s="16">
        <f t="shared" si="505"/>
        <v>1</v>
      </c>
      <c r="P4029" s="16"/>
    </row>
    <row r="4030" spans="1:16" x14ac:dyDescent="0.25">
      <c r="A4030" s="24">
        <f t="shared" si="506"/>
        <v>4015</v>
      </c>
      <c r="B4030">
        <f t="shared" si="500"/>
        <v>0.40594951820094138</v>
      </c>
      <c r="C4030">
        <f t="shared" si="501"/>
        <v>0.60080491274129599</v>
      </c>
      <c r="D4030" s="40">
        <f t="shared" si="502"/>
        <v>891499.9087246547</v>
      </c>
      <c r="E4030" s="40">
        <f t="shared" si="507"/>
        <v>891499.9087246547</v>
      </c>
      <c r="F4030" s="41">
        <f t="shared" si="503"/>
        <v>2.0776386237206665</v>
      </c>
      <c r="G4030" s="42">
        <f t="shared" si="504"/>
        <v>852214.6434097914</v>
      </c>
      <c r="H4030" s="16">
        <f t="shared" si="505"/>
        <v>1</v>
      </c>
      <c r="P4030" s="16"/>
    </row>
    <row r="4031" spans="1:16" x14ac:dyDescent="0.25">
      <c r="A4031" s="24">
        <f t="shared" si="506"/>
        <v>4016</v>
      </c>
      <c r="B4031">
        <f t="shared" si="500"/>
        <v>0.56011989910621196</v>
      </c>
      <c r="C4031">
        <f t="shared" si="501"/>
        <v>0.68222495552618057</v>
      </c>
      <c r="D4031" s="40">
        <f t="shared" si="502"/>
        <v>1068969.5484014819</v>
      </c>
      <c r="E4031" s="40">
        <f t="shared" si="507"/>
        <v>1068969.5484014819</v>
      </c>
      <c r="F4031" s="41">
        <f t="shared" si="503"/>
        <v>2.1440515593452449</v>
      </c>
      <c r="G4031" s="42">
        <f t="shared" si="504"/>
        <v>1291925.8271427797</v>
      </c>
      <c r="H4031" s="16">
        <f t="shared" si="505"/>
        <v>1</v>
      </c>
      <c r="P4031" s="16"/>
    </row>
    <row r="4032" spans="1:16" x14ac:dyDescent="0.25">
      <c r="A4032" s="24">
        <f t="shared" si="506"/>
        <v>4017</v>
      </c>
      <c r="B4032">
        <f t="shared" si="500"/>
        <v>0.29973450733814389</v>
      </c>
      <c r="C4032">
        <f t="shared" si="501"/>
        <v>7.924885384272784E-2</v>
      </c>
      <c r="D4032" s="40">
        <f t="shared" si="502"/>
        <v>760563.4118002234</v>
      </c>
      <c r="E4032" s="40">
        <f t="shared" si="507"/>
        <v>760563.4118002234</v>
      </c>
      <c r="F4032" s="41">
        <f t="shared" si="503"/>
        <v>1.571385358769128</v>
      </c>
      <c r="G4032" s="42">
        <f t="shared" si="504"/>
        <v>195138.20971836615</v>
      </c>
      <c r="H4032" s="16">
        <f t="shared" si="505"/>
        <v>1</v>
      </c>
      <c r="P4032" s="16"/>
    </row>
    <row r="4033" spans="1:16" x14ac:dyDescent="0.25">
      <c r="A4033" s="24">
        <f t="shared" si="506"/>
        <v>4018</v>
      </c>
      <c r="B4033">
        <f t="shared" si="500"/>
        <v>0.56567919824738055</v>
      </c>
      <c r="C4033">
        <f t="shared" si="501"/>
        <v>0.86795665591489524</v>
      </c>
      <c r="D4033" s="40">
        <f t="shared" si="502"/>
        <v>1075403.1222972064</v>
      </c>
      <c r="E4033" s="40">
        <f t="shared" si="507"/>
        <v>1075403.1222972064</v>
      </c>
      <c r="F4033" s="41">
        <f t="shared" si="503"/>
        <v>2.3394480267393258</v>
      </c>
      <c r="G4033" s="42">
        <f t="shared" si="504"/>
        <v>1515849.7124075093</v>
      </c>
      <c r="H4033" s="16">
        <f t="shared" si="505"/>
        <v>1</v>
      </c>
      <c r="P4033" s="16"/>
    </row>
    <row r="4034" spans="1:16" x14ac:dyDescent="0.25">
      <c r="A4034" s="24">
        <f t="shared" si="506"/>
        <v>4019</v>
      </c>
      <c r="B4034">
        <f t="shared" si="500"/>
        <v>0.73701761953998357</v>
      </c>
      <c r="C4034">
        <f t="shared" si="501"/>
        <v>0.56186988821718842</v>
      </c>
      <c r="D4034" s="40">
        <f t="shared" si="502"/>
        <v>1289138.8376143756</v>
      </c>
      <c r="E4034" s="40">
        <f t="shared" si="507"/>
        <v>1250000</v>
      </c>
      <c r="F4034" s="41">
        <f t="shared" si="503"/>
        <v>2.0473288037963364</v>
      </c>
      <c r="G4034" s="42">
        <f t="shared" si="504"/>
        <v>1559161.0047454205</v>
      </c>
      <c r="H4034" s="16">
        <f t="shared" si="505"/>
        <v>1</v>
      </c>
      <c r="P4034" s="16"/>
    </row>
    <row r="4035" spans="1:16" x14ac:dyDescent="0.25">
      <c r="A4035" s="24">
        <f t="shared" si="506"/>
        <v>4020</v>
      </c>
      <c r="B4035">
        <f t="shared" si="500"/>
        <v>0.44889455416705459</v>
      </c>
      <c r="C4035">
        <f t="shared" si="501"/>
        <v>0.30590080248657614</v>
      </c>
      <c r="D4035" s="40">
        <f t="shared" si="502"/>
        <v>941434.00604770123</v>
      </c>
      <c r="E4035" s="40">
        <f t="shared" si="507"/>
        <v>941434.00604770123</v>
      </c>
      <c r="F4035" s="41">
        <f t="shared" si="503"/>
        <v>1.8457436273091818</v>
      </c>
      <c r="G4035" s="42">
        <f t="shared" si="504"/>
        <v>737645.81719469838</v>
      </c>
      <c r="H4035" s="16">
        <f t="shared" si="505"/>
        <v>1</v>
      </c>
      <c r="P4035" s="16"/>
    </row>
    <row r="4036" spans="1:16" x14ac:dyDescent="0.25">
      <c r="A4036" s="24">
        <f t="shared" si="506"/>
        <v>4021</v>
      </c>
      <c r="B4036">
        <f t="shared" si="500"/>
        <v>0.47067345411051065</v>
      </c>
      <c r="C4036">
        <f t="shared" si="501"/>
        <v>0.3870961427455768</v>
      </c>
      <c r="D4036" s="40">
        <f t="shared" si="502"/>
        <v>966454.21828072018</v>
      </c>
      <c r="E4036" s="40">
        <f t="shared" si="507"/>
        <v>966454.21828072018</v>
      </c>
      <c r="F4036" s="41">
        <f t="shared" si="503"/>
        <v>1.9127977002350831</v>
      </c>
      <c r="G4036" s="42">
        <f t="shared" si="504"/>
        <v>848631.40610985667</v>
      </c>
      <c r="H4036" s="16">
        <f t="shared" si="505"/>
        <v>1</v>
      </c>
      <c r="P4036" s="16"/>
    </row>
    <row r="4037" spans="1:16" x14ac:dyDescent="0.25">
      <c r="A4037" s="24">
        <f t="shared" si="506"/>
        <v>4022</v>
      </c>
      <c r="B4037">
        <f t="shared" si="500"/>
        <v>0.14471553929615766</v>
      </c>
      <c r="C4037">
        <f t="shared" si="501"/>
        <v>0.78222575655672699</v>
      </c>
      <c r="D4037" s="40">
        <f t="shared" si="502"/>
        <v>517004.33075324522</v>
      </c>
      <c r="E4037" s="40">
        <f t="shared" si="507"/>
        <v>517004.33075324522</v>
      </c>
      <c r="F4037" s="41">
        <f t="shared" si="503"/>
        <v>2.2370006865156862</v>
      </c>
      <c r="G4037" s="42">
        <f t="shared" si="504"/>
        <v>156539.04282659246</v>
      </c>
      <c r="H4037" s="16">
        <f t="shared" si="505"/>
        <v>1</v>
      </c>
      <c r="P4037" s="16"/>
    </row>
    <row r="4038" spans="1:16" x14ac:dyDescent="0.25">
      <c r="A4038" s="24">
        <f t="shared" si="506"/>
        <v>4023</v>
      </c>
      <c r="B4038">
        <f t="shared" si="500"/>
        <v>0.22386161016765982</v>
      </c>
      <c r="C4038">
        <f t="shared" si="501"/>
        <v>0.96212855039630085</v>
      </c>
      <c r="D4038" s="40">
        <f t="shared" si="502"/>
        <v>653852.78381556249</v>
      </c>
      <c r="E4038" s="40">
        <f t="shared" si="507"/>
        <v>653852.78381556249</v>
      </c>
      <c r="F4038" s="41">
        <f t="shared" si="503"/>
        <v>2.5397992222414856</v>
      </c>
      <c r="G4038" s="42">
        <f t="shared" si="504"/>
        <v>660654.79179519578</v>
      </c>
      <c r="H4038" s="16">
        <f t="shared" si="505"/>
        <v>1</v>
      </c>
      <c r="P4038" s="16"/>
    </row>
    <row r="4039" spans="1:16" x14ac:dyDescent="0.25">
      <c r="A4039" s="24">
        <f t="shared" si="506"/>
        <v>4024</v>
      </c>
      <c r="B4039">
        <f t="shared" si="500"/>
        <v>8.0939430627040565E-2</v>
      </c>
      <c r="C4039">
        <f t="shared" si="501"/>
        <v>0.46134378260467201</v>
      </c>
      <c r="D4039" s="40">
        <f t="shared" si="502"/>
        <v>362258.20011502597</v>
      </c>
      <c r="E4039" s="40">
        <f t="shared" si="507"/>
        <v>362258.20011502597</v>
      </c>
      <c r="F4039" s="41">
        <f t="shared" si="503"/>
        <v>1.970501855672407</v>
      </c>
      <c r="G4039" s="42">
        <f t="shared" si="504"/>
        <v>-286169.5444407952</v>
      </c>
      <c r="H4039" s="16">
        <f t="shared" si="505"/>
        <v>0</v>
      </c>
      <c r="P4039" s="16"/>
    </row>
    <row r="4040" spans="1:16" x14ac:dyDescent="0.25">
      <c r="A4040" s="24">
        <f t="shared" si="506"/>
        <v>4025</v>
      </c>
      <c r="B4040">
        <f t="shared" si="500"/>
        <v>0.3591558983316645</v>
      </c>
      <c r="C4040">
        <f t="shared" si="501"/>
        <v>0.94803619699086994</v>
      </c>
      <c r="D4040" s="40">
        <f t="shared" si="502"/>
        <v>835539.83838715521</v>
      </c>
      <c r="E4040" s="40">
        <f t="shared" si="507"/>
        <v>835539.83838715521</v>
      </c>
      <c r="F4040" s="41">
        <f t="shared" si="503"/>
        <v>2.4942564309836248</v>
      </c>
      <c r="G4040" s="42">
        <f t="shared" si="504"/>
        <v>1084050.6152401804</v>
      </c>
      <c r="H4040" s="16">
        <f t="shared" si="505"/>
        <v>1</v>
      </c>
      <c r="P4040" s="16"/>
    </row>
    <row r="4041" spans="1:16" x14ac:dyDescent="0.25">
      <c r="A4041" s="24">
        <f t="shared" si="506"/>
        <v>4026</v>
      </c>
      <c r="B4041">
        <f t="shared" si="500"/>
        <v>0.71917395212221891</v>
      </c>
      <c r="C4041">
        <f t="shared" si="501"/>
        <v>0.87005141761619598</v>
      </c>
      <c r="D4041" s="40">
        <f t="shared" si="502"/>
        <v>1264615.1981815898</v>
      </c>
      <c r="E4041" s="40">
        <f t="shared" si="507"/>
        <v>1250000</v>
      </c>
      <c r="F4041" s="41">
        <f t="shared" si="503"/>
        <v>2.342442012089887</v>
      </c>
      <c r="G4041" s="42">
        <f t="shared" si="504"/>
        <v>1928052.5151123586</v>
      </c>
      <c r="H4041" s="16">
        <f t="shared" si="505"/>
        <v>1</v>
      </c>
      <c r="P4041" s="16"/>
    </row>
    <row r="4042" spans="1:16" x14ac:dyDescent="0.25">
      <c r="A4042" s="24">
        <f t="shared" si="506"/>
        <v>4027</v>
      </c>
      <c r="B4042">
        <f t="shared" si="500"/>
        <v>0.50133731204550713</v>
      </c>
      <c r="C4042">
        <f t="shared" si="501"/>
        <v>0.22382562805432826</v>
      </c>
      <c r="D4042" s="40">
        <f t="shared" si="502"/>
        <v>1001528.3360774617</v>
      </c>
      <c r="E4042" s="40">
        <f t="shared" si="507"/>
        <v>1001528.3360774617</v>
      </c>
      <c r="F4042" s="41">
        <f t="shared" si="503"/>
        <v>1.7691986157353847</v>
      </c>
      <c r="G4042" s="42">
        <f t="shared" si="504"/>
        <v>771902.54580800841</v>
      </c>
      <c r="H4042" s="16">
        <f t="shared" si="505"/>
        <v>1</v>
      </c>
      <c r="P4042" s="16"/>
    </row>
    <row r="4043" spans="1:16" x14ac:dyDescent="0.25">
      <c r="A4043" s="24">
        <f t="shared" si="506"/>
        <v>4028</v>
      </c>
      <c r="B4043">
        <f t="shared" si="500"/>
        <v>0.17383415519725531</v>
      </c>
      <c r="C4043">
        <f t="shared" si="501"/>
        <v>0.77816668117884547</v>
      </c>
      <c r="D4043" s="40">
        <f t="shared" si="502"/>
        <v>571829.05325475032</v>
      </c>
      <c r="E4043" s="40">
        <f t="shared" si="507"/>
        <v>571829.05325475032</v>
      </c>
      <c r="F4043" s="41">
        <f t="shared" si="503"/>
        <v>2.2328316846904905</v>
      </c>
      <c r="G4043" s="42">
        <f t="shared" si="504"/>
        <v>276798.02833377244</v>
      </c>
      <c r="H4043" s="16">
        <f t="shared" si="505"/>
        <v>1</v>
      </c>
      <c r="P4043" s="16"/>
    </row>
    <row r="4044" spans="1:16" x14ac:dyDescent="0.25">
      <c r="A4044" s="24">
        <f t="shared" si="506"/>
        <v>4029</v>
      </c>
      <c r="B4044">
        <f t="shared" si="500"/>
        <v>0.1441108618164435</v>
      </c>
      <c r="C4044">
        <f t="shared" si="501"/>
        <v>0.42388819076586515</v>
      </c>
      <c r="D4044" s="40">
        <f t="shared" si="502"/>
        <v>515791.44929854968</v>
      </c>
      <c r="E4044" s="40">
        <f t="shared" si="507"/>
        <v>515791.44929854968</v>
      </c>
      <c r="F4044" s="41">
        <f t="shared" si="503"/>
        <v>1.9416545987966998</v>
      </c>
      <c r="G4044" s="42">
        <f t="shared" si="504"/>
        <v>1488.8395505438093</v>
      </c>
      <c r="H4044" s="16">
        <f t="shared" si="505"/>
        <v>1</v>
      </c>
      <c r="P4044" s="16"/>
    </row>
    <row r="4045" spans="1:16" x14ac:dyDescent="0.25">
      <c r="A4045" s="24">
        <f t="shared" si="506"/>
        <v>4030</v>
      </c>
      <c r="B4045">
        <f t="shared" si="500"/>
        <v>0.75933447445277125</v>
      </c>
      <c r="C4045">
        <f t="shared" si="501"/>
        <v>0.29601342731621116</v>
      </c>
      <c r="D4045" s="40">
        <f t="shared" si="502"/>
        <v>1321047.1208336749</v>
      </c>
      <c r="E4045" s="40">
        <f t="shared" si="507"/>
        <v>1250000</v>
      </c>
      <c r="F4045" s="41">
        <f t="shared" si="503"/>
        <v>1.8371121058629019</v>
      </c>
      <c r="G4045" s="42">
        <f t="shared" si="504"/>
        <v>1296390.1323286272</v>
      </c>
      <c r="H4045" s="16">
        <f t="shared" si="505"/>
        <v>1</v>
      </c>
      <c r="P4045" s="16"/>
    </row>
    <row r="4046" spans="1:16" x14ac:dyDescent="0.25">
      <c r="A4046" s="24">
        <f t="shared" si="506"/>
        <v>4031</v>
      </c>
      <c r="B4046">
        <f t="shared" si="500"/>
        <v>0.53895227855537087</v>
      </c>
      <c r="C4046">
        <f t="shared" si="501"/>
        <v>0.22524993133265525</v>
      </c>
      <c r="D4046" s="40">
        <f t="shared" si="502"/>
        <v>1044587.1763846833</v>
      </c>
      <c r="E4046" s="40">
        <f t="shared" si="507"/>
        <v>1044587.1763846833</v>
      </c>
      <c r="F4046" s="41">
        <f t="shared" si="503"/>
        <v>1.7706437869303706</v>
      </c>
      <c r="G4046" s="42">
        <f t="shared" si="504"/>
        <v>849591.79377267882</v>
      </c>
      <c r="H4046" s="16">
        <f t="shared" si="505"/>
        <v>1</v>
      </c>
      <c r="P4046" s="16"/>
    </row>
    <row r="4047" spans="1:16" x14ac:dyDescent="0.25">
      <c r="A4047" s="24">
        <f t="shared" si="506"/>
        <v>4032</v>
      </c>
      <c r="B4047">
        <f t="shared" si="500"/>
        <v>0.66132121102418751</v>
      </c>
      <c r="C4047">
        <f t="shared" si="501"/>
        <v>2.1682651597075164E-2</v>
      </c>
      <c r="D4047" s="40">
        <f t="shared" si="502"/>
        <v>1189698.3183727679</v>
      </c>
      <c r="E4047" s="40">
        <f t="shared" si="507"/>
        <v>1189698.3183727679</v>
      </c>
      <c r="F4047" s="41">
        <f t="shared" si="503"/>
        <v>1.3859652352573728</v>
      </c>
      <c r="G4047" s="42">
        <f t="shared" si="504"/>
        <v>648880.50970881409</v>
      </c>
      <c r="H4047" s="16">
        <f t="shared" si="505"/>
        <v>1</v>
      </c>
      <c r="P4047" s="16"/>
    </row>
    <row r="4048" spans="1:16" x14ac:dyDescent="0.25">
      <c r="A4048" s="24">
        <f t="shared" si="506"/>
        <v>4033</v>
      </c>
      <c r="B4048">
        <f t="shared" si="500"/>
        <v>0.33903924433980137</v>
      </c>
      <c r="C4048">
        <f t="shared" si="501"/>
        <v>0.87526631460059434</v>
      </c>
      <c r="D4048" s="40">
        <f t="shared" si="502"/>
        <v>810750.77788676636</v>
      </c>
      <c r="E4048" s="40">
        <f t="shared" si="507"/>
        <v>810750.77788676636</v>
      </c>
      <c r="F4048" s="41">
        <f t="shared" si="503"/>
        <v>2.3500437852671365</v>
      </c>
      <c r="G4048" s="42">
        <f t="shared" si="504"/>
        <v>905299.82697329181</v>
      </c>
      <c r="H4048" s="16">
        <f t="shared" si="505"/>
        <v>1</v>
      </c>
      <c r="P4048" s="16"/>
    </row>
    <row r="4049" spans="1:16" x14ac:dyDescent="0.25">
      <c r="A4049" s="24">
        <f t="shared" si="506"/>
        <v>4034</v>
      </c>
      <c r="B4049">
        <f t="shared" ref="B4049:B4112" si="508">((MOD((MOD(MOD(999999999999989,MOD(A4049*2499997+$B$13*1800451,7450589)*4658+7450581)*383,99991)*7440893+MOD(MOD(999999999999989,MOD(A4049*2246527+$B$13*2399993,7450987)*7580+7560584)*17669,7440893))*1343,4294967296))+0.5)/2^32</f>
        <v>0.31915585475508124</v>
      </c>
      <c r="C4049">
        <f t="shared" ref="C4049:C4112" si="509">((MOD((MOD(MOD(999999999999989,MOD(A4049*2499997+$C$13*1800451,7450589)*4658+7450581)*383,99991)*7440893+MOD(MOD(999999999999989,MOD(A4049*2246527+$C$13*2399993,7450987)*7580+7560584)*17669,7440893))*1343,4294967296))+0.5)/2^32</f>
        <v>0.62297720450442284</v>
      </c>
      <c r="D4049" s="40">
        <f t="shared" ref="D4049:D4112" si="510">MAX(0,NORMINV(B4049,D$10,D$12))</f>
        <v>785686.64826293103</v>
      </c>
      <c r="E4049" s="40">
        <f t="shared" si="507"/>
        <v>785686.64826293103</v>
      </c>
      <c r="F4049" s="41">
        <f t="shared" ref="F4049:F4112" si="511">NORMINV(C4049,E$10,E$12)</f>
        <v>2.0952308279691416</v>
      </c>
      <c r="G4049" s="42">
        <f t="shared" ref="G4049:G4112" si="512">F4049*E4049-1000000</f>
        <v>646194.88656424079</v>
      </c>
      <c r="H4049" s="16">
        <f t="shared" ref="H4049:H4112" si="513">IF(G4049&gt;=0,1,0)</f>
        <v>1</v>
      </c>
      <c r="P4049" s="16"/>
    </row>
    <row r="4050" spans="1:16" x14ac:dyDescent="0.25">
      <c r="A4050" s="24">
        <f t="shared" ref="A4050:A4113" si="514">A4049+1</f>
        <v>4035</v>
      </c>
      <c r="B4050">
        <f t="shared" si="508"/>
        <v>0.80115204642061144</v>
      </c>
      <c r="C4050">
        <f t="shared" si="509"/>
        <v>4.0491490974090993E-2</v>
      </c>
      <c r="D4050" s="40">
        <f t="shared" si="510"/>
        <v>1385597.2941988092</v>
      </c>
      <c r="E4050" s="40">
        <f t="shared" ref="E4050:E4113" si="515">MIN(1250000,D4050)</f>
        <v>1250000</v>
      </c>
      <c r="F4050" s="41">
        <f t="shared" si="511"/>
        <v>1.4696015681692538</v>
      </c>
      <c r="G4050" s="42">
        <f t="shared" si="512"/>
        <v>837001.96021156735</v>
      </c>
      <c r="H4050" s="16">
        <f t="shared" si="513"/>
        <v>1</v>
      </c>
      <c r="P4050" s="16"/>
    </row>
    <row r="4051" spans="1:16" x14ac:dyDescent="0.25">
      <c r="A4051" s="24">
        <f t="shared" si="514"/>
        <v>4036</v>
      </c>
      <c r="B4051">
        <f t="shared" si="508"/>
        <v>0.49398926889989525</v>
      </c>
      <c r="C4051">
        <f t="shared" si="509"/>
        <v>0.61322704597841948</v>
      </c>
      <c r="D4051" s="40">
        <f t="shared" si="510"/>
        <v>993130.43832570757</v>
      </c>
      <c r="E4051" s="40">
        <f t="shared" si="515"/>
        <v>993130.43832570757</v>
      </c>
      <c r="F4051" s="41">
        <f t="shared" si="511"/>
        <v>2.0874589112375035</v>
      </c>
      <c r="G4051" s="42">
        <f t="shared" si="512"/>
        <v>1073118.9835042062</v>
      </c>
      <c r="H4051" s="16">
        <f t="shared" si="513"/>
        <v>1</v>
      </c>
      <c r="P4051" s="16"/>
    </row>
    <row r="4052" spans="1:16" x14ac:dyDescent="0.25">
      <c r="A4052" s="24">
        <f t="shared" si="514"/>
        <v>4037</v>
      </c>
      <c r="B4052">
        <f t="shared" si="508"/>
        <v>0.29116047045681626</v>
      </c>
      <c r="C4052">
        <f t="shared" si="509"/>
        <v>0.31900732440408319</v>
      </c>
      <c r="D4052" s="40">
        <f t="shared" si="510"/>
        <v>749241.16342872486</v>
      </c>
      <c r="E4052" s="40">
        <f t="shared" si="515"/>
        <v>749241.16342872486</v>
      </c>
      <c r="F4052" s="41">
        <f t="shared" si="511"/>
        <v>1.8569980365912671</v>
      </c>
      <c r="G4052" s="42">
        <f t="shared" si="512"/>
        <v>391339.36942049861</v>
      </c>
      <c r="H4052" s="16">
        <f t="shared" si="513"/>
        <v>1</v>
      </c>
      <c r="P4052" s="16"/>
    </row>
    <row r="4053" spans="1:16" x14ac:dyDescent="0.25">
      <c r="A4053" s="24">
        <f t="shared" si="514"/>
        <v>4038</v>
      </c>
      <c r="B4053">
        <f t="shared" si="508"/>
        <v>6.9688445772044361E-2</v>
      </c>
      <c r="C4053">
        <f t="shared" si="509"/>
        <v>0.97392943117301911</v>
      </c>
      <c r="D4053" s="40">
        <f t="shared" si="510"/>
        <v>326087.2015473732</v>
      </c>
      <c r="E4053" s="40">
        <f t="shared" si="515"/>
        <v>326087.2015473732</v>
      </c>
      <c r="F4053" s="41">
        <f t="shared" si="511"/>
        <v>2.5902634197171648</v>
      </c>
      <c r="G4053" s="42">
        <f t="shared" si="512"/>
        <v>-155348.25019390078</v>
      </c>
      <c r="H4053" s="16">
        <f t="shared" si="513"/>
        <v>0</v>
      </c>
      <c r="P4053" s="16"/>
    </row>
    <row r="4054" spans="1:16" x14ac:dyDescent="0.25">
      <c r="A4054" s="24">
        <f t="shared" si="514"/>
        <v>4039</v>
      </c>
      <c r="B4054">
        <f t="shared" si="508"/>
        <v>5.396613001357764E-2</v>
      </c>
      <c r="C4054">
        <f t="shared" si="509"/>
        <v>0.27464154653716832</v>
      </c>
      <c r="D4054" s="40">
        <f t="shared" si="510"/>
        <v>267071.32619973132</v>
      </c>
      <c r="E4054" s="40">
        <f t="shared" si="515"/>
        <v>267071.32619973132</v>
      </c>
      <c r="F4054" s="41">
        <f t="shared" si="511"/>
        <v>1.8179833615233001</v>
      </c>
      <c r="G4054" s="42">
        <f t="shared" si="512"/>
        <v>-514468.77262892661</v>
      </c>
      <c r="H4054" s="16">
        <f t="shared" si="513"/>
        <v>0</v>
      </c>
      <c r="P4054" s="16"/>
    </row>
    <row r="4055" spans="1:16" x14ac:dyDescent="0.25">
      <c r="A4055" s="24">
        <f t="shared" si="514"/>
        <v>4040</v>
      </c>
      <c r="B4055">
        <f t="shared" si="508"/>
        <v>0.89660606707911938</v>
      </c>
      <c r="C4055">
        <f t="shared" si="509"/>
        <v>0.8303887959336862</v>
      </c>
      <c r="D4055" s="40">
        <f t="shared" si="510"/>
        <v>1575583.8910439189</v>
      </c>
      <c r="E4055" s="40">
        <f t="shared" si="515"/>
        <v>1250000</v>
      </c>
      <c r="F4055" s="41">
        <f t="shared" si="511"/>
        <v>2.2904871728688292</v>
      </c>
      <c r="G4055" s="42">
        <f t="shared" si="512"/>
        <v>1863108.9660860365</v>
      </c>
      <c r="H4055" s="16">
        <f t="shared" si="513"/>
        <v>1</v>
      </c>
      <c r="P4055" s="16"/>
    </row>
    <row r="4056" spans="1:16" x14ac:dyDescent="0.25">
      <c r="A4056" s="24">
        <f t="shared" si="514"/>
        <v>4041</v>
      </c>
      <c r="B4056">
        <f t="shared" si="508"/>
        <v>0.14356482250150293</v>
      </c>
      <c r="C4056">
        <f t="shared" si="509"/>
        <v>0.95034990308340639</v>
      </c>
      <c r="D4056" s="40">
        <f t="shared" si="510"/>
        <v>514693.2342092141</v>
      </c>
      <c r="E4056" s="40">
        <f t="shared" si="515"/>
        <v>514693.2342092141</v>
      </c>
      <c r="F4056" s="41">
        <f t="shared" si="511"/>
        <v>2.5009896001899024</v>
      </c>
      <c r="G4056" s="42">
        <f t="shared" si="512"/>
        <v>287242.42604535026</v>
      </c>
      <c r="H4056" s="16">
        <f t="shared" si="513"/>
        <v>1</v>
      </c>
      <c r="P4056" s="16"/>
    </row>
    <row r="4057" spans="1:16" x14ac:dyDescent="0.25">
      <c r="A4057" s="24">
        <f t="shared" si="514"/>
        <v>4042</v>
      </c>
      <c r="B4057">
        <f t="shared" si="508"/>
        <v>0.13311321020592004</v>
      </c>
      <c r="C4057">
        <f t="shared" si="509"/>
        <v>0.30131401366088539</v>
      </c>
      <c r="D4057" s="40">
        <f t="shared" si="510"/>
        <v>493102.70894862054</v>
      </c>
      <c r="E4057" s="40">
        <f t="shared" si="515"/>
        <v>493102.70894862054</v>
      </c>
      <c r="F4057" s="41">
        <f t="shared" si="511"/>
        <v>1.8417553178666455</v>
      </c>
      <c r="G4057" s="42">
        <f t="shared" si="512"/>
        <v>-91825.463539429358</v>
      </c>
      <c r="H4057" s="16">
        <f t="shared" si="513"/>
        <v>0</v>
      </c>
      <c r="P4057" s="16"/>
    </row>
    <row r="4058" spans="1:16" x14ac:dyDescent="0.25">
      <c r="A4058" s="24">
        <f t="shared" si="514"/>
        <v>4043</v>
      </c>
      <c r="B4058">
        <f t="shared" si="508"/>
        <v>0.29534785461146384</v>
      </c>
      <c r="C4058">
        <f t="shared" si="509"/>
        <v>0.2516994959441945</v>
      </c>
      <c r="D4058" s="40">
        <f t="shared" si="510"/>
        <v>754789.60609503312</v>
      </c>
      <c r="E4058" s="40">
        <f t="shared" si="515"/>
        <v>754789.60609503312</v>
      </c>
      <c r="F4058" s="41">
        <f t="shared" si="511"/>
        <v>1.7966105583080045</v>
      </c>
      <c r="G4058" s="42">
        <f t="shared" si="512"/>
        <v>356062.97561147623</v>
      </c>
      <c r="H4058" s="16">
        <f t="shared" si="513"/>
        <v>1</v>
      </c>
      <c r="P4058" s="16"/>
    </row>
    <row r="4059" spans="1:16" x14ac:dyDescent="0.25">
      <c r="A4059" s="24">
        <f t="shared" si="514"/>
        <v>4044</v>
      </c>
      <c r="B4059">
        <f t="shared" si="508"/>
        <v>0.84207607281859964</v>
      </c>
      <c r="C4059">
        <f t="shared" si="509"/>
        <v>0.56395371595863253</v>
      </c>
      <c r="D4059" s="40">
        <f t="shared" si="510"/>
        <v>1457307.1238090172</v>
      </c>
      <c r="E4059" s="40">
        <f t="shared" si="515"/>
        <v>1250000</v>
      </c>
      <c r="F4059" s="41">
        <f t="shared" si="511"/>
        <v>2.0489364915102377</v>
      </c>
      <c r="G4059" s="42">
        <f t="shared" si="512"/>
        <v>1561170.6143877972</v>
      </c>
      <c r="H4059" s="16">
        <f t="shared" si="513"/>
        <v>1</v>
      </c>
      <c r="P4059" s="16"/>
    </row>
    <row r="4060" spans="1:16" x14ac:dyDescent="0.25">
      <c r="A4060" s="24">
        <f t="shared" si="514"/>
        <v>4045</v>
      </c>
      <c r="B4060">
        <f t="shared" si="508"/>
        <v>0.3897558111930266</v>
      </c>
      <c r="C4060">
        <f t="shared" si="509"/>
        <v>0.68589685659389943</v>
      </c>
      <c r="D4060" s="40">
        <f t="shared" si="510"/>
        <v>872360.70021665725</v>
      </c>
      <c r="E4060" s="40">
        <f t="shared" si="515"/>
        <v>872360.70021665725</v>
      </c>
      <c r="F4060" s="41">
        <f t="shared" si="511"/>
        <v>2.1471893789882834</v>
      </c>
      <c r="G4060" s="42">
        <f t="shared" si="512"/>
        <v>873123.63015198847</v>
      </c>
      <c r="H4060" s="16">
        <f t="shared" si="513"/>
        <v>1</v>
      </c>
      <c r="P4060" s="16"/>
    </row>
    <row r="4061" spans="1:16" x14ac:dyDescent="0.25">
      <c r="A4061" s="24">
        <f t="shared" si="514"/>
        <v>4046</v>
      </c>
      <c r="B4061">
        <f t="shared" si="508"/>
        <v>0.50665231666062027</v>
      </c>
      <c r="C4061">
        <f t="shared" si="509"/>
        <v>0.36791623581666499</v>
      </c>
      <c r="D4061" s="40">
        <f t="shared" si="510"/>
        <v>1007602.8835207274</v>
      </c>
      <c r="E4061" s="40">
        <f t="shared" si="515"/>
        <v>1007602.8835207274</v>
      </c>
      <c r="F4061" s="41">
        <f t="shared" si="511"/>
        <v>1.8974536989600046</v>
      </c>
      <c r="G4061" s="42">
        <f t="shared" si="512"/>
        <v>911879.8184191708</v>
      </c>
      <c r="H4061" s="16">
        <f t="shared" si="513"/>
        <v>1</v>
      </c>
      <c r="P4061" s="16"/>
    </row>
    <row r="4062" spans="1:16" x14ac:dyDescent="0.25">
      <c r="A4062" s="24">
        <f t="shared" si="514"/>
        <v>4047</v>
      </c>
      <c r="B4062">
        <f t="shared" si="508"/>
        <v>0.46993678587023169</v>
      </c>
      <c r="C4062">
        <f t="shared" si="509"/>
        <v>0.77393046033103019</v>
      </c>
      <c r="D4062" s="40">
        <f t="shared" si="510"/>
        <v>965609.98470615817</v>
      </c>
      <c r="E4062" s="40">
        <f t="shared" si="515"/>
        <v>965609.98470615817</v>
      </c>
      <c r="F4062" s="41">
        <f t="shared" si="511"/>
        <v>2.2285269427255097</v>
      </c>
      <c r="G4062" s="42">
        <f t="shared" si="512"/>
        <v>1151887.8670824408</v>
      </c>
      <c r="H4062" s="16">
        <f t="shared" si="513"/>
        <v>1</v>
      </c>
      <c r="P4062" s="16"/>
    </row>
    <row r="4063" spans="1:16" x14ac:dyDescent="0.25">
      <c r="A4063" s="24">
        <f t="shared" si="514"/>
        <v>4048</v>
      </c>
      <c r="B4063">
        <f t="shared" si="508"/>
        <v>0.65529915003571659</v>
      </c>
      <c r="C4063">
        <f t="shared" si="509"/>
        <v>0.34729731676634401</v>
      </c>
      <c r="D4063" s="40">
        <f t="shared" si="510"/>
        <v>1182219.0595313064</v>
      </c>
      <c r="E4063" s="40">
        <f t="shared" si="515"/>
        <v>1182219.0595313064</v>
      </c>
      <c r="F4063" s="41">
        <f t="shared" si="511"/>
        <v>1.8806603377254683</v>
      </c>
      <c r="G4063" s="42">
        <f t="shared" si="512"/>
        <v>1223352.495763632</v>
      </c>
      <c r="H4063" s="16">
        <f t="shared" si="513"/>
        <v>1</v>
      </c>
      <c r="P4063" s="16"/>
    </row>
    <row r="4064" spans="1:16" x14ac:dyDescent="0.25">
      <c r="A4064" s="24">
        <f t="shared" si="514"/>
        <v>4049</v>
      </c>
      <c r="B4064">
        <f t="shared" si="508"/>
        <v>0.79615979862865061</v>
      </c>
      <c r="C4064">
        <f t="shared" si="509"/>
        <v>0.61101842334028333</v>
      </c>
      <c r="D4064" s="40">
        <f t="shared" si="510"/>
        <v>1377499.6264602225</v>
      </c>
      <c r="E4064" s="40">
        <f t="shared" si="515"/>
        <v>1250000</v>
      </c>
      <c r="F4064" s="41">
        <f t="shared" si="511"/>
        <v>2.0857064992712715</v>
      </c>
      <c r="G4064" s="42">
        <f t="shared" si="512"/>
        <v>1607133.1240890892</v>
      </c>
      <c r="H4064" s="16">
        <f t="shared" si="513"/>
        <v>1</v>
      </c>
      <c r="P4064" s="16"/>
    </row>
    <row r="4065" spans="1:16" x14ac:dyDescent="0.25">
      <c r="A4065" s="24">
        <f t="shared" si="514"/>
        <v>4050</v>
      </c>
      <c r="B4065">
        <f t="shared" si="508"/>
        <v>0.94626395439263433</v>
      </c>
      <c r="C4065">
        <f t="shared" si="509"/>
        <v>0.7215296101057902</v>
      </c>
      <c r="D4065" s="40">
        <f t="shared" si="510"/>
        <v>1733887.5602028877</v>
      </c>
      <c r="E4065" s="40">
        <f t="shared" si="515"/>
        <v>1250000</v>
      </c>
      <c r="F4065" s="41">
        <f t="shared" si="511"/>
        <v>2.1785384595378177</v>
      </c>
      <c r="G4065" s="42">
        <f t="shared" si="512"/>
        <v>1723173.0744222719</v>
      </c>
      <c r="H4065" s="16">
        <f t="shared" si="513"/>
        <v>1</v>
      </c>
      <c r="P4065" s="16"/>
    </row>
    <row r="4066" spans="1:16" x14ac:dyDescent="0.25">
      <c r="A4066" s="24">
        <f t="shared" si="514"/>
        <v>4051</v>
      </c>
      <c r="B4066">
        <f t="shared" si="508"/>
        <v>0.82581704331096262</v>
      </c>
      <c r="C4066">
        <f t="shared" si="509"/>
        <v>0.58023545576725155</v>
      </c>
      <c r="D4066" s="40">
        <f t="shared" si="510"/>
        <v>1427551.7913311915</v>
      </c>
      <c r="E4066" s="40">
        <f t="shared" si="515"/>
        <v>1250000</v>
      </c>
      <c r="F4066" s="41">
        <f t="shared" si="511"/>
        <v>2.0615488960085591</v>
      </c>
      <c r="G4066" s="42">
        <f t="shared" si="512"/>
        <v>1576936.1200106987</v>
      </c>
      <c r="H4066" s="16">
        <f t="shared" si="513"/>
        <v>1</v>
      </c>
      <c r="P4066" s="16"/>
    </row>
    <row r="4067" spans="1:16" x14ac:dyDescent="0.25">
      <c r="A4067" s="24">
        <f t="shared" si="514"/>
        <v>4052</v>
      </c>
      <c r="B4067">
        <f t="shared" si="508"/>
        <v>0.74868212535511702</v>
      </c>
      <c r="C4067">
        <f t="shared" si="509"/>
        <v>0.95834021491464227</v>
      </c>
      <c r="D4067" s="40">
        <f t="shared" si="510"/>
        <v>1305629.9487065666</v>
      </c>
      <c r="E4067" s="40">
        <f t="shared" si="515"/>
        <v>1250000</v>
      </c>
      <c r="F4067" s="41">
        <f t="shared" si="511"/>
        <v>2.5263652452175358</v>
      </c>
      <c r="G4067" s="42">
        <f t="shared" si="512"/>
        <v>2157956.5565219196</v>
      </c>
      <c r="H4067" s="16">
        <f t="shared" si="513"/>
        <v>1</v>
      </c>
      <c r="P4067" s="16"/>
    </row>
    <row r="4068" spans="1:16" x14ac:dyDescent="0.25">
      <c r="A4068" s="24">
        <f t="shared" si="514"/>
        <v>4053</v>
      </c>
      <c r="B4068">
        <f t="shared" si="508"/>
        <v>0.22941193438600749</v>
      </c>
      <c r="C4068">
        <f t="shared" si="509"/>
        <v>0.32162507821340114</v>
      </c>
      <c r="D4068" s="40">
        <f t="shared" si="510"/>
        <v>662256.12206815835</v>
      </c>
      <c r="E4068" s="40">
        <f t="shared" si="515"/>
        <v>662256.12206815835</v>
      </c>
      <c r="F4068" s="41">
        <f t="shared" si="511"/>
        <v>1.8592220842710931</v>
      </c>
      <c r="G4068" s="42">
        <f t="shared" si="512"/>
        <v>231281.20759285288</v>
      </c>
      <c r="H4068" s="16">
        <f t="shared" si="513"/>
        <v>1</v>
      </c>
      <c r="P4068" s="16"/>
    </row>
    <row r="4069" spans="1:16" x14ac:dyDescent="0.25">
      <c r="A4069" s="24">
        <f t="shared" si="514"/>
        <v>4054</v>
      </c>
      <c r="B4069">
        <f t="shared" si="508"/>
        <v>0.7729085743194446</v>
      </c>
      <c r="C4069">
        <f t="shared" si="509"/>
        <v>0.81611773476470262</v>
      </c>
      <c r="D4069" s="40">
        <f t="shared" si="510"/>
        <v>1341243.0795496954</v>
      </c>
      <c r="E4069" s="40">
        <f t="shared" si="515"/>
        <v>1250000</v>
      </c>
      <c r="F4069" s="41">
        <f t="shared" si="511"/>
        <v>2.2737594632225662</v>
      </c>
      <c r="G4069" s="42">
        <f t="shared" si="512"/>
        <v>1842199.3290282078</v>
      </c>
      <c r="H4069" s="16">
        <f t="shared" si="513"/>
        <v>1</v>
      </c>
      <c r="P4069" s="16"/>
    </row>
    <row r="4070" spans="1:16" x14ac:dyDescent="0.25">
      <c r="A4070" s="24">
        <f t="shared" si="514"/>
        <v>4055</v>
      </c>
      <c r="B4070">
        <f t="shared" si="508"/>
        <v>0.16971803142223507</v>
      </c>
      <c r="C4070">
        <f t="shared" si="509"/>
        <v>0.55602045741397887</v>
      </c>
      <c r="D4070" s="40">
        <f t="shared" si="510"/>
        <v>564461.9556310206</v>
      </c>
      <c r="E4070" s="40">
        <f t="shared" si="515"/>
        <v>564461.9556310206</v>
      </c>
      <c r="F4070" s="41">
        <f t="shared" si="511"/>
        <v>2.0428228452276573</v>
      </c>
      <c r="G4070" s="42">
        <f t="shared" si="512"/>
        <v>153095.77822492924</v>
      </c>
      <c r="H4070" s="16">
        <f t="shared" si="513"/>
        <v>1</v>
      </c>
      <c r="P4070" s="16"/>
    </row>
    <row r="4071" spans="1:16" x14ac:dyDescent="0.25">
      <c r="A4071" s="24">
        <f t="shared" si="514"/>
        <v>4056</v>
      </c>
      <c r="B4071">
        <f t="shared" si="508"/>
        <v>0.34575850295368582</v>
      </c>
      <c r="C4071">
        <f t="shared" si="509"/>
        <v>0.85983357310760766</v>
      </c>
      <c r="D4071" s="40">
        <f t="shared" si="510"/>
        <v>819089.41645441996</v>
      </c>
      <c r="E4071" s="40">
        <f t="shared" si="515"/>
        <v>819089.41645441996</v>
      </c>
      <c r="F4071" s="41">
        <f t="shared" si="511"/>
        <v>2.3281373599822865</v>
      </c>
      <c r="G4071" s="42">
        <f t="shared" si="512"/>
        <v>906952.67161362502</v>
      </c>
      <c r="H4071" s="16">
        <f t="shared" si="513"/>
        <v>1</v>
      </c>
      <c r="P4071" s="16"/>
    </row>
    <row r="4072" spans="1:16" x14ac:dyDescent="0.25">
      <c r="A4072" s="24">
        <f t="shared" si="514"/>
        <v>4057</v>
      </c>
      <c r="B4072">
        <f t="shared" si="508"/>
        <v>0.65461260743904859</v>
      </c>
      <c r="C4072">
        <f t="shared" si="509"/>
        <v>0.2697279475396499</v>
      </c>
      <c r="D4072" s="40">
        <f t="shared" si="510"/>
        <v>1181369.5327506356</v>
      </c>
      <c r="E4072" s="40">
        <f t="shared" si="515"/>
        <v>1181369.5327506356</v>
      </c>
      <c r="F4072" s="41">
        <f t="shared" si="511"/>
        <v>1.8134845013596392</v>
      </c>
      <c r="G4072" s="42">
        <f t="shared" si="512"/>
        <v>1142395.3380217566</v>
      </c>
      <c r="H4072" s="16">
        <f t="shared" si="513"/>
        <v>1</v>
      </c>
      <c r="P4072" s="16"/>
    </row>
    <row r="4073" spans="1:16" x14ac:dyDescent="0.25">
      <c r="A4073" s="24">
        <f t="shared" si="514"/>
        <v>4058</v>
      </c>
      <c r="B4073">
        <f t="shared" si="508"/>
        <v>0.17396616481710225</v>
      </c>
      <c r="C4073">
        <f t="shared" si="509"/>
        <v>0.86420935264322907</v>
      </c>
      <c r="D4073" s="40">
        <f t="shared" si="510"/>
        <v>572063.47555134795</v>
      </c>
      <c r="E4073" s="40">
        <f t="shared" si="515"/>
        <v>572063.47555134795</v>
      </c>
      <c r="F4073" s="41">
        <f t="shared" si="511"/>
        <v>2.3341727339480722</v>
      </c>
      <c r="G4073" s="42">
        <f t="shared" si="512"/>
        <v>335294.9667195261</v>
      </c>
      <c r="H4073" s="16">
        <f t="shared" si="513"/>
        <v>1</v>
      </c>
      <c r="P4073" s="16"/>
    </row>
    <row r="4074" spans="1:16" x14ac:dyDescent="0.25">
      <c r="A4074" s="24">
        <f t="shared" si="514"/>
        <v>4059</v>
      </c>
      <c r="B4074">
        <f t="shared" si="508"/>
        <v>0.35162235063035041</v>
      </c>
      <c r="C4074">
        <f t="shared" si="509"/>
        <v>0.58205150335561484</v>
      </c>
      <c r="D4074" s="40">
        <f t="shared" si="510"/>
        <v>826317.26308509847</v>
      </c>
      <c r="E4074" s="40">
        <f t="shared" si="515"/>
        <v>826317.26308509847</v>
      </c>
      <c r="F4074" s="41">
        <f t="shared" si="511"/>
        <v>2.0629618604978797</v>
      </c>
      <c r="G4074" s="42">
        <f t="shared" si="512"/>
        <v>704660.99841555068</v>
      </c>
      <c r="H4074" s="16">
        <f t="shared" si="513"/>
        <v>1</v>
      </c>
      <c r="P4074" s="16"/>
    </row>
    <row r="4075" spans="1:16" x14ac:dyDescent="0.25">
      <c r="A4075" s="24">
        <f t="shared" si="514"/>
        <v>4060</v>
      </c>
      <c r="B4075">
        <f t="shared" si="508"/>
        <v>0.43420715804677457</v>
      </c>
      <c r="C4075">
        <f t="shared" si="509"/>
        <v>0.35824069532100111</v>
      </c>
      <c r="D4075" s="40">
        <f t="shared" si="510"/>
        <v>924465.20963709243</v>
      </c>
      <c r="E4075" s="40">
        <f t="shared" si="515"/>
        <v>924465.20963709243</v>
      </c>
      <c r="F4075" s="41">
        <f t="shared" si="511"/>
        <v>1.8896154036067265</v>
      </c>
      <c r="G4075" s="42">
        <f t="shared" si="512"/>
        <v>746883.70022877143</v>
      </c>
      <c r="H4075" s="16">
        <f t="shared" si="513"/>
        <v>1</v>
      </c>
      <c r="P4075" s="16"/>
    </row>
    <row r="4076" spans="1:16" x14ac:dyDescent="0.25">
      <c r="A4076" s="24">
        <f t="shared" si="514"/>
        <v>4061</v>
      </c>
      <c r="B4076">
        <f t="shared" si="508"/>
        <v>5.5743558215908706E-2</v>
      </c>
      <c r="C4076">
        <f t="shared" si="509"/>
        <v>0.87466353352647275</v>
      </c>
      <c r="D4076" s="40">
        <f t="shared" si="510"/>
        <v>274371.86411118892</v>
      </c>
      <c r="E4076" s="40">
        <f t="shared" si="515"/>
        <v>274371.86411118892</v>
      </c>
      <c r="F4076" s="41">
        <f t="shared" si="511"/>
        <v>2.3491539269897479</v>
      </c>
      <c r="G4076" s="42">
        <f t="shared" si="512"/>
        <v>-355458.25796770304</v>
      </c>
      <c r="H4076" s="16">
        <f t="shared" si="513"/>
        <v>0</v>
      </c>
      <c r="P4076" s="16"/>
    </row>
    <row r="4077" spans="1:16" x14ac:dyDescent="0.25">
      <c r="A4077" s="24">
        <f t="shared" si="514"/>
        <v>4062</v>
      </c>
      <c r="B4077">
        <f t="shared" si="508"/>
        <v>0.83753007685299963</v>
      </c>
      <c r="C4077">
        <f t="shared" si="509"/>
        <v>0.81178902194369584</v>
      </c>
      <c r="D4077" s="40">
        <f t="shared" si="510"/>
        <v>1448795.1390671581</v>
      </c>
      <c r="E4077" s="40">
        <f t="shared" si="515"/>
        <v>1250000</v>
      </c>
      <c r="F4077" s="41">
        <f t="shared" si="511"/>
        <v>2.2688474669381162</v>
      </c>
      <c r="G4077" s="42">
        <f t="shared" si="512"/>
        <v>1836059.3336726455</v>
      </c>
      <c r="H4077" s="16">
        <f t="shared" si="513"/>
        <v>1</v>
      </c>
      <c r="P4077" s="16"/>
    </row>
    <row r="4078" spans="1:16" x14ac:dyDescent="0.25">
      <c r="A4078" s="24">
        <f t="shared" si="514"/>
        <v>4063</v>
      </c>
      <c r="B4078">
        <f t="shared" si="508"/>
        <v>0.95313895575236529</v>
      </c>
      <c r="C4078">
        <f t="shared" si="509"/>
        <v>0.14076068007852882</v>
      </c>
      <c r="D4078" s="40">
        <f t="shared" si="510"/>
        <v>1764171.2258442249</v>
      </c>
      <c r="E4078" s="40">
        <f t="shared" si="515"/>
        <v>1250000</v>
      </c>
      <c r="F4078" s="41">
        <f t="shared" si="511"/>
        <v>1.6726723345866441</v>
      </c>
      <c r="G4078" s="42">
        <f t="shared" si="512"/>
        <v>1090840.4182333052</v>
      </c>
      <c r="H4078" s="16">
        <f t="shared" si="513"/>
        <v>1</v>
      </c>
      <c r="P4078" s="16"/>
    </row>
    <row r="4079" spans="1:16" x14ac:dyDescent="0.25">
      <c r="A4079" s="24">
        <f t="shared" si="514"/>
        <v>4064</v>
      </c>
      <c r="B4079">
        <f t="shared" si="508"/>
        <v>4.2866303934715688E-2</v>
      </c>
      <c r="C4079">
        <f t="shared" si="509"/>
        <v>0.91070056764874607</v>
      </c>
      <c r="D4079" s="40">
        <f t="shared" si="510"/>
        <v>216557.28403605556</v>
      </c>
      <c r="E4079" s="40">
        <f t="shared" si="515"/>
        <v>216557.28403605556</v>
      </c>
      <c r="F4079" s="41">
        <f t="shared" si="511"/>
        <v>2.4088394107416509</v>
      </c>
      <c r="G4079" s="42">
        <f t="shared" si="512"/>
        <v>-478348.27953077562</v>
      </c>
      <c r="H4079" s="16">
        <f t="shared" si="513"/>
        <v>0</v>
      </c>
      <c r="P4079" s="16"/>
    </row>
    <row r="4080" spans="1:16" x14ac:dyDescent="0.25">
      <c r="A4080" s="24">
        <f t="shared" si="514"/>
        <v>4065</v>
      </c>
      <c r="B4080">
        <f t="shared" si="508"/>
        <v>0.46319906378630549</v>
      </c>
      <c r="C4080">
        <f t="shared" si="509"/>
        <v>7.6110556372441351E-2</v>
      </c>
      <c r="D4080" s="40">
        <f t="shared" si="510"/>
        <v>957882.60578250745</v>
      </c>
      <c r="E4080" s="40">
        <f t="shared" si="515"/>
        <v>957882.60578250745</v>
      </c>
      <c r="F4080" s="41">
        <f t="shared" si="511"/>
        <v>1.5648237140433436</v>
      </c>
      <c r="G4080" s="42">
        <f t="shared" si="512"/>
        <v>498917.41679809941</v>
      </c>
      <c r="H4080" s="16">
        <f t="shared" si="513"/>
        <v>1</v>
      </c>
      <c r="P4080" s="16"/>
    </row>
    <row r="4081" spans="1:16" x14ac:dyDescent="0.25">
      <c r="A4081" s="24">
        <f t="shared" si="514"/>
        <v>4066</v>
      </c>
      <c r="B4081">
        <f t="shared" si="508"/>
        <v>0.37953350937459618</v>
      </c>
      <c r="C4081">
        <f t="shared" si="509"/>
        <v>0.94375397881958634</v>
      </c>
      <c r="D4081" s="40">
        <f t="shared" si="510"/>
        <v>860164.35163653072</v>
      </c>
      <c r="E4081" s="40">
        <f t="shared" si="515"/>
        <v>860164.35163653072</v>
      </c>
      <c r="F4081" s="41">
        <f t="shared" si="511"/>
        <v>2.4823984716566119</v>
      </c>
      <c r="G4081" s="42">
        <f t="shared" si="512"/>
        <v>1135270.6718760245</v>
      </c>
      <c r="H4081" s="16">
        <f t="shared" si="513"/>
        <v>1</v>
      </c>
      <c r="P4081" s="16"/>
    </row>
    <row r="4082" spans="1:16" x14ac:dyDescent="0.25">
      <c r="A4082" s="24">
        <f t="shared" si="514"/>
        <v>4067</v>
      </c>
      <c r="B4082">
        <f t="shared" si="508"/>
        <v>3.7094802013598382E-2</v>
      </c>
      <c r="C4082">
        <f t="shared" si="509"/>
        <v>0.48018305248115212</v>
      </c>
      <c r="D4082" s="40">
        <f t="shared" si="510"/>
        <v>185968.56021828332</v>
      </c>
      <c r="E4082" s="40">
        <f t="shared" si="515"/>
        <v>185968.56021828332</v>
      </c>
      <c r="F4082" s="41">
        <f t="shared" si="511"/>
        <v>1.9848953900398929</v>
      </c>
      <c r="G4082" s="42">
        <f t="shared" si="512"/>
        <v>-630871.86213037325</v>
      </c>
      <c r="H4082" s="16">
        <f t="shared" si="513"/>
        <v>0</v>
      </c>
      <c r="P4082" s="16"/>
    </row>
    <row r="4083" spans="1:16" x14ac:dyDescent="0.25">
      <c r="A4083" s="24">
        <f t="shared" si="514"/>
        <v>4068</v>
      </c>
      <c r="B4083">
        <f t="shared" si="508"/>
        <v>0.91305302118416876</v>
      </c>
      <c r="C4083">
        <f t="shared" si="509"/>
        <v>0.91993069357704371</v>
      </c>
      <c r="D4083" s="40">
        <f t="shared" si="510"/>
        <v>1619968.5458886353</v>
      </c>
      <c r="E4083" s="40">
        <f t="shared" si="515"/>
        <v>1250000</v>
      </c>
      <c r="F4083" s="41">
        <f t="shared" si="511"/>
        <v>2.4269317704640239</v>
      </c>
      <c r="G4083" s="42">
        <f t="shared" si="512"/>
        <v>2033664.7130800299</v>
      </c>
      <c r="H4083" s="16">
        <f t="shared" si="513"/>
        <v>1</v>
      </c>
      <c r="P4083" s="16"/>
    </row>
    <row r="4084" spans="1:16" x14ac:dyDescent="0.25">
      <c r="A4084" s="24">
        <f t="shared" si="514"/>
        <v>4069</v>
      </c>
      <c r="B4084">
        <f t="shared" si="508"/>
        <v>0.42045997537206858</v>
      </c>
      <c r="C4084">
        <f t="shared" si="509"/>
        <v>0.12493435421492904</v>
      </c>
      <c r="D4084" s="40">
        <f t="shared" si="510"/>
        <v>908487.73929143779</v>
      </c>
      <c r="E4084" s="40">
        <f t="shared" si="515"/>
        <v>908487.73929143779</v>
      </c>
      <c r="F4084" s="41">
        <f t="shared" si="511"/>
        <v>1.650252785869897</v>
      </c>
      <c r="G4084" s="42">
        <f t="shared" si="512"/>
        <v>499234.42269433988</v>
      </c>
      <c r="H4084" s="16">
        <f t="shared" si="513"/>
        <v>1</v>
      </c>
      <c r="P4084" s="16"/>
    </row>
    <row r="4085" spans="1:16" x14ac:dyDescent="0.25">
      <c r="A4085" s="24">
        <f t="shared" si="514"/>
        <v>4070</v>
      </c>
      <c r="B4085">
        <f t="shared" si="508"/>
        <v>0.20601574599277228</v>
      </c>
      <c r="C4085">
        <f t="shared" si="509"/>
        <v>0.51871518848929554</v>
      </c>
      <c r="D4085" s="40">
        <f t="shared" si="510"/>
        <v>625992.1483330332</v>
      </c>
      <c r="E4085" s="40">
        <f t="shared" si="515"/>
        <v>625992.1483330332</v>
      </c>
      <c r="F4085" s="41">
        <f t="shared" si="511"/>
        <v>2.0142642069120207</v>
      </c>
      <c r="G4085" s="42">
        <f t="shared" si="512"/>
        <v>260913.57819518913</v>
      </c>
      <c r="H4085" s="16">
        <f t="shared" si="513"/>
        <v>1</v>
      </c>
      <c r="P4085" s="16"/>
    </row>
    <row r="4086" spans="1:16" x14ac:dyDescent="0.25">
      <c r="A4086" s="24">
        <f t="shared" si="514"/>
        <v>4071</v>
      </c>
      <c r="B4086">
        <f t="shared" si="508"/>
        <v>0.44475022505503148</v>
      </c>
      <c r="C4086">
        <f t="shared" si="509"/>
        <v>0.82178263331297785</v>
      </c>
      <c r="D4086" s="40">
        <f t="shared" si="510"/>
        <v>936655.16173060273</v>
      </c>
      <c r="E4086" s="40">
        <f t="shared" si="515"/>
        <v>936655.16173060273</v>
      </c>
      <c r="F4086" s="41">
        <f t="shared" si="511"/>
        <v>2.2802978490960402</v>
      </c>
      <c r="G4086" s="42">
        <f t="shared" si="512"/>
        <v>1135852.7506389972</v>
      </c>
      <c r="H4086" s="16">
        <f t="shared" si="513"/>
        <v>1</v>
      </c>
      <c r="P4086" s="16"/>
    </row>
    <row r="4087" spans="1:16" x14ac:dyDescent="0.25">
      <c r="A4087" s="24">
        <f t="shared" si="514"/>
        <v>4072</v>
      </c>
      <c r="B4087">
        <f t="shared" si="508"/>
        <v>0.96008466731291264</v>
      </c>
      <c r="C4087">
        <f t="shared" si="509"/>
        <v>0.74876094690989703</v>
      </c>
      <c r="D4087" s="40">
        <f t="shared" si="510"/>
        <v>1798633.4813316981</v>
      </c>
      <c r="E4087" s="40">
        <f t="shared" si="515"/>
        <v>1250000</v>
      </c>
      <c r="F4087" s="41">
        <f t="shared" si="511"/>
        <v>2.2038284880551244</v>
      </c>
      <c r="G4087" s="42">
        <f t="shared" si="512"/>
        <v>1754785.6100689056</v>
      </c>
      <c r="H4087" s="16">
        <f t="shared" si="513"/>
        <v>1</v>
      </c>
      <c r="P4087" s="16"/>
    </row>
    <row r="4088" spans="1:16" x14ac:dyDescent="0.25">
      <c r="A4088" s="24">
        <f t="shared" si="514"/>
        <v>4073</v>
      </c>
      <c r="B4088">
        <f t="shared" si="508"/>
        <v>0.71693394880276173</v>
      </c>
      <c r="C4088">
        <f t="shared" si="509"/>
        <v>0.84082799439784139</v>
      </c>
      <c r="D4088" s="40">
        <f t="shared" si="510"/>
        <v>1261591.4371535906</v>
      </c>
      <c r="E4088" s="40">
        <f t="shared" si="515"/>
        <v>1250000</v>
      </c>
      <c r="F4088" s="41">
        <f t="shared" si="511"/>
        <v>2.3033029421563018</v>
      </c>
      <c r="G4088" s="42">
        <f t="shared" si="512"/>
        <v>1879128.6776953773</v>
      </c>
      <c r="H4088" s="16">
        <f t="shared" si="513"/>
        <v>1</v>
      </c>
      <c r="P4088" s="16"/>
    </row>
    <row r="4089" spans="1:16" x14ac:dyDescent="0.25">
      <c r="A4089" s="24">
        <f t="shared" si="514"/>
        <v>4074</v>
      </c>
      <c r="B4089">
        <f t="shared" si="508"/>
        <v>0.52424729510676116</v>
      </c>
      <c r="C4089">
        <f t="shared" si="509"/>
        <v>0.65046426106709987</v>
      </c>
      <c r="D4089" s="40">
        <f t="shared" si="510"/>
        <v>1027727.853051214</v>
      </c>
      <c r="E4089" s="40">
        <f t="shared" si="515"/>
        <v>1027727.853051214</v>
      </c>
      <c r="F4089" s="41">
        <f t="shared" si="511"/>
        <v>2.1174997499959507</v>
      </c>
      <c r="G4089" s="42">
        <f t="shared" si="512"/>
        <v>1176213.471899821</v>
      </c>
      <c r="H4089" s="16">
        <f t="shared" si="513"/>
        <v>1</v>
      </c>
      <c r="P4089" s="16"/>
    </row>
    <row r="4090" spans="1:16" x14ac:dyDescent="0.25">
      <c r="A4090" s="24">
        <f t="shared" si="514"/>
        <v>4075</v>
      </c>
      <c r="B4090">
        <f t="shared" si="508"/>
        <v>0.81270421633962542</v>
      </c>
      <c r="C4090">
        <f t="shared" si="509"/>
        <v>0.46110693330410868</v>
      </c>
      <c r="D4090" s="40">
        <f t="shared" si="510"/>
        <v>1404820.1525864291</v>
      </c>
      <c r="E4090" s="40">
        <f t="shared" si="515"/>
        <v>1250000</v>
      </c>
      <c r="F4090" s="41">
        <f t="shared" si="511"/>
        <v>1.9703205447622476</v>
      </c>
      <c r="G4090" s="42">
        <f t="shared" si="512"/>
        <v>1462900.6809528093</v>
      </c>
      <c r="H4090" s="16">
        <f t="shared" si="513"/>
        <v>1</v>
      </c>
      <c r="P4090" s="16"/>
    </row>
    <row r="4091" spans="1:16" x14ac:dyDescent="0.25">
      <c r="A4091" s="24">
        <f t="shared" si="514"/>
        <v>4076</v>
      </c>
      <c r="B4091">
        <f t="shared" si="508"/>
        <v>0.62833784206304699</v>
      </c>
      <c r="C4091">
        <f t="shared" si="509"/>
        <v>0.24975322361569852</v>
      </c>
      <c r="D4091" s="40">
        <f t="shared" si="510"/>
        <v>1149295.2655492271</v>
      </c>
      <c r="E4091" s="40">
        <f t="shared" si="515"/>
        <v>1149295.2655492271</v>
      </c>
      <c r="F4091" s="41">
        <f t="shared" si="511"/>
        <v>1.7947518158930151</v>
      </c>
      <c r="G4091" s="42">
        <f t="shared" si="512"/>
        <v>1062699.7648417205</v>
      </c>
      <c r="H4091" s="16">
        <f t="shared" si="513"/>
        <v>1</v>
      </c>
      <c r="P4091" s="16"/>
    </row>
    <row r="4092" spans="1:16" x14ac:dyDescent="0.25">
      <c r="A4092" s="24">
        <f t="shared" si="514"/>
        <v>4077</v>
      </c>
      <c r="B4092">
        <f t="shared" si="508"/>
        <v>0.47163748496677727</v>
      </c>
      <c r="C4092">
        <f t="shared" si="509"/>
        <v>0.8056972041958943</v>
      </c>
      <c r="D4092" s="40">
        <f t="shared" si="510"/>
        <v>967558.83977737324</v>
      </c>
      <c r="E4092" s="40">
        <f t="shared" si="515"/>
        <v>967558.83977737324</v>
      </c>
      <c r="F4092" s="41">
        <f t="shared" si="511"/>
        <v>2.2620513338435448</v>
      </c>
      <c r="G4092" s="42">
        <f t="shared" si="512"/>
        <v>1188667.7640905199</v>
      </c>
      <c r="H4092" s="16">
        <f t="shared" si="513"/>
        <v>1</v>
      </c>
      <c r="P4092" s="16"/>
    </row>
    <row r="4093" spans="1:16" x14ac:dyDescent="0.25">
      <c r="A4093" s="24">
        <f t="shared" si="514"/>
        <v>4078</v>
      </c>
      <c r="B4093">
        <f t="shared" si="508"/>
        <v>0.23443995171692222</v>
      </c>
      <c r="C4093">
        <f t="shared" si="509"/>
        <v>0.79774392989929765</v>
      </c>
      <c r="D4093" s="40">
        <f t="shared" si="510"/>
        <v>669770.7933489976</v>
      </c>
      <c r="E4093" s="40">
        <f t="shared" si="515"/>
        <v>669770.7933489976</v>
      </c>
      <c r="F4093" s="41">
        <f t="shared" si="511"/>
        <v>2.2533707788480331</v>
      </c>
      <c r="G4093" s="42">
        <f t="shared" si="512"/>
        <v>509241.93425849569</v>
      </c>
      <c r="H4093" s="16">
        <f t="shared" si="513"/>
        <v>1</v>
      </c>
      <c r="P4093" s="16"/>
    </row>
    <row r="4094" spans="1:16" x14ac:dyDescent="0.25">
      <c r="A4094" s="24">
        <f t="shared" si="514"/>
        <v>4079</v>
      </c>
      <c r="B4094">
        <f t="shared" si="508"/>
        <v>0.52039590117055923</v>
      </c>
      <c r="C4094">
        <f t="shared" si="509"/>
        <v>0.40361129806842655</v>
      </c>
      <c r="D4094" s="40">
        <f t="shared" si="510"/>
        <v>1023319.407755692</v>
      </c>
      <c r="E4094" s="40">
        <f t="shared" si="515"/>
        <v>1023319.407755692</v>
      </c>
      <c r="F4094" s="41">
        <f t="shared" si="511"/>
        <v>1.9258326387763696</v>
      </c>
      <c r="G4094" s="42">
        <f t="shared" si="512"/>
        <v>970741.91534921597</v>
      </c>
      <c r="H4094" s="16">
        <f t="shared" si="513"/>
        <v>1</v>
      </c>
      <c r="P4094" s="16"/>
    </row>
    <row r="4095" spans="1:16" x14ac:dyDescent="0.25">
      <c r="A4095" s="24">
        <f t="shared" si="514"/>
        <v>4080</v>
      </c>
      <c r="B4095">
        <f t="shared" si="508"/>
        <v>0.45245309791062027</v>
      </c>
      <c r="C4095">
        <f t="shared" si="509"/>
        <v>5.3132656612433493E-2</v>
      </c>
      <c r="D4095" s="40">
        <f t="shared" si="510"/>
        <v>945532.2307366014</v>
      </c>
      <c r="E4095" s="40">
        <f t="shared" si="515"/>
        <v>945532.2307366014</v>
      </c>
      <c r="F4095" s="41">
        <f t="shared" si="511"/>
        <v>1.509054834105799</v>
      </c>
      <c r="G4095" s="42">
        <f t="shared" si="512"/>
        <v>426859.98359590815</v>
      </c>
      <c r="H4095" s="16">
        <f t="shared" si="513"/>
        <v>1</v>
      </c>
      <c r="P4095" s="16"/>
    </row>
    <row r="4096" spans="1:16" x14ac:dyDescent="0.25">
      <c r="A4096" s="24">
        <f t="shared" si="514"/>
        <v>4081</v>
      </c>
      <c r="B4096">
        <f t="shared" si="508"/>
        <v>0.71249311987776309</v>
      </c>
      <c r="C4096">
        <f t="shared" si="509"/>
        <v>0.85422738234046847</v>
      </c>
      <c r="D4096" s="40">
        <f t="shared" si="510"/>
        <v>1255630.4789229762</v>
      </c>
      <c r="E4096" s="40">
        <f t="shared" si="515"/>
        <v>1250000</v>
      </c>
      <c r="F4096" s="41">
        <f t="shared" si="511"/>
        <v>2.3205890125594149</v>
      </c>
      <c r="G4096" s="42">
        <f t="shared" si="512"/>
        <v>1900736.2656992688</v>
      </c>
      <c r="H4096" s="16">
        <f t="shared" si="513"/>
        <v>1</v>
      </c>
      <c r="P4096" s="16"/>
    </row>
    <row r="4097" spans="1:16" x14ac:dyDescent="0.25">
      <c r="A4097" s="24">
        <f t="shared" si="514"/>
        <v>4082</v>
      </c>
      <c r="B4097">
        <f t="shared" si="508"/>
        <v>0.35519159876275808</v>
      </c>
      <c r="C4097">
        <f t="shared" si="509"/>
        <v>0.28698366566095501</v>
      </c>
      <c r="D4097" s="40">
        <f t="shared" si="510"/>
        <v>830695.36838039383</v>
      </c>
      <c r="E4097" s="40">
        <f t="shared" si="515"/>
        <v>830695.36838039383</v>
      </c>
      <c r="F4097" s="41">
        <f t="shared" si="511"/>
        <v>1.8291129951007223</v>
      </c>
      <c r="G4097" s="42">
        <f t="shared" si="512"/>
        <v>519435.69327456015</v>
      </c>
      <c r="H4097" s="16">
        <f t="shared" si="513"/>
        <v>1</v>
      </c>
      <c r="P4097" s="16"/>
    </row>
    <row r="4098" spans="1:16" x14ac:dyDescent="0.25">
      <c r="A4098" s="24">
        <f t="shared" si="514"/>
        <v>4083</v>
      </c>
      <c r="B4098">
        <f t="shared" si="508"/>
        <v>0.76075264893006533</v>
      </c>
      <c r="C4098">
        <f t="shared" si="509"/>
        <v>0.62312212854158133</v>
      </c>
      <c r="D4098" s="40">
        <f t="shared" si="510"/>
        <v>1323127.2269638078</v>
      </c>
      <c r="E4098" s="40">
        <f t="shared" si="515"/>
        <v>1250000</v>
      </c>
      <c r="F4098" s="41">
        <f t="shared" si="511"/>
        <v>2.0953468061279934</v>
      </c>
      <c r="G4098" s="42">
        <f t="shared" si="512"/>
        <v>1619183.5076599917</v>
      </c>
      <c r="H4098" s="16">
        <f t="shared" si="513"/>
        <v>1</v>
      </c>
      <c r="P4098" s="16"/>
    </row>
    <row r="4099" spans="1:16" x14ac:dyDescent="0.25">
      <c r="A4099" s="24">
        <f t="shared" si="514"/>
        <v>4084</v>
      </c>
      <c r="B4099">
        <f t="shared" si="508"/>
        <v>0.3741377895930782</v>
      </c>
      <c r="C4099">
        <f t="shared" si="509"/>
        <v>1.2304076226428151E-3</v>
      </c>
      <c r="D4099" s="40">
        <f t="shared" si="510"/>
        <v>853686.63517790125</v>
      </c>
      <c r="E4099" s="40">
        <f t="shared" si="515"/>
        <v>853686.63517790125</v>
      </c>
      <c r="F4099" s="41">
        <f t="shared" si="511"/>
        <v>1.0795992230734226</v>
      </c>
      <c r="G4099" s="42">
        <f t="shared" si="512"/>
        <v>-78360.571913773427</v>
      </c>
      <c r="H4099" s="16">
        <f t="shared" si="513"/>
        <v>0</v>
      </c>
      <c r="P4099" s="16"/>
    </row>
    <row r="4100" spans="1:16" x14ac:dyDescent="0.25">
      <c r="A4100" s="24">
        <f t="shared" si="514"/>
        <v>4085</v>
      </c>
      <c r="B4100">
        <f t="shared" si="508"/>
        <v>0.23293773306068033</v>
      </c>
      <c r="C4100">
        <f t="shared" si="509"/>
        <v>0.11383772210683674</v>
      </c>
      <c r="D4100" s="40">
        <f t="shared" si="510"/>
        <v>667535.11266761785</v>
      </c>
      <c r="E4100" s="40">
        <f t="shared" si="515"/>
        <v>667535.11266761785</v>
      </c>
      <c r="F4100" s="41">
        <f t="shared" si="511"/>
        <v>1.6333226507250531</v>
      </c>
      <c r="G4100" s="42">
        <f t="shared" si="512"/>
        <v>90300.219674320659</v>
      </c>
      <c r="H4100" s="16">
        <f t="shared" si="513"/>
        <v>1</v>
      </c>
      <c r="P4100" s="16"/>
    </row>
    <row r="4101" spans="1:16" x14ac:dyDescent="0.25">
      <c r="A4101" s="24">
        <f t="shared" si="514"/>
        <v>4086</v>
      </c>
      <c r="B4101">
        <f t="shared" si="508"/>
        <v>0.28210261033382267</v>
      </c>
      <c r="C4101">
        <f t="shared" si="509"/>
        <v>0.55709219339769334</v>
      </c>
      <c r="D4101" s="40">
        <f t="shared" si="510"/>
        <v>737109.44006182719</v>
      </c>
      <c r="E4101" s="40">
        <f t="shared" si="515"/>
        <v>737109.44006182719</v>
      </c>
      <c r="F4101" s="41">
        <f t="shared" si="511"/>
        <v>2.0436476964059551</v>
      </c>
      <c r="G4101" s="42">
        <f t="shared" si="512"/>
        <v>506392.00918143662</v>
      </c>
      <c r="H4101" s="16">
        <f t="shared" si="513"/>
        <v>1</v>
      </c>
      <c r="P4101" s="16"/>
    </row>
    <row r="4102" spans="1:16" x14ac:dyDescent="0.25">
      <c r="A4102" s="24">
        <f t="shared" si="514"/>
        <v>4087</v>
      </c>
      <c r="B4102">
        <f t="shared" si="508"/>
        <v>9.4979481655173004E-2</v>
      </c>
      <c r="C4102">
        <f t="shared" si="509"/>
        <v>0.27096275810617954</v>
      </c>
      <c r="D4102" s="40">
        <f t="shared" si="510"/>
        <v>402416.17679761269</v>
      </c>
      <c r="E4102" s="40">
        <f t="shared" si="515"/>
        <v>402416.17679761269</v>
      </c>
      <c r="F4102" s="41">
        <f t="shared" si="511"/>
        <v>1.8146188970906725</v>
      </c>
      <c r="G4102" s="42">
        <f t="shared" si="512"/>
        <v>-269768.00108807103</v>
      </c>
      <c r="H4102" s="16">
        <f t="shared" si="513"/>
        <v>0</v>
      </c>
      <c r="P4102" s="16"/>
    </row>
    <row r="4103" spans="1:16" x14ac:dyDescent="0.25">
      <c r="A4103" s="24">
        <f t="shared" si="514"/>
        <v>4088</v>
      </c>
      <c r="B4103">
        <f t="shared" si="508"/>
        <v>0.56090376281645149</v>
      </c>
      <c r="C4103">
        <f t="shared" si="509"/>
        <v>0.28518253040965647</v>
      </c>
      <c r="D4103" s="40">
        <f t="shared" si="510"/>
        <v>1069875.8245300818</v>
      </c>
      <c r="E4103" s="40">
        <f t="shared" si="515"/>
        <v>1069875.8245300818</v>
      </c>
      <c r="F4103" s="41">
        <f t="shared" si="511"/>
        <v>1.8275033627877191</v>
      </c>
      <c r="G4103" s="42">
        <f t="shared" si="512"/>
        <v>955201.6670940083</v>
      </c>
      <c r="H4103" s="16">
        <f t="shared" si="513"/>
        <v>1</v>
      </c>
      <c r="P4103" s="16"/>
    </row>
    <row r="4104" spans="1:16" x14ac:dyDescent="0.25">
      <c r="A4104" s="24">
        <f t="shared" si="514"/>
        <v>4089</v>
      </c>
      <c r="B4104">
        <f t="shared" si="508"/>
        <v>0.47729308193083853</v>
      </c>
      <c r="C4104">
        <f t="shared" si="509"/>
        <v>0.54630159738007933</v>
      </c>
      <c r="D4104" s="40">
        <f t="shared" si="510"/>
        <v>974035.60641931405</v>
      </c>
      <c r="E4104" s="40">
        <f t="shared" si="515"/>
        <v>974035.60641931405</v>
      </c>
      <c r="F4104" s="41">
        <f t="shared" si="511"/>
        <v>2.0353564401226985</v>
      </c>
      <c r="G4104" s="42">
        <f t="shared" si="512"/>
        <v>982509.64443436894</v>
      </c>
      <c r="H4104" s="16">
        <f t="shared" si="513"/>
        <v>1</v>
      </c>
      <c r="P4104" s="16"/>
    </row>
    <row r="4105" spans="1:16" x14ac:dyDescent="0.25">
      <c r="A4105" s="24">
        <f t="shared" si="514"/>
        <v>4090</v>
      </c>
      <c r="B4105">
        <f t="shared" si="508"/>
        <v>0.85660466540139169</v>
      </c>
      <c r="C4105">
        <f t="shared" si="509"/>
        <v>0.60704768204595894</v>
      </c>
      <c r="D4105" s="40">
        <f t="shared" si="510"/>
        <v>1485648.2194666029</v>
      </c>
      <c r="E4105" s="40">
        <f t="shared" si="515"/>
        <v>1250000</v>
      </c>
      <c r="F4105" s="41">
        <f t="shared" si="511"/>
        <v>2.0825630586096557</v>
      </c>
      <c r="G4105" s="42">
        <f t="shared" si="512"/>
        <v>1603203.8232620698</v>
      </c>
      <c r="H4105" s="16">
        <f t="shared" si="513"/>
        <v>1</v>
      </c>
      <c r="P4105" s="16"/>
    </row>
    <row r="4106" spans="1:16" x14ac:dyDescent="0.25">
      <c r="A4106" s="24">
        <f t="shared" si="514"/>
        <v>4091</v>
      </c>
      <c r="B4106">
        <f t="shared" si="508"/>
        <v>0.82109354494605213</v>
      </c>
      <c r="C4106">
        <f t="shared" si="509"/>
        <v>0.6268778279190883</v>
      </c>
      <c r="D4106" s="40">
        <f t="shared" si="510"/>
        <v>1419243.4082308267</v>
      </c>
      <c r="E4106" s="40">
        <f t="shared" si="515"/>
        <v>1250000</v>
      </c>
      <c r="F4106" s="41">
        <f t="shared" si="511"/>
        <v>2.0983572752162352</v>
      </c>
      <c r="G4106" s="42">
        <f t="shared" si="512"/>
        <v>1622946.594020294</v>
      </c>
      <c r="H4106" s="16">
        <f t="shared" si="513"/>
        <v>1</v>
      </c>
      <c r="P4106" s="16"/>
    </row>
    <row r="4107" spans="1:16" x14ac:dyDescent="0.25">
      <c r="A4107" s="24">
        <f t="shared" si="514"/>
        <v>4092</v>
      </c>
      <c r="B4107">
        <f t="shared" si="508"/>
        <v>0.45290093461517245</v>
      </c>
      <c r="C4107">
        <f t="shared" si="509"/>
        <v>0.22036336979363114</v>
      </c>
      <c r="D4107" s="40">
        <f t="shared" si="510"/>
        <v>946047.66691261448</v>
      </c>
      <c r="E4107" s="40">
        <f t="shared" si="515"/>
        <v>946047.66691261448</v>
      </c>
      <c r="F4107" s="41">
        <f t="shared" si="511"/>
        <v>1.7656636527847063</v>
      </c>
      <c r="G4107" s="42">
        <f t="shared" si="512"/>
        <v>670401.97926937602</v>
      </c>
      <c r="H4107" s="16">
        <f t="shared" si="513"/>
        <v>1</v>
      </c>
      <c r="P4107" s="16"/>
    </row>
    <row r="4108" spans="1:16" x14ac:dyDescent="0.25">
      <c r="A4108" s="24">
        <f t="shared" si="514"/>
        <v>4093</v>
      </c>
      <c r="B4108">
        <f t="shared" si="508"/>
        <v>0.45828728948254138</v>
      </c>
      <c r="C4108">
        <f t="shared" si="509"/>
        <v>0.34108633652795106</v>
      </c>
      <c r="D4108" s="40">
        <f t="shared" si="510"/>
        <v>952241.86717651307</v>
      </c>
      <c r="E4108" s="40">
        <f t="shared" si="515"/>
        <v>952241.86717651307</v>
      </c>
      <c r="F4108" s="41">
        <f t="shared" si="511"/>
        <v>1.8755318760631374</v>
      </c>
      <c r="G4108" s="42">
        <f t="shared" si="512"/>
        <v>785959.97561143059</v>
      </c>
      <c r="H4108" s="16">
        <f t="shared" si="513"/>
        <v>1</v>
      </c>
      <c r="P4108" s="16"/>
    </row>
    <row r="4109" spans="1:16" x14ac:dyDescent="0.25">
      <c r="A4109" s="24">
        <f t="shared" si="514"/>
        <v>4094</v>
      </c>
      <c r="B4109">
        <f t="shared" si="508"/>
        <v>0.85332181013654917</v>
      </c>
      <c r="C4109">
        <f t="shared" si="509"/>
        <v>0.18364903458859771</v>
      </c>
      <c r="D4109" s="40">
        <f t="shared" si="510"/>
        <v>1479082.2665160699</v>
      </c>
      <c r="E4109" s="40">
        <f t="shared" si="515"/>
        <v>1250000</v>
      </c>
      <c r="F4109" s="41">
        <f t="shared" si="511"/>
        <v>1.7259738496797612</v>
      </c>
      <c r="G4109" s="42">
        <f t="shared" si="512"/>
        <v>1157467.3120997017</v>
      </c>
      <c r="H4109" s="16">
        <f t="shared" si="513"/>
        <v>1</v>
      </c>
      <c r="P4109" s="16"/>
    </row>
    <row r="4110" spans="1:16" x14ac:dyDescent="0.25">
      <c r="A4110" s="24">
        <f t="shared" si="514"/>
        <v>4095</v>
      </c>
      <c r="B4110">
        <f t="shared" si="508"/>
        <v>0.93646474031265825</v>
      </c>
      <c r="C4110">
        <f t="shared" si="509"/>
        <v>0.15697498887311667</v>
      </c>
      <c r="D4110" s="40">
        <f t="shared" si="510"/>
        <v>1695633.6596487227</v>
      </c>
      <c r="E4110" s="40">
        <f t="shared" si="515"/>
        <v>1250000</v>
      </c>
      <c r="F4110" s="41">
        <f t="shared" si="511"/>
        <v>1.6939305887736724</v>
      </c>
      <c r="G4110" s="42">
        <f t="shared" si="512"/>
        <v>1117413.2359670904</v>
      </c>
      <c r="H4110" s="16">
        <f t="shared" si="513"/>
        <v>1</v>
      </c>
      <c r="P4110" s="16"/>
    </row>
    <row r="4111" spans="1:16" x14ac:dyDescent="0.25">
      <c r="A4111" s="24">
        <f t="shared" si="514"/>
        <v>4096</v>
      </c>
      <c r="B4111">
        <f t="shared" si="508"/>
        <v>0.46274755045305938</v>
      </c>
      <c r="C4111">
        <f t="shared" si="509"/>
        <v>0.2851434723706916</v>
      </c>
      <c r="D4111" s="40">
        <f t="shared" si="510"/>
        <v>957364.36472485738</v>
      </c>
      <c r="E4111" s="40">
        <f t="shared" si="515"/>
        <v>957364.36472485738</v>
      </c>
      <c r="F4111" s="41">
        <f t="shared" si="511"/>
        <v>1.8274684040529594</v>
      </c>
      <c r="G4111" s="42">
        <f t="shared" si="512"/>
        <v>749553.12770091044</v>
      </c>
      <c r="H4111" s="16">
        <f t="shared" si="513"/>
        <v>1</v>
      </c>
      <c r="P4111" s="16"/>
    </row>
    <row r="4112" spans="1:16" x14ac:dyDescent="0.25">
      <c r="A4112" s="24">
        <f t="shared" si="514"/>
        <v>4097</v>
      </c>
      <c r="B4112">
        <f t="shared" si="508"/>
        <v>0.13002532732207328</v>
      </c>
      <c r="C4112">
        <f t="shared" si="509"/>
        <v>0.59777687711175531</v>
      </c>
      <c r="D4112" s="40">
        <f t="shared" si="510"/>
        <v>486502.39587496506</v>
      </c>
      <c r="E4112" s="40">
        <f t="shared" si="515"/>
        <v>486502.39587496506</v>
      </c>
      <c r="F4112" s="41">
        <f t="shared" si="511"/>
        <v>2.0752574414445792</v>
      </c>
      <c r="G4112" s="42">
        <f t="shared" si="512"/>
        <v>9617.7173201377736</v>
      </c>
      <c r="H4112" s="16">
        <f t="shared" si="513"/>
        <v>1</v>
      </c>
      <c r="P4112" s="16"/>
    </row>
    <row r="4113" spans="1:16" x14ac:dyDescent="0.25">
      <c r="A4113" s="24">
        <f t="shared" si="514"/>
        <v>4098</v>
      </c>
      <c r="B4113">
        <f t="shared" ref="B4113:B4176" si="516">((MOD((MOD(MOD(999999999999989,MOD(A4113*2499997+$B$13*1800451,7450589)*4658+7450581)*383,99991)*7440893+MOD(MOD(999999999999989,MOD(A4113*2246527+$B$13*2399993,7450987)*7580+7560584)*17669,7440893))*1343,4294967296))+0.5)/2^32</f>
        <v>0.98097527783829719</v>
      </c>
      <c r="C4113">
        <f t="shared" ref="C4113:C4176" si="517">((MOD((MOD(MOD(999999999999989,MOD(A4113*2499997+$C$13*1800451,7450589)*4658+7450581)*383,99991)*7440893+MOD(MOD(999999999999989,MOD(A4113*2246527+$C$13*2399993,7450987)*7580+7560584)*17669,7440893))*1343,4294967296))+0.5)/2^32</f>
        <v>0.275746681378223</v>
      </c>
      <c r="D4113" s="40">
        <f t="shared" ref="D4113:D4176" si="518">MAX(0,NORMINV(B4113,D$10,D$12))</f>
        <v>1945739.3742871571</v>
      </c>
      <c r="E4113" s="40">
        <f t="shared" si="515"/>
        <v>1250000</v>
      </c>
      <c r="F4113" s="41">
        <f t="shared" ref="F4113:F4176" si="519">NORMINV(C4113,E$10,E$12)</f>
        <v>1.8189897117739509</v>
      </c>
      <c r="G4113" s="42">
        <f t="shared" ref="G4113:G4176" si="520">F4113*E4113-1000000</f>
        <v>1273737.1397174387</v>
      </c>
      <c r="H4113" s="16">
        <f t="shared" ref="H4113:H4176" si="521">IF(G4113&gt;=0,1,0)</f>
        <v>1</v>
      </c>
      <c r="P4113" s="16"/>
    </row>
    <row r="4114" spans="1:16" x14ac:dyDescent="0.25">
      <c r="A4114" s="24">
        <f t="shared" ref="A4114:A4177" si="522">A4113+1</f>
        <v>4099</v>
      </c>
      <c r="B4114">
        <f t="shared" si="516"/>
        <v>0.91008788731414825</v>
      </c>
      <c r="C4114">
        <f t="shared" si="517"/>
        <v>0.93791864102240652</v>
      </c>
      <c r="D4114" s="40">
        <f t="shared" si="518"/>
        <v>1611533.331054647</v>
      </c>
      <c r="E4114" s="40">
        <f t="shared" ref="E4114:E4177" si="523">MIN(1250000,D4114)</f>
        <v>1250000</v>
      </c>
      <c r="F4114" s="41">
        <f t="shared" si="519"/>
        <v>2.4673354103815535</v>
      </c>
      <c r="G4114" s="42">
        <f t="shared" si="520"/>
        <v>2084169.2629769417</v>
      </c>
      <c r="H4114" s="16">
        <f t="shared" si="521"/>
        <v>1</v>
      </c>
      <c r="P4114" s="16"/>
    </row>
    <row r="4115" spans="1:16" x14ac:dyDescent="0.25">
      <c r="A4115" s="24">
        <f t="shared" si="522"/>
        <v>4100</v>
      </c>
      <c r="B4115">
        <f t="shared" si="516"/>
        <v>0.19025962695013732</v>
      </c>
      <c r="C4115">
        <f t="shared" si="517"/>
        <v>0.99083266884554178</v>
      </c>
      <c r="D4115" s="40">
        <f t="shared" si="518"/>
        <v>600179.3527244305</v>
      </c>
      <c r="E4115" s="40">
        <f t="shared" si="523"/>
        <v>600179.3527244305</v>
      </c>
      <c r="F4115" s="41">
        <f t="shared" si="519"/>
        <v>2.7169572351541103</v>
      </c>
      <c r="G4115" s="42">
        <f t="shared" si="520"/>
        <v>630661.63477475219</v>
      </c>
      <c r="H4115" s="16">
        <f t="shared" si="521"/>
        <v>1</v>
      </c>
      <c r="P4115" s="16"/>
    </row>
    <row r="4116" spans="1:16" x14ac:dyDescent="0.25">
      <c r="A4116" s="24">
        <f t="shared" si="522"/>
        <v>4101</v>
      </c>
      <c r="B4116">
        <f t="shared" si="516"/>
        <v>0.23327764554414898</v>
      </c>
      <c r="C4116">
        <f t="shared" si="517"/>
        <v>0.31894968764390796</v>
      </c>
      <c r="D4116" s="40">
        <f t="shared" si="518"/>
        <v>668041.68659018539</v>
      </c>
      <c r="E4116" s="40">
        <f t="shared" si="523"/>
        <v>668041.68659018539</v>
      </c>
      <c r="F4116" s="41">
        <f t="shared" si="519"/>
        <v>1.8569489825021765</v>
      </c>
      <c r="G4116" s="42">
        <f t="shared" si="520"/>
        <v>240519.33018268272</v>
      </c>
      <c r="H4116" s="16">
        <f t="shared" si="521"/>
        <v>1</v>
      </c>
      <c r="P4116" s="16"/>
    </row>
    <row r="4117" spans="1:16" x14ac:dyDescent="0.25">
      <c r="A4117" s="24">
        <f t="shared" si="522"/>
        <v>4102</v>
      </c>
      <c r="B4117">
        <f t="shared" si="516"/>
        <v>0.76191702031064779</v>
      </c>
      <c r="C4117">
        <f t="shared" si="517"/>
        <v>0.65578477189410478</v>
      </c>
      <c r="D4117" s="40">
        <f t="shared" si="518"/>
        <v>1324840.1081727426</v>
      </c>
      <c r="E4117" s="40">
        <f t="shared" si="523"/>
        <v>1250000</v>
      </c>
      <c r="F4117" s="41">
        <f t="shared" si="519"/>
        <v>2.1218802329070368</v>
      </c>
      <c r="G4117" s="42">
        <f t="shared" si="520"/>
        <v>1652350.2911337959</v>
      </c>
      <c r="H4117" s="16">
        <f t="shared" si="521"/>
        <v>1</v>
      </c>
      <c r="P4117" s="16"/>
    </row>
    <row r="4118" spans="1:16" x14ac:dyDescent="0.25">
      <c r="A4118" s="24">
        <f t="shared" si="522"/>
        <v>4103</v>
      </c>
      <c r="B4118">
        <f t="shared" si="516"/>
        <v>0.73330251534935087</v>
      </c>
      <c r="C4118">
        <f t="shared" si="517"/>
        <v>0.55449083831626922</v>
      </c>
      <c r="D4118" s="40">
        <f t="shared" si="518"/>
        <v>1283965.9283755277</v>
      </c>
      <c r="E4118" s="40">
        <f t="shared" si="523"/>
        <v>1250000</v>
      </c>
      <c r="F4118" s="41">
        <f t="shared" si="519"/>
        <v>2.0416461332552829</v>
      </c>
      <c r="G4118" s="42">
        <f t="shared" si="520"/>
        <v>1552057.6665691035</v>
      </c>
      <c r="H4118" s="16">
        <f t="shared" si="521"/>
        <v>1</v>
      </c>
      <c r="P4118" s="16"/>
    </row>
    <row r="4119" spans="1:16" x14ac:dyDescent="0.25">
      <c r="A4119" s="24">
        <f t="shared" si="522"/>
        <v>4104</v>
      </c>
      <c r="B4119">
        <f t="shared" si="516"/>
        <v>0.46235252253245562</v>
      </c>
      <c r="C4119">
        <f t="shared" si="517"/>
        <v>1.6215912764891982E-3</v>
      </c>
      <c r="D4119" s="40">
        <f t="shared" si="518"/>
        <v>956910.91171800368</v>
      </c>
      <c r="E4119" s="40">
        <f t="shared" si="523"/>
        <v>956910.91171800368</v>
      </c>
      <c r="F4119" s="41">
        <f t="shared" si="519"/>
        <v>1.1052595346892655</v>
      </c>
      <c r="G4119" s="42">
        <f t="shared" si="520"/>
        <v>57634.909024521476</v>
      </c>
      <c r="H4119" s="16">
        <f t="shared" si="521"/>
        <v>1</v>
      </c>
      <c r="P4119" s="16"/>
    </row>
    <row r="4120" spans="1:16" x14ac:dyDescent="0.25">
      <c r="A4120" s="24">
        <f t="shared" si="522"/>
        <v>4105</v>
      </c>
      <c r="B4120">
        <f t="shared" si="516"/>
        <v>0.11213972012046725</v>
      </c>
      <c r="C4120">
        <f t="shared" si="517"/>
        <v>0.42445083206985146</v>
      </c>
      <c r="D4120" s="40">
        <f t="shared" si="518"/>
        <v>445945.03508927044</v>
      </c>
      <c r="E4120" s="40">
        <f t="shared" si="523"/>
        <v>445945.03508927044</v>
      </c>
      <c r="F4120" s="41">
        <f t="shared" si="519"/>
        <v>1.9420911821797855</v>
      </c>
      <c r="G4120" s="42">
        <f t="shared" si="520"/>
        <v>-133934.07961627282</v>
      </c>
      <c r="H4120" s="16">
        <f t="shared" si="521"/>
        <v>0</v>
      </c>
      <c r="P4120" s="16"/>
    </row>
    <row r="4121" spans="1:16" x14ac:dyDescent="0.25">
      <c r="A4121" s="24">
        <f t="shared" si="522"/>
        <v>4106</v>
      </c>
      <c r="B4121">
        <f t="shared" si="516"/>
        <v>0.50064691912848502</v>
      </c>
      <c r="C4121">
        <f t="shared" si="517"/>
        <v>0.88739230635110289</v>
      </c>
      <c r="D4121" s="40">
        <f t="shared" si="518"/>
        <v>1000739.3251472029</v>
      </c>
      <c r="E4121" s="40">
        <f t="shared" si="523"/>
        <v>1000739.3251472029</v>
      </c>
      <c r="F4121" s="41">
        <f t="shared" si="519"/>
        <v>2.3686249926572174</v>
      </c>
      <c r="G4121" s="42">
        <f t="shared" si="520"/>
        <v>1370376.1766785821</v>
      </c>
      <c r="H4121" s="16">
        <f t="shared" si="521"/>
        <v>1</v>
      </c>
      <c r="P4121" s="16"/>
    </row>
    <row r="4122" spans="1:16" x14ac:dyDescent="0.25">
      <c r="A4122" s="24">
        <f t="shared" si="522"/>
        <v>4107</v>
      </c>
      <c r="B4122">
        <f t="shared" si="516"/>
        <v>3.5832864348776639E-2</v>
      </c>
      <c r="C4122">
        <f t="shared" si="517"/>
        <v>0.56072390859480947</v>
      </c>
      <c r="D4122" s="40">
        <f t="shared" si="518"/>
        <v>178767.89191208268</v>
      </c>
      <c r="E4122" s="40">
        <f t="shared" si="523"/>
        <v>178767.89191208268</v>
      </c>
      <c r="F4122" s="41">
        <f t="shared" si="519"/>
        <v>2.0464452393447035</v>
      </c>
      <c r="G4122" s="42">
        <f t="shared" si="520"/>
        <v>-634161.2986488298</v>
      </c>
      <c r="H4122" s="16">
        <f t="shared" si="521"/>
        <v>0</v>
      </c>
      <c r="P4122" s="16"/>
    </row>
    <row r="4123" spans="1:16" x14ac:dyDescent="0.25">
      <c r="A4123" s="24">
        <f t="shared" si="522"/>
        <v>4108</v>
      </c>
      <c r="B4123">
        <f t="shared" si="516"/>
        <v>0.75142906152177602</v>
      </c>
      <c r="C4123">
        <f t="shared" si="517"/>
        <v>0.10562981374096125</v>
      </c>
      <c r="D4123" s="40">
        <f t="shared" si="518"/>
        <v>1309571.5790387802</v>
      </c>
      <c r="E4123" s="40">
        <f t="shared" si="523"/>
        <v>1250000</v>
      </c>
      <c r="F4123" s="41">
        <f t="shared" si="519"/>
        <v>1.6200275721428468</v>
      </c>
      <c r="G4123" s="42">
        <f t="shared" si="520"/>
        <v>1025034.4651785584</v>
      </c>
      <c r="H4123" s="16">
        <f t="shared" si="521"/>
        <v>1</v>
      </c>
      <c r="P4123" s="16"/>
    </row>
    <row r="4124" spans="1:16" x14ac:dyDescent="0.25">
      <c r="A4124" s="24">
        <f t="shared" si="522"/>
        <v>4109</v>
      </c>
      <c r="B4124">
        <f t="shared" si="516"/>
        <v>0.65309415140654892</v>
      </c>
      <c r="C4124">
        <f t="shared" si="517"/>
        <v>0.76794800639618188</v>
      </c>
      <c r="D4124" s="40">
        <f t="shared" si="518"/>
        <v>1179492.8268483856</v>
      </c>
      <c r="E4124" s="40">
        <f t="shared" si="523"/>
        <v>1179492.8268483856</v>
      </c>
      <c r="F4124" s="41">
        <f t="shared" si="519"/>
        <v>2.2225245626502419</v>
      </c>
      <c r="G4124" s="42">
        <f t="shared" si="520"/>
        <v>1621451.7791403057</v>
      </c>
      <c r="H4124" s="16">
        <f t="shared" si="521"/>
        <v>1</v>
      </c>
      <c r="P4124" s="16"/>
    </row>
    <row r="4125" spans="1:16" x14ac:dyDescent="0.25">
      <c r="A4125" s="24">
        <f t="shared" si="522"/>
        <v>4110</v>
      </c>
      <c r="B4125">
        <f t="shared" si="516"/>
        <v>0.83592269837390631</v>
      </c>
      <c r="C4125">
        <f t="shared" si="517"/>
        <v>6.640152889303863E-3</v>
      </c>
      <c r="D4125" s="40">
        <f t="shared" si="518"/>
        <v>1445822.6582664745</v>
      </c>
      <c r="E4125" s="40">
        <f t="shared" si="523"/>
        <v>1250000</v>
      </c>
      <c r="F4125" s="41">
        <f t="shared" si="519"/>
        <v>1.2473669719362155</v>
      </c>
      <c r="G4125" s="42">
        <f t="shared" si="520"/>
        <v>559208.71492026933</v>
      </c>
      <c r="H4125" s="16">
        <f t="shared" si="521"/>
        <v>1</v>
      </c>
      <c r="P4125" s="16"/>
    </row>
    <row r="4126" spans="1:16" x14ac:dyDescent="0.25">
      <c r="A4126" s="24">
        <f t="shared" si="522"/>
        <v>4111</v>
      </c>
      <c r="B4126">
        <f t="shared" si="516"/>
        <v>0.79798288096208125</v>
      </c>
      <c r="C4126">
        <f t="shared" si="517"/>
        <v>0.71876874461304396</v>
      </c>
      <c r="D4126" s="40">
        <f t="shared" si="518"/>
        <v>1380442.8355039831</v>
      </c>
      <c r="E4126" s="40">
        <f t="shared" si="523"/>
        <v>1250000</v>
      </c>
      <c r="F4126" s="41">
        <f t="shared" si="519"/>
        <v>2.1760449019783037</v>
      </c>
      <c r="G4126" s="42">
        <f t="shared" si="520"/>
        <v>1720056.1274728798</v>
      </c>
      <c r="H4126" s="16">
        <f t="shared" si="521"/>
        <v>1</v>
      </c>
      <c r="P4126" s="16"/>
    </row>
    <row r="4127" spans="1:16" x14ac:dyDescent="0.25">
      <c r="A4127" s="24">
        <f t="shared" si="522"/>
        <v>4112</v>
      </c>
      <c r="B4127">
        <f t="shared" si="516"/>
        <v>0.44940645794849843</v>
      </c>
      <c r="C4127">
        <f t="shared" si="517"/>
        <v>0.55121760710608214</v>
      </c>
      <c r="D4127" s="40">
        <f t="shared" si="518"/>
        <v>942023.8277291808</v>
      </c>
      <c r="E4127" s="40">
        <f t="shared" si="523"/>
        <v>942023.8277291808</v>
      </c>
      <c r="F4127" s="41">
        <f t="shared" si="519"/>
        <v>2.0391301603832739</v>
      </c>
      <c r="G4127" s="42">
        <f t="shared" si="520"/>
        <v>920909.19892226998</v>
      </c>
      <c r="H4127" s="16">
        <f t="shared" si="521"/>
        <v>1</v>
      </c>
      <c r="P4127" s="16"/>
    </row>
    <row r="4128" spans="1:16" x14ac:dyDescent="0.25">
      <c r="A4128" s="24">
        <f t="shared" si="522"/>
        <v>4113</v>
      </c>
      <c r="B4128">
        <f t="shared" si="516"/>
        <v>0.73412386339623481</v>
      </c>
      <c r="C4128">
        <f t="shared" si="517"/>
        <v>6.0772536671720445E-2</v>
      </c>
      <c r="D4128" s="40">
        <f t="shared" si="518"/>
        <v>1285106.4063955476</v>
      </c>
      <c r="E4128" s="40">
        <f t="shared" si="523"/>
        <v>1250000</v>
      </c>
      <c r="F4128" s="41">
        <f t="shared" si="519"/>
        <v>1.5293857679268608</v>
      </c>
      <c r="G4128" s="42">
        <f t="shared" si="520"/>
        <v>911732.20990857598</v>
      </c>
      <c r="H4128" s="16">
        <f t="shared" si="521"/>
        <v>1</v>
      </c>
      <c r="P4128" s="16"/>
    </row>
    <row r="4129" spans="1:16" x14ac:dyDescent="0.25">
      <c r="A4129" s="24">
        <f t="shared" si="522"/>
        <v>4114</v>
      </c>
      <c r="B4129">
        <f t="shared" si="516"/>
        <v>0.18345756747294217</v>
      </c>
      <c r="C4129">
        <f t="shared" si="517"/>
        <v>0.59340230200905353</v>
      </c>
      <c r="D4129" s="40">
        <f t="shared" si="518"/>
        <v>588632.13884462777</v>
      </c>
      <c r="E4129" s="40">
        <f t="shared" si="523"/>
        <v>588632.13884462777</v>
      </c>
      <c r="F4129" s="41">
        <f t="shared" si="519"/>
        <v>2.071825467458893</v>
      </c>
      <c r="G4129" s="42">
        <f t="shared" si="520"/>
        <v>219543.05622309889</v>
      </c>
      <c r="H4129" s="16">
        <f t="shared" si="521"/>
        <v>1</v>
      </c>
      <c r="P4129" s="16"/>
    </row>
    <row r="4130" spans="1:16" x14ac:dyDescent="0.25">
      <c r="A4130" s="24">
        <f t="shared" si="522"/>
        <v>4115</v>
      </c>
      <c r="B4130">
        <f t="shared" si="516"/>
        <v>7.4377541779540479E-2</v>
      </c>
      <c r="C4130">
        <f t="shared" si="517"/>
        <v>6.4450888312421739E-2</v>
      </c>
      <c r="D4130" s="40">
        <f t="shared" si="518"/>
        <v>341667.44495219621</v>
      </c>
      <c r="E4130" s="40">
        <f t="shared" si="523"/>
        <v>341667.44495219621</v>
      </c>
      <c r="F4130" s="41">
        <f t="shared" si="519"/>
        <v>1.5384659885019667</v>
      </c>
      <c r="G4130" s="42">
        <f t="shared" si="520"/>
        <v>-474356.25656267814</v>
      </c>
      <c r="H4130" s="16">
        <f t="shared" si="521"/>
        <v>0</v>
      </c>
      <c r="P4130" s="16"/>
    </row>
    <row r="4131" spans="1:16" x14ac:dyDescent="0.25">
      <c r="A4131" s="24">
        <f t="shared" si="522"/>
        <v>4116</v>
      </c>
      <c r="B4131">
        <f t="shared" si="516"/>
        <v>0.29175066866446286</v>
      </c>
      <c r="C4131">
        <f t="shared" si="517"/>
        <v>2.8136265580542386E-2</v>
      </c>
      <c r="D4131" s="40">
        <f t="shared" si="518"/>
        <v>750025.43131923559</v>
      </c>
      <c r="E4131" s="40">
        <f t="shared" si="523"/>
        <v>750025.43131923559</v>
      </c>
      <c r="F4131" s="41">
        <f t="shared" si="519"/>
        <v>1.4197814343992061</v>
      </c>
      <c r="G4131" s="42">
        <f t="shared" si="520"/>
        <v>64872.182714307448</v>
      </c>
      <c r="H4131" s="16">
        <f t="shared" si="521"/>
        <v>1</v>
      </c>
      <c r="P4131" s="16"/>
    </row>
    <row r="4132" spans="1:16" x14ac:dyDescent="0.25">
      <c r="A4132" s="24">
        <f t="shared" si="522"/>
        <v>4117</v>
      </c>
      <c r="B4132">
        <f t="shared" si="516"/>
        <v>6.5738140838220716E-3</v>
      </c>
      <c r="C4132">
        <f t="shared" si="517"/>
        <v>0.38069872150663286</v>
      </c>
      <c r="D4132" s="40">
        <f t="shared" si="518"/>
        <v>0</v>
      </c>
      <c r="E4132" s="40">
        <f t="shared" si="523"/>
        <v>0</v>
      </c>
      <c r="F4132" s="41">
        <f t="shared" si="519"/>
        <v>1.907706319457467</v>
      </c>
      <c r="G4132" s="42">
        <f t="shared" si="520"/>
        <v>-1000000</v>
      </c>
      <c r="H4132" s="16">
        <f t="shared" si="521"/>
        <v>0</v>
      </c>
      <c r="P4132" s="16"/>
    </row>
    <row r="4133" spans="1:16" x14ac:dyDescent="0.25">
      <c r="A4133" s="24">
        <f t="shared" si="522"/>
        <v>4118</v>
      </c>
      <c r="B4133">
        <f t="shared" si="516"/>
        <v>0.50692611339036375</v>
      </c>
      <c r="C4133">
        <f t="shared" si="517"/>
        <v>0.58648179017473012</v>
      </c>
      <c r="D4133" s="40">
        <f t="shared" si="518"/>
        <v>1007915.8346011657</v>
      </c>
      <c r="E4133" s="40">
        <f t="shared" si="523"/>
        <v>1007915.8346011657</v>
      </c>
      <c r="F4133" s="41">
        <f t="shared" si="519"/>
        <v>2.0664145984104785</v>
      </c>
      <c r="G4133" s="42">
        <f t="shared" si="520"/>
        <v>1082771.9945889302</v>
      </c>
      <c r="H4133" s="16">
        <f t="shared" si="521"/>
        <v>1</v>
      </c>
      <c r="P4133" s="16"/>
    </row>
    <row r="4134" spans="1:16" x14ac:dyDescent="0.25">
      <c r="A4134" s="24">
        <f t="shared" si="522"/>
        <v>4119</v>
      </c>
      <c r="B4134">
        <f t="shared" si="516"/>
        <v>0.30265614541713148</v>
      </c>
      <c r="C4134">
        <f t="shared" si="517"/>
        <v>0.98572020477149636</v>
      </c>
      <c r="D4134" s="40">
        <f t="shared" si="518"/>
        <v>764387.68212484219</v>
      </c>
      <c r="E4134" s="40">
        <f t="shared" si="523"/>
        <v>764387.68212484219</v>
      </c>
      <c r="F4134" s="41">
        <f t="shared" si="519"/>
        <v>2.6655054052459213</v>
      </c>
      <c r="G4134" s="42">
        <f t="shared" si="520"/>
        <v>1037479.4984071678</v>
      </c>
      <c r="H4134" s="16">
        <f t="shared" si="521"/>
        <v>1</v>
      </c>
      <c r="P4134" s="16"/>
    </row>
    <row r="4135" spans="1:16" x14ac:dyDescent="0.25">
      <c r="A4135" s="24">
        <f t="shared" si="522"/>
        <v>4120</v>
      </c>
      <c r="B4135">
        <f t="shared" si="516"/>
        <v>0.19600498175714165</v>
      </c>
      <c r="C4135">
        <f t="shared" si="517"/>
        <v>0.56305530003737658</v>
      </c>
      <c r="D4135" s="40">
        <f t="shared" si="518"/>
        <v>609736.48657682678</v>
      </c>
      <c r="E4135" s="40">
        <f t="shared" si="523"/>
        <v>609736.48657682678</v>
      </c>
      <c r="F4135" s="41">
        <f t="shared" si="519"/>
        <v>2.0482431920640365</v>
      </c>
      <c r="G4135" s="42">
        <f t="shared" si="520"/>
        <v>248888.60758403013</v>
      </c>
      <c r="H4135" s="16">
        <f t="shared" si="521"/>
        <v>1</v>
      </c>
      <c r="P4135" s="16"/>
    </row>
    <row r="4136" spans="1:16" x14ac:dyDescent="0.25">
      <c r="A4136" s="24">
        <f t="shared" si="522"/>
        <v>4121</v>
      </c>
      <c r="B4136">
        <f t="shared" si="516"/>
        <v>0.97993841965217143</v>
      </c>
      <c r="C4136">
        <f t="shared" si="517"/>
        <v>0.26399174996186048</v>
      </c>
      <c r="D4136" s="40">
        <f t="shared" si="518"/>
        <v>1935780.5731605967</v>
      </c>
      <c r="E4136" s="40">
        <f t="shared" si="523"/>
        <v>1250000</v>
      </c>
      <c r="F4136" s="41">
        <f t="shared" si="519"/>
        <v>1.8081801776984758</v>
      </c>
      <c r="G4136" s="42">
        <f t="shared" si="520"/>
        <v>1260225.2221230948</v>
      </c>
      <c r="H4136" s="16">
        <f t="shared" si="521"/>
        <v>1</v>
      </c>
      <c r="P4136" s="16"/>
    </row>
    <row r="4137" spans="1:16" x14ac:dyDescent="0.25">
      <c r="A4137" s="24">
        <f t="shared" si="522"/>
        <v>4122</v>
      </c>
      <c r="B4137">
        <f t="shared" si="516"/>
        <v>0.6707121207145974</v>
      </c>
      <c r="C4137">
        <f t="shared" si="517"/>
        <v>0.5913648969726637</v>
      </c>
      <c r="D4137" s="40">
        <f t="shared" si="518"/>
        <v>1201465.2254056521</v>
      </c>
      <c r="E4137" s="40">
        <f t="shared" si="523"/>
        <v>1201465.2254056521</v>
      </c>
      <c r="F4137" s="41">
        <f t="shared" si="519"/>
        <v>2.0702302141231286</v>
      </c>
      <c r="G4137" s="42">
        <f t="shared" si="520"/>
        <v>1487309.6108530359</v>
      </c>
      <c r="H4137" s="16">
        <f t="shared" si="521"/>
        <v>1</v>
      </c>
      <c r="P4137" s="16"/>
    </row>
    <row r="4138" spans="1:16" x14ac:dyDescent="0.25">
      <c r="A4138" s="24">
        <f t="shared" si="522"/>
        <v>4123</v>
      </c>
      <c r="B4138">
        <f t="shared" si="516"/>
        <v>0.2095036938553676</v>
      </c>
      <c r="C4138">
        <f t="shared" si="517"/>
        <v>0.80757324735168368</v>
      </c>
      <c r="D4138" s="40">
        <f t="shared" si="518"/>
        <v>631545.04875579162</v>
      </c>
      <c r="E4138" s="40">
        <f t="shared" si="523"/>
        <v>631545.04875579162</v>
      </c>
      <c r="F4138" s="41">
        <f t="shared" si="519"/>
        <v>2.2641301962561742</v>
      </c>
      <c r="G4138" s="42">
        <f t="shared" si="520"/>
        <v>429900.21518406551</v>
      </c>
      <c r="H4138" s="16">
        <f t="shared" si="521"/>
        <v>1</v>
      </c>
      <c r="P4138" s="16"/>
    </row>
    <row r="4139" spans="1:16" x14ac:dyDescent="0.25">
      <c r="A4139" s="24">
        <f t="shared" si="522"/>
        <v>4124</v>
      </c>
      <c r="B4139">
        <f t="shared" si="516"/>
        <v>0.6801331388996914</v>
      </c>
      <c r="C4139">
        <f t="shared" si="517"/>
        <v>0.77152296213898808</v>
      </c>
      <c r="D4139" s="40">
        <f t="shared" si="518"/>
        <v>1213406.2914133205</v>
      </c>
      <c r="E4139" s="40">
        <f t="shared" si="523"/>
        <v>1213406.2914133205</v>
      </c>
      <c r="F4139" s="41">
        <f t="shared" si="519"/>
        <v>2.2261008317520754</v>
      </c>
      <c r="G4139" s="42">
        <f t="shared" si="520"/>
        <v>1701164.7545683938</v>
      </c>
      <c r="H4139" s="16">
        <f t="shared" si="521"/>
        <v>1</v>
      </c>
      <c r="P4139" s="16"/>
    </row>
    <row r="4140" spans="1:16" x14ac:dyDescent="0.25">
      <c r="A4140" s="24">
        <f t="shared" si="522"/>
        <v>4125</v>
      </c>
      <c r="B4140">
        <f t="shared" si="516"/>
        <v>0.83648515481036156</v>
      </c>
      <c r="C4140">
        <f t="shared" si="517"/>
        <v>0.34164400736335665</v>
      </c>
      <c r="D4140" s="40">
        <f t="shared" si="518"/>
        <v>1446860.6330643001</v>
      </c>
      <c r="E4140" s="40">
        <f t="shared" si="523"/>
        <v>1250000</v>
      </c>
      <c r="F4140" s="41">
        <f t="shared" si="519"/>
        <v>1.875993778758001</v>
      </c>
      <c r="G4140" s="42">
        <f t="shared" si="520"/>
        <v>1344992.2234475012</v>
      </c>
      <c r="H4140" s="16">
        <f t="shared" si="521"/>
        <v>1</v>
      </c>
      <c r="P4140" s="16"/>
    </row>
    <row r="4141" spans="1:16" x14ac:dyDescent="0.25">
      <c r="A4141" s="24">
        <f t="shared" si="522"/>
        <v>4126</v>
      </c>
      <c r="B4141">
        <f t="shared" si="516"/>
        <v>0.24595217208843678</v>
      </c>
      <c r="C4141">
        <f t="shared" si="517"/>
        <v>0.12548549810890108</v>
      </c>
      <c r="D4141" s="40">
        <f t="shared" si="518"/>
        <v>686649.04089588777</v>
      </c>
      <c r="E4141" s="40">
        <f t="shared" si="523"/>
        <v>686649.04089588777</v>
      </c>
      <c r="F4141" s="41">
        <f t="shared" si="519"/>
        <v>1.6510656206988086</v>
      </c>
      <c r="G4141" s="42">
        <f t="shared" si="520"/>
        <v>133702.62490901048</v>
      </c>
      <c r="H4141" s="16">
        <f t="shared" si="521"/>
        <v>1</v>
      </c>
      <c r="P4141" s="16"/>
    </row>
    <row r="4142" spans="1:16" x14ac:dyDescent="0.25">
      <c r="A4142" s="24">
        <f t="shared" si="522"/>
        <v>4127</v>
      </c>
      <c r="B4142">
        <f t="shared" si="516"/>
        <v>0.18096209259238094</v>
      </c>
      <c r="C4142">
        <f t="shared" si="517"/>
        <v>0.20020734879653901</v>
      </c>
      <c r="D4142" s="40">
        <f t="shared" si="518"/>
        <v>584329.16069148737</v>
      </c>
      <c r="E4142" s="40">
        <f t="shared" si="523"/>
        <v>584329.16069148737</v>
      </c>
      <c r="F4142" s="41">
        <f t="shared" si="519"/>
        <v>1.7444131209428404</v>
      </c>
      <c r="G4142" s="42">
        <f t="shared" si="520"/>
        <v>19311.454859748017</v>
      </c>
      <c r="H4142" s="16">
        <f t="shared" si="521"/>
        <v>1</v>
      </c>
      <c r="P4142" s="16"/>
    </row>
    <row r="4143" spans="1:16" x14ac:dyDescent="0.25">
      <c r="A4143" s="24">
        <f t="shared" si="522"/>
        <v>4128</v>
      </c>
      <c r="B4143">
        <f t="shared" si="516"/>
        <v>0.22549818002153188</v>
      </c>
      <c r="C4143">
        <f t="shared" si="517"/>
        <v>0.68891681067179888</v>
      </c>
      <c r="D4143" s="40">
        <f t="shared" si="518"/>
        <v>656342.71317982441</v>
      </c>
      <c r="E4143" s="40">
        <f t="shared" si="523"/>
        <v>656342.71317982441</v>
      </c>
      <c r="F4143" s="41">
        <f t="shared" si="519"/>
        <v>2.1497818712503136</v>
      </c>
      <c r="G4143" s="42">
        <f t="shared" si="520"/>
        <v>410993.66612123069</v>
      </c>
      <c r="H4143" s="16">
        <f t="shared" si="521"/>
        <v>1</v>
      </c>
      <c r="P4143" s="16"/>
    </row>
    <row r="4144" spans="1:16" x14ac:dyDescent="0.25">
      <c r="A4144" s="24">
        <f t="shared" si="522"/>
        <v>4129</v>
      </c>
      <c r="B4144">
        <f t="shared" si="516"/>
        <v>0.83881126425694674</v>
      </c>
      <c r="C4144">
        <f t="shared" si="517"/>
        <v>0.4121731094783172</v>
      </c>
      <c r="D4144" s="40">
        <f t="shared" si="518"/>
        <v>1451178.1361799957</v>
      </c>
      <c r="E4144" s="40">
        <f t="shared" si="523"/>
        <v>1250000</v>
      </c>
      <c r="F4144" s="41">
        <f t="shared" si="519"/>
        <v>1.9325354217537434</v>
      </c>
      <c r="G4144" s="42">
        <f t="shared" si="520"/>
        <v>1415669.2771921791</v>
      </c>
      <c r="H4144" s="16">
        <f t="shared" si="521"/>
        <v>1</v>
      </c>
      <c r="P4144" s="16"/>
    </row>
    <row r="4145" spans="1:16" x14ac:dyDescent="0.25">
      <c r="A4145" s="24">
        <f t="shared" si="522"/>
        <v>4130</v>
      </c>
      <c r="B4145">
        <f t="shared" si="516"/>
        <v>0.52754595025908202</v>
      </c>
      <c r="C4145">
        <f t="shared" si="517"/>
        <v>0.80340459279250354</v>
      </c>
      <c r="D4145" s="40">
        <f t="shared" si="518"/>
        <v>1031505.6599058931</v>
      </c>
      <c r="E4145" s="40">
        <f t="shared" si="523"/>
        <v>1031505.6599058931</v>
      </c>
      <c r="F4145" s="41">
        <f t="shared" si="519"/>
        <v>2.2595273900595463</v>
      </c>
      <c r="G4145" s="42">
        <f t="shared" si="520"/>
        <v>1330715.2915588128</v>
      </c>
      <c r="H4145" s="16">
        <f t="shared" si="521"/>
        <v>1</v>
      </c>
      <c r="P4145" s="16"/>
    </row>
    <row r="4146" spans="1:16" x14ac:dyDescent="0.25">
      <c r="A4146" s="24">
        <f t="shared" si="522"/>
        <v>4131</v>
      </c>
      <c r="B4146">
        <f t="shared" si="516"/>
        <v>0.15904923074413091</v>
      </c>
      <c r="C4146">
        <f t="shared" si="517"/>
        <v>0.21745114156510681</v>
      </c>
      <c r="D4146" s="40">
        <f t="shared" si="518"/>
        <v>544814.68554534647</v>
      </c>
      <c r="E4146" s="40">
        <f t="shared" si="523"/>
        <v>544814.68554534647</v>
      </c>
      <c r="F4146" s="41">
        <f t="shared" si="519"/>
        <v>1.7626655481582529</v>
      </c>
      <c r="G4146" s="42">
        <f t="shared" si="520"/>
        <v>-39673.923658545711</v>
      </c>
      <c r="H4146" s="16">
        <f t="shared" si="521"/>
        <v>0</v>
      </c>
      <c r="P4146" s="16"/>
    </row>
    <row r="4147" spans="1:16" x14ac:dyDescent="0.25">
      <c r="A4147" s="24">
        <f t="shared" si="522"/>
        <v>4132</v>
      </c>
      <c r="B4147">
        <f t="shared" si="516"/>
        <v>2.2138556116260588E-2</v>
      </c>
      <c r="C4147">
        <f t="shared" si="517"/>
        <v>0.81248184887226671</v>
      </c>
      <c r="D4147" s="40">
        <f t="shared" si="518"/>
        <v>82921.92725040298</v>
      </c>
      <c r="E4147" s="40">
        <f t="shared" si="523"/>
        <v>82921.92725040298</v>
      </c>
      <c r="F4147" s="41">
        <f t="shared" si="519"/>
        <v>2.2696289132467511</v>
      </c>
      <c r="G4147" s="42">
        <f t="shared" si="520"/>
        <v>-811797.99637034175</v>
      </c>
      <c r="H4147" s="16">
        <f t="shared" si="521"/>
        <v>0</v>
      </c>
      <c r="P4147" s="16"/>
    </row>
    <row r="4148" spans="1:16" x14ac:dyDescent="0.25">
      <c r="A4148" s="24">
        <f t="shared" si="522"/>
        <v>4133</v>
      </c>
      <c r="B4148">
        <f t="shared" si="516"/>
        <v>0.56793290504720062</v>
      </c>
      <c r="C4148">
        <f t="shared" si="517"/>
        <v>0.95480239449534565</v>
      </c>
      <c r="D4148" s="40">
        <f t="shared" si="518"/>
        <v>1078015.4655186944</v>
      </c>
      <c r="E4148" s="40">
        <f t="shared" si="523"/>
        <v>1078015.4655186944</v>
      </c>
      <c r="F4148" s="41">
        <f t="shared" si="519"/>
        <v>2.5146859111115449</v>
      </c>
      <c r="G4148" s="42">
        <f t="shared" si="520"/>
        <v>1710870.3031002143</v>
      </c>
      <c r="H4148" s="16">
        <f t="shared" si="521"/>
        <v>1</v>
      </c>
      <c r="P4148" s="16"/>
    </row>
    <row r="4149" spans="1:16" x14ac:dyDescent="0.25">
      <c r="A4149" s="24">
        <f t="shared" si="522"/>
        <v>4134</v>
      </c>
      <c r="B4149">
        <f t="shared" si="516"/>
        <v>0.64281494554597884</v>
      </c>
      <c r="C4149">
        <f t="shared" si="517"/>
        <v>0.49573540443088859</v>
      </c>
      <c r="D4149" s="40">
        <f t="shared" si="518"/>
        <v>1166866.225531091</v>
      </c>
      <c r="E4149" s="40">
        <f t="shared" si="523"/>
        <v>1166866.225531091</v>
      </c>
      <c r="F4149" s="41">
        <f t="shared" si="519"/>
        <v>1.9967507722098752</v>
      </c>
      <c r="G4149" s="42">
        <f t="shared" si="520"/>
        <v>1329941.0368948281</v>
      </c>
      <c r="H4149" s="16">
        <f t="shared" si="521"/>
        <v>1</v>
      </c>
      <c r="P4149" s="16"/>
    </row>
    <row r="4150" spans="1:16" x14ac:dyDescent="0.25">
      <c r="A4150" s="24">
        <f t="shared" si="522"/>
        <v>4135</v>
      </c>
      <c r="B4150">
        <f t="shared" si="516"/>
        <v>0.16280252567958087</v>
      </c>
      <c r="C4150">
        <f t="shared" si="517"/>
        <v>0.23983183118980378</v>
      </c>
      <c r="D4150" s="40">
        <f t="shared" si="518"/>
        <v>551821.49669210613</v>
      </c>
      <c r="E4150" s="40">
        <f t="shared" si="523"/>
        <v>551821.49669210613</v>
      </c>
      <c r="F4150" s="41">
        <f t="shared" si="519"/>
        <v>1.7851539141247594</v>
      </c>
      <c r="G4150" s="42">
        <f t="shared" si="520"/>
        <v>-14913.695281903725</v>
      </c>
      <c r="H4150" s="16">
        <f t="shared" si="521"/>
        <v>0</v>
      </c>
      <c r="P4150" s="16"/>
    </row>
    <row r="4151" spans="1:16" x14ac:dyDescent="0.25">
      <c r="A4151" s="24">
        <f t="shared" si="522"/>
        <v>4136</v>
      </c>
      <c r="B4151">
        <f t="shared" si="516"/>
        <v>0.33825257315766066</v>
      </c>
      <c r="C4151">
        <f t="shared" si="517"/>
        <v>0.6897887735394761</v>
      </c>
      <c r="D4151" s="40">
        <f t="shared" si="518"/>
        <v>809770.41588857758</v>
      </c>
      <c r="E4151" s="40">
        <f t="shared" si="523"/>
        <v>809770.41588857758</v>
      </c>
      <c r="F4151" s="41">
        <f t="shared" si="519"/>
        <v>2.1505324348685479</v>
      </c>
      <c r="G4151" s="42">
        <f t="shared" si="520"/>
        <v>741437.54416537937</v>
      </c>
      <c r="H4151" s="16">
        <f t="shared" si="521"/>
        <v>1</v>
      </c>
      <c r="P4151" s="16"/>
    </row>
    <row r="4152" spans="1:16" x14ac:dyDescent="0.25">
      <c r="A4152" s="24">
        <f t="shared" si="522"/>
        <v>4137</v>
      </c>
      <c r="B4152">
        <f t="shared" si="516"/>
        <v>0.6779505213489756</v>
      </c>
      <c r="C4152">
        <f t="shared" si="517"/>
        <v>0.63131916720885783</v>
      </c>
      <c r="D4152" s="40">
        <f t="shared" si="518"/>
        <v>1210627.0848493157</v>
      </c>
      <c r="E4152" s="40">
        <f t="shared" si="523"/>
        <v>1210627.0848493157</v>
      </c>
      <c r="F4152" s="41">
        <f t="shared" si="519"/>
        <v>2.101929855419522</v>
      </c>
      <c r="G4152" s="42">
        <f t="shared" si="520"/>
        <v>1544653.2134242794</v>
      </c>
      <c r="H4152" s="16">
        <f t="shared" si="521"/>
        <v>1</v>
      </c>
      <c r="P4152" s="16"/>
    </row>
    <row r="4153" spans="1:16" x14ac:dyDescent="0.25">
      <c r="A4153" s="24">
        <f t="shared" si="522"/>
        <v>4138</v>
      </c>
      <c r="B4153">
        <f t="shared" si="516"/>
        <v>0.30039692099671811</v>
      </c>
      <c r="C4153">
        <f t="shared" si="517"/>
        <v>0.90978368849027902</v>
      </c>
      <c r="D4153" s="40">
        <f t="shared" si="518"/>
        <v>761431.94463656214</v>
      </c>
      <c r="E4153" s="40">
        <f t="shared" si="523"/>
        <v>761431.94463656214</v>
      </c>
      <c r="F4153" s="41">
        <f t="shared" si="519"/>
        <v>2.4071198106580223</v>
      </c>
      <c r="G4153" s="42">
        <f t="shared" si="520"/>
        <v>832857.91840253118</v>
      </c>
      <c r="H4153" s="16">
        <f t="shared" si="521"/>
        <v>1</v>
      </c>
      <c r="P4153" s="16"/>
    </row>
    <row r="4154" spans="1:16" x14ac:dyDescent="0.25">
      <c r="A4154" s="24">
        <f t="shared" si="522"/>
        <v>4139</v>
      </c>
      <c r="B4154">
        <f t="shared" si="516"/>
        <v>0.92666101374197751</v>
      </c>
      <c r="C4154">
        <f t="shared" si="517"/>
        <v>3.400476451497525E-2</v>
      </c>
      <c r="D4154" s="40">
        <f t="shared" si="518"/>
        <v>1661717.0204795294</v>
      </c>
      <c r="E4154" s="40">
        <f t="shared" si="523"/>
        <v>1250000</v>
      </c>
      <c r="F4154" s="41">
        <f t="shared" si="519"/>
        <v>1.4453058728963666</v>
      </c>
      <c r="G4154" s="42">
        <f t="shared" si="520"/>
        <v>806632.34112045821</v>
      </c>
      <c r="H4154" s="16">
        <f t="shared" si="521"/>
        <v>1</v>
      </c>
      <c r="P4154" s="16"/>
    </row>
    <row r="4155" spans="1:16" x14ac:dyDescent="0.25">
      <c r="A4155" s="24">
        <f t="shared" si="522"/>
        <v>4140</v>
      </c>
      <c r="B4155">
        <f t="shared" si="516"/>
        <v>8.2369343959726393E-2</v>
      </c>
      <c r="C4155">
        <f t="shared" si="517"/>
        <v>0.19756480504292995</v>
      </c>
      <c r="D4155" s="40">
        <f t="shared" si="518"/>
        <v>366576.26318881765</v>
      </c>
      <c r="E4155" s="40">
        <f t="shared" si="523"/>
        <v>366576.26318881765</v>
      </c>
      <c r="F4155" s="41">
        <f t="shared" si="519"/>
        <v>1.7415344536482547</v>
      </c>
      <c r="G4155" s="42">
        <f t="shared" si="520"/>
        <v>-361594.80776704359</v>
      </c>
      <c r="H4155" s="16">
        <f t="shared" si="521"/>
        <v>0</v>
      </c>
      <c r="P4155" s="16"/>
    </row>
    <row r="4156" spans="1:16" x14ac:dyDescent="0.25">
      <c r="A4156" s="24">
        <f t="shared" si="522"/>
        <v>4141</v>
      </c>
      <c r="B4156">
        <f t="shared" si="516"/>
        <v>0.41343480010982603</v>
      </c>
      <c r="C4156">
        <f t="shared" si="517"/>
        <v>0.81920922093559057</v>
      </c>
      <c r="D4156" s="40">
        <f t="shared" si="518"/>
        <v>900280.47321849316</v>
      </c>
      <c r="E4156" s="40">
        <f t="shared" si="523"/>
        <v>900280.47321849316</v>
      </c>
      <c r="F4156" s="41">
        <f t="shared" si="519"/>
        <v>2.2773117303440062</v>
      </c>
      <c r="G4156" s="42">
        <f t="shared" si="520"/>
        <v>1050219.2822601274</v>
      </c>
      <c r="H4156" s="16">
        <f t="shared" si="521"/>
        <v>1</v>
      </c>
      <c r="P4156" s="16"/>
    </row>
    <row r="4157" spans="1:16" x14ac:dyDescent="0.25">
      <c r="A4157" s="24">
        <f t="shared" si="522"/>
        <v>4142</v>
      </c>
      <c r="B4157">
        <f t="shared" si="516"/>
        <v>0.55710583587642759</v>
      </c>
      <c r="C4157">
        <f t="shared" si="517"/>
        <v>0.86901643744204193</v>
      </c>
      <c r="D4157" s="40">
        <f t="shared" si="518"/>
        <v>1065487.2973995416</v>
      </c>
      <c r="E4157" s="40">
        <f t="shared" si="523"/>
        <v>1065487.2973995416</v>
      </c>
      <c r="F4157" s="41">
        <f t="shared" si="519"/>
        <v>2.3409586086395553</v>
      </c>
      <c r="G4157" s="42">
        <f t="shared" si="520"/>
        <v>1494261.6612435509</v>
      </c>
      <c r="H4157" s="16">
        <f t="shared" si="521"/>
        <v>1</v>
      </c>
      <c r="P4157" s="16"/>
    </row>
    <row r="4158" spans="1:16" x14ac:dyDescent="0.25">
      <c r="A4158" s="24">
        <f t="shared" si="522"/>
        <v>4143</v>
      </c>
      <c r="B4158">
        <f t="shared" si="516"/>
        <v>0.46758736751507968</v>
      </c>
      <c r="C4158">
        <f t="shared" si="517"/>
        <v>0.5959723707055673</v>
      </c>
      <c r="D4158" s="40">
        <f t="shared" si="518"/>
        <v>962916.71163198503</v>
      </c>
      <c r="E4158" s="40">
        <f t="shared" si="523"/>
        <v>962916.71163198503</v>
      </c>
      <c r="F4158" s="41">
        <f t="shared" si="519"/>
        <v>2.0738406189338914</v>
      </c>
      <c r="G4158" s="42">
        <f t="shared" si="520"/>
        <v>996935.78923266334</v>
      </c>
      <c r="H4158" s="16">
        <f t="shared" si="521"/>
        <v>1</v>
      </c>
      <c r="P4158" s="16"/>
    </row>
    <row r="4159" spans="1:16" x14ac:dyDescent="0.25">
      <c r="A4159" s="24">
        <f t="shared" si="522"/>
        <v>4144</v>
      </c>
      <c r="B4159">
        <f t="shared" si="516"/>
        <v>0.99267324979882687</v>
      </c>
      <c r="C4159">
        <f t="shared" si="517"/>
        <v>0.89574133499991149</v>
      </c>
      <c r="D4159" s="40">
        <f t="shared" si="518"/>
        <v>2112840.9939902821</v>
      </c>
      <c r="E4159" s="40">
        <f t="shared" si="523"/>
        <v>1250000</v>
      </c>
      <c r="F4159" s="41">
        <f t="shared" si="519"/>
        <v>2.3822653048697937</v>
      </c>
      <c r="G4159" s="42">
        <f t="shared" si="520"/>
        <v>1977831.6310872422</v>
      </c>
      <c r="H4159" s="16">
        <f t="shared" si="521"/>
        <v>1</v>
      </c>
      <c r="P4159" s="16"/>
    </row>
    <row r="4160" spans="1:16" x14ac:dyDescent="0.25">
      <c r="A4160" s="24">
        <f t="shared" si="522"/>
        <v>4145</v>
      </c>
      <c r="B4160">
        <f t="shared" si="516"/>
        <v>0.64795169455464929</v>
      </c>
      <c r="C4160">
        <f t="shared" si="517"/>
        <v>0.46367815288249403</v>
      </c>
      <c r="D4160" s="40">
        <f t="shared" si="518"/>
        <v>1173159.418474128</v>
      </c>
      <c r="E4160" s="40">
        <f t="shared" si="523"/>
        <v>1173159.418474128</v>
      </c>
      <c r="F4160" s="41">
        <f t="shared" si="519"/>
        <v>1.9722882923036122</v>
      </c>
      <c r="G4160" s="42">
        <f t="shared" si="520"/>
        <v>1313808.5860622367</v>
      </c>
      <c r="H4160" s="16">
        <f t="shared" si="521"/>
        <v>1</v>
      </c>
      <c r="P4160" s="16"/>
    </row>
    <row r="4161" spans="1:16" x14ac:dyDescent="0.25">
      <c r="A4161" s="24">
        <f t="shared" si="522"/>
        <v>4146</v>
      </c>
      <c r="B4161">
        <f t="shared" si="516"/>
        <v>0.62209485040511936</v>
      </c>
      <c r="C4161">
        <f t="shared" si="517"/>
        <v>0.63391798280645162</v>
      </c>
      <c r="D4161" s="40">
        <f t="shared" si="518"/>
        <v>1141787.5091294572</v>
      </c>
      <c r="E4161" s="40">
        <f t="shared" si="523"/>
        <v>1141787.5091294572</v>
      </c>
      <c r="F4161" s="41">
        <f t="shared" si="519"/>
        <v>2.1040268408992513</v>
      </c>
      <c r="G4161" s="42">
        <f t="shared" si="520"/>
        <v>1402351.5658118767</v>
      </c>
      <c r="H4161" s="16">
        <f t="shared" si="521"/>
        <v>1</v>
      </c>
      <c r="P4161" s="16"/>
    </row>
    <row r="4162" spans="1:16" x14ac:dyDescent="0.25">
      <c r="A4162" s="24">
        <f t="shared" si="522"/>
        <v>4147</v>
      </c>
      <c r="B4162">
        <f t="shared" si="516"/>
        <v>0.70599731185939163</v>
      </c>
      <c r="C4162">
        <f t="shared" si="517"/>
        <v>0.28391467744950205</v>
      </c>
      <c r="D4162" s="40">
        <f t="shared" si="518"/>
        <v>1246988.7949753117</v>
      </c>
      <c r="E4162" s="40">
        <f t="shared" si="523"/>
        <v>1246988.7949753117</v>
      </c>
      <c r="F4162" s="41">
        <f t="shared" si="519"/>
        <v>1.8263674068726092</v>
      </c>
      <c r="G4162" s="42">
        <f t="shared" si="520"/>
        <v>1277459.6918782596</v>
      </c>
      <c r="H4162" s="16">
        <f t="shared" si="521"/>
        <v>1</v>
      </c>
      <c r="P4162" s="16"/>
    </row>
    <row r="4163" spans="1:16" x14ac:dyDescent="0.25">
      <c r="A4163" s="24">
        <f t="shared" si="522"/>
        <v>4148</v>
      </c>
      <c r="B4163">
        <f t="shared" si="516"/>
        <v>0.49572480318602175</v>
      </c>
      <c r="C4163">
        <f t="shared" si="517"/>
        <v>0.82276439422275871</v>
      </c>
      <c r="D4163" s="40">
        <f t="shared" si="518"/>
        <v>995114.04209796293</v>
      </c>
      <c r="E4163" s="40">
        <f t="shared" si="523"/>
        <v>995114.04209796293</v>
      </c>
      <c r="F4163" s="41">
        <f t="shared" si="519"/>
        <v>2.2814442097537064</v>
      </c>
      <c r="G4163" s="42">
        <f t="shared" si="520"/>
        <v>1270297.1693890034</v>
      </c>
      <c r="H4163" s="16">
        <f t="shared" si="521"/>
        <v>1</v>
      </c>
      <c r="P4163" s="16"/>
    </row>
    <row r="4164" spans="1:16" x14ac:dyDescent="0.25">
      <c r="A4164" s="24">
        <f t="shared" si="522"/>
        <v>4149</v>
      </c>
      <c r="B4164">
        <f t="shared" si="516"/>
        <v>0.40088824497070163</v>
      </c>
      <c r="C4164">
        <f t="shared" si="517"/>
        <v>0.13403637253213674</v>
      </c>
      <c r="D4164" s="40">
        <f t="shared" si="518"/>
        <v>885540.12558666896</v>
      </c>
      <c r="E4164" s="40">
        <f t="shared" si="523"/>
        <v>885540.12558666896</v>
      </c>
      <c r="F4164" s="41">
        <f t="shared" si="519"/>
        <v>1.6633702958286489</v>
      </c>
      <c r="G4164" s="42">
        <f t="shared" si="520"/>
        <v>472981.14066523639</v>
      </c>
      <c r="H4164" s="16">
        <f t="shared" si="521"/>
        <v>1</v>
      </c>
      <c r="P4164" s="16"/>
    </row>
    <row r="4165" spans="1:16" x14ac:dyDescent="0.25">
      <c r="A4165" s="24">
        <f t="shared" si="522"/>
        <v>4150</v>
      </c>
      <c r="B4165">
        <f t="shared" si="516"/>
        <v>0.42408888402860612</v>
      </c>
      <c r="C4165">
        <f t="shared" si="517"/>
        <v>0.71383918600622565</v>
      </c>
      <c r="D4165" s="40">
        <f t="shared" si="518"/>
        <v>912715.51174444472</v>
      </c>
      <c r="E4165" s="40">
        <f t="shared" si="523"/>
        <v>912715.51174444472</v>
      </c>
      <c r="F4165" s="41">
        <f t="shared" si="519"/>
        <v>2.1716217708697201</v>
      </c>
      <c r="G4165" s="42">
        <f t="shared" si="520"/>
        <v>982072.87591473386</v>
      </c>
      <c r="H4165" s="16">
        <f t="shared" si="521"/>
        <v>1</v>
      </c>
      <c r="P4165" s="16"/>
    </row>
    <row r="4166" spans="1:16" x14ac:dyDescent="0.25">
      <c r="A4166" s="24">
        <f t="shared" si="522"/>
        <v>4151</v>
      </c>
      <c r="B4166">
        <f t="shared" si="516"/>
        <v>0.37150609341915697</v>
      </c>
      <c r="C4166">
        <f t="shared" si="517"/>
        <v>0.28575139574240893</v>
      </c>
      <c r="D4166" s="40">
        <f t="shared" si="518"/>
        <v>850516.5417698297</v>
      </c>
      <c r="E4166" s="40">
        <f t="shared" si="523"/>
        <v>850516.5417698297</v>
      </c>
      <c r="F4166" s="41">
        <f t="shared" si="519"/>
        <v>1.8280122650981625</v>
      </c>
      <c r="G4166" s="42">
        <f t="shared" si="520"/>
        <v>554754.67002412234</v>
      </c>
      <c r="H4166" s="16">
        <f t="shared" si="521"/>
        <v>1</v>
      </c>
      <c r="P4166" s="16"/>
    </row>
    <row r="4167" spans="1:16" x14ac:dyDescent="0.25">
      <c r="A4167" s="24">
        <f t="shared" si="522"/>
        <v>4152</v>
      </c>
      <c r="B4167">
        <f t="shared" si="516"/>
        <v>0.6744301967555657</v>
      </c>
      <c r="C4167">
        <f t="shared" si="517"/>
        <v>0.94497004372533411</v>
      </c>
      <c r="D4167" s="40">
        <f t="shared" si="518"/>
        <v>1206160.9097506097</v>
      </c>
      <c r="E4167" s="40">
        <f t="shared" si="523"/>
        <v>1206160.9097506097</v>
      </c>
      <c r="F4167" s="41">
        <f t="shared" si="519"/>
        <v>2.4856911574726555</v>
      </c>
      <c r="G4167" s="42">
        <f t="shared" si="520"/>
        <v>1998143.5078562642</v>
      </c>
      <c r="H4167" s="16">
        <f t="shared" si="521"/>
        <v>1</v>
      </c>
      <c r="P4167" s="16"/>
    </row>
    <row r="4168" spans="1:16" x14ac:dyDescent="0.25">
      <c r="A4168" s="24">
        <f t="shared" si="522"/>
        <v>4153</v>
      </c>
      <c r="B4168">
        <f t="shared" si="516"/>
        <v>0.63425452949013561</v>
      </c>
      <c r="C4168">
        <f t="shared" si="517"/>
        <v>0.78700570261571556</v>
      </c>
      <c r="D4168" s="40">
        <f t="shared" si="518"/>
        <v>1156448.1413926394</v>
      </c>
      <c r="E4168" s="40">
        <f t="shared" si="523"/>
        <v>1156448.1413926394</v>
      </c>
      <c r="F4168" s="41">
        <f t="shared" si="519"/>
        <v>2.2419680062831531</v>
      </c>
      <c r="G4168" s="42">
        <f t="shared" si="520"/>
        <v>1592719.7339279135</v>
      </c>
      <c r="H4168" s="16">
        <f t="shared" si="521"/>
        <v>1</v>
      </c>
      <c r="P4168" s="16"/>
    </row>
    <row r="4169" spans="1:16" x14ac:dyDescent="0.25">
      <c r="A4169" s="24">
        <f t="shared" si="522"/>
        <v>4154</v>
      </c>
      <c r="B4169">
        <f t="shared" si="516"/>
        <v>0.15189305308740586</v>
      </c>
      <c r="C4169">
        <f t="shared" si="517"/>
        <v>3.4032774972729385E-2</v>
      </c>
      <c r="D4169" s="40">
        <f t="shared" si="518"/>
        <v>531148.27641958301</v>
      </c>
      <c r="E4169" s="40">
        <f t="shared" si="523"/>
        <v>531148.27641958301</v>
      </c>
      <c r="F4169" s="41">
        <f t="shared" si="519"/>
        <v>1.4454186597772773</v>
      </c>
      <c r="G4169" s="42">
        <f t="shared" si="520"/>
        <v>-232268.37015459547</v>
      </c>
      <c r="H4169" s="16">
        <f t="shared" si="521"/>
        <v>0</v>
      </c>
      <c r="P4169" s="16"/>
    </row>
    <row r="4170" spans="1:16" x14ac:dyDescent="0.25">
      <c r="A4170" s="24">
        <f t="shared" si="522"/>
        <v>4155</v>
      </c>
      <c r="B4170">
        <f t="shared" si="516"/>
        <v>0.21963014185894281</v>
      </c>
      <c r="C4170">
        <f t="shared" si="517"/>
        <v>0.72751081979367882</v>
      </c>
      <c r="D4170" s="40">
        <f t="shared" si="518"/>
        <v>647366.43929074286</v>
      </c>
      <c r="E4170" s="40">
        <f t="shared" si="523"/>
        <v>647366.43929074286</v>
      </c>
      <c r="F4170" s="41">
        <f t="shared" si="519"/>
        <v>2.1839823673277854</v>
      </c>
      <c r="G4170" s="42">
        <f t="shared" si="520"/>
        <v>413836.88861075556</v>
      </c>
      <c r="H4170" s="16">
        <f t="shared" si="521"/>
        <v>1</v>
      </c>
      <c r="P4170" s="16"/>
    </row>
    <row r="4171" spans="1:16" x14ac:dyDescent="0.25">
      <c r="A4171" s="24">
        <f t="shared" si="522"/>
        <v>4156</v>
      </c>
      <c r="B4171">
        <f t="shared" si="516"/>
        <v>0.48484459391329437</v>
      </c>
      <c r="C4171">
        <f t="shared" si="517"/>
        <v>0.84008783928584307</v>
      </c>
      <c r="D4171" s="40">
        <f t="shared" si="518"/>
        <v>982675.63310019614</v>
      </c>
      <c r="E4171" s="40">
        <f t="shared" si="523"/>
        <v>982675.63310019614</v>
      </c>
      <c r="F4171" s="41">
        <f t="shared" si="519"/>
        <v>2.3023765846321393</v>
      </c>
      <c r="G4171" s="42">
        <f t="shared" si="520"/>
        <v>1262489.3679384547</v>
      </c>
      <c r="H4171" s="16">
        <f t="shared" si="521"/>
        <v>1</v>
      </c>
      <c r="P4171" s="16"/>
    </row>
    <row r="4172" spans="1:16" x14ac:dyDescent="0.25">
      <c r="A4172" s="24">
        <f t="shared" si="522"/>
        <v>4157</v>
      </c>
      <c r="B4172">
        <f t="shared" si="516"/>
        <v>0.90356545092072338</v>
      </c>
      <c r="C4172">
        <f t="shared" si="517"/>
        <v>0.55732522311154753</v>
      </c>
      <c r="D4172" s="40">
        <f t="shared" si="518"/>
        <v>1593680.0950971171</v>
      </c>
      <c r="E4172" s="40">
        <f t="shared" si="523"/>
        <v>1250000</v>
      </c>
      <c r="F4172" s="41">
        <f t="shared" si="519"/>
        <v>2.0438270878017808</v>
      </c>
      <c r="G4172" s="42">
        <f t="shared" si="520"/>
        <v>1554783.8597522262</v>
      </c>
      <c r="H4172" s="16">
        <f t="shared" si="521"/>
        <v>1</v>
      </c>
      <c r="P4172" s="16"/>
    </row>
    <row r="4173" spans="1:16" x14ac:dyDescent="0.25">
      <c r="A4173" s="24">
        <f t="shared" si="522"/>
        <v>4158</v>
      </c>
      <c r="B4173">
        <f t="shared" si="516"/>
        <v>0.31844423280563205</v>
      </c>
      <c r="C4173">
        <f t="shared" si="517"/>
        <v>0.38035569188650697</v>
      </c>
      <c r="D4173" s="40">
        <f t="shared" si="518"/>
        <v>784777.95242423599</v>
      </c>
      <c r="E4173" s="40">
        <f t="shared" si="523"/>
        <v>784777.95242423599</v>
      </c>
      <c r="F4173" s="41">
        <f t="shared" si="519"/>
        <v>1.9074325996089696</v>
      </c>
      <c r="G4173" s="42">
        <f t="shared" si="520"/>
        <v>496911.04990836466</v>
      </c>
      <c r="H4173" s="16">
        <f t="shared" si="521"/>
        <v>1</v>
      </c>
      <c r="P4173" s="16"/>
    </row>
    <row r="4174" spans="1:16" x14ac:dyDescent="0.25">
      <c r="A4174" s="24">
        <f t="shared" si="522"/>
        <v>4159</v>
      </c>
      <c r="B4174">
        <f t="shared" si="516"/>
        <v>0.30662382754962891</v>
      </c>
      <c r="C4174">
        <f t="shared" si="517"/>
        <v>3.5564984777010977E-2</v>
      </c>
      <c r="D4174" s="40">
        <f t="shared" si="518"/>
        <v>769554.81871340552</v>
      </c>
      <c r="E4174" s="40">
        <f t="shared" si="523"/>
        <v>769554.81871340552</v>
      </c>
      <c r="F4174" s="41">
        <f t="shared" si="519"/>
        <v>1.4514751365470158</v>
      </c>
      <c r="G4174" s="42">
        <f t="shared" si="520"/>
        <v>116989.68557245424</v>
      </c>
      <c r="H4174" s="16">
        <f t="shared" si="521"/>
        <v>1</v>
      </c>
      <c r="P4174" s="16"/>
    </row>
    <row r="4175" spans="1:16" x14ac:dyDescent="0.25">
      <c r="A4175" s="24">
        <f t="shared" si="522"/>
        <v>4160</v>
      </c>
      <c r="B4175">
        <f t="shared" si="516"/>
        <v>0.3026822964893654</v>
      </c>
      <c r="C4175">
        <f t="shared" si="517"/>
        <v>0.78722112847026438</v>
      </c>
      <c r="D4175" s="40">
        <f t="shared" si="518"/>
        <v>764421.83735789964</v>
      </c>
      <c r="E4175" s="40">
        <f t="shared" si="523"/>
        <v>764421.83735789964</v>
      </c>
      <c r="F4175" s="41">
        <f t="shared" si="519"/>
        <v>2.2421933958892057</v>
      </c>
      <c r="G4175" s="42">
        <f t="shared" si="520"/>
        <v>713981.59539737506</v>
      </c>
      <c r="H4175" s="16">
        <f t="shared" si="521"/>
        <v>1</v>
      </c>
      <c r="P4175" s="16"/>
    </row>
    <row r="4176" spans="1:16" x14ac:dyDescent="0.25">
      <c r="A4176" s="24">
        <f t="shared" si="522"/>
        <v>4161</v>
      </c>
      <c r="B4176">
        <f t="shared" si="516"/>
        <v>0.55752690031658858</v>
      </c>
      <c r="C4176">
        <f t="shared" si="517"/>
        <v>0.55710475228261203</v>
      </c>
      <c r="D4176" s="40">
        <f t="shared" si="518"/>
        <v>1065973.5335042425</v>
      </c>
      <c r="E4176" s="40">
        <f t="shared" si="523"/>
        <v>1065973.5335042425</v>
      </c>
      <c r="F4176" s="41">
        <f t="shared" si="519"/>
        <v>2.0436573641234461</v>
      </c>
      <c r="G4176" s="42">
        <f t="shared" si="520"/>
        <v>1178484.6617066362</v>
      </c>
      <c r="H4176" s="16">
        <f t="shared" si="521"/>
        <v>1</v>
      </c>
      <c r="P4176" s="16"/>
    </row>
    <row r="4177" spans="1:16" x14ac:dyDescent="0.25">
      <c r="A4177" s="24">
        <f t="shared" si="522"/>
        <v>4162</v>
      </c>
      <c r="B4177">
        <f t="shared" ref="B4177:B4240" si="524">((MOD((MOD(MOD(999999999999989,MOD(A4177*2499997+$B$13*1800451,7450589)*4658+7450581)*383,99991)*7440893+MOD(MOD(999999999999989,MOD(A4177*2246527+$B$13*2399993,7450987)*7580+7560584)*17669,7440893))*1343,4294967296))+0.5)/2^32</f>
        <v>0.68125245475675911</v>
      </c>
      <c r="C4177">
        <f t="shared" ref="C4177:C4240" si="525">((MOD((MOD(MOD(999999999999989,MOD(A4177*2499997+$C$13*1800451,7450589)*4658+7450581)*383,99991)*7440893+MOD(MOD(999999999999989,MOD(A4177*2246527+$C$13*2399993,7450987)*7580+7560584)*17669,7440893))*1343,4294967296))+0.5)/2^32</f>
        <v>0.44056381203699857</v>
      </c>
      <c r="D4177" s="40">
        <f t="shared" ref="D4177:D4240" si="526">MAX(0,NORMINV(B4177,D$10,D$12))</f>
        <v>1214834.632604345</v>
      </c>
      <c r="E4177" s="40">
        <f t="shared" si="523"/>
        <v>1214834.632604345</v>
      </c>
      <c r="F4177" s="41">
        <f t="shared" ref="F4177:F4240" si="527">NORMINV(C4177,E$10,E$12)</f>
        <v>1.9545471414782059</v>
      </c>
      <c r="G4177" s="42">
        <f t="shared" ref="G4177:G4240" si="528">F4177*E4177-1000000</f>
        <v>1374451.5585255488</v>
      </c>
      <c r="H4177" s="16">
        <f t="shared" ref="H4177:H4240" si="529">IF(G4177&gt;=0,1,0)</f>
        <v>1</v>
      </c>
      <c r="P4177" s="16"/>
    </row>
    <row r="4178" spans="1:16" x14ac:dyDescent="0.25">
      <c r="A4178" s="24">
        <f t="shared" ref="A4178:A4241" si="530">A4177+1</f>
        <v>4163</v>
      </c>
      <c r="B4178">
        <f t="shared" si="524"/>
        <v>0.3568381970981136</v>
      </c>
      <c r="C4178">
        <f t="shared" si="525"/>
        <v>0.23306102806236595</v>
      </c>
      <c r="D4178" s="40">
        <f t="shared" si="526"/>
        <v>832709.8414283772</v>
      </c>
      <c r="E4178" s="40">
        <f t="shared" ref="E4178:E4241" si="531">MIN(1250000,D4178)</f>
        <v>832709.8414283772</v>
      </c>
      <c r="F4178" s="41">
        <f t="shared" si="527"/>
        <v>1.7784792716453064</v>
      </c>
      <c r="G4178" s="42">
        <f t="shared" si="528"/>
        <v>480957.1922754189</v>
      </c>
      <c r="H4178" s="16">
        <f t="shared" si="529"/>
        <v>1</v>
      </c>
      <c r="P4178" s="16"/>
    </row>
    <row r="4179" spans="1:16" x14ac:dyDescent="0.25">
      <c r="A4179" s="24">
        <f t="shared" si="530"/>
        <v>4164</v>
      </c>
      <c r="B4179">
        <f t="shared" si="524"/>
        <v>0.88318753161001951</v>
      </c>
      <c r="C4179">
        <f t="shared" si="525"/>
        <v>0.27785774029325694</v>
      </c>
      <c r="D4179" s="40">
        <f t="shared" si="526"/>
        <v>1543042.3913328596</v>
      </c>
      <c r="E4179" s="40">
        <f t="shared" si="531"/>
        <v>1250000</v>
      </c>
      <c r="F4179" s="41">
        <f t="shared" si="527"/>
        <v>1.8209065808858869</v>
      </c>
      <c r="G4179" s="42">
        <f t="shared" si="528"/>
        <v>1276133.2261073585</v>
      </c>
      <c r="H4179" s="16">
        <f t="shared" si="529"/>
        <v>1</v>
      </c>
      <c r="P4179" s="16"/>
    </row>
    <row r="4180" spans="1:16" x14ac:dyDescent="0.25">
      <c r="A4180" s="24">
        <f t="shared" si="530"/>
        <v>4165</v>
      </c>
      <c r="B4180">
        <f t="shared" si="524"/>
        <v>0.71536565490532666</v>
      </c>
      <c r="C4180">
        <f t="shared" si="525"/>
        <v>0.17095128528308123</v>
      </c>
      <c r="D4180" s="40">
        <f t="shared" si="526"/>
        <v>1259481.2458851179</v>
      </c>
      <c r="E4180" s="40">
        <f t="shared" si="531"/>
        <v>1250000</v>
      </c>
      <c r="F4180" s="41">
        <f t="shared" si="527"/>
        <v>1.7111207462257991</v>
      </c>
      <c r="G4180" s="42">
        <f t="shared" si="528"/>
        <v>1138900.9327822491</v>
      </c>
      <c r="H4180" s="16">
        <f t="shared" si="529"/>
        <v>1</v>
      </c>
      <c r="P4180" s="16"/>
    </row>
    <row r="4181" spans="1:16" x14ac:dyDescent="0.25">
      <c r="A4181" s="24">
        <f t="shared" si="530"/>
        <v>4166</v>
      </c>
      <c r="B4181">
        <f t="shared" si="524"/>
        <v>0.82843827723991126</v>
      </c>
      <c r="C4181">
        <f t="shared" si="525"/>
        <v>3.0195065657608211E-2</v>
      </c>
      <c r="D4181" s="40">
        <f t="shared" si="526"/>
        <v>1432224.2262937259</v>
      </c>
      <c r="E4181" s="40">
        <f t="shared" si="531"/>
        <v>1250000</v>
      </c>
      <c r="F4181" s="41">
        <f t="shared" si="527"/>
        <v>1.429199251806754</v>
      </c>
      <c r="G4181" s="42">
        <f t="shared" si="528"/>
        <v>786499.06475844258</v>
      </c>
      <c r="H4181" s="16">
        <f t="shared" si="529"/>
        <v>1</v>
      </c>
      <c r="P4181" s="16"/>
    </row>
    <row r="4182" spans="1:16" x14ac:dyDescent="0.25">
      <c r="A4182" s="24">
        <f t="shared" si="530"/>
        <v>4167</v>
      </c>
      <c r="B4182">
        <f t="shared" si="524"/>
        <v>0.1972709660185501</v>
      </c>
      <c r="C4182">
        <f t="shared" si="525"/>
        <v>0.63428056857082993</v>
      </c>
      <c r="D4182" s="40">
        <f t="shared" si="526"/>
        <v>611819.38977732277</v>
      </c>
      <c r="E4182" s="40">
        <f t="shared" si="531"/>
        <v>611819.38977732277</v>
      </c>
      <c r="F4182" s="41">
        <f t="shared" si="527"/>
        <v>2.1043198032325412</v>
      </c>
      <c r="G4182" s="42">
        <f t="shared" si="528"/>
        <v>287463.65791006922</v>
      </c>
      <c r="H4182" s="16">
        <f t="shared" si="529"/>
        <v>1</v>
      </c>
      <c r="P4182" s="16"/>
    </row>
    <row r="4183" spans="1:16" x14ac:dyDescent="0.25">
      <c r="A4183" s="24">
        <f t="shared" si="530"/>
        <v>4168</v>
      </c>
      <c r="B4183">
        <f t="shared" si="524"/>
        <v>0.37866728741209954</v>
      </c>
      <c r="C4183">
        <f t="shared" si="525"/>
        <v>0.66369319602381438</v>
      </c>
      <c r="D4183" s="40">
        <f t="shared" si="526"/>
        <v>859126.36148152198</v>
      </c>
      <c r="E4183" s="40">
        <f t="shared" si="531"/>
        <v>859126.36148152198</v>
      </c>
      <c r="F4183" s="41">
        <f t="shared" si="527"/>
        <v>2.1284388178813676</v>
      </c>
      <c r="G4183" s="42">
        <f t="shared" si="528"/>
        <v>828597.89724245109</v>
      </c>
      <c r="H4183" s="16">
        <f t="shared" si="529"/>
        <v>1</v>
      </c>
      <c r="P4183" s="16"/>
    </row>
    <row r="4184" spans="1:16" x14ac:dyDescent="0.25">
      <c r="A4184" s="24">
        <f t="shared" si="530"/>
        <v>4169</v>
      </c>
      <c r="B4184">
        <f t="shared" si="524"/>
        <v>0.87223661679308861</v>
      </c>
      <c r="C4184">
        <f t="shared" si="525"/>
        <v>0.66716108226682991</v>
      </c>
      <c r="D4184" s="40">
        <f t="shared" si="526"/>
        <v>1518401.6211594664</v>
      </c>
      <c r="E4184" s="40">
        <f t="shared" si="531"/>
        <v>1250000</v>
      </c>
      <c r="F4184" s="41">
        <f t="shared" si="527"/>
        <v>2.1313335798781332</v>
      </c>
      <c r="G4184" s="42">
        <f t="shared" si="528"/>
        <v>1664166.9748476665</v>
      </c>
      <c r="H4184" s="16">
        <f t="shared" si="529"/>
        <v>1</v>
      </c>
      <c r="P4184" s="16"/>
    </row>
    <row r="4185" spans="1:16" x14ac:dyDescent="0.25">
      <c r="A4185" s="24">
        <f t="shared" si="530"/>
        <v>4170</v>
      </c>
      <c r="B4185">
        <f t="shared" si="524"/>
        <v>0.20094742125365883</v>
      </c>
      <c r="C4185">
        <f t="shared" si="525"/>
        <v>0.17415973788592964</v>
      </c>
      <c r="D4185" s="40">
        <f t="shared" si="526"/>
        <v>617822.82842834503</v>
      </c>
      <c r="E4185" s="40">
        <f t="shared" si="531"/>
        <v>617822.82842834503</v>
      </c>
      <c r="F4185" s="41">
        <f t="shared" si="527"/>
        <v>1.7149380117417756</v>
      </c>
      <c r="G4185" s="42">
        <f t="shared" si="528"/>
        <v>59527.852993586101</v>
      </c>
      <c r="H4185" s="16">
        <f t="shared" si="529"/>
        <v>1</v>
      </c>
      <c r="P4185" s="16"/>
    </row>
    <row r="4186" spans="1:16" x14ac:dyDescent="0.25">
      <c r="A4186" s="24">
        <f t="shared" si="530"/>
        <v>4171</v>
      </c>
      <c r="B4186">
        <f t="shared" si="524"/>
        <v>0.47838509210851043</v>
      </c>
      <c r="C4186">
        <f t="shared" si="525"/>
        <v>0.75603155454155058</v>
      </c>
      <c r="D4186" s="40">
        <f t="shared" si="526"/>
        <v>975285.52827434288</v>
      </c>
      <c r="E4186" s="40">
        <f t="shared" si="531"/>
        <v>975285.52827434288</v>
      </c>
      <c r="F4186" s="41">
        <f t="shared" si="527"/>
        <v>2.2108188288164445</v>
      </c>
      <c r="G4186" s="42">
        <f t="shared" si="528"/>
        <v>1156179.6093811099</v>
      </c>
      <c r="H4186" s="16">
        <f t="shared" si="529"/>
        <v>1</v>
      </c>
      <c r="P4186" s="16"/>
    </row>
    <row r="4187" spans="1:16" x14ac:dyDescent="0.25">
      <c r="A4187" s="24">
        <f t="shared" si="530"/>
        <v>4172</v>
      </c>
      <c r="B4187">
        <f t="shared" si="524"/>
        <v>0.89271996065508574</v>
      </c>
      <c r="C4187">
        <f t="shared" si="525"/>
        <v>0.41263992351014167</v>
      </c>
      <c r="D4187" s="40">
        <f t="shared" si="526"/>
        <v>1565861.8408271517</v>
      </c>
      <c r="E4187" s="40">
        <f t="shared" si="531"/>
        <v>1250000</v>
      </c>
      <c r="F4187" s="41">
        <f t="shared" si="527"/>
        <v>1.9328999054652916</v>
      </c>
      <c r="G4187" s="42">
        <f t="shared" si="528"/>
        <v>1416124.8818316143</v>
      </c>
      <c r="H4187" s="16">
        <f t="shared" si="529"/>
        <v>1</v>
      </c>
      <c r="P4187" s="16"/>
    </row>
    <row r="4188" spans="1:16" x14ac:dyDescent="0.25">
      <c r="A4188" s="24">
        <f t="shared" si="530"/>
        <v>4173</v>
      </c>
      <c r="B4188">
        <f t="shared" si="524"/>
        <v>0.88333205983508378</v>
      </c>
      <c r="C4188">
        <f t="shared" si="525"/>
        <v>0.71472782094497234</v>
      </c>
      <c r="D4188" s="40">
        <f t="shared" si="526"/>
        <v>1543378.2723909745</v>
      </c>
      <c r="E4188" s="40">
        <f t="shared" si="531"/>
        <v>1250000</v>
      </c>
      <c r="F4188" s="41">
        <f t="shared" si="527"/>
        <v>2.1724164061939475</v>
      </c>
      <c r="G4188" s="42">
        <f t="shared" si="528"/>
        <v>1715520.5077424343</v>
      </c>
      <c r="H4188" s="16">
        <f t="shared" si="529"/>
        <v>1</v>
      </c>
      <c r="P4188" s="16"/>
    </row>
    <row r="4189" spans="1:16" x14ac:dyDescent="0.25">
      <c r="A4189" s="24">
        <f t="shared" si="530"/>
        <v>4174</v>
      </c>
      <c r="B4189">
        <f t="shared" si="524"/>
        <v>0.98123189352918416</v>
      </c>
      <c r="C4189">
        <f t="shared" si="525"/>
        <v>0.79931506852153689</v>
      </c>
      <c r="D4189" s="40">
        <f t="shared" si="526"/>
        <v>1948275.186035729</v>
      </c>
      <c r="E4189" s="40">
        <f t="shared" si="531"/>
        <v>1250000</v>
      </c>
      <c r="F4189" s="41">
        <f t="shared" si="527"/>
        <v>2.2550690668245399</v>
      </c>
      <c r="G4189" s="42">
        <f t="shared" si="528"/>
        <v>1818836.3335306747</v>
      </c>
      <c r="H4189" s="16">
        <f t="shared" si="529"/>
        <v>1</v>
      </c>
      <c r="P4189" s="16"/>
    </row>
    <row r="4190" spans="1:16" x14ac:dyDescent="0.25">
      <c r="A4190" s="24">
        <f t="shared" si="530"/>
        <v>4175</v>
      </c>
      <c r="B4190">
        <f t="shared" si="524"/>
        <v>0.68260686832945794</v>
      </c>
      <c r="C4190">
        <f t="shared" si="525"/>
        <v>0.18515688215848058</v>
      </c>
      <c r="D4190" s="40">
        <f t="shared" si="526"/>
        <v>1216565.803665268</v>
      </c>
      <c r="E4190" s="40">
        <f t="shared" si="531"/>
        <v>1216565.803665268</v>
      </c>
      <c r="F4190" s="41">
        <f t="shared" si="527"/>
        <v>1.7276942887886078</v>
      </c>
      <c r="G4190" s="42">
        <f t="shared" si="528"/>
        <v>1101853.7909280062</v>
      </c>
      <c r="H4190" s="16">
        <f t="shared" si="529"/>
        <v>1</v>
      </c>
      <c r="P4190" s="16"/>
    </row>
    <row r="4191" spans="1:16" x14ac:dyDescent="0.25">
      <c r="A4191" s="24">
        <f t="shared" si="530"/>
        <v>4176</v>
      </c>
      <c r="B4191">
        <f t="shared" si="524"/>
        <v>0.60328068339731544</v>
      </c>
      <c r="C4191">
        <f t="shared" si="525"/>
        <v>0.22506482747849077</v>
      </c>
      <c r="D4191" s="40">
        <f t="shared" si="526"/>
        <v>1119383.5853686354</v>
      </c>
      <c r="E4191" s="40">
        <f t="shared" si="531"/>
        <v>1119383.5853686354</v>
      </c>
      <c r="F4191" s="41">
        <f t="shared" si="527"/>
        <v>1.7704562646276558</v>
      </c>
      <c r="G4191" s="42">
        <f t="shared" si="528"/>
        <v>981819.68123726686</v>
      </c>
      <c r="H4191" s="16">
        <f t="shared" si="529"/>
        <v>1</v>
      </c>
      <c r="P4191" s="16"/>
    </row>
    <row r="4192" spans="1:16" x14ac:dyDescent="0.25">
      <c r="A4192" s="24">
        <f t="shared" si="530"/>
        <v>4177</v>
      </c>
      <c r="B4192">
        <f t="shared" si="524"/>
        <v>0.13775408954825252</v>
      </c>
      <c r="C4192">
        <f t="shared" si="525"/>
        <v>0.77128837851341814</v>
      </c>
      <c r="D4192" s="40">
        <f t="shared" si="526"/>
        <v>502827.31740780262</v>
      </c>
      <c r="E4192" s="40">
        <f t="shared" si="531"/>
        <v>502827.31740780262</v>
      </c>
      <c r="F4192" s="41">
        <f t="shared" si="527"/>
        <v>2.2258652053655252</v>
      </c>
      <c r="G4192" s="42">
        <f t="shared" si="528"/>
        <v>119225.83012531465</v>
      </c>
      <c r="H4192" s="16">
        <f t="shared" si="529"/>
        <v>1</v>
      </c>
      <c r="P4192" s="16"/>
    </row>
    <row r="4193" spans="1:16" x14ac:dyDescent="0.25">
      <c r="A4193" s="24">
        <f t="shared" si="530"/>
        <v>4178</v>
      </c>
      <c r="B4193">
        <f t="shared" si="524"/>
        <v>0.87056588206905872</v>
      </c>
      <c r="C4193">
        <f t="shared" si="525"/>
        <v>0.44464008312206715</v>
      </c>
      <c r="D4193" s="40">
        <f t="shared" si="526"/>
        <v>1514773.6315362321</v>
      </c>
      <c r="E4193" s="40">
        <f t="shared" si="531"/>
        <v>1250000</v>
      </c>
      <c r="F4193" s="41">
        <f t="shared" si="527"/>
        <v>1.9576853759474782</v>
      </c>
      <c r="G4193" s="42">
        <f t="shared" si="528"/>
        <v>1447106.7199343476</v>
      </c>
      <c r="H4193" s="16">
        <f t="shared" si="529"/>
        <v>1</v>
      </c>
      <c r="P4193" s="16"/>
    </row>
    <row r="4194" spans="1:16" x14ac:dyDescent="0.25">
      <c r="A4194" s="24">
        <f t="shared" si="530"/>
        <v>4179</v>
      </c>
      <c r="B4194">
        <f t="shared" si="524"/>
        <v>0.54210742574650794</v>
      </c>
      <c r="C4194">
        <f t="shared" si="525"/>
        <v>0.86351556668523699</v>
      </c>
      <c r="D4194" s="40">
        <f t="shared" si="526"/>
        <v>1048211.7343618247</v>
      </c>
      <c r="E4194" s="40">
        <f t="shared" si="531"/>
        <v>1048211.7343618247</v>
      </c>
      <c r="F4194" s="41">
        <f t="shared" si="527"/>
        <v>2.3332070463128805</v>
      </c>
      <c r="G4194" s="42">
        <f t="shared" si="528"/>
        <v>1445695.0046408544</v>
      </c>
      <c r="H4194" s="16">
        <f t="shared" si="529"/>
        <v>1</v>
      </c>
      <c r="P4194" s="16"/>
    </row>
    <row r="4195" spans="1:16" x14ac:dyDescent="0.25">
      <c r="A4195" s="24">
        <f t="shared" si="530"/>
        <v>4180</v>
      </c>
      <c r="B4195">
        <f t="shared" si="524"/>
        <v>4.7316055628471076E-2</v>
      </c>
      <c r="C4195">
        <f t="shared" si="525"/>
        <v>0.85250091075431556</v>
      </c>
      <c r="D4195" s="40">
        <f t="shared" si="526"/>
        <v>237939.07634003554</v>
      </c>
      <c r="E4195" s="40">
        <f t="shared" si="531"/>
        <v>237939.07634003554</v>
      </c>
      <c r="F4195" s="41">
        <f t="shared" si="527"/>
        <v>2.3183039148369757</v>
      </c>
      <c r="G4195" s="42">
        <f t="shared" si="528"/>
        <v>-448384.90782820154</v>
      </c>
      <c r="H4195" s="16">
        <f t="shared" si="529"/>
        <v>0</v>
      </c>
      <c r="P4195" s="16"/>
    </row>
    <row r="4196" spans="1:16" x14ac:dyDescent="0.25">
      <c r="A4196" s="24">
        <f t="shared" si="530"/>
        <v>4181</v>
      </c>
      <c r="B4196">
        <f t="shared" si="524"/>
        <v>0.53443224367219955</v>
      </c>
      <c r="C4196">
        <f t="shared" si="525"/>
        <v>0.81614574266131967</v>
      </c>
      <c r="D4196" s="40">
        <f t="shared" si="526"/>
        <v>1039399.5158093807</v>
      </c>
      <c r="E4196" s="40">
        <f t="shared" si="531"/>
        <v>1039399.5158093807</v>
      </c>
      <c r="F4196" s="41">
        <f t="shared" si="527"/>
        <v>2.2737914776573818</v>
      </c>
      <c r="G4196" s="42">
        <f t="shared" si="528"/>
        <v>1363377.7609285787</v>
      </c>
      <c r="H4196" s="16">
        <f t="shared" si="529"/>
        <v>1</v>
      </c>
      <c r="P4196" s="16"/>
    </row>
    <row r="4197" spans="1:16" x14ac:dyDescent="0.25">
      <c r="A4197" s="24">
        <f t="shared" si="530"/>
        <v>4182</v>
      </c>
      <c r="B4197">
        <f t="shared" si="524"/>
        <v>0.60773317178245634</v>
      </c>
      <c r="C4197">
        <f t="shared" si="525"/>
        <v>0.66714549425523728</v>
      </c>
      <c r="D4197" s="40">
        <f t="shared" si="526"/>
        <v>1124657.6312557668</v>
      </c>
      <c r="E4197" s="40">
        <f t="shared" si="531"/>
        <v>1124657.6312557668</v>
      </c>
      <c r="F4197" s="41">
        <f t="shared" si="527"/>
        <v>2.1313205415462315</v>
      </c>
      <c r="G4197" s="42">
        <f t="shared" si="528"/>
        <v>1397005.911702143</v>
      </c>
      <c r="H4197" s="16">
        <f t="shared" si="529"/>
        <v>1</v>
      </c>
      <c r="P4197" s="16"/>
    </row>
    <row r="4198" spans="1:16" x14ac:dyDescent="0.25">
      <c r="A4198" s="24">
        <f t="shared" si="530"/>
        <v>4183</v>
      </c>
      <c r="B4198">
        <f t="shared" si="524"/>
        <v>0.57487913535442203</v>
      </c>
      <c r="C4198">
        <f t="shared" si="525"/>
        <v>9.5353134674951434E-3</v>
      </c>
      <c r="D4198" s="40">
        <f t="shared" si="526"/>
        <v>1086083.5893353403</v>
      </c>
      <c r="E4198" s="40">
        <f t="shared" si="531"/>
        <v>1086083.5893353403</v>
      </c>
      <c r="F4198" s="41">
        <f t="shared" si="527"/>
        <v>1.2874931558057443</v>
      </c>
      <c r="G4198" s="42">
        <f t="shared" si="528"/>
        <v>398325.18790218723</v>
      </c>
      <c r="H4198" s="16">
        <f t="shared" si="529"/>
        <v>1</v>
      </c>
      <c r="P4198" s="16"/>
    </row>
    <row r="4199" spans="1:16" x14ac:dyDescent="0.25">
      <c r="A4199" s="24">
        <f t="shared" si="530"/>
        <v>4184</v>
      </c>
      <c r="B4199">
        <f t="shared" si="524"/>
        <v>0.45279548864345998</v>
      </c>
      <c r="C4199">
        <f t="shared" si="525"/>
        <v>0.24031612451653928</v>
      </c>
      <c r="D4199" s="40">
        <f t="shared" si="526"/>
        <v>945926.31045057788</v>
      </c>
      <c r="E4199" s="40">
        <f t="shared" si="531"/>
        <v>945926.31045057788</v>
      </c>
      <c r="F4199" s="41">
        <f t="shared" si="527"/>
        <v>1.7856273448321571</v>
      </c>
      <c r="G4199" s="42">
        <f t="shared" si="528"/>
        <v>689071.88613674417</v>
      </c>
      <c r="H4199" s="16">
        <f t="shared" si="529"/>
        <v>1</v>
      </c>
      <c r="P4199" s="16"/>
    </row>
    <row r="4200" spans="1:16" x14ac:dyDescent="0.25">
      <c r="A4200" s="24">
        <f t="shared" si="530"/>
        <v>4185</v>
      </c>
      <c r="B4200">
        <f t="shared" si="524"/>
        <v>0.18858915951568633</v>
      </c>
      <c r="C4200">
        <f t="shared" si="525"/>
        <v>0.36389842710923404</v>
      </c>
      <c r="D4200" s="40">
        <f t="shared" si="526"/>
        <v>597367.50815456733</v>
      </c>
      <c r="E4200" s="40">
        <f t="shared" si="531"/>
        <v>597367.50815456733</v>
      </c>
      <c r="F4200" s="41">
        <f t="shared" si="527"/>
        <v>1.8942073873380509</v>
      </c>
      <c r="G4200" s="42">
        <f t="shared" si="528"/>
        <v>131537.94690210489</v>
      </c>
      <c r="H4200" s="16">
        <f t="shared" si="529"/>
        <v>1</v>
      </c>
      <c r="P4200" s="16"/>
    </row>
    <row r="4201" spans="1:16" x14ac:dyDescent="0.25">
      <c r="A4201" s="24">
        <f t="shared" si="530"/>
        <v>4186</v>
      </c>
      <c r="B4201">
        <f t="shared" si="524"/>
        <v>0.82744886365253478</v>
      </c>
      <c r="C4201">
        <f t="shared" si="525"/>
        <v>0.39552002551499754</v>
      </c>
      <c r="D4201" s="40">
        <f t="shared" si="526"/>
        <v>1430455.2531243807</v>
      </c>
      <c r="E4201" s="40">
        <f t="shared" si="531"/>
        <v>1250000</v>
      </c>
      <c r="F4201" s="41">
        <f t="shared" si="527"/>
        <v>1.9194649567593949</v>
      </c>
      <c r="G4201" s="42">
        <f t="shared" si="528"/>
        <v>1399331.1959492434</v>
      </c>
      <c r="H4201" s="16">
        <f t="shared" si="529"/>
        <v>1</v>
      </c>
      <c r="P4201" s="16"/>
    </row>
    <row r="4202" spans="1:16" x14ac:dyDescent="0.25">
      <c r="A4202" s="24">
        <f t="shared" si="530"/>
        <v>4187</v>
      </c>
      <c r="B4202">
        <f t="shared" si="524"/>
        <v>0.10513174312654883</v>
      </c>
      <c r="C4202">
        <f t="shared" si="525"/>
        <v>0.62010051042307168</v>
      </c>
      <c r="D4202" s="40">
        <f t="shared" si="526"/>
        <v>428795.78273106867</v>
      </c>
      <c r="E4202" s="40">
        <f t="shared" si="531"/>
        <v>428795.78273106867</v>
      </c>
      <c r="F4202" s="41">
        <f t="shared" si="527"/>
        <v>2.0929315425590693</v>
      </c>
      <c r="G4202" s="42">
        <f t="shared" si="528"/>
        <v>-102559.78100584086</v>
      </c>
      <c r="H4202" s="16">
        <f t="shared" si="529"/>
        <v>0</v>
      </c>
      <c r="P4202" s="16"/>
    </row>
    <row r="4203" spans="1:16" x14ac:dyDescent="0.25">
      <c r="A4203" s="24">
        <f t="shared" si="530"/>
        <v>4188</v>
      </c>
      <c r="B4203">
        <f t="shared" si="524"/>
        <v>0.42626914323773235</v>
      </c>
      <c r="C4203">
        <f t="shared" si="525"/>
        <v>0.83892478852067143</v>
      </c>
      <c r="D4203" s="40">
        <f t="shared" si="526"/>
        <v>915251.94239231048</v>
      </c>
      <c r="E4203" s="40">
        <f t="shared" si="531"/>
        <v>915251.94239231048</v>
      </c>
      <c r="F4203" s="41">
        <f t="shared" si="527"/>
        <v>2.3009265900034812</v>
      </c>
      <c r="G4203" s="42">
        <f t="shared" si="528"/>
        <v>1105927.5308028017</v>
      </c>
      <c r="H4203" s="16">
        <f t="shared" si="529"/>
        <v>1</v>
      </c>
      <c r="P4203" s="16"/>
    </row>
    <row r="4204" spans="1:16" x14ac:dyDescent="0.25">
      <c r="A4204" s="24">
        <f t="shared" si="530"/>
        <v>4189</v>
      </c>
      <c r="B4204">
        <f t="shared" si="524"/>
        <v>0.85002767073456198</v>
      </c>
      <c r="C4204">
        <f t="shared" si="525"/>
        <v>0.62280659156385809</v>
      </c>
      <c r="D4204" s="40">
        <f t="shared" si="526"/>
        <v>1472592.1312033301</v>
      </c>
      <c r="E4204" s="40">
        <f t="shared" si="531"/>
        <v>1250000</v>
      </c>
      <c r="F4204" s="41">
        <f t="shared" si="527"/>
        <v>2.0950943095528416</v>
      </c>
      <c r="G4204" s="42">
        <f t="shared" si="528"/>
        <v>1618867.886941052</v>
      </c>
      <c r="H4204" s="16">
        <f t="shared" si="529"/>
        <v>1</v>
      </c>
      <c r="P4204" s="16"/>
    </row>
    <row r="4205" spans="1:16" x14ac:dyDescent="0.25">
      <c r="A4205" s="24">
        <f t="shared" si="530"/>
        <v>4190</v>
      </c>
      <c r="B4205">
        <f t="shared" si="524"/>
        <v>0.25406225898768753</v>
      </c>
      <c r="C4205">
        <f t="shared" si="525"/>
        <v>0.72257897781673819</v>
      </c>
      <c r="D4205" s="40">
        <f t="shared" si="526"/>
        <v>698285.33937210566</v>
      </c>
      <c r="E4205" s="40">
        <f t="shared" si="531"/>
        <v>698285.33937210566</v>
      </c>
      <c r="F4205" s="41">
        <f t="shared" si="527"/>
        <v>2.1794893784374194</v>
      </c>
      <c r="G4205" s="42">
        <f t="shared" si="528"/>
        <v>521905.48028007313</v>
      </c>
      <c r="H4205" s="16">
        <f t="shared" si="529"/>
        <v>1</v>
      </c>
      <c r="P4205" s="16"/>
    </row>
    <row r="4206" spans="1:16" x14ac:dyDescent="0.25">
      <c r="A4206" s="24">
        <f t="shared" si="530"/>
        <v>4191</v>
      </c>
      <c r="B4206">
        <f t="shared" si="524"/>
        <v>0.96981005708221346</v>
      </c>
      <c r="C4206">
        <f t="shared" si="525"/>
        <v>0.39627071807626635</v>
      </c>
      <c r="D4206" s="40">
        <f t="shared" si="526"/>
        <v>1856235.2665582029</v>
      </c>
      <c r="E4206" s="40">
        <f t="shared" si="531"/>
        <v>1250000</v>
      </c>
      <c r="F4206" s="41">
        <f t="shared" si="527"/>
        <v>1.9200571847236696</v>
      </c>
      <c r="G4206" s="42">
        <f t="shared" si="528"/>
        <v>1400071.4809045871</v>
      </c>
      <c r="H4206" s="16">
        <f t="shared" si="529"/>
        <v>1</v>
      </c>
      <c r="P4206" s="16"/>
    </row>
    <row r="4207" spans="1:16" x14ac:dyDescent="0.25">
      <c r="A4207" s="24">
        <f t="shared" si="530"/>
        <v>4192</v>
      </c>
      <c r="B4207">
        <f t="shared" si="524"/>
        <v>0.49792013235855848</v>
      </c>
      <c r="C4207">
        <f t="shared" si="525"/>
        <v>0.13642205379437655</v>
      </c>
      <c r="D4207" s="40">
        <f t="shared" si="526"/>
        <v>997623.03404796263</v>
      </c>
      <c r="E4207" s="40">
        <f t="shared" si="531"/>
        <v>997623.03404796263</v>
      </c>
      <c r="F4207" s="41">
        <f t="shared" si="527"/>
        <v>1.6667062646302775</v>
      </c>
      <c r="G4207" s="42">
        <f t="shared" si="528"/>
        <v>662744.56058720383</v>
      </c>
      <c r="H4207" s="16">
        <f t="shared" si="529"/>
        <v>1</v>
      </c>
      <c r="P4207" s="16"/>
    </row>
    <row r="4208" spans="1:16" x14ac:dyDescent="0.25">
      <c r="A4208" s="24">
        <f t="shared" si="530"/>
        <v>4193</v>
      </c>
      <c r="B4208">
        <f t="shared" si="524"/>
        <v>0.39062869001645595</v>
      </c>
      <c r="C4208">
        <f t="shared" si="525"/>
        <v>0.90070405474398285</v>
      </c>
      <c r="D4208" s="40">
        <f t="shared" si="526"/>
        <v>873397.79935546836</v>
      </c>
      <c r="E4208" s="40">
        <f t="shared" si="531"/>
        <v>873397.79935546836</v>
      </c>
      <c r="F4208" s="41">
        <f t="shared" si="527"/>
        <v>2.3907518755847184</v>
      </c>
      <c r="G4208" s="42">
        <f t="shared" si="528"/>
        <v>1088077.4269406516</v>
      </c>
      <c r="H4208" s="16">
        <f t="shared" si="529"/>
        <v>1</v>
      </c>
      <c r="P4208" s="16"/>
    </row>
    <row r="4209" spans="1:16" x14ac:dyDescent="0.25">
      <c r="A4209" s="24">
        <f t="shared" si="530"/>
        <v>4194</v>
      </c>
      <c r="B4209">
        <f t="shared" si="524"/>
        <v>1.328470662701875E-2</v>
      </c>
      <c r="C4209">
        <f t="shared" si="525"/>
        <v>0.88358552393037826</v>
      </c>
      <c r="D4209" s="40">
        <f t="shared" si="526"/>
        <v>0</v>
      </c>
      <c r="E4209" s="40">
        <f t="shared" si="531"/>
        <v>0</v>
      </c>
      <c r="F4209" s="41">
        <f t="shared" si="527"/>
        <v>2.3626453544313</v>
      </c>
      <c r="G4209" s="42">
        <f t="shared" si="528"/>
        <v>-1000000</v>
      </c>
      <c r="H4209" s="16">
        <f t="shared" si="529"/>
        <v>0</v>
      </c>
      <c r="P4209" s="16"/>
    </row>
    <row r="4210" spans="1:16" x14ac:dyDescent="0.25">
      <c r="A4210" s="24">
        <f t="shared" si="530"/>
        <v>4195</v>
      </c>
      <c r="B4210">
        <f t="shared" si="524"/>
        <v>0.47598976537119597</v>
      </c>
      <c r="C4210">
        <f t="shared" si="525"/>
        <v>0.76542728568892926</v>
      </c>
      <c r="D4210" s="40">
        <f t="shared" si="526"/>
        <v>972543.56564735784</v>
      </c>
      <c r="E4210" s="40">
        <f t="shared" si="531"/>
        <v>972543.56564735784</v>
      </c>
      <c r="F4210" s="41">
        <f t="shared" si="527"/>
        <v>2.2200213363518517</v>
      </c>
      <c r="G4210" s="42">
        <f t="shared" si="528"/>
        <v>1159067.4662688421</v>
      </c>
      <c r="H4210" s="16">
        <f t="shared" si="529"/>
        <v>1</v>
      </c>
      <c r="P4210" s="16"/>
    </row>
    <row r="4211" spans="1:16" x14ac:dyDescent="0.25">
      <c r="A4211" s="24">
        <f t="shared" si="530"/>
        <v>4196</v>
      </c>
      <c r="B4211">
        <f t="shared" si="524"/>
        <v>0.23849896003957838</v>
      </c>
      <c r="C4211">
        <f t="shared" si="525"/>
        <v>0.3210971635999158</v>
      </c>
      <c r="D4211" s="40">
        <f t="shared" si="526"/>
        <v>675772.35668425565</v>
      </c>
      <c r="E4211" s="40">
        <f t="shared" si="531"/>
        <v>675772.35668425565</v>
      </c>
      <c r="F4211" s="41">
        <f t="shared" si="527"/>
        <v>1.8587741773649686</v>
      </c>
      <c r="G4211" s="42">
        <f t="shared" si="528"/>
        <v>256108.20638176356</v>
      </c>
      <c r="H4211" s="16">
        <f t="shared" si="529"/>
        <v>1</v>
      </c>
      <c r="P4211" s="16"/>
    </row>
    <row r="4212" spans="1:16" x14ac:dyDescent="0.25">
      <c r="A4212" s="24">
        <f t="shared" si="530"/>
        <v>4197</v>
      </c>
      <c r="B4212">
        <f t="shared" si="524"/>
        <v>0.20754098601173609</v>
      </c>
      <c r="C4212">
        <f t="shared" si="525"/>
        <v>0.24152681895066053</v>
      </c>
      <c r="D4212" s="40">
        <f t="shared" si="526"/>
        <v>628427.14864383009</v>
      </c>
      <c r="E4212" s="40">
        <f t="shared" si="531"/>
        <v>628427.14864383009</v>
      </c>
      <c r="F4212" s="41">
        <f t="shared" si="527"/>
        <v>1.7868086158263412</v>
      </c>
      <c r="G4212" s="42">
        <f t="shared" si="528"/>
        <v>122879.04361597635</v>
      </c>
      <c r="H4212" s="16">
        <f t="shared" si="529"/>
        <v>1</v>
      </c>
      <c r="P4212" s="16"/>
    </row>
    <row r="4213" spans="1:16" x14ac:dyDescent="0.25">
      <c r="A4213" s="24">
        <f t="shared" si="530"/>
        <v>4198</v>
      </c>
      <c r="B4213">
        <f t="shared" si="524"/>
        <v>0.27390851138625294</v>
      </c>
      <c r="C4213">
        <f t="shared" si="525"/>
        <v>0.76347212388645858</v>
      </c>
      <c r="D4213" s="40">
        <f t="shared" si="526"/>
        <v>725972.12268138886</v>
      </c>
      <c r="E4213" s="40">
        <f t="shared" si="531"/>
        <v>725972.12268138886</v>
      </c>
      <c r="F4213" s="41">
        <f t="shared" si="527"/>
        <v>2.2180899771392601</v>
      </c>
      <c r="G4213" s="42">
        <f t="shared" si="528"/>
        <v>610271.48900210205</v>
      </c>
      <c r="H4213" s="16">
        <f t="shared" si="529"/>
        <v>1</v>
      </c>
      <c r="P4213" s="16"/>
    </row>
    <row r="4214" spans="1:16" x14ac:dyDescent="0.25">
      <c r="A4214" s="24">
        <f t="shared" si="530"/>
        <v>4199</v>
      </c>
      <c r="B4214">
        <f t="shared" si="524"/>
        <v>0.88024572806898504</v>
      </c>
      <c r="C4214">
        <f t="shared" si="525"/>
        <v>0.5943990737432614</v>
      </c>
      <c r="D4214" s="40">
        <f t="shared" si="526"/>
        <v>1536268.7255717982</v>
      </c>
      <c r="E4214" s="40">
        <f t="shared" si="531"/>
        <v>1250000</v>
      </c>
      <c r="F4214" s="41">
        <f t="shared" si="527"/>
        <v>2.0726066413038335</v>
      </c>
      <c r="G4214" s="42">
        <f t="shared" si="528"/>
        <v>1590758.301629792</v>
      </c>
      <c r="H4214" s="16">
        <f t="shared" si="529"/>
        <v>1</v>
      </c>
      <c r="P4214" s="16"/>
    </row>
    <row r="4215" spans="1:16" x14ac:dyDescent="0.25">
      <c r="A4215" s="24">
        <f t="shared" si="530"/>
        <v>4200</v>
      </c>
      <c r="B4215">
        <f t="shared" si="524"/>
        <v>4.7287132707424462E-2</v>
      </c>
      <c r="C4215">
        <f t="shared" si="525"/>
        <v>0.97219016368035227</v>
      </c>
      <c r="D4215" s="40">
        <f t="shared" si="526"/>
        <v>237805.41970510036</v>
      </c>
      <c r="E4215" s="40">
        <f t="shared" si="531"/>
        <v>237805.41970510036</v>
      </c>
      <c r="F4215" s="41">
        <f t="shared" si="527"/>
        <v>2.5817640671702589</v>
      </c>
      <c r="G4215" s="42">
        <f t="shared" si="528"/>
        <v>-386042.51242702967</v>
      </c>
      <c r="H4215" s="16">
        <f t="shared" si="529"/>
        <v>0</v>
      </c>
      <c r="P4215" s="16"/>
    </row>
    <row r="4216" spans="1:16" x14ac:dyDescent="0.25">
      <c r="A4216" s="24">
        <f t="shared" si="530"/>
        <v>4201</v>
      </c>
      <c r="B4216">
        <f t="shared" si="524"/>
        <v>4.437061760108918E-2</v>
      </c>
      <c r="C4216">
        <f t="shared" si="525"/>
        <v>0.44976262573618442</v>
      </c>
      <c r="D4216" s="40">
        <f t="shared" si="526"/>
        <v>223977.78227790061</v>
      </c>
      <c r="E4216" s="40">
        <f t="shared" si="531"/>
        <v>223977.78227790061</v>
      </c>
      <c r="F4216" s="41">
        <f t="shared" si="527"/>
        <v>1.9616227674914817</v>
      </c>
      <c r="G4216" s="42">
        <f t="shared" si="528"/>
        <v>-560640.08287142008</v>
      </c>
      <c r="H4216" s="16">
        <f t="shared" si="529"/>
        <v>0</v>
      </c>
      <c r="P4216" s="16"/>
    </row>
    <row r="4217" spans="1:16" x14ac:dyDescent="0.25">
      <c r="A4217" s="24">
        <f t="shared" si="530"/>
        <v>4202</v>
      </c>
      <c r="B4217">
        <f t="shared" si="524"/>
        <v>0.78288646030705422</v>
      </c>
      <c r="C4217">
        <f t="shared" si="525"/>
        <v>0.75538681272882968</v>
      </c>
      <c r="D4217" s="40">
        <f t="shared" si="526"/>
        <v>1356525.2525752774</v>
      </c>
      <c r="E4217" s="40">
        <f t="shared" si="531"/>
        <v>1250000</v>
      </c>
      <c r="F4217" s="41">
        <f t="shared" si="527"/>
        <v>2.2101944698652312</v>
      </c>
      <c r="G4217" s="42">
        <f t="shared" si="528"/>
        <v>1762743.087331539</v>
      </c>
      <c r="H4217" s="16">
        <f t="shared" si="529"/>
        <v>1</v>
      </c>
      <c r="P4217" s="16"/>
    </row>
    <row r="4218" spans="1:16" x14ac:dyDescent="0.25">
      <c r="A4218" s="24">
        <f t="shared" si="530"/>
        <v>4203</v>
      </c>
      <c r="B4218">
        <f t="shared" si="524"/>
        <v>0.2415533052990213</v>
      </c>
      <c r="C4218">
        <f t="shared" si="525"/>
        <v>0.61319194862153381</v>
      </c>
      <c r="D4218" s="40">
        <f t="shared" si="526"/>
        <v>680251.63368216611</v>
      </c>
      <c r="E4218" s="40">
        <f t="shared" si="531"/>
        <v>680251.63368216611</v>
      </c>
      <c r="F4218" s="41">
        <f t="shared" si="527"/>
        <v>2.0874310409626182</v>
      </c>
      <c r="G4218" s="42">
        <f t="shared" si="528"/>
        <v>419978.37581368559</v>
      </c>
      <c r="H4218" s="16">
        <f t="shared" si="529"/>
        <v>1</v>
      </c>
      <c r="P4218" s="16"/>
    </row>
    <row r="4219" spans="1:16" x14ac:dyDescent="0.25">
      <c r="A4219" s="24">
        <f t="shared" si="530"/>
        <v>4204</v>
      </c>
      <c r="B4219">
        <f t="shared" si="524"/>
        <v>2.6809208211489022E-2</v>
      </c>
      <c r="C4219">
        <f t="shared" si="525"/>
        <v>0.65351934952195734</v>
      </c>
      <c r="D4219" s="40">
        <f t="shared" si="526"/>
        <v>120103.39193448354</v>
      </c>
      <c r="E4219" s="40">
        <f t="shared" si="531"/>
        <v>120103.39193448354</v>
      </c>
      <c r="F4219" s="41">
        <f t="shared" si="527"/>
        <v>2.1200120228286083</v>
      </c>
      <c r="G4219" s="42">
        <f t="shared" si="528"/>
        <v>-745379.36511639832</v>
      </c>
      <c r="H4219" s="16">
        <f t="shared" si="529"/>
        <v>0</v>
      </c>
      <c r="P4219" s="16"/>
    </row>
    <row r="4220" spans="1:16" x14ac:dyDescent="0.25">
      <c r="A4220" s="24">
        <f t="shared" si="530"/>
        <v>4205</v>
      </c>
      <c r="B4220">
        <f t="shared" si="524"/>
        <v>0.52661831851582974</v>
      </c>
      <c r="C4220">
        <f t="shared" si="525"/>
        <v>0.66245828859973699</v>
      </c>
      <c r="D4220" s="40">
        <f t="shared" si="526"/>
        <v>1030443.0760156979</v>
      </c>
      <c r="E4220" s="40">
        <f t="shared" si="531"/>
        <v>1030443.0760156979</v>
      </c>
      <c r="F4220" s="41">
        <f t="shared" si="527"/>
        <v>2.1274108188113532</v>
      </c>
      <c r="G4220" s="42">
        <f t="shared" si="528"/>
        <v>1192175.7480850453</v>
      </c>
      <c r="H4220" s="16">
        <f t="shared" si="529"/>
        <v>1</v>
      </c>
      <c r="P4220" s="16"/>
    </row>
    <row r="4221" spans="1:16" x14ac:dyDescent="0.25">
      <c r="A4221" s="24">
        <f t="shared" si="530"/>
        <v>4206</v>
      </c>
      <c r="B4221">
        <f t="shared" si="524"/>
        <v>0.14689377567265183</v>
      </c>
      <c r="C4221">
        <f t="shared" si="525"/>
        <v>0.92445060389582068</v>
      </c>
      <c r="D4221" s="40">
        <f t="shared" si="526"/>
        <v>521345.44933902461</v>
      </c>
      <c r="E4221" s="40">
        <f t="shared" si="531"/>
        <v>521345.44933902461</v>
      </c>
      <c r="F4221" s="41">
        <f t="shared" si="527"/>
        <v>2.4363711626888476</v>
      </c>
      <c r="G4221" s="42">
        <f t="shared" si="528"/>
        <v>270191.01856865897</v>
      </c>
      <c r="H4221" s="16">
        <f t="shared" si="529"/>
        <v>1</v>
      </c>
      <c r="P4221" s="16"/>
    </row>
    <row r="4222" spans="1:16" x14ac:dyDescent="0.25">
      <c r="A4222" s="24">
        <f t="shared" si="530"/>
        <v>4207</v>
      </c>
      <c r="B4222">
        <f t="shared" si="524"/>
        <v>0.31584408634807914</v>
      </c>
      <c r="C4222">
        <f t="shared" si="525"/>
        <v>0.7439086987869814</v>
      </c>
      <c r="D4222" s="40">
        <f t="shared" si="526"/>
        <v>781450.41610404081</v>
      </c>
      <c r="E4222" s="40">
        <f t="shared" si="531"/>
        <v>781450.41610404081</v>
      </c>
      <c r="F4222" s="41">
        <f t="shared" si="527"/>
        <v>2.1992227829238731</v>
      </c>
      <c r="G4222" s="42">
        <f t="shared" si="528"/>
        <v>718583.55882134731</v>
      </c>
      <c r="H4222" s="16">
        <f t="shared" si="529"/>
        <v>1</v>
      </c>
      <c r="P4222" s="16"/>
    </row>
    <row r="4223" spans="1:16" x14ac:dyDescent="0.25">
      <c r="A4223" s="24">
        <f t="shared" si="530"/>
        <v>4208</v>
      </c>
      <c r="B4223">
        <f t="shared" si="524"/>
        <v>0.77929164271336049</v>
      </c>
      <c r="C4223">
        <f t="shared" si="525"/>
        <v>0.27396150364074856</v>
      </c>
      <c r="D4223" s="40">
        <f t="shared" si="526"/>
        <v>1350974.046976856</v>
      </c>
      <c r="E4223" s="40">
        <f t="shared" si="531"/>
        <v>1250000</v>
      </c>
      <c r="F4223" s="41">
        <f t="shared" si="527"/>
        <v>1.8173631131507832</v>
      </c>
      <c r="G4223" s="42">
        <f t="shared" si="528"/>
        <v>1271703.8914384791</v>
      </c>
      <c r="H4223" s="16">
        <f t="shared" si="529"/>
        <v>1</v>
      </c>
      <c r="P4223" s="16"/>
    </row>
    <row r="4224" spans="1:16" x14ac:dyDescent="0.25">
      <c r="A4224" s="24">
        <f t="shared" si="530"/>
        <v>4209</v>
      </c>
      <c r="B4224">
        <f t="shared" si="524"/>
        <v>0.75888493040110916</v>
      </c>
      <c r="C4224">
        <f t="shared" si="525"/>
        <v>5.2359391702339053E-3</v>
      </c>
      <c r="D4224" s="40">
        <f t="shared" si="526"/>
        <v>1320389.1470188193</v>
      </c>
      <c r="E4224" s="40">
        <f t="shared" si="531"/>
        <v>1250000</v>
      </c>
      <c r="F4224" s="41">
        <f t="shared" si="527"/>
        <v>1.221931536354147</v>
      </c>
      <c r="G4224" s="42">
        <f t="shared" si="528"/>
        <v>527414.42044268362</v>
      </c>
      <c r="H4224" s="16">
        <f t="shared" si="529"/>
        <v>1</v>
      </c>
      <c r="P4224" s="16"/>
    </row>
    <row r="4225" spans="1:16" x14ac:dyDescent="0.25">
      <c r="A4225" s="24">
        <f t="shared" si="530"/>
        <v>4210</v>
      </c>
      <c r="B4225">
        <f t="shared" si="524"/>
        <v>0.54518409247975796</v>
      </c>
      <c r="C4225">
        <f t="shared" si="525"/>
        <v>0.51162678736727685</v>
      </c>
      <c r="D4225" s="40">
        <f t="shared" si="526"/>
        <v>1051749.0707526098</v>
      </c>
      <c r="E4225" s="40">
        <f t="shared" si="531"/>
        <v>1051749.0707526098</v>
      </c>
      <c r="F4225" s="41">
        <f t="shared" si="527"/>
        <v>2.0088596233695459</v>
      </c>
      <c r="G4225" s="42">
        <f t="shared" si="528"/>
        <v>1112816.2421513577</v>
      </c>
      <c r="H4225" s="16">
        <f t="shared" si="529"/>
        <v>1</v>
      </c>
      <c r="P4225" s="16"/>
    </row>
    <row r="4226" spans="1:16" x14ac:dyDescent="0.25">
      <c r="A4226" s="24">
        <f t="shared" si="530"/>
        <v>4211</v>
      </c>
      <c r="B4226">
        <f t="shared" si="524"/>
        <v>0.67397893604356796</v>
      </c>
      <c r="C4226">
        <f t="shared" si="525"/>
        <v>0.70538725156802684</v>
      </c>
      <c r="D4226" s="40">
        <f t="shared" si="526"/>
        <v>1205589.8398741325</v>
      </c>
      <c r="E4226" s="40">
        <f t="shared" si="531"/>
        <v>1205589.8398741325</v>
      </c>
      <c r="F4226" s="41">
        <f t="shared" si="527"/>
        <v>2.1641211932782651</v>
      </c>
      <c r="G4226" s="42">
        <f t="shared" si="528"/>
        <v>1609042.5228725602</v>
      </c>
      <c r="H4226" s="16">
        <f t="shared" si="529"/>
        <v>1</v>
      </c>
      <c r="P4226" s="16"/>
    </row>
    <row r="4227" spans="1:16" x14ac:dyDescent="0.25">
      <c r="A4227" s="24">
        <f t="shared" si="530"/>
        <v>4212</v>
      </c>
      <c r="B4227">
        <f t="shared" si="524"/>
        <v>0.18902363500092179</v>
      </c>
      <c r="C4227">
        <f t="shared" si="525"/>
        <v>0.70265314530115575</v>
      </c>
      <c r="D4227" s="40">
        <f t="shared" si="526"/>
        <v>598100.31742207566</v>
      </c>
      <c r="E4227" s="40">
        <f t="shared" si="531"/>
        <v>598100.31742207566</v>
      </c>
      <c r="F4227" s="41">
        <f t="shared" si="527"/>
        <v>2.1617162967828976</v>
      </c>
      <c r="G4227" s="42">
        <f t="shared" si="528"/>
        <v>292923.20328232506</v>
      </c>
      <c r="H4227" s="16">
        <f t="shared" si="529"/>
        <v>1</v>
      </c>
      <c r="P4227" s="16"/>
    </row>
    <row r="4228" spans="1:16" x14ac:dyDescent="0.25">
      <c r="A4228" s="24">
        <f t="shared" si="530"/>
        <v>4213</v>
      </c>
      <c r="B4228">
        <f t="shared" si="524"/>
        <v>0.28182238771114498</v>
      </c>
      <c r="C4228">
        <f t="shared" si="525"/>
        <v>0.38330332038458437</v>
      </c>
      <c r="D4228" s="40">
        <f t="shared" si="526"/>
        <v>736731.18174441624</v>
      </c>
      <c r="E4228" s="40">
        <f t="shared" si="531"/>
        <v>736731.18174441624</v>
      </c>
      <c r="F4228" s="41">
        <f t="shared" si="527"/>
        <v>1.9097822320178897</v>
      </c>
      <c r="G4228" s="42">
        <f t="shared" si="528"/>
        <v>406996.12066902872</v>
      </c>
      <c r="H4228" s="16">
        <f t="shared" si="529"/>
        <v>1</v>
      </c>
      <c r="P4228" s="16"/>
    </row>
    <row r="4229" spans="1:16" x14ac:dyDescent="0.25">
      <c r="A4229" s="24">
        <f t="shared" si="530"/>
        <v>4214</v>
      </c>
      <c r="B4229">
        <f t="shared" si="524"/>
        <v>0.43970587628427893</v>
      </c>
      <c r="C4229">
        <f t="shared" si="525"/>
        <v>0.96369612251874059</v>
      </c>
      <c r="D4229" s="40">
        <f t="shared" si="526"/>
        <v>930829.04280529579</v>
      </c>
      <c r="E4229" s="40">
        <f t="shared" si="531"/>
        <v>930829.04280529579</v>
      </c>
      <c r="F4229" s="41">
        <f t="shared" si="527"/>
        <v>2.5456803786622881</v>
      </c>
      <c r="G4229" s="42">
        <f t="shared" si="528"/>
        <v>1369593.2301584408</v>
      </c>
      <c r="H4229" s="16">
        <f t="shared" si="529"/>
        <v>1</v>
      </c>
      <c r="P4229" s="16"/>
    </row>
    <row r="4230" spans="1:16" x14ac:dyDescent="0.25">
      <c r="A4230" s="24">
        <f t="shared" si="530"/>
        <v>4215</v>
      </c>
      <c r="B4230">
        <f t="shared" si="524"/>
        <v>0.78232662694063038</v>
      </c>
      <c r="C4230">
        <f t="shared" si="525"/>
        <v>0.64920706127304584</v>
      </c>
      <c r="D4230" s="40">
        <f t="shared" si="526"/>
        <v>1355657.2828954547</v>
      </c>
      <c r="E4230" s="40">
        <f t="shared" si="531"/>
        <v>1250000</v>
      </c>
      <c r="F4230" s="41">
        <f t="shared" si="527"/>
        <v>2.1164682608433716</v>
      </c>
      <c r="G4230" s="42">
        <f t="shared" si="528"/>
        <v>1645585.3260542145</v>
      </c>
      <c r="H4230" s="16">
        <f t="shared" si="529"/>
        <v>1</v>
      </c>
      <c r="P4230" s="16"/>
    </row>
    <row r="4231" spans="1:16" x14ac:dyDescent="0.25">
      <c r="A4231" s="24">
        <f t="shared" si="530"/>
        <v>4216</v>
      </c>
      <c r="B4231">
        <f t="shared" si="524"/>
        <v>0.66544638678897172</v>
      </c>
      <c r="C4231">
        <f t="shared" si="525"/>
        <v>3.873158514034003E-2</v>
      </c>
      <c r="D4231" s="40">
        <f t="shared" si="526"/>
        <v>1194851.1895415175</v>
      </c>
      <c r="E4231" s="40">
        <f t="shared" si="531"/>
        <v>1194851.1895415175</v>
      </c>
      <c r="F4231" s="41">
        <f t="shared" si="527"/>
        <v>1.4633438094802922</v>
      </c>
      <c r="G4231" s="42">
        <f t="shared" si="528"/>
        <v>748478.09146574303</v>
      </c>
      <c r="H4231" s="16">
        <f t="shared" si="529"/>
        <v>1</v>
      </c>
      <c r="P4231" s="16"/>
    </row>
    <row r="4232" spans="1:16" x14ac:dyDescent="0.25">
      <c r="A4232" s="24">
        <f t="shared" si="530"/>
        <v>4217</v>
      </c>
      <c r="B4232">
        <f t="shared" si="524"/>
        <v>0.68649130070116371</v>
      </c>
      <c r="C4232">
        <f t="shared" si="525"/>
        <v>0.72524948080535978</v>
      </c>
      <c r="D4232" s="40">
        <f t="shared" si="526"/>
        <v>1221548.2455691146</v>
      </c>
      <c r="E4232" s="40">
        <f t="shared" si="531"/>
        <v>1221548.2455691146</v>
      </c>
      <c r="F4232" s="41">
        <f t="shared" si="527"/>
        <v>2.18191731800888</v>
      </c>
      <c r="G4232" s="42">
        <f t="shared" si="528"/>
        <v>1665317.2717906153</v>
      </c>
      <c r="H4232" s="16">
        <f t="shared" si="529"/>
        <v>1</v>
      </c>
      <c r="P4232" s="16"/>
    </row>
    <row r="4233" spans="1:16" x14ac:dyDescent="0.25">
      <c r="A4233" s="24">
        <f t="shared" si="530"/>
        <v>4218</v>
      </c>
      <c r="B4233">
        <f t="shared" si="524"/>
        <v>0.75969154026824981</v>
      </c>
      <c r="C4233">
        <f t="shared" si="525"/>
        <v>0.87909464433323592</v>
      </c>
      <c r="D4233" s="40">
        <f t="shared" si="526"/>
        <v>1321570.2159710482</v>
      </c>
      <c r="E4233" s="40">
        <f t="shared" si="531"/>
        <v>1250000</v>
      </c>
      <c r="F4233" s="41">
        <f t="shared" si="527"/>
        <v>2.3557668407082648</v>
      </c>
      <c r="G4233" s="42">
        <f t="shared" si="528"/>
        <v>1944708.5508853309</v>
      </c>
      <c r="H4233" s="16">
        <f t="shared" si="529"/>
        <v>1</v>
      </c>
      <c r="P4233" s="16"/>
    </row>
    <row r="4234" spans="1:16" x14ac:dyDescent="0.25">
      <c r="A4234" s="24">
        <f t="shared" si="530"/>
        <v>4219</v>
      </c>
      <c r="B4234">
        <f t="shared" si="524"/>
        <v>0.506965386797674</v>
      </c>
      <c r="C4234">
        <f t="shared" si="525"/>
        <v>0.17856880312319845</v>
      </c>
      <c r="D4234" s="40">
        <f t="shared" si="526"/>
        <v>1007960.7246115702</v>
      </c>
      <c r="E4234" s="40">
        <f t="shared" si="531"/>
        <v>1007960.7246115702</v>
      </c>
      <c r="F4234" s="41">
        <f t="shared" si="527"/>
        <v>1.7201115403661209</v>
      </c>
      <c r="G4234" s="42">
        <f t="shared" si="528"/>
        <v>733804.87464015954</v>
      </c>
      <c r="H4234" s="16">
        <f t="shared" si="529"/>
        <v>1</v>
      </c>
      <c r="P4234" s="16"/>
    </row>
    <row r="4235" spans="1:16" x14ac:dyDescent="0.25">
      <c r="A4235" s="24">
        <f t="shared" si="530"/>
        <v>4220</v>
      </c>
      <c r="B4235">
        <f t="shared" si="524"/>
        <v>0.9905720321694389</v>
      </c>
      <c r="C4235">
        <f t="shared" si="525"/>
        <v>0.68557418964337558</v>
      </c>
      <c r="D4235" s="40">
        <f t="shared" si="526"/>
        <v>2070684.0093781322</v>
      </c>
      <c r="E4235" s="40">
        <f t="shared" si="531"/>
        <v>1250000</v>
      </c>
      <c r="F4235" s="41">
        <f t="shared" si="527"/>
        <v>2.146913019602481</v>
      </c>
      <c r="G4235" s="42">
        <f t="shared" si="528"/>
        <v>1683641.2745031011</v>
      </c>
      <c r="H4235" s="16">
        <f t="shared" si="529"/>
        <v>1</v>
      </c>
      <c r="P4235" s="16"/>
    </row>
    <row r="4236" spans="1:16" x14ac:dyDescent="0.25">
      <c r="A4236" s="24">
        <f t="shared" si="530"/>
        <v>4221</v>
      </c>
      <c r="B4236">
        <f t="shared" si="524"/>
        <v>0.78511068795341998</v>
      </c>
      <c r="C4236">
        <f t="shared" si="525"/>
        <v>0.3475038226461038</v>
      </c>
      <c r="D4236" s="40">
        <f t="shared" si="526"/>
        <v>1359986.56422453</v>
      </c>
      <c r="E4236" s="40">
        <f t="shared" si="531"/>
        <v>1250000</v>
      </c>
      <c r="F4236" s="41">
        <f t="shared" si="527"/>
        <v>1.8808302612240744</v>
      </c>
      <c r="G4236" s="42">
        <f t="shared" si="528"/>
        <v>1351037.8265300929</v>
      </c>
      <c r="H4236" s="16">
        <f t="shared" si="529"/>
        <v>1</v>
      </c>
      <c r="P4236" s="16"/>
    </row>
    <row r="4237" spans="1:16" x14ac:dyDescent="0.25">
      <c r="A4237" s="24">
        <f t="shared" si="530"/>
        <v>4222</v>
      </c>
      <c r="B4237">
        <f t="shared" si="524"/>
        <v>0.70024825481232256</v>
      </c>
      <c r="C4237">
        <f t="shared" si="525"/>
        <v>0.61309976933989674</v>
      </c>
      <c r="D4237" s="40">
        <f t="shared" si="526"/>
        <v>1239413.9755535158</v>
      </c>
      <c r="E4237" s="40">
        <f t="shared" si="531"/>
        <v>1239413.9755535158</v>
      </c>
      <c r="F4237" s="41">
        <f t="shared" si="527"/>
        <v>2.0873578463031945</v>
      </c>
      <c r="G4237" s="42">
        <f t="shared" si="528"/>
        <v>1587100.486689467</v>
      </c>
      <c r="H4237" s="16">
        <f t="shared" si="529"/>
        <v>1</v>
      </c>
      <c r="P4237" s="16"/>
    </row>
    <row r="4238" spans="1:16" x14ac:dyDescent="0.25">
      <c r="A4238" s="24">
        <f t="shared" si="530"/>
        <v>4223</v>
      </c>
      <c r="B4238">
        <f t="shared" si="524"/>
        <v>0.63247771642636508</v>
      </c>
      <c r="C4238">
        <f t="shared" si="525"/>
        <v>0.71315320406574756</v>
      </c>
      <c r="D4238" s="40">
        <f t="shared" si="526"/>
        <v>1154296.1261426779</v>
      </c>
      <c r="E4238" s="40">
        <f t="shared" si="531"/>
        <v>1154296.1261426779</v>
      </c>
      <c r="F4238" s="41">
        <f t="shared" si="527"/>
        <v>2.1710091534843126</v>
      </c>
      <c r="G4238" s="42">
        <f t="shared" si="528"/>
        <v>1505987.4556872365</v>
      </c>
      <c r="H4238" s="16">
        <f t="shared" si="529"/>
        <v>1</v>
      </c>
      <c r="P4238" s="16"/>
    </row>
    <row r="4239" spans="1:16" x14ac:dyDescent="0.25">
      <c r="A4239" s="24">
        <f t="shared" si="530"/>
        <v>4224</v>
      </c>
      <c r="B4239">
        <f t="shared" si="524"/>
        <v>0.6755515089025721</v>
      </c>
      <c r="C4239">
        <f t="shared" si="525"/>
        <v>0.27310596138704568</v>
      </c>
      <c r="D4239" s="40">
        <f t="shared" si="526"/>
        <v>1207581.3327832855</v>
      </c>
      <c r="E4239" s="40">
        <f t="shared" si="531"/>
        <v>1207581.3327832855</v>
      </c>
      <c r="F4239" s="41">
        <f t="shared" si="527"/>
        <v>1.8165817145310368</v>
      </c>
      <c r="G4239" s="42">
        <f t="shared" si="528"/>
        <v>1193670.1679431354</v>
      </c>
      <c r="H4239" s="16">
        <f t="shared" si="529"/>
        <v>1</v>
      </c>
      <c r="P4239" s="16"/>
    </row>
    <row r="4240" spans="1:16" x14ac:dyDescent="0.25">
      <c r="A4240" s="24">
        <f t="shared" si="530"/>
        <v>4225</v>
      </c>
      <c r="B4240">
        <f t="shared" si="524"/>
        <v>0.81374399166088551</v>
      </c>
      <c r="C4240">
        <f t="shared" si="525"/>
        <v>0.85526872088667005</v>
      </c>
      <c r="D4240" s="40">
        <f t="shared" si="526"/>
        <v>1406585.6455971817</v>
      </c>
      <c r="E4240" s="40">
        <f t="shared" si="531"/>
        <v>1250000</v>
      </c>
      <c r="F4240" s="41">
        <f t="shared" si="527"/>
        <v>2.3219760956364275</v>
      </c>
      <c r="G4240" s="42">
        <f t="shared" si="528"/>
        <v>1902470.1195455343</v>
      </c>
      <c r="H4240" s="16">
        <f t="shared" si="529"/>
        <v>1</v>
      </c>
      <c r="P4240" s="16"/>
    </row>
    <row r="4241" spans="1:16" x14ac:dyDescent="0.25">
      <c r="A4241" s="24">
        <f t="shared" si="530"/>
        <v>4226</v>
      </c>
      <c r="B4241">
        <f t="shared" ref="B4241:B4304" si="532">((MOD((MOD(MOD(999999999999989,MOD(A4241*2499997+$B$13*1800451,7450589)*4658+7450581)*383,99991)*7440893+MOD(MOD(999999999999989,MOD(A4241*2246527+$B$13*2399993,7450987)*7580+7560584)*17669,7440893))*1343,4294967296))+0.5)/2^32</f>
        <v>0.986071074497886</v>
      </c>
      <c r="C4241">
        <f t="shared" ref="C4241:C4304" si="533">((MOD((MOD(MOD(999999999999989,MOD(A4241*2499997+$C$13*1800451,7450589)*4658+7450581)*383,99991)*7440893+MOD(MOD(999999999999989,MOD(A4241*2246527+$C$13*2399993,7450987)*7580+7560584)*17669,7440893))*1343,4294967296))+0.5)/2^32</f>
        <v>0.24492472049314529</v>
      </c>
      <c r="D4241" s="40">
        <f t="shared" ref="D4241:D4304" si="534">MAX(0,NORMINV(B4241,D$10,D$12))</f>
        <v>2002712.3235130149</v>
      </c>
      <c r="E4241" s="40">
        <f t="shared" si="531"/>
        <v>1250000</v>
      </c>
      <c r="F4241" s="41">
        <f t="shared" ref="F4241:F4304" si="535">NORMINV(C4241,E$10,E$12)</f>
        <v>1.7901068968718508</v>
      </c>
      <c r="G4241" s="42">
        <f t="shared" ref="G4241:G4304" si="536">F4241*E4241-1000000</f>
        <v>1237633.6210898133</v>
      </c>
      <c r="H4241" s="16">
        <f t="shared" ref="H4241:H4304" si="537">IF(G4241&gt;=0,1,0)</f>
        <v>1</v>
      </c>
      <c r="P4241" s="16"/>
    </row>
    <row r="4242" spans="1:16" x14ac:dyDescent="0.25">
      <c r="A4242" s="24">
        <f t="shared" ref="A4242:A4305" si="538">A4241+1</f>
        <v>4227</v>
      </c>
      <c r="B4242">
        <f t="shared" si="532"/>
        <v>0.15809569193515927</v>
      </c>
      <c r="C4242">
        <f t="shared" si="533"/>
        <v>0.88014593871776015</v>
      </c>
      <c r="D4242" s="40">
        <f t="shared" si="534"/>
        <v>543017.3862559594</v>
      </c>
      <c r="E4242" s="40">
        <f t="shared" ref="E4242:E4305" si="539">MIN(1250000,D4242)</f>
        <v>543017.3862559594</v>
      </c>
      <c r="F4242" s="41">
        <f t="shared" si="535"/>
        <v>2.357360684167312</v>
      </c>
      <c r="G4242" s="42">
        <f t="shared" si="536"/>
        <v>280087.83717909409</v>
      </c>
      <c r="H4242" s="16">
        <f t="shared" si="537"/>
        <v>1</v>
      </c>
      <c r="P4242" s="16"/>
    </row>
    <row r="4243" spans="1:16" x14ac:dyDescent="0.25">
      <c r="A4243" s="24">
        <f t="shared" si="538"/>
        <v>4228</v>
      </c>
      <c r="B4243">
        <f t="shared" si="532"/>
        <v>8.6079205269925296E-2</v>
      </c>
      <c r="C4243">
        <f t="shared" si="533"/>
        <v>0.66513457556720823</v>
      </c>
      <c r="D4243" s="40">
        <f t="shared" si="534"/>
        <v>377522.26164897846</v>
      </c>
      <c r="E4243" s="40">
        <f t="shared" si="539"/>
        <v>377522.26164897846</v>
      </c>
      <c r="F4243" s="41">
        <f t="shared" si="535"/>
        <v>2.1296405566980443</v>
      </c>
      <c r="G4243" s="42">
        <f t="shared" si="536"/>
        <v>-196013.28053596476</v>
      </c>
      <c r="H4243" s="16">
        <f t="shared" si="537"/>
        <v>0</v>
      </c>
      <c r="P4243" s="16"/>
    </row>
    <row r="4244" spans="1:16" x14ac:dyDescent="0.25">
      <c r="A4244" s="24">
        <f t="shared" si="538"/>
        <v>4229</v>
      </c>
      <c r="B4244">
        <f t="shared" si="532"/>
        <v>0.25149567157495767</v>
      </c>
      <c r="C4244">
        <f t="shared" si="533"/>
        <v>0.99284523481037468</v>
      </c>
      <c r="D4244" s="40">
        <f t="shared" si="534"/>
        <v>694624.38689548103</v>
      </c>
      <c r="E4244" s="40">
        <f t="shared" si="539"/>
        <v>694624.38689548103</v>
      </c>
      <c r="F4244" s="41">
        <f t="shared" si="535"/>
        <v>2.7444978179242421</v>
      </c>
      <c r="G4244" s="42">
        <f t="shared" si="536"/>
        <v>906395.11411161209</v>
      </c>
      <c r="H4244" s="16">
        <f t="shared" si="537"/>
        <v>1</v>
      </c>
      <c r="P4244" s="16"/>
    </row>
    <row r="4245" spans="1:16" x14ac:dyDescent="0.25">
      <c r="A4245" s="24">
        <f t="shared" si="538"/>
        <v>4230</v>
      </c>
      <c r="B4245">
        <f t="shared" si="532"/>
        <v>0.51781699515413493</v>
      </c>
      <c r="C4245">
        <f t="shared" si="533"/>
        <v>0.5281300483038649</v>
      </c>
      <c r="D4245" s="40">
        <f t="shared" si="534"/>
        <v>1020368.741925018</v>
      </c>
      <c r="E4245" s="40">
        <f t="shared" si="539"/>
        <v>1020368.741925018</v>
      </c>
      <c r="F4245" s="41">
        <f t="shared" si="535"/>
        <v>2.0214498801052749</v>
      </c>
      <c r="G4245" s="42">
        <f t="shared" si="536"/>
        <v>1062624.2710274979</v>
      </c>
      <c r="H4245" s="16">
        <f t="shared" si="537"/>
        <v>1</v>
      </c>
      <c r="P4245" s="16"/>
    </row>
    <row r="4246" spans="1:16" x14ac:dyDescent="0.25">
      <c r="A4246" s="24">
        <f t="shared" si="538"/>
        <v>4231</v>
      </c>
      <c r="B4246">
        <f t="shared" si="532"/>
        <v>0.68398034095298499</v>
      </c>
      <c r="C4246">
        <f t="shared" si="533"/>
        <v>0.36432368273381144</v>
      </c>
      <c r="D4246" s="40">
        <f t="shared" si="534"/>
        <v>1218324.5299317846</v>
      </c>
      <c r="E4246" s="40">
        <f t="shared" si="539"/>
        <v>1218324.5299317846</v>
      </c>
      <c r="F4246" s="41">
        <f t="shared" si="535"/>
        <v>1.8945515507779938</v>
      </c>
      <c r="G4246" s="42">
        <f t="shared" si="536"/>
        <v>1308178.6275331327</v>
      </c>
      <c r="H4246" s="16">
        <f t="shared" si="537"/>
        <v>1</v>
      </c>
      <c r="P4246" s="16"/>
    </row>
    <row r="4247" spans="1:16" x14ac:dyDescent="0.25">
      <c r="A4247" s="24">
        <f t="shared" si="538"/>
        <v>4232</v>
      </c>
      <c r="B4247">
        <f t="shared" si="532"/>
        <v>0.12229746754746884</v>
      </c>
      <c r="C4247">
        <f t="shared" si="533"/>
        <v>0.66951208829414099</v>
      </c>
      <c r="D4247" s="40">
        <f t="shared" si="534"/>
        <v>469493.15992201772</v>
      </c>
      <c r="E4247" s="40">
        <f t="shared" si="539"/>
        <v>469493.15992201772</v>
      </c>
      <c r="F4247" s="41">
        <f t="shared" si="535"/>
        <v>2.1333028253660533</v>
      </c>
      <c r="G4247" s="42">
        <f t="shared" si="536"/>
        <v>1571.0845516766421</v>
      </c>
      <c r="H4247" s="16">
        <f t="shared" si="537"/>
        <v>1</v>
      </c>
      <c r="P4247" s="16"/>
    </row>
    <row r="4248" spans="1:16" x14ac:dyDescent="0.25">
      <c r="A4248" s="24">
        <f t="shared" si="538"/>
        <v>4233</v>
      </c>
      <c r="B4248">
        <f t="shared" si="532"/>
        <v>0.14913708984386176</v>
      </c>
      <c r="C4248">
        <f t="shared" si="533"/>
        <v>1.7645148443989456E-2</v>
      </c>
      <c r="D4248" s="40">
        <f t="shared" si="534"/>
        <v>525771.36656094785</v>
      </c>
      <c r="E4248" s="40">
        <f t="shared" si="539"/>
        <v>525771.36656094785</v>
      </c>
      <c r="F4248" s="41">
        <f t="shared" si="535"/>
        <v>1.3601788399635883</v>
      </c>
      <c r="G4248" s="42">
        <f t="shared" si="536"/>
        <v>-284856.91254505934</v>
      </c>
      <c r="H4248" s="16">
        <f t="shared" si="537"/>
        <v>0</v>
      </c>
      <c r="P4248" s="16"/>
    </row>
    <row r="4249" spans="1:16" x14ac:dyDescent="0.25">
      <c r="A4249" s="24">
        <f t="shared" si="538"/>
        <v>4234</v>
      </c>
      <c r="B4249">
        <f t="shared" si="532"/>
        <v>0.77852982643526047</v>
      </c>
      <c r="C4249">
        <f t="shared" si="533"/>
        <v>0.40470677230041474</v>
      </c>
      <c r="D4249" s="40">
        <f t="shared" si="534"/>
        <v>1349804.3110366748</v>
      </c>
      <c r="E4249" s="40">
        <f t="shared" si="539"/>
        <v>1250000</v>
      </c>
      <c r="F4249" s="41">
        <f t="shared" si="535"/>
        <v>1.9266921986510039</v>
      </c>
      <c r="G4249" s="42">
        <f t="shared" si="536"/>
        <v>1408365.2483137548</v>
      </c>
      <c r="H4249" s="16">
        <f t="shared" si="537"/>
        <v>1</v>
      </c>
      <c r="P4249" s="16"/>
    </row>
    <row r="4250" spans="1:16" x14ac:dyDescent="0.25">
      <c r="A4250" s="24">
        <f t="shared" si="538"/>
        <v>4235</v>
      </c>
      <c r="B4250">
        <f t="shared" si="532"/>
        <v>0.42962442513089627</v>
      </c>
      <c r="C4250">
        <f t="shared" si="533"/>
        <v>0.82761057757306844</v>
      </c>
      <c r="D4250" s="40">
        <f t="shared" si="534"/>
        <v>919150.26010792772</v>
      </c>
      <c r="E4250" s="40">
        <f t="shared" si="539"/>
        <v>919150.26010792772</v>
      </c>
      <c r="F4250" s="41">
        <f t="shared" si="535"/>
        <v>2.2871626254616002</v>
      </c>
      <c r="G4250" s="42">
        <f t="shared" si="536"/>
        <v>1102246.1221021605</v>
      </c>
      <c r="H4250" s="16">
        <f t="shared" si="537"/>
        <v>1</v>
      </c>
      <c r="P4250" s="16"/>
    </row>
    <row r="4251" spans="1:16" x14ac:dyDescent="0.25">
      <c r="A4251" s="24">
        <f t="shared" si="538"/>
        <v>4236</v>
      </c>
      <c r="B4251">
        <f t="shared" si="532"/>
        <v>0.73825506970752031</v>
      </c>
      <c r="C4251">
        <f t="shared" si="533"/>
        <v>0.72301166027318686</v>
      </c>
      <c r="D4251" s="40">
        <f t="shared" si="534"/>
        <v>1290870.1262985102</v>
      </c>
      <c r="E4251" s="40">
        <f t="shared" si="539"/>
        <v>1250000</v>
      </c>
      <c r="F4251" s="41">
        <f t="shared" si="535"/>
        <v>2.179881979373695</v>
      </c>
      <c r="G4251" s="42">
        <f t="shared" si="536"/>
        <v>1724852.4742171187</v>
      </c>
      <c r="H4251" s="16">
        <f t="shared" si="537"/>
        <v>1</v>
      </c>
      <c r="P4251" s="16"/>
    </row>
    <row r="4252" spans="1:16" x14ac:dyDescent="0.25">
      <c r="A4252" s="24">
        <f t="shared" si="538"/>
        <v>4237</v>
      </c>
      <c r="B4252">
        <f t="shared" si="532"/>
        <v>0.17252513451967388</v>
      </c>
      <c r="C4252">
        <f t="shared" si="533"/>
        <v>0.93504875537473708</v>
      </c>
      <c r="D4252" s="40">
        <f t="shared" si="534"/>
        <v>569498.34112248453</v>
      </c>
      <c r="E4252" s="40">
        <f t="shared" si="539"/>
        <v>569498.34112248453</v>
      </c>
      <c r="F4252" s="41">
        <f t="shared" si="535"/>
        <v>2.4603302503408728</v>
      </c>
      <c r="G4252" s="42">
        <f t="shared" si="536"/>
        <v>401153.99618259422</v>
      </c>
      <c r="H4252" s="16">
        <f t="shared" si="537"/>
        <v>1</v>
      </c>
      <c r="P4252" s="16"/>
    </row>
    <row r="4253" spans="1:16" x14ac:dyDescent="0.25">
      <c r="A4253" s="24">
        <f t="shared" si="538"/>
        <v>4238</v>
      </c>
      <c r="B4253">
        <f t="shared" si="532"/>
        <v>0.64839009440038353</v>
      </c>
      <c r="C4253">
        <f t="shared" si="533"/>
        <v>0.29446128208655864</v>
      </c>
      <c r="D4253" s="40">
        <f t="shared" si="534"/>
        <v>1173698.0300354296</v>
      </c>
      <c r="E4253" s="40">
        <f t="shared" si="539"/>
        <v>1173698.0300354296</v>
      </c>
      <c r="F4253" s="41">
        <f t="shared" si="535"/>
        <v>1.8357452787779502</v>
      </c>
      <c r="G4253" s="42">
        <f t="shared" si="536"/>
        <v>1154610.617348521</v>
      </c>
      <c r="H4253" s="16">
        <f t="shared" si="537"/>
        <v>1</v>
      </c>
      <c r="P4253" s="16"/>
    </row>
    <row r="4254" spans="1:16" x14ac:dyDescent="0.25">
      <c r="A4254" s="24">
        <f t="shared" si="538"/>
        <v>4239</v>
      </c>
      <c r="B4254">
        <f t="shared" si="532"/>
        <v>0.92547757260035723</v>
      </c>
      <c r="C4254">
        <f t="shared" si="533"/>
        <v>0.31416853133123368</v>
      </c>
      <c r="D4254" s="40">
        <f t="shared" si="534"/>
        <v>1657863.2734728802</v>
      </c>
      <c r="E4254" s="40">
        <f t="shared" si="539"/>
        <v>1250000</v>
      </c>
      <c r="F4254" s="41">
        <f t="shared" si="535"/>
        <v>1.8528666346093143</v>
      </c>
      <c r="G4254" s="42">
        <f t="shared" si="536"/>
        <v>1316083.293261643</v>
      </c>
      <c r="H4254" s="16">
        <f t="shared" si="537"/>
        <v>1</v>
      </c>
      <c r="P4254" s="16"/>
    </row>
    <row r="4255" spans="1:16" x14ac:dyDescent="0.25">
      <c r="A4255" s="24">
        <f t="shared" si="538"/>
        <v>4240</v>
      </c>
      <c r="B4255">
        <f t="shared" si="532"/>
        <v>0.66580658906605095</v>
      </c>
      <c r="C4255">
        <f t="shared" si="533"/>
        <v>0.42061463266145438</v>
      </c>
      <c r="D4255" s="40">
        <f t="shared" si="534"/>
        <v>1195302.3023861237</v>
      </c>
      <c r="E4255" s="40">
        <f t="shared" si="539"/>
        <v>1195302.3023861237</v>
      </c>
      <c r="F4255" s="41">
        <f t="shared" si="535"/>
        <v>1.9391120513841622</v>
      </c>
      <c r="G4255" s="42">
        <f t="shared" si="536"/>
        <v>1317825.0996041684</v>
      </c>
      <c r="H4255" s="16">
        <f t="shared" si="537"/>
        <v>1</v>
      </c>
      <c r="P4255" s="16"/>
    </row>
    <row r="4256" spans="1:16" x14ac:dyDescent="0.25">
      <c r="A4256" s="24">
        <f t="shared" si="538"/>
        <v>4241</v>
      </c>
      <c r="B4256">
        <f t="shared" si="532"/>
        <v>0.31062643311452121</v>
      </c>
      <c r="C4256">
        <f t="shared" si="533"/>
        <v>0.64057938323821872</v>
      </c>
      <c r="D4256" s="40">
        <f t="shared" si="534"/>
        <v>774737.61810003442</v>
      </c>
      <c r="E4256" s="40">
        <f t="shared" si="539"/>
        <v>774737.61810003442</v>
      </c>
      <c r="F4256" s="41">
        <f t="shared" si="535"/>
        <v>2.1094248904716197</v>
      </c>
      <c r="G4256" s="42">
        <f t="shared" si="536"/>
        <v>634250.81520490861</v>
      </c>
      <c r="H4256" s="16">
        <f t="shared" si="537"/>
        <v>1</v>
      </c>
      <c r="P4256" s="16"/>
    </row>
    <row r="4257" spans="1:16" x14ac:dyDescent="0.25">
      <c r="A4257" s="24">
        <f t="shared" si="538"/>
        <v>4242</v>
      </c>
      <c r="B4257">
        <f t="shared" si="532"/>
        <v>6.8876729928888381E-2</v>
      </c>
      <c r="C4257">
        <f t="shared" si="533"/>
        <v>0.9265431686071679</v>
      </c>
      <c r="D4257" s="40">
        <f t="shared" si="534"/>
        <v>323308.92696388823</v>
      </c>
      <c r="E4257" s="40">
        <f t="shared" si="539"/>
        <v>323308.92696388823</v>
      </c>
      <c r="F4257" s="41">
        <f t="shared" si="535"/>
        <v>2.4408874325196885</v>
      </c>
      <c r="G4257" s="42">
        <f t="shared" si="536"/>
        <v>-210839.3033524194</v>
      </c>
      <c r="H4257" s="16">
        <f t="shared" si="537"/>
        <v>0</v>
      </c>
      <c r="P4257" s="16"/>
    </row>
    <row r="4258" spans="1:16" x14ac:dyDescent="0.25">
      <c r="A4258" s="24">
        <f t="shared" si="538"/>
        <v>4243</v>
      </c>
      <c r="B4258">
        <f t="shared" si="532"/>
        <v>0.88642861798871309</v>
      </c>
      <c r="C4258">
        <f t="shared" si="533"/>
        <v>0.33275210356805474</v>
      </c>
      <c r="D4258" s="40">
        <f t="shared" si="534"/>
        <v>1550646.6966895955</v>
      </c>
      <c r="E4258" s="40">
        <f t="shared" si="539"/>
        <v>1250000</v>
      </c>
      <c r="F4258" s="41">
        <f t="shared" si="535"/>
        <v>1.8685938014418786</v>
      </c>
      <c r="G4258" s="42">
        <f t="shared" si="536"/>
        <v>1335742.2518023481</v>
      </c>
      <c r="H4258" s="16">
        <f t="shared" si="537"/>
        <v>1</v>
      </c>
      <c r="P4258" s="16"/>
    </row>
    <row r="4259" spans="1:16" x14ac:dyDescent="0.25">
      <c r="A4259" s="24">
        <f t="shared" si="538"/>
        <v>4244</v>
      </c>
      <c r="B4259">
        <f t="shared" si="532"/>
        <v>0.40535750810522586</v>
      </c>
      <c r="C4259">
        <f t="shared" si="533"/>
        <v>0.50278397055808455</v>
      </c>
      <c r="D4259" s="40">
        <f t="shared" si="534"/>
        <v>890803.77740535536</v>
      </c>
      <c r="E4259" s="40">
        <f t="shared" si="539"/>
        <v>890803.77740535536</v>
      </c>
      <c r="F4259" s="41">
        <f t="shared" si="535"/>
        <v>2.0021211051538588</v>
      </c>
      <c r="G4259" s="42">
        <f t="shared" si="536"/>
        <v>783497.04329404212</v>
      </c>
      <c r="H4259" s="16">
        <f t="shared" si="537"/>
        <v>1</v>
      </c>
      <c r="P4259" s="16"/>
    </row>
    <row r="4260" spans="1:16" x14ac:dyDescent="0.25">
      <c r="A4260" s="24">
        <f t="shared" si="538"/>
        <v>4245</v>
      </c>
      <c r="B4260">
        <f t="shared" si="532"/>
        <v>0.89406298554968089</v>
      </c>
      <c r="C4260">
        <f t="shared" si="533"/>
        <v>0.17403888877015561</v>
      </c>
      <c r="D4260" s="40">
        <f t="shared" si="534"/>
        <v>1569192.5101839427</v>
      </c>
      <c r="E4260" s="40">
        <f t="shared" si="539"/>
        <v>1250000</v>
      </c>
      <c r="F4260" s="41">
        <f t="shared" si="535"/>
        <v>1.7147950468115185</v>
      </c>
      <c r="G4260" s="42">
        <f t="shared" si="536"/>
        <v>1143493.8085143981</v>
      </c>
      <c r="H4260" s="16">
        <f t="shared" si="537"/>
        <v>1</v>
      </c>
      <c r="P4260" s="16"/>
    </row>
    <row r="4261" spans="1:16" x14ac:dyDescent="0.25">
      <c r="A4261" s="24">
        <f t="shared" si="538"/>
        <v>4246</v>
      </c>
      <c r="B4261">
        <f t="shared" si="532"/>
        <v>0.78567692229989916</v>
      </c>
      <c r="C4261">
        <f t="shared" si="533"/>
        <v>0.30328489269595593</v>
      </c>
      <c r="D4261" s="40">
        <f t="shared" si="534"/>
        <v>1360871.0454773183</v>
      </c>
      <c r="E4261" s="40">
        <f t="shared" si="539"/>
        <v>1250000</v>
      </c>
      <c r="F4261" s="41">
        <f t="shared" si="535"/>
        <v>1.8434723379482312</v>
      </c>
      <c r="G4261" s="42">
        <f t="shared" si="536"/>
        <v>1304340.4224352888</v>
      </c>
      <c r="H4261" s="16">
        <f t="shared" si="537"/>
        <v>1</v>
      </c>
      <c r="P4261" s="16"/>
    </row>
    <row r="4262" spans="1:16" x14ac:dyDescent="0.25">
      <c r="A4262" s="24">
        <f t="shared" si="538"/>
        <v>4247</v>
      </c>
      <c r="B4262">
        <f t="shared" si="532"/>
        <v>0.56131624162662774</v>
      </c>
      <c r="C4262">
        <f t="shared" si="533"/>
        <v>0.73903125443030149</v>
      </c>
      <c r="D4262" s="40">
        <f t="shared" si="534"/>
        <v>1070352.8289368791</v>
      </c>
      <c r="E4262" s="40">
        <f t="shared" si="539"/>
        <v>1070352.8289368791</v>
      </c>
      <c r="F4262" s="41">
        <f t="shared" si="535"/>
        <v>2.1946388077737375</v>
      </c>
      <c r="G4262" s="42">
        <f t="shared" si="536"/>
        <v>1349037.8563952795</v>
      </c>
      <c r="H4262" s="16">
        <f t="shared" si="537"/>
        <v>1</v>
      </c>
      <c r="P4262" s="16"/>
    </row>
    <row r="4263" spans="1:16" x14ac:dyDescent="0.25">
      <c r="A4263" s="24">
        <f t="shared" si="538"/>
        <v>4248</v>
      </c>
      <c r="B4263">
        <f t="shared" si="532"/>
        <v>0.76042666251305491</v>
      </c>
      <c r="C4263">
        <f t="shared" si="533"/>
        <v>0.13683812983799726</v>
      </c>
      <c r="D4263" s="40">
        <f t="shared" si="534"/>
        <v>1322648.4925738457</v>
      </c>
      <c r="E4263" s="40">
        <f t="shared" si="539"/>
        <v>1250000</v>
      </c>
      <c r="F4263" s="41">
        <f t="shared" si="535"/>
        <v>1.6672839754208277</v>
      </c>
      <c r="G4263" s="42">
        <f t="shared" si="536"/>
        <v>1084104.9692760347</v>
      </c>
      <c r="H4263" s="16">
        <f t="shared" si="537"/>
        <v>1</v>
      </c>
      <c r="P4263" s="16"/>
    </row>
    <row r="4264" spans="1:16" x14ac:dyDescent="0.25">
      <c r="A4264" s="24">
        <f t="shared" si="538"/>
        <v>4249</v>
      </c>
      <c r="B4264">
        <f t="shared" si="532"/>
        <v>6.2571273068897426E-2</v>
      </c>
      <c r="C4264">
        <f t="shared" si="533"/>
        <v>2.7813053573481739E-2</v>
      </c>
      <c r="D4264" s="40">
        <f t="shared" si="534"/>
        <v>300817.05001390923</v>
      </c>
      <c r="E4264" s="40">
        <f t="shared" si="539"/>
        <v>300817.05001390923</v>
      </c>
      <c r="F4264" s="41">
        <f t="shared" si="535"/>
        <v>1.4182512386958899</v>
      </c>
      <c r="G4264" s="42">
        <f t="shared" si="536"/>
        <v>-573365.84619692969</v>
      </c>
      <c r="H4264" s="16">
        <f t="shared" si="537"/>
        <v>0</v>
      </c>
      <c r="P4264" s="16"/>
    </row>
    <row r="4265" spans="1:16" x14ac:dyDescent="0.25">
      <c r="A4265" s="24">
        <f t="shared" si="538"/>
        <v>4250</v>
      </c>
      <c r="B4265">
        <f t="shared" si="532"/>
        <v>0.14412182162050158</v>
      </c>
      <c r="C4265">
        <f t="shared" si="533"/>
        <v>0.93668455851729959</v>
      </c>
      <c r="D4265" s="40">
        <f t="shared" si="534"/>
        <v>515813.46331809514</v>
      </c>
      <c r="E4265" s="40">
        <f t="shared" si="539"/>
        <v>515813.46331809514</v>
      </c>
      <c r="F4265" s="41">
        <f t="shared" si="535"/>
        <v>2.4642928635477293</v>
      </c>
      <c r="G4265" s="42">
        <f t="shared" si="536"/>
        <v>271115.43657662021</v>
      </c>
      <c r="H4265" s="16">
        <f t="shared" si="537"/>
        <v>1</v>
      </c>
      <c r="P4265" s="16"/>
    </row>
    <row r="4266" spans="1:16" x14ac:dyDescent="0.25">
      <c r="A4266" s="24">
        <f t="shared" si="538"/>
        <v>4251</v>
      </c>
      <c r="B4266">
        <f t="shared" si="532"/>
        <v>0.14195253851357847</v>
      </c>
      <c r="C4266">
        <f t="shared" si="533"/>
        <v>0.81702953425701708</v>
      </c>
      <c r="D4266" s="40">
        <f t="shared" si="534"/>
        <v>511433.99328493798</v>
      </c>
      <c r="E4266" s="40">
        <f t="shared" si="539"/>
        <v>511433.99328493798</v>
      </c>
      <c r="F4266" s="41">
        <f t="shared" si="535"/>
        <v>2.2748032610833251</v>
      </c>
      <c r="G4266" s="42">
        <f t="shared" si="536"/>
        <v>163411.71575344424</v>
      </c>
      <c r="H4266" s="16">
        <f t="shared" si="537"/>
        <v>1</v>
      </c>
      <c r="P4266" s="16"/>
    </row>
    <row r="4267" spans="1:16" x14ac:dyDescent="0.25">
      <c r="A4267" s="24">
        <f t="shared" si="538"/>
        <v>4252</v>
      </c>
      <c r="B4267">
        <f t="shared" si="532"/>
        <v>0.99929238355252892</v>
      </c>
      <c r="C4267">
        <f t="shared" si="533"/>
        <v>0.90117001591715962</v>
      </c>
      <c r="D4267" s="40">
        <f t="shared" si="534"/>
        <v>2455103.117138261</v>
      </c>
      <c r="E4267" s="40">
        <f t="shared" si="539"/>
        <v>1250000</v>
      </c>
      <c r="F4267" s="41">
        <f t="shared" si="535"/>
        <v>2.3915644619801117</v>
      </c>
      <c r="G4267" s="42">
        <f t="shared" si="536"/>
        <v>1989455.5774751399</v>
      </c>
      <c r="H4267" s="16">
        <f t="shared" si="537"/>
        <v>1</v>
      </c>
      <c r="P4267" s="16"/>
    </row>
    <row r="4268" spans="1:16" x14ac:dyDescent="0.25">
      <c r="A4268" s="24">
        <f t="shared" si="538"/>
        <v>4253</v>
      </c>
      <c r="B4268">
        <f t="shared" si="532"/>
        <v>0.1644630617229268</v>
      </c>
      <c r="C4268">
        <f t="shared" si="533"/>
        <v>0.53253725136164576</v>
      </c>
      <c r="D4268" s="40">
        <f t="shared" si="534"/>
        <v>554887.90170659067</v>
      </c>
      <c r="E4268" s="40">
        <f t="shared" si="539"/>
        <v>554887.90170659067</v>
      </c>
      <c r="F4268" s="41">
        <f t="shared" si="535"/>
        <v>2.0248174543031898</v>
      </c>
      <c r="G4268" s="42">
        <f t="shared" si="536"/>
        <v>123546.70855717757</v>
      </c>
      <c r="H4268" s="16">
        <f t="shared" si="537"/>
        <v>1</v>
      </c>
      <c r="P4268" s="16"/>
    </row>
    <row r="4269" spans="1:16" x14ac:dyDescent="0.25">
      <c r="A4269" s="24">
        <f t="shared" si="538"/>
        <v>4254</v>
      </c>
      <c r="B4269">
        <f t="shared" si="532"/>
        <v>0.5671464268816635</v>
      </c>
      <c r="C4269">
        <f t="shared" si="533"/>
        <v>0.5054148422786966</v>
      </c>
      <c r="D4269" s="40">
        <f t="shared" si="534"/>
        <v>1077103.5470752551</v>
      </c>
      <c r="E4269" s="40">
        <f t="shared" si="539"/>
        <v>1077103.5470752551</v>
      </c>
      <c r="F4269" s="41">
        <f t="shared" si="535"/>
        <v>2.0041256576096305</v>
      </c>
      <c r="G4269" s="42">
        <f t="shared" si="536"/>
        <v>1158650.8545958609</v>
      </c>
      <c r="H4269" s="16">
        <f t="shared" si="537"/>
        <v>1</v>
      </c>
      <c r="P4269" s="16"/>
    </row>
    <row r="4270" spans="1:16" x14ac:dyDescent="0.25">
      <c r="A4270" s="24">
        <f t="shared" si="538"/>
        <v>4255</v>
      </c>
      <c r="B4270">
        <f t="shared" si="532"/>
        <v>0.22190849611070007</v>
      </c>
      <c r="C4270">
        <f t="shared" si="533"/>
        <v>0.9958325921325013</v>
      </c>
      <c r="D4270" s="40">
        <f t="shared" si="534"/>
        <v>650867.67171891057</v>
      </c>
      <c r="E4270" s="40">
        <f t="shared" si="539"/>
        <v>650867.67171891057</v>
      </c>
      <c r="F4270" s="41">
        <f t="shared" si="535"/>
        <v>2.8018835740930998</v>
      </c>
      <c r="G4270" s="42">
        <f t="shared" si="536"/>
        <v>823655.43829743564</v>
      </c>
      <c r="H4270" s="16">
        <f t="shared" si="537"/>
        <v>1</v>
      </c>
      <c r="P4270" s="16"/>
    </row>
    <row r="4271" spans="1:16" x14ac:dyDescent="0.25">
      <c r="A4271" s="24">
        <f t="shared" si="538"/>
        <v>4256</v>
      </c>
      <c r="B4271">
        <f t="shared" si="532"/>
        <v>0.27210230764467269</v>
      </c>
      <c r="C4271">
        <f t="shared" si="533"/>
        <v>0.85356794379185885</v>
      </c>
      <c r="D4271" s="40">
        <f t="shared" si="534"/>
        <v>723495.23790672084</v>
      </c>
      <c r="E4271" s="40">
        <f t="shared" si="539"/>
        <v>723495.23790672084</v>
      </c>
      <c r="F4271" s="41">
        <f t="shared" si="535"/>
        <v>2.3197140696317544</v>
      </c>
      <c r="G4271" s="42">
        <f t="shared" si="536"/>
        <v>678302.08268379373</v>
      </c>
      <c r="H4271" s="16">
        <f t="shared" si="537"/>
        <v>1</v>
      </c>
      <c r="P4271" s="16"/>
    </row>
    <row r="4272" spans="1:16" x14ac:dyDescent="0.25">
      <c r="A4272" s="24">
        <f t="shared" si="538"/>
        <v>4257</v>
      </c>
      <c r="B4272">
        <f t="shared" si="532"/>
        <v>0.38358350761700422</v>
      </c>
      <c r="C4272">
        <f t="shared" si="533"/>
        <v>0.78781840240117162</v>
      </c>
      <c r="D4272" s="40">
        <f t="shared" si="534"/>
        <v>865007.94117903756</v>
      </c>
      <c r="E4272" s="40">
        <f t="shared" si="539"/>
        <v>865007.94117903756</v>
      </c>
      <c r="F4272" s="41">
        <f t="shared" si="535"/>
        <v>2.2428189923366491</v>
      </c>
      <c r="G4272" s="42">
        <f t="shared" si="536"/>
        <v>940056.23899836838</v>
      </c>
      <c r="H4272" s="16">
        <f t="shared" si="537"/>
        <v>1</v>
      </c>
      <c r="P4272" s="16"/>
    </row>
    <row r="4273" spans="1:16" x14ac:dyDescent="0.25">
      <c r="A4273" s="24">
        <f t="shared" si="538"/>
        <v>4258</v>
      </c>
      <c r="B4273">
        <f t="shared" si="532"/>
        <v>9.1430553584359586E-2</v>
      </c>
      <c r="C4273">
        <f t="shared" si="533"/>
        <v>5.1865529851056635E-2</v>
      </c>
      <c r="D4273" s="40">
        <f t="shared" si="534"/>
        <v>392706.44177233428</v>
      </c>
      <c r="E4273" s="40">
        <f t="shared" si="539"/>
        <v>392706.44177233428</v>
      </c>
      <c r="F4273" s="41">
        <f t="shared" si="535"/>
        <v>1.5054624830967087</v>
      </c>
      <c r="G4273" s="42">
        <f t="shared" si="536"/>
        <v>-408795.18504134857</v>
      </c>
      <c r="H4273" s="16">
        <f t="shared" si="537"/>
        <v>0</v>
      </c>
      <c r="P4273" s="16"/>
    </row>
    <row r="4274" spans="1:16" x14ac:dyDescent="0.25">
      <c r="A4274" s="24">
        <f t="shared" si="538"/>
        <v>4259</v>
      </c>
      <c r="B4274">
        <f t="shared" si="532"/>
        <v>0.76924631034489721</v>
      </c>
      <c r="C4274">
        <f t="shared" si="533"/>
        <v>1.906797441188246E-2</v>
      </c>
      <c r="D4274" s="40">
        <f t="shared" si="534"/>
        <v>1335729.63718092</v>
      </c>
      <c r="E4274" s="40">
        <f t="shared" si="539"/>
        <v>1250000</v>
      </c>
      <c r="F4274" s="41">
        <f t="shared" si="535"/>
        <v>1.3697901100738501</v>
      </c>
      <c r="G4274" s="42">
        <f t="shared" si="536"/>
        <v>712237.63759231265</v>
      </c>
      <c r="H4274" s="16">
        <f t="shared" si="537"/>
        <v>1</v>
      </c>
      <c r="P4274" s="16"/>
    </row>
    <row r="4275" spans="1:16" x14ac:dyDescent="0.25">
      <c r="A4275" s="24">
        <f t="shared" si="538"/>
        <v>4260</v>
      </c>
      <c r="B4275">
        <f t="shared" si="532"/>
        <v>0.64195030194241554</v>
      </c>
      <c r="C4275">
        <f t="shared" si="533"/>
        <v>0.35204319783952087</v>
      </c>
      <c r="D4275" s="40">
        <f t="shared" si="534"/>
        <v>1165810.0750390505</v>
      </c>
      <c r="E4275" s="40">
        <f t="shared" si="539"/>
        <v>1165810.0750390505</v>
      </c>
      <c r="F4275" s="41">
        <f t="shared" si="535"/>
        <v>1.8845562051930338</v>
      </c>
      <c r="G4275" s="42">
        <f t="shared" si="536"/>
        <v>1197034.6109913993</v>
      </c>
      <c r="H4275" s="16">
        <f t="shared" si="537"/>
        <v>1</v>
      </c>
      <c r="P4275" s="16"/>
    </row>
    <row r="4276" spans="1:16" x14ac:dyDescent="0.25">
      <c r="A4276" s="24">
        <f t="shared" si="538"/>
        <v>4261</v>
      </c>
      <c r="B4276">
        <f t="shared" si="532"/>
        <v>0.96578398381825536</v>
      </c>
      <c r="C4276">
        <f t="shared" si="533"/>
        <v>0.80318312079180032</v>
      </c>
      <c r="D4276" s="40">
        <f t="shared" si="534"/>
        <v>1830768.067681836</v>
      </c>
      <c r="E4276" s="40">
        <f t="shared" si="539"/>
        <v>1250000</v>
      </c>
      <c r="F4276" s="41">
        <f t="shared" si="535"/>
        <v>2.2592845187198183</v>
      </c>
      <c r="G4276" s="42">
        <f t="shared" si="536"/>
        <v>1824105.6483997731</v>
      </c>
      <c r="H4276" s="16">
        <f t="shared" si="537"/>
        <v>1</v>
      </c>
      <c r="P4276" s="16"/>
    </row>
    <row r="4277" spans="1:16" x14ac:dyDescent="0.25">
      <c r="A4277" s="24">
        <f t="shared" si="538"/>
        <v>4262</v>
      </c>
      <c r="B4277">
        <f t="shared" si="532"/>
        <v>0.20354759169276804</v>
      </c>
      <c r="C4277">
        <f t="shared" si="533"/>
        <v>0.4958914831513539</v>
      </c>
      <c r="D4277" s="40">
        <f t="shared" si="534"/>
        <v>622029.04221779457</v>
      </c>
      <c r="E4277" s="40">
        <f t="shared" si="539"/>
        <v>622029.04221779457</v>
      </c>
      <c r="F4277" s="41">
        <f t="shared" si="535"/>
        <v>1.9968696940579689</v>
      </c>
      <c r="G4277" s="42">
        <f t="shared" si="536"/>
        <v>242110.94322861894</v>
      </c>
      <c r="H4277" s="16">
        <f t="shared" si="537"/>
        <v>1</v>
      </c>
      <c r="P4277" s="16"/>
    </row>
    <row r="4278" spans="1:16" x14ac:dyDescent="0.25">
      <c r="A4278" s="24">
        <f t="shared" si="538"/>
        <v>4263</v>
      </c>
      <c r="B4278">
        <f t="shared" si="532"/>
        <v>0.11916885187383741</v>
      </c>
      <c r="C4278">
        <f t="shared" si="533"/>
        <v>0.44909579574596137</v>
      </c>
      <c r="D4278" s="40">
        <f t="shared" si="534"/>
        <v>462392.76039624866</v>
      </c>
      <c r="E4278" s="40">
        <f t="shared" si="539"/>
        <v>462392.76039624866</v>
      </c>
      <c r="F4278" s="41">
        <f t="shared" si="535"/>
        <v>1.9611105937654052</v>
      </c>
      <c r="G4278" s="42">
        <f t="shared" si="536"/>
        <v>-93196.659106488107</v>
      </c>
      <c r="H4278" s="16">
        <f t="shared" si="537"/>
        <v>0</v>
      </c>
      <c r="P4278" s="16"/>
    </row>
    <row r="4279" spans="1:16" x14ac:dyDescent="0.25">
      <c r="A4279" s="24">
        <f t="shared" si="538"/>
        <v>4264</v>
      </c>
      <c r="B4279">
        <f t="shared" si="532"/>
        <v>0.33583660738077015</v>
      </c>
      <c r="C4279">
        <f t="shared" si="533"/>
        <v>0.60564422619063407</v>
      </c>
      <c r="D4279" s="40">
        <f t="shared" si="534"/>
        <v>806754.071405767</v>
      </c>
      <c r="E4279" s="40">
        <f t="shared" si="539"/>
        <v>806754.071405767</v>
      </c>
      <c r="F4279" s="41">
        <f t="shared" si="535"/>
        <v>2.0814541376858031</v>
      </c>
      <c r="G4279" s="42">
        <f t="shared" si="536"/>
        <v>679221.60002240166</v>
      </c>
      <c r="H4279" s="16">
        <f t="shared" si="537"/>
        <v>1</v>
      </c>
      <c r="P4279" s="16"/>
    </row>
    <row r="4280" spans="1:16" x14ac:dyDescent="0.25">
      <c r="A4280" s="24">
        <f t="shared" si="538"/>
        <v>4265</v>
      </c>
      <c r="B4280">
        <f t="shared" si="532"/>
        <v>0.51784136204514652</v>
      </c>
      <c r="C4280">
        <f t="shared" si="533"/>
        <v>0.69405209424439818</v>
      </c>
      <c r="D4280" s="40">
        <f t="shared" si="534"/>
        <v>1020396.617216193</v>
      </c>
      <c r="E4280" s="40">
        <f t="shared" si="539"/>
        <v>1020396.617216193</v>
      </c>
      <c r="F4280" s="41">
        <f t="shared" si="535"/>
        <v>2.1542155540368175</v>
      </c>
      <c r="G4280" s="42">
        <f t="shared" si="536"/>
        <v>1198154.2640936757</v>
      </c>
      <c r="H4280" s="16">
        <f t="shared" si="537"/>
        <v>1</v>
      </c>
      <c r="P4280" s="16"/>
    </row>
    <row r="4281" spans="1:16" x14ac:dyDescent="0.25">
      <c r="A4281" s="24">
        <f t="shared" si="538"/>
        <v>4266</v>
      </c>
      <c r="B4281">
        <f t="shared" si="532"/>
        <v>0.33217340765986592</v>
      </c>
      <c r="C4281">
        <f t="shared" si="533"/>
        <v>0.76001230010297149</v>
      </c>
      <c r="D4281" s="40">
        <f t="shared" si="534"/>
        <v>802164.30925143498</v>
      </c>
      <c r="E4281" s="40">
        <f t="shared" si="539"/>
        <v>802164.30925143498</v>
      </c>
      <c r="F4281" s="41">
        <f t="shared" si="535"/>
        <v>2.2146936564425506</v>
      </c>
      <c r="G4281" s="42">
        <f t="shared" si="536"/>
        <v>776548.20712377341</v>
      </c>
      <c r="H4281" s="16">
        <f t="shared" si="537"/>
        <v>1</v>
      </c>
      <c r="P4281" s="16"/>
    </row>
    <row r="4282" spans="1:16" x14ac:dyDescent="0.25">
      <c r="A4282" s="24">
        <f t="shared" si="538"/>
        <v>4267</v>
      </c>
      <c r="B4282">
        <f t="shared" si="532"/>
        <v>0.90857927978504449</v>
      </c>
      <c r="C4282">
        <f t="shared" si="533"/>
        <v>0.21618795359972864</v>
      </c>
      <c r="D4282" s="40">
        <f t="shared" si="534"/>
        <v>1607320.8461952466</v>
      </c>
      <c r="E4282" s="40">
        <f t="shared" si="539"/>
        <v>1250000</v>
      </c>
      <c r="F4282" s="41">
        <f t="shared" si="535"/>
        <v>1.7613579135476423</v>
      </c>
      <c r="G4282" s="42">
        <f t="shared" si="536"/>
        <v>1201697.3919345527</v>
      </c>
      <c r="H4282" s="16">
        <f t="shared" si="537"/>
        <v>1</v>
      </c>
      <c r="P4282" s="16"/>
    </row>
    <row r="4283" spans="1:16" x14ac:dyDescent="0.25">
      <c r="A4283" s="24">
        <f t="shared" si="538"/>
        <v>4268</v>
      </c>
      <c r="B4283">
        <f t="shared" si="532"/>
        <v>0.75832589261699468</v>
      </c>
      <c r="C4283">
        <f t="shared" si="533"/>
        <v>0.70788282237481326</v>
      </c>
      <c r="D4283" s="40">
        <f t="shared" si="534"/>
        <v>1319571.8426330418</v>
      </c>
      <c r="E4283" s="40">
        <f t="shared" si="539"/>
        <v>1250000</v>
      </c>
      <c r="F4283" s="41">
        <f t="shared" si="535"/>
        <v>2.1663252773139132</v>
      </c>
      <c r="G4283" s="42">
        <f t="shared" si="536"/>
        <v>1707906.5966423918</v>
      </c>
      <c r="H4283" s="16">
        <f t="shared" si="537"/>
        <v>1</v>
      </c>
      <c r="P4283" s="16"/>
    </row>
    <row r="4284" spans="1:16" x14ac:dyDescent="0.25">
      <c r="A4284" s="24">
        <f t="shared" si="538"/>
        <v>4269</v>
      </c>
      <c r="B4284">
        <f t="shared" si="532"/>
        <v>0.11225251795258373</v>
      </c>
      <c r="C4284">
        <f t="shared" si="533"/>
        <v>0.65471483033616096</v>
      </c>
      <c r="D4284" s="40">
        <f t="shared" si="534"/>
        <v>446214.68984721182</v>
      </c>
      <c r="E4284" s="40">
        <f t="shared" si="539"/>
        <v>446214.68984721182</v>
      </c>
      <c r="F4284" s="41">
        <f t="shared" si="535"/>
        <v>2.1209973221645475</v>
      </c>
      <c r="G4284" s="42">
        <f t="shared" si="536"/>
        <v>-53579.837723579607</v>
      </c>
      <c r="H4284" s="16">
        <f t="shared" si="537"/>
        <v>0</v>
      </c>
      <c r="P4284" s="16"/>
    </row>
    <row r="4285" spans="1:16" x14ac:dyDescent="0.25">
      <c r="A4285" s="24">
        <f t="shared" si="538"/>
        <v>4270</v>
      </c>
      <c r="B4285">
        <f t="shared" si="532"/>
        <v>0.96109078184235841</v>
      </c>
      <c r="C4285">
        <f t="shared" si="533"/>
        <v>0.62254297139588743</v>
      </c>
      <c r="D4285" s="40">
        <f t="shared" si="534"/>
        <v>1804021.2976994789</v>
      </c>
      <c r="E4285" s="40">
        <f t="shared" si="539"/>
        <v>1250000</v>
      </c>
      <c r="F4285" s="41">
        <f t="shared" si="535"/>
        <v>2.094883407759363</v>
      </c>
      <c r="G4285" s="42">
        <f t="shared" si="536"/>
        <v>1618604.2596992035</v>
      </c>
      <c r="H4285" s="16">
        <f t="shared" si="537"/>
        <v>1</v>
      </c>
      <c r="P4285" s="16"/>
    </row>
    <row r="4286" spans="1:16" x14ac:dyDescent="0.25">
      <c r="A4286" s="24">
        <f t="shared" si="538"/>
        <v>4271</v>
      </c>
      <c r="B4286">
        <f t="shared" si="532"/>
        <v>0.54030746046919376</v>
      </c>
      <c r="C4286">
        <f t="shared" si="533"/>
        <v>0.2486906674457714</v>
      </c>
      <c r="D4286" s="40">
        <f t="shared" si="534"/>
        <v>1046143.6185051242</v>
      </c>
      <c r="E4286" s="40">
        <f t="shared" si="539"/>
        <v>1046143.6185051242</v>
      </c>
      <c r="F4286" s="41">
        <f t="shared" si="535"/>
        <v>1.7937338021951135</v>
      </c>
      <c r="G4286" s="42">
        <f t="shared" si="536"/>
        <v>876503.17046335083</v>
      </c>
      <c r="H4286" s="16">
        <f t="shared" si="537"/>
        <v>1</v>
      </c>
      <c r="P4286" s="16"/>
    </row>
    <row r="4287" spans="1:16" x14ac:dyDescent="0.25">
      <c r="A4287" s="24">
        <f t="shared" si="538"/>
        <v>4272</v>
      </c>
      <c r="B4287">
        <f t="shared" si="532"/>
        <v>0.42962857673410326</v>
      </c>
      <c r="C4287">
        <f t="shared" si="533"/>
        <v>0.43251740711275488</v>
      </c>
      <c r="D4287" s="40">
        <f t="shared" si="534"/>
        <v>919155.07990947494</v>
      </c>
      <c r="E4287" s="40">
        <f t="shared" si="539"/>
        <v>919155.07990947494</v>
      </c>
      <c r="F4287" s="41">
        <f t="shared" si="535"/>
        <v>1.9483378051172582</v>
      </c>
      <c r="G4287" s="42">
        <f t="shared" si="536"/>
        <v>790824.59095320455</v>
      </c>
      <c r="H4287" s="16">
        <f t="shared" si="537"/>
        <v>1</v>
      </c>
      <c r="P4287" s="16"/>
    </row>
    <row r="4288" spans="1:16" x14ac:dyDescent="0.25">
      <c r="A4288" s="24">
        <f t="shared" si="538"/>
        <v>4273</v>
      </c>
      <c r="B4288">
        <f t="shared" si="532"/>
        <v>0.70918727607931942</v>
      </c>
      <c r="C4288">
        <f t="shared" si="533"/>
        <v>0.93648865388240665</v>
      </c>
      <c r="D4288" s="40">
        <f t="shared" si="534"/>
        <v>1251221.2770137626</v>
      </c>
      <c r="E4288" s="40">
        <f t="shared" si="539"/>
        <v>1250000</v>
      </c>
      <c r="F4288" s="41">
        <f t="shared" si="535"/>
        <v>2.4638141318869491</v>
      </c>
      <c r="G4288" s="42">
        <f t="shared" si="536"/>
        <v>2079767.6648586863</v>
      </c>
      <c r="H4288" s="16">
        <f t="shared" si="537"/>
        <v>1</v>
      </c>
      <c r="P4288" s="16"/>
    </row>
    <row r="4289" spans="1:16" x14ac:dyDescent="0.25">
      <c r="A4289" s="24">
        <f t="shared" si="538"/>
        <v>4274</v>
      </c>
      <c r="B4289">
        <f t="shared" si="532"/>
        <v>0.43337619549129158</v>
      </c>
      <c r="C4289">
        <f t="shared" si="533"/>
        <v>0.50376922322902828</v>
      </c>
      <c r="D4289" s="40">
        <f t="shared" si="534"/>
        <v>923502.26080892922</v>
      </c>
      <c r="E4289" s="40">
        <f t="shared" si="539"/>
        <v>923502.26080892922</v>
      </c>
      <c r="F4289" s="41">
        <f t="shared" si="535"/>
        <v>2.0028717878685947</v>
      </c>
      <c r="G4289" s="42">
        <f t="shared" si="536"/>
        <v>849656.62420706917</v>
      </c>
      <c r="H4289" s="16">
        <f t="shared" si="537"/>
        <v>1</v>
      </c>
      <c r="P4289" s="16"/>
    </row>
    <row r="4290" spans="1:16" x14ac:dyDescent="0.25">
      <c r="A4290" s="24">
        <f t="shared" si="538"/>
        <v>4275</v>
      </c>
      <c r="B4290">
        <f t="shared" si="532"/>
        <v>0.54744174180086702</v>
      </c>
      <c r="C4290">
        <f t="shared" si="533"/>
        <v>0.6388495477149263</v>
      </c>
      <c r="D4290" s="40">
        <f t="shared" si="534"/>
        <v>1054346.7291467586</v>
      </c>
      <c r="E4290" s="40">
        <f t="shared" si="539"/>
        <v>1054346.7291467586</v>
      </c>
      <c r="F4290" s="41">
        <f t="shared" si="535"/>
        <v>2.108019870502218</v>
      </c>
      <c r="G4290" s="42">
        <f t="shared" si="536"/>
        <v>1222583.855440387</v>
      </c>
      <c r="H4290" s="16">
        <f t="shared" si="537"/>
        <v>1</v>
      </c>
      <c r="P4290" s="16"/>
    </row>
    <row r="4291" spans="1:16" x14ac:dyDescent="0.25">
      <c r="A4291" s="24">
        <f t="shared" si="538"/>
        <v>4276</v>
      </c>
      <c r="B4291">
        <f t="shared" si="532"/>
        <v>0.2851932585472241</v>
      </c>
      <c r="C4291">
        <f t="shared" si="533"/>
        <v>0.85969416832085699</v>
      </c>
      <c r="D4291" s="40">
        <f t="shared" si="534"/>
        <v>741269.44684452016</v>
      </c>
      <c r="E4291" s="40">
        <f t="shared" si="539"/>
        <v>741269.44684452016</v>
      </c>
      <c r="F4291" s="41">
        <f t="shared" si="535"/>
        <v>2.3279472062396884</v>
      </c>
      <c r="G4291" s="42">
        <f t="shared" si="536"/>
        <v>725636.13785254001</v>
      </c>
      <c r="H4291" s="16">
        <f t="shared" si="537"/>
        <v>1</v>
      </c>
      <c r="P4291" s="16"/>
    </row>
    <row r="4292" spans="1:16" x14ac:dyDescent="0.25">
      <c r="A4292" s="24">
        <f t="shared" si="538"/>
        <v>4277</v>
      </c>
      <c r="B4292">
        <f t="shared" si="532"/>
        <v>0.16405430261511356</v>
      </c>
      <c r="C4292">
        <f t="shared" si="533"/>
        <v>0.90038077172357589</v>
      </c>
      <c r="D4292" s="40">
        <f t="shared" si="534"/>
        <v>554134.94395199313</v>
      </c>
      <c r="E4292" s="40">
        <f t="shared" si="539"/>
        <v>554134.94395199313</v>
      </c>
      <c r="F4292" s="41">
        <f t="shared" si="535"/>
        <v>2.3901897414390905</v>
      </c>
      <c r="G4292" s="42">
        <f t="shared" si="536"/>
        <v>324487.6584069794</v>
      </c>
      <c r="H4292" s="16">
        <f t="shared" si="537"/>
        <v>1</v>
      </c>
      <c r="P4292" s="16"/>
    </row>
    <row r="4293" spans="1:16" x14ac:dyDescent="0.25">
      <c r="A4293" s="24">
        <f t="shared" si="538"/>
        <v>4278</v>
      </c>
      <c r="B4293">
        <f t="shared" si="532"/>
        <v>0.95726585190277547</v>
      </c>
      <c r="C4293">
        <f t="shared" si="533"/>
        <v>0.54460921545978636</v>
      </c>
      <c r="D4293" s="40">
        <f t="shared" si="534"/>
        <v>1784104.6132717486</v>
      </c>
      <c r="E4293" s="40">
        <f t="shared" si="539"/>
        <v>1250000</v>
      </c>
      <c r="F4293" s="41">
        <f t="shared" si="535"/>
        <v>2.0340585913629239</v>
      </c>
      <c r="G4293" s="42">
        <f t="shared" si="536"/>
        <v>1542573.2392036547</v>
      </c>
      <c r="H4293" s="16">
        <f t="shared" si="537"/>
        <v>1</v>
      </c>
      <c r="P4293" s="16"/>
    </row>
    <row r="4294" spans="1:16" x14ac:dyDescent="0.25">
      <c r="A4294" s="24">
        <f t="shared" si="538"/>
        <v>4279</v>
      </c>
      <c r="B4294">
        <f t="shared" si="532"/>
        <v>2.399107872042805E-2</v>
      </c>
      <c r="C4294">
        <f t="shared" si="533"/>
        <v>8.8924787705764174E-3</v>
      </c>
      <c r="D4294" s="40">
        <f t="shared" si="534"/>
        <v>98392.21089163376</v>
      </c>
      <c r="E4294" s="40">
        <f t="shared" si="539"/>
        <v>98392.21089163376</v>
      </c>
      <c r="F4294" s="41">
        <f t="shared" si="535"/>
        <v>1.2796154968708811</v>
      </c>
      <c r="G4294" s="42">
        <f t="shared" si="536"/>
        <v>-874095.80217167758</v>
      </c>
      <c r="H4294" s="16">
        <f t="shared" si="537"/>
        <v>0</v>
      </c>
      <c r="P4294" s="16"/>
    </row>
    <row r="4295" spans="1:16" x14ac:dyDescent="0.25">
      <c r="A4295" s="24">
        <f t="shared" si="538"/>
        <v>4280</v>
      </c>
      <c r="B4295">
        <f t="shared" si="532"/>
        <v>0.28845878515858203</v>
      </c>
      <c r="C4295">
        <f t="shared" si="533"/>
        <v>0.27136772579979151</v>
      </c>
      <c r="D4295" s="40">
        <f t="shared" si="534"/>
        <v>745641.56849388592</v>
      </c>
      <c r="E4295" s="40">
        <f t="shared" si="539"/>
        <v>745641.56849388592</v>
      </c>
      <c r="F4295" s="41">
        <f t="shared" si="535"/>
        <v>1.8149903704435828</v>
      </c>
      <c r="G4295" s="42">
        <f t="shared" si="536"/>
        <v>353332.26661885204</v>
      </c>
      <c r="H4295" s="16">
        <f t="shared" si="537"/>
        <v>1</v>
      </c>
      <c r="P4295" s="16"/>
    </row>
    <row r="4296" spans="1:16" x14ac:dyDescent="0.25">
      <c r="A4296" s="24">
        <f t="shared" si="538"/>
        <v>4281</v>
      </c>
      <c r="B4296">
        <f t="shared" si="532"/>
        <v>0.12368908699136227</v>
      </c>
      <c r="C4296">
        <f t="shared" si="533"/>
        <v>6.5711663337424397E-3</v>
      </c>
      <c r="D4296" s="40">
        <f t="shared" si="534"/>
        <v>472610.46475891303</v>
      </c>
      <c r="E4296" s="40">
        <f t="shared" si="539"/>
        <v>472610.46475891303</v>
      </c>
      <c r="F4296" s="41">
        <f t="shared" si="535"/>
        <v>1.2462343783244452</v>
      </c>
      <c r="G4296" s="42">
        <f t="shared" si="536"/>
        <v>-411016.59126154892</v>
      </c>
      <c r="H4296" s="16">
        <f t="shared" si="537"/>
        <v>0</v>
      </c>
      <c r="P4296" s="16"/>
    </row>
    <row r="4297" spans="1:16" x14ac:dyDescent="0.25">
      <c r="A4297" s="24">
        <f t="shared" si="538"/>
        <v>4282</v>
      </c>
      <c r="B4297">
        <f t="shared" si="532"/>
        <v>0.26781178975943476</v>
      </c>
      <c r="C4297">
        <f t="shared" si="533"/>
        <v>0.45721229689661413</v>
      </c>
      <c r="D4297" s="40">
        <f t="shared" si="534"/>
        <v>717578.49975544051</v>
      </c>
      <c r="E4297" s="40">
        <f t="shared" si="539"/>
        <v>717578.49975544051</v>
      </c>
      <c r="F4297" s="41">
        <f t="shared" si="535"/>
        <v>1.9673375917322133</v>
      </c>
      <c r="G4297" s="42">
        <f t="shared" si="536"/>
        <v>411719.15758768306</v>
      </c>
      <c r="H4297" s="16">
        <f t="shared" si="537"/>
        <v>1</v>
      </c>
      <c r="P4297" s="16"/>
    </row>
    <row r="4298" spans="1:16" x14ac:dyDescent="0.25">
      <c r="A4298" s="24">
        <f t="shared" si="538"/>
        <v>4283</v>
      </c>
      <c r="B4298">
        <f t="shared" si="532"/>
        <v>0.29343618138227612</v>
      </c>
      <c r="C4298">
        <f t="shared" si="533"/>
        <v>0.19322415429633111</v>
      </c>
      <c r="D4298" s="40">
        <f t="shared" si="534"/>
        <v>752261.12031221366</v>
      </c>
      <c r="E4298" s="40">
        <f t="shared" si="539"/>
        <v>752261.12031221366</v>
      </c>
      <c r="F4298" s="41">
        <f t="shared" si="535"/>
        <v>1.7367549171089203</v>
      </c>
      <c r="G4298" s="42">
        <f t="shared" si="536"/>
        <v>306493.19965210208</v>
      </c>
      <c r="H4298" s="16">
        <f t="shared" si="537"/>
        <v>1</v>
      </c>
      <c r="P4298" s="16"/>
    </row>
    <row r="4299" spans="1:16" x14ac:dyDescent="0.25">
      <c r="A4299" s="24">
        <f t="shared" si="538"/>
        <v>4284</v>
      </c>
      <c r="B4299">
        <f t="shared" si="532"/>
        <v>0.69160521414596587</v>
      </c>
      <c r="C4299">
        <f t="shared" si="533"/>
        <v>0.68468327249865979</v>
      </c>
      <c r="D4299" s="40">
        <f t="shared" si="534"/>
        <v>1228148.4105470022</v>
      </c>
      <c r="E4299" s="40">
        <f t="shared" si="539"/>
        <v>1228148.4105470022</v>
      </c>
      <c r="F4299" s="41">
        <f t="shared" si="535"/>
        <v>2.1461505918048722</v>
      </c>
      <c r="G4299" s="42">
        <f t="shared" si="536"/>
        <v>1635791.438119662</v>
      </c>
      <c r="H4299" s="16">
        <f t="shared" si="537"/>
        <v>1</v>
      </c>
      <c r="P4299" s="16"/>
    </row>
    <row r="4300" spans="1:16" x14ac:dyDescent="0.25">
      <c r="A4300" s="24">
        <f t="shared" si="538"/>
        <v>4285</v>
      </c>
      <c r="B4300">
        <f t="shared" si="532"/>
        <v>6.7004051408730447E-2</v>
      </c>
      <c r="C4300">
        <f t="shared" si="533"/>
        <v>0.31982608197722584</v>
      </c>
      <c r="D4300" s="40">
        <f t="shared" si="534"/>
        <v>316801.584723318</v>
      </c>
      <c r="E4300" s="40">
        <f t="shared" si="539"/>
        <v>316801.584723318</v>
      </c>
      <c r="F4300" s="41">
        <f t="shared" si="535"/>
        <v>1.8576944718847479</v>
      </c>
      <c r="G4300" s="42">
        <f t="shared" si="536"/>
        <v>-411479.4473751646</v>
      </c>
      <c r="H4300" s="16">
        <f t="shared" si="537"/>
        <v>0</v>
      </c>
      <c r="P4300" s="16"/>
    </row>
    <row r="4301" spans="1:16" x14ac:dyDescent="0.25">
      <c r="A4301" s="24">
        <f t="shared" si="538"/>
        <v>4286</v>
      </c>
      <c r="B4301">
        <f t="shared" si="532"/>
        <v>0.87620604375842959</v>
      </c>
      <c r="C4301">
        <f t="shared" si="533"/>
        <v>0.5852723327698186</v>
      </c>
      <c r="D4301" s="40">
        <f t="shared" si="534"/>
        <v>1527155.6200464065</v>
      </c>
      <c r="E4301" s="40">
        <f t="shared" si="539"/>
        <v>1250000</v>
      </c>
      <c r="F4301" s="41">
        <f t="shared" si="535"/>
        <v>2.0654711774671859</v>
      </c>
      <c r="G4301" s="42">
        <f t="shared" si="536"/>
        <v>1581838.9718339825</v>
      </c>
      <c r="H4301" s="16">
        <f t="shared" si="537"/>
        <v>1</v>
      </c>
      <c r="P4301" s="16"/>
    </row>
    <row r="4302" spans="1:16" x14ac:dyDescent="0.25">
      <c r="A4302" s="24">
        <f t="shared" si="538"/>
        <v>4287</v>
      </c>
      <c r="B4302">
        <f t="shared" si="532"/>
        <v>0.79629058262798935</v>
      </c>
      <c r="C4302">
        <f t="shared" si="533"/>
        <v>7.7149370335973799E-2</v>
      </c>
      <c r="D4302" s="40">
        <f t="shared" si="534"/>
        <v>1377710.2414919629</v>
      </c>
      <c r="E4302" s="40">
        <f t="shared" si="539"/>
        <v>1250000</v>
      </c>
      <c r="F4302" s="41">
        <f t="shared" si="535"/>
        <v>1.5670180776626212</v>
      </c>
      <c r="G4302" s="42">
        <f t="shared" si="536"/>
        <v>958772.59707827657</v>
      </c>
      <c r="H4302" s="16">
        <f t="shared" si="537"/>
        <v>1</v>
      </c>
      <c r="P4302" s="16"/>
    </row>
    <row r="4303" spans="1:16" x14ac:dyDescent="0.25">
      <c r="A4303" s="24">
        <f t="shared" si="538"/>
        <v>4288</v>
      </c>
      <c r="B4303">
        <f t="shared" si="532"/>
        <v>5.4497360368259251E-2</v>
      </c>
      <c r="C4303">
        <f t="shared" si="533"/>
        <v>0.54720003448892385</v>
      </c>
      <c r="D4303" s="40">
        <f t="shared" si="534"/>
        <v>269272.95210373017</v>
      </c>
      <c r="E4303" s="40">
        <f t="shared" si="539"/>
        <v>269272.95210373017</v>
      </c>
      <c r="F4303" s="41">
        <f t="shared" si="535"/>
        <v>2.0360456914001004</v>
      </c>
      <c r="G4303" s="42">
        <f t="shared" si="536"/>
        <v>-451747.96605861455</v>
      </c>
      <c r="H4303" s="16">
        <f t="shared" si="537"/>
        <v>0</v>
      </c>
      <c r="P4303" s="16"/>
    </row>
    <row r="4304" spans="1:16" x14ac:dyDescent="0.25">
      <c r="A4304" s="24">
        <f t="shared" si="538"/>
        <v>4289</v>
      </c>
      <c r="B4304">
        <f t="shared" si="532"/>
        <v>0.79923791845794767</v>
      </c>
      <c r="C4304">
        <f t="shared" si="533"/>
        <v>0.76889005221892148</v>
      </c>
      <c r="D4304" s="40">
        <f t="shared" si="534"/>
        <v>1382478.2311194777</v>
      </c>
      <c r="E4304" s="40">
        <f t="shared" si="539"/>
        <v>1250000</v>
      </c>
      <c r="F4304" s="41">
        <f t="shared" si="535"/>
        <v>2.2234639491847985</v>
      </c>
      <c r="G4304" s="42">
        <f t="shared" si="536"/>
        <v>1779329.9364809981</v>
      </c>
      <c r="H4304" s="16">
        <f t="shared" si="537"/>
        <v>1</v>
      </c>
      <c r="P4304" s="16"/>
    </row>
    <row r="4305" spans="1:16" x14ac:dyDescent="0.25">
      <c r="A4305" s="24">
        <f t="shared" si="538"/>
        <v>4290</v>
      </c>
      <c r="B4305">
        <f t="shared" ref="B4305:B4368" si="540">((MOD((MOD(MOD(999999999999989,MOD(A4305*2499997+$B$13*1800451,7450589)*4658+7450581)*383,99991)*7440893+MOD(MOD(999999999999989,MOD(A4305*2246527+$B$13*2399993,7450987)*7580+7560584)*17669,7440893))*1343,4294967296))+0.5)/2^32</f>
        <v>0.74859014840330929</v>
      </c>
      <c r="C4305">
        <f t="shared" ref="C4305:C4368" si="541">((MOD((MOD(MOD(999999999999989,MOD(A4305*2499997+$C$13*1800451,7450589)*4658+7450581)*383,99991)*7440893+MOD(MOD(999999999999989,MOD(A4305*2246527+$C$13*2399993,7450987)*7580+7560584)*17669,7440893))*1343,4294967296))+0.5)/2^32</f>
        <v>0.78385631937999278</v>
      </c>
      <c r="D4305" s="40">
        <f t="shared" ref="D4305:D4368" si="542">MAX(0,NORMINV(B4305,D$10,D$12))</f>
        <v>1305498.3653112801</v>
      </c>
      <c r="E4305" s="40">
        <f t="shared" si="539"/>
        <v>1250000</v>
      </c>
      <c r="F4305" s="41">
        <f t="shared" ref="F4305:F4368" si="543">NORMINV(C4305,E$10,E$12)</f>
        <v>2.2386879972950413</v>
      </c>
      <c r="G4305" s="42">
        <f t="shared" ref="G4305:G4368" si="544">F4305*E4305-1000000</f>
        <v>1798359.9966188017</v>
      </c>
      <c r="H4305" s="16">
        <f t="shared" ref="H4305:H4368" si="545">IF(G4305&gt;=0,1,0)</f>
        <v>1</v>
      </c>
      <c r="P4305" s="16"/>
    </row>
    <row r="4306" spans="1:16" x14ac:dyDescent="0.25">
      <c r="A4306" s="24">
        <f t="shared" ref="A4306:A4369" si="546">A4305+1</f>
        <v>4291</v>
      </c>
      <c r="B4306">
        <f t="shared" si="540"/>
        <v>0.94057025748770684</v>
      </c>
      <c r="C4306">
        <f t="shared" si="541"/>
        <v>0.12904842954594642</v>
      </c>
      <c r="D4306" s="40">
        <f t="shared" si="542"/>
        <v>1711054.0958336177</v>
      </c>
      <c r="E4306" s="40">
        <f t="shared" ref="E4306:E4369" si="547">MIN(1250000,D4306)</f>
        <v>1250000</v>
      </c>
      <c r="F4306" s="41">
        <f t="shared" si="543"/>
        <v>1.6562611640646858</v>
      </c>
      <c r="G4306" s="42">
        <f t="shared" si="544"/>
        <v>1070326.4550808573</v>
      </c>
      <c r="H4306" s="16">
        <f t="shared" si="545"/>
        <v>1</v>
      </c>
      <c r="P4306" s="16"/>
    </row>
    <row r="4307" spans="1:16" x14ac:dyDescent="0.25">
      <c r="A4307" s="24">
        <f t="shared" si="546"/>
        <v>4292</v>
      </c>
      <c r="B4307">
        <f t="shared" si="540"/>
        <v>0.98477057798299938</v>
      </c>
      <c r="C4307">
        <f t="shared" si="541"/>
        <v>4.4052713783457875E-3</v>
      </c>
      <c r="D4307" s="40">
        <f t="shared" si="542"/>
        <v>1986658.8477768481</v>
      </c>
      <c r="E4307" s="40">
        <f t="shared" si="547"/>
        <v>1250000</v>
      </c>
      <c r="F4307" s="41">
        <f t="shared" si="543"/>
        <v>1.2038543050621593</v>
      </c>
      <c r="G4307" s="42">
        <f t="shared" si="544"/>
        <v>504817.88132769917</v>
      </c>
      <c r="H4307" s="16">
        <f t="shared" si="545"/>
        <v>1</v>
      </c>
      <c r="P4307" s="16"/>
    </row>
    <row r="4308" spans="1:16" x14ac:dyDescent="0.25">
      <c r="A4308" s="24">
        <f t="shared" si="546"/>
        <v>4293</v>
      </c>
      <c r="B4308">
        <f t="shared" si="540"/>
        <v>0.50300992268603295</v>
      </c>
      <c r="C4308">
        <f t="shared" si="541"/>
        <v>0.28533731808420271</v>
      </c>
      <c r="D4308" s="40">
        <f t="shared" si="542"/>
        <v>1003439.8915909647</v>
      </c>
      <c r="E4308" s="40">
        <f t="shared" si="547"/>
        <v>1003439.8915909647</v>
      </c>
      <c r="F4308" s="41">
        <f t="shared" si="543"/>
        <v>1.827641882418493</v>
      </c>
      <c r="G4308" s="42">
        <f t="shared" si="544"/>
        <v>833928.77236111928</v>
      </c>
      <c r="H4308" s="16">
        <f t="shared" si="545"/>
        <v>1</v>
      </c>
      <c r="P4308" s="16"/>
    </row>
    <row r="4309" spans="1:16" x14ac:dyDescent="0.25">
      <c r="A4309" s="24">
        <f t="shared" si="546"/>
        <v>4294</v>
      </c>
      <c r="B4309">
        <f t="shared" si="540"/>
        <v>0.88692357216496021</v>
      </c>
      <c r="C4309">
        <f t="shared" si="541"/>
        <v>0.57329704833682626</v>
      </c>
      <c r="D4309" s="40">
        <f t="shared" si="542"/>
        <v>1551821.5166205873</v>
      </c>
      <c r="E4309" s="40">
        <f t="shared" si="547"/>
        <v>1250000</v>
      </c>
      <c r="F4309" s="41">
        <f t="shared" si="543"/>
        <v>2.0561624643953951</v>
      </c>
      <c r="G4309" s="42">
        <f t="shared" si="544"/>
        <v>1570203.0804942437</v>
      </c>
      <c r="H4309" s="16">
        <f t="shared" si="545"/>
        <v>1</v>
      </c>
      <c r="P4309" s="16"/>
    </row>
    <row r="4310" spans="1:16" x14ac:dyDescent="0.25">
      <c r="A4310" s="24">
        <f t="shared" si="546"/>
        <v>4295</v>
      </c>
      <c r="B4310">
        <f t="shared" si="540"/>
        <v>0.15351554297376424</v>
      </c>
      <c r="C4310">
        <f t="shared" si="541"/>
        <v>6.7096835351549089E-2</v>
      </c>
      <c r="D4310" s="40">
        <f t="shared" si="542"/>
        <v>534283.49216560449</v>
      </c>
      <c r="E4310" s="40">
        <f t="shared" si="547"/>
        <v>534283.49216560449</v>
      </c>
      <c r="F4310" s="41">
        <f t="shared" si="543"/>
        <v>1.5447515235179878</v>
      </c>
      <c r="G4310" s="42">
        <f t="shared" si="544"/>
        <v>-174664.76148667152</v>
      </c>
      <c r="H4310" s="16">
        <f t="shared" si="545"/>
        <v>0</v>
      </c>
      <c r="P4310" s="16"/>
    </row>
    <row r="4311" spans="1:16" x14ac:dyDescent="0.25">
      <c r="A4311" s="24">
        <f t="shared" si="546"/>
        <v>4296</v>
      </c>
      <c r="B4311">
        <f t="shared" si="540"/>
        <v>5.9106837143190205E-2</v>
      </c>
      <c r="C4311">
        <f t="shared" si="541"/>
        <v>0.78340062813367695</v>
      </c>
      <c r="D4311" s="40">
        <f t="shared" si="542"/>
        <v>287698.08474278694</v>
      </c>
      <c r="E4311" s="40">
        <f t="shared" si="547"/>
        <v>287698.08474278694</v>
      </c>
      <c r="F4311" s="41">
        <f t="shared" si="543"/>
        <v>2.2382157079604483</v>
      </c>
      <c r="G4311" s="42">
        <f t="shared" si="544"/>
        <v>-356069.62757855805</v>
      </c>
      <c r="H4311" s="16">
        <f t="shared" si="545"/>
        <v>0</v>
      </c>
      <c r="P4311" s="16"/>
    </row>
    <row r="4312" spans="1:16" x14ac:dyDescent="0.25">
      <c r="A4312" s="24">
        <f t="shared" si="546"/>
        <v>4297</v>
      </c>
      <c r="B4312">
        <f t="shared" si="540"/>
        <v>0.72112676675897092</v>
      </c>
      <c r="C4312">
        <f t="shared" si="541"/>
        <v>0.62441285990644246</v>
      </c>
      <c r="D4312" s="40">
        <f t="shared" si="542"/>
        <v>1267260.8110641837</v>
      </c>
      <c r="E4312" s="40">
        <f t="shared" si="547"/>
        <v>1250000</v>
      </c>
      <c r="F4312" s="41">
        <f t="shared" si="543"/>
        <v>2.0963803527465283</v>
      </c>
      <c r="G4312" s="42">
        <f t="shared" si="544"/>
        <v>1620475.4409331605</v>
      </c>
      <c r="H4312" s="16">
        <f t="shared" si="545"/>
        <v>1</v>
      </c>
      <c r="P4312" s="16"/>
    </row>
    <row r="4313" spans="1:16" x14ac:dyDescent="0.25">
      <c r="A4313" s="24">
        <f t="shared" si="546"/>
        <v>4298</v>
      </c>
      <c r="B4313">
        <f t="shared" si="540"/>
        <v>0.68607640627305955</v>
      </c>
      <c r="C4313">
        <f t="shared" si="541"/>
        <v>0.21672474488150328</v>
      </c>
      <c r="D4313" s="40">
        <f t="shared" si="542"/>
        <v>1221014.8199205713</v>
      </c>
      <c r="E4313" s="40">
        <f t="shared" si="547"/>
        <v>1221014.8199205713</v>
      </c>
      <c r="F4313" s="41">
        <f t="shared" si="543"/>
        <v>1.7619141307669186</v>
      </c>
      <c r="G4313" s="42">
        <f t="shared" si="544"/>
        <v>1151323.2650938788</v>
      </c>
      <c r="H4313" s="16">
        <f t="shared" si="545"/>
        <v>1</v>
      </c>
      <c r="P4313" s="16"/>
    </row>
    <row r="4314" spans="1:16" x14ac:dyDescent="0.25">
      <c r="A4314" s="24">
        <f t="shared" si="546"/>
        <v>4299</v>
      </c>
      <c r="B4314">
        <f t="shared" si="540"/>
        <v>0.86161617271136492</v>
      </c>
      <c r="C4314">
        <f t="shared" si="541"/>
        <v>1.328834576997906E-2</v>
      </c>
      <c r="D4314" s="40">
        <f t="shared" si="542"/>
        <v>1495870.4693281064</v>
      </c>
      <c r="E4314" s="40">
        <f t="shared" si="547"/>
        <v>1250000</v>
      </c>
      <c r="F4314" s="41">
        <f t="shared" si="543"/>
        <v>1.3259332762478269</v>
      </c>
      <c r="G4314" s="42">
        <f t="shared" si="544"/>
        <v>657416.59530978347</v>
      </c>
      <c r="H4314" s="16">
        <f t="shared" si="545"/>
        <v>1</v>
      </c>
      <c r="P4314" s="16"/>
    </row>
    <row r="4315" spans="1:16" x14ac:dyDescent="0.25">
      <c r="A4315" s="24">
        <f t="shared" si="546"/>
        <v>4300</v>
      </c>
      <c r="B4315">
        <f t="shared" si="540"/>
        <v>1.8316278117708862E-2</v>
      </c>
      <c r="C4315">
        <f t="shared" si="541"/>
        <v>4.4877812033519149E-3</v>
      </c>
      <c r="D4315" s="40">
        <f t="shared" si="542"/>
        <v>47187.345470630098</v>
      </c>
      <c r="E4315" s="40">
        <f t="shared" si="547"/>
        <v>47187.345470630098</v>
      </c>
      <c r="F4315" s="41">
        <f t="shared" si="543"/>
        <v>1.2057800781079235</v>
      </c>
      <c r="G4315" s="42">
        <f t="shared" si="544"/>
        <v>-943102.43889271806</v>
      </c>
      <c r="H4315" s="16">
        <f t="shared" si="545"/>
        <v>0</v>
      </c>
      <c r="P4315" s="16"/>
    </row>
    <row r="4316" spans="1:16" x14ac:dyDescent="0.25">
      <c r="A4316" s="24">
        <f t="shared" si="546"/>
        <v>4301</v>
      </c>
      <c r="B4316">
        <f t="shared" si="540"/>
        <v>0.89621371810790151</v>
      </c>
      <c r="C4316">
        <f t="shared" si="541"/>
        <v>0.75273069704417139</v>
      </c>
      <c r="D4316" s="40">
        <f t="shared" si="542"/>
        <v>1574590.4452935711</v>
      </c>
      <c r="E4316" s="40">
        <f t="shared" si="547"/>
        <v>1250000</v>
      </c>
      <c r="F4316" s="41">
        <f t="shared" si="543"/>
        <v>2.2076316084135108</v>
      </c>
      <c r="G4316" s="42">
        <f t="shared" si="544"/>
        <v>1759539.5105168885</v>
      </c>
      <c r="H4316" s="16">
        <f t="shared" si="545"/>
        <v>1</v>
      </c>
      <c r="P4316" s="16"/>
    </row>
    <row r="4317" spans="1:16" x14ac:dyDescent="0.25">
      <c r="A4317" s="24">
        <f t="shared" si="546"/>
        <v>4302</v>
      </c>
      <c r="B4317">
        <f t="shared" si="540"/>
        <v>0.85461352474521846</v>
      </c>
      <c r="C4317">
        <f t="shared" si="541"/>
        <v>0.12049404520075768</v>
      </c>
      <c r="D4317" s="40">
        <f t="shared" si="542"/>
        <v>1481653.8724757866</v>
      </c>
      <c r="E4317" s="40">
        <f t="shared" si="547"/>
        <v>1250000</v>
      </c>
      <c r="F4317" s="41">
        <f t="shared" si="543"/>
        <v>1.6436107477174078</v>
      </c>
      <c r="G4317" s="42">
        <f t="shared" si="544"/>
        <v>1054513.4346467596</v>
      </c>
      <c r="H4317" s="16">
        <f t="shared" si="545"/>
        <v>1</v>
      </c>
      <c r="P4317" s="16"/>
    </row>
    <row r="4318" spans="1:16" x14ac:dyDescent="0.25">
      <c r="A4318" s="24">
        <f t="shared" si="546"/>
        <v>4303</v>
      </c>
      <c r="B4318">
        <f t="shared" si="540"/>
        <v>0.62473958393093199</v>
      </c>
      <c r="C4318">
        <f t="shared" si="541"/>
        <v>0.51354823762085289</v>
      </c>
      <c r="D4318" s="40">
        <f t="shared" si="542"/>
        <v>1144963.2275929975</v>
      </c>
      <c r="E4318" s="40">
        <f t="shared" si="547"/>
        <v>1144963.2275929975</v>
      </c>
      <c r="F4318" s="41">
        <f t="shared" si="543"/>
        <v>2.0103242935957684</v>
      </c>
      <c r="G4318" s="42">
        <f t="shared" si="544"/>
        <v>1301747.3917040238</v>
      </c>
      <c r="H4318" s="16">
        <f t="shared" si="545"/>
        <v>1</v>
      </c>
      <c r="P4318" s="16"/>
    </row>
    <row r="4319" spans="1:16" x14ac:dyDescent="0.25">
      <c r="A4319" s="24">
        <f t="shared" si="546"/>
        <v>4304</v>
      </c>
      <c r="B4319">
        <f t="shared" si="540"/>
        <v>0.72625197691377252</v>
      </c>
      <c r="C4319">
        <f t="shared" si="541"/>
        <v>0.41264950099866837</v>
      </c>
      <c r="D4319" s="40">
        <f t="shared" si="542"/>
        <v>1274247.6301064491</v>
      </c>
      <c r="E4319" s="40">
        <f t="shared" si="547"/>
        <v>1250000</v>
      </c>
      <c r="F4319" s="41">
        <f t="shared" si="543"/>
        <v>1.9329073824604137</v>
      </c>
      <c r="G4319" s="42">
        <f t="shared" si="544"/>
        <v>1416134.2280755173</v>
      </c>
      <c r="H4319" s="16">
        <f t="shared" si="545"/>
        <v>1</v>
      </c>
      <c r="P4319" s="16"/>
    </row>
    <row r="4320" spans="1:16" x14ac:dyDescent="0.25">
      <c r="A4320" s="24">
        <f t="shared" si="546"/>
        <v>4305</v>
      </c>
      <c r="B4320">
        <f t="shared" si="540"/>
        <v>6.7845580982975662E-2</v>
      </c>
      <c r="C4320">
        <f t="shared" si="541"/>
        <v>0.60428709804546088</v>
      </c>
      <c r="D4320" s="40">
        <f t="shared" si="542"/>
        <v>319742.95424789377</v>
      </c>
      <c r="E4320" s="40">
        <f t="shared" si="547"/>
        <v>319742.95424789377</v>
      </c>
      <c r="F4320" s="41">
        <f t="shared" si="543"/>
        <v>2.0803828522227858</v>
      </c>
      <c r="G4320" s="42">
        <f t="shared" si="544"/>
        <v>-334812.24086362706</v>
      </c>
      <c r="H4320" s="16">
        <f t="shared" si="545"/>
        <v>0</v>
      </c>
      <c r="P4320" s="16"/>
    </row>
    <row r="4321" spans="1:16" x14ac:dyDescent="0.25">
      <c r="A4321" s="24">
        <f t="shared" si="546"/>
        <v>4306</v>
      </c>
      <c r="B4321">
        <f t="shared" si="540"/>
        <v>0.95884663343895227</v>
      </c>
      <c r="C4321">
        <f t="shared" si="541"/>
        <v>0.27446198079269379</v>
      </c>
      <c r="D4321" s="40">
        <f t="shared" si="542"/>
        <v>1792153.142130754</v>
      </c>
      <c r="E4321" s="40">
        <f t="shared" si="547"/>
        <v>1250000</v>
      </c>
      <c r="F4321" s="41">
        <f t="shared" si="543"/>
        <v>1.8178196582954367</v>
      </c>
      <c r="G4321" s="42">
        <f t="shared" si="544"/>
        <v>1272274.5728692957</v>
      </c>
      <c r="H4321" s="16">
        <f t="shared" si="545"/>
        <v>1</v>
      </c>
      <c r="P4321" s="16"/>
    </row>
    <row r="4322" spans="1:16" x14ac:dyDescent="0.25">
      <c r="A4322" s="24">
        <f t="shared" si="546"/>
        <v>4307</v>
      </c>
      <c r="B4322">
        <f t="shared" si="540"/>
        <v>0.30744635278824717</v>
      </c>
      <c r="C4322">
        <f t="shared" si="541"/>
        <v>0.93293984944466501</v>
      </c>
      <c r="D4322" s="40">
        <f t="shared" si="542"/>
        <v>770622.28243923944</v>
      </c>
      <c r="E4322" s="40">
        <f t="shared" si="547"/>
        <v>770622.28243923944</v>
      </c>
      <c r="F4322" s="41">
        <f t="shared" si="543"/>
        <v>2.4553342987534057</v>
      </c>
      <c r="G4322" s="42">
        <f t="shared" si="544"/>
        <v>892135.32145669893</v>
      </c>
      <c r="H4322" s="16">
        <f t="shared" si="545"/>
        <v>1</v>
      </c>
      <c r="P4322" s="16"/>
    </row>
    <row r="4323" spans="1:16" x14ac:dyDescent="0.25">
      <c r="A4323" s="24">
        <f t="shared" si="546"/>
        <v>4308</v>
      </c>
      <c r="B4323">
        <f t="shared" si="540"/>
        <v>0.2650025071343407</v>
      </c>
      <c r="C4323">
        <f t="shared" si="541"/>
        <v>0.59336127585265785</v>
      </c>
      <c r="D4323" s="40">
        <f t="shared" si="542"/>
        <v>713678.55922429962</v>
      </c>
      <c r="E4323" s="40">
        <f t="shared" si="547"/>
        <v>713678.55922429962</v>
      </c>
      <c r="F4323" s="41">
        <f t="shared" si="543"/>
        <v>2.0717933253005416</v>
      </c>
      <c r="G4323" s="42">
        <f t="shared" si="544"/>
        <v>478594.47541101114</v>
      </c>
      <c r="H4323" s="16">
        <f t="shared" si="545"/>
        <v>1</v>
      </c>
      <c r="P4323" s="16"/>
    </row>
    <row r="4324" spans="1:16" x14ac:dyDescent="0.25">
      <c r="A4324" s="24">
        <f t="shared" si="546"/>
        <v>4309</v>
      </c>
      <c r="B4324">
        <f t="shared" si="540"/>
        <v>2.6615865644998848E-2</v>
      </c>
      <c r="C4324">
        <f t="shared" si="541"/>
        <v>0.17077262757811695</v>
      </c>
      <c r="D4324" s="40">
        <f t="shared" si="542"/>
        <v>118676.4778102393</v>
      </c>
      <c r="E4324" s="40">
        <f t="shared" si="547"/>
        <v>118676.4778102393</v>
      </c>
      <c r="F4324" s="41">
        <f t="shared" si="543"/>
        <v>1.7109068482074037</v>
      </c>
      <c r="G4324" s="42">
        <f t="shared" si="544"/>
        <v>-796955.60139332758</v>
      </c>
      <c r="H4324" s="16">
        <f t="shared" si="545"/>
        <v>0</v>
      </c>
      <c r="P4324" s="16"/>
    </row>
    <row r="4325" spans="1:16" x14ac:dyDescent="0.25">
      <c r="A4325" s="24">
        <f t="shared" si="546"/>
        <v>4310</v>
      </c>
      <c r="B4325">
        <f t="shared" si="540"/>
        <v>0.15636517701204866</v>
      </c>
      <c r="C4325">
        <f t="shared" si="541"/>
        <v>0.90795580798294395</v>
      </c>
      <c r="D4325" s="40">
        <f t="shared" si="542"/>
        <v>539737.3158748108</v>
      </c>
      <c r="E4325" s="40">
        <f t="shared" si="547"/>
        <v>539737.3158748108</v>
      </c>
      <c r="F4325" s="41">
        <f t="shared" si="543"/>
        <v>2.403729982744347</v>
      </c>
      <c r="G4325" s="42">
        <f t="shared" si="544"/>
        <v>297382.76897423924</v>
      </c>
      <c r="H4325" s="16">
        <f t="shared" si="545"/>
        <v>1</v>
      </c>
      <c r="P4325" s="16"/>
    </row>
    <row r="4326" spans="1:16" x14ac:dyDescent="0.25">
      <c r="A4326" s="24">
        <f t="shared" si="546"/>
        <v>4311</v>
      </c>
      <c r="B4326">
        <f t="shared" si="540"/>
        <v>0.84181286778766662</v>
      </c>
      <c r="C4326">
        <f t="shared" si="541"/>
        <v>0.5251947893993929</v>
      </c>
      <c r="D4326" s="40">
        <f t="shared" si="542"/>
        <v>1456809.9527267399</v>
      </c>
      <c r="E4326" s="40">
        <f t="shared" si="547"/>
        <v>1250000</v>
      </c>
      <c r="F4326" s="41">
        <f t="shared" si="543"/>
        <v>2.0192085139786871</v>
      </c>
      <c r="G4326" s="42">
        <f t="shared" si="544"/>
        <v>1524010.6424733587</v>
      </c>
      <c r="H4326" s="16">
        <f t="shared" si="545"/>
        <v>1</v>
      </c>
      <c r="P4326" s="16"/>
    </row>
    <row r="4327" spans="1:16" x14ac:dyDescent="0.25">
      <c r="A4327" s="24">
        <f t="shared" si="546"/>
        <v>4312</v>
      </c>
      <c r="B4327">
        <f t="shared" si="540"/>
        <v>0.25727386900689453</v>
      </c>
      <c r="C4327">
        <f t="shared" si="541"/>
        <v>0.83469434163998812</v>
      </c>
      <c r="D4327" s="40">
        <f t="shared" si="542"/>
        <v>702839.13980348269</v>
      </c>
      <c r="E4327" s="40">
        <f t="shared" si="547"/>
        <v>702839.13980348269</v>
      </c>
      <c r="F4327" s="41">
        <f t="shared" si="543"/>
        <v>2.2957092030714654</v>
      </c>
      <c r="G4327" s="42">
        <f t="shared" si="544"/>
        <v>613514.28152568755</v>
      </c>
      <c r="H4327" s="16">
        <f t="shared" si="545"/>
        <v>1</v>
      </c>
      <c r="P4327" s="16"/>
    </row>
    <row r="4328" spans="1:16" x14ac:dyDescent="0.25">
      <c r="A4328" s="24">
        <f t="shared" si="546"/>
        <v>4313</v>
      </c>
      <c r="B4328">
        <f t="shared" si="540"/>
        <v>0.56773865537252277</v>
      </c>
      <c r="C4328">
        <f t="shared" si="541"/>
        <v>0.33416923938784748</v>
      </c>
      <c r="D4328" s="40">
        <f t="shared" si="542"/>
        <v>1077790.2048752371</v>
      </c>
      <c r="E4328" s="40">
        <f t="shared" si="547"/>
        <v>1077790.2048752371</v>
      </c>
      <c r="F4328" s="41">
        <f t="shared" si="543"/>
        <v>1.8697782790858037</v>
      </c>
      <c r="G4328" s="42">
        <f t="shared" si="544"/>
        <v>1015228.7144871566</v>
      </c>
      <c r="H4328" s="16">
        <f t="shared" si="545"/>
        <v>1</v>
      </c>
      <c r="P4328" s="16"/>
    </row>
    <row r="4329" spans="1:16" x14ac:dyDescent="0.25">
      <c r="A4329" s="24">
        <f t="shared" si="546"/>
        <v>4314</v>
      </c>
      <c r="B4329">
        <f t="shared" si="540"/>
        <v>0.74162887560669333</v>
      </c>
      <c r="C4329">
        <f t="shared" si="541"/>
        <v>0.22945973242167383</v>
      </c>
      <c r="D4329" s="40">
        <f t="shared" si="542"/>
        <v>1295611.8340341859</v>
      </c>
      <c r="E4329" s="40">
        <f t="shared" si="547"/>
        <v>1250000</v>
      </c>
      <c r="F4329" s="41">
        <f t="shared" si="543"/>
        <v>1.7748853263419551</v>
      </c>
      <c r="G4329" s="42">
        <f t="shared" si="544"/>
        <v>1218606.6579274437</v>
      </c>
      <c r="H4329" s="16">
        <f t="shared" si="545"/>
        <v>1</v>
      </c>
      <c r="P4329" s="16"/>
    </row>
    <row r="4330" spans="1:16" x14ac:dyDescent="0.25">
      <c r="A4330" s="24">
        <f t="shared" si="546"/>
        <v>4315</v>
      </c>
      <c r="B4330">
        <f t="shared" si="540"/>
        <v>5.3446564939804375E-2</v>
      </c>
      <c r="C4330">
        <f t="shared" si="541"/>
        <v>0.26151310314889997</v>
      </c>
      <c r="D4330" s="40">
        <f t="shared" si="542"/>
        <v>264901.38672702911</v>
      </c>
      <c r="E4330" s="40">
        <f t="shared" si="547"/>
        <v>264901.38672702911</v>
      </c>
      <c r="F4330" s="41">
        <f t="shared" si="543"/>
        <v>1.8058700422134439</v>
      </c>
      <c r="G4330" s="42">
        <f t="shared" si="544"/>
        <v>-521622.5215688601</v>
      </c>
      <c r="H4330" s="16">
        <f t="shared" si="545"/>
        <v>0</v>
      </c>
      <c r="P4330" s="16"/>
    </row>
    <row r="4331" spans="1:16" x14ac:dyDescent="0.25">
      <c r="A4331" s="24">
        <f t="shared" si="546"/>
        <v>4316</v>
      </c>
      <c r="B4331">
        <f t="shared" si="540"/>
        <v>0.34115749865304679</v>
      </c>
      <c r="C4331">
        <f t="shared" si="541"/>
        <v>0.31619441939983517</v>
      </c>
      <c r="D4331" s="40">
        <f t="shared" si="542"/>
        <v>813386.2503727366</v>
      </c>
      <c r="E4331" s="40">
        <f t="shared" si="547"/>
        <v>813386.2503727366</v>
      </c>
      <c r="F4331" s="41">
        <f t="shared" si="543"/>
        <v>1.8545996199525323</v>
      </c>
      <c r="G4331" s="42">
        <f t="shared" si="544"/>
        <v>508505.83081589267</v>
      </c>
      <c r="H4331" s="16">
        <f t="shared" si="545"/>
        <v>1</v>
      </c>
      <c r="P4331" s="16"/>
    </row>
    <row r="4332" spans="1:16" x14ac:dyDescent="0.25">
      <c r="A4332" s="24">
        <f t="shared" si="546"/>
        <v>4317</v>
      </c>
      <c r="B4332">
        <f t="shared" si="540"/>
        <v>0.88643147482071072</v>
      </c>
      <c r="C4332">
        <f t="shared" si="541"/>
        <v>0.24066589318681508</v>
      </c>
      <c r="D4332" s="40">
        <f t="shared" si="542"/>
        <v>1550653.4671596221</v>
      </c>
      <c r="E4332" s="40">
        <f t="shared" si="547"/>
        <v>1250000</v>
      </c>
      <c r="F4332" s="41">
        <f t="shared" si="543"/>
        <v>1.7859689450226701</v>
      </c>
      <c r="G4332" s="42">
        <f t="shared" si="544"/>
        <v>1232461.1812783377</v>
      </c>
      <c r="H4332" s="16">
        <f t="shared" si="545"/>
        <v>1</v>
      </c>
      <c r="P4332" s="16"/>
    </row>
    <row r="4333" spans="1:16" x14ac:dyDescent="0.25">
      <c r="A4333" s="24">
        <f t="shared" si="546"/>
        <v>4318</v>
      </c>
      <c r="B4333">
        <f t="shared" si="540"/>
        <v>0.89069710520561785</v>
      </c>
      <c r="C4333">
        <f t="shared" si="541"/>
        <v>0.91624259517993778</v>
      </c>
      <c r="D4333" s="40">
        <f t="shared" si="542"/>
        <v>1560901.4687141422</v>
      </c>
      <c r="E4333" s="40">
        <f t="shared" si="547"/>
        <v>1250000</v>
      </c>
      <c r="F4333" s="41">
        <f t="shared" si="543"/>
        <v>2.4195238136931922</v>
      </c>
      <c r="G4333" s="42">
        <f t="shared" si="544"/>
        <v>2024404.7671164903</v>
      </c>
      <c r="H4333" s="16">
        <f t="shared" si="545"/>
        <v>1</v>
      </c>
      <c r="P4333" s="16"/>
    </row>
    <row r="4334" spans="1:16" x14ac:dyDescent="0.25">
      <c r="A4334" s="24">
        <f t="shared" si="546"/>
        <v>4319</v>
      </c>
      <c r="B4334">
        <f t="shared" si="540"/>
        <v>0.53730361128691584</v>
      </c>
      <c r="C4334">
        <f t="shared" si="541"/>
        <v>0.99932063778396696</v>
      </c>
      <c r="D4334" s="40">
        <f t="shared" si="542"/>
        <v>1042694.3615087921</v>
      </c>
      <c r="E4334" s="40">
        <f t="shared" si="547"/>
        <v>1042694.3615087921</v>
      </c>
      <c r="F4334" s="41">
        <f t="shared" si="543"/>
        <v>2.9736409278959477</v>
      </c>
      <c r="G4334" s="42">
        <f t="shared" si="544"/>
        <v>2100598.6286688773</v>
      </c>
      <c r="H4334" s="16">
        <f t="shared" si="545"/>
        <v>1</v>
      </c>
      <c r="P4334" s="16"/>
    </row>
    <row r="4335" spans="1:16" x14ac:dyDescent="0.25">
      <c r="A4335" s="24">
        <f t="shared" si="546"/>
        <v>4320</v>
      </c>
      <c r="B4335">
        <f t="shared" si="540"/>
        <v>0.53086421627085656</v>
      </c>
      <c r="C4335">
        <f t="shared" si="541"/>
        <v>0.93831781193148345</v>
      </c>
      <c r="D4335" s="40">
        <f t="shared" si="542"/>
        <v>1035308.1104727027</v>
      </c>
      <c r="E4335" s="40">
        <f t="shared" si="547"/>
        <v>1035308.1104727027</v>
      </c>
      <c r="F4335" s="41">
        <f t="shared" si="543"/>
        <v>2.4683296324843993</v>
      </c>
      <c r="G4335" s="42">
        <f t="shared" si="544"/>
        <v>1555481.6878312039</v>
      </c>
      <c r="H4335" s="16">
        <f t="shared" si="545"/>
        <v>1</v>
      </c>
      <c r="P4335" s="16"/>
    </row>
    <row r="4336" spans="1:16" x14ac:dyDescent="0.25">
      <c r="A4336" s="24">
        <f t="shared" si="546"/>
        <v>4321</v>
      </c>
      <c r="B4336">
        <f t="shared" si="540"/>
        <v>0.56236495485063642</v>
      </c>
      <c r="C4336">
        <f t="shared" si="541"/>
        <v>0.99635394697543234</v>
      </c>
      <c r="D4336" s="40">
        <f t="shared" si="542"/>
        <v>1071565.944390269</v>
      </c>
      <c r="E4336" s="40">
        <f t="shared" si="547"/>
        <v>1071565.944390269</v>
      </c>
      <c r="F4336" s="41">
        <f t="shared" si="543"/>
        <v>2.8155627369021099</v>
      </c>
      <c r="G4336" s="42">
        <f t="shared" si="544"/>
        <v>2017061.1431585597</v>
      </c>
      <c r="H4336" s="16">
        <f t="shared" si="545"/>
        <v>1</v>
      </c>
      <c r="P4336" s="16"/>
    </row>
    <row r="4337" spans="1:16" x14ac:dyDescent="0.25">
      <c r="A4337" s="24">
        <f t="shared" si="546"/>
        <v>4322</v>
      </c>
      <c r="B4337">
        <f t="shared" si="540"/>
        <v>0.67878553352784365</v>
      </c>
      <c r="C4337">
        <f t="shared" si="541"/>
        <v>0.56074349593836814</v>
      </c>
      <c r="D4337" s="40">
        <f t="shared" si="542"/>
        <v>1211689.406563448</v>
      </c>
      <c r="E4337" s="40">
        <f t="shared" si="547"/>
        <v>1211689.406563448</v>
      </c>
      <c r="F4337" s="41">
        <f t="shared" si="543"/>
        <v>2.0464603381110886</v>
      </c>
      <c r="G4337" s="42">
        <f t="shared" si="544"/>
        <v>1479674.3126414581</v>
      </c>
      <c r="H4337" s="16">
        <f t="shared" si="545"/>
        <v>1</v>
      </c>
      <c r="P4337" s="16"/>
    </row>
    <row r="4338" spans="1:16" x14ac:dyDescent="0.25">
      <c r="A4338" s="24">
        <f t="shared" si="546"/>
        <v>4323</v>
      </c>
      <c r="B4338">
        <f t="shared" si="540"/>
        <v>9.3388158013112843E-2</v>
      </c>
      <c r="C4338">
        <f t="shared" si="541"/>
        <v>0.87975618301425129</v>
      </c>
      <c r="D4338" s="40">
        <f t="shared" si="542"/>
        <v>398096.12109562603</v>
      </c>
      <c r="E4338" s="40">
        <f t="shared" si="547"/>
        <v>398096.12109562603</v>
      </c>
      <c r="F4338" s="41">
        <f t="shared" si="543"/>
        <v>2.3567686399636667</v>
      </c>
      <c r="G4338" s="42">
        <f t="shared" si="544"/>
        <v>-61779.546110650292</v>
      </c>
      <c r="H4338" s="16">
        <f t="shared" si="545"/>
        <v>0</v>
      </c>
      <c r="P4338" s="16"/>
    </row>
    <row r="4339" spans="1:16" x14ac:dyDescent="0.25">
      <c r="A4339" s="24">
        <f t="shared" si="546"/>
        <v>4324</v>
      </c>
      <c r="B4339">
        <f t="shared" si="540"/>
        <v>0.10463967721443623</v>
      </c>
      <c r="C4339">
        <f t="shared" si="541"/>
        <v>0.77577746950555593</v>
      </c>
      <c r="D4339" s="40">
        <f t="shared" si="542"/>
        <v>427561.02311259916</v>
      </c>
      <c r="E4339" s="40">
        <f t="shared" si="547"/>
        <v>427561.02311259916</v>
      </c>
      <c r="F4339" s="41">
        <f t="shared" si="543"/>
        <v>2.230398143410254</v>
      </c>
      <c r="G4339" s="42">
        <f t="shared" si="544"/>
        <v>-46368.687855070108</v>
      </c>
      <c r="H4339" s="16">
        <f t="shared" si="545"/>
        <v>0</v>
      </c>
      <c r="P4339" s="16"/>
    </row>
    <row r="4340" spans="1:16" x14ac:dyDescent="0.25">
      <c r="A4340" s="24">
        <f t="shared" si="546"/>
        <v>4325</v>
      </c>
      <c r="B4340">
        <f t="shared" si="540"/>
        <v>0.95087304303888232</v>
      </c>
      <c r="C4340">
        <f t="shared" si="541"/>
        <v>7.6287556090392172E-2</v>
      </c>
      <c r="D4340" s="40">
        <f t="shared" si="542"/>
        <v>1753819.8543284084</v>
      </c>
      <c r="E4340" s="40">
        <f t="shared" si="547"/>
        <v>1250000</v>
      </c>
      <c r="F4340" s="41">
        <f t="shared" si="543"/>
        <v>1.5651992071978413</v>
      </c>
      <c r="G4340" s="42">
        <f t="shared" si="544"/>
        <v>956499.00899730157</v>
      </c>
      <c r="H4340" s="16">
        <f t="shared" si="545"/>
        <v>1</v>
      </c>
      <c r="P4340" s="16"/>
    </row>
    <row r="4341" spans="1:16" x14ac:dyDescent="0.25">
      <c r="A4341" s="24">
        <f t="shared" si="546"/>
        <v>4326</v>
      </c>
      <c r="B4341">
        <f t="shared" si="540"/>
        <v>0.19147748162504286</v>
      </c>
      <c r="C4341">
        <f t="shared" si="541"/>
        <v>0.11095922172535211</v>
      </c>
      <c r="D4341" s="40">
        <f t="shared" si="542"/>
        <v>602219.77985475736</v>
      </c>
      <c r="E4341" s="40">
        <f t="shared" si="547"/>
        <v>602219.77985475736</v>
      </c>
      <c r="F4341" s="41">
        <f t="shared" si="543"/>
        <v>1.628740816790446</v>
      </c>
      <c r="G4341" s="42">
        <f t="shared" si="544"/>
        <v>-19140.063871999853</v>
      </c>
      <c r="H4341" s="16">
        <f t="shared" si="545"/>
        <v>0</v>
      </c>
      <c r="P4341" s="16"/>
    </row>
    <row r="4342" spans="1:16" x14ac:dyDescent="0.25">
      <c r="A4342" s="24">
        <f t="shared" si="546"/>
        <v>4327</v>
      </c>
      <c r="B4342">
        <f t="shared" si="540"/>
        <v>0.89262027747463435</v>
      </c>
      <c r="C4342">
        <f t="shared" si="541"/>
        <v>2.6193935074843466E-2</v>
      </c>
      <c r="D4342" s="40">
        <f t="shared" si="542"/>
        <v>1565615.8308320926</v>
      </c>
      <c r="E4342" s="40">
        <f t="shared" si="547"/>
        <v>1250000</v>
      </c>
      <c r="F4342" s="41">
        <f t="shared" si="543"/>
        <v>1.4103548042898617</v>
      </c>
      <c r="G4342" s="42">
        <f t="shared" si="544"/>
        <v>762943.50536232721</v>
      </c>
      <c r="H4342" s="16">
        <f t="shared" si="545"/>
        <v>1</v>
      </c>
      <c r="P4342" s="16"/>
    </row>
    <row r="4343" spans="1:16" x14ac:dyDescent="0.25">
      <c r="A4343" s="24">
        <f t="shared" si="546"/>
        <v>4328</v>
      </c>
      <c r="B4343">
        <f t="shared" si="540"/>
        <v>0.71452530531678349</v>
      </c>
      <c r="C4343">
        <f t="shared" si="541"/>
        <v>0.71662697999272496</v>
      </c>
      <c r="D4343" s="40">
        <f t="shared" si="542"/>
        <v>1258352.8136730611</v>
      </c>
      <c r="E4343" s="40">
        <f t="shared" si="547"/>
        <v>1250000</v>
      </c>
      <c r="F4343" s="41">
        <f t="shared" si="543"/>
        <v>2.1741186403880253</v>
      </c>
      <c r="G4343" s="42">
        <f t="shared" si="544"/>
        <v>1717648.3004850317</v>
      </c>
      <c r="H4343" s="16">
        <f t="shared" si="545"/>
        <v>1</v>
      </c>
      <c r="P4343" s="16"/>
    </row>
    <row r="4344" spans="1:16" x14ac:dyDescent="0.25">
      <c r="A4344" s="24">
        <f t="shared" si="546"/>
        <v>4329</v>
      </c>
      <c r="B4344">
        <f t="shared" si="540"/>
        <v>0.44753219082485884</v>
      </c>
      <c r="C4344">
        <f t="shared" si="541"/>
        <v>0.74098910868633538</v>
      </c>
      <c r="D4344" s="40">
        <f t="shared" si="542"/>
        <v>939863.7942737249</v>
      </c>
      <c r="E4344" s="40">
        <f t="shared" si="547"/>
        <v>939863.7942737249</v>
      </c>
      <c r="F4344" s="41">
        <f t="shared" si="543"/>
        <v>2.196473487077033</v>
      </c>
      <c r="G4344" s="42">
        <f t="shared" si="544"/>
        <v>1064385.9055858597</v>
      </c>
      <c r="H4344" s="16">
        <f t="shared" si="545"/>
        <v>1</v>
      </c>
      <c r="P4344" s="16"/>
    </row>
    <row r="4345" spans="1:16" x14ac:dyDescent="0.25">
      <c r="A4345" s="24">
        <f t="shared" si="546"/>
        <v>4330</v>
      </c>
      <c r="B4345">
        <f t="shared" si="540"/>
        <v>0.11845231882762164</v>
      </c>
      <c r="C4345">
        <f t="shared" si="541"/>
        <v>8.8984390371479094E-2</v>
      </c>
      <c r="D4345" s="40">
        <f t="shared" si="542"/>
        <v>460748.13459733641</v>
      </c>
      <c r="E4345" s="40">
        <f t="shared" si="547"/>
        <v>460748.13459733641</v>
      </c>
      <c r="F4345" s="41">
        <f t="shared" si="543"/>
        <v>1.590566699548176</v>
      </c>
      <c r="G4345" s="42">
        <f t="shared" si="544"/>
        <v>-267149.36023053585</v>
      </c>
      <c r="H4345" s="16">
        <f t="shared" si="545"/>
        <v>0</v>
      </c>
      <c r="P4345" s="16"/>
    </row>
    <row r="4346" spans="1:16" x14ac:dyDescent="0.25">
      <c r="A4346" s="24">
        <f t="shared" si="546"/>
        <v>4331</v>
      </c>
      <c r="B4346">
        <f t="shared" si="540"/>
        <v>0.39604177756700665</v>
      </c>
      <c r="C4346">
        <f t="shared" si="541"/>
        <v>0.99995285540353507</v>
      </c>
      <c r="D4346" s="40">
        <f t="shared" si="542"/>
        <v>879814.905712932</v>
      </c>
      <c r="E4346" s="40">
        <f t="shared" si="547"/>
        <v>879814.905712932</v>
      </c>
      <c r="F4346" s="41">
        <f t="shared" si="543"/>
        <v>3.1868803308966154</v>
      </c>
      <c r="G4346" s="42">
        <f t="shared" si="544"/>
        <v>1803864.8178462032</v>
      </c>
      <c r="H4346" s="16">
        <f t="shared" si="545"/>
        <v>1</v>
      </c>
      <c r="P4346" s="16"/>
    </row>
    <row r="4347" spans="1:16" x14ac:dyDescent="0.25">
      <c r="A4347" s="24">
        <f t="shared" si="546"/>
        <v>4332</v>
      </c>
      <c r="B4347">
        <f t="shared" si="540"/>
        <v>5.0245510647073388E-3</v>
      </c>
      <c r="C4347">
        <f t="shared" si="541"/>
        <v>0.33415967423934489</v>
      </c>
      <c r="D4347" s="40">
        <f t="shared" si="542"/>
        <v>0</v>
      </c>
      <c r="E4347" s="40">
        <f t="shared" si="547"/>
        <v>0</v>
      </c>
      <c r="F4347" s="41">
        <f t="shared" si="543"/>
        <v>1.8697702909403169</v>
      </c>
      <c r="G4347" s="42">
        <f t="shared" si="544"/>
        <v>-1000000</v>
      </c>
      <c r="H4347" s="16">
        <f t="shared" si="545"/>
        <v>0</v>
      </c>
      <c r="P4347" s="16"/>
    </row>
    <row r="4348" spans="1:16" x14ac:dyDescent="0.25">
      <c r="A4348" s="24">
        <f t="shared" si="546"/>
        <v>4333</v>
      </c>
      <c r="B4348">
        <f t="shared" si="540"/>
        <v>0.37565893272403628</v>
      </c>
      <c r="C4348">
        <f t="shared" si="541"/>
        <v>0.57876172137912363</v>
      </c>
      <c r="D4348" s="40">
        <f t="shared" si="542"/>
        <v>855515.7460103475</v>
      </c>
      <c r="E4348" s="40">
        <f t="shared" si="547"/>
        <v>855515.7460103475</v>
      </c>
      <c r="F4348" s="41">
        <f t="shared" si="543"/>
        <v>2.0604032444097213</v>
      </c>
      <c r="G4348" s="42">
        <f t="shared" si="544"/>
        <v>762707.41872332315</v>
      </c>
      <c r="H4348" s="16">
        <f t="shared" si="545"/>
        <v>1</v>
      </c>
      <c r="P4348" s="16"/>
    </row>
    <row r="4349" spans="1:16" x14ac:dyDescent="0.25">
      <c r="A4349" s="24">
        <f t="shared" si="546"/>
        <v>4334</v>
      </c>
      <c r="B4349">
        <f t="shared" si="540"/>
        <v>0.28380447893869132</v>
      </c>
      <c r="C4349">
        <f t="shared" si="541"/>
        <v>0.79589101567398757</v>
      </c>
      <c r="D4349" s="40">
        <f t="shared" si="542"/>
        <v>739402.83713389887</v>
      </c>
      <c r="E4349" s="40">
        <f t="shared" si="547"/>
        <v>739402.83713389887</v>
      </c>
      <c r="F4349" s="41">
        <f t="shared" si="543"/>
        <v>2.2513780200636875</v>
      </c>
      <c r="G4349" s="42">
        <f t="shared" si="544"/>
        <v>664675.29549599043</v>
      </c>
      <c r="H4349" s="16">
        <f t="shared" si="545"/>
        <v>1</v>
      </c>
      <c r="P4349" s="16"/>
    </row>
    <row r="4350" spans="1:16" x14ac:dyDescent="0.25">
      <c r="A4350" s="24">
        <f t="shared" si="546"/>
        <v>4335</v>
      </c>
      <c r="B4350">
        <f t="shared" si="540"/>
        <v>0.61361140699591488</v>
      </c>
      <c r="C4350">
        <f t="shared" si="541"/>
        <v>0.51180962764192373</v>
      </c>
      <c r="D4350" s="40">
        <f t="shared" si="542"/>
        <v>1131646.2619450733</v>
      </c>
      <c r="E4350" s="40">
        <f t="shared" si="547"/>
        <v>1131646.2619450733</v>
      </c>
      <c r="F4350" s="41">
        <f t="shared" si="543"/>
        <v>2.0089989882383041</v>
      </c>
      <c r="G4350" s="42">
        <f t="shared" si="544"/>
        <v>1273476.195291311</v>
      </c>
      <c r="H4350" s="16">
        <f t="shared" si="545"/>
        <v>1</v>
      </c>
      <c r="P4350" s="16"/>
    </row>
    <row r="4351" spans="1:16" x14ac:dyDescent="0.25">
      <c r="A4351" s="24">
        <f t="shared" si="546"/>
        <v>4336</v>
      </c>
      <c r="B4351">
        <f t="shared" si="540"/>
        <v>0.62829615955706686</v>
      </c>
      <c r="C4351">
        <f t="shared" si="541"/>
        <v>4.9788399715907872E-2</v>
      </c>
      <c r="D4351" s="40">
        <f t="shared" si="542"/>
        <v>1149245.0063950263</v>
      </c>
      <c r="E4351" s="40">
        <f t="shared" si="547"/>
        <v>1149245.0063950263</v>
      </c>
      <c r="F4351" s="41">
        <f t="shared" si="543"/>
        <v>1.4994198273732624</v>
      </c>
      <c r="G4351" s="42">
        <f t="shared" si="544"/>
        <v>723200.74909841432</v>
      </c>
      <c r="H4351" s="16">
        <f t="shared" si="545"/>
        <v>1</v>
      </c>
      <c r="P4351" s="16"/>
    </row>
    <row r="4352" spans="1:16" x14ac:dyDescent="0.25">
      <c r="A4352" s="24">
        <f t="shared" si="546"/>
        <v>4337</v>
      </c>
      <c r="B4352">
        <f t="shared" si="540"/>
        <v>0.14091107726562768</v>
      </c>
      <c r="C4352">
        <f t="shared" si="541"/>
        <v>0.97399130079429597</v>
      </c>
      <c r="D4352" s="40">
        <f t="shared" si="542"/>
        <v>509315.33343267074</v>
      </c>
      <c r="E4352" s="40">
        <f t="shared" si="547"/>
        <v>509315.33343267074</v>
      </c>
      <c r="F4352" s="41">
        <f t="shared" si="543"/>
        <v>2.5905743879936791</v>
      </c>
      <c r="G4352" s="42">
        <f t="shared" si="544"/>
        <v>319419.25820313767</v>
      </c>
      <c r="H4352" s="16">
        <f t="shared" si="545"/>
        <v>1</v>
      </c>
      <c r="P4352" s="16"/>
    </row>
    <row r="4353" spans="1:16" x14ac:dyDescent="0.25">
      <c r="A4353" s="24">
        <f t="shared" si="546"/>
        <v>4338</v>
      </c>
      <c r="B4353">
        <f t="shared" si="540"/>
        <v>0.84981909010093659</v>
      </c>
      <c r="C4353">
        <f t="shared" si="541"/>
        <v>0.83846466790419072</v>
      </c>
      <c r="D4353" s="40">
        <f t="shared" si="542"/>
        <v>1472184.4039356851</v>
      </c>
      <c r="E4353" s="40">
        <f t="shared" si="547"/>
        <v>1250000</v>
      </c>
      <c r="F4353" s="41">
        <f t="shared" si="543"/>
        <v>2.3003548371049476</v>
      </c>
      <c r="G4353" s="42">
        <f t="shared" si="544"/>
        <v>1875443.5463811844</v>
      </c>
      <c r="H4353" s="16">
        <f t="shared" si="545"/>
        <v>1</v>
      </c>
      <c r="P4353" s="16"/>
    </row>
    <row r="4354" spans="1:16" x14ac:dyDescent="0.25">
      <c r="A4354" s="24">
        <f t="shared" si="546"/>
        <v>4339</v>
      </c>
      <c r="B4354">
        <f t="shared" si="540"/>
        <v>0.85251822031568736</v>
      </c>
      <c r="C4354">
        <f t="shared" si="541"/>
        <v>0.29572696087416261</v>
      </c>
      <c r="D4354" s="40">
        <f t="shared" si="542"/>
        <v>1477490.1038542325</v>
      </c>
      <c r="E4354" s="40">
        <f t="shared" si="547"/>
        <v>1250000</v>
      </c>
      <c r="F4354" s="41">
        <f t="shared" si="543"/>
        <v>1.8368600905951002</v>
      </c>
      <c r="G4354" s="42">
        <f t="shared" si="544"/>
        <v>1296075.1132438751</v>
      </c>
      <c r="H4354" s="16">
        <f t="shared" si="545"/>
        <v>1</v>
      </c>
      <c r="P4354" s="16"/>
    </row>
    <row r="4355" spans="1:16" x14ac:dyDescent="0.25">
      <c r="A4355" s="24">
        <f t="shared" si="546"/>
        <v>4340</v>
      </c>
      <c r="B4355">
        <f t="shared" si="540"/>
        <v>0.69921505113597959</v>
      </c>
      <c r="C4355">
        <f t="shared" si="541"/>
        <v>0.89162555045913905</v>
      </c>
      <c r="D4355" s="40">
        <f t="shared" si="542"/>
        <v>1238059.6892726962</v>
      </c>
      <c r="E4355" s="40">
        <f t="shared" si="547"/>
        <v>1238059.6892726962</v>
      </c>
      <c r="F4355" s="41">
        <f t="shared" si="543"/>
        <v>2.3754465950689538</v>
      </c>
      <c r="G4355" s="42">
        <f t="shared" si="544"/>
        <v>1940944.6733749532</v>
      </c>
      <c r="H4355" s="16">
        <f t="shared" si="545"/>
        <v>1</v>
      </c>
      <c r="P4355" s="16"/>
    </row>
    <row r="4356" spans="1:16" x14ac:dyDescent="0.25">
      <c r="A4356" s="24">
        <f t="shared" si="546"/>
        <v>4341</v>
      </c>
      <c r="B4356">
        <f t="shared" si="540"/>
        <v>0.15997688693460077</v>
      </c>
      <c r="C4356">
        <f t="shared" si="541"/>
        <v>0.58996620366815478</v>
      </c>
      <c r="D4356" s="40">
        <f t="shared" si="542"/>
        <v>546556.43708507344</v>
      </c>
      <c r="E4356" s="40">
        <f t="shared" si="547"/>
        <v>546556.43708507344</v>
      </c>
      <c r="F4356" s="41">
        <f t="shared" si="543"/>
        <v>2.0691361826434576</v>
      </c>
      <c r="G4356" s="42">
        <f t="shared" si="544"/>
        <v>130899.69982941798</v>
      </c>
      <c r="H4356" s="16">
        <f t="shared" si="545"/>
        <v>1</v>
      </c>
      <c r="P4356" s="16"/>
    </row>
    <row r="4357" spans="1:16" x14ac:dyDescent="0.25">
      <c r="A4357" s="24">
        <f t="shared" si="546"/>
        <v>4342</v>
      </c>
      <c r="B4357">
        <f t="shared" si="540"/>
        <v>4.2250017868354917E-3</v>
      </c>
      <c r="C4357">
        <f t="shared" si="541"/>
        <v>0.21099211403634399</v>
      </c>
      <c r="D4357" s="40">
        <f t="shared" si="542"/>
        <v>0</v>
      </c>
      <c r="E4357" s="40">
        <f t="shared" si="547"/>
        <v>0</v>
      </c>
      <c r="F4357" s="41">
        <f t="shared" si="543"/>
        <v>1.7559320440376509</v>
      </c>
      <c r="G4357" s="42">
        <f t="shared" si="544"/>
        <v>-1000000</v>
      </c>
      <c r="H4357" s="16">
        <f t="shared" si="545"/>
        <v>0</v>
      </c>
      <c r="P4357" s="16"/>
    </row>
    <row r="4358" spans="1:16" x14ac:dyDescent="0.25">
      <c r="A4358" s="24">
        <f t="shared" si="546"/>
        <v>4343</v>
      </c>
      <c r="B4358">
        <f t="shared" si="540"/>
        <v>0.62728857679758221</v>
      </c>
      <c r="C4358">
        <f t="shared" si="541"/>
        <v>0.17875996872317046</v>
      </c>
      <c r="D4358" s="40">
        <f t="shared" si="542"/>
        <v>1148030.6520804055</v>
      </c>
      <c r="E4358" s="40">
        <f t="shared" si="547"/>
        <v>1148030.6520804055</v>
      </c>
      <c r="F4358" s="41">
        <f t="shared" si="543"/>
        <v>1.7203340167247867</v>
      </c>
      <c r="G4358" s="42">
        <f t="shared" si="544"/>
        <v>974996.18301666016</v>
      </c>
      <c r="H4358" s="16">
        <f t="shared" si="545"/>
        <v>1</v>
      </c>
      <c r="P4358" s="16"/>
    </row>
    <row r="4359" spans="1:16" x14ac:dyDescent="0.25">
      <c r="A4359" s="24">
        <f t="shared" si="546"/>
        <v>4344</v>
      </c>
      <c r="B4359">
        <f t="shared" si="540"/>
        <v>0.54410495271440595</v>
      </c>
      <c r="C4359">
        <f t="shared" si="541"/>
        <v>0.64428150828462094</v>
      </c>
      <c r="D4359" s="40">
        <f t="shared" si="542"/>
        <v>1050508.0074705619</v>
      </c>
      <c r="E4359" s="40">
        <f t="shared" si="547"/>
        <v>1050508.0074705619</v>
      </c>
      <c r="F4359" s="41">
        <f t="shared" si="543"/>
        <v>2.1124397767377276</v>
      </c>
      <c r="G4359" s="42">
        <f t="shared" si="544"/>
        <v>1219134.9007623089</v>
      </c>
      <c r="H4359" s="16">
        <f t="shared" si="545"/>
        <v>1</v>
      </c>
      <c r="P4359" s="16"/>
    </row>
    <row r="4360" spans="1:16" x14ac:dyDescent="0.25">
      <c r="A4360" s="24">
        <f t="shared" si="546"/>
        <v>4345</v>
      </c>
      <c r="B4360">
        <f t="shared" si="540"/>
        <v>0.97385853657033294</v>
      </c>
      <c r="C4360">
        <f t="shared" si="541"/>
        <v>0.91215259779710323</v>
      </c>
      <c r="D4360" s="40">
        <f t="shared" si="542"/>
        <v>1884861.7721748636</v>
      </c>
      <c r="E4360" s="40">
        <f t="shared" si="547"/>
        <v>1250000</v>
      </c>
      <c r="F4360" s="41">
        <f t="shared" si="543"/>
        <v>2.4115897630369356</v>
      </c>
      <c r="G4360" s="42">
        <f t="shared" si="544"/>
        <v>2014487.2037961697</v>
      </c>
      <c r="H4360" s="16">
        <f t="shared" si="545"/>
        <v>1</v>
      </c>
      <c r="P4360" s="16"/>
    </row>
    <row r="4361" spans="1:16" x14ac:dyDescent="0.25">
      <c r="A4361" s="24">
        <f t="shared" si="546"/>
        <v>4346</v>
      </c>
      <c r="B4361">
        <f t="shared" si="540"/>
        <v>0.23234203027095646</v>
      </c>
      <c r="C4361">
        <f t="shared" si="541"/>
        <v>0.25295132643077523</v>
      </c>
      <c r="D4361" s="40">
        <f t="shared" si="542"/>
        <v>666646.34117067512</v>
      </c>
      <c r="E4361" s="40">
        <f t="shared" si="547"/>
        <v>666646.34117067512</v>
      </c>
      <c r="F4361" s="41">
        <f t="shared" si="543"/>
        <v>1.7978020788403046</v>
      </c>
      <c r="G4361" s="42">
        <f t="shared" si="544"/>
        <v>198498.1780079226</v>
      </c>
      <c r="H4361" s="16">
        <f t="shared" si="545"/>
        <v>1</v>
      </c>
      <c r="P4361" s="16"/>
    </row>
    <row r="4362" spans="1:16" x14ac:dyDescent="0.25">
      <c r="A4362" s="24">
        <f t="shared" si="546"/>
        <v>4347</v>
      </c>
      <c r="B4362">
        <f t="shared" si="540"/>
        <v>0.5624523590086028</v>
      </c>
      <c r="C4362">
        <f t="shared" si="541"/>
        <v>0.87802525062579662</v>
      </c>
      <c r="D4362" s="40">
        <f t="shared" si="542"/>
        <v>1071667.0732781268</v>
      </c>
      <c r="E4362" s="40">
        <f t="shared" si="547"/>
        <v>1071667.0732781268</v>
      </c>
      <c r="F4362" s="41">
        <f t="shared" si="543"/>
        <v>2.3541555317486398</v>
      </c>
      <c r="G4362" s="42">
        <f t="shared" si="544"/>
        <v>1522870.968750577</v>
      </c>
      <c r="H4362" s="16">
        <f t="shared" si="545"/>
        <v>1</v>
      </c>
      <c r="P4362" s="16"/>
    </row>
    <row r="4363" spans="1:16" x14ac:dyDescent="0.25">
      <c r="A4363" s="24">
        <f t="shared" si="546"/>
        <v>4348</v>
      </c>
      <c r="B4363">
        <f t="shared" si="540"/>
        <v>0.47799799463246018</v>
      </c>
      <c r="C4363">
        <f t="shared" si="541"/>
        <v>7.0213153609074652E-2</v>
      </c>
      <c r="D4363" s="40">
        <f t="shared" si="542"/>
        <v>974842.47575675754</v>
      </c>
      <c r="E4363" s="40">
        <f t="shared" si="547"/>
        <v>974842.47575675754</v>
      </c>
      <c r="F4363" s="41">
        <f t="shared" si="543"/>
        <v>1.5519132645146463</v>
      </c>
      <c r="G4363" s="42">
        <f t="shared" si="544"/>
        <v>512870.96893920959</v>
      </c>
      <c r="H4363" s="16">
        <f t="shared" si="545"/>
        <v>1</v>
      </c>
      <c r="P4363" s="16"/>
    </row>
    <row r="4364" spans="1:16" x14ac:dyDescent="0.25">
      <c r="A4364" s="24">
        <f t="shared" si="546"/>
        <v>4349</v>
      </c>
      <c r="B4364">
        <f t="shared" si="540"/>
        <v>0.84442357916850597</v>
      </c>
      <c r="C4364">
        <f t="shared" si="541"/>
        <v>0.58245415042620152</v>
      </c>
      <c r="D4364" s="40">
        <f t="shared" si="542"/>
        <v>1461765.6464149295</v>
      </c>
      <c r="E4364" s="40">
        <f t="shared" si="547"/>
        <v>1250000</v>
      </c>
      <c r="F4364" s="41">
        <f t="shared" si="543"/>
        <v>2.0632753208255057</v>
      </c>
      <c r="G4364" s="42">
        <f t="shared" si="544"/>
        <v>1579094.151031882</v>
      </c>
      <c r="H4364" s="16">
        <f t="shared" si="545"/>
        <v>1</v>
      </c>
      <c r="P4364" s="16"/>
    </row>
    <row r="4365" spans="1:16" x14ac:dyDescent="0.25">
      <c r="A4365" s="24">
        <f t="shared" si="546"/>
        <v>4350</v>
      </c>
      <c r="B4365">
        <f t="shared" si="540"/>
        <v>0.12200406903866678</v>
      </c>
      <c r="C4365">
        <f t="shared" si="541"/>
        <v>0.90830670145805925</v>
      </c>
      <c r="D4365" s="40">
        <f t="shared" si="542"/>
        <v>468832.7583626851</v>
      </c>
      <c r="E4365" s="40">
        <f t="shared" si="547"/>
        <v>468832.7583626851</v>
      </c>
      <c r="F4365" s="41">
        <f t="shared" si="543"/>
        <v>2.4043768235460758</v>
      </c>
      <c r="G4365" s="42">
        <f t="shared" si="544"/>
        <v>127250.61832641764</v>
      </c>
      <c r="H4365" s="16">
        <f t="shared" si="545"/>
        <v>1</v>
      </c>
      <c r="P4365" s="16"/>
    </row>
    <row r="4366" spans="1:16" x14ac:dyDescent="0.25">
      <c r="A4366" s="24">
        <f t="shared" si="546"/>
        <v>4351</v>
      </c>
      <c r="B4366">
        <f t="shared" si="540"/>
        <v>0.93074632610660046</v>
      </c>
      <c r="C4366">
        <f t="shared" si="541"/>
        <v>2.9663747292943299E-2</v>
      </c>
      <c r="D4366" s="40">
        <f t="shared" si="542"/>
        <v>1675397.7806814988</v>
      </c>
      <c r="E4366" s="40">
        <f t="shared" si="547"/>
        <v>1250000</v>
      </c>
      <c r="F4366" s="41">
        <f t="shared" si="543"/>
        <v>1.4268210996735926</v>
      </c>
      <c r="G4366" s="42">
        <f t="shared" si="544"/>
        <v>783526.37459199084</v>
      </c>
      <c r="H4366" s="16">
        <f t="shared" si="545"/>
        <v>1</v>
      </c>
      <c r="P4366" s="16"/>
    </row>
    <row r="4367" spans="1:16" x14ac:dyDescent="0.25">
      <c r="A4367" s="24">
        <f t="shared" si="546"/>
        <v>4352</v>
      </c>
      <c r="B4367">
        <f t="shared" si="540"/>
        <v>0.57670029101427644</v>
      </c>
      <c r="C4367">
        <f t="shared" si="541"/>
        <v>0.13680745230522007</v>
      </c>
      <c r="D4367" s="40">
        <f t="shared" si="542"/>
        <v>1088203.2466517645</v>
      </c>
      <c r="E4367" s="40">
        <f t="shared" si="547"/>
        <v>1088203.2466517645</v>
      </c>
      <c r="F4367" s="41">
        <f t="shared" si="543"/>
        <v>1.6672414215070051</v>
      </c>
      <c r="G4367" s="42">
        <f t="shared" si="544"/>
        <v>814297.52783622593</v>
      </c>
      <c r="H4367" s="16">
        <f t="shared" si="545"/>
        <v>1</v>
      </c>
      <c r="P4367" s="16"/>
    </row>
    <row r="4368" spans="1:16" x14ac:dyDescent="0.25">
      <c r="A4368" s="24">
        <f t="shared" si="546"/>
        <v>4353</v>
      </c>
      <c r="B4368">
        <f t="shared" si="540"/>
        <v>0.37579859548714012</v>
      </c>
      <c r="C4368">
        <f t="shared" si="541"/>
        <v>0.24098815384786576</v>
      </c>
      <c r="D4368" s="40">
        <f t="shared" si="542"/>
        <v>855683.56768182525</v>
      </c>
      <c r="E4368" s="40">
        <f t="shared" si="547"/>
        <v>855683.56768182525</v>
      </c>
      <c r="F4368" s="41">
        <f t="shared" si="543"/>
        <v>1.7862834405126724</v>
      </c>
      <c r="G4368" s="42">
        <f t="shared" si="544"/>
        <v>528493.38726884895</v>
      </c>
      <c r="H4368" s="16">
        <f t="shared" si="545"/>
        <v>1</v>
      </c>
      <c r="P4368" s="16"/>
    </row>
    <row r="4369" spans="1:16" x14ac:dyDescent="0.25">
      <c r="A4369" s="24">
        <f t="shared" si="546"/>
        <v>4354</v>
      </c>
      <c r="B4369">
        <f t="shared" ref="B4369:B4432" si="548">((MOD((MOD(MOD(999999999999989,MOD(A4369*2499997+$B$13*1800451,7450589)*4658+7450581)*383,99991)*7440893+MOD(MOD(999999999999989,MOD(A4369*2246527+$B$13*2399993,7450987)*7580+7560584)*17669,7440893))*1343,4294967296))+0.5)/2^32</f>
        <v>0.75822776288259774</v>
      </c>
      <c r="C4369">
        <f t="shared" ref="C4369:C4432" si="549">((MOD((MOD(MOD(999999999999989,MOD(A4369*2499997+$C$13*1800451,7450589)*4658+7450581)*383,99991)*7440893+MOD(MOD(999999999999989,MOD(A4369*2246527+$C$13*2399993,7450987)*7580+7560584)*17669,7440893))*1343,4294967296))+0.5)/2^32</f>
        <v>0.34603319910820574</v>
      </c>
      <c r="D4369" s="40">
        <f t="shared" ref="D4369:D4432" si="550">MAX(0,NORMINV(B4369,D$10,D$12))</f>
        <v>1319428.4844822567</v>
      </c>
      <c r="E4369" s="40">
        <f t="shared" si="547"/>
        <v>1250000</v>
      </c>
      <c r="F4369" s="41">
        <f t="shared" ref="F4369:F4432" si="551">NORMINV(C4369,E$10,E$12)</f>
        <v>1.8796193419353746</v>
      </c>
      <c r="G4369" s="42">
        <f t="shared" ref="G4369:G4432" si="552">F4369*E4369-1000000</f>
        <v>1349524.1774192182</v>
      </c>
      <c r="H4369" s="16">
        <f t="shared" ref="H4369:H4432" si="553">IF(G4369&gt;=0,1,0)</f>
        <v>1</v>
      </c>
      <c r="P4369" s="16"/>
    </row>
    <row r="4370" spans="1:16" x14ac:dyDescent="0.25">
      <c r="A4370" s="24">
        <f t="shared" ref="A4370:A4433" si="554">A4369+1</f>
        <v>4355</v>
      </c>
      <c r="B4370">
        <f t="shared" si="548"/>
        <v>0.63541570783127099</v>
      </c>
      <c r="C4370">
        <f t="shared" si="549"/>
        <v>0.98265798611100763</v>
      </c>
      <c r="D4370" s="40">
        <f t="shared" si="550"/>
        <v>1157856.4035069384</v>
      </c>
      <c r="E4370" s="40">
        <f t="shared" ref="E4370:E4433" si="555">MIN(1250000,D4370)</f>
        <v>1157856.4035069384</v>
      </c>
      <c r="F4370" s="41">
        <f t="shared" si="551"/>
        <v>2.6419538701825616</v>
      </c>
      <c r="G4370" s="42">
        <f t="shared" si="552"/>
        <v>2059003.2063608174</v>
      </c>
      <c r="H4370" s="16">
        <f t="shared" si="553"/>
        <v>1</v>
      </c>
      <c r="P4370" s="16"/>
    </row>
    <row r="4371" spans="1:16" x14ac:dyDescent="0.25">
      <c r="A4371" s="24">
        <f t="shared" si="554"/>
        <v>4356</v>
      </c>
      <c r="B4371">
        <f t="shared" si="548"/>
        <v>0.16953386401291937</v>
      </c>
      <c r="C4371">
        <f t="shared" si="549"/>
        <v>0.2844436353771016</v>
      </c>
      <c r="D4371" s="40">
        <f t="shared" si="550"/>
        <v>564129.67181362142</v>
      </c>
      <c r="E4371" s="40">
        <f t="shared" si="555"/>
        <v>564129.67181362142</v>
      </c>
      <c r="F4371" s="41">
        <f t="shared" si="551"/>
        <v>1.8268416303068404</v>
      </c>
      <c r="G4371" s="42">
        <f t="shared" si="552"/>
        <v>30575.569360458991</v>
      </c>
      <c r="H4371" s="16">
        <f t="shared" si="553"/>
        <v>1</v>
      </c>
      <c r="P4371" s="16"/>
    </row>
    <row r="4372" spans="1:16" x14ac:dyDescent="0.25">
      <c r="A4372" s="24">
        <f t="shared" si="554"/>
        <v>4357</v>
      </c>
      <c r="B4372">
        <f t="shared" si="548"/>
        <v>0.68483577703591436</v>
      </c>
      <c r="C4372">
        <f t="shared" si="549"/>
        <v>0.83343376114498824</v>
      </c>
      <c r="D4372" s="40">
        <f t="shared" si="550"/>
        <v>1219421.5548561793</v>
      </c>
      <c r="E4372" s="40">
        <f t="shared" si="555"/>
        <v>1219421.5548561793</v>
      </c>
      <c r="F4372" s="41">
        <f t="shared" si="551"/>
        <v>2.2941713055283106</v>
      </c>
      <c r="G4372" s="42">
        <f t="shared" si="552"/>
        <v>1797561.9404937634</v>
      </c>
      <c r="H4372" s="16">
        <f t="shared" si="553"/>
        <v>1</v>
      </c>
      <c r="P4372" s="16"/>
    </row>
    <row r="4373" spans="1:16" x14ac:dyDescent="0.25">
      <c r="A4373" s="24">
        <f t="shared" si="554"/>
        <v>4358</v>
      </c>
      <c r="B4373">
        <f t="shared" si="548"/>
        <v>0.49100607133004814</v>
      </c>
      <c r="C4373">
        <f t="shared" si="549"/>
        <v>0.23588265583384782</v>
      </c>
      <c r="D4373" s="40">
        <f t="shared" si="550"/>
        <v>989720.51096437487</v>
      </c>
      <c r="E4373" s="40">
        <f t="shared" si="555"/>
        <v>989720.51096437487</v>
      </c>
      <c r="F4373" s="41">
        <f t="shared" si="551"/>
        <v>1.7812736344134086</v>
      </c>
      <c r="G4373" s="42">
        <f t="shared" si="552"/>
        <v>762963.05161900772</v>
      </c>
      <c r="H4373" s="16">
        <f t="shared" si="553"/>
        <v>1</v>
      </c>
      <c r="P4373" s="16"/>
    </row>
    <row r="4374" spans="1:16" x14ac:dyDescent="0.25">
      <c r="A4374" s="24">
        <f t="shared" si="554"/>
        <v>4359</v>
      </c>
      <c r="B4374">
        <f t="shared" si="548"/>
        <v>0.22947903734166175</v>
      </c>
      <c r="C4374">
        <f t="shared" si="549"/>
        <v>0.50611365598160774</v>
      </c>
      <c r="D4374" s="40">
        <f t="shared" si="550"/>
        <v>662357.01333286031</v>
      </c>
      <c r="E4374" s="40">
        <f t="shared" si="555"/>
        <v>662357.01333286031</v>
      </c>
      <c r="F4374" s="41">
        <f t="shared" si="551"/>
        <v>2.0046581345942256</v>
      </c>
      <c r="G4374" s="42">
        <f t="shared" si="552"/>
        <v>327799.37478325446</v>
      </c>
      <c r="H4374" s="16">
        <f t="shared" si="553"/>
        <v>1</v>
      </c>
      <c r="P4374" s="16"/>
    </row>
    <row r="4375" spans="1:16" x14ac:dyDescent="0.25">
      <c r="A4375" s="24">
        <f t="shared" si="554"/>
        <v>4360</v>
      </c>
      <c r="B4375">
        <f t="shared" si="548"/>
        <v>0.26313541329000145</v>
      </c>
      <c r="C4375">
        <f t="shared" si="549"/>
        <v>0.13150675257202238</v>
      </c>
      <c r="D4375" s="40">
        <f t="shared" si="550"/>
        <v>711074.97727796366</v>
      </c>
      <c r="E4375" s="40">
        <f t="shared" si="555"/>
        <v>711074.97727796366</v>
      </c>
      <c r="F4375" s="41">
        <f t="shared" si="551"/>
        <v>1.6597881814573499</v>
      </c>
      <c r="G4375" s="42">
        <f t="shared" si="552"/>
        <v>180233.84341601771</v>
      </c>
      <c r="H4375" s="16">
        <f t="shared" si="553"/>
        <v>1</v>
      </c>
      <c r="P4375" s="16"/>
    </row>
    <row r="4376" spans="1:16" x14ac:dyDescent="0.25">
      <c r="A4376" s="24">
        <f t="shared" si="554"/>
        <v>4361</v>
      </c>
      <c r="B4376">
        <f t="shared" si="548"/>
        <v>0.94459324504714459</v>
      </c>
      <c r="C4376">
        <f t="shared" si="549"/>
        <v>0.10971957433503121</v>
      </c>
      <c r="D4376" s="40">
        <f t="shared" si="550"/>
        <v>1726997.240143369</v>
      </c>
      <c r="E4376" s="40">
        <f t="shared" si="555"/>
        <v>1250000</v>
      </c>
      <c r="F4376" s="41">
        <f t="shared" si="551"/>
        <v>1.626741389070838</v>
      </c>
      <c r="G4376" s="42">
        <f t="shared" si="552"/>
        <v>1033426.7363385474</v>
      </c>
      <c r="H4376" s="16">
        <f t="shared" si="553"/>
        <v>1</v>
      </c>
      <c r="P4376" s="16"/>
    </row>
    <row r="4377" spans="1:16" x14ac:dyDescent="0.25">
      <c r="A4377" s="24">
        <f t="shared" si="554"/>
        <v>4362</v>
      </c>
      <c r="B4377">
        <f t="shared" si="548"/>
        <v>0.7540599430212751</v>
      </c>
      <c r="C4377">
        <f t="shared" si="549"/>
        <v>0.24325562419835478</v>
      </c>
      <c r="D4377" s="40">
        <f t="shared" si="550"/>
        <v>1313368.4934527259</v>
      </c>
      <c r="E4377" s="40">
        <f t="shared" si="555"/>
        <v>1250000</v>
      </c>
      <c r="F4377" s="41">
        <f t="shared" si="551"/>
        <v>1.7884898479550704</v>
      </c>
      <c r="G4377" s="42">
        <f t="shared" si="552"/>
        <v>1235612.309943838</v>
      </c>
      <c r="H4377" s="16">
        <f t="shared" si="553"/>
        <v>1</v>
      </c>
      <c r="P4377" s="16"/>
    </row>
    <row r="4378" spans="1:16" x14ac:dyDescent="0.25">
      <c r="A4378" s="24">
        <f t="shared" si="554"/>
        <v>4363</v>
      </c>
      <c r="B4378">
        <f t="shared" si="548"/>
        <v>0.53033079311717302</v>
      </c>
      <c r="C4378">
        <f t="shared" si="549"/>
        <v>4.1036106995306909E-2</v>
      </c>
      <c r="D4378" s="40">
        <f t="shared" si="550"/>
        <v>1034696.6941327194</v>
      </c>
      <c r="E4378" s="40">
        <f t="shared" si="555"/>
        <v>1034696.6941327194</v>
      </c>
      <c r="F4378" s="41">
        <f t="shared" si="551"/>
        <v>1.4714932748708467</v>
      </c>
      <c r="G4378" s="42">
        <f t="shared" si="552"/>
        <v>522549.2269473942</v>
      </c>
      <c r="H4378" s="16">
        <f t="shared" si="553"/>
        <v>1</v>
      </c>
      <c r="P4378" s="16"/>
    </row>
    <row r="4379" spans="1:16" x14ac:dyDescent="0.25">
      <c r="A4379" s="24">
        <f t="shared" si="554"/>
        <v>4364</v>
      </c>
      <c r="B4379">
        <f t="shared" si="548"/>
        <v>0.37634119333233684</v>
      </c>
      <c r="C4379">
        <f t="shared" si="549"/>
        <v>0.74682456406299025</v>
      </c>
      <c r="D4379" s="40">
        <f t="shared" si="550"/>
        <v>856335.37922277278</v>
      </c>
      <c r="E4379" s="40">
        <f t="shared" si="555"/>
        <v>856335.37922277278</v>
      </c>
      <c r="F4379" s="41">
        <f t="shared" si="551"/>
        <v>2.2019849367393132</v>
      </c>
      <c r="G4379" s="42">
        <f t="shared" si="552"/>
        <v>885637.60584549303</v>
      </c>
      <c r="H4379" s="16">
        <f t="shared" si="553"/>
        <v>1</v>
      </c>
      <c r="P4379" s="16"/>
    </row>
    <row r="4380" spans="1:16" x14ac:dyDescent="0.25">
      <c r="A4380" s="24">
        <f t="shared" si="554"/>
        <v>4365</v>
      </c>
      <c r="B4380">
        <f t="shared" si="548"/>
        <v>0.93097305798437446</v>
      </c>
      <c r="C4380">
        <f t="shared" si="549"/>
        <v>0.53867600706871599</v>
      </c>
      <c r="D4380" s="40">
        <f t="shared" si="550"/>
        <v>1676175.0441446663</v>
      </c>
      <c r="E4380" s="40">
        <f t="shared" si="555"/>
        <v>1250000</v>
      </c>
      <c r="F4380" s="41">
        <f t="shared" si="551"/>
        <v>2.0295132931513158</v>
      </c>
      <c r="G4380" s="42">
        <f t="shared" si="552"/>
        <v>1536891.6164391446</v>
      </c>
      <c r="H4380" s="16">
        <f t="shared" si="553"/>
        <v>1</v>
      </c>
      <c r="P4380" s="16"/>
    </row>
    <row r="4381" spans="1:16" x14ac:dyDescent="0.25">
      <c r="A4381" s="24">
        <f t="shared" si="554"/>
        <v>4366</v>
      </c>
      <c r="B4381">
        <f t="shared" si="548"/>
        <v>0.47967814898584038</v>
      </c>
      <c r="C4381">
        <f t="shared" si="549"/>
        <v>0.6687381969531998</v>
      </c>
      <c r="D4381" s="40">
        <f t="shared" si="550"/>
        <v>976765.33006284083</v>
      </c>
      <c r="E4381" s="40">
        <f t="shared" si="555"/>
        <v>976765.33006284083</v>
      </c>
      <c r="F4381" s="41">
        <f t="shared" si="551"/>
        <v>2.132653985941078</v>
      </c>
      <c r="G4381" s="42">
        <f t="shared" si="552"/>
        <v>1083102.4744875701</v>
      </c>
      <c r="H4381" s="16">
        <f t="shared" si="553"/>
        <v>1</v>
      </c>
      <c r="P4381" s="16"/>
    </row>
    <row r="4382" spans="1:16" x14ac:dyDescent="0.25">
      <c r="A4382" s="24">
        <f t="shared" si="554"/>
        <v>4367</v>
      </c>
      <c r="B4382">
        <f t="shared" si="548"/>
        <v>0.27641987113747746</v>
      </c>
      <c r="C4382">
        <f t="shared" si="549"/>
        <v>0.8062586021842435</v>
      </c>
      <c r="D4382" s="40">
        <f t="shared" si="550"/>
        <v>729402.63311541197</v>
      </c>
      <c r="E4382" s="40">
        <f t="shared" si="555"/>
        <v>729402.63311541197</v>
      </c>
      <c r="F4382" s="41">
        <f t="shared" si="551"/>
        <v>2.2626721359803845</v>
      </c>
      <c r="G4382" s="42">
        <f t="shared" si="552"/>
        <v>650399.01386096585</v>
      </c>
      <c r="H4382" s="16">
        <f t="shared" si="553"/>
        <v>1</v>
      </c>
      <c r="P4382" s="16"/>
    </row>
    <row r="4383" spans="1:16" x14ac:dyDescent="0.25">
      <c r="A4383" s="24">
        <f t="shared" si="554"/>
        <v>4368</v>
      </c>
      <c r="B4383">
        <f t="shared" si="548"/>
        <v>0.33009484724607319</v>
      </c>
      <c r="C4383">
        <f t="shared" si="549"/>
        <v>0.75293608370702714</v>
      </c>
      <c r="D4383" s="40">
        <f t="shared" si="550"/>
        <v>799551.08842669451</v>
      </c>
      <c r="E4383" s="40">
        <f t="shared" si="555"/>
        <v>799551.08842669451</v>
      </c>
      <c r="F4383" s="41">
        <f t="shared" si="551"/>
        <v>2.2078292560352133</v>
      </c>
      <c r="G4383" s="42">
        <f t="shared" si="552"/>
        <v>765272.28472325392</v>
      </c>
      <c r="H4383" s="16">
        <f t="shared" si="553"/>
        <v>1</v>
      </c>
      <c r="P4383" s="16"/>
    </row>
    <row r="4384" spans="1:16" x14ac:dyDescent="0.25">
      <c r="A4384" s="24">
        <f t="shared" si="554"/>
        <v>4369</v>
      </c>
      <c r="B4384">
        <f t="shared" si="548"/>
        <v>0.18195169430691749</v>
      </c>
      <c r="C4384">
        <f t="shared" si="549"/>
        <v>0.7257533174706623</v>
      </c>
      <c r="D4384" s="40">
        <f t="shared" si="550"/>
        <v>586039.95442705369</v>
      </c>
      <c r="E4384" s="40">
        <f t="shared" si="555"/>
        <v>586039.95442705369</v>
      </c>
      <c r="F4384" s="41">
        <f t="shared" si="551"/>
        <v>2.182376690599845</v>
      </c>
      <c r="G4384" s="42">
        <f t="shared" si="552"/>
        <v>278959.9363017974</v>
      </c>
      <c r="H4384" s="16">
        <f t="shared" si="553"/>
        <v>1</v>
      </c>
      <c r="P4384" s="16"/>
    </row>
    <row r="4385" spans="1:16" x14ac:dyDescent="0.25">
      <c r="A4385" s="24">
        <f t="shared" si="554"/>
        <v>4370</v>
      </c>
      <c r="B4385">
        <f t="shared" si="548"/>
        <v>0.53269726445432752</v>
      </c>
      <c r="C4385">
        <f t="shared" si="549"/>
        <v>0.236990274512209</v>
      </c>
      <c r="D4385" s="40">
        <f t="shared" si="550"/>
        <v>1037409.6643572117</v>
      </c>
      <c r="E4385" s="40">
        <f t="shared" si="555"/>
        <v>1037409.6643572117</v>
      </c>
      <c r="F4385" s="41">
        <f t="shared" si="551"/>
        <v>1.7823655043878299</v>
      </c>
      <c r="G4385" s="42">
        <f t="shared" si="552"/>
        <v>849043.19966885098</v>
      </c>
      <c r="H4385" s="16">
        <f t="shared" si="553"/>
        <v>1</v>
      </c>
      <c r="P4385" s="16"/>
    </row>
    <row r="4386" spans="1:16" x14ac:dyDescent="0.25">
      <c r="A4386" s="24">
        <f t="shared" si="554"/>
        <v>4371</v>
      </c>
      <c r="B4386">
        <f t="shared" si="548"/>
        <v>0.75003537547308952</v>
      </c>
      <c r="C4386">
        <f t="shared" si="549"/>
        <v>1.7974971677176654E-2</v>
      </c>
      <c r="D4386" s="40">
        <f t="shared" si="550"/>
        <v>1307568.8797341124</v>
      </c>
      <c r="E4386" s="40">
        <f t="shared" si="555"/>
        <v>1250000</v>
      </c>
      <c r="F4386" s="41">
        <f t="shared" si="551"/>
        <v>1.3624640896340712</v>
      </c>
      <c r="G4386" s="42">
        <f t="shared" si="552"/>
        <v>703080.11204258888</v>
      </c>
      <c r="H4386" s="16">
        <f t="shared" si="553"/>
        <v>1</v>
      </c>
      <c r="P4386" s="16"/>
    </row>
    <row r="4387" spans="1:16" x14ac:dyDescent="0.25">
      <c r="A4387" s="24">
        <f t="shared" si="554"/>
        <v>4372</v>
      </c>
      <c r="B4387">
        <f t="shared" si="548"/>
        <v>0.71668047818820924</v>
      </c>
      <c r="C4387">
        <f t="shared" si="549"/>
        <v>0.68093283625785261</v>
      </c>
      <c r="D4387" s="40">
        <f t="shared" si="550"/>
        <v>1261250.0053723541</v>
      </c>
      <c r="E4387" s="40">
        <f t="shared" si="555"/>
        <v>1250000</v>
      </c>
      <c r="F4387" s="41">
        <f t="shared" si="551"/>
        <v>2.1429510386674453</v>
      </c>
      <c r="G4387" s="42">
        <f t="shared" si="552"/>
        <v>1678688.7983343066</v>
      </c>
      <c r="H4387" s="16">
        <f t="shared" si="553"/>
        <v>1</v>
      </c>
      <c r="P4387" s="16"/>
    </row>
    <row r="4388" spans="1:16" x14ac:dyDescent="0.25">
      <c r="A4388" s="24">
        <f t="shared" si="554"/>
        <v>4373</v>
      </c>
      <c r="B4388">
        <f t="shared" si="548"/>
        <v>8.6904381169006228E-3</v>
      </c>
      <c r="C4388">
        <f t="shared" si="549"/>
        <v>0.30222540011163801</v>
      </c>
      <c r="D4388" s="40">
        <f t="shared" si="550"/>
        <v>0</v>
      </c>
      <c r="E4388" s="40">
        <f t="shared" si="555"/>
        <v>0</v>
      </c>
      <c r="F4388" s="41">
        <f t="shared" si="551"/>
        <v>1.8425499376225882</v>
      </c>
      <c r="G4388" s="42">
        <f t="shared" si="552"/>
        <v>-1000000</v>
      </c>
      <c r="H4388" s="16">
        <f t="shared" si="553"/>
        <v>0</v>
      </c>
      <c r="P4388" s="16"/>
    </row>
    <row r="4389" spans="1:16" x14ac:dyDescent="0.25">
      <c r="A4389" s="24">
        <f t="shared" si="554"/>
        <v>4374</v>
      </c>
      <c r="B4389">
        <f t="shared" si="548"/>
        <v>0.63901971315499395</v>
      </c>
      <c r="C4389">
        <f t="shared" si="549"/>
        <v>0.5647111696889624</v>
      </c>
      <c r="D4389" s="40">
        <f t="shared" si="550"/>
        <v>1162236.9711253634</v>
      </c>
      <c r="E4389" s="40">
        <f t="shared" si="555"/>
        <v>1162236.9711253634</v>
      </c>
      <c r="F4389" s="41">
        <f t="shared" si="551"/>
        <v>2.0495212094434119</v>
      </c>
      <c r="G4389" s="42">
        <f t="shared" si="552"/>
        <v>1382029.3227207023</v>
      </c>
      <c r="H4389" s="16">
        <f t="shared" si="553"/>
        <v>1</v>
      </c>
      <c r="P4389" s="16"/>
    </row>
    <row r="4390" spans="1:16" x14ac:dyDescent="0.25">
      <c r="A4390" s="24">
        <f t="shared" si="554"/>
        <v>4375</v>
      </c>
      <c r="B4390">
        <f t="shared" si="548"/>
        <v>0.26919472927693278</v>
      </c>
      <c r="C4390">
        <f t="shared" si="549"/>
        <v>0.55331012222450227</v>
      </c>
      <c r="D4390" s="40">
        <f t="shared" si="550"/>
        <v>719490.76157629117</v>
      </c>
      <c r="E4390" s="40">
        <f t="shared" si="555"/>
        <v>719490.76157629117</v>
      </c>
      <c r="F4390" s="41">
        <f t="shared" si="551"/>
        <v>2.0407382544698458</v>
      </c>
      <c r="G4390" s="42">
        <f t="shared" si="552"/>
        <v>468292.3208863805</v>
      </c>
      <c r="H4390" s="16">
        <f t="shared" si="553"/>
        <v>1</v>
      </c>
      <c r="P4390" s="16"/>
    </row>
    <row r="4391" spans="1:16" x14ac:dyDescent="0.25">
      <c r="A4391" s="24">
        <f t="shared" si="554"/>
        <v>4376</v>
      </c>
      <c r="B4391">
        <f t="shared" si="548"/>
        <v>0.29309380694758147</v>
      </c>
      <c r="C4391">
        <f t="shared" si="549"/>
        <v>0.98991751333232969</v>
      </c>
      <c r="D4391" s="40">
        <f t="shared" si="550"/>
        <v>751807.47340643464</v>
      </c>
      <c r="E4391" s="40">
        <f t="shared" si="555"/>
        <v>751807.47340643464</v>
      </c>
      <c r="F4391" s="41">
        <f t="shared" si="551"/>
        <v>2.7061592771523548</v>
      </c>
      <c r="G4391" s="42">
        <f t="shared" si="552"/>
        <v>1034510.7687912954</v>
      </c>
      <c r="H4391" s="16">
        <f t="shared" si="553"/>
        <v>1</v>
      </c>
      <c r="P4391" s="16"/>
    </row>
    <row r="4392" spans="1:16" x14ac:dyDescent="0.25">
      <c r="A4392" s="24">
        <f t="shared" si="554"/>
        <v>4377</v>
      </c>
      <c r="B4392">
        <f t="shared" si="548"/>
        <v>0.66603086341638118</v>
      </c>
      <c r="C4392">
        <f t="shared" si="549"/>
        <v>0.43899411626625806</v>
      </c>
      <c r="D4392" s="40">
        <f t="shared" si="550"/>
        <v>1195583.2773764313</v>
      </c>
      <c r="E4392" s="40">
        <f t="shared" si="555"/>
        <v>1195583.2773764313</v>
      </c>
      <c r="F4392" s="41">
        <f t="shared" si="551"/>
        <v>1.9533373910274812</v>
      </c>
      <c r="G4392" s="42">
        <f t="shared" si="552"/>
        <v>1335377.5197865637</v>
      </c>
      <c r="H4392" s="16">
        <f t="shared" si="553"/>
        <v>1</v>
      </c>
      <c r="P4392" s="16"/>
    </row>
    <row r="4393" spans="1:16" x14ac:dyDescent="0.25">
      <c r="A4393" s="24">
        <f t="shared" si="554"/>
        <v>4378</v>
      </c>
      <c r="B4393">
        <f t="shared" si="548"/>
        <v>0.16938438580837101</v>
      </c>
      <c r="C4393">
        <f t="shared" si="549"/>
        <v>0.96609543368685991</v>
      </c>
      <c r="D4393" s="40">
        <f t="shared" si="550"/>
        <v>563859.80564181926</v>
      </c>
      <c r="E4393" s="40">
        <f t="shared" si="555"/>
        <v>563859.80564181926</v>
      </c>
      <c r="F4393" s="41">
        <f t="shared" si="551"/>
        <v>2.5550982116177021</v>
      </c>
      <c r="G4393" s="42">
        <f t="shared" si="552"/>
        <v>440717.18099851743</v>
      </c>
      <c r="H4393" s="16">
        <f t="shared" si="553"/>
        <v>1</v>
      </c>
      <c r="P4393" s="16"/>
    </row>
    <row r="4394" spans="1:16" x14ac:dyDescent="0.25">
      <c r="A4394" s="24">
        <f t="shared" si="554"/>
        <v>4379</v>
      </c>
      <c r="B4394">
        <f t="shared" si="548"/>
        <v>0.65220400167163461</v>
      </c>
      <c r="C4394">
        <f t="shared" si="549"/>
        <v>0.79664128285367042</v>
      </c>
      <c r="D4394" s="40">
        <f t="shared" si="550"/>
        <v>1178394.0781302878</v>
      </c>
      <c r="E4394" s="40">
        <f t="shared" si="555"/>
        <v>1178394.0781302878</v>
      </c>
      <c r="F4394" s="41">
        <f t="shared" si="551"/>
        <v>2.2521836058160409</v>
      </c>
      <c r="G4394" s="42">
        <f t="shared" si="552"/>
        <v>1653959.8239557412</v>
      </c>
      <c r="H4394" s="16">
        <f t="shared" si="553"/>
        <v>1</v>
      </c>
      <c r="P4394" s="16"/>
    </row>
    <row r="4395" spans="1:16" x14ac:dyDescent="0.25">
      <c r="A4395" s="24">
        <f t="shared" si="554"/>
        <v>4380</v>
      </c>
      <c r="B4395">
        <f t="shared" si="548"/>
        <v>0.86400920699816197</v>
      </c>
      <c r="C4395">
        <f t="shared" si="549"/>
        <v>0.97636388044338673</v>
      </c>
      <c r="D4395" s="40">
        <f t="shared" si="550"/>
        <v>1500840.7049330829</v>
      </c>
      <c r="E4395" s="40">
        <f t="shared" si="555"/>
        <v>1250000</v>
      </c>
      <c r="F4395" s="41">
        <f t="shared" si="551"/>
        <v>2.6029948072489608</v>
      </c>
      <c r="G4395" s="42">
        <f t="shared" si="552"/>
        <v>2253743.509061201</v>
      </c>
      <c r="H4395" s="16">
        <f t="shared" si="553"/>
        <v>1</v>
      </c>
      <c r="P4395" s="16"/>
    </row>
    <row r="4396" spans="1:16" x14ac:dyDescent="0.25">
      <c r="A4396" s="24">
        <f t="shared" si="554"/>
        <v>4381</v>
      </c>
      <c r="B4396">
        <f t="shared" si="548"/>
        <v>0.16506629448849708</v>
      </c>
      <c r="C4396">
        <f t="shared" si="549"/>
        <v>0.22977401863317937</v>
      </c>
      <c r="D4396" s="40">
        <f t="shared" si="550"/>
        <v>555996.87862492702</v>
      </c>
      <c r="E4396" s="40">
        <f t="shared" si="555"/>
        <v>555996.87862492702</v>
      </c>
      <c r="F4396" s="41">
        <f t="shared" si="551"/>
        <v>1.7752002202968604</v>
      </c>
      <c r="G4396" s="42">
        <f t="shared" si="552"/>
        <v>-12994.218580662739</v>
      </c>
      <c r="H4396" s="16">
        <f t="shared" si="553"/>
        <v>0</v>
      </c>
      <c r="P4396" s="16"/>
    </row>
    <row r="4397" spans="1:16" x14ac:dyDescent="0.25">
      <c r="A4397" s="24">
        <f t="shared" si="554"/>
        <v>4382</v>
      </c>
      <c r="B4397">
        <f t="shared" si="548"/>
        <v>0.93080428696703166</v>
      </c>
      <c r="C4397">
        <f t="shared" si="549"/>
        <v>0.37224371510092169</v>
      </c>
      <c r="D4397" s="40">
        <f t="shared" si="550"/>
        <v>1675596.2905348341</v>
      </c>
      <c r="E4397" s="40">
        <f t="shared" si="555"/>
        <v>1250000</v>
      </c>
      <c r="F4397" s="41">
        <f t="shared" si="551"/>
        <v>1.900937193334997</v>
      </c>
      <c r="G4397" s="42">
        <f t="shared" si="552"/>
        <v>1376171.4916687463</v>
      </c>
      <c r="H4397" s="16">
        <f t="shared" si="553"/>
        <v>1</v>
      </c>
      <c r="P4397" s="16"/>
    </row>
    <row r="4398" spans="1:16" x14ac:dyDescent="0.25">
      <c r="A4398" s="24">
        <f t="shared" si="554"/>
        <v>4383</v>
      </c>
      <c r="B4398">
        <f t="shared" si="548"/>
        <v>0.60612348036374897</v>
      </c>
      <c r="C4398">
        <f t="shared" si="549"/>
        <v>0.69240049330983311</v>
      </c>
      <c r="D4398" s="40">
        <f t="shared" si="550"/>
        <v>1122749.0365078412</v>
      </c>
      <c r="E4398" s="40">
        <f t="shared" si="555"/>
        <v>1122749.0365078412</v>
      </c>
      <c r="F4398" s="41">
        <f t="shared" si="551"/>
        <v>2.152786063440153</v>
      </c>
      <c r="G4398" s="42">
        <f t="shared" si="552"/>
        <v>1417038.4785349402</v>
      </c>
      <c r="H4398" s="16">
        <f t="shared" si="553"/>
        <v>1</v>
      </c>
      <c r="P4398" s="16"/>
    </row>
    <row r="4399" spans="1:16" x14ac:dyDescent="0.25">
      <c r="A4399" s="24">
        <f t="shared" si="554"/>
        <v>4384</v>
      </c>
      <c r="B4399">
        <f t="shared" si="548"/>
        <v>0.24769788060802966</v>
      </c>
      <c r="C4399">
        <f t="shared" si="549"/>
        <v>0.1739523921860382</v>
      </c>
      <c r="D4399" s="40">
        <f t="shared" si="550"/>
        <v>689170.80678413901</v>
      </c>
      <c r="E4399" s="40">
        <f t="shared" si="555"/>
        <v>689170.80678413901</v>
      </c>
      <c r="F4399" s="41">
        <f t="shared" si="551"/>
        <v>1.7146926822931079</v>
      </c>
      <c r="G4399" s="42">
        <f t="shared" si="552"/>
        <v>181716.13924280042</v>
      </c>
      <c r="H4399" s="16">
        <f t="shared" si="553"/>
        <v>1</v>
      </c>
      <c r="P4399" s="16"/>
    </row>
    <row r="4400" spans="1:16" x14ac:dyDescent="0.25">
      <c r="A4400" s="24">
        <f t="shared" si="554"/>
        <v>4385</v>
      </c>
      <c r="B4400">
        <f t="shared" si="548"/>
        <v>0.75322739116381854</v>
      </c>
      <c r="C4400">
        <f t="shared" si="549"/>
        <v>0.83484639425296336</v>
      </c>
      <c r="D4400" s="40">
        <f t="shared" si="550"/>
        <v>1312164.606614687</v>
      </c>
      <c r="E4400" s="40">
        <f t="shared" si="555"/>
        <v>1250000</v>
      </c>
      <c r="F4400" s="41">
        <f t="shared" si="551"/>
        <v>2.2958952178729106</v>
      </c>
      <c r="G4400" s="42">
        <f t="shared" si="552"/>
        <v>1869869.0223411382</v>
      </c>
      <c r="H4400" s="16">
        <f t="shared" si="553"/>
        <v>1</v>
      </c>
      <c r="P4400" s="16"/>
    </row>
    <row r="4401" spans="1:16" x14ac:dyDescent="0.25">
      <c r="A4401" s="24">
        <f t="shared" si="554"/>
        <v>4386</v>
      </c>
      <c r="B4401">
        <f t="shared" si="548"/>
        <v>0.54725091310683638</v>
      </c>
      <c r="C4401">
        <f t="shared" si="549"/>
        <v>0.46955547982361168</v>
      </c>
      <c r="D4401" s="40">
        <f t="shared" si="550"/>
        <v>1054127.0939621644</v>
      </c>
      <c r="E4401" s="40">
        <f t="shared" si="555"/>
        <v>1054127.0939621644</v>
      </c>
      <c r="F4401" s="41">
        <f t="shared" si="551"/>
        <v>1.9767819704998457</v>
      </c>
      <c r="G4401" s="42">
        <f t="shared" si="552"/>
        <v>1083779.4339598033</v>
      </c>
      <c r="H4401" s="16">
        <f t="shared" si="553"/>
        <v>1</v>
      </c>
      <c r="P4401" s="16"/>
    </row>
    <row r="4402" spans="1:16" x14ac:dyDescent="0.25">
      <c r="A4402" s="24">
        <f t="shared" si="554"/>
        <v>4387</v>
      </c>
      <c r="B4402">
        <f t="shared" si="548"/>
        <v>0.99681882851291448</v>
      </c>
      <c r="C4402">
        <f t="shared" si="549"/>
        <v>0.75174021942075342</v>
      </c>
      <c r="D4402" s="40">
        <f t="shared" si="550"/>
        <v>2243996.157946418</v>
      </c>
      <c r="E4402" s="40">
        <f t="shared" si="555"/>
        <v>1250000</v>
      </c>
      <c r="F4402" s="41">
        <f t="shared" si="551"/>
        <v>2.2066796815004461</v>
      </c>
      <c r="G4402" s="42">
        <f t="shared" si="552"/>
        <v>1758349.6018755576</v>
      </c>
      <c r="H4402" s="16">
        <f t="shared" si="553"/>
        <v>1</v>
      </c>
      <c r="P4402" s="16"/>
    </row>
    <row r="4403" spans="1:16" x14ac:dyDescent="0.25">
      <c r="A4403" s="24">
        <f t="shared" si="554"/>
        <v>4388</v>
      </c>
      <c r="B4403">
        <f t="shared" si="548"/>
        <v>0.3055708670290187</v>
      </c>
      <c r="C4403">
        <f t="shared" si="549"/>
        <v>0.69502152560744435</v>
      </c>
      <c r="D4403" s="40">
        <f t="shared" si="550"/>
        <v>768186.45169246593</v>
      </c>
      <c r="E4403" s="40">
        <f t="shared" si="555"/>
        <v>768186.45169246593</v>
      </c>
      <c r="F4403" s="41">
        <f t="shared" si="551"/>
        <v>2.1550562038673933</v>
      </c>
      <c r="G4403" s="42">
        <f t="shared" si="552"/>
        <v>655484.97844672832</v>
      </c>
      <c r="H4403" s="16">
        <f t="shared" si="553"/>
        <v>1</v>
      </c>
      <c r="P4403" s="16"/>
    </row>
    <row r="4404" spans="1:16" x14ac:dyDescent="0.25">
      <c r="A4404" s="24">
        <f t="shared" si="554"/>
        <v>4389</v>
      </c>
      <c r="B4404">
        <f t="shared" si="548"/>
        <v>0.13533227483276278</v>
      </c>
      <c r="C4404">
        <f t="shared" si="549"/>
        <v>0.16757023043464869</v>
      </c>
      <c r="D4404" s="40">
        <f t="shared" si="550"/>
        <v>497781.0967607873</v>
      </c>
      <c r="E4404" s="40">
        <f t="shared" si="555"/>
        <v>497781.0967607873</v>
      </c>
      <c r="F4404" s="41">
        <f t="shared" si="551"/>
        <v>1.7070481889312465</v>
      </c>
      <c r="G4404" s="42">
        <f t="shared" si="552"/>
        <v>-150263.68029028841</v>
      </c>
      <c r="H4404" s="16">
        <f t="shared" si="553"/>
        <v>0</v>
      </c>
      <c r="P4404" s="16"/>
    </row>
    <row r="4405" spans="1:16" x14ac:dyDescent="0.25">
      <c r="A4405" s="24">
        <f t="shared" si="554"/>
        <v>4390</v>
      </c>
      <c r="B4405">
        <f t="shared" si="548"/>
        <v>0.42809973552357405</v>
      </c>
      <c r="C4405">
        <f t="shared" si="549"/>
        <v>0.58408393908757716</v>
      </c>
      <c r="D4405" s="40">
        <f t="shared" si="550"/>
        <v>917379.55679979525</v>
      </c>
      <c r="E4405" s="40">
        <f t="shared" si="555"/>
        <v>917379.55679979525</v>
      </c>
      <c r="F4405" s="41">
        <f t="shared" si="551"/>
        <v>2.0645448010058916</v>
      </c>
      <c r="G4405" s="42">
        <f t="shared" si="552"/>
        <v>893971.19454010623</v>
      </c>
      <c r="H4405" s="16">
        <f t="shared" si="553"/>
        <v>1</v>
      </c>
      <c r="P4405" s="16"/>
    </row>
    <row r="4406" spans="1:16" x14ac:dyDescent="0.25">
      <c r="A4406" s="24">
        <f t="shared" si="554"/>
        <v>4391</v>
      </c>
      <c r="B4406">
        <f t="shared" si="548"/>
        <v>0.52386468544136733</v>
      </c>
      <c r="C4406">
        <f t="shared" si="549"/>
        <v>0.6009032855508849</v>
      </c>
      <c r="D4406" s="40">
        <f t="shared" si="550"/>
        <v>1027289.794906683</v>
      </c>
      <c r="E4406" s="40">
        <f t="shared" si="555"/>
        <v>1027289.794906683</v>
      </c>
      <c r="F4406" s="41">
        <f t="shared" si="551"/>
        <v>2.0777160611675836</v>
      </c>
      <c r="G4406" s="42">
        <f t="shared" si="552"/>
        <v>1134416.5063511683</v>
      </c>
      <c r="H4406" s="16">
        <f t="shared" si="553"/>
        <v>1</v>
      </c>
      <c r="P4406" s="16"/>
    </row>
    <row r="4407" spans="1:16" x14ac:dyDescent="0.25">
      <c r="A4407" s="24">
        <f t="shared" si="554"/>
        <v>4392</v>
      </c>
      <c r="B4407">
        <f t="shared" si="548"/>
        <v>0.93878969491925091</v>
      </c>
      <c r="C4407">
        <f t="shared" si="549"/>
        <v>0.54091905883979052</v>
      </c>
      <c r="D4407" s="40">
        <f t="shared" si="550"/>
        <v>1704267.1908929811</v>
      </c>
      <c r="E4407" s="40">
        <f t="shared" si="555"/>
        <v>1250000</v>
      </c>
      <c r="F4407" s="41">
        <f t="shared" si="551"/>
        <v>2.031230814251678</v>
      </c>
      <c r="G4407" s="42">
        <f t="shared" si="552"/>
        <v>1539038.5178145976</v>
      </c>
      <c r="H4407" s="16">
        <f t="shared" si="553"/>
        <v>1</v>
      </c>
      <c r="P4407" s="16"/>
    </row>
    <row r="4408" spans="1:16" x14ac:dyDescent="0.25">
      <c r="A4408" s="24">
        <f t="shared" si="554"/>
        <v>4393</v>
      </c>
      <c r="B4408">
        <f t="shared" si="548"/>
        <v>0.2990086266072467</v>
      </c>
      <c r="C4408">
        <f t="shared" si="549"/>
        <v>0.90796997433062643</v>
      </c>
      <c r="D4408" s="40">
        <f t="shared" si="550"/>
        <v>759610.66428325698</v>
      </c>
      <c r="E4408" s="40">
        <f t="shared" si="555"/>
        <v>759610.66428325698</v>
      </c>
      <c r="F4408" s="41">
        <f t="shared" si="551"/>
        <v>2.4037560617341427</v>
      </c>
      <c r="G4408" s="42">
        <f t="shared" si="552"/>
        <v>825918.7388287778</v>
      </c>
      <c r="H4408" s="16">
        <f t="shared" si="553"/>
        <v>1</v>
      </c>
      <c r="P4408" s="16"/>
    </row>
    <row r="4409" spans="1:16" x14ac:dyDescent="0.25">
      <c r="A4409" s="24">
        <f t="shared" si="554"/>
        <v>4394</v>
      </c>
      <c r="B4409">
        <f t="shared" si="548"/>
        <v>0.94854821928311139</v>
      </c>
      <c r="C4409">
        <f t="shared" si="549"/>
        <v>0.83791187067981809</v>
      </c>
      <c r="D4409" s="40">
        <f t="shared" si="550"/>
        <v>1743588.4104254991</v>
      </c>
      <c r="E4409" s="40">
        <f t="shared" si="555"/>
        <v>1250000</v>
      </c>
      <c r="F4409" s="41">
        <f t="shared" si="551"/>
        <v>2.2996693251378919</v>
      </c>
      <c r="G4409" s="42">
        <f t="shared" si="552"/>
        <v>1874586.656422365</v>
      </c>
      <c r="H4409" s="16">
        <f t="shared" si="553"/>
        <v>1</v>
      </c>
      <c r="P4409" s="16"/>
    </row>
    <row r="4410" spans="1:16" x14ac:dyDescent="0.25">
      <c r="A4410" s="24">
        <f t="shared" si="554"/>
        <v>4395</v>
      </c>
      <c r="B4410">
        <f t="shared" si="548"/>
        <v>0.86778182291891426</v>
      </c>
      <c r="C4410">
        <f t="shared" si="549"/>
        <v>0.93629717116709799</v>
      </c>
      <c r="D4410" s="40">
        <f t="shared" si="550"/>
        <v>1508799.444270208</v>
      </c>
      <c r="E4410" s="40">
        <f t="shared" si="555"/>
        <v>1250000</v>
      </c>
      <c r="F4410" s="41">
        <f t="shared" si="551"/>
        <v>2.463347315369095</v>
      </c>
      <c r="G4410" s="42">
        <f t="shared" si="552"/>
        <v>2079184.1442113686</v>
      </c>
      <c r="H4410" s="16">
        <f t="shared" si="553"/>
        <v>1</v>
      </c>
      <c r="P4410" s="16"/>
    </row>
    <row r="4411" spans="1:16" x14ac:dyDescent="0.25">
      <c r="A4411" s="24">
        <f t="shared" si="554"/>
        <v>4396</v>
      </c>
      <c r="B4411">
        <f t="shared" si="548"/>
        <v>0.13821963767986745</v>
      </c>
      <c r="C4411">
        <f t="shared" si="549"/>
        <v>0.31530782452318817</v>
      </c>
      <c r="D4411" s="40">
        <f t="shared" si="550"/>
        <v>503790.39865282236</v>
      </c>
      <c r="E4411" s="40">
        <f t="shared" si="555"/>
        <v>503790.39865282236</v>
      </c>
      <c r="F4411" s="41">
        <f t="shared" si="551"/>
        <v>1.8538417937722227</v>
      </c>
      <c r="G4411" s="42">
        <f t="shared" si="552"/>
        <v>-66052.303676228621</v>
      </c>
      <c r="H4411" s="16">
        <f t="shared" si="553"/>
        <v>0</v>
      </c>
      <c r="P4411" s="16"/>
    </row>
    <row r="4412" spans="1:16" x14ac:dyDescent="0.25">
      <c r="A4412" s="24">
        <f t="shared" si="554"/>
        <v>4397</v>
      </c>
      <c r="B4412">
        <f t="shared" si="548"/>
        <v>0.57226025883574039</v>
      </c>
      <c r="C4412">
        <f t="shared" si="549"/>
        <v>0.52082604949828237</v>
      </c>
      <c r="D4412" s="40">
        <f t="shared" si="550"/>
        <v>1083038.7047643005</v>
      </c>
      <c r="E4412" s="40">
        <f t="shared" si="555"/>
        <v>1083038.7047643005</v>
      </c>
      <c r="F4412" s="41">
        <f t="shared" si="551"/>
        <v>2.0158744369552619</v>
      </c>
      <c r="G4412" s="42">
        <f t="shared" si="552"/>
        <v>1183270.0391674903</v>
      </c>
      <c r="H4412" s="16">
        <f t="shared" si="553"/>
        <v>1</v>
      </c>
      <c r="P4412" s="16"/>
    </row>
    <row r="4413" spans="1:16" x14ac:dyDescent="0.25">
      <c r="A4413" s="24">
        <f t="shared" si="554"/>
        <v>4398</v>
      </c>
      <c r="B4413">
        <f t="shared" si="548"/>
        <v>0.56825089210178703</v>
      </c>
      <c r="C4413">
        <f t="shared" si="549"/>
        <v>0.93159114068839699</v>
      </c>
      <c r="D4413" s="40">
        <f t="shared" si="550"/>
        <v>1078384.2587177362</v>
      </c>
      <c r="E4413" s="40">
        <f t="shared" si="555"/>
        <v>1078384.2587177362</v>
      </c>
      <c r="F4413" s="41">
        <f t="shared" si="551"/>
        <v>2.4522026307146292</v>
      </c>
      <c r="G4413" s="42">
        <f t="shared" si="552"/>
        <v>1644416.716148878</v>
      </c>
      <c r="H4413" s="16">
        <f t="shared" si="553"/>
        <v>1</v>
      </c>
      <c r="P4413" s="16"/>
    </row>
    <row r="4414" spans="1:16" x14ac:dyDescent="0.25">
      <c r="A4414" s="24">
        <f t="shared" si="554"/>
        <v>4399</v>
      </c>
      <c r="B4414">
        <f t="shared" si="548"/>
        <v>0.27059964125510305</v>
      </c>
      <c r="C4414">
        <f t="shared" si="549"/>
        <v>0.54445863782893866</v>
      </c>
      <c r="D4414" s="40">
        <f t="shared" si="550"/>
        <v>721428.36633411224</v>
      </c>
      <c r="E4414" s="40">
        <f t="shared" si="555"/>
        <v>721428.36633411224</v>
      </c>
      <c r="F4414" s="41">
        <f t="shared" si="551"/>
        <v>2.0339431472669927</v>
      </c>
      <c r="G4414" s="42">
        <f t="shared" si="552"/>
        <v>467344.28194928914</v>
      </c>
      <c r="H4414" s="16">
        <f t="shared" si="553"/>
        <v>1</v>
      </c>
      <c r="P4414" s="16"/>
    </row>
    <row r="4415" spans="1:16" x14ac:dyDescent="0.25">
      <c r="A4415" s="24">
        <f t="shared" si="554"/>
        <v>4400</v>
      </c>
      <c r="B4415">
        <f t="shared" si="548"/>
        <v>0.83432156115304679</v>
      </c>
      <c r="C4415">
        <f t="shared" si="549"/>
        <v>0.95667485857848078</v>
      </c>
      <c r="D4415" s="40">
        <f t="shared" si="550"/>
        <v>1442880.4404178341</v>
      </c>
      <c r="E4415" s="40">
        <f t="shared" si="555"/>
        <v>1250000</v>
      </c>
      <c r="F4415" s="41">
        <f t="shared" si="551"/>
        <v>2.5207715814369598</v>
      </c>
      <c r="G4415" s="42">
        <f t="shared" si="552"/>
        <v>2150964.4767961996</v>
      </c>
      <c r="H4415" s="16">
        <f t="shared" si="553"/>
        <v>1</v>
      </c>
      <c r="P4415" s="16"/>
    </row>
    <row r="4416" spans="1:16" x14ac:dyDescent="0.25">
      <c r="A4416" s="24">
        <f t="shared" si="554"/>
        <v>4401</v>
      </c>
      <c r="B4416">
        <f t="shared" si="548"/>
        <v>0.31256826326716691</v>
      </c>
      <c r="C4416">
        <f t="shared" si="549"/>
        <v>0.5484801986021921</v>
      </c>
      <c r="D4416" s="40">
        <f t="shared" si="550"/>
        <v>777241.5200543917</v>
      </c>
      <c r="E4416" s="40">
        <f t="shared" si="555"/>
        <v>777241.5200543917</v>
      </c>
      <c r="F4416" s="41">
        <f t="shared" si="551"/>
        <v>2.0370281122196898</v>
      </c>
      <c r="G4416" s="42">
        <f t="shared" si="552"/>
        <v>583262.82633515983</v>
      </c>
      <c r="H4416" s="16">
        <f t="shared" si="553"/>
        <v>1</v>
      </c>
      <c r="P4416" s="16"/>
    </row>
    <row r="4417" spans="1:16" x14ac:dyDescent="0.25">
      <c r="A4417" s="24">
        <f t="shared" si="554"/>
        <v>4402</v>
      </c>
      <c r="B4417">
        <f t="shared" si="548"/>
        <v>0.45779753883834928</v>
      </c>
      <c r="C4417">
        <f t="shared" si="549"/>
        <v>0.24698490358423442</v>
      </c>
      <c r="D4417" s="40">
        <f t="shared" si="550"/>
        <v>951679.04508029344</v>
      </c>
      <c r="E4417" s="40">
        <f t="shared" si="555"/>
        <v>951679.04508029344</v>
      </c>
      <c r="F4417" s="41">
        <f t="shared" si="551"/>
        <v>1.7920946850746227</v>
      </c>
      <c r="G4417" s="42">
        <f t="shared" si="552"/>
        <v>705498.95858528605</v>
      </c>
      <c r="H4417" s="16">
        <f t="shared" si="553"/>
        <v>1</v>
      </c>
      <c r="P4417" s="16"/>
    </row>
    <row r="4418" spans="1:16" x14ac:dyDescent="0.25">
      <c r="A4418" s="24">
        <f t="shared" si="554"/>
        <v>4403</v>
      </c>
      <c r="B4418">
        <f t="shared" si="548"/>
        <v>0.27509172225836664</v>
      </c>
      <c r="C4418">
        <f t="shared" si="549"/>
        <v>4.4446526211686432E-2</v>
      </c>
      <c r="D4418" s="40">
        <f t="shared" si="550"/>
        <v>727590.30651423335</v>
      </c>
      <c r="E4418" s="40">
        <f t="shared" si="555"/>
        <v>727590.30651423335</v>
      </c>
      <c r="F4418" s="41">
        <f t="shared" si="551"/>
        <v>1.4828978772574231</v>
      </c>
      <c r="G4418" s="42">
        <f t="shared" si="552"/>
        <v>78942.121043034364</v>
      </c>
      <c r="H4418" s="16">
        <f t="shared" si="553"/>
        <v>1</v>
      </c>
      <c r="P4418" s="16"/>
    </row>
    <row r="4419" spans="1:16" x14ac:dyDescent="0.25">
      <c r="A4419" s="24">
        <f t="shared" si="554"/>
        <v>4404</v>
      </c>
      <c r="B4419">
        <f t="shared" si="548"/>
        <v>9.9217833834700286E-2</v>
      </c>
      <c r="C4419">
        <f t="shared" si="549"/>
        <v>0.72019082715269178</v>
      </c>
      <c r="D4419" s="40">
        <f t="shared" si="550"/>
        <v>413668.15196510206</v>
      </c>
      <c r="E4419" s="40">
        <f t="shared" si="555"/>
        <v>413668.15196510206</v>
      </c>
      <c r="F4419" s="41">
        <f t="shared" si="551"/>
        <v>2.1773278076729685</v>
      </c>
      <c r="G4419" s="42">
        <f t="shared" si="552"/>
        <v>-99308.829577695928</v>
      </c>
      <c r="H4419" s="16">
        <f t="shared" si="553"/>
        <v>0</v>
      </c>
      <c r="P4419" s="16"/>
    </row>
    <row r="4420" spans="1:16" x14ac:dyDescent="0.25">
      <c r="A4420" s="24">
        <f t="shared" si="554"/>
        <v>4405</v>
      </c>
      <c r="B4420">
        <f t="shared" si="548"/>
        <v>0.66439910873305053</v>
      </c>
      <c r="C4420">
        <f t="shared" si="549"/>
        <v>0.52195886836852878</v>
      </c>
      <c r="D4420" s="40">
        <f t="shared" si="550"/>
        <v>1193540.6725084898</v>
      </c>
      <c r="E4420" s="40">
        <f t="shared" si="555"/>
        <v>1193540.6725084898</v>
      </c>
      <c r="F4420" s="41">
        <f t="shared" si="551"/>
        <v>2.0167387670741341</v>
      </c>
      <c r="G4420" s="42">
        <f t="shared" si="552"/>
        <v>1407059.7443276048</v>
      </c>
      <c r="H4420" s="16">
        <f t="shared" si="553"/>
        <v>1</v>
      </c>
      <c r="P4420" s="16"/>
    </row>
    <row r="4421" spans="1:16" x14ac:dyDescent="0.25">
      <c r="A4421" s="24">
        <f t="shared" si="554"/>
        <v>4406</v>
      </c>
      <c r="B4421">
        <f t="shared" si="548"/>
        <v>0.47317210759501904</v>
      </c>
      <c r="C4421">
        <f t="shared" si="549"/>
        <v>0.8117231986252591</v>
      </c>
      <c r="D4421" s="40">
        <f t="shared" si="550"/>
        <v>969316.8758871397</v>
      </c>
      <c r="E4421" s="40">
        <f t="shared" si="555"/>
        <v>969316.8758871397</v>
      </c>
      <c r="F4421" s="41">
        <f t="shared" si="551"/>
        <v>2.2687733166025827</v>
      </c>
      <c r="G4421" s="42">
        <f t="shared" si="552"/>
        <v>1199160.2633453198</v>
      </c>
      <c r="H4421" s="16">
        <f t="shared" si="553"/>
        <v>1</v>
      </c>
      <c r="P4421" s="16"/>
    </row>
    <row r="4422" spans="1:16" x14ac:dyDescent="0.25">
      <c r="A4422" s="24">
        <f t="shared" si="554"/>
        <v>4407</v>
      </c>
      <c r="B4422">
        <f t="shared" si="548"/>
        <v>0.77365745988208801</v>
      </c>
      <c r="C4422">
        <f t="shared" si="549"/>
        <v>0.41808348393533379</v>
      </c>
      <c r="D4422" s="40">
        <f t="shared" si="550"/>
        <v>1342376.6522977171</v>
      </c>
      <c r="E4422" s="40">
        <f t="shared" si="555"/>
        <v>1250000</v>
      </c>
      <c r="F4422" s="41">
        <f t="shared" si="551"/>
        <v>1.9371432119659233</v>
      </c>
      <c r="G4422" s="42">
        <f t="shared" si="552"/>
        <v>1421429.0149574042</v>
      </c>
      <c r="H4422" s="16">
        <f t="shared" si="553"/>
        <v>1</v>
      </c>
      <c r="P4422" s="16"/>
    </row>
    <row r="4423" spans="1:16" x14ac:dyDescent="0.25">
      <c r="A4423" s="24">
        <f t="shared" si="554"/>
        <v>4408</v>
      </c>
      <c r="B4423">
        <f t="shared" si="548"/>
        <v>0.47006896871607751</v>
      </c>
      <c r="C4423">
        <f t="shared" si="549"/>
        <v>0.15695169835817069</v>
      </c>
      <c r="D4423" s="40">
        <f t="shared" si="550"/>
        <v>965761.47695680032</v>
      </c>
      <c r="E4423" s="40">
        <f t="shared" si="555"/>
        <v>965761.47695680032</v>
      </c>
      <c r="F4423" s="41">
        <f t="shared" si="551"/>
        <v>1.6939011256743497</v>
      </c>
      <c r="G4423" s="42">
        <f t="shared" si="552"/>
        <v>635904.45295004663</v>
      </c>
      <c r="H4423" s="16">
        <f t="shared" si="553"/>
        <v>1</v>
      </c>
      <c r="P4423" s="16"/>
    </row>
    <row r="4424" spans="1:16" x14ac:dyDescent="0.25">
      <c r="A4424" s="24">
        <f t="shared" si="554"/>
        <v>4409</v>
      </c>
      <c r="B4424">
        <f t="shared" si="548"/>
        <v>0.62468483101110905</v>
      </c>
      <c r="C4424">
        <f t="shared" si="549"/>
        <v>0.77824237442109734</v>
      </c>
      <c r="D4424" s="40">
        <f t="shared" si="550"/>
        <v>1144897.4110789003</v>
      </c>
      <c r="E4424" s="40">
        <f t="shared" si="555"/>
        <v>1144897.4110789003</v>
      </c>
      <c r="F4424" s="41">
        <f t="shared" si="551"/>
        <v>2.2329090259648527</v>
      </c>
      <c r="G4424" s="42">
        <f t="shared" si="552"/>
        <v>1556451.763001869</v>
      </c>
      <c r="H4424" s="16">
        <f t="shared" si="553"/>
        <v>1</v>
      </c>
      <c r="P4424" s="16"/>
    </row>
    <row r="4425" spans="1:16" x14ac:dyDescent="0.25">
      <c r="A4425" s="24">
        <f t="shared" si="554"/>
        <v>4410</v>
      </c>
      <c r="B4425">
        <f t="shared" si="548"/>
        <v>0.2144617602461949</v>
      </c>
      <c r="C4425">
        <f t="shared" si="549"/>
        <v>0.46042778587434441</v>
      </c>
      <c r="D4425" s="40">
        <f t="shared" si="550"/>
        <v>639345.70782949333</v>
      </c>
      <c r="E4425" s="40">
        <f t="shared" si="555"/>
        <v>639345.70782949333</v>
      </c>
      <c r="F4425" s="41">
        <f t="shared" si="551"/>
        <v>1.969800590672844</v>
      </c>
      <c r="G4425" s="42">
        <f t="shared" si="552"/>
        <v>259383.55292668357</v>
      </c>
      <c r="H4425" s="16">
        <f t="shared" si="553"/>
        <v>1</v>
      </c>
      <c r="P4425" s="16"/>
    </row>
    <row r="4426" spans="1:16" x14ac:dyDescent="0.25">
      <c r="A4426" s="24">
        <f t="shared" si="554"/>
        <v>4411</v>
      </c>
      <c r="B4426">
        <f t="shared" si="548"/>
        <v>0.62851359660271555</v>
      </c>
      <c r="C4426">
        <f t="shared" si="549"/>
        <v>0.19001642020884901</v>
      </c>
      <c r="D4426" s="40">
        <f t="shared" si="550"/>
        <v>1149507.2035397633</v>
      </c>
      <c r="E4426" s="40">
        <f t="shared" si="555"/>
        <v>1149507.2035397633</v>
      </c>
      <c r="F4426" s="41">
        <f t="shared" si="551"/>
        <v>1.7331806118415058</v>
      </c>
      <c r="G4426" s="42">
        <f t="shared" si="552"/>
        <v>992303.59834726551</v>
      </c>
      <c r="H4426" s="16">
        <f t="shared" si="553"/>
        <v>1</v>
      </c>
      <c r="P4426" s="16"/>
    </row>
    <row r="4427" spans="1:16" x14ac:dyDescent="0.25">
      <c r="A4427" s="24">
        <f t="shared" si="554"/>
        <v>4412</v>
      </c>
      <c r="B4427">
        <f t="shared" si="548"/>
        <v>1.9891733420081437E-2</v>
      </c>
      <c r="C4427">
        <f t="shared" si="549"/>
        <v>0.89689182990696281</v>
      </c>
      <c r="D4427" s="40">
        <f t="shared" si="550"/>
        <v>62618.478288492071</v>
      </c>
      <c r="E4427" s="40">
        <f t="shared" si="555"/>
        <v>62618.478288492071</v>
      </c>
      <c r="F4427" s="41">
        <f t="shared" si="551"/>
        <v>2.3842061196006377</v>
      </c>
      <c r="G4427" s="42">
        <f t="shared" si="552"/>
        <v>-850704.64086449752</v>
      </c>
      <c r="H4427" s="16">
        <f t="shared" si="553"/>
        <v>0</v>
      </c>
      <c r="P4427" s="16"/>
    </row>
    <row r="4428" spans="1:16" x14ac:dyDescent="0.25">
      <c r="A4428" s="24">
        <f t="shared" si="554"/>
        <v>4413</v>
      </c>
      <c r="B4428">
        <f t="shared" si="548"/>
        <v>0.20072288915980607</v>
      </c>
      <c r="C4428">
        <f t="shared" si="549"/>
        <v>0.85248779819812626</v>
      </c>
      <c r="D4428" s="40">
        <f t="shared" si="550"/>
        <v>617458.08473992452</v>
      </c>
      <c r="E4428" s="40">
        <f t="shared" si="555"/>
        <v>617458.08473992452</v>
      </c>
      <c r="F4428" s="41">
        <f t="shared" si="551"/>
        <v>2.3182866283311516</v>
      </c>
      <c r="G4428" s="42">
        <f t="shared" si="552"/>
        <v>431444.82140753022</v>
      </c>
      <c r="H4428" s="16">
        <f t="shared" si="553"/>
        <v>1</v>
      </c>
      <c r="P4428" s="16"/>
    </row>
    <row r="4429" spans="1:16" x14ac:dyDescent="0.25">
      <c r="A4429" s="24">
        <f t="shared" si="554"/>
        <v>4414</v>
      </c>
      <c r="B4429">
        <f t="shared" si="548"/>
        <v>0.10077513509895653</v>
      </c>
      <c r="C4429">
        <f t="shared" si="549"/>
        <v>7.6592190540395677E-2</v>
      </c>
      <c r="D4429" s="40">
        <f t="shared" si="550"/>
        <v>417714.02508868848</v>
      </c>
      <c r="E4429" s="40">
        <f t="shared" si="555"/>
        <v>417714.02508868848</v>
      </c>
      <c r="F4429" s="41">
        <f t="shared" si="551"/>
        <v>1.5658439194955001</v>
      </c>
      <c r="G4429" s="42">
        <f t="shared" si="552"/>
        <v>-345925.03372688638</v>
      </c>
      <c r="H4429" s="16">
        <f t="shared" si="553"/>
        <v>0</v>
      </c>
      <c r="P4429" s="16"/>
    </row>
    <row r="4430" spans="1:16" x14ac:dyDescent="0.25">
      <c r="A4430" s="24">
        <f t="shared" si="554"/>
        <v>4415</v>
      </c>
      <c r="B4430">
        <f t="shared" si="548"/>
        <v>0.5272966151824221</v>
      </c>
      <c r="C4430">
        <f t="shared" si="549"/>
        <v>0.70427160372491926</v>
      </c>
      <c r="D4430" s="40">
        <f t="shared" si="550"/>
        <v>1031220.0349093362</v>
      </c>
      <c r="E4430" s="40">
        <f t="shared" si="555"/>
        <v>1031220.0349093362</v>
      </c>
      <c r="F4430" s="41">
        <f t="shared" si="551"/>
        <v>2.1631386463494349</v>
      </c>
      <c r="G4430" s="42">
        <f t="shared" si="552"/>
        <v>1230671.9104021988</v>
      </c>
      <c r="H4430" s="16">
        <f t="shared" si="553"/>
        <v>1</v>
      </c>
      <c r="P4430" s="16"/>
    </row>
    <row r="4431" spans="1:16" x14ac:dyDescent="0.25">
      <c r="A4431" s="24">
        <f t="shared" si="554"/>
        <v>4416</v>
      </c>
      <c r="B4431">
        <f t="shared" si="548"/>
        <v>0.52282347518485039</v>
      </c>
      <c r="C4431">
        <f t="shared" si="549"/>
        <v>5.7649588095955551E-2</v>
      </c>
      <c r="D4431" s="40">
        <f t="shared" si="550"/>
        <v>1026097.8169645781</v>
      </c>
      <c r="E4431" s="40">
        <f t="shared" si="555"/>
        <v>1026097.8169645781</v>
      </c>
      <c r="F4431" s="41">
        <f t="shared" si="551"/>
        <v>1.5213328572266287</v>
      </c>
      <c r="G4431" s="42">
        <f t="shared" si="552"/>
        <v>561036.32367672794</v>
      </c>
      <c r="H4431" s="16">
        <f t="shared" si="553"/>
        <v>1</v>
      </c>
      <c r="P4431" s="16"/>
    </row>
    <row r="4432" spans="1:16" x14ac:dyDescent="0.25">
      <c r="A4432" s="24">
        <f t="shared" si="554"/>
        <v>4417</v>
      </c>
      <c r="B4432">
        <f t="shared" si="548"/>
        <v>0.36053555796388537</v>
      </c>
      <c r="C4432">
        <f t="shared" si="549"/>
        <v>0.5050281131407246</v>
      </c>
      <c r="D4432" s="40">
        <f t="shared" si="550"/>
        <v>837221.44201531843</v>
      </c>
      <c r="E4432" s="40">
        <f t="shared" si="555"/>
        <v>837221.44201531843</v>
      </c>
      <c r="F4432" s="41">
        <f t="shared" si="551"/>
        <v>2.0038309860996431</v>
      </c>
      <c r="G4432" s="42">
        <f t="shared" si="552"/>
        <v>677650.26773732062</v>
      </c>
      <c r="H4432" s="16">
        <f t="shared" si="553"/>
        <v>1</v>
      </c>
      <c r="P4432" s="16"/>
    </row>
    <row r="4433" spans="1:16" x14ac:dyDescent="0.25">
      <c r="A4433" s="24">
        <f t="shared" si="554"/>
        <v>4418</v>
      </c>
      <c r="B4433">
        <f t="shared" ref="B4433:B4496" si="556">((MOD((MOD(MOD(999999999999989,MOD(A4433*2499997+$B$13*1800451,7450589)*4658+7450581)*383,99991)*7440893+MOD(MOD(999999999999989,MOD(A4433*2246527+$B$13*2399993,7450987)*7580+7560584)*17669,7440893))*1343,4294967296))+0.5)/2^32</f>
        <v>2.0941974362358451E-3</v>
      </c>
      <c r="C4433">
        <f t="shared" ref="C4433:C4496" si="557">((MOD((MOD(MOD(999999999999989,MOD(A4433*2499997+$C$13*1800451,7450589)*4658+7450581)*383,99991)*7440893+MOD(MOD(999999999999989,MOD(A4433*2246527+$C$13*2399993,7450987)*7580+7560584)*17669,7440893))*1343,4294967296))+0.5)/2^32</f>
        <v>6.8753702682442963E-2</v>
      </c>
      <c r="D4433" s="40">
        <f t="shared" ref="D4433:D4496" si="558">MAX(0,NORMINV(B4433,D$10,D$12))</f>
        <v>0</v>
      </c>
      <c r="E4433" s="40">
        <f t="shared" si="555"/>
        <v>0</v>
      </c>
      <c r="F4433" s="41">
        <f t="shared" ref="F4433:F4496" si="559">NORMINV(C4433,E$10,E$12)</f>
        <v>1.5485904269714681</v>
      </c>
      <c r="G4433" s="42">
        <f t="shared" ref="G4433:G4496" si="560">F4433*E4433-1000000</f>
        <v>-1000000</v>
      </c>
      <c r="H4433" s="16">
        <f t="shared" ref="H4433:H4496" si="561">IF(G4433&gt;=0,1,0)</f>
        <v>0</v>
      </c>
      <c r="P4433" s="16"/>
    </row>
    <row r="4434" spans="1:16" x14ac:dyDescent="0.25">
      <c r="A4434" s="24">
        <f t="shared" ref="A4434:A4497" si="562">A4433+1</f>
        <v>4419</v>
      </c>
      <c r="B4434">
        <f t="shared" si="556"/>
        <v>0.31769435747992247</v>
      </c>
      <c r="C4434">
        <f t="shared" si="557"/>
        <v>0.22071414638776332</v>
      </c>
      <c r="D4434" s="40">
        <f t="shared" si="558"/>
        <v>783819.48338434054</v>
      </c>
      <c r="E4434" s="40">
        <f t="shared" ref="E4434:E4497" si="563">MIN(1250000,D4434)</f>
        <v>783819.48338434054</v>
      </c>
      <c r="F4434" s="41">
        <f t="shared" si="559"/>
        <v>1.7660232337630524</v>
      </c>
      <c r="G4434" s="42">
        <f t="shared" si="560"/>
        <v>384243.41873289808</v>
      </c>
      <c r="H4434" s="16">
        <f t="shared" si="561"/>
        <v>1</v>
      </c>
      <c r="P4434" s="16"/>
    </row>
    <row r="4435" spans="1:16" x14ac:dyDescent="0.25">
      <c r="A4435" s="24">
        <f t="shared" si="562"/>
        <v>4420</v>
      </c>
      <c r="B4435">
        <f t="shared" si="556"/>
        <v>2.5616659433580935E-2</v>
      </c>
      <c r="C4435">
        <f t="shared" si="557"/>
        <v>5.8280198718421161E-2</v>
      </c>
      <c r="D4435" s="40">
        <f t="shared" si="558"/>
        <v>111160.94948051067</v>
      </c>
      <c r="E4435" s="40">
        <f t="shared" si="563"/>
        <v>111160.94948051067</v>
      </c>
      <c r="F4435" s="41">
        <f t="shared" si="559"/>
        <v>1.5229860763466705</v>
      </c>
      <c r="G4435" s="42">
        <f t="shared" si="560"/>
        <v>-830703.42170770664</v>
      </c>
      <c r="H4435" s="16">
        <f t="shared" si="561"/>
        <v>0</v>
      </c>
      <c r="P4435" s="16"/>
    </row>
    <row r="4436" spans="1:16" x14ac:dyDescent="0.25">
      <c r="A4436" s="24">
        <f t="shared" si="562"/>
        <v>4421</v>
      </c>
      <c r="B4436">
        <f t="shared" si="556"/>
        <v>0.33525482949335128</v>
      </c>
      <c r="C4436">
        <f t="shared" si="557"/>
        <v>0.8898944501997903</v>
      </c>
      <c r="D4436" s="40">
        <f t="shared" si="558"/>
        <v>806026.45863094158</v>
      </c>
      <c r="E4436" s="40">
        <f t="shared" si="563"/>
        <v>806026.45863094158</v>
      </c>
      <c r="F4436" s="41">
        <f t="shared" si="559"/>
        <v>2.372634341714341</v>
      </c>
      <c r="G4436" s="42">
        <f t="shared" si="560"/>
        <v>912406.05607816554</v>
      </c>
      <c r="H4436" s="16">
        <f t="shared" si="561"/>
        <v>1</v>
      </c>
      <c r="P4436" s="16"/>
    </row>
    <row r="4437" spans="1:16" x14ac:dyDescent="0.25">
      <c r="A4437" s="24">
        <f t="shared" si="562"/>
        <v>4422</v>
      </c>
      <c r="B4437">
        <f t="shared" si="556"/>
        <v>0.83382313919719309</v>
      </c>
      <c r="C4437">
        <f t="shared" si="557"/>
        <v>0.66802381456363946</v>
      </c>
      <c r="D4437" s="40">
        <f t="shared" si="558"/>
        <v>1441968.3074456851</v>
      </c>
      <c r="E4437" s="40">
        <f t="shared" si="563"/>
        <v>1250000</v>
      </c>
      <c r="F4437" s="41">
        <f t="shared" si="559"/>
        <v>2.1320555756510369</v>
      </c>
      <c r="G4437" s="42">
        <f t="shared" si="560"/>
        <v>1665069.4695637962</v>
      </c>
      <c r="H4437" s="16">
        <f t="shared" si="561"/>
        <v>1</v>
      </c>
      <c r="P4437" s="16"/>
    </row>
    <row r="4438" spans="1:16" x14ac:dyDescent="0.25">
      <c r="A4438" s="24">
        <f t="shared" si="562"/>
        <v>4423</v>
      </c>
      <c r="B4438">
        <f t="shared" si="556"/>
        <v>0.58041937544476241</v>
      </c>
      <c r="C4438">
        <f t="shared" si="557"/>
        <v>0.95806689083110541</v>
      </c>
      <c r="D4438" s="40">
        <f t="shared" si="558"/>
        <v>1092537.8988109163</v>
      </c>
      <c r="E4438" s="40">
        <f t="shared" si="563"/>
        <v>1092537.8988109163</v>
      </c>
      <c r="F4438" s="41">
        <f t="shared" si="559"/>
        <v>2.5254349295553755</v>
      </c>
      <c r="G4438" s="42">
        <f t="shared" si="560"/>
        <v>1759133.3715201244</v>
      </c>
      <c r="H4438" s="16">
        <f t="shared" si="561"/>
        <v>1</v>
      </c>
      <c r="P4438" s="16"/>
    </row>
    <row r="4439" spans="1:16" x14ac:dyDescent="0.25">
      <c r="A4439" s="24">
        <f t="shared" si="562"/>
        <v>4424</v>
      </c>
      <c r="B4439">
        <f t="shared" si="556"/>
        <v>0.69528711505699903</v>
      </c>
      <c r="C4439">
        <f t="shared" si="557"/>
        <v>0.80010764638427645</v>
      </c>
      <c r="D4439" s="40">
        <f t="shared" si="558"/>
        <v>1232930.0779797493</v>
      </c>
      <c r="E4439" s="40">
        <f t="shared" si="563"/>
        <v>1232930.0779797493</v>
      </c>
      <c r="F4439" s="41">
        <f t="shared" si="559"/>
        <v>2.2559288144298195</v>
      </c>
      <c r="G4439" s="42">
        <f t="shared" si="560"/>
        <v>1781402.4890917209</v>
      </c>
      <c r="H4439" s="16">
        <f t="shared" si="561"/>
        <v>1</v>
      </c>
      <c r="P4439" s="16"/>
    </row>
    <row r="4440" spans="1:16" x14ac:dyDescent="0.25">
      <c r="A4440" s="24">
        <f t="shared" si="562"/>
        <v>4425</v>
      </c>
      <c r="B4440">
        <f t="shared" si="556"/>
        <v>0.11489554436411709</v>
      </c>
      <c r="C4440">
        <f t="shared" si="557"/>
        <v>0.21891621930990368</v>
      </c>
      <c r="D4440" s="40">
        <f t="shared" si="558"/>
        <v>452478.48986369523</v>
      </c>
      <c r="E4440" s="40">
        <f t="shared" si="563"/>
        <v>452478.48986369523</v>
      </c>
      <c r="F4440" s="41">
        <f t="shared" si="559"/>
        <v>1.7641766963744518</v>
      </c>
      <c r="G4440" s="42">
        <f t="shared" si="560"/>
        <v>-201747.99257176521</v>
      </c>
      <c r="H4440" s="16">
        <f t="shared" si="561"/>
        <v>0</v>
      </c>
      <c r="P4440" s="16"/>
    </row>
    <row r="4441" spans="1:16" x14ac:dyDescent="0.25">
      <c r="A4441" s="24">
        <f t="shared" si="562"/>
        <v>4426</v>
      </c>
      <c r="B4441">
        <f t="shared" si="556"/>
        <v>0.34438737307209522</v>
      </c>
      <c r="C4441">
        <f t="shared" si="557"/>
        <v>0.80568593938369304</v>
      </c>
      <c r="D4441" s="40">
        <f t="shared" si="558"/>
        <v>817392.83432883606</v>
      </c>
      <c r="E4441" s="40">
        <f t="shared" si="563"/>
        <v>817392.83432883606</v>
      </c>
      <c r="F4441" s="41">
        <f t="shared" si="559"/>
        <v>2.262038888238235</v>
      </c>
      <c r="G4441" s="42">
        <f t="shared" si="560"/>
        <v>848974.37821910018</v>
      </c>
      <c r="H4441" s="16">
        <f t="shared" si="561"/>
        <v>1</v>
      </c>
      <c r="P4441" s="16"/>
    </row>
    <row r="4442" spans="1:16" x14ac:dyDescent="0.25">
      <c r="A4442" s="24">
        <f t="shared" si="562"/>
        <v>4427</v>
      </c>
      <c r="B4442">
        <f t="shared" si="556"/>
        <v>0.28160369431134313</v>
      </c>
      <c r="C4442">
        <f t="shared" si="557"/>
        <v>0.97171664761845022</v>
      </c>
      <c r="D4442" s="40">
        <f t="shared" si="558"/>
        <v>736435.85267241439</v>
      </c>
      <c r="E4442" s="40">
        <f t="shared" si="563"/>
        <v>736435.85267241439</v>
      </c>
      <c r="F4442" s="41">
        <f t="shared" si="559"/>
        <v>2.5795270480812147</v>
      </c>
      <c r="G4442" s="42">
        <f t="shared" si="560"/>
        <v>899656.20114524546</v>
      </c>
      <c r="H4442" s="16">
        <f t="shared" si="561"/>
        <v>1</v>
      </c>
      <c r="P4442" s="16"/>
    </row>
    <row r="4443" spans="1:16" x14ac:dyDescent="0.25">
      <c r="A4443" s="24">
        <f t="shared" si="562"/>
        <v>4428</v>
      </c>
      <c r="B4443">
        <f t="shared" si="556"/>
        <v>0.46166438923683017</v>
      </c>
      <c r="C4443">
        <f t="shared" si="557"/>
        <v>0.41648400633130223</v>
      </c>
      <c r="D4443" s="40">
        <f t="shared" si="558"/>
        <v>956120.90063905681</v>
      </c>
      <c r="E4443" s="40">
        <f t="shared" si="563"/>
        <v>956120.90063905681</v>
      </c>
      <c r="F4443" s="41">
        <f t="shared" si="559"/>
        <v>1.9358977115459817</v>
      </c>
      <c r="G4443" s="42">
        <f t="shared" si="560"/>
        <v>850952.26350843301</v>
      </c>
      <c r="H4443" s="16">
        <f t="shared" si="561"/>
        <v>1</v>
      </c>
      <c r="P4443" s="16"/>
    </row>
    <row r="4444" spans="1:16" x14ac:dyDescent="0.25">
      <c r="A4444" s="24">
        <f t="shared" si="562"/>
        <v>4429</v>
      </c>
      <c r="B4444">
        <f t="shared" si="556"/>
        <v>0.42264058499131352</v>
      </c>
      <c r="C4444">
        <f t="shared" si="557"/>
        <v>0.86017203552182764</v>
      </c>
      <c r="D4444" s="40">
        <f t="shared" si="558"/>
        <v>911029.12607624277</v>
      </c>
      <c r="E4444" s="40">
        <f t="shared" si="563"/>
        <v>911029.12607624277</v>
      </c>
      <c r="F4444" s="41">
        <f t="shared" si="559"/>
        <v>2.3285995716263077</v>
      </c>
      <c r="G4444" s="42">
        <f t="shared" si="560"/>
        <v>1121422.0327202282</v>
      </c>
      <c r="H4444" s="16">
        <f t="shared" si="561"/>
        <v>1</v>
      </c>
      <c r="P4444" s="16"/>
    </row>
    <row r="4445" spans="1:16" x14ac:dyDescent="0.25">
      <c r="A4445" s="24">
        <f t="shared" si="562"/>
        <v>4430</v>
      </c>
      <c r="B4445">
        <f t="shared" si="556"/>
        <v>0.25693661707919091</v>
      </c>
      <c r="C4445">
        <f t="shared" si="557"/>
        <v>0.15276405389886349</v>
      </c>
      <c r="D4445" s="40">
        <f t="shared" si="558"/>
        <v>702362.34264374792</v>
      </c>
      <c r="E4445" s="40">
        <f t="shared" si="563"/>
        <v>702362.34264374792</v>
      </c>
      <c r="F4445" s="41">
        <f t="shared" si="559"/>
        <v>1.6885560665473813</v>
      </c>
      <c r="G4445" s="42">
        <f t="shared" si="560"/>
        <v>185978.19458553102</v>
      </c>
      <c r="H4445" s="16">
        <f t="shared" si="561"/>
        <v>1</v>
      </c>
      <c r="P4445" s="16"/>
    </row>
    <row r="4446" spans="1:16" x14ac:dyDescent="0.25">
      <c r="A4446" s="24">
        <f t="shared" si="562"/>
        <v>4431</v>
      </c>
      <c r="B4446">
        <f t="shared" si="556"/>
        <v>0.84325750742573291</v>
      </c>
      <c r="C4446">
        <f t="shared" si="557"/>
        <v>0.86975563538726419</v>
      </c>
      <c r="D4446" s="40">
        <f t="shared" si="558"/>
        <v>1459545.4811094287</v>
      </c>
      <c r="E4446" s="40">
        <f t="shared" si="563"/>
        <v>1250000</v>
      </c>
      <c r="F4446" s="41">
        <f t="shared" si="559"/>
        <v>2.3420172455210211</v>
      </c>
      <c r="G4446" s="42">
        <f t="shared" si="560"/>
        <v>1927521.5569012766</v>
      </c>
      <c r="H4446" s="16">
        <f t="shared" si="561"/>
        <v>1</v>
      </c>
      <c r="P4446" s="16"/>
    </row>
    <row r="4447" spans="1:16" x14ac:dyDescent="0.25">
      <c r="A4447" s="24">
        <f t="shared" si="562"/>
        <v>4432</v>
      </c>
      <c r="B4447">
        <f t="shared" si="556"/>
        <v>0.82060350954998285</v>
      </c>
      <c r="C4447">
        <f t="shared" si="557"/>
        <v>0.57050154043827206</v>
      </c>
      <c r="D4447" s="40">
        <f t="shared" si="558"/>
        <v>1418389.4259999103</v>
      </c>
      <c r="E4447" s="40">
        <f t="shared" si="563"/>
        <v>1250000</v>
      </c>
      <c r="F4447" s="41">
        <f t="shared" si="559"/>
        <v>2.0539973225678043</v>
      </c>
      <c r="G4447" s="42">
        <f t="shared" si="560"/>
        <v>1567496.6532097552</v>
      </c>
      <c r="H4447" s="16">
        <f t="shared" si="561"/>
        <v>1</v>
      </c>
      <c r="P4447" s="16"/>
    </row>
    <row r="4448" spans="1:16" x14ac:dyDescent="0.25">
      <c r="A4448" s="24">
        <f t="shared" si="562"/>
        <v>4433</v>
      </c>
      <c r="B4448">
        <f t="shared" si="556"/>
        <v>0.61184912722092122</v>
      </c>
      <c r="C4448">
        <f t="shared" si="557"/>
        <v>9.3559412867762148E-2</v>
      </c>
      <c r="D4448" s="40">
        <f t="shared" si="558"/>
        <v>1129547.9147912411</v>
      </c>
      <c r="E4448" s="40">
        <f t="shared" si="563"/>
        <v>1129547.9147912411</v>
      </c>
      <c r="F4448" s="41">
        <f t="shared" si="559"/>
        <v>1.5990424218297883</v>
      </c>
      <c r="G4448" s="42">
        <f t="shared" si="560"/>
        <v>806195.03324057348</v>
      </c>
      <c r="H4448" s="16">
        <f t="shared" si="561"/>
        <v>1</v>
      </c>
      <c r="P4448" s="16"/>
    </row>
    <row r="4449" spans="1:16" x14ac:dyDescent="0.25">
      <c r="A4449" s="24">
        <f t="shared" si="562"/>
        <v>4434</v>
      </c>
      <c r="B4449">
        <f t="shared" si="556"/>
        <v>0.45837872184347361</v>
      </c>
      <c r="C4449">
        <f t="shared" si="557"/>
        <v>0.14108966139610857</v>
      </c>
      <c r="D4449" s="40">
        <f t="shared" si="558"/>
        <v>952346.9332810794</v>
      </c>
      <c r="E4449" s="40">
        <f t="shared" si="563"/>
        <v>952346.9332810794</v>
      </c>
      <c r="F4449" s="41">
        <f t="shared" si="559"/>
        <v>1.6731195879819594</v>
      </c>
      <c r="G4449" s="42">
        <f t="shared" si="560"/>
        <v>593390.30862712208</v>
      </c>
      <c r="H4449" s="16">
        <f t="shared" si="561"/>
        <v>1</v>
      </c>
      <c r="P4449" s="16"/>
    </row>
    <row r="4450" spans="1:16" x14ac:dyDescent="0.25">
      <c r="A4450" s="24">
        <f t="shared" si="562"/>
        <v>4435</v>
      </c>
      <c r="B4450">
        <f t="shared" si="556"/>
        <v>0.1955451654503122</v>
      </c>
      <c r="C4450">
        <f t="shared" si="557"/>
        <v>0.13879287533927709</v>
      </c>
      <c r="D4450" s="40">
        <f t="shared" si="558"/>
        <v>608977.93959294551</v>
      </c>
      <c r="E4450" s="40">
        <f t="shared" si="563"/>
        <v>608977.93959294551</v>
      </c>
      <c r="F4450" s="41">
        <f t="shared" si="559"/>
        <v>1.669982149695765</v>
      </c>
      <c r="G4450" s="42">
        <f t="shared" si="560"/>
        <v>16982.288678724784</v>
      </c>
      <c r="H4450" s="16">
        <f t="shared" si="561"/>
        <v>1</v>
      </c>
      <c r="P4450" s="16"/>
    </row>
    <row r="4451" spans="1:16" x14ac:dyDescent="0.25">
      <c r="A4451" s="24">
        <f t="shared" si="562"/>
        <v>4436</v>
      </c>
      <c r="B4451">
        <f t="shared" si="556"/>
        <v>4.8054206068627536E-2</v>
      </c>
      <c r="C4451">
        <f t="shared" si="557"/>
        <v>0.45504311739932746</v>
      </c>
      <c r="D4451" s="40">
        <f t="shared" si="558"/>
        <v>241328.22064725449</v>
      </c>
      <c r="E4451" s="40">
        <f t="shared" si="563"/>
        <v>241328.22064725449</v>
      </c>
      <c r="F4451" s="41">
        <f t="shared" si="559"/>
        <v>1.9656748421558428</v>
      </c>
      <c r="G4451" s="42">
        <f t="shared" si="560"/>
        <v>-525627.18797145761</v>
      </c>
      <c r="H4451" s="16">
        <f t="shared" si="561"/>
        <v>0</v>
      </c>
      <c r="P4451" s="16"/>
    </row>
    <row r="4452" spans="1:16" x14ac:dyDescent="0.25">
      <c r="A4452" s="24">
        <f t="shared" si="562"/>
        <v>4437</v>
      </c>
      <c r="B4452">
        <f t="shared" si="556"/>
        <v>0.50323184079024941</v>
      </c>
      <c r="C4452">
        <f t="shared" si="557"/>
        <v>0.80333845631685108</v>
      </c>
      <c r="D4452" s="40">
        <f t="shared" si="558"/>
        <v>1003693.5161609699</v>
      </c>
      <c r="E4452" s="40">
        <f t="shared" si="563"/>
        <v>1003693.5161609699</v>
      </c>
      <c r="F4452" s="41">
        <f t="shared" si="559"/>
        <v>2.2594548459168617</v>
      </c>
      <c r="G4452" s="42">
        <f t="shared" si="560"/>
        <v>1267800.1789052375</v>
      </c>
      <c r="H4452" s="16">
        <f t="shared" si="561"/>
        <v>1</v>
      </c>
      <c r="P4452" s="16"/>
    </row>
    <row r="4453" spans="1:16" x14ac:dyDescent="0.25">
      <c r="A4453" s="24">
        <f t="shared" si="562"/>
        <v>4438</v>
      </c>
      <c r="B4453">
        <f t="shared" si="556"/>
        <v>0.58184374182019383</v>
      </c>
      <c r="C4453">
        <f t="shared" si="557"/>
        <v>0.76366616773884743</v>
      </c>
      <c r="D4453" s="40">
        <f t="shared" si="558"/>
        <v>1094200.2168478323</v>
      </c>
      <c r="E4453" s="40">
        <f t="shared" si="563"/>
        <v>1094200.2168478323</v>
      </c>
      <c r="F4453" s="41">
        <f t="shared" si="559"/>
        <v>2.218281264270562</v>
      </c>
      <c r="G4453" s="42">
        <f t="shared" si="560"/>
        <v>1427243.8403943325</v>
      </c>
      <c r="H4453" s="16">
        <f t="shared" si="561"/>
        <v>1</v>
      </c>
      <c r="P4453" s="16"/>
    </row>
    <row r="4454" spans="1:16" x14ac:dyDescent="0.25">
      <c r="A4454" s="24">
        <f t="shared" si="562"/>
        <v>4439</v>
      </c>
      <c r="B4454">
        <f t="shared" si="556"/>
        <v>0.16924832842778414</v>
      </c>
      <c r="C4454">
        <f t="shared" si="557"/>
        <v>0.84668554237578064</v>
      </c>
      <c r="D4454" s="40">
        <f t="shared" si="558"/>
        <v>563614.03635758837</v>
      </c>
      <c r="E4454" s="40">
        <f t="shared" si="563"/>
        <v>563614.03635758837</v>
      </c>
      <c r="F4454" s="41">
        <f t="shared" si="559"/>
        <v>2.3107359188896996</v>
      </c>
      <c r="G4454" s="42">
        <f t="shared" si="560"/>
        <v>302363.19820188452</v>
      </c>
      <c r="H4454" s="16">
        <f t="shared" si="561"/>
        <v>1</v>
      </c>
      <c r="P4454" s="16"/>
    </row>
    <row r="4455" spans="1:16" x14ac:dyDescent="0.25">
      <c r="A4455" s="24">
        <f t="shared" si="562"/>
        <v>4440</v>
      </c>
      <c r="B4455">
        <f t="shared" si="556"/>
        <v>0.30445828579831868</v>
      </c>
      <c r="C4455">
        <f t="shared" si="557"/>
        <v>0.96062451263424009</v>
      </c>
      <c r="D4455" s="40">
        <f t="shared" si="558"/>
        <v>766738.33235622756</v>
      </c>
      <c r="E4455" s="40">
        <f t="shared" si="563"/>
        <v>766738.33235622756</v>
      </c>
      <c r="F4455" s="41">
        <f t="shared" si="559"/>
        <v>2.5343403141619341</v>
      </c>
      <c r="G4455" s="42">
        <f t="shared" si="560"/>
        <v>943175.86610367917</v>
      </c>
      <c r="H4455" s="16">
        <f t="shared" si="561"/>
        <v>1</v>
      </c>
      <c r="P4455" s="16"/>
    </row>
    <row r="4456" spans="1:16" x14ac:dyDescent="0.25">
      <c r="A4456" s="24">
        <f t="shared" si="562"/>
        <v>4441</v>
      </c>
      <c r="B4456">
        <f t="shared" si="556"/>
        <v>0.32577387464698404</v>
      </c>
      <c r="C4456">
        <f t="shared" si="557"/>
        <v>0.35571334476117045</v>
      </c>
      <c r="D4456" s="40">
        <f t="shared" si="558"/>
        <v>794097.38236644934</v>
      </c>
      <c r="E4456" s="40">
        <f t="shared" si="563"/>
        <v>794097.38236644934</v>
      </c>
      <c r="F4456" s="41">
        <f t="shared" si="559"/>
        <v>1.8875560241145117</v>
      </c>
      <c r="G4456" s="42">
        <f t="shared" si="560"/>
        <v>498903.2978193562</v>
      </c>
      <c r="H4456" s="16">
        <f t="shared" si="561"/>
        <v>1</v>
      </c>
      <c r="P4456" s="16"/>
    </row>
    <row r="4457" spans="1:16" x14ac:dyDescent="0.25">
      <c r="A4457" s="24">
        <f t="shared" si="562"/>
        <v>4442</v>
      </c>
      <c r="B4457">
        <f t="shared" si="556"/>
        <v>0.63858802092727274</v>
      </c>
      <c r="C4457">
        <f t="shared" si="557"/>
        <v>0.93570744234602898</v>
      </c>
      <c r="D4457" s="40">
        <f t="shared" si="558"/>
        <v>1161711.4790610888</v>
      </c>
      <c r="E4457" s="40">
        <f t="shared" si="563"/>
        <v>1161711.4790610888</v>
      </c>
      <c r="F4457" s="41">
        <f t="shared" si="559"/>
        <v>2.4619164364501342</v>
      </c>
      <c r="G4457" s="42">
        <f t="shared" si="560"/>
        <v>1860036.5847132904</v>
      </c>
      <c r="H4457" s="16">
        <f t="shared" si="561"/>
        <v>1</v>
      </c>
      <c r="P4457" s="16"/>
    </row>
    <row r="4458" spans="1:16" x14ac:dyDescent="0.25">
      <c r="A4458" s="24">
        <f t="shared" si="562"/>
        <v>4443</v>
      </c>
      <c r="B4458">
        <f t="shared" si="556"/>
        <v>0.93598991970065981</v>
      </c>
      <c r="C4458">
        <f t="shared" si="557"/>
        <v>0.26709204993676394</v>
      </c>
      <c r="D4458" s="40">
        <f t="shared" si="558"/>
        <v>1693900.8124422724</v>
      </c>
      <c r="E4458" s="40">
        <f t="shared" si="563"/>
        <v>1250000</v>
      </c>
      <c r="F4458" s="41">
        <f t="shared" si="559"/>
        <v>1.8110542075570393</v>
      </c>
      <c r="G4458" s="42">
        <f t="shared" si="560"/>
        <v>1263817.7594462992</v>
      </c>
      <c r="H4458" s="16">
        <f t="shared" si="561"/>
        <v>1</v>
      </c>
      <c r="P4458" s="16"/>
    </row>
    <row r="4459" spans="1:16" x14ac:dyDescent="0.25">
      <c r="A4459" s="24">
        <f t="shared" si="562"/>
        <v>4444</v>
      </c>
      <c r="B4459">
        <f t="shared" si="556"/>
        <v>0.80474237736780196</v>
      </c>
      <c r="C4459">
        <f t="shared" si="557"/>
        <v>0.79648712638299912</v>
      </c>
      <c r="D4459" s="40">
        <f t="shared" si="558"/>
        <v>1391496.9628183823</v>
      </c>
      <c r="E4459" s="40">
        <f t="shared" si="563"/>
        <v>1250000</v>
      </c>
      <c r="F4459" s="41">
        <f t="shared" si="559"/>
        <v>2.2520179386330517</v>
      </c>
      <c r="G4459" s="42">
        <f t="shared" si="560"/>
        <v>1815022.4232913144</v>
      </c>
      <c r="H4459" s="16">
        <f t="shared" si="561"/>
        <v>1</v>
      </c>
      <c r="P4459" s="16"/>
    </row>
    <row r="4460" spans="1:16" x14ac:dyDescent="0.25">
      <c r="A4460" s="24">
        <f t="shared" si="562"/>
        <v>4445</v>
      </c>
      <c r="B4460">
        <f t="shared" si="556"/>
        <v>0.205518635106273</v>
      </c>
      <c r="C4460">
        <f t="shared" si="557"/>
        <v>0.1173375170910731</v>
      </c>
      <c r="D4460" s="40">
        <f t="shared" si="558"/>
        <v>625196.21829633787</v>
      </c>
      <c r="E4460" s="40">
        <f t="shared" si="563"/>
        <v>625196.21829633787</v>
      </c>
      <c r="F4460" s="41">
        <f t="shared" si="559"/>
        <v>1.6387835598627138</v>
      </c>
      <c r="G4460" s="42">
        <f t="shared" si="560"/>
        <v>24561.284232378937</v>
      </c>
      <c r="H4460" s="16">
        <f t="shared" si="561"/>
        <v>1</v>
      </c>
      <c r="P4460" s="16"/>
    </row>
    <row r="4461" spans="1:16" x14ac:dyDescent="0.25">
      <c r="A4461" s="24">
        <f t="shared" si="562"/>
        <v>4446</v>
      </c>
      <c r="B4461">
        <f t="shared" si="556"/>
        <v>0.29854663286823779</v>
      </c>
      <c r="C4461">
        <f t="shared" si="557"/>
        <v>3.4968608408235013E-2</v>
      </c>
      <c r="D4461" s="40">
        <f t="shared" si="558"/>
        <v>759003.73214150092</v>
      </c>
      <c r="E4461" s="40">
        <f t="shared" si="563"/>
        <v>759003.73214150092</v>
      </c>
      <c r="F4461" s="41">
        <f t="shared" si="559"/>
        <v>1.4491437444695583</v>
      </c>
      <c r="G4461" s="42">
        <f t="shared" si="560"/>
        <v>99905.510461904341</v>
      </c>
      <c r="H4461" s="16">
        <f t="shared" si="561"/>
        <v>1</v>
      </c>
      <c r="P4461" s="16"/>
    </row>
    <row r="4462" spans="1:16" x14ac:dyDescent="0.25">
      <c r="A4462" s="24">
        <f t="shared" si="562"/>
        <v>4447</v>
      </c>
      <c r="B4462">
        <f t="shared" si="556"/>
        <v>0.60365894192364067</v>
      </c>
      <c r="C4462">
        <f t="shared" si="557"/>
        <v>0.57468121859710664</v>
      </c>
      <c r="D4462" s="40">
        <f t="shared" si="558"/>
        <v>1119831.0085212879</v>
      </c>
      <c r="E4462" s="40">
        <f t="shared" si="563"/>
        <v>1119831.0085212879</v>
      </c>
      <c r="F4462" s="41">
        <f t="shared" si="559"/>
        <v>2.0572355635627773</v>
      </c>
      <c r="G4462" s="42">
        <f t="shared" si="560"/>
        <v>1303756.1759103648</v>
      </c>
      <c r="H4462" s="16">
        <f t="shared" si="561"/>
        <v>1</v>
      </c>
      <c r="P4462" s="16"/>
    </row>
    <row r="4463" spans="1:16" x14ac:dyDescent="0.25">
      <c r="A4463" s="24">
        <f t="shared" si="562"/>
        <v>4448</v>
      </c>
      <c r="B4463">
        <f t="shared" si="556"/>
        <v>0.41870217106770724</v>
      </c>
      <c r="C4463">
        <f t="shared" si="557"/>
        <v>0.64149276015814394</v>
      </c>
      <c r="D4463" s="40">
        <f t="shared" si="558"/>
        <v>906437.04190596275</v>
      </c>
      <c r="E4463" s="40">
        <f t="shared" si="563"/>
        <v>906437.04190596275</v>
      </c>
      <c r="F4463" s="41">
        <f t="shared" si="559"/>
        <v>2.1101677027111001</v>
      </c>
      <c r="G4463" s="42">
        <f t="shared" si="560"/>
        <v>912734.1703709506</v>
      </c>
      <c r="H4463" s="16">
        <f t="shared" si="561"/>
        <v>1</v>
      </c>
      <c r="P4463" s="16"/>
    </row>
    <row r="4464" spans="1:16" x14ac:dyDescent="0.25">
      <c r="A4464" s="24">
        <f t="shared" si="562"/>
        <v>4449</v>
      </c>
      <c r="B4464">
        <f t="shared" si="556"/>
        <v>5.6338367168791592E-2</v>
      </c>
      <c r="C4464">
        <f t="shared" si="557"/>
        <v>0.79512185056228191</v>
      </c>
      <c r="D4464" s="40">
        <f t="shared" si="558"/>
        <v>276773.90086329961</v>
      </c>
      <c r="E4464" s="40">
        <f t="shared" si="563"/>
        <v>276773.90086329961</v>
      </c>
      <c r="F4464" s="41">
        <f t="shared" si="559"/>
        <v>2.250553971959901</v>
      </c>
      <c r="G4464" s="42">
        <f t="shared" si="560"/>
        <v>-377105.39807726513</v>
      </c>
      <c r="H4464" s="16">
        <f t="shared" si="561"/>
        <v>0</v>
      </c>
      <c r="P4464" s="16"/>
    </row>
    <row r="4465" spans="1:16" x14ac:dyDescent="0.25">
      <c r="A4465" s="24">
        <f t="shared" si="562"/>
        <v>4450</v>
      </c>
      <c r="B4465">
        <f t="shared" si="556"/>
        <v>0.2287224669707939</v>
      </c>
      <c r="C4465">
        <f t="shared" si="557"/>
        <v>0.74306263017933816</v>
      </c>
      <c r="D4465" s="40">
        <f t="shared" si="558"/>
        <v>661218.52756811213</v>
      </c>
      <c r="E4465" s="40">
        <f t="shared" si="563"/>
        <v>661218.52756811213</v>
      </c>
      <c r="F4465" s="41">
        <f t="shared" si="559"/>
        <v>2.1984243951929852</v>
      </c>
      <c r="G4465" s="42">
        <f t="shared" si="560"/>
        <v>453638.94155932311</v>
      </c>
      <c r="H4465" s="16">
        <f t="shared" si="561"/>
        <v>1</v>
      </c>
      <c r="P4465" s="16"/>
    </row>
    <row r="4466" spans="1:16" x14ac:dyDescent="0.25">
      <c r="A4466" s="24">
        <f t="shared" si="562"/>
        <v>4451</v>
      </c>
      <c r="B4466">
        <f t="shared" si="556"/>
        <v>0.90904125652741641</v>
      </c>
      <c r="C4466">
        <f t="shared" si="557"/>
        <v>0.66014674084726721</v>
      </c>
      <c r="D4466" s="40">
        <f t="shared" si="558"/>
        <v>1608605.3088369048</v>
      </c>
      <c r="E4466" s="40">
        <f t="shared" si="563"/>
        <v>1250000</v>
      </c>
      <c r="F4466" s="41">
        <f t="shared" si="559"/>
        <v>2.1254904695498151</v>
      </c>
      <c r="G4466" s="42">
        <f t="shared" si="560"/>
        <v>1656863.0869372687</v>
      </c>
      <c r="H4466" s="16">
        <f t="shared" si="561"/>
        <v>1</v>
      </c>
      <c r="P4466" s="16"/>
    </row>
    <row r="4467" spans="1:16" x14ac:dyDescent="0.25">
      <c r="A4467" s="24">
        <f t="shared" si="562"/>
        <v>4452</v>
      </c>
      <c r="B4467">
        <f t="shared" si="556"/>
        <v>0.44988188205752522</v>
      </c>
      <c r="C4467">
        <f t="shared" si="557"/>
        <v>0.38052488083485514</v>
      </c>
      <c r="D4467" s="40">
        <f t="shared" si="558"/>
        <v>942571.53018352517</v>
      </c>
      <c r="E4467" s="40">
        <f t="shared" si="563"/>
        <v>942571.53018352517</v>
      </c>
      <c r="F4467" s="41">
        <f t="shared" si="559"/>
        <v>1.9075676129843226</v>
      </c>
      <c r="G4467" s="42">
        <f t="shared" si="560"/>
        <v>798018.92389916745</v>
      </c>
      <c r="H4467" s="16">
        <f t="shared" si="561"/>
        <v>1</v>
      </c>
      <c r="P4467" s="16"/>
    </row>
    <row r="4468" spans="1:16" x14ac:dyDescent="0.25">
      <c r="A4468" s="24">
        <f t="shared" si="562"/>
        <v>4453</v>
      </c>
      <c r="B4468">
        <f t="shared" si="556"/>
        <v>0.75332946015987545</v>
      </c>
      <c r="C4468">
        <f t="shared" si="557"/>
        <v>0.87996566144283861</v>
      </c>
      <c r="D4468" s="40">
        <f t="shared" si="558"/>
        <v>1312312.0832716143</v>
      </c>
      <c r="E4468" s="40">
        <f t="shared" si="563"/>
        <v>1250000</v>
      </c>
      <c r="F4468" s="41">
        <f t="shared" si="559"/>
        <v>2.3570866721383941</v>
      </c>
      <c r="G4468" s="42">
        <f t="shared" si="560"/>
        <v>1946358.3401729926</v>
      </c>
      <c r="H4468" s="16">
        <f t="shared" si="561"/>
        <v>1</v>
      </c>
      <c r="P4468" s="16"/>
    </row>
    <row r="4469" spans="1:16" x14ac:dyDescent="0.25">
      <c r="A4469" s="24">
        <f t="shared" si="562"/>
        <v>4454</v>
      </c>
      <c r="B4469">
        <f t="shared" si="556"/>
        <v>0.23541403899434954</v>
      </c>
      <c r="C4469">
        <f t="shared" si="557"/>
        <v>0.97434944182168692</v>
      </c>
      <c r="D4469" s="40">
        <f t="shared" si="558"/>
        <v>671216.24557394756</v>
      </c>
      <c r="E4469" s="40">
        <f t="shared" si="563"/>
        <v>671216.24557394756</v>
      </c>
      <c r="F4469" s="41">
        <f t="shared" si="559"/>
        <v>2.5923867301982813</v>
      </c>
      <c r="G4469" s="42">
        <f t="shared" si="560"/>
        <v>740052.08811941254</v>
      </c>
      <c r="H4469" s="16">
        <f t="shared" si="561"/>
        <v>1</v>
      </c>
      <c r="P4469" s="16"/>
    </row>
    <row r="4470" spans="1:16" x14ac:dyDescent="0.25">
      <c r="A4470" s="24">
        <f t="shared" si="562"/>
        <v>4455</v>
      </c>
      <c r="B4470">
        <f t="shared" si="556"/>
        <v>0.43816822080407292</v>
      </c>
      <c r="C4470">
        <f t="shared" si="557"/>
        <v>0.1369583624182269</v>
      </c>
      <c r="D4470" s="40">
        <f t="shared" si="558"/>
        <v>929050.87767751561</v>
      </c>
      <c r="E4470" s="40">
        <f t="shared" si="563"/>
        <v>929050.87767751561</v>
      </c>
      <c r="F4470" s="41">
        <f t="shared" si="559"/>
        <v>1.6674506915462233</v>
      </c>
      <c r="G4470" s="42">
        <f t="shared" si="560"/>
        <v>549146.52846499905</v>
      </c>
      <c r="H4470" s="16">
        <f t="shared" si="561"/>
        <v>1</v>
      </c>
      <c r="P4470" s="16"/>
    </row>
    <row r="4471" spans="1:16" x14ac:dyDescent="0.25">
      <c r="A4471" s="24">
        <f t="shared" si="562"/>
        <v>4456</v>
      </c>
      <c r="B4471">
        <f t="shared" si="556"/>
        <v>0.68311704171355814</v>
      </c>
      <c r="C4471">
        <f t="shared" si="557"/>
        <v>0.89391745359171182</v>
      </c>
      <c r="D4471" s="40">
        <f t="shared" si="558"/>
        <v>1217218.701142835</v>
      </c>
      <c r="E4471" s="40">
        <f t="shared" si="563"/>
        <v>1217218.701142835</v>
      </c>
      <c r="F4471" s="41">
        <f t="shared" si="559"/>
        <v>2.3792200844497708</v>
      </c>
      <c r="G4471" s="42">
        <f t="shared" si="560"/>
        <v>1896031.1809268962</v>
      </c>
      <c r="H4471" s="16">
        <f t="shared" si="561"/>
        <v>1</v>
      </c>
      <c r="P4471" s="16"/>
    </row>
    <row r="4472" spans="1:16" x14ac:dyDescent="0.25">
      <c r="A4472" s="24">
        <f t="shared" si="562"/>
        <v>4457</v>
      </c>
      <c r="B4472">
        <f t="shared" si="556"/>
        <v>0.85542634373996407</v>
      </c>
      <c r="C4472">
        <f t="shared" si="557"/>
        <v>0.65338691126089543</v>
      </c>
      <c r="D4472" s="40">
        <f t="shared" si="558"/>
        <v>1483279.9556973604</v>
      </c>
      <c r="E4472" s="40">
        <f t="shared" si="563"/>
        <v>1250000</v>
      </c>
      <c r="F4472" s="41">
        <f t="shared" si="559"/>
        <v>2.1199029467221862</v>
      </c>
      <c r="G4472" s="42">
        <f t="shared" si="560"/>
        <v>1649878.6834027325</v>
      </c>
      <c r="H4472" s="16">
        <f t="shared" si="561"/>
        <v>1</v>
      </c>
      <c r="P4472" s="16"/>
    </row>
    <row r="4473" spans="1:16" x14ac:dyDescent="0.25">
      <c r="A4473" s="24">
        <f t="shared" si="562"/>
        <v>4458</v>
      </c>
      <c r="B4473">
        <f t="shared" si="556"/>
        <v>0.1071749561233446</v>
      </c>
      <c r="C4473">
        <f t="shared" si="557"/>
        <v>0.52435204747598618</v>
      </c>
      <c r="D4473" s="40">
        <f t="shared" si="558"/>
        <v>433878.64381060447</v>
      </c>
      <c r="E4473" s="40">
        <f t="shared" si="563"/>
        <v>433878.64381060447</v>
      </c>
      <c r="F4473" s="41">
        <f t="shared" si="559"/>
        <v>2.018565193845435</v>
      </c>
      <c r="G4473" s="42">
        <f t="shared" si="560"/>
        <v>-124187.67125105276</v>
      </c>
      <c r="H4473" s="16">
        <f t="shared" si="561"/>
        <v>0</v>
      </c>
      <c r="P4473" s="16"/>
    </row>
    <row r="4474" spans="1:16" x14ac:dyDescent="0.25">
      <c r="A4474" s="24">
        <f t="shared" si="562"/>
        <v>4459</v>
      </c>
      <c r="B4474">
        <f t="shared" si="556"/>
        <v>0.31388179224450141</v>
      </c>
      <c r="C4474">
        <f t="shared" si="557"/>
        <v>0.82634471461642534</v>
      </c>
      <c r="D4474" s="40">
        <f t="shared" si="558"/>
        <v>778931.45004347712</v>
      </c>
      <c r="E4474" s="40">
        <f t="shared" si="563"/>
        <v>778931.45004347712</v>
      </c>
      <c r="F4474" s="41">
        <f t="shared" si="559"/>
        <v>2.2856591759695064</v>
      </c>
      <c r="G4474" s="42">
        <f t="shared" si="560"/>
        <v>780371.81624310673</v>
      </c>
      <c r="H4474" s="16">
        <f t="shared" si="561"/>
        <v>1</v>
      </c>
      <c r="P4474" s="16"/>
    </row>
    <row r="4475" spans="1:16" x14ac:dyDescent="0.25">
      <c r="A4475" s="24">
        <f t="shared" si="562"/>
        <v>4460</v>
      </c>
      <c r="B4475">
        <f t="shared" si="556"/>
        <v>0.69501581008080393</v>
      </c>
      <c r="C4475">
        <f t="shared" si="557"/>
        <v>0.97925670316908509</v>
      </c>
      <c r="D4475" s="40">
        <f t="shared" si="558"/>
        <v>1232576.8662004378</v>
      </c>
      <c r="E4475" s="40">
        <f t="shared" si="563"/>
        <v>1232576.8662004378</v>
      </c>
      <c r="F4475" s="41">
        <f t="shared" si="559"/>
        <v>2.6196455184819589</v>
      </c>
      <c r="G4475" s="42">
        <f t="shared" si="560"/>
        <v>2228914.463726514</v>
      </c>
      <c r="H4475" s="16">
        <f t="shared" si="561"/>
        <v>1</v>
      </c>
      <c r="P4475" s="16"/>
    </row>
    <row r="4476" spans="1:16" x14ac:dyDescent="0.25">
      <c r="A4476" s="24">
        <f t="shared" si="562"/>
        <v>4461</v>
      </c>
      <c r="B4476">
        <f t="shared" si="556"/>
        <v>0.62882721226196736</v>
      </c>
      <c r="C4476">
        <f t="shared" si="557"/>
        <v>0.94685540033970028</v>
      </c>
      <c r="D4476" s="40">
        <f t="shared" si="558"/>
        <v>1149885.4651012078</v>
      </c>
      <c r="E4476" s="40">
        <f t="shared" si="563"/>
        <v>1149885.4651012078</v>
      </c>
      <c r="F4476" s="41">
        <f t="shared" si="559"/>
        <v>2.4909116318144355</v>
      </c>
      <c r="G4476" s="42">
        <f t="shared" si="560"/>
        <v>1864263.0802749507</v>
      </c>
      <c r="H4476" s="16">
        <f t="shared" si="561"/>
        <v>1</v>
      </c>
      <c r="P4476" s="16"/>
    </row>
    <row r="4477" spans="1:16" x14ac:dyDescent="0.25">
      <c r="A4477" s="24">
        <f t="shared" si="562"/>
        <v>4462</v>
      </c>
      <c r="B4477">
        <f t="shared" si="556"/>
        <v>0.50900798116344959</v>
      </c>
      <c r="C4477">
        <f t="shared" si="557"/>
        <v>0.38772655406501144</v>
      </c>
      <c r="D4477" s="40">
        <f t="shared" si="558"/>
        <v>1010295.5528710095</v>
      </c>
      <c r="E4477" s="40">
        <f t="shared" si="563"/>
        <v>1010295.5528710095</v>
      </c>
      <c r="F4477" s="41">
        <f t="shared" si="559"/>
        <v>1.9132980674672835</v>
      </c>
      <c r="G4477" s="42">
        <f t="shared" si="560"/>
        <v>932996.528878893</v>
      </c>
      <c r="H4477" s="16">
        <f t="shared" si="561"/>
        <v>1</v>
      </c>
      <c r="P4477" s="16"/>
    </row>
    <row r="4478" spans="1:16" x14ac:dyDescent="0.25">
      <c r="A4478" s="24">
        <f t="shared" si="562"/>
        <v>4463</v>
      </c>
      <c r="B4478">
        <f t="shared" si="556"/>
        <v>0.50057484989520162</v>
      </c>
      <c r="C4478">
        <f t="shared" si="557"/>
        <v>0.18688595679122955</v>
      </c>
      <c r="D4478" s="40">
        <f t="shared" si="558"/>
        <v>1000656.9614739888</v>
      </c>
      <c r="E4478" s="40">
        <f t="shared" si="563"/>
        <v>1000656.9614739888</v>
      </c>
      <c r="F4478" s="41">
        <f t="shared" si="559"/>
        <v>1.7296564702522013</v>
      </c>
      <c r="G4478" s="42">
        <f t="shared" si="560"/>
        <v>730792.78791639255</v>
      </c>
      <c r="H4478" s="16">
        <f t="shared" si="561"/>
        <v>1</v>
      </c>
      <c r="P4478" s="16"/>
    </row>
    <row r="4479" spans="1:16" x14ac:dyDescent="0.25">
      <c r="A4479" s="24">
        <f t="shared" si="562"/>
        <v>4464</v>
      </c>
      <c r="B4479">
        <f t="shared" si="556"/>
        <v>0.90391659212764353</v>
      </c>
      <c r="C4479">
        <f t="shared" si="557"/>
        <v>4.3458999018184841E-2</v>
      </c>
      <c r="D4479" s="40">
        <f t="shared" si="558"/>
        <v>1594618.167028964</v>
      </c>
      <c r="E4479" s="40">
        <f t="shared" si="563"/>
        <v>1250000</v>
      </c>
      <c r="F4479" s="41">
        <f t="shared" si="559"/>
        <v>1.4796704346167973</v>
      </c>
      <c r="G4479" s="42">
        <f t="shared" si="560"/>
        <v>849588.04327099654</v>
      </c>
      <c r="H4479" s="16">
        <f t="shared" si="561"/>
        <v>1</v>
      </c>
      <c r="P4479" s="16"/>
    </row>
    <row r="4480" spans="1:16" x14ac:dyDescent="0.25">
      <c r="A4480" s="24">
        <f t="shared" si="562"/>
        <v>4465</v>
      </c>
      <c r="B4480">
        <f t="shared" si="556"/>
        <v>0.3057647020323202</v>
      </c>
      <c r="C4480">
        <f t="shared" si="557"/>
        <v>0.87257337069604546</v>
      </c>
      <c r="D4480" s="40">
        <f t="shared" si="558"/>
        <v>768438.50503065693</v>
      </c>
      <c r="E4480" s="40">
        <f t="shared" si="563"/>
        <v>768438.50503065693</v>
      </c>
      <c r="F4480" s="41">
        <f t="shared" si="559"/>
        <v>2.3460912429464011</v>
      </c>
      <c r="G4480" s="42">
        <f t="shared" si="560"/>
        <v>802826.84739524825</v>
      </c>
      <c r="H4480" s="16">
        <f t="shared" si="561"/>
        <v>1</v>
      </c>
      <c r="P4480" s="16"/>
    </row>
    <row r="4481" spans="1:16" x14ac:dyDescent="0.25">
      <c r="A4481" s="24">
        <f t="shared" si="562"/>
        <v>4466</v>
      </c>
      <c r="B4481">
        <f t="shared" si="556"/>
        <v>0.10808831907343119</v>
      </c>
      <c r="C4481">
        <f t="shared" si="557"/>
        <v>0.28499498579185456</v>
      </c>
      <c r="D4481" s="40">
        <f t="shared" si="558"/>
        <v>436128.20217587624</v>
      </c>
      <c r="E4481" s="40">
        <f t="shared" si="563"/>
        <v>436128.20217587624</v>
      </c>
      <c r="F4481" s="41">
        <f t="shared" si="559"/>
        <v>1.8273354809213349</v>
      </c>
      <c r="G4481" s="42">
        <f t="shared" si="560"/>
        <v>-203047.46193358803</v>
      </c>
      <c r="H4481" s="16">
        <f t="shared" si="561"/>
        <v>0</v>
      </c>
      <c r="P4481" s="16"/>
    </row>
    <row r="4482" spans="1:16" x14ac:dyDescent="0.25">
      <c r="A4482" s="24">
        <f t="shared" si="562"/>
        <v>4467</v>
      </c>
      <c r="B4482">
        <f t="shared" si="556"/>
        <v>0.85956420970615</v>
      </c>
      <c r="C4482">
        <f t="shared" si="557"/>
        <v>0.97587228531483561</v>
      </c>
      <c r="D4482" s="40">
        <f t="shared" si="558"/>
        <v>1491655.079477173</v>
      </c>
      <c r="E4482" s="40">
        <f t="shared" si="563"/>
        <v>1250000</v>
      </c>
      <c r="F4482" s="41">
        <f t="shared" si="559"/>
        <v>2.6003380206287372</v>
      </c>
      <c r="G4482" s="42">
        <f t="shared" si="560"/>
        <v>2250422.5257859216</v>
      </c>
      <c r="H4482" s="16">
        <f t="shared" si="561"/>
        <v>1</v>
      </c>
      <c r="P4482" s="16"/>
    </row>
    <row r="4483" spans="1:16" x14ac:dyDescent="0.25">
      <c r="A4483" s="24">
        <f t="shared" si="562"/>
        <v>4468</v>
      </c>
      <c r="B4483">
        <f t="shared" si="556"/>
        <v>0.2797190462006256</v>
      </c>
      <c r="C4483">
        <f t="shared" si="557"/>
        <v>1.2172287446446717E-2</v>
      </c>
      <c r="D4483" s="40">
        <f t="shared" si="558"/>
        <v>733886.16987663868</v>
      </c>
      <c r="E4483" s="40">
        <f t="shared" si="563"/>
        <v>733886.16987663868</v>
      </c>
      <c r="F4483" s="41">
        <f t="shared" si="559"/>
        <v>1.3156087495601199</v>
      </c>
      <c r="G4483" s="42">
        <f t="shared" si="560"/>
        <v>-34492.933729129727</v>
      </c>
      <c r="H4483" s="16">
        <f t="shared" si="561"/>
        <v>0</v>
      </c>
      <c r="P4483" s="16"/>
    </row>
    <row r="4484" spans="1:16" x14ac:dyDescent="0.25">
      <c r="A4484" s="24">
        <f t="shared" si="562"/>
        <v>4469</v>
      </c>
      <c r="B4484">
        <f t="shared" si="556"/>
        <v>0.68650383537169546</v>
      </c>
      <c r="C4484">
        <f t="shared" si="557"/>
        <v>0.21584699640516192</v>
      </c>
      <c r="D4484" s="40">
        <f t="shared" si="558"/>
        <v>1221564.3659874022</v>
      </c>
      <c r="E4484" s="40">
        <f t="shared" si="563"/>
        <v>1221564.3659874022</v>
      </c>
      <c r="F4484" s="41">
        <f t="shared" si="559"/>
        <v>1.7610042021122645</v>
      </c>
      <c r="G4484" s="42">
        <f t="shared" si="560"/>
        <v>1151179.9816544196</v>
      </c>
      <c r="H4484" s="16">
        <f t="shared" si="561"/>
        <v>1</v>
      </c>
      <c r="P4484" s="16"/>
    </row>
    <row r="4485" spans="1:16" x14ac:dyDescent="0.25">
      <c r="A4485" s="24">
        <f t="shared" si="562"/>
        <v>4470</v>
      </c>
      <c r="B4485">
        <f t="shared" si="556"/>
        <v>0.38341122434940189</v>
      </c>
      <c r="C4485">
        <f t="shared" si="557"/>
        <v>0.74267181579489261</v>
      </c>
      <c r="D4485" s="40">
        <f t="shared" si="558"/>
        <v>864802.21308088792</v>
      </c>
      <c r="E4485" s="40">
        <f t="shared" si="563"/>
        <v>864802.21308088792</v>
      </c>
      <c r="F4485" s="41">
        <f t="shared" si="559"/>
        <v>2.1980560675381637</v>
      </c>
      <c r="G4485" s="42">
        <f t="shared" si="560"/>
        <v>900883.75168287754</v>
      </c>
      <c r="H4485" s="16">
        <f t="shared" si="561"/>
        <v>1</v>
      </c>
      <c r="P4485" s="16"/>
    </row>
    <row r="4486" spans="1:16" x14ac:dyDescent="0.25">
      <c r="A4486" s="24">
        <f t="shared" si="562"/>
        <v>4471</v>
      </c>
      <c r="B4486">
        <f t="shared" si="556"/>
        <v>0.68496757128741592</v>
      </c>
      <c r="C4486">
        <f t="shared" si="557"/>
        <v>0.56070288817863911</v>
      </c>
      <c r="D4486" s="40">
        <f t="shared" si="558"/>
        <v>1219590.6827471429</v>
      </c>
      <c r="E4486" s="40">
        <f t="shared" si="563"/>
        <v>1219590.6827471429</v>
      </c>
      <c r="F4486" s="41">
        <f t="shared" si="559"/>
        <v>2.0464290360318382</v>
      </c>
      <c r="G4486" s="42">
        <f t="shared" si="560"/>
        <v>1495805.7852476472</v>
      </c>
      <c r="H4486" s="16">
        <f t="shared" si="561"/>
        <v>1</v>
      </c>
      <c r="P4486" s="16"/>
    </row>
    <row r="4487" spans="1:16" x14ac:dyDescent="0.25">
      <c r="A4487" s="24">
        <f t="shared" si="562"/>
        <v>4472</v>
      </c>
      <c r="B4487">
        <f t="shared" si="556"/>
        <v>0.21229259890969843</v>
      </c>
      <c r="C4487">
        <f t="shared" si="557"/>
        <v>4.4812463107518852E-2</v>
      </c>
      <c r="D4487" s="40">
        <f t="shared" si="558"/>
        <v>635946.02557702991</v>
      </c>
      <c r="E4487" s="40">
        <f t="shared" si="563"/>
        <v>635946.02557702991</v>
      </c>
      <c r="F4487" s="41">
        <f t="shared" si="559"/>
        <v>1.4840791640394206</v>
      </c>
      <c r="G4487" s="42">
        <f t="shared" si="560"/>
        <v>-56205.753987449454</v>
      </c>
      <c r="H4487" s="16">
        <f t="shared" si="561"/>
        <v>0</v>
      </c>
      <c r="P4487" s="16"/>
    </row>
    <row r="4488" spans="1:16" x14ac:dyDescent="0.25">
      <c r="A4488" s="24">
        <f t="shared" si="562"/>
        <v>4473</v>
      </c>
      <c r="B4488">
        <f t="shared" si="556"/>
        <v>9.0830366243608296E-2</v>
      </c>
      <c r="C4488">
        <f t="shared" si="557"/>
        <v>6.4351644250564277E-2</v>
      </c>
      <c r="D4488" s="40">
        <f t="shared" si="558"/>
        <v>391036.89707201452</v>
      </c>
      <c r="E4488" s="40">
        <f t="shared" si="563"/>
        <v>391036.89707201452</v>
      </c>
      <c r="F4488" s="41">
        <f t="shared" si="559"/>
        <v>1.5382263642367506</v>
      </c>
      <c r="G4488" s="42">
        <f t="shared" si="560"/>
        <v>-398496.73553449463</v>
      </c>
      <c r="H4488" s="16">
        <f t="shared" si="561"/>
        <v>0</v>
      </c>
      <c r="P4488" s="16"/>
    </row>
    <row r="4489" spans="1:16" x14ac:dyDescent="0.25">
      <c r="A4489" s="24">
        <f t="shared" si="562"/>
        <v>4474</v>
      </c>
      <c r="B4489">
        <f t="shared" si="556"/>
        <v>0.70230182365048677</v>
      </c>
      <c r="C4489">
        <f t="shared" si="557"/>
        <v>0.94355731119867414</v>
      </c>
      <c r="D4489" s="40">
        <f t="shared" si="558"/>
        <v>1242112.0196990762</v>
      </c>
      <c r="E4489" s="40">
        <f t="shared" si="563"/>
        <v>1242112.0196990762</v>
      </c>
      <c r="F4489" s="41">
        <f t="shared" si="559"/>
        <v>2.4818712512538434</v>
      </c>
      <c r="G4489" s="42">
        <f t="shared" si="560"/>
        <v>2082762.1125279847</v>
      </c>
      <c r="H4489" s="16">
        <f t="shared" si="561"/>
        <v>1</v>
      </c>
      <c r="P4489" s="16"/>
    </row>
    <row r="4490" spans="1:16" x14ac:dyDescent="0.25">
      <c r="A4490" s="24">
        <f t="shared" si="562"/>
        <v>4475</v>
      </c>
      <c r="B4490">
        <f t="shared" si="556"/>
        <v>0.34874789824243635</v>
      </c>
      <c r="C4490">
        <f t="shared" si="557"/>
        <v>0.33164662693161517</v>
      </c>
      <c r="D4490" s="40">
        <f t="shared" si="558"/>
        <v>822779.74631944718</v>
      </c>
      <c r="E4490" s="40">
        <f t="shared" si="563"/>
        <v>822779.74631944718</v>
      </c>
      <c r="F4490" s="41">
        <f t="shared" si="559"/>
        <v>1.867668429769481</v>
      </c>
      <c r="G4490" s="42">
        <f t="shared" si="560"/>
        <v>536679.75685457373</v>
      </c>
      <c r="H4490" s="16">
        <f t="shared" si="561"/>
        <v>1</v>
      </c>
      <c r="P4490" s="16"/>
    </row>
    <row r="4491" spans="1:16" x14ac:dyDescent="0.25">
      <c r="A4491" s="24">
        <f t="shared" si="562"/>
        <v>4476</v>
      </c>
      <c r="B4491">
        <f t="shared" si="556"/>
        <v>0.41148863628040999</v>
      </c>
      <c r="C4491">
        <f t="shared" si="557"/>
        <v>0.66446505615022033</v>
      </c>
      <c r="D4491" s="40">
        <f t="shared" si="558"/>
        <v>898001.22450115229</v>
      </c>
      <c r="E4491" s="40">
        <f t="shared" si="563"/>
        <v>898001.22450115229</v>
      </c>
      <c r="F4491" s="41">
        <f t="shared" si="559"/>
        <v>2.1290820992607467</v>
      </c>
      <c r="G4491" s="42">
        <f t="shared" si="560"/>
        <v>911918.33219963429</v>
      </c>
      <c r="H4491" s="16">
        <f t="shared" si="561"/>
        <v>1</v>
      </c>
      <c r="P4491" s="16"/>
    </row>
    <row r="4492" spans="1:16" x14ac:dyDescent="0.25">
      <c r="A4492" s="24">
        <f t="shared" si="562"/>
        <v>4477</v>
      </c>
      <c r="B4492">
        <f t="shared" si="556"/>
        <v>0.47982623951975256</v>
      </c>
      <c r="C4492">
        <f t="shared" si="557"/>
        <v>2.3202188895083964E-2</v>
      </c>
      <c r="D4492" s="40">
        <f t="shared" si="558"/>
        <v>976934.79210505483</v>
      </c>
      <c r="E4492" s="40">
        <f t="shared" si="563"/>
        <v>976934.79210505483</v>
      </c>
      <c r="F4492" s="41">
        <f t="shared" si="559"/>
        <v>1.3946211517783089</v>
      </c>
      <c r="G4492" s="42">
        <f t="shared" si="560"/>
        <v>362453.92497785436</v>
      </c>
      <c r="H4492" s="16">
        <f t="shared" si="561"/>
        <v>1</v>
      </c>
      <c r="P4492" s="16"/>
    </row>
    <row r="4493" spans="1:16" x14ac:dyDescent="0.25">
      <c r="A4493" s="24">
        <f t="shared" si="562"/>
        <v>4478</v>
      </c>
      <c r="B4493">
        <f t="shared" si="556"/>
        <v>0.90892738837283105</v>
      </c>
      <c r="C4493">
        <f t="shared" si="557"/>
        <v>0.8504961779108271</v>
      </c>
      <c r="D4493" s="40">
        <f t="shared" si="558"/>
        <v>1608288.265665831</v>
      </c>
      <c r="E4493" s="40">
        <f t="shared" si="563"/>
        <v>1250000</v>
      </c>
      <c r="F4493" s="41">
        <f t="shared" si="559"/>
        <v>2.3156728906323591</v>
      </c>
      <c r="G4493" s="42">
        <f t="shared" si="560"/>
        <v>1894591.1132904491</v>
      </c>
      <c r="H4493" s="16">
        <f t="shared" si="561"/>
        <v>1</v>
      </c>
      <c r="P4493" s="16"/>
    </row>
    <row r="4494" spans="1:16" x14ac:dyDescent="0.25">
      <c r="A4494" s="24">
        <f t="shared" si="562"/>
        <v>4479</v>
      </c>
      <c r="B4494">
        <f t="shared" si="556"/>
        <v>0.23591470427345484</v>
      </c>
      <c r="C4494">
        <f t="shared" si="557"/>
        <v>0.78653282101731747</v>
      </c>
      <c r="D4494" s="40">
        <f t="shared" si="558"/>
        <v>671957.90018215752</v>
      </c>
      <c r="E4494" s="40">
        <f t="shared" si="563"/>
        <v>671957.90018215752</v>
      </c>
      <c r="F4494" s="41">
        <f t="shared" si="559"/>
        <v>2.2414737191535834</v>
      </c>
      <c r="G4494" s="42">
        <f t="shared" si="560"/>
        <v>506175.9736359329</v>
      </c>
      <c r="H4494" s="16">
        <f t="shared" si="561"/>
        <v>1</v>
      </c>
      <c r="P4494" s="16"/>
    </row>
    <row r="4495" spans="1:16" x14ac:dyDescent="0.25">
      <c r="A4495" s="24">
        <f t="shared" si="562"/>
        <v>4480</v>
      </c>
      <c r="B4495">
        <f t="shared" si="556"/>
        <v>0.64678480185102671</v>
      </c>
      <c r="C4495">
        <f t="shared" si="557"/>
        <v>0.53289077791851014</v>
      </c>
      <c r="D4495" s="40">
        <f t="shared" si="558"/>
        <v>1171726.9658982696</v>
      </c>
      <c r="E4495" s="40">
        <f t="shared" si="563"/>
        <v>1171726.9658982696</v>
      </c>
      <c r="F4495" s="41">
        <f t="shared" si="559"/>
        <v>2.0250877129148614</v>
      </c>
      <c r="G4495" s="42">
        <f t="shared" si="560"/>
        <v>1372849.8815315966</v>
      </c>
      <c r="H4495" s="16">
        <f t="shared" si="561"/>
        <v>1</v>
      </c>
      <c r="P4495" s="16"/>
    </row>
    <row r="4496" spans="1:16" x14ac:dyDescent="0.25">
      <c r="A4496" s="24">
        <f t="shared" si="562"/>
        <v>4481</v>
      </c>
      <c r="B4496">
        <f t="shared" si="556"/>
        <v>0.85109229723457247</v>
      </c>
      <c r="C4496">
        <f t="shared" si="557"/>
        <v>0.5782201784895733</v>
      </c>
      <c r="D4496" s="40">
        <f t="shared" si="558"/>
        <v>1474679.1469665654</v>
      </c>
      <c r="E4496" s="40">
        <f t="shared" si="563"/>
        <v>1250000</v>
      </c>
      <c r="F4496" s="41">
        <f t="shared" si="559"/>
        <v>2.0599824761849161</v>
      </c>
      <c r="G4496" s="42">
        <f t="shared" si="560"/>
        <v>1574978.0952311452</v>
      </c>
      <c r="H4496" s="16">
        <f t="shared" si="561"/>
        <v>1</v>
      </c>
      <c r="P4496" s="16"/>
    </row>
    <row r="4497" spans="1:16" x14ac:dyDescent="0.25">
      <c r="A4497" s="24">
        <f t="shared" si="562"/>
        <v>4482</v>
      </c>
      <c r="B4497">
        <f t="shared" ref="B4497:B4560" si="564">((MOD((MOD(MOD(999999999999989,MOD(A4497*2499997+$B$13*1800451,7450589)*4658+7450581)*383,99991)*7440893+MOD(MOD(999999999999989,MOD(A4497*2246527+$B$13*2399993,7450987)*7580+7560584)*17669,7440893))*1343,4294967296))+0.5)/2^32</f>
        <v>0.49296189413871616</v>
      </c>
      <c r="C4497">
        <f t="shared" ref="C4497:C4560" si="565">((MOD((MOD(MOD(999999999999989,MOD(A4497*2499997+$C$13*1800451,7450589)*4658+7450581)*383,99991)*7440893+MOD(MOD(999999999999989,MOD(A4497*2246527+$C$13*2399993,7450987)*7580+7560584)*17669,7440893))*1343,4294967296))+0.5)/2^32</f>
        <v>0.38968305743765086</v>
      </c>
      <c r="D4497" s="40">
        <f t="shared" ref="D4497:D4560" si="566">MAX(0,NORMINV(B4497,D$10,D$12))</f>
        <v>991956.15635802411</v>
      </c>
      <c r="E4497" s="40">
        <f t="shared" si="563"/>
        <v>991956.15635802411</v>
      </c>
      <c r="F4497" s="41">
        <f t="shared" ref="F4497:F4560" si="567">NORMINV(C4497,E$10,E$12)</f>
        <v>1.9148494860517629</v>
      </c>
      <c r="G4497" s="42">
        <f t="shared" ref="G4497:G4560" si="568">F4497*E4497-1000000</f>
        <v>899446.73618804454</v>
      </c>
      <c r="H4497" s="16">
        <f t="shared" ref="H4497:H4560" si="569">IF(G4497&gt;=0,1,0)</f>
        <v>1</v>
      </c>
      <c r="P4497" s="16"/>
    </row>
    <row r="4498" spans="1:16" x14ac:dyDescent="0.25">
      <c r="A4498" s="24">
        <f t="shared" ref="A4498:A4561" si="570">A4497+1</f>
        <v>4483</v>
      </c>
      <c r="B4498">
        <f t="shared" si="564"/>
        <v>0.15445723792072386</v>
      </c>
      <c r="C4498">
        <f t="shared" si="565"/>
        <v>0.1530997670488432</v>
      </c>
      <c r="D4498" s="40">
        <f t="shared" si="566"/>
        <v>536093.11603372125</v>
      </c>
      <c r="E4498" s="40">
        <f t="shared" ref="E4498:E4561" si="571">MIN(1250000,D4498)</f>
        <v>536093.11603372125</v>
      </c>
      <c r="F4498" s="41">
        <f t="shared" si="567"/>
        <v>1.688988113565552</v>
      </c>
      <c r="G4498" s="42">
        <f t="shared" si="568"/>
        <v>-94545.099254726549</v>
      </c>
      <c r="H4498" s="16">
        <f t="shared" si="569"/>
        <v>0</v>
      </c>
      <c r="P4498" s="16"/>
    </row>
    <row r="4499" spans="1:16" x14ac:dyDescent="0.25">
      <c r="A4499" s="24">
        <f t="shared" si="570"/>
        <v>4484</v>
      </c>
      <c r="B4499">
        <f t="shared" si="564"/>
        <v>0.72447201411705464</v>
      </c>
      <c r="C4499">
        <f t="shared" si="565"/>
        <v>0.29174339596647769</v>
      </c>
      <c r="D4499" s="40">
        <f t="shared" si="566"/>
        <v>1271813.9161615912</v>
      </c>
      <c r="E4499" s="40">
        <f t="shared" si="571"/>
        <v>1250000</v>
      </c>
      <c r="F4499" s="41">
        <f t="shared" si="567"/>
        <v>1.8333438478056232</v>
      </c>
      <c r="G4499" s="42">
        <f t="shared" si="568"/>
        <v>1291679.8097570292</v>
      </c>
      <c r="H4499" s="16">
        <f t="shared" si="569"/>
        <v>1</v>
      </c>
      <c r="P4499" s="16"/>
    </row>
    <row r="4500" spans="1:16" x14ac:dyDescent="0.25">
      <c r="A4500" s="24">
        <f t="shared" si="570"/>
        <v>4485</v>
      </c>
      <c r="B4500">
        <f t="shared" si="564"/>
        <v>0.80101737484801561</v>
      </c>
      <c r="C4500">
        <f t="shared" si="565"/>
        <v>0.10594537167344242</v>
      </c>
      <c r="D4500" s="40">
        <f t="shared" si="566"/>
        <v>1385377.2580177677</v>
      </c>
      <c r="E4500" s="40">
        <f t="shared" si="571"/>
        <v>1250000</v>
      </c>
      <c r="F4500" s="41">
        <f t="shared" si="567"/>
        <v>1.6205522063647781</v>
      </c>
      <c r="G4500" s="42">
        <f t="shared" si="568"/>
        <v>1025690.2579559726</v>
      </c>
      <c r="H4500" s="16">
        <f t="shared" si="569"/>
        <v>1</v>
      </c>
      <c r="P4500" s="16"/>
    </row>
    <row r="4501" spans="1:16" x14ac:dyDescent="0.25">
      <c r="A4501" s="24">
        <f t="shared" si="570"/>
        <v>4486</v>
      </c>
      <c r="B4501">
        <f t="shared" si="564"/>
        <v>0.10648629057686776</v>
      </c>
      <c r="C4501">
        <f t="shared" si="565"/>
        <v>0.76146836334373802</v>
      </c>
      <c r="D4501" s="40">
        <f t="shared" si="566"/>
        <v>432173.34446645959</v>
      </c>
      <c r="E4501" s="40">
        <f t="shared" si="571"/>
        <v>432173.34446645959</v>
      </c>
      <c r="F4501" s="41">
        <f t="shared" si="567"/>
        <v>2.2161197046595467</v>
      </c>
      <c r="G4501" s="42">
        <f t="shared" si="568"/>
        <v>-42252.135499261087</v>
      </c>
      <c r="H4501" s="16">
        <f t="shared" si="569"/>
        <v>0</v>
      </c>
      <c r="P4501" s="16"/>
    </row>
    <row r="4502" spans="1:16" x14ac:dyDescent="0.25">
      <c r="A4502" s="24">
        <f t="shared" si="570"/>
        <v>4487</v>
      </c>
      <c r="B4502">
        <f t="shared" si="564"/>
        <v>0.96627759758848697</v>
      </c>
      <c r="C4502">
        <f t="shared" si="565"/>
        <v>0.51131495262961835</v>
      </c>
      <c r="D4502" s="40">
        <f t="shared" si="566"/>
        <v>1833753.0622397799</v>
      </c>
      <c r="E4502" s="40">
        <f t="shared" si="571"/>
        <v>1250000</v>
      </c>
      <c r="F4502" s="41">
        <f t="shared" si="567"/>
        <v>2.0086219403722172</v>
      </c>
      <c r="G4502" s="42">
        <f t="shared" si="568"/>
        <v>1510777.4254652713</v>
      </c>
      <c r="H4502" s="16">
        <f t="shared" si="569"/>
        <v>1</v>
      </c>
      <c r="P4502" s="16"/>
    </row>
    <row r="4503" spans="1:16" x14ac:dyDescent="0.25">
      <c r="A4503" s="24">
        <f t="shared" si="570"/>
        <v>4488</v>
      </c>
      <c r="B4503">
        <f t="shared" si="564"/>
        <v>0.60057303460780531</v>
      </c>
      <c r="C4503">
        <f t="shared" si="565"/>
        <v>0.59100380737800151</v>
      </c>
      <c r="D4503" s="40">
        <f t="shared" si="566"/>
        <v>1116184.1695306541</v>
      </c>
      <c r="E4503" s="40">
        <f t="shared" si="571"/>
        <v>1116184.1695306541</v>
      </c>
      <c r="F4503" s="41">
        <f t="shared" si="567"/>
        <v>2.0699476900955367</v>
      </c>
      <c r="G4503" s="42">
        <f t="shared" si="568"/>
        <v>1310442.8434411823</v>
      </c>
      <c r="H4503" s="16">
        <f t="shared" si="569"/>
        <v>1</v>
      </c>
      <c r="P4503" s="16"/>
    </row>
    <row r="4504" spans="1:16" x14ac:dyDescent="0.25">
      <c r="A4504" s="24">
        <f t="shared" si="570"/>
        <v>4489</v>
      </c>
      <c r="B4504">
        <f t="shared" si="564"/>
        <v>0.7910012899665162</v>
      </c>
      <c r="C4504">
        <f t="shared" si="565"/>
        <v>0.12904031097423285</v>
      </c>
      <c r="D4504" s="40">
        <f t="shared" si="566"/>
        <v>1369255.5030027409</v>
      </c>
      <c r="E4504" s="40">
        <f t="shared" si="571"/>
        <v>1250000</v>
      </c>
      <c r="F4504" s="41">
        <f t="shared" si="567"/>
        <v>1.6562494393931753</v>
      </c>
      <c r="G4504" s="42">
        <f t="shared" si="568"/>
        <v>1070311.799241469</v>
      </c>
      <c r="H4504" s="16">
        <f t="shared" si="569"/>
        <v>1</v>
      </c>
      <c r="P4504" s="16"/>
    </row>
    <row r="4505" spans="1:16" x14ac:dyDescent="0.25">
      <c r="A4505" s="24">
        <f t="shared" si="570"/>
        <v>4490</v>
      </c>
      <c r="B4505">
        <f t="shared" si="564"/>
        <v>0.37678092496935278</v>
      </c>
      <c r="C4505">
        <f t="shared" si="565"/>
        <v>0.73821492528077215</v>
      </c>
      <c r="D4505" s="40">
        <f t="shared" si="566"/>
        <v>856863.40433559171</v>
      </c>
      <c r="E4505" s="40">
        <f t="shared" si="571"/>
        <v>856863.40433559171</v>
      </c>
      <c r="F4505" s="41">
        <f t="shared" si="567"/>
        <v>2.1938759302630046</v>
      </c>
      <c r="G4505" s="42">
        <f t="shared" si="568"/>
        <v>879851.9982950713</v>
      </c>
      <c r="H4505" s="16">
        <f t="shared" si="569"/>
        <v>1</v>
      </c>
      <c r="P4505" s="16"/>
    </row>
    <row r="4506" spans="1:16" x14ac:dyDescent="0.25">
      <c r="A4506" s="24">
        <f t="shared" si="570"/>
        <v>4491</v>
      </c>
      <c r="B4506">
        <f t="shared" si="564"/>
        <v>0.70953670155722648</v>
      </c>
      <c r="C4506">
        <f t="shared" si="565"/>
        <v>9.4595034257508814E-2</v>
      </c>
      <c r="D4506" s="40">
        <f t="shared" si="566"/>
        <v>1251686.2106193753</v>
      </c>
      <c r="E4506" s="40">
        <f t="shared" si="571"/>
        <v>1250000</v>
      </c>
      <c r="F4506" s="41">
        <f t="shared" si="567"/>
        <v>1.6009182767490084</v>
      </c>
      <c r="G4506" s="42">
        <f t="shared" si="568"/>
        <v>1001147.8459362607</v>
      </c>
      <c r="H4506" s="16">
        <f t="shared" si="569"/>
        <v>1</v>
      </c>
      <c r="P4506" s="16"/>
    </row>
    <row r="4507" spans="1:16" x14ac:dyDescent="0.25">
      <c r="A4507" s="24">
        <f t="shared" si="570"/>
        <v>4492</v>
      </c>
      <c r="B4507">
        <f t="shared" si="564"/>
        <v>0.90880655113141984</v>
      </c>
      <c r="C4507">
        <f t="shared" si="565"/>
        <v>0.12489395483862609</v>
      </c>
      <c r="D4507" s="40">
        <f t="shared" si="566"/>
        <v>1607952.1398438406</v>
      </c>
      <c r="E4507" s="40">
        <f t="shared" si="571"/>
        <v>1250000</v>
      </c>
      <c r="F4507" s="41">
        <f t="shared" si="567"/>
        <v>1.650193105861727</v>
      </c>
      <c r="G4507" s="42">
        <f t="shared" si="568"/>
        <v>1062741.3823271587</v>
      </c>
      <c r="H4507" s="16">
        <f t="shared" si="569"/>
        <v>1</v>
      </c>
      <c r="P4507" s="16"/>
    </row>
    <row r="4508" spans="1:16" x14ac:dyDescent="0.25">
      <c r="A4508" s="24">
        <f t="shared" si="570"/>
        <v>4493</v>
      </c>
      <c r="B4508">
        <f t="shared" si="564"/>
        <v>0.83845324290450662</v>
      </c>
      <c r="C4508">
        <f t="shared" si="565"/>
        <v>0.45291090302634984</v>
      </c>
      <c r="D4508" s="40">
        <f t="shared" si="566"/>
        <v>1450510.9806217845</v>
      </c>
      <c r="E4508" s="40">
        <f t="shared" si="571"/>
        <v>1250000</v>
      </c>
      <c r="F4508" s="41">
        <f t="shared" si="567"/>
        <v>1.9640394261570704</v>
      </c>
      <c r="G4508" s="42">
        <f t="shared" si="568"/>
        <v>1455049.2826963379</v>
      </c>
      <c r="H4508" s="16">
        <f t="shared" si="569"/>
        <v>1</v>
      </c>
      <c r="P4508" s="16"/>
    </row>
    <row r="4509" spans="1:16" x14ac:dyDescent="0.25">
      <c r="A4509" s="24">
        <f t="shared" si="570"/>
        <v>4494</v>
      </c>
      <c r="B4509">
        <f t="shared" si="564"/>
        <v>0.97115999564994127</v>
      </c>
      <c r="C4509">
        <f t="shared" si="565"/>
        <v>0.83316037186887115</v>
      </c>
      <c r="D4509" s="40">
        <f t="shared" si="566"/>
        <v>1865405.181045441</v>
      </c>
      <c r="E4509" s="40">
        <f t="shared" si="571"/>
        <v>1250000</v>
      </c>
      <c r="F4509" s="41">
        <f t="shared" si="567"/>
        <v>2.2938387656958823</v>
      </c>
      <c r="G4509" s="42">
        <f t="shared" si="568"/>
        <v>1867298.4571198528</v>
      </c>
      <c r="H4509" s="16">
        <f t="shared" si="569"/>
        <v>1</v>
      </c>
      <c r="P4509" s="16"/>
    </row>
    <row r="4510" spans="1:16" x14ac:dyDescent="0.25">
      <c r="A4510" s="24">
        <f t="shared" si="570"/>
        <v>4495</v>
      </c>
      <c r="B4510">
        <f t="shared" si="564"/>
        <v>0.4814772674581036</v>
      </c>
      <c r="C4510">
        <f t="shared" si="565"/>
        <v>0.43316447746474296</v>
      </c>
      <c r="D4510" s="40">
        <f t="shared" si="566"/>
        <v>978823.8757639312</v>
      </c>
      <c r="E4510" s="40">
        <f t="shared" si="571"/>
        <v>978823.8757639312</v>
      </c>
      <c r="F4510" s="41">
        <f t="shared" si="567"/>
        <v>1.9488379067179453</v>
      </c>
      <c r="G4510" s="42">
        <f t="shared" si="568"/>
        <v>907569.0730893258</v>
      </c>
      <c r="H4510" s="16">
        <f t="shared" si="569"/>
        <v>1</v>
      </c>
      <c r="P4510" s="16"/>
    </row>
    <row r="4511" spans="1:16" x14ac:dyDescent="0.25">
      <c r="A4511" s="24">
        <f t="shared" si="570"/>
        <v>4496</v>
      </c>
      <c r="B4511">
        <f t="shared" si="564"/>
        <v>0.90086043521296233</v>
      </c>
      <c r="C4511">
        <f t="shared" si="565"/>
        <v>9.815335541497916E-2</v>
      </c>
      <c r="D4511" s="40">
        <f t="shared" si="566"/>
        <v>1586536.4122767746</v>
      </c>
      <c r="E4511" s="40">
        <f t="shared" si="571"/>
        <v>1250000</v>
      </c>
      <c r="F4511" s="41">
        <f t="shared" si="567"/>
        <v>1.6072505635595418</v>
      </c>
      <c r="G4511" s="42">
        <f t="shared" si="568"/>
        <v>1009063.2044494273</v>
      </c>
      <c r="H4511" s="16">
        <f t="shared" si="569"/>
        <v>1</v>
      </c>
      <c r="P4511" s="16"/>
    </row>
    <row r="4512" spans="1:16" x14ac:dyDescent="0.25">
      <c r="A4512" s="24">
        <f t="shared" si="570"/>
        <v>4497</v>
      </c>
      <c r="B4512">
        <f t="shared" si="564"/>
        <v>0.45618273469153792</v>
      </c>
      <c r="C4512">
        <f t="shared" si="565"/>
        <v>0.35670918447431177</v>
      </c>
      <c r="D4512" s="40">
        <f t="shared" si="566"/>
        <v>949822.7835024565</v>
      </c>
      <c r="E4512" s="40">
        <f t="shared" si="571"/>
        <v>949822.7835024565</v>
      </c>
      <c r="F4512" s="41">
        <f t="shared" si="567"/>
        <v>1.8883680825522156</v>
      </c>
      <c r="G4512" s="42">
        <f t="shared" si="568"/>
        <v>793615.02844694187</v>
      </c>
      <c r="H4512" s="16">
        <f t="shared" si="569"/>
        <v>1</v>
      </c>
      <c r="P4512" s="16"/>
    </row>
    <row r="4513" spans="1:16" x14ac:dyDescent="0.25">
      <c r="A4513" s="24">
        <f t="shared" si="570"/>
        <v>4498</v>
      </c>
      <c r="B4513">
        <f t="shared" si="564"/>
        <v>0.9873365560779348</v>
      </c>
      <c r="C4513">
        <f t="shared" si="565"/>
        <v>0.79421711072791368</v>
      </c>
      <c r="D4513" s="40">
        <f t="shared" si="566"/>
        <v>2019626.1554862994</v>
      </c>
      <c r="E4513" s="40">
        <f t="shared" si="571"/>
        <v>1250000</v>
      </c>
      <c r="F4513" s="41">
        <f t="shared" si="567"/>
        <v>2.2495870261491957</v>
      </c>
      <c r="G4513" s="42">
        <f t="shared" si="568"/>
        <v>1811983.7826864948</v>
      </c>
      <c r="H4513" s="16">
        <f t="shared" si="569"/>
        <v>1</v>
      </c>
      <c r="P4513" s="16"/>
    </row>
    <row r="4514" spans="1:16" x14ac:dyDescent="0.25">
      <c r="A4514" s="24">
        <f t="shared" si="570"/>
        <v>4499</v>
      </c>
      <c r="B4514">
        <f t="shared" si="564"/>
        <v>0.62294747086707503</v>
      </c>
      <c r="C4514">
        <f t="shared" si="565"/>
        <v>0.58747406152542681</v>
      </c>
      <c r="D4514" s="40">
        <f t="shared" si="566"/>
        <v>1142810.5521803319</v>
      </c>
      <c r="E4514" s="40">
        <f t="shared" si="571"/>
        <v>1142810.5521803319</v>
      </c>
      <c r="F4514" s="41">
        <f t="shared" si="567"/>
        <v>2.0671890839833851</v>
      </c>
      <c r="G4514" s="42">
        <f t="shared" si="568"/>
        <v>1362405.4985282067</v>
      </c>
      <c r="H4514" s="16">
        <f t="shared" si="569"/>
        <v>1</v>
      </c>
      <c r="P4514" s="16"/>
    </row>
    <row r="4515" spans="1:16" x14ac:dyDescent="0.25">
      <c r="A4515" s="24">
        <f t="shared" si="570"/>
        <v>4500</v>
      </c>
      <c r="B4515">
        <f t="shared" si="564"/>
        <v>0.56415843672584742</v>
      </c>
      <c r="C4515">
        <f t="shared" si="565"/>
        <v>0.26767359359655529</v>
      </c>
      <c r="D4515" s="40">
        <f t="shared" si="566"/>
        <v>1073641.7622559574</v>
      </c>
      <c r="E4515" s="40">
        <f t="shared" si="571"/>
        <v>1073641.7622559574</v>
      </c>
      <c r="F4515" s="41">
        <f t="shared" si="567"/>
        <v>1.8115914240140458</v>
      </c>
      <c r="G4515" s="42">
        <f t="shared" si="568"/>
        <v>945000.20896621933</v>
      </c>
      <c r="H4515" s="16">
        <f t="shared" si="569"/>
        <v>1</v>
      </c>
      <c r="P4515" s="16"/>
    </row>
    <row r="4516" spans="1:16" x14ac:dyDescent="0.25">
      <c r="A4516" s="24">
        <f t="shared" si="570"/>
        <v>4501</v>
      </c>
      <c r="B4516">
        <f t="shared" si="564"/>
        <v>0.40212566556874663</v>
      </c>
      <c r="C4516">
        <f t="shared" si="565"/>
        <v>0.83033826609607786</v>
      </c>
      <c r="D4516" s="40">
        <f t="shared" si="566"/>
        <v>886998.98932513245</v>
      </c>
      <c r="E4516" s="40">
        <f t="shared" si="571"/>
        <v>886998.98932513245</v>
      </c>
      <c r="F4516" s="41">
        <f t="shared" si="567"/>
        <v>2.2904263963597664</v>
      </c>
      <c r="G4516" s="42">
        <f t="shared" si="568"/>
        <v>1031605.898694718</v>
      </c>
      <c r="H4516" s="16">
        <f t="shared" si="569"/>
        <v>1</v>
      </c>
      <c r="P4516" s="16"/>
    </row>
    <row r="4517" spans="1:16" x14ac:dyDescent="0.25">
      <c r="A4517" s="24">
        <f t="shared" si="570"/>
        <v>4502</v>
      </c>
      <c r="B4517">
        <f t="shared" si="564"/>
        <v>0.95296473253984004</v>
      </c>
      <c r="C4517">
        <f t="shared" si="565"/>
        <v>0.43178151512984186</v>
      </c>
      <c r="D4517" s="40">
        <f t="shared" si="566"/>
        <v>1763361.2612386337</v>
      </c>
      <c r="E4517" s="40">
        <f t="shared" si="571"/>
        <v>1250000</v>
      </c>
      <c r="F4517" s="41">
        <f t="shared" si="567"/>
        <v>1.94776888579883</v>
      </c>
      <c r="G4517" s="42">
        <f t="shared" si="568"/>
        <v>1434711.1072485377</v>
      </c>
      <c r="H4517" s="16">
        <f t="shared" si="569"/>
        <v>1</v>
      </c>
      <c r="P4517" s="16"/>
    </row>
    <row r="4518" spans="1:16" x14ac:dyDescent="0.25">
      <c r="A4518" s="24">
        <f t="shared" si="570"/>
        <v>4503</v>
      </c>
      <c r="B4518">
        <f t="shared" si="564"/>
        <v>0.77703368535730988</v>
      </c>
      <c r="C4518">
        <f t="shared" si="565"/>
        <v>0.55322387686464936</v>
      </c>
      <c r="D4518" s="40">
        <f t="shared" si="566"/>
        <v>1347513.7238575206</v>
      </c>
      <c r="E4518" s="40">
        <f t="shared" si="571"/>
        <v>1250000</v>
      </c>
      <c r="F4518" s="41">
        <f t="shared" si="567"/>
        <v>2.0406719528399027</v>
      </c>
      <c r="G4518" s="42">
        <f t="shared" si="568"/>
        <v>1550839.9410498785</v>
      </c>
      <c r="H4518" s="16">
        <f t="shared" si="569"/>
        <v>1</v>
      </c>
      <c r="P4518" s="16"/>
    </row>
    <row r="4519" spans="1:16" x14ac:dyDescent="0.25">
      <c r="A4519" s="24">
        <f t="shared" si="570"/>
        <v>4504</v>
      </c>
      <c r="B4519">
        <f t="shared" si="564"/>
        <v>0.70355551654938608</v>
      </c>
      <c r="C4519">
        <f t="shared" si="565"/>
        <v>0.25852452556136996</v>
      </c>
      <c r="D4519" s="40">
        <f t="shared" si="566"/>
        <v>1243763.3331069241</v>
      </c>
      <c r="E4519" s="40">
        <f t="shared" si="571"/>
        <v>1243763.3331069241</v>
      </c>
      <c r="F4519" s="41">
        <f t="shared" si="567"/>
        <v>1.8030696364423828</v>
      </c>
      <c r="G4519" s="42">
        <f t="shared" si="568"/>
        <v>1242591.900845468</v>
      </c>
      <c r="H4519" s="16">
        <f t="shared" si="569"/>
        <v>1</v>
      </c>
      <c r="P4519" s="16"/>
    </row>
    <row r="4520" spans="1:16" x14ac:dyDescent="0.25">
      <c r="A4520" s="24">
        <f t="shared" si="570"/>
        <v>4505</v>
      </c>
      <c r="B4520">
        <f t="shared" si="564"/>
        <v>0.62053706857841462</v>
      </c>
      <c r="C4520">
        <f t="shared" si="565"/>
        <v>0.80218635790515691</v>
      </c>
      <c r="D4520" s="40">
        <f t="shared" si="566"/>
        <v>1139920.1944406747</v>
      </c>
      <c r="E4520" s="40">
        <f t="shared" si="571"/>
        <v>1139920.1944406747</v>
      </c>
      <c r="F4520" s="41">
        <f t="shared" si="567"/>
        <v>2.2581934876797534</v>
      </c>
      <c r="G4520" s="42">
        <f t="shared" si="568"/>
        <v>1574160.3595605697</v>
      </c>
      <c r="H4520" s="16">
        <f t="shared" si="569"/>
        <v>1</v>
      </c>
      <c r="P4520" s="16"/>
    </row>
    <row r="4521" spans="1:16" x14ac:dyDescent="0.25">
      <c r="A4521" s="24">
        <f t="shared" si="570"/>
        <v>4506</v>
      </c>
      <c r="B4521">
        <f t="shared" si="564"/>
        <v>0.75670967309270054</v>
      </c>
      <c r="C4521">
        <f t="shared" si="565"/>
        <v>8.8938492117449641E-3</v>
      </c>
      <c r="D4521" s="40">
        <f t="shared" si="566"/>
        <v>1317214.7059256905</v>
      </c>
      <c r="E4521" s="40">
        <f t="shared" si="571"/>
        <v>1250000</v>
      </c>
      <c r="F4521" s="41">
        <f t="shared" si="567"/>
        <v>1.2796328144175968</v>
      </c>
      <c r="G4521" s="42">
        <f t="shared" si="568"/>
        <v>599541.0180219959</v>
      </c>
      <c r="H4521" s="16">
        <f t="shared" si="569"/>
        <v>1</v>
      </c>
      <c r="P4521" s="16"/>
    </row>
    <row r="4522" spans="1:16" x14ac:dyDescent="0.25">
      <c r="A4522" s="24">
        <f t="shared" si="570"/>
        <v>4507</v>
      </c>
      <c r="B4522">
        <f t="shared" si="564"/>
        <v>0.49821961007546633</v>
      </c>
      <c r="C4522">
        <f t="shared" si="565"/>
        <v>1.3290237402543426E-3</v>
      </c>
      <c r="D4522" s="40">
        <f t="shared" si="566"/>
        <v>997965.29306754365</v>
      </c>
      <c r="E4522" s="40">
        <f t="shared" si="571"/>
        <v>997965.29306754365</v>
      </c>
      <c r="F4522" s="41">
        <f t="shared" si="567"/>
        <v>1.0867040498067779</v>
      </c>
      <c r="G4522" s="42">
        <f t="shared" si="568"/>
        <v>84492.925543107791</v>
      </c>
      <c r="H4522" s="16">
        <f t="shared" si="569"/>
        <v>1</v>
      </c>
      <c r="P4522" s="16"/>
    </row>
    <row r="4523" spans="1:16" x14ac:dyDescent="0.25">
      <c r="A4523" s="24">
        <f t="shared" si="570"/>
        <v>4508</v>
      </c>
      <c r="B4523">
        <f t="shared" si="564"/>
        <v>0.13256802677642554</v>
      </c>
      <c r="C4523">
        <f t="shared" si="565"/>
        <v>0.9210729404585436</v>
      </c>
      <c r="D4523" s="40">
        <f t="shared" si="566"/>
        <v>491945.12039142742</v>
      </c>
      <c r="E4523" s="40">
        <f t="shared" si="571"/>
        <v>491945.12039142742</v>
      </c>
      <c r="F4523" s="41">
        <f t="shared" si="567"/>
        <v>2.4292782905118946</v>
      </c>
      <c r="G4523" s="42">
        <f t="shared" si="568"/>
        <v>195071.60109015508</v>
      </c>
      <c r="H4523" s="16">
        <f t="shared" si="569"/>
        <v>1</v>
      </c>
      <c r="P4523" s="16"/>
    </row>
    <row r="4524" spans="1:16" x14ac:dyDescent="0.25">
      <c r="A4524" s="24">
        <f t="shared" si="570"/>
        <v>4509</v>
      </c>
      <c r="B4524">
        <f t="shared" si="564"/>
        <v>0.75460402702447027</v>
      </c>
      <c r="C4524">
        <f t="shared" si="565"/>
        <v>0.92732497525867075</v>
      </c>
      <c r="D4524" s="40">
        <f t="shared" si="566"/>
        <v>1314156.4315667569</v>
      </c>
      <c r="E4524" s="40">
        <f t="shared" si="571"/>
        <v>1250000</v>
      </c>
      <c r="F4524" s="41">
        <f t="shared" si="567"/>
        <v>2.4426000033536579</v>
      </c>
      <c r="G4524" s="42">
        <f t="shared" si="568"/>
        <v>2053250.0041920724</v>
      </c>
      <c r="H4524" s="16">
        <f t="shared" si="569"/>
        <v>1</v>
      </c>
      <c r="P4524" s="16"/>
    </row>
    <row r="4525" spans="1:16" x14ac:dyDescent="0.25">
      <c r="A4525" s="24">
        <f t="shared" si="570"/>
        <v>4510</v>
      </c>
      <c r="B4525">
        <f t="shared" si="564"/>
        <v>0.91922359925229102</v>
      </c>
      <c r="C4525">
        <f t="shared" si="565"/>
        <v>0.70695320738013834</v>
      </c>
      <c r="D4525" s="40">
        <f t="shared" si="566"/>
        <v>1638237.7640655758</v>
      </c>
      <c r="E4525" s="40">
        <f t="shared" si="571"/>
        <v>1250000</v>
      </c>
      <c r="F4525" s="41">
        <f t="shared" si="567"/>
        <v>2.1655032265776986</v>
      </c>
      <c r="G4525" s="42">
        <f t="shared" si="568"/>
        <v>1706879.033222123</v>
      </c>
      <c r="H4525" s="16">
        <f t="shared" si="569"/>
        <v>1</v>
      </c>
      <c r="P4525" s="16"/>
    </row>
    <row r="4526" spans="1:16" x14ac:dyDescent="0.25">
      <c r="A4526" s="24">
        <f t="shared" si="570"/>
        <v>4511</v>
      </c>
      <c r="B4526">
        <f t="shared" si="564"/>
        <v>0.38850214041303843</v>
      </c>
      <c r="C4526">
        <f t="shared" si="565"/>
        <v>0.38484110671561211</v>
      </c>
      <c r="D4526" s="40">
        <f t="shared" si="566"/>
        <v>870870.01049571915</v>
      </c>
      <c r="E4526" s="40">
        <f t="shared" si="571"/>
        <v>870870.01049571915</v>
      </c>
      <c r="F4526" s="41">
        <f t="shared" si="567"/>
        <v>1.9110058965606764</v>
      </c>
      <c r="G4526" s="42">
        <f t="shared" si="568"/>
        <v>664237.72519517737</v>
      </c>
      <c r="H4526" s="16">
        <f t="shared" si="569"/>
        <v>1</v>
      </c>
      <c r="P4526" s="16"/>
    </row>
    <row r="4527" spans="1:16" x14ac:dyDescent="0.25">
      <c r="A4527" s="24">
        <f t="shared" si="570"/>
        <v>4512</v>
      </c>
      <c r="B4527">
        <f t="shared" si="564"/>
        <v>0.94250828248914331</v>
      </c>
      <c r="C4527">
        <f t="shared" si="565"/>
        <v>0.70059191144537181</v>
      </c>
      <c r="D4527" s="40">
        <f t="shared" si="566"/>
        <v>1718624.8641646106</v>
      </c>
      <c r="E4527" s="40">
        <f t="shared" si="571"/>
        <v>1250000</v>
      </c>
      <c r="F4527" s="41">
        <f t="shared" si="567"/>
        <v>2.1599099308683316</v>
      </c>
      <c r="G4527" s="42">
        <f t="shared" si="568"/>
        <v>1699887.4135854146</v>
      </c>
      <c r="H4527" s="16">
        <f t="shared" si="569"/>
        <v>1</v>
      </c>
      <c r="P4527" s="16"/>
    </row>
    <row r="4528" spans="1:16" x14ac:dyDescent="0.25">
      <c r="A4528" s="24">
        <f t="shared" si="570"/>
        <v>4513</v>
      </c>
      <c r="B4528">
        <f t="shared" si="564"/>
        <v>0.84980696847196668</v>
      </c>
      <c r="C4528">
        <f t="shared" si="565"/>
        <v>3.837925975676626E-2</v>
      </c>
      <c r="D4528" s="40">
        <f t="shared" si="566"/>
        <v>1472160.7205426956</v>
      </c>
      <c r="E4528" s="40">
        <f t="shared" si="571"/>
        <v>1250000</v>
      </c>
      <c r="F4528" s="41">
        <f t="shared" si="567"/>
        <v>1.4620633228211832</v>
      </c>
      <c r="G4528" s="42">
        <f t="shared" si="568"/>
        <v>827579.15352647915</v>
      </c>
      <c r="H4528" s="16">
        <f t="shared" si="569"/>
        <v>1</v>
      </c>
      <c r="P4528" s="16"/>
    </row>
    <row r="4529" spans="1:16" x14ac:dyDescent="0.25">
      <c r="A4529" s="24">
        <f t="shared" si="570"/>
        <v>4514</v>
      </c>
      <c r="B4529">
        <f t="shared" si="564"/>
        <v>0.71042491972912103</v>
      </c>
      <c r="C4529">
        <f t="shared" si="565"/>
        <v>0.69914409553166479</v>
      </c>
      <c r="D4529" s="40">
        <f t="shared" si="566"/>
        <v>1252869.2240705339</v>
      </c>
      <c r="E4529" s="40">
        <f t="shared" si="571"/>
        <v>1250000</v>
      </c>
      <c r="F4529" s="41">
        <f t="shared" si="567"/>
        <v>2.1586445069222209</v>
      </c>
      <c r="G4529" s="42">
        <f t="shared" si="568"/>
        <v>1698305.633652776</v>
      </c>
      <c r="H4529" s="16">
        <f t="shared" si="569"/>
        <v>1</v>
      </c>
      <c r="P4529" s="16"/>
    </row>
    <row r="4530" spans="1:16" x14ac:dyDescent="0.25">
      <c r="A4530" s="24">
        <f t="shared" si="570"/>
        <v>4515</v>
      </c>
      <c r="B4530">
        <f t="shared" si="564"/>
        <v>0.34993577760178596</v>
      </c>
      <c r="C4530">
        <f t="shared" si="565"/>
        <v>0.70510080235544592</v>
      </c>
      <c r="D4530" s="40">
        <f t="shared" si="566"/>
        <v>824242.92130503722</v>
      </c>
      <c r="E4530" s="40">
        <f t="shared" si="571"/>
        <v>824242.92130503722</v>
      </c>
      <c r="F4530" s="41">
        <f t="shared" si="567"/>
        <v>2.1638687552423592</v>
      </c>
      <c r="G4530" s="42">
        <f t="shared" si="568"/>
        <v>783553.50414165668</v>
      </c>
      <c r="H4530" s="16">
        <f t="shared" si="569"/>
        <v>1</v>
      </c>
      <c r="P4530" s="16"/>
    </row>
    <row r="4531" spans="1:16" x14ac:dyDescent="0.25">
      <c r="A4531" s="24">
        <f t="shared" si="570"/>
        <v>4516</v>
      </c>
      <c r="B4531">
        <f t="shared" si="564"/>
        <v>4.6202592900954187E-2</v>
      </c>
      <c r="C4531">
        <f t="shared" si="565"/>
        <v>0.73328619764652103</v>
      </c>
      <c r="D4531" s="40">
        <f t="shared" si="566"/>
        <v>232745.64017767436</v>
      </c>
      <c r="E4531" s="40">
        <f t="shared" si="571"/>
        <v>232745.64017767436</v>
      </c>
      <c r="F4531" s="41">
        <f t="shared" si="567"/>
        <v>2.1892955256930855</v>
      </c>
      <c r="G4531" s="42">
        <f t="shared" si="568"/>
        <v>-490451.01133444469</v>
      </c>
      <c r="H4531" s="16">
        <f t="shared" si="569"/>
        <v>0</v>
      </c>
      <c r="P4531" s="16"/>
    </row>
    <row r="4532" spans="1:16" x14ac:dyDescent="0.25">
      <c r="A4532" s="24">
        <f t="shared" si="570"/>
        <v>4517</v>
      </c>
      <c r="B4532">
        <f t="shared" si="564"/>
        <v>0.25400611280929297</v>
      </c>
      <c r="C4532">
        <f t="shared" si="565"/>
        <v>0.72624862508382648</v>
      </c>
      <c r="D4532" s="40">
        <f t="shared" si="566"/>
        <v>698205.46170029871</v>
      </c>
      <c r="E4532" s="40">
        <f t="shared" si="571"/>
        <v>698205.46170029871</v>
      </c>
      <c r="F4532" s="41">
        <f t="shared" si="567"/>
        <v>2.1828286932497512</v>
      </c>
      <c r="G4532" s="42">
        <f t="shared" si="568"/>
        <v>524062.91558310227</v>
      </c>
      <c r="H4532" s="16">
        <f t="shared" si="569"/>
        <v>1</v>
      </c>
      <c r="P4532" s="16"/>
    </row>
    <row r="4533" spans="1:16" x14ac:dyDescent="0.25">
      <c r="A4533" s="24">
        <f t="shared" si="570"/>
        <v>4518</v>
      </c>
      <c r="B4533">
        <f t="shared" si="564"/>
        <v>0.40561338432598859</v>
      </c>
      <c r="C4533">
        <f t="shared" si="565"/>
        <v>0.8772804212057963</v>
      </c>
      <c r="D4533" s="40">
        <f t="shared" si="566"/>
        <v>891104.68762357871</v>
      </c>
      <c r="E4533" s="40">
        <f t="shared" si="571"/>
        <v>891104.68762357871</v>
      </c>
      <c r="F4533" s="41">
        <f t="shared" si="567"/>
        <v>2.3530391140215499</v>
      </c>
      <c r="G4533" s="42">
        <f t="shared" si="568"/>
        <v>1096804.1846662357</v>
      </c>
      <c r="H4533" s="16">
        <f t="shared" si="569"/>
        <v>1</v>
      </c>
      <c r="P4533" s="16"/>
    </row>
    <row r="4534" spans="1:16" x14ac:dyDescent="0.25">
      <c r="A4534" s="24">
        <f t="shared" si="570"/>
        <v>4519</v>
      </c>
      <c r="B4534">
        <f t="shared" si="564"/>
        <v>2.0570934168063104E-2</v>
      </c>
      <c r="C4534">
        <f t="shared" si="565"/>
        <v>0.37791962490882725</v>
      </c>
      <c r="D4534" s="40">
        <f t="shared" si="566"/>
        <v>68952.542081207619</v>
      </c>
      <c r="E4534" s="40">
        <f t="shared" si="571"/>
        <v>68952.542081207619</v>
      </c>
      <c r="F4534" s="41">
        <f t="shared" si="567"/>
        <v>1.9054865688986524</v>
      </c>
      <c r="G4534" s="42">
        <f t="shared" si="568"/>
        <v>-868611.85717283981</v>
      </c>
      <c r="H4534" s="16">
        <f t="shared" si="569"/>
        <v>0</v>
      </c>
      <c r="P4534" s="16"/>
    </row>
    <row r="4535" spans="1:16" x14ac:dyDescent="0.25">
      <c r="A4535" s="24">
        <f t="shared" si="570"/>
        <v>4520</v>
      </c>
      <c r="B4535">
        <f t="shared" si="564"/>
        <v>0.11882111674640328</v>
      </c>
      <c r="C4535">
        <f t="shared" si="565"/>
        <v>0.32851425849366933</v>
      </c>
      <c r="D4535" s="40">
        <f t="shared" si="566"/>
        <v>461595.49467835645</v>
      </c>
      <c r="E4535" s="40">
        <f t="shared" si="571"/>
        <v>461595.49467835645</v>
      </c>
      <c r="F4535" s="41">
        <f t="shared" si="567"/>
        <v>1.8650396788237802</v>
      </c>
      <c r="G4535" s="42">
        <f t="shared" si="568"/>
        <v>-139106.08685857418</v>
      </c>
      <c r="H4535" s="16">
        <f t="shared" si="569"/>
        <v>0</v>
      </c>
      <c r="P4535" s="16"/>
    </row>
    <row r="4536" spans="1:16" x14ac:dyDescent="0.25">
      <c r="A4536" s="24">
        <f t="shared" si="570"/>
        <v>4521</v>
      </c>
      <c r="B4536">
        <f t="shared" si="564"/>
        <v>0.92350518854800612</v>
      </c>
      <c r="C4536">
        <f t="shared" si="565"/>
        <v>0.36440388334449381</v>
      </c>
      <c r="D4536" s="40">
        <f t="shared" si="566"/>
        <v>1651542.9340232087</v>
      </c>
      <c r="E4536" s="40">
        <f t="shared" si="571"/>
        <v>1250000</v>
      </c>
      <c r="F4536" s="41">
        <f t="shared" si="567"/>
        <v>1.8946164427350427</v>
      </c>
      <c r="G4536" s="42">
        <f t="shared" si="568"/>
        <v>1368270.5534188035</v>
      </c>
      <c r="H4536" s="16">
        <f t="shared" si="569"/>
        <v>1</v>
      </c>
      <c r="P4536" s="16"/>
    </row>
    <row r="4537" spans="1:16" x14ac:dyDescent="0.25">
      <c r="A4537" s="24">
        <f t="shared" si="570"/>
        <v>4522</v>
      </c>
      <c r="B4537">
        <f t="shared" si="564"/>
        <v>0.10628842015285045</v>
      </c>
      <c r="C4537">
        <f t="shared" si="565"/>
        <v>9.8588012275286019E-2</v>
      </c>
      <c r="D4537" s="40">
        <f t="shared" si="566"/>
        <v>431681.8986666929</v>
      </c>
      <c r="E4537" s="40">
        <f t="shared" si="571"/>
        <v>431681.8986666929</v>
      </c>
      <c r="F4537" s="41">
        <f t="shared" si="567"/>
        <v>1.6080124588927156</v>
      </c>
      <c r="G4537" s="42">
        <f t="shared" si="568"/>
        <v>-305850.12866549508</v>
      </c>
      <c r="H4537" s="16">
        <f t="shared" si="569"/>
        <v>0</v>
      </c>
      <c r="P4537" s="16"/>
    </row>
    <row r="4538" spans="1:16" x14ac:dyDescent="0.25">
      <c r="A4538" s="24">
        <f t="shared" si="570"/>
        <v>4523</v>
      </c>
      <c r="B4538">
        <f t="shared" si="564"/>
        <v>0.43255468003917485</v>
      </c>
      <c r="C4538">
        <f t="shared" si="565"/>
        <v>0.29327381460461766</v>
      </c>
      <c r="D4538" s="40">
        <f t="shared" si="566"/>
        <v>922549.92407008086</v>
      </c>
      <c r="E4538" s="40">
        <f t="shared" si="571"/>
        <v>922549.92407008086</v>
      </c>
      <c r="F4538" s="41">
        <f t="shared" si="567"/>
        <v>1.8346973430441522</v>
      </c>
      <c r="G4538" s="42">
        <f t="shared" si="568"/>
        <v>692599.89451696165</v>
      </c>
      <c r="H4538" s="16">
        <f t="shared" si="569"/>
        <v>1</v>
      </c>
      <c r="P4538" s="16"/>
    </row>
    <row r="4539" spans="1:16" x14ac:dyDescent="0.25">
      <c r="A4539" s="24">
        <f t="shared" si="570"/>
        <v>4524</v>
      </c>
      <c r="B4539">
        <f t="shared" si="564"/>
        <v>0.28028328518848866</v>
      </c>
      <c r="C4539">
        <f t="shared" si="565"/>
        <v>3.2733816537074745E-2</v>
      </c>
      <c r="D4539" s="40">
        <f t="shared" si="566"/>
        <v>734650.38113353727</v>
      </c>
      <c r="E4539" s="40">
        <f t="shared" si="571"/>
        <v>734650.38113353727</v>
      </c>
      <c r="F4539" s="41">
        <f t="shared" si="567"/>
        <v>1.4401059602091961</v>
      </c>
      <c r="G4539" s="42">
        <f t="shared" si="568"/>
        <v>57974.392540364526</v>
      </c>
      <c r="H4539" s="16">
        <f t="shared" si="569"/>
        <v>1</v>
      </c>
      <c r="P4539" s="16"/>
    </row>
    <row r="4540" spans="1:16" x14ac:dyDescent="0.25">
      <c r="A4540" s="24">
        <f t="shared" si="570"/>
        <v>4525</v>
      </c>
      <c r="B4540">
        <f t="shared" si="564"/>
        <v>0.5891782765975222</v>
      </c>
      <c r="C4540">
        <f t="shared" si="565"/>
        <v>0.84025861124973744</v>
      </c>
      <c r="D4540" s="40">
        <f t="shared" si="566"/>
        <v>1102780.4140852324</v>
      </c>
      <c r="E4540" s="40">
        <f t="shared" si="571"/>
        <v>1102780.4140852324</v>
      </c>
      <c r="F4540" s="41">
        <f t="shared" si="567"/>
        <v>2.3025900686344141</v>
      </c>
      <c r="G4540" s="42">
        <f t="shared" si="568"/>
        <v>1539251.229357203</v>
      </c>
      <c r="H4540" s="16">
        <f t="shared" si="569"/>
        <v>1</v>
      </c>
      <c r="P4540" s="16"/>
    </row>
    <row r="4541" spans="1:16" x14ac:dyDescent="0.25">
      <c r="A4541" s="24">
        <f t="shared" si="570"/>
        <v>4526</v>
      </c>
      <c r="B4541">
        <f t="shared" si="564"/>
        <v>0.11316728114616126</v>
      </c>
      <c r="C4541">
        <f t="shared" si="565"/>
        <v>0.99403791420627385</v>
      </c>
      <c r="D4541" s="40">
        <f t="shared" si="566"/>
        <v>448394.40669205459</v>
      </c>
      <c r="E4541" s="40">
        <f t="shared" si="571"/>
        <v>448394.40669205459</v>
      </c>
      <c r="F4541" s="41">
        <f t="shared" si="567"/>
        <v>2.7642493828945573</v>
      </c>
      <c r="G4541" s="42">
        <f t="shared" si="568"/>
        <v>239473.96199188312</v>
      </c>
      <c r="H4541" s="16">
        <f t="shared" si="569"/>
        <v>1</v>
      </c>
      <c r="P4541" s="16"/>
    </row>
    <row r="4542" spans="1:16" x14ac:dyDescent="0.25">
      <c r="A4542" s="24">
        <f t="shared" si="570"/>
        <v>4527</v>
      </c>
      <c r="B4542">
        <f t="shared" si="564"/>
        <v>0.77258807781618088</v>
      </c>
      <c r="C4542">
        <f t="shared" si="565"/>
        <v>0.79183069185819477</v>
      </c>
      <c r="D4542" s="40">
        <f t="shared" si="566"/>
        <v>1340758.5947847166</v>
      </c>
      <c r="E4542" s="40">
        <f t="shared" si="571"/>
        <v>1250000</v>
      </c>
      <c r="F4542" s="41">
        <f t="shared" si="567"/>
        <v>2.2470485546314487</v>
      </c>
      <c r="G4542" s="42">
        <f t="shared" si="568"/>
        <v>1808810.6932893107</v>
      </c>
      <c r="H4542" s="16">
        <f t="shared" si="569"/>
        <v>1</v>
      </c>
      <c r="P4542" s="16"/>
    </row>
    <row r="4543" spans="1:16" x14ac:dyDescent="0.25">
      <c r="A4543" s="24">
        <f t="shared" si="570"/>
        <v>4528</v>
      </c>
      <c r="B4543">
        <f t="shared" si="564"/>
        <v>0.22597794339526445</v>
      </c>
      <c r="C4543">
        <f t="shared" si="565"/>
        <v>0.10689590324182063</v>
      </c>
      <c r="D4543" s="40">
        <f t="shared" si="566"/>
        <v>657070.69856534142</v>
      </c>
      <c r="E4543" s="40">
        <f t="shared" si="571"/>
        <v>657070.69856534142</v>
      </c>
      <c r="F4543" s="41">
        <f t="shared" si="567"/>
        <v>1.6221257320763747</v>
      </c>
      <c r="G4543" s="42">
        <f t="shared" si="568"/>
        <v>65851.28793623927</v>
      </c>
      <c r="H4543" s="16">
        <f t="shared" si="569"/>
        <v>1</v>
      </c>
      <c r="P4543" s="16"/>
    </row>
    <row r="4544" spans="1:16" x14ac:dyDescent="0.25">
      <c r="A4544" s="24">
        <f t="shared" si="570"/>
        <v>4529</v>
      </c>
      <c r="B4544">
        <f t="shared" si="564"/>
        <v>0.51113488443661481</v>
      </c>
      <c r="C4544">
        <f t="shared" si="565"/>
        <v>0.84685319464188069</v>
      </c>
      <c r="D4544" s="40">
        <f t="shared" si="566"/>
        <v>1012727.0399913643</v>
      </c>
      <c r="E4544" s="40">
        <f t="shared" si="571"/>
        <v>1012727.0399913643</v>
      </c>
      <c r="F4544" s="41">
        <f t="shared" si="567"/>
        <v>2.3109514005256528</v>
      </c>
      <c r="G4544" s="42">
        <f t="shared" si="568"/>
        <v>1340362.9714182424</v>
      </c>
      <c r="H4544" s="16">
        <f t="shared" si="569"/>
        <v>1</v>
      </c>
      <c r="P4544" s="16"/>
    </row>
    <row r="4545" spans="1:16" x14ac:dyDescent="0.25">
      <c r="A4545" s="24">
        <f t="shared" si="570"/>
        <v>4530</v>
      </c>
      <c r="B4545">
        <f t="shared" si="564"/>
        <v>0.3905907190637663</v>
      </c>
      <c r="C4545">
        <f t="shared" si="565"/>
        <v>0.3827210949966684</v>
      </c>
      <c r="D4545" s="40">
        <f t="shared" si="566"/>
        <v>873352.69834741694</v>
      </c>
      <c r="E4545" s="40">
        <f t="shared" si="571"/>
        <v>873352.69834741694</v>
      </c>
      <c r="F4545" s="41">
        <f t="shared" si="567"/>
        <v>1.9093185563180466</v>
      </c>
      <c r="G4545" s="42">
        <f t="shared" si="568"/>
        <v>667508.51316516055</v>
      </c>
      <c r="H4545" s="16">
        <f t="shared" si="569"/>
        <v>1</v>
      </c>
      <c r="P4545" s="16"/>
    </row>
    <row r="4546" spans="1:16" x14ac:dyDescent="0.25">
      <c r="A4546" s="24">
        <f t="shared" si="570"/>
        <v>4531</v>
      </c>
      <c r="B4546">
        <f t="shared" si="564"/>
        <v>0.51325116225052625</v>
      </c>
      <c r="C4546">
        <f t="shared" si="565"/>
        <v>0.54691443138290197</v>
      </c>
      <c r="D4546" s="40">
        <f t="shared" si="566"/>
        <v>1015146.7392404897</v>
      </c>
      <c r="E4546" s="40">
        <f t="shared" si="571"/>
        <v>1015146.7392404897</v>
      </c>
      <c r="F4546" s="41">
        <f t="shared" si="567"/>
        <v>2.0358265662022932</v>
      </c>
      <c r="G4546" s="42">
        <f t="shared" si="568"/>
        <v>1066662.7003394207</v>
      </c>
      <c r="H4546" s="16">
        <f t="shared" si="569"/>
        <v>1</v>
      </c>
      <c r="P4546" s="16"/>
    </row>
    <row r="4547" spans="1:16" x14ac:dyDescent="0.25">
      <c r="A4547" s="24">
        <f t="shared" si="570"/>
        <v>4532</v>
      </c>
      <c r="B4547">
        <f t="shared" si="564"/>
        <v>6.1066765920259058E-2</v>
      </c>
      <c r="C4547">
        <f t="shared" si="565"/>
        <v>6.8771110265515745E-2</v>
      </c>
      <c r="D4547" s="40">
        <f t="shared" si="566"/>
        <v>295191.45213027089</v>
      </c>
      <c r="E4547" s="40">
        <f t="shared" si="571"/>
        <v>295191.45213027089</v>
      </c>
      <c r="F4547" s="41">
        <f t="shared" si="567"/>
        <v>1.5486303788612668</v>
      </c>
      <c r="G4547" s="42">
        <f t="shared" si="568"/>
        <v>-542857.5496508911</v>
      </c>
      <c r="H4547" s="16">
        <f t="shared" si="569"/>
        <v>0</v>
      </c>
      <c r="P4547" s="16"/>
    </row>
    <row r="4548" spans="1:16" x14ac:dyDescent="0.25">
      <c r="A4548" s="24">
        <f t="shared" si="570"/>
        <v>4533</v>
      </c>
      <c r="B4548">
        <f t="shared" si="564"/>
        <v>0.17303220822941512</v>
      </c>
      <c r="C4548">
        <f t="shared" si="565"/>
        <v>0.75845920143183321</v>
      </c>
      <c r="D4548" s="40">
        <f t="shared" si="566"/>
        <v>570402.51823427645</v>
      </c>
      <c r="E4548" s="40">
        <f t="shared" si="571"/>
        <v>570402.51823427645</v>
      </c>
      <c r="F4548" s="41">
        <f t="shared" si="567"/>
        <v>2.2131777631239844</v>
      </c>
      <c r="G4548" s="42">
        <f t="shared" si="568"/>
        <v>262402.16938602366</v>
      </c>
      <c r="H4548" s="16">
        <f t="shared" si="569"/>
        <v>1</v>
      </c>
      <c r="P4548" s="16"/>
    </row>
    <row r="4549" spans="1:16" x14ac:dyDescent="0.25">
      <c r="A4549" s="24">
        <f t="shared" si="570"/>
        <v>4534</v>
      </c>
      <c r="B4549">
        <f t="shared" si="564"/>
        <v>0.36492137506138533</v>
      </c>
      <c r="C4549">
        <f t="shared" si="565"/>
        <v>0.87801048334222287</v>
      </c>
      <c r="D4549" s="40">
        <f t="shared" si="566"/>
        <v>842552.56084534596</v>
      </c>
      <c r="E4549" s="40">
        <f t="shared" si="571"/>
        <v>842552.56084534596</v>
      </c>
      <c r="F4549" s="41">
        <f t="shared" si="567"/>
        <v>2.3541333507686666</v>
      </c>
      <c r="G4549" s="42">
        <f t="shared" si="568"/>
        <v>983481.08326157508</v>
      </c>
      <c r="H4549" s="16">
        <f t="shared" si="569"/>
        <v>1</v>
      </c>
      <c r="P4549" s="16"/>
    </row>
    <row r="4550" spans="1:16" x14ac:dyDescent="0.25">
      <c r="A4550" s="24">
        <f t="shared" si="570"/>
        <v>4535</v>
      </c>
      <c r="B4550">
        <f t="shared" si="564"/>
        <v>6.5820857533253729E-2</v>
      </c>
      <c r="C4550">
        <f t="shared" si="565"/>
        <v>1.4663371606729925E-2</v>
      </c>
      <c r="D4550" s="40">
        <f t="shared" si="566"/>
        <v>312617.28319906234</v>
      </c>
      <c r="E4550" s="40">
        <f t="shared" si="571"/>
        <v>312617.28319906234</v>
      </c>
      <c r="F4550" s="41">
        <f t="shared" si="567"/>
        <v>1.3376698172467192</v>
      </c>
      <c r="G4550" s="42">
        <f t="shared" si="568"/>
        <v>-581821.29591494449</v>
      </c>
      <c r="H4550" s="16">
        <f t="shared" si="569"/>
        <v>0</v>
      </c>
      <c r="P4550" s="16"/>
    </row>
    <row r="4551" spans="1:16" x14ac:dyDescent="0.25">
      <c r="A4551" s="24">
        <f t="shared" si="570"/>
        <v>4536</v>
      </c>
      <c r="B4551">
        <f t="shared" si="564"/>
        <v>0.79297000158112496</v>
      </c>
      <c r="C4551">
        <f t="shared" si="565"/>
        <v>0.31441287335474044</v>
      </c>
      <c r="D4551" s="40">
        <f t="shared" si="566"/>
        <v>1372387.4443772477</v>
      </c>
      <c r="E4551" s="40">
        <f t="shared" si="571"/>
        <v>1250000</v>
      </c>
      <c r="F4551" s="41">
        <f t="shared" si="567"/>
        <v>1.8530759023884695</v>
      </c>
      <c r="G4551" s="42">
        <f t="shared" si="568"/>
        <v>1316344.8779855869</v>
      </c>
      <c r="H4551" s="16">
        <f t="shared" si="569"/>
        <v>1</v>
      </c>
      <c r="P4551" s="16"/>
    </row>
    <row r="4552" spans="1:16" x14ac:dyDescent="0.25">
      <c r="A4552" s="24">
        <f t="shared" si="570"/>
        <v>4537</v>
      </c>
      <c r="B4552">
        <f t="shared" si="564"/>
        <v>0.24368952529039234</v>
      </c>
      <c r="C4552">
        <f t="shared" si="565"/>
        <v>0.13949716056231409</v>
      </c>
      <c r="D4552" s="40">
        <f t="shared" si="566"/>
        <v>683366.18957980815</v>
      </c>
      <c r="E4552" s="40">
        <f t="shared" si="571"/>
        <v>683366.18957980815</v>
      </c>
      <c r="F4552" s="41">
        <f t="shared" si="567"/>
        <v>1.6709479398822977</v>
      </c>
      <c r="G4552" s="42">
        <f t="shared" si="568"/>
        <v>141869.32666359609</v>
      </c>
      <c r="H4552" s="16">
        <f t="shared" si="569"/>
        <v>1</v>
      </c>
      <c r="P4552" s="16"/>
    </row>
    <row r="4553" spans="1:16" x14ac:dyDescent="0.25">
      <c r="A4553" s="24">
        <f t="shared" si="570"/>
        <v>4538</v>
      </c>
      <c r="B4553">
        <f t="shared" si="564"/>
        <v>0.73869508493226022</v>
      </c>
      <c r="C4553">
        <f t="shared" si="565"/>
        <v>0.49394774402026087</v>
      </c>
      <c r="D4553" s="40">
        <f t="shared" si="566"/>
        <v>1291486.7526433282</v>
      </c>
      <c r="E4553" s="40">
        <f t="shared" si="571"/>
        <v>1250000</v>
      </c>
      <c r="F4553" s="41">
        <f t="shared" si="567"/>
        <v>1.9953886510818974</v>
      </c>
      <c r="G4553" s="42">
        <f t="shared" si="568"/>
        <v>1494235.8138523716</v>
      </c>
      <c r="H4553" s="16">
        <f t="shared" si="569"/>
        <v>1</v>
      </c>
      <c r="P4553" s="16"/>
    </row>
    <row r="4554" spans="1:16" x14ac:dyDescent="0.25">
      <c r="A4554" s="24">
        <f t="shared" si="570"/>
        <v>4539</v>
      </c>
      <c r="B4554">
        <f t="shared" si="564"/>
        <v>0.95048229617532343</v>
      </c>
      <c r="C4554">
        <f t="shared" si="565"/>
        <v>0.9010329352458939</v>
      </c>
      <c r="D4554" s="40">
        <f t="shared" si="566"/>
        <v>1752073.5793719916</v>
      </c>
      <c r="E4554" s="40">
        <f t="shared" si="571"/>
        <v>1250000</v>
      </c>
      <c r="F4554" s="41">
        <f t="shared" si="567"/>
        <v>2.3913251175411725</v>
      </c>
      <c r="G4554" s="42">
        <f t="shared" si="568"/>
        <v>1989156.3969264654</v>
      </c>
      <c r="H4554" s="16">
        <f t="shared" si="569"/>
        <v>1</v>
      </c>
      <c r="P4554" s="16"/>
    </row>
    <row r="4555" spans="1:16" x14ac:dyDescent="0.25">
      <c r="A4555" s="24">
        <f t="shared" si="570"/>
        <v>4540</v>
      </c>
      <c r="B4555">
        <f t="shared" si="564"/>
        <v>0.21350559440907091</v>
      </c>
      <c r="C4555">
        <f t="shared" si="565"/>
        <v>0.88446890714112669</v>
      </c>
      <c r="D4555" s="40">
        <f t="shared" si="566"/>
        <v>637849.61071344977</v>
      </c>
      <c r="E4555" s="40">
        <f t="shared" si="571"/>
        <v>637849.61071344977</v>
      </c>
      <c r="F4555" s="41">
        <f t="shared" si="567"/>
        <v>2.3640204227307349</v>
      </c>
      <c r="G4555" s="42">
        <f t="shared" si="568"/>
        <v>507889.50635744422</v>
      </c>
      <c r="H4555" s="16">
        <f t="shared" si="569"/>
        <v>1</v>
      </c>
      <c r="P4555" s="16"/>
    </row>
    <row r="4556" spans="1:16" x14ac:dyDescent="0.25">
      <c r="A4556" s="24">
        <f t="shared" si="570"/>
        <v>4541</v>
      </c>
      <c r="B4556">
        <f t="shared" si="564"/>
        <v>0.91172353050205857</v>
      </c>
      <c r="C4556">
        <f t="shared" si="565"/>
        <v>0.23115777515340596</v>
      </c>
      <c r="D4556" s="40">
        <f t="shared" si="566"/>
        <v>1616160.3172910679</v>
      </c>
      <c r="E4556" s="40">
        <f t="shared" si="571"/>
        <v>1250000</v>
      </c>
      <c r="F4556" s="41">
        <f t="shared" si="567"/>
        <v>1.7765837945675367</v>
      </c>
      <c r="G4556" s="42">
        <f t="shared" si="568"/>
        <v>1220729.7432094207</v>
      </c>
      <c r="H4556" s="16">
        <f t="shared" si="569"/>
        <v>1</v>
      </c>
      <c r="P4556" s="16"/>
    </row>
    <row r="4557" spans="1:16" x14ac:dyDescent="0.25">
      <c r="A4557" s="24">
        <f t="shared" si="570"/>
        <v>4542</v>
      </c>
      <c r="B4557">
        <f t="shared" si="564"/>
        <v>0.50863815553020686</v>
      </c>
      <c r="C4557">
        <f t="shared" si="565"/>
        <v>0.54414627270307392</v>
      </c>
      <c r="D4557" s="40">
        <f t="shared" si="566"/>
        <v>1009872.7980686884</v>
      </c>
      <c r="E4557" s="40">
        <f t="shared" si="571"/>
        <v>1009872.7980686884</v>
      </c>
      <c r="F4557" s="41">
        <f t="shared" si="567"/>
        <v>2.0337036803474859</v>
      </c>
      <c r="G4557" s="42">
        <f t="shared" si="568"/>
        <v>1053782.026115105</v>
      </c>
      <c r="H4557" s="16">
        <f t="shared" si="569"/>
        <v>1</v>
      </c>
      <c r="P4557" s="16"/>
    </row>
    <row r="4558" spans="1:16" x14ac:dyDescent="0.25">
      <c r="A4558" s="24">
        <f t="shared" si="570"/>
        <v>4543</v>
      </c>
      <c r="B4558">
        <f t="shared" si="564"/>
        <v>2.0423893583938479E-3</v>
      </c>
      <c r="C4558">
        <f t="shared" si="565"/>
        <v>0.60734960238914937</v>
      </c>
      <c r="D4558" s="40">
        <f t="shared" si="566"/>
        <v>0</v>
      </c>
      <c r="E4558" s="40">
        <f t="shared" si="571"/>
        <v>0</v>
      </c>
      <c r="F4558" s="41">
        <f t="shared" si="567"/>
        <v>2.0828017599253528</v>
      </c>
      <c r="G4558" s="42">
        <f t="shared" si="568"/>
        <v>-1000000</v>
      </c>
      <c r="H4558" s="16">
        <f t="shared" si="569"/>
        <v>0</v>
      </c>
      <c r="P4558" s="16"/>
    </row>
    <row r="4559" spans="1:16" x14ac:dyDescent="0.25">
      <c r="A4559" s="24">
        <f t="shared" si="570"/>
        <v>4544</v>
      </c>
      <c r="B4559">
        <f t="shared" si="564"/>
        <v>0.2829206275055185</v>
      </c>
      <c r="C4559">
        <f t="shared" si="565"/>
        <v>0.83230876096058637</v>
      </c>
      <c r="D4559" s="40">
        <f t="shared" si="566"/>
        <v>738212.60695877485</v>
      </c>
      <c r="E4559" s="40">
        <f t="shared" si="571"/>
        <v>738212.60695877485</v>
      </c>
      <c r="F4559" s="41">
        <f t="shared" si="567"/>
        <v>2.2928051467562658</v>
      </c>
      <c r="G4559" s="42">
        <f t="shared" si="568"/>
        <v>692577.6646354394</v>
      </c>
      <c r="H4559" s="16">
        <f t="shared" si="569"/>
        <v>1</v>
      </c>
      <c r="P4559" s="16"/>
    </row>
    <row r="4560" spans="1:16" x14ac:dyDescent="0.25">
      <c r="A4560" s="24">
        <f t="shared" si="570"/>
        <v>4545</v>
      </c>
      <c r="B4560">
        <f t="shared" si="564"/>
        <v>0.1694068358046934</v>
      </c>
      <c r="C4560">
        <f t="shared" si="565"/>
        <v>0.406140192062594</v>
      </c>
      <c r="D4560" s="40">
        <f t="shared" si="566"/>
        <v>563900.34634832339</v>
      </c>
      <c r="E4560" s="40">
        <f t="shared" si="571"/>
        <v>563900.34634832339</v>
      </c>
      <c r="F4560" s="41">
        <f t="shared" si="567"/>
        <v>1.9278160425984117</v>
      </c>
      <c r="G4560" s="42">
        <f t="shared" si="568"/>
        <v>87096.134117098525</v>
      </c>
      <c r="H4560" s="16">
        <f t="shared" si="569"/>
        <v>1</v>
      </c>
      <c r="P4560" s="16"/>
    </row>
    <row r="4561" spans="1:16" x14ac:dyDescent="0.25">
      <c r="A4561" s="24">
        <f t="shared" si="570"/>
        <v>4546</v>
      </c>
      <c r="B4561">
        <f t="shared" ref="B4561:B4624" si="572">((MOD((MOD(MOD(999999999999989,MOD(A4561*2499997+$B$13*1800451,7450589)*4658+7450581)*383,99991)*7440893+MOD(MOD(999999999999989,MOD(A4561*2246527+$B$13*2399993,7450987)*7580+7560584)*17669,7440893))*1343,4294967296))+0.5)/2^32</f>
        <v>0.55604842642787844</v>
      </c>
      <c r="C4561">
        <f t="shared" ref="C4561:C4624" si="573">((MOD((MOD(MOD(999999999999989,MOD(A4561*2499997+$C$13*1800451,7450589)*4658+7450581)*383,99991)*7440893+MOD(MOD(999999999999989,MOD(A4561*2246527+$C$13*2399993,7450987)*7580+7560584)*17669,7440893))*1343,4294967296))+0.5)/2^32</f>
        <v>9.5275837113149464E-2</v>
      </c>
      <c r="D4561" s="40">
        <f t="shared" ref="D4561:D4624" si="574">MAX(0,NORMINV(B4561,D$10,D$12))</f>
        <v>1064266.5509104556</v>
      </c>
      <c r="E4561" s="40">
        <f t="shared" si="571"/>
        <v>1064266.5509104556</v>
      </c>
      <c r="F4561" s="41">
        <f t="shared" ref="F4561:F4624" si="575">NORMINV(C4561,E$10,E$12)</f>
        <v>1.6021432035677905</v>
      </c>
      <c r="G4561" s="42">
        <f t="shared" ref="G4561:G4624" si="576">F4561*E4561-1000000</f>
        <v>705107.42132572038</v>
      </c>
      <c r="H4561" s="16">
        <f t="shared" ref="H4561:H4624" si="577">IF(G4561&gt;=0,1,0)</f>
        <v>1</v>
      </c>
      <c r="P4561" s="16"/>
    </row>
    <row r="4562" spans="1:16" x14ac:dyDescent="0.25">
      <c r="A4562" s="24">
        <f t="shared" ref="A4562:A4625" si="578">A4561+1</f>
        <v>4547</v>
      </c>
      <c r="B4562">
        <f t="shared" si="572"/>
        <v>0.59919477289076895</v>
      </c>
      <c r="C4562">
        <f t="shared" si="573"/>
        <v>0.65467893483582884</v>
      </c>
      <c r="D4562" s="40">
        <f t="shared" si="574"/>
        <v>1114557.7905671762</v>
      </c>
      <c r="E4562" s="40">
        <f t="shared" ref="E4562:E4625" si="579">MIN(1250000,D4562)</f>
        <v>1114557.7905671762</v>
      </c>
      <c r="F4562" s="41">
        <f t="shared" si="575"/>
        <v>2.1209677191011198</v>
      </c>
      <c r="G4562" s="42">
        <f t="shared" si="576"/>
        <v>1363941.0948656471</v>
      </c>
      <c r="H4562" s="16">
        <f t="shared" si="577"/>
        <v>1</v>
      </c>
      <c r="P4562" s="16"/>
    </row>
    <row r="4563" spans="1:16" x14ac:dyDescent="0.25">
      <c r="A4563" s="24">
        <f t="shared" si="578"/>
        <v>4548</v>
      </c>
      <c r="B4563">
        <f t="shared" si="572"/>
        <v>6.327181973028928E-2</v>
      </c>
      <c r="C4563">
        <f t="shared" si="573"/>
        <v>0.44040225853677839</v>
      </c>
      <c r="D4563" s="40">
        <f t="shared" si="574"/>
        <v>303400.57174158096</v>
      </c>
      <c r="E4563" s="40">
        <f t="shared" si="579"/>
        <v>303400.57174158096</v>
      </c>
      <c r="F4563" s="41">
        <f t="shared" si="575"/>
        <v>1.9544226672034506</v>
      </c>
      <c r="G4563" s="42">
        <f t="shared" si="576"/>
        <v>-407027.04534576752</v>
      </c>
      <c r="H4563" s="16">
        <f t="shared" si="577"/>
        <v>0</v>
      </c>
      <c r="P4563" s="16"/>
    </row>
    <row r="4564" spans="1:16" x14ac:dyDescent="0.25">
      <c r="A4564" s="24">
        <f t="shared" si="578"/>
        <v>4549</v>
      </c>
      <c r="B4564">
        <f t="shared" si="572"/>
        <v>0.52982138271909207</v>
      </c>
      <c r="C4564">
        <f t="shared" si="573"/>
        <v>0.96423270797822624</v>
      </c>
      <c r="D4564" s="40">
        <f t="shared" si="574"/>
        <v>1034112.8597733665</v>
      </c>
      <c r="E4564" s="40">
        <f t="shared" si="579"/>
        <v>1034112.8597733665</v>
      </c>
      <c r="F4564" s="41">
        <f t="shared" si="575"/>
        <v>2.5477412721672219</v>
      </c>
      <c r="G4564" s="42">
        <f t="shared" si="576"/>
        <v>1634652.0129234805</v>
      </c>
      <c r="H4564" s="16">
        <f t="shared" si="577"/>
        <v>1</v>
      </c>
      <c r="P4564" s="16"/>
    </row>
    <row r="4565" spans="1:16" x14ac:dyDescent="0.25">
      <c r="A4565" s="24">
        <f t="shared" si="578"/>
        <v>4550</v>
      </c>
      <c r="B4565">
        <f t="shared" si="572"/>
        <v>0.78091090579982847</v>
      </c>
      <c r="C4565">
        <f t="shared" si="573"/>
        <v>0.87018766172695905</v>
      </c>
      <c r="D4565" s="40">
        <f t="shared" si="574"/>
        <v>1353468.0657202818</v>
      </c>
      <c r="E4565" s="40">
        <f t="shared" si="579"/>
        <v>1250000</v>
      </c>
      <c r="F4565" s="41">
        <f t="shared" si="575"/>
        <v>2.3426378945113249</v>
      </c>
      <c r="G4565" s="42">
        <f t="shared" si="576"/>
        <v>1928297.3681391561</v>
      </c>
      <c r="H4565" s="16">
        <f t="shared" si="577"/>
        <v>1</v>
      </c>
      <c r="P4565" s="16"/>
    </row>
    <row r="4566" spans="1:16" x14ac:dyDescent="0.25">
      <c r="A4566" s="24">
        <f t="shared" si="578"/>
        <v>4551</v>
      </c>
      <c r="B4566">
        <f t="shared" si="572"/>
        <v>0.91004405228886753</v>
      </c>
      <c r="C4566">
        <f t="shared" si="573"/>
        <v>0.47753914061468095</v>
      </c>
      <c r="D4566" s="40">
        <f t="shared" si="574"/>
        <v>1611410.1929923403</v>
      </c>
      <c r="E4566" s="40">
        <f t="shared" si="579"/>
        <v>1250000</v>
      </c>
      <c r="F4566" s="41">
        <f t="shared" si="575"/>
        <v>1.9828781756430167</v>
      </c>
      <c r="G4566" s="42">
        <f t="shared" si="576"/>
        <v>1478597.719553771</v>
      </c>
      <c r="H4566" s="16">
        <f t="shared" si="577"/>
        <v>1</v>
      </c>
      <c r="P4566" s="16"/>
    </row>
    <row r="4567" spans="1:16" x14ac:dyDescent="0.25">
      <c r="A4567" s="24">
        <f t="shared" si="578"/>
        <v>4552</v>
      </c>
      <c r="B4567">
        <f t="shared" si="572"/>
        <v>0.3215116955107078</v>
      </c>
      <c r="C4567">
        <f t="shared" si="573"/>
        <v>0.27659357676748186</v>
      </c>
      <c r="D4567" s="40">
        <f t="shared" si="574"/>
        <v>788688.86651139241</v>
      </c>
      <c r="E4567" s="40">
        <f t="shared" si="579"/>
        <v>788688.86651139241</v>
      </c>
      <c r="F4567" s="41">
        <f t="shared" si="575"/>
        <v>1.8197595645323992</v>
      </c>
      <c r="G4567" s="42">
        <f t="shared" si="576"/>
        <v>435224.10827432293</v>
      </c>
      <c r="H4567" s="16">
        <f t="shared" si="577"/>
        <v>1</v>
      </c>
      <c r="P4567" s="16"/>
    </row>
    <row r="4568" spans="1:16" x14ac:dyDescent="0.25">
      <c r="A4568" s="24">
        <f t="shared" si="578"/>
        <v>4553</v>
      </c>
      <c r="B4568">
        <f t="shared" si="572"/>
        <v>0.94906083482783288</v>
      </c>
      <c r="C4568">
        <f t="shared" si="573"/>
        <v>0.70166092494037002</v>
      </c>
      <c r="D4568" s="40">
        <f t="shared" si="574"/>
        <v>1745812.2694596765</v>
      </c>
      <c r="E4568" s="40">
        <f t="shared" si="579"/>
        <v>1250000</v>
      </c>
      <c r="F4568" s="41">
        <f t="shared" si="575"/>
        <v>2.1608460536734841</v>
      </c>
      <c r="G4568" s="42">
        <f t="shared" si="576"/>
        <v>1701057.5670918552</v>
      </c>
      <c r="H4568" s="16">
        <f t="shared" si="577"/>
        <v>1</v>
      </c>
      <c r="P4568" s="16"/>
    </row>
    <row r="4569" spans="1:16" x14ac:dyDescent="0.25">
      <c r="A4569" s="24">
        <f t="shared" si="578"/>
        <v>4554</v>
      </c>
      <c r="B4569">
        <f t="shared" si="572"/>
        <v>0.3217275453498587</v>
      </c>
      <c r="C4569">
        <f t="shared" si="573"/>
        <v>0.83714622084517032</v>
      </c>
      <c r="D4569" s="40">
        <f t="shared" si="574"/>
        <v>788963.47994621447</v>
      </c>
      <c r="E4569" s="40">
        <f t="shared" si="579"/>
        <v>788963.47994621447</v>
      </c>
      <c r="F4569" s="41">
        <f t="shared" si="575"/>
        <v>2.2987223691263976</v>
      </c>
      <c r="G4569" s="42">
        <f t="shared" si="576"/>
        <v>813607.99977616919</v>
      </c>
      <c r="H4569" s="16">
        <f t="shared" si="577"/>
        <v>1</v>
      </c>
      <c r="P4569" s="16"/>
    </row>
    <row r="4570" spans="1:16" x14ac:dyDescent="0.25">
      <c r="A4570" s="24">
        <f t="shared" si="578"/>
        <v>4555</v>
      </c>
      <c r="B4570">
        <f t="shared" si="572"/>
        <v>0.99440192279871553</v>
      </c>
      <c r="C4570">
        <f t="shared" si="573"/>
        <v>0.24062892410438508</v>
      </c>
      <c r="D4570" s="40">
        <f t="shared" si="574"/>
        <v>2156466.3787884274</v>
      </c>
      <c r="E4570" s="40">
        <f t="shared" si="579"/>
        <v>1250000</v>
      </c>
      <c r="F4570" s="41">
        <f t="shared" si="575"/>
        <v>1.7859328520958426</v>
      </c>
      <c r="G4570" s="42">
        <f t="shared" si="576"/>
        <v>1232416.0651198034</v>
      </c>
      <c r="H4570" s="16">
        <f t="shared" si="577"/>
        <v>1</v>
      </c>
      <c r="P4570" s="16"/>
    </row>
    <row r="4571" spans="1:16" x14ac:dyDescent="0.25">
      <c r="A4571" s="24">
        <f t="shared" si="578"/>
        <v>4556</v>
      </c>
      <c r="B4571">
        <f t="shared" si="572"/>
        <v>0.35119141323957592</v>
      </c>
      <c r="C4571">
        <f t="shared" si="573"/>
        <v>0.46097089687827975</v>
      </c>
      <c r="D4571" s="40">
        <f t="shared" si="574"/>
        <v>825787.59020635253</v>
      </c>
      <c r="E4571" s="40">
        <f t="shared" si="579"/>
        <v>825787.59020635253</v>
      </c>
      <c r="F4571" s="41">
        <f t="shared" si="575"/>
        <v>1.9702164025161408</v>
      </c>
      <c r="G4571" s="42">
        <f t="shared" si="576"/>
        <v>626980.25521883299</v>
      </c>
      <c r="H4571" s="16">
        <f t="shared" si="577"/>
        <v>1</v>
      </c>
      <c r="P4571" s="16"/>
    </row>
    <row r="4572" spans="1:16" x14ac:dyDescent="0.25">
      <c r="A4572" s="24">
        <f t="shared" si="578"/>
        <v>4557</v>
      </c>
      <c r="B4572">
        <f t="shared" si="572"/>
        <v>0.78344870044384152</v>
      </c>
      <c r="C4572">
        <f t="shared" si="573"/>
        <v>0.94788438070099801</v>
      </c>
      <c r="D4572" s="40">
        <f t="shared" si="574"/>
        <v>1357398.2561614509</v>
      </c>
      <c r="E4572" s="40">
        <f t="shared" si="579"/>
        <v>1250000</v>
      </c>
      <c r="F4572" s="41">
        <f t="shared" si="575"/>
        <v>2.4938230273477209</v>
      </c>
      <c r="G4572" s="42">
        <f t="shared" si="576"/>
        <v>2117278.784184651</v>
      </c>
      <c r="H4572" s="16">
        <f t="shared" si="577"/>
        <v>1</v>
      </c>
      <c r="P4572" s="16"/>
    </row>
    <row r="4573" spans="1:16" x14ac:dyDescent="0.25">
      <c r="A4573" s="24">
        <f t="shared" si="578"/>
        <v>4558</v>
      </c>
      <c r="B4573">
        <f t="shared" si="572"/>
        <v>0.56807303603272885</v>
      </c>
      <c r="C4573">
        <f t="shared" si="573"/>
        <v>0.9650320679647848</v>
      </c>
      <c r="D4573" s="40">
        <f t="shared" si="574"/>
        <v>1078177.9795228071</v>
      </c>
      <c r="E4573" s="40">
        <f t="shared" si="579"/>
        <v>1078177.9795228071</v>
      </c>
      <c r="F4573" s="41">
        <f t="shared" si="575"/>
        <v>2.5508589181087871</v>
      </c>
      <c r="G4573" s="42">
        <f t="shared" si="576"/>
        <v>1750279.9143742654</v>
      </c>
      <c r="H4573" s="16">
        <f t="shared" si="577"/>
        <v>1</v>
      </c>
      <c r="P4573" s="16"/>
    </row>
    <row r="4574" spans="1:16" x14ac:dyDescent="0.25">
      <c r="A4574" s="24">
        <f t="shared" si="578"/>
        <v>4559</v>
      </c>
      <c r="B4574">
        <f t="shared" si="572"/>
        <v>0.29750490642618388</v>
      </c>
      <c r="C4574">
        <f t="shared" si="573"/>
        <v>2.8055080329068005E-2</v>
      </c>
      <c r="D4574" s="40">
        <f t="shared" si="574"/>
        <v>757633.62052160921</v>
      </c>
      <c r="E4574" s="40">
        <f t="shared" si="579"/>
        <v>757633.62052160921</v>
      </c>
      <c r="F4574" s="41">
        <f t="shared" si="575"/>
        <v>1.4193984580520382</v>
      </c>
      <c r="G4574" s="42">
        <f t="shared" si="576"/>
        <v>75383.992736755172</v>
      </c>
      <c r="H4574" s="16">
        <f t="shared" si="577"/>
        <v>1</v>
      </c>
      <c r="P4574" s="16"/>
    </row>
    <row r="4575" spans="1:16" x14ac:dyDescent="0.25">
      <c r="A4575" s="24">
        <f t="shared" si="578"/>
        <v>4560</v>
      </c>
      <c r="B4575">
        <f t="shared" si="572"/>
        <v>0.20122269506100565</v>
      </c>
      <c r="C4575">
        <f t="shared" si="573"/>
        <v>0.43867917719762772</v>
      </c>
      <c r="D4575" s="40">
        <f t="shared" si="574"/>
        <v>618269.66658993321</v>
      </c>
      <c r="E4575" s="40">
        <f t="shared" si="579"/>
        <v>618269.66658993321</v>
      </c>
      <c r="F4575" s="41">
        <f t="shared" si="575"/>
        <v>1.9530945818703611</v>
      </c>
      <c r="G4575" s="42">
        <f t="shared" si="576"/>
        <v>207539.13595159329</v>
      </c>
      <c r="H4575" s="16">
        <f t="shared" si="577"/>
        <v>1</v>
      </c>
      <c r="P4575" s="16"/>
    </row>
    <row r="4576" spans="1:16" x14ac:dyDescent="0.25">
      <c r="A4576" s="24">
        <f t="shared" si="578"/>
        <v>4561</v>
      </c>
      <c r="B4576">
        <f t="shared" si="572"/>
        <v>0.28579589782748371</v>
      </c>
      <c r="C4576">
        <f t="shared" si="573"/>
        <v>0.80496420792769641</v>
      </c>
      <c r="D4576" s="40">
        <f t="shared" si="574"/>
        <v>742078.08393682691</v>
      </c>
      <c r="E4576" s="40">
        <f t="shared" si="579"/>
        <v>742078.08393682691</v>
      </c>
      <c r="F4576" s="41">
        <f t="shared" si="575"/>
        <v>2.2612424173740409</v>
      </c>
      <c r="G4576" s="42">
        <f t="shared" si="576"/>
        <v>678018.44040160696</v>
      </c>
      <c r="H4576" s="16">
        <f t="shared" si="577"/>
        <v>1</v>
      </c>
      <c r="P4576" s="16"/>
    </row>
    <row r="4577" spans="1:16" x14ac:dyDescent="0.25">
      <c r="A4577" s="24">
        <f t="shared" si="578"/>
        <v>4562</v>
      </c>
      <c r="B4577">
        <f t="shared" si="572"/>
        <v>0.96727967693004757</v>
      </c>
      <c r="C4577">
        <f t="shared" si="573"/>
        <v>0.5500704349251464</v>
      </c>
      <c r="D4577" s="40">
        <f t="shared" si="574"/>
        <v>1839925.1985321769</v>
      </c>
      <c r="E4577" s="40">
        <f t="shared" si="579"/>
        <v>1250000</v>
      </c>
      <c r="F4577" s="41">
        <f t="shared" si="575"/>
        <v>2.0382490281159953</v>
      </c>
      <c r="G4577" s="42">
        <f t="shared" si="576"/>
        <v>1547811.285144994</v>
      </c>
      <c r="H4577" s="16">
        <f t="shared" si="577"/>
        <v>1</v>
      </c>
      <c r="P4577" s="16"/>
    </row>
    <row r="4578" spans="1:16" x14ac:dyDescent="0.25">
      <c r="A4578" s="24">
        <f t="shared" si="578"/>
        <v>4563</v>
      </c>
      <c r="B4578">
        <f t="shared" si="572"/>
        <v>0.25776462315116078</v>
      </c>
      <c r="C4578">
        <f t="shared" si="573"/>
        <v>0.45034470118116587</v>
      </c>
      <c r="D4578" s="40">
        <f t="shared" si="574"/>
        <v>703532.3741435241</v>
      </c>
      <c r="E4578" s="40">
        <f t="shared" si="579"/>
        <v>703532.3741435241</v>
      </c>
      <c r="F4578" s="41">
        <f t="shared" si="575"/>
        <v>1.9620697544820886</v>
      </c>
      <c r="G4578" s="42">
        <f t="shared" si="576"/>
        <v>380379.59260598524</v>
      </c>
      <c r="H4578" s="16">
        <f t="shared" si="577"/>
        <v>1</v>
      </c>
      <c r="P4578" s="16"/>
    </row>
    <row r="4579" spans="1:16" x14ac:dyDescent="0.25">
      <c r="A4579" s="24">
        <f t="shared" si="578"/>
        <v>4564</v>
      </c>
      <c r="B4579">
        <f t="shared" si="572"/>
        <v>0.32305250794161111</v>
      </c>
      <c r="C4579">
        <f t="shared" si="573"/>
        <v>0.49925334320869297</v>
      </c>
      <c r="D4579" s="40">
        <f t="shared" si="574"/>
        <v>790647.48267114046</v>
      </c>
      <c r="E4579" s="40">
        <f t="shared" si="579"/>
        <v>790647.48267114046</v>
      </c>
      <c r="F4579" s="41">
        <f t="shared" si="575"/>
        <v>1.9994311270160523</v>
      </c>
      <c r="G4579" s="42">
        <f t="shared" si="576"/>
        <v>580845.187349563</v>
      </c>
      <c r="H4579" s="16">
        <f t="shared" si="577"/>
        <v>1</v>
      </c>
      <c r="P4579" s="16"/>
    </row>
    <row r="4580" spans="1:16" x14ac:dyDescent="0.25">
      <c r="A4580" s="24">
        <f t="shared" si="578"/>
        <v>4565</v>
      </c>
      <c r="B4580">
        <f t="shared" si="572"/>
        <v>0.36767875368241221</v>
      </c>
      <c r="C4580">
        <f t="shared" si="573"/>
        <v>0.88402529584709555</v>
      </c>
      <c r="D4580" s="40">
        <f t="shared" si="574"/>
        <v>845893.21982014133</v>
      </c>
      <c r="E4580" s="40">
        <f t="shared" si="579"/>
        <v>845893.21982014133</v>
      </c>
      <c r="F4580" s="41">
        <f t="shared" si="575"/>
        <v>2.3633289709242886</v>
      </c>
      <c r="G4580" s="42">
        <f t="shared" si="576"/>
        <v>999123.95270936773</v>
      </c>
      <c r="H4580" s="16">
        <f t="shared" si="577"/>
        <v>1</v>
      </c>
      <c r="P4580" s="16"/>
    </row>
    <row r="4581" spans="1:16" x14ac:dyDescent="0.25">
      <c r="A4581" s="24">
        <f t="shared" si="578"/>
        <v>4566</v>
      </c>
      <c r="B4581">
        <f t="shared" si="572"/>
        <v>0.34741703362669796</v>
      </c>
      <c r="C4581">
        <f t="shared" si="573"/>
        <v>0.18833593290764838</v>
      </c>
      <c r="D4581" s="40">
        <f t="shared" si="574"/>
        <v>821138.27704414399</v>
      </c>
      <c r="E4581" s="40">
        <f t="shared" si="579"/>
        <v>821138.27704414399</v>
      </c>
      <c r="F4581" s="41">
        <f t="shared" si="575"/>
        <v>1.7312932817626874</v>
      </c>
      <c r="G4581" s="42">
        <f t="shared" si="576"/>
        <v>421631.18244471494</v>
      </c>
      <c r="H4581" s="16">
        <f t="shared" si="577"/>
        <v>1</v>
      </c>
      <c r="P4581" s="16"/>
    </row>
    <row r="4582" spans="1:16" x14ac:dyDescent="0.25">
      <c r="A4582" s="24">
        <f t="shared" si="578"/>
        <v>4567</v>
      </c>
      <c r="B4582">
        <f t="shared" si="572"/>
        <v>0.63325031229760498</v>
      </c>
      <c r="C4582">
        <f t="shared" si="573"/>
        <v>0.98914558684919029</v>
      </c>
      <c r="D4582" s="40">
        <f t="shared" si="574"/>
        <v>1155231.4426689607</v>
      </c>
      <c r="E4582" s="40">
        <f t="shared" si="579"/>
        <v>1155231.4426689607</v>
      </c>
      <c r="F4582" s="41">
        <f t="shared" si="575"/>
        <v>2.6976973225717802</v>
      </c>
      <c r="G4582" s="42">
        <f t="shared" si="576"/>
        <v>2116464.7698387899</v>
      </c>
      <c r="H4582" s="16">
        <f t="shared" si="577"/>
        <v>1</v>
      </c>
      <c r="P4582" s="16"/>
    </row>
    <row r="4583" spans="1:16" x14ac:dyDescent="0.25">
      <c r="A4583" s="24">
        <f t="shared" si="578"/>
        <v>4568</v>
      </c>
      <c r="B4583">
        <f t="shared" si="572"/>
        <v>0.51618976460304111</v>
      </c>
      <c r="C4583">
        <f t="shared" si="573"/>
        <v>0.47398939717095345</v>
      </c>
      <c r="D4583" s="40">
        <f t="shared" si="574"/>
        <v>1018507.3861627028</v>
      </c>
      <c r="E4583" s="40">
        <f t="shared" si="579"/>
        <v>1018507.3861627028</v>
      </c>
      <c r="F4583" s="41">
        <f t="shared" si="575"/>
        <v>1.9801686402228793</v>
      </c>
      <c r="G4583" s="42">
        <f t="shared" si="576"/>
        <v>1016816.3859147583</v>
      </c>
      <c r="H4583" s="16">
        <f t="shared" si="577"/>
        <v>1</v>
      </c>
      <c r="P4583" s="16"/>
    </row>
    <row r="4584" spans="1:16" x14ac:dyDescent="0.25">
      <c r="A4584" s="24">
        <f t="shared" si="578"/>
        <v>4569</v>
      </c>
      <c r="B4584">
        <f t="shared" si="572"/>
        <v>0.17069516808260232</v>
      </c>
      <c r="C4584">
        <f t="shared" si="573"/>
        <v>0.52494879334699363</v>
      </c>
      <c r="D4584" s="40">
        <f t="shared" si="574"/>
        <v>566221.0979301834</v>
      </c>
      <c r="E4584" s="40">
        <f t="shared" si="579"/>
        <v>566221.0979301834</v>
      </c>
      <c r="F4584" s="41">
        <f t="shared" si="575"/>
        <v>2.0190207203075885</v>
      </c>
      <c r="G4584" s="42">
        <f t="shared" si="576"/>
        <v>143212.12899635243</v>
      </c>
      <c r="H4584" s="16">
        <f t="shared" si="577"/>
        <v>1</v>
      </c>
      <c r="P4584" s="16"/>
    </row>
    <row r="4585" spans="1:16" x14ac:dyDescent="0.25">
      <c r="A4585" s="24">
        <f t="shared" si="578"/>
        <v>4570</v>
      </c>
      <c r="B4585">
        <f t="shared" si="572"/>
        <v>0.21083516057115048</v>
      </c>
      <c r="C4585">
        <f t="shared" si="573"/>
        <v>0.5756865442963317</v>
      </c>
      <c r="D4585" s="40">
        <f t="shared" si="574"/>
        <v>633650.4015869234</v>
      </c>
      <c r="E4585" s="40">
        <f t="shared" si="579"/>
        <v>633650.4015869234</v>
      </c>
      <c r="F4585" s="41">
        <f t="shared" si="575"/>
        <v>2.0580154044082875</v>
      </c>
      <c r="G4585" s="42">
        <f t="shared" si="576"/>
        <v>304062.28747538594</v>
      </c>
      <c r="H4585" s="16">
        <f t="shared" si="577"/>
        <v>1</v>
      </c>
      <c r="P4585" s="16"/>
    </row>
    <row r="4586" spans="1:16" x14ac:dyDescent="0.25">
      <c r="A4586" s="24">
        <f t="shared" si="578"/>
        <v>4571</v>
      </c>
      <c r="B4586">
        <f t="shared" si="572"/>
        <v>0.23306841484736651</v>
      </c>
      <c r="C4586">
        <f t="shared" si="573"/>
        <v>0.98051774210762233</v>
      </c>
      <c r="D4586" s="40">
        <f t="shared" si="574"/>
        <v>667729.91717035067</v>
      </c>
      <c r="E4586" s="40">
        <f t="shared" si="579"/>
        <v>667729.91717035067</v>
      </c>
      <c r="F4586" s="41">
        <f t="shared" si="575"/>
        <v>2.6275262707546885</v>
      </c>
      <c r="G4586" s="42">
        <f t="shared" si="576"/>
        <v>754477.89913394861</v>
      </c>
      <c r="H4586" s="16">
        <f t="shared" si="577"/>
        <v>1</v>
      </c>
      <c r="P4586" s="16"/>
    </row>
    <row r="4587" spans="1:16" x14ac:dyDescent="0.25">
      <c r="A4587" s="24">
        <f t="shared" si="578"/>
        <v>4572</v>
      </c>
      <c r="B4587">
        <f t="shared" si="572"/>
        <v>0.39071941643487662</v>
      </c>
      <c r="C4587">
        <f t="shared" si="573"/>
        <v>0.49889295466709882</v>
      </c>
      <c r="D4587" s="40">
        <f t="shared" si="574"/>
        <v>873505.55705447949</v>
      </c>
      <c r="E4587" s="40">
        <f t="shared" si="579"/>
        <v>873505.55705447949</v>
      </c>
      <c r="F4587" s="41">
        <f t="shared" si="575"/>
        <v>1.9991565487251948</v>
      </c>
      <c r="G4587" s="42">
        <f t="shared" si="576"/>
        <v>746274.35473331204</v>
      </c>
      <c r="H4587" s="16">
        <f t="shared" si="577"/>
        <v>1</v>
      </c>
      <c r="P4587" s="16"/>
    </row>
    <row r="4588" spans="1:16" x14ac:dyDescent="0.25">
      <c r="A4588" s="24">
        <f t="shared" si="578"/>
        <v>4573</v>
      </c>
      <c r="B4588">
        <f t="shared" si="572"/>
        <v>0.63644428027328104</v>
      </c>
      <c r="C4588">
        <f t="shared" si="573"/>
        <v>0.65354762540664524</v>
      </c>
      <c r="D4588" s="40">
        <f t="shared" si="574"/>
        <v>1159105.1015986693</v>
      </c>
      <c r="E4588" s="40">
        <f t="shared" si="579"/>
        <v>1159105.1015986693</v>
      </c>
      <c r="F4588" s="41">
        <f t="shared" si="575"/>
        <v>2.1200353128393203</v>
      </c>
      <c r="G4588" s="42">
        <f t="shared" si="576"/>
        <v>1457343.7466813871</v>
      </c>
      <c r="H4588" s="16">
        <f t="shared" si="577"/>
        <v>1</v>
      </c>
      <c r="P4588" s="16"/>
    </row>
    <row r="4589" spans="1:16" x14ac:dyDescent="0.25">
      <c r="A4589" s="24">
        <f t="shared" si="578"/>
        <v>4574</v>
      </c>
      <c r="B4589">
        <f t="shared" si="572"/>
        <v>0.8067968679824844</v>
      </c>
      <c r="C4589">
        <f t="shared" si="573"/>
        <v>0.30828314309474081</v>
      </c>
      <c r="D4589" s="40">
        <f t="shared" si="574"/>
        <v>1394902.5833437787</v>
      </c>
      <c r="E4589" s="40">
        <f t="shared" si="579"/>
        <v>1250000</v>
      </c>
      <c r="F4589" s="41">
        <f t="shared" si="575"/>
        <v>1.8478046469955267</v>
      </c>
      <c r="G4589" s="42">
        <f t="shared" si="576"/>
        <v>1309755.8087444082</v>
      </c>
      <c r="H4589" s="16">
        <f t="shared" si="577"/>
        <v>1</v>
      </c>
      <c r="P4589" s="16"/>
    </row>
    <row r="4590" spans="1:16" x14ac:dyDescent="0.25">
      <c r="A4590" s="24">
        <f t="shared" si="578"/>
        <v>4575</v>
      </c>
      <c r="B4590">
        <f t="shared" si="572"/>
        <v>3.6839255015365779E-2</v>
      </c>
      <c r="C4590">
        <f t="shared" si="573"/>
        <v>0.65037840197328478</v>
      </c>
      <c r="D4590" s="40">
        <f t="shared" si="574"/>
        <v>184526.75975254201</v>
      </c>
      <c r="E4590" s="40">
        <f t="shared" si="579"/>
        <v>184526.75975254201</v>
      </c>
      <c r="F4590" s="41">
        <f t="shared" si="575"/>
        <v>2.117429262632001</v>
      </c>
      <c r="G4590" s="42">
        <f t="shared" si="576"/>
        <v>-609277.63916130248</v>
      </c>
      <c r="H4590" s="16">
        <f t="shared" si="577"/>
        <v>0</v>
      </c>
      <c r="P4590" s="16"/>
    </row>
    <row r="4591" spans="1:16" x14ac:dyDescent="0.25">
      <c r="A4591" s="24">
        <f t="shared" si="578"/>
        <v>4576</v>
      </c>
      <c r="B4591">
        <f t="shared" si="572"/>
        <v>0.92427944822702557</v>
      </c>
      <c r="C4591">
        <f t="shared" si="573"/>
        <v>0.99072517559397966</v>
      </c>
      <c r="D4591" s="40">
        <f t="shared" si="574"/>
        <v>1654009.0105970399</v>
      </c>
      <c r="E4591" s="40">
        <f t="shared" si="579"/>
        <v>1250000</v>
      </c>
      <c r="F4591" s="41">
        <f t="shared" si="575"/>
        <v>2.7156412837971273</v>
      </c>
      <c r="G4591" s="42">
        <f t="shared" si="576"/>
        <v>2394551.6047464092</v>
      </c>
      <c r="H4591" s="16">
        <f t="shared" si="577"/>
        <v>1</v>
      </c>
      <c r="P4591" s="16"/>
    </row>
    <row r="4592" spans="1:16" x14ac:dyDescent="0.25">
      <c r="A4592" s="24">
        <f t="shared" si="578"/>
        <v>4577</v>
      </c>
      <c r="B4592">
        <f t="shared" si="572"/>
        <v>0.86660730291623622</v>
      </c>
      <c r="C4592">
        <f t="shared" si="573"/>
        <v>0.20284871419426054</v>
      </c>
      <c r="D4592" s="40">
        <f t="shared" si="574"/>
        <v>1506305.1212885771</v>
      </c>
      <c r="E4592" s="40">
        <f t="shared" si="579"/>
        <v>1250000</v>
      </c>
      <c r="F4592" s="41">
        <f t="shared" si="575"/>
        <v>1.7472677750113168</v>
      </c>
      <c r="G4592" s="42">
        <f t="shared" si="576"/>
        <v>1184084.7187641459</v>
      </c>
      <c r="H4592" s="16">
        <f t="shared" si="577"/>
        <v>1</v>
      </c>
      <c r="P4592" s="16"/>
    </row>
    <row r="4593" spans="1:16" x14ac:dyDescent="0.25">
      <c r="A4593" s="24">
        <f t="shared" si="578"/>
        <v>4578</v>
      </c>
      <c r="B4593">
        <f t="shared" si="572"/>
        <v>4.6220966731198132E-2</v>
      </c>
      <c r="C4593">
        <f t="shared" si="573"/>
        <v>0.96313889569137245</v>
      </c>
      <c r="D4593" s="40">
        <f t="shared" si="574"/>
        <v>232832.15075736691</v>
      </c>
      <c r="E4593" s="40">
        <f t="shared" si="579"/>
        <v>232832.15075736691</v>
      </c>
      <c r="F4593" s="41">
        <f t="shared" si="575"/>
        <v>2.5435664313667146</v>
      </c>
      <c r="G4593" s="42">
        <f t="shared" si="576"/>
        <v>-407775.95719064737</v>
      </c>
      <c r="H4593" s="16">
        <f t="shared" si="577"/>
        <v>0</v>
      </c>
      <c r="P4593" s="16"/>
    </row>
    <row r="4594" spans="1:16" x14ac:dyDescent="0.25">
      <c r="A4594" s="24">
        <f t="shared" si="578"/>
        <v>4579</v>
      </c>
      <c r="B4594">
        <f t="shared" si="572"/>
        <v>5.8332051732577384E-2</v>
      </c>
      <c r="C4594">
        <f t="shared" si="573"/>
        <v>0.50672621733974665</v>
      </c>
      <c r="D4594" s="40">
        <f t="shared" si="574"/>
        <v>284682.08286764158</v>
      </c>
      <c r="E4594" s="40">
        <f t="shared" si="579"/>
        <v>284682.08286764158</v>
      </c>
      <c r="F4594" s="41">
        <f t="shared" si="575"/>
        <v>2.0051249013471337</v>
      </c>
      <c r="G4594" s="42">
        <f t="shared" si="576"/>
        <v>-429176.86667472357</v>
      </c>
      <c r="H4594" s="16">
        <f t="shared" si="577"/>
        <v>0</v>
      </c>
      <c r="P4594" s="16"/>
    </row>
    <row r="4595" spans="1:16" x14ac:dyDescent="0.25">
      <c r="A4595" s="24">
        <f t="shared" si="578"/>
        <v>4580</v>
      </c>
      <c r="B4595">
        <f t="shared" si="572"/>
        <v>0.88752322515938431</v>
      </c>
      <c r="C4595">
        <f t="shared" si="573"/>
        <v>0.86503098870161921</v>
      </c>
      <c r="D4595" s="40">
        <f t="shared" si="574"/>
        <v>1553249.7757572415</v>
      </c>
      <c r="E4595" s="40">
        <f t="shared" si="579"/>
        <v>1250000</v>
      </c>
      <c r="F4595" s="41">
        <f t="shared" si="575"/>
        <v>2.3353207582305195</v>
      </c>
      <c r="G4595" s="42">
        <f t="shared" si="576"/>
        <v>1919150.9477881496</v>
      </c>
      <c r="H4595" s="16">
        <f t="shared" si="577"/>
        <v>1</v>
      </c>
      <c r="P4595" s="16"/>
    </row>
    <row r="4596" spans="1:16" x14ac:dyDescent="0.25">
      <c r="A4596" s="24">
        <f t="shared" si="578"/>
        <v>4581</v>
      </c>
      <c r="B4596">
        <f t="shared" si="572"/>
        <v>0.86443036270793527</v>
      </c>
      <c r="C4596">
        <f t="shared" si="573"/>
        <v>7.3328485363163054E-2</v>
      </c>
      <c r="D4596" s="40">
        <f t="shared" si="574"/>
        <v>1501721.6040726358</v>
      </c>
      <c r="E4596" s="40">
        <f t="shared" si="579"/>
        <v>1250000</v>
      </c>
      <c r="F4596" s="41">
        <f t="shared" si="575"/>
        <v>1.5588323816133764</v>
      </c>
      <c r="G4596" s="42">
        <f t="shared" si="576"/>
        <v>948540.47701672046</v>
      </c>
      <c r="H4596" s="16">
        <f t="shared" si="577"/>
        <v>1</v>
      </c>
      <c r="P4596" s="16"/>
    </row>
    <row r="4597" spans="1:16" x14ac:dyDescent="0.25">
      <c r="A4597" s="24">
        <f t="shared" si="578"/>
        <v>4582</v>
      </c>
      <c r="B4597">
        <f t="shared" si="572"/>
        <v>6.8278277874924242E-2</v>
      </c>
      <c r="C4597">
        <f t="shared" si="573"/>
        <v>0.12425238161813468</v>
      </c>
      <c r="D4597" s="40">
        <f t="shared" si="574"/>
        <v>321244.38692242384</v>
      </c>
      <c r="E4597" s="40">
        <f t="shared" si="579"/>
        <v>321244.38692242384</v>
      </c>
      <c r="F4597" s="41">
        <f t="shared" si="575"/>
        <v>1.6492435277006225</v>
      </c>
      <c r="G4597" s="42">
        <f t="shared" si="576"/>
        <v>-470189.77405803802</v>
      </c>
      <c r="H4597" s="16">
        <f t="shared" si="577"/>
        <v>0</v>
      </c>
      <c r="P4597" s="16"/>
    </row>
    <row r="4598" spans="1:16" x14ac:dyDescent="0.25">
      <c r="A4598" s="24">
        <f t="shared" si="578"/>
        <v>4583</v>
      </c>
      <c r="B4598">
        <f t="shared" si="572"/>
        <v>2.7305550174787641E-3</v>
      </c>
      <c r="C4598">
        <f t="shared" si="573"/>
        <v>0.78891544963698834</v>
      </c>
      <c r="D4598" s="40">
        <f t="shared" si="574"/>
        <v>0</v>
      </c>
      <c r="E4598" s="40">
        <f t="shared" si="579"/>
        <v>0</v>
      </c>
      <c r="F4598" s="41">
        <f t="shared" si="575"/>
        <v>2.243970749816298</v>
      </c>
      <c r="G4598" s="42">
        <f t="shared" si="576"/>
        <v>-1000000</v>
      </c>
      <c r="H4598" s="16">
        <f t="shared" si="577"/>
        <v>0</v>
      </c>
      <c r="P4598" s="16"/>
    </row>
    <row r="4599" spans="1:16" x14ac:dyDescent="0.25">
      <c r="A4599" s="24">
        <f t="shared" si="578"/>
        <v>4584</v>
      </c>
      <c r="B4599">
        <f t="shared" si="572"/>
        <v>0.55520289891865104</v>
      </c>
      <c r="C4599">
        <f t="shared" si="573"/>
        <v>0.63251473114360124</v>
      </c>
      <c r="D4599" s="40">
        <f t="shared" si="574"/>
        <v>1063290.7473745157</v>
      </c>
      <c r="E4599" s="40">
        <f t="shared" si="579"/>
        <v>1063290.7473745157</v>
      </c>
      <c r="F4599" s="41">
        <f t="shared" si="575"/>
        <v>2.1028939479296316</v>
      </c>
      <c r="G4599" s="42">
        <f t="shared" si="576"/>
        <v>1235987.6775434441</v>
      </c>
      <c r="H4599" s="16">
        <f t="shared" si="577"/>
        <v>1</v>
      </c>
      <c r="P4599" s="16"/>
    </row>
    <row r="4600" spans="1:16" x14ac:dyDescent="0.25">
      <c r="A4600" s="24">
        <f t="shared" si="578"/>
        <v>4585</v>
      </c>
      <c r="B4600">
        <f t="shared" si="572"/>
        <v>0.63915538310538977</v>
      </c>
      <c r="C4600">
        <f t="shared" si="573"/>
        <v>0.83377125940751284</v>
      </c>
      <c r="D4600" s="40">
        <f t="shared" si="574"/>
        <v>1162402.1644792333</v>
      </c>
      <c r="E4600" s="40">
        <f t="shared" si="579"/>
        <v>1162402.1644792333</v>
      </c>
      <c r="F4600" s="41">
        <f t="shared" si="575"/>
        <v>2.2945823112638406</v>
      </c>
      <c r="G4600" s="42">
        <f t="shared" si="576"/>
        <v>1667227.4451888502</v>
      </c>
      <c r="H4600" s="16">
        <f t="shared" si="577"/>
        <v>1</v>
      </c>
      <c r="P4600" s="16"/>
    </row>
    <row r="4601" spans="1:16" x14ac:dyDescent="0.25">
      <c r="A4601" s="24">
        <f t="shared" si="578"/>
        <v>4586</v>
      </c>
      <c r="B4601">
        <f t="shared" si="572"/>
        <v>0.2801133202156052</v>
      </c>
      <c r="C4601">
        <f t="shared" si="573"/>
        <v>0.36003220325801522</v>
      </c>
      <c r="D4601" s="40">
        <f t="shared" si="574"/>
        <v>734420.25732462865</v>
      </c>
      <c r="E4601" s="40">
        <f t="shared" si="579"/>
        <v>734420.25732462865</v>
      </c>
      <c r="F4601" s="41">
        <f t="shared" si="575"/>
        <v>1.891072122585097</v>
      </c>
      <c r="G4601" s="42">
        <f t="shared" si="576"/>
        <v>388841.67488837871</v>
      </c>
      <c r="H4601" s="16">
        <f t="shared" si="577"/>
        <v>1</v>
      </c>
      <c r="P4601" s="16"/>
    </row>
    <row r="4602" spans="1:16" x14ac:dyDescent="0.25">
      <c r="A4602" s="24">
        <f t="shared" si="578"/>
        <v>4587</v>
      </c>
      <c r="B4602">
        <f t="shared" si="572"/>
        <v>0.51946986361872405</v>
      </c>
      <c r="C4602">
        <f t="shared" si="573"/>
        <v>0.50425489235203713</v>
      </c>
      <c r="D4602" s="40">
        <f t="shared" si="574"/>
        <v>1022259.7721645298</v>
      </c>
      <c r="E4602" s="40">
        <f t="shared" si="579"/>
        <v>1022259.7721645298</v>
      </c>
      <c r="F4602" s="41">
        <f t="shared" si="575"/>
        <v>2.0032418345546006</v>
      </c>
      <c r="G4602" s="42">
        <f t="shared" si="576"/>
        <v>1047833.5413822406</v>
      </c>
      <c r="H4602" s="16">
        <f t="shared" si="577"/>
        <v>1</v>
      </c>
      <c r="P4602" s="16"/>
    </row>
    <row r="4603" spans="1:16" x14ac:dyDescent="0.25">
      <c r="A4603" s="24">
        <f t="shared" si="578"/>
        <v>4588</v>
      </c>
      <c r="B4603">
        <f t="shared" si="572"/>
        <v>0.52345060149673373</v>
      </c>
      <c r="C4603">
        <f t="shared" si="573"/>
        <v>0.93549543048720807</v>
      </c>
      <c r="D4603" s="40">
        <f t="shared" si="574"/>
        <v>1026815.7295461299</v>
      </c>
      <c r="E4603" s="40">
        <f t="shared" si="579"/>
        <v>1026815.7295461299</v>
      </c>
      <c r="F4603" s="41">
        <f t="shared" si="575"/>
        <v>2.4614045179741533</v>
      </c>
      <c r="G4603" s="42">
        <f t="shared" si="576"/>
        <v>1527408.8758317707</v>
      </c>
      <c r="H4603" s="16">
        <f t="shared" si="577"/>
        <v>1</v>
      </c>
      <c r="P4603" s="16"/>
    </row>
    <row r="4604" spans="1:16" x14ac:dyDescent="0.25">
      <c r="A4604" s="24">
        <f t="shared" si="578"/>
        <v>4589</v>
      </c>
      <c r="B4604">
        <f t="shared" si="572"/>
        <v>0.34637843316886574</v>
      </c>
      <c r="C4604">
        <f t="shared" si="573"/>
        <v>0.41284606454428285</v>
      </c>
      <c r="D4604" s="40">
        <f t="shared" si="574"/>
        <v>819855.67069374805</v>
      </c>
      <c r="E4604" s="40">
        <f t="shared" si="579"/>
        <v>819855.67069374805</v>
      </c>
      <c r="F4604" s="41">
        <f t="shared" si="575"/>
        <v>1.93306082757847</v>
      </c>
      <c r="G4604" s="42">
        <f t="shared" si="576"/>
        <v>584830.88128615823</v>
      </c>
      <c r="H4604" s="16">
        <f t="shared" si="577"/>
        <v>1</v>
      </c>
      <c r="P4604" s="16"/>
    </row>
    <row r="4605" spans="1:16" x14ac:dyDescent="0.25">
      <c r="A4605" s="24">
        <f t="shared" si="578"/>
        <v>4590</v>
      </c>
      <c r="B4605">
        <f t="shared" si="572"/>
        <v>0.60564573912415653</v>
      </c>
      <c r="C4605">
        <f t="shared" si="573"/>
        <v>0.85240155679639429</v>
      </c>
      <c r="D4605" s="40">
        <f t="shared" si="574"/>
        <v>1122182.9987841323</v>
      </c>
      <c r="E4605" s="40">
        <f t="shared" si="579"/>
        <v>1122182.9987841323</v>
      </c>
      <c r="F4605" s="41">
        <f t="shared" si="575"/>
        <v>2.3181729604667622</v>
      </c>
      <c r="G4605" s="42">
        <f t="shared" si="576"/>
        <v>1601414.2844768809</v>
      </c>
      <c r="H4605" s="16">
        <f t="shared" si="577"/>
        <v>1</v>
      </c>
      <c r="P4605" s="16"/>
    </row>
    <row r="4606" spans="1:16" x14ac:dyDescent="0.25">
      <c r="A4606" s="24">
        <f t="shared" si="578"/>
        <v>4591</v>
      </c>
      <c r="B4606">
        <f t="shared" si="572"/>
        <v>0.62921272835228592</v>
      </c>
      <c r="C4606">
        <f t="shared" si="573"/>
        <v>0.72331543348263949</v>
      </c>
      <c r="D4606" s="40">
        <f t="shared" si="574"/>
        <v>1150350.5894324812</v>
      </c>
      <c r="E4606" s="40">
        <f t="shared" si="579"/>
        <v>1150350.5894324812</v>
      </c>
      <c r="F4606" s="41">
        <f t="shared" si="575"/>
        <v>2.1801577919485111</v>
      </c>
      <c r="G4606" s="42">
        <f t="shared" si="576"/>
        <v>1507945.8010237864</v>
      </c>
      <c r="H4606" s="16">
        <f t="shared" si="577"/>
        <v>1</v>
      </c>
      <c r="P4606" s="16"/>
    </row>
    <row r="4607" spans="1:16" x14ac:dyDescent="0.25">
      <c r="A4607" s="24">
        <f t="shared" si="578"/>
        <v>4592</v>
      </c>
      <c r="B4607">
        <f t="shared" si="572"/>
        <v>0.27492942789103836</v>
      </c>
      <c r="C4607">
        <f t="shared" si="573"/>
        <v>0.74787439161445946</v>
      </c>
      <c r="D4607" s="40">
        <f t="shared" si="574"/>
        <v>727368.55277087376</v>
      </c>
      <c r="E4607" s="40">
        <f t="shared" si="579"/>
        <v>727368.55277087376</v>
      </c>
      <c r="F4607" s="41">
        <f t="shared" si="575"/>
        <v>2.2029835081874056</v>
      </c>
      <c r="G4607" s="42">
        <f t="shared" si="576"/>
        <v>602380.92612837558</v>
      </c>
      <c r="H4607" s="16">
        <f t="shared" si="577"/>
        <v>1</v>
      </c>
      <c r="P4607" s="16"/>
    </row>
    <row r="4608" spans="1:16" x14ac:dyDescent="0.25">
      <c r="A4608" s="24">
        <f t="shared" si="578"/>
        <v>4593</v>
      </c>
      <c r="B4608">
        <f t="shared" si="572"/>
        <v>0.4549676546594128</v>
      </c>
      <c r="C4608">
        <f t="shared" si="573"/>
        <v>0.66634101967792958</v>
      </c>
      <c r="D4608" s="40">
        <f t="shared" si="574"/>
        <v>948425.4688061598</v>
      </c>
      <c r="E4608" s="40">
        <f t="shared" si="579"/>
        <v>948425.4688061598</v>
      </c>
      <c r="F4608" s="41">
        <f t="shared" si="575"/>
        <v>2.130647979497255</v>
      </c>
      <c r="G4608" s="42">
        <f t="shared" si="576"/>
        <v>1020760.8088155813</v>
      </c>
      <c r="H4608" s="16">
        <f t="shared" si="577"/>
        <v>1</v>
      </c>
      <c r="P4608" s="16"/>
    </row>
    <row r="4609" spans="1:16" x14ac:dyDescent="0.25">
      <c r="A4609" s="24">
        <f t="shared" si="578"/>
        <v>4594</v>
      </c>
      <c r="B4609">
        <f t="shared" si="572"/>
        <v>0.2389929894125089</v>
      </c>
      <c r="C4609">
        <f t="shared" si="573"/>
        <v>0.95969273720402271</v>
      </c>
      <c r="D4609" s="40">
        <f t="shared" si="574"/>
        <v>676498.97715506912</v>
      </c>
      <c r="E4609" s="40">
        <f t="shared" si="579"/>
        <v>676498.97715506912</v>
      </c>
      <c r="F4609" s="41">
        <f t="shared" si="575"/>
        <v>2.5310430176454313</v>
      </c>
      <c r="G4609" s="42">
        <f t="shared" si="576"/>
        <v>712248.01257261378</v>
      </c>
      <c r="H4609" s="16">
        <f t="shared" si="577"/>
        <v>1</v>
      </c>
      <c r="P4609" s="16"/>
    </row>
    <row r="4610" spans="1:16" x14ac:dyDescent="0.25">
      <c r="A4610" s="24">
        <f t="shared" si="578"/>
        <v>4595</v>
      </c>
      <c r="B4610">
        <f t="shared" si="572"/>
        <v>0.31120221002493054</v>
      </c>
      <c r="C4610">
        <f t="shared" si="573"/>
        <v>0.40146084653679281</v>
      </c>
      <c r="D4610" s="40">
        <f t="shared" si="574"/>
        <v>775480.76177916676</v>
      </c>
      <c r="E4610" s="40">
        <f t="shared" si="579"/>
        <v>775480.76177916676</v>
      </c>
      <c r="F4610" s="41">
        <f t="shared" si="575"/>
        <v>1.9241435613910316</v>
      </c>
      <c r="G4610" s="42">
        <f t="shared" si="576"/>
        <v>492136.31475999602</v>
      </c>
      <c r="H4610" s="16">
        <f t="shared" si="577"/>
        <v>1</v>
      </c>
      <c r="P4610" s="16"/>
    </row>
    <row r="4611" spans="1:16" x14ac:dyDescent="0.25">
      <c r="A4611" s="24">
        <f t="shared" si="578"/>
        <v>4596</v>
      </c>
      <c r="B4611">
        <f t="shared" si="572"/>
        <v>0.66896845458541065</v>
      </c>
      <c r="C4611">
        <f t="shared" si="573"/>
        <v>7.8142584417946637E-2</v>
      </c>
      <c r="D4611" s="40">
        <f t="shared" si="574"/>
        <v>1199270.4599481765</v>
      </c>
      <c r="E4611" s="40">
        <f t="shared" si="579"/>
        <v>1199270.4599481765</v>
      </c>
      <c r="F4611" s="41">
        <f t="shared" si="575"/>
        <v>1.5690952208490105</v>
      </c>
      <c r="G4611" s="42">
        <f t="shared" si="576"/>
        <v>881769.54721007845</v>
      </c>
      <c r="H4611" s="16">
        <f t="shared" si="577"/>
        <v>1</v>
      </c>
      <c r="P4611" s="16"/>
    </row>
    <row r="4612" spans="1:16" x14ac:dyDescent="0.25">
      <c r="A4612" s="24">
        <f t="shared" si="578"/>
        <v>4597</v>
      </c>
      <c r="B4612">
        <f t="shared" si="572"/>
        <v>0.50084921333473176</v>
      </c>
      <c r="C4612">
        <f t="shared" si="573"/>
        <v>0.70017195271793753</v>
      </c>
      <c r="D4612" s="40">
        <f t="shared" si="574"/>
        <v>1000970.5153937392</v>
      </c>
      <c r="E4612" s="40">
        <f t="shared" si="579"/>
        <v>1000970.5153937392</v>
      </c>
      <c r="F4612" s="41">
        <f t="shared" si="575"/>
        <v>2.1595425929211056</v>
      </c>
      <c r="G4612" s="42">
        <f t="shared" si="576"/>
        <v>1161638.4622509712</v>
      </c>
      <c r="H4612" s="16">
        <f t="shared" si="577"/>
        <v>1</v>
      </c>
      <c r="P4612" s="16"/>
    </row>
    <row r="4613" spans="1:16" x14ac:dyDescent="0.25">
      <c r="A4613" s="24">
        <f t="shared" si="578"/>
        <v>4598</v>
      </c>
      <c r="B4613">
        <f t="shared" si="572"/>
        <v>0.81613926717545837</v>
      </c>
      <c r="C4613">
        <f t="shared" si="573"/>
        <v>0.8484928150428459</v>
      </c>
      <c r="D4613" s="40">
        <f t="shared" si="574"/>
        <v>1410676.1133720165</v>
      </c>
      <c r="E4613" s="40">
        <f t="shared" si="579"/>
        <v>1250000</v>
      </c>
      <c r="F4613" s="41">
        <f t="shared" si="575"/>
        <v>2.3130670829469975</v>
      </c>
      <c r="G4613" s="42">
        <f t="shared" si="576"/>
        <v>1891333.8536837469</v>
      </c>
      <c r="H4613" s="16">
        <f t="shared" si="577"/>
        <v>1</v>
      </c>
      <c r="P4613" s="16"/>
    </row>
    <row r="4614" spans="1:16" x14ac:dyDescent="0.25">
      <c r="A4614" s="24">
        <f t="shared" si="578"/>
        <v>4599</v>
      </c>
      <c r="B4614">
        <f t="shared" si="572"/>
        <v>0.49791568017099053</v>
      </c>
      <c r="C4614">
        <f t="shared" si="573"/>
        <v>0.99654749932233244</v>
      </c>
      <c r="D4614" s="40">
        <f t="shared" si="574"/>
        <v>997617.9458422329</v>
      </c>
      <c r="E4614" s="40">
        <f t="shared" si="579"/>
        <v>997617.9458422329</v>
      </c>
      <c r="F4614" s="41">
        <f t="shared" si="575"/>
        <v>2.8210916297772433</v>
      </c>
      <c r="G4614" s="42">
        <f t="shared" si="576"/>
        <v>1814371.6367310905</v>
      </c>
      <c r="H4614" s="16">
        <f t="shared" si="577"/>
        <v>1</v>
      </c>
      <c r="P4614" s="16"/>
    </row>
    <row r="4615" spans="1:16" x14ac:dyDescent="0.25">
      <c r="A4615" s="24">
        <f t="shared" si="578"/>
        <v>4600</v>
      </c>
      <c r="B4615">
        <f t="shared" si="572"/>
        <v>0.28884524654131383</v>
      </c>
      <c r="C4615">
        <f t="shared" si="573"/>
        <v>0.20225024467799813</v>
      </c>
      <c r="D4615" s="40">
        <f t="shared" si="574"/>
        <v>746157.43849767442</v>
      </c>
      <c r="E4615" s="40">
        <f t="shared" si="579"/>
        <v>746157.43849767442</v>
      </c>
      <c r="F4615" s="41">
        <f t="shared" si="575"/>
        <v>1.7466229389083749</v>
      </c>
      <c r="G4615" s="42">
        <f t="shared" si="576"/>
        <v>303255.69811715302</v>
      </c>
      <c r="H4615" s="16">
        <f t="shared" si="577"/>
        <v>1</v>
      </c>
      <c r="P4615" s="16"/>
    </row>
    <row r="4616" spans="1:16" x14ac:dyDescent="0.25">
      <c r="A4616" s="24">
        <f t="shared" si="578"/>
        <v>4601</v>
      </c>
      <c r="B4616">
        <f t="shared" si="572"/>
        <v>1.460429176222533E-2</v>
      </c>
      <c r="C4616">
        <f t="shared" si="573"/>
        <v>2.0273151923902333E-2</v>
      </c>
      <c r="D4616" s="40">
        <f t="shared" si="574"/>
        <v>5778.1760630073259</v>
      </c>
      <c r="E4616" s="40">
        <f t="shared" si="579"/>
        <v>5778.1760630073259</v>
      </c>
      <c r="F4616" s="41">
        <f t="shared" si="575"/>
        <v>1.3774651087377294</v>
      </c>
      <c r="G4616" s="42">
        <f t="shared" si="576"/>
        <v>-992040.76408106391</v>
      </c>
      <c r="H4616" s="16">
        <f t="shared" si="577"/>
        <v>0</v>
      </c>
      <c r="P4616" s="16"/>
    </row>
    <row r="4617" spans="1:16" x14ac:dyDescent="0.25">
      <c r="A4617" s="24">
        <f t="shared" si="578"/>
        <v>4602</v>
      </c>
      <c r="B4617">
        <f t="shared" si="572"/>
        <v>0.27012457640375942</v>
      </c>
      <c r="C4617">
        <f t="shared" si="573"/>
        <v>0.71375568641815335</v>
      </c>
      <c r="D4617" s="40">
        <f t="shared" si="574"/>
        <v>720773.73833812214</v>
      </c>
      <c r="E4617" s="40">
        <f t="shared" si="579"/>
        <v>720773.73833812214</v>
      </c>
      <c r="F4617" s="41">
        <f t="shared" si="575"/>
        <v>2.1715471641876776</v>
      </c>
      <c r="G4617" s="42">
        <f t="shared" si="576"/>
        <v>565194.16750910017</v>
      </c>
      <c r="H4617" s="16">
        <f t="shared" si="577"/>
        <v>1</v>
      </c>
      <c r="P4617" s="16"/>
    </row>
    <row r="4618" spans="1:16" x14ac:dyDescent="0.25">
      <c r="A4618" s="24">
        <f t="shared" si="578"/>
        <v>4603</v>
      </c>
      <c r="B4618">
        <f t="shared" si="572"/>
        <v>0.15787315845955163</v>
      </c>
      <c r="C4618">
        <f t="shared" si="573"/>
        <v>0.34783778677228838</v>
      </c>
      <c r="D4618" s="40">
        <f t="shared" si="574"/>
        <v>542596.91598066012</v>
      </c>
      <c r="E4618" s="40">
        <f t="shared" si="579"/>
        <v>542596.91598066012</v>
      </c>
      <c r="F4618" s="41">
        <f t="shared" si="575"/>
        <v>1.8811049850509485</v>
      </c>
      <c r="G4618" s="42">
        <f t="shared" si="576"/>
        <v>20681.763524490409</v>
      </c>
      <c r="H4618" s="16">
        <f t="shared" si="577"/>
        <v>1</v>
      </c>
      <c r="P4618" s="16"/>
    </row>
    <row r="4619" spans="1:16" x14ac:dyDescent="0.25">
      <c r="A4619" s="24">
        <f t="shared" si="578"/>
        <v>4604</v>
      </c>
      <c r="B4619">
        <f t="shared" si="572"/>
        <v>0.73113544948864728</v>
      </c>
      <c r="C4619">
        <f t="shared" si="573"/>
        <v>0.34414755657780915</v>
      </c>
      <c r="D4619" s="40">
        <f t="shared" si="574"/>
        <v>1280965.3441497078</v>
      </c>
      <c r="E4619" s="40">
        <f t="shared" si="579"/>
        <v>1250000</v>
      </c>
      <c r="F4619" s="41">
        <f t="shared" si="575"/>
        <v>1.8780638903506182</v>
      </c>
      <c r="G4619" s="42">
        <f t="shared" si="576"/>
        <v>1347579.8629382728</v>
      </c>
      <c r="H4619" s="16">
        <f t="shared" si="577"/>
        <v>1</v>
      </c>
      <c r="P4619" s="16"/>
    </row>
    <row r="4620" spans="1:16" x14ac:dyDescent="0.25">
      <c r="A4620" s="24">
        <f t="shared" si="578"/>
        <v>4605</v>
      </c>
      <c r="B4620">
        <f t="shared" si="572"/>
        <v>0.78729470784310251</v>
      </c>
      <c r="C4620">
        <f t="shared" si="573"/>
        <v>0.77246415719855577</v>
      </c>
      <c r="D4620" s="40">
        <f t="shared" si="574"/>
        <v>1363405.6133911782</v>
      </c>
      <c r="E4620" s="40">
        <f t="shared" si="579"/>
        <v>1250000</v>
      </c>
      <c r="F4620" s="41">
        <f t="shared" si="575"/>
        <v>2.2270475806057171</v>
      </c>
      <c r="G4620" s="42">
        <f t="shared" si="576"/>
        <v>1783809.4757571463</v>
      </c>
      <c r="H4620" s="16">
        <f t="shared" si="577"/>
        <v>1</v>
      </c>
      <c r="P4620" s="16"/>
    </row>
    <row r="4621" spans="1:16" x14ac:dyDescent="0.25">
      <c r="A4621" s="24">
        <f t="shared" si="578"/>
        <v>4606</v>
      </c>
      <c r="B4621">
        <f t="shared" si="572"/>
        <v>0.64720954198855907</v>
      </c>
      <c r="C4621">
        <f t="shared" si="573"/>
        <v>0.93403946899343282</v>
      </c>
      <c r="D4621" s="40">
        <f t="shared" si="574"/>
        <v>1172248.1708869569</v>
      </c>
      <c r="E4621" s="40">
        <f t="shared" si="579"/>
        <v>1172248.1708869569</v>
      </c>
      <c r="F4621" s="41">
        <f t="shared" si="575"/>
        <v>2.4579238342969814</v>
      </c>
      <c r="G4621" s="42">
        <f t="shared" si="576"/>
        <v>1881296.7189340922</v>
      </c>
      <c r="H4621" s="16">
        <f t="shared" si="577"/>
        <v>1</v>
      </c>
      <c r="P4621" s="16"/>
    </row>
    <row r="4622" spans="1:16" x14ac:dyDescent="0.25">
      <c r="A4622" s="24">
        <f t="shared" si="578"/>
        <v>4607</v>
      </c>
      <c r="B4622">
        <f t="shared" si="572"/>
        <v>0.21511620574165136</v>
      </c>
      <c r="C4622">
        <f t="shared" si="573"/>
        <v>0.5476002631476149</v>
      </c>
      <c r="D4622" s="40">
        <f t="shared" si="574"/>
        <v>640367.47298449255</v>
      </c>
      <c r="E4622" s="40">
        <f t="shared" si="579"/>
        <v>640367.47298449255</v>
      </c>
      <c r="F4622" s="41">
        <f t="shared" si="575"/>
        <v>2.0363527930840299</v>
      </c>
      <c r="G4622" s="42">
        <f t="shared" si="576"/>
        <v>304014.09221213358</v>
      </c>
      <c r="H4622" s="16">
        <f t="shared" si="577"/>
        <v>1</v>
      </c>
      <c r="P4622" s="16"/>
    </row>
    <row r="4623" spans="1:16" x14ac:dyDescent="0.25">
      <c r="A4623" s="24">
        <f t="shared" si="578"/>
        <v>4608</v>
      </c>
      <c r="B4623">
        <f t="shared" si="572"/>
        <v>0.30950148135889322</v>
      </c>
      <c r="C4623">
        <f t="shared" si="573"/>
        <v>0.41821258480194956</v>
      </c>
      <c r="D4623" s="40">
        <f t="shared" si="574"/>
        <v>773283.93446731754</v>
      </c>
      <c r="E4623" s="40">
        <f t="shared" si="579"/>
        <v>773283.93446731754</v>
      </c>
      <c r="F4623" s="41">
        <f t="shared" si="575"/>
        <v>1.9372436954817802</v>
      </c>
      <c r="G4623" s="42">
        <f t="shared" si="576"/>
        <v>498039.42686415697</v>
      </c>
      <c r="H4623" s="16">
        <f t="shared" si="577"/>
        <v>1</v>
      </c>
      <c r="P4623" s="16"/>
    </row>
    <row r="4624" spans="1:16" x14ac:dyDescent="0.25">
      <c r="A4624" s="24">
        <f t="shared" si="578"/>
        <v>4609</v>
      </c>
      <c r="B4624">
        <f t="shared" si="572"/>
        <v>0.62996551895048469</v>
      </c>
      <c r="C4624">
        <f t="shared" si="573"/>
        <v>0.65947642072569579</v>
      </c>
      <c r="D4624" s="40">
        <f t="shared" si="574"/>
        <v>1151259.2814555718</v>
      </c>
      <c r="E4624" s="40">
        <f t="shared" si="579"/>
        <v>1151259.2814555718</v>
      </c>
      <c r="F4624" s="41">
        <f t="shared" si="575"/>
        <v>2.1249345311385039</v>
      </c>
      <c r="G4624" s="42">
        <f t="shared" si="576"/>
        <v>1446350.6014586464</v>
      </c>
      <c r="H4624" s="16">
        <f t="shared" si="577"/>
        <v>1</v>
      </c>
      <c r="P4624" s="16"/>
    </row>
    <row r="4625" spans="1:16" x14ac:dyDescent="0.25">
      <c r="A4625" s="24">
        <f t="shared" si="578"/>
        <v>4610</v>
      </c>
      <c r="B4625">
        <f t="shared" ref="B4625:B4688" si="580">((MOD((MOD(MOD(999999999999989,MOD(A4625*2499997+$B$13*1800451,7450589)*4658+7450581)*383,99991)*7440893+MOD(MOD(999999999999989,MOD(A4625*2246527+$B$13*2399993,7450987)*7580+7560584)*17669,7440893))*1343,4294967296))+0.5)/2^32</f>
        <v>0.54513096844311804</v>
      </c>
      <c r="C4625">
        <f t="shared" ref="C4625:C4688" si="581">((MOD((MOD(MOD(999999999999989,MOD(A4625*2499997+$C$13*1800451,7450589)*4658+7450581)*383,99991)*7440893+MOD(MOD(999999999999989,MOD(A4625*2246527+$C$13*2399993,7450987)*7580+7560584)*17669,7440893))*1343,4294967296))+0.5)/2^32</f>
        <v>0.40644533222075552</v>
      </c>
      <c r="D4625" s="40">
        <f t="shared" ref="D4625:D4688" si="582">MAX(0,NORMINV(B4625,D$10,D$12))</f>
        <v>1051687.9666244425</v>
      </c>
      <c r="E4625" s="40">
        <f t="shared" si="579"/>
        <v>1051687.9666244425</v>
      </c>
      <c r="F4625" s="41">
        <f t="shared" ref="F4625:F4688" si="583">NORMINV(C4625,E$10,E$12)</f>
        <v>1.9280551537418238</v>
      </c>
      <c r="G4625" s="42">
        <f t="shared" ref="G4625:G4688" si="584">F4625*E4625-1000000</f>
        <v>1027712.4041785155</v>
      </c>
      <c r="H4625" s="16">
        <f t="shared" ref="H4625:H4688" si="585">IF(G4625&gt;=0,1,0)</f>
        <v>1</v>
      </c>
      <c r="P4625" s="16"/>
    </row>
    <row r="4626" spans="1:16" x14ac:dyDescent="0.25">
      <c r="A4626" s="24">
        <f t="shared" ref="A4626:A4689" si="586">A4625+1</f>
        <v>4611</v>
      </c>
      <c r="B4626">
        <f t="shared" si="580"/>
        <v>0.41564893384929746</v>
      </c>
      <c r="C4626">
        <f t="shared" si="581"/>
        <v>0.81399308901745826</v>
      </c>
      <c r="D4626" s="40">
        <f t="shared" si="582"/>
        <v>902870.53102573135</v>
      </c>
      <c r="E4626" s="40">
        <f t="shared" ref="E4626:E4689" si="587">MIN(1250000,D4626)</f>
        <v>902870.53102573135</v>
      </c>
      <c r="F4626" s="41">
        <f t="shared" si="583"/>
        <v>2.2713396718636965</v>
      </c>
      <c r="G4626" s="42">
        <f t="shared" si="584"/>
        <v>1050725.6556753861</v>
      </c>
      <c r="H4626" s="16">
        <f t="shared" si="585"/>
        <v>1</v>
      </c>
      <c r="P4626" s="16"/>
    </row>
    <row r="4627" spans="1:16" x14ac:dyDescent="0.25">
      <c r="A4627" s="24">
        <f t="shared" si="586"/>
        <v>4612</v>
      </c>
      <c r="B4627">
        <f t="shared" si="580"/>
        <v>5.7563123991712928E-3</v>
      </c>
      <c r="C4627">
        <f t="shared" si="581"/>
        <v>0.82906317885499448</v>
      </c>
      <c r="D4627" s="40">
        <f t="shared" si="582"/>
        <v>0</v>
      </c>
      <c r="E4627" s="40">
        <f t="shared" si="587"/>
        <v>0</v>
      </c>
      <c r="F4627" s="41">
        <f t="shared" si="583"/>
        <v>2.2888965656473852</v>
      </c>
      <c r="G4627" s="42">
        <f t="shared" si="584"/>
        <v>-1000000</v>
      </c>
      <c r="H4627" s="16">
        <f t="shared" si="585"/>
        <v>0</v>
      </c>
      <c r="P4627" s="16"/>
    </row>
    <row r="4628" spans="1:16" x14ac:dyDescent="0.25">
      <c r="A4628" s="24">
        <f t="shared" si="586"/>
        <v>4613</v>
      </c>
      <c r="B4628">
        <f t="shared" si="580"/>
        <v>0.55298566201236099</v>
      </c>
      <c r="C4628">
        <f t="shared" si="581"/>
        <v>0.65804958564694971</v>
      </c>
      <c r="D4628" s="40">
        <f t="shared" si="582"/>
        <v>1060733.2507136522</v>
      </c>
      <c r="E4628" s="40">
        <f t="shared" si="587"/>
        <v>1060733.2507136522</v>
      </c>
      <c r="F4628" s="41">
        <f t="shared" si="583"/>
        <v>2.1237525550702183</v>
      </c>
      <c r="G4628" s="42">
        <f t="shared" si="584"/>
        <v>1252734.9514510576</v>
      </c>
      <c r="H4628" s="16">
        <f t="shared" si="585"/>
        <v>1</v>
      </c>
      <c r="P4628" s="16"/>
    </row>
    <row r="4629" spans="1:16" x14ac:dyDescent="0.25">
      <c r="A4629" s="24">
        <f t="shared" si="586"/>
        <v>4614</v>
      </c>
      <c r="B4629">
        <f t="shared" si="580"/>
        <v>0.38115143484901637</v>
      </c>
      <c r="C4629">
        <f t="shared" si="581"/>
        <v>0.54703372076619416</v>
      </c>
      <c r="D4629" s="40">
        <f t="shared" si="582"/>
        <v>862101.17009568866</v>
      </c>
      <c r="E4629" s="40">
        <f t="shared" si="587"/>
        <v>862101.17009568866</v>
      </c>
      <c r="F4629" s="41">
        <f t="shared" si="583"/>
        <v>2.0359180871296556</v>
      </c>
      <c r="G4629" s="42">
        <f t="shared" si="584"/>
        <v>755167.36513345223</v>
      </c>
      <c r="H4629" s="16">
        <f t="shared" si="585"/>
        <v>1</v>
      </c>
      <c r="P4629" s="16"/>
    </row>
    <row r="4630" spans="1:16" x14ac:dyDescent="0.25">
      <c r="A4630" s="24">
        <f t="shared" si="586"/>
        <v>4615</v>
      </c>
      <c r="B4630">
        <f t="shared" si="580"/>
        <v>0.31201370328199118</v>
      </c>
      <c r="C4630">
        <f t="shared" si="581"/>
        <v>8.8949398952536285E-2</v>
      </c>
      <c r="D4630" s="40">
        <f t="shared" si="582"/>
        <v>776527.12851372059</v>
      </c>
      <c r="E4630" s="40">
        <f t="shared" si="587"/>
        <v>776527.12851372059</v>
      </c>
      <c r="F4630" s="41">
        <f t="shared" si="583"/>
        <v>1.5905006402624084</v>
      </c>
      <c r="G4630" s="42">
        <f t="shared" si="584"/>
        <v>235066.89508220204</v>
      </c>
      <c r="H4630" s="16">
        <f t="shared" si="585"/>
        <v>1</v>
      </c>
      <c r="P4630" s="16"/>
    </row>
    <row r="4631" spans="1:16" x14ac:dyDescent="0.25">
      <c r="A4631" s="24">
        <f t="shared" si="586"/>
        <v>4616</v>
      </c>
      <c r="B4631">
        <f t="shared" si="580"/>
        <v>0.93015000887680799</v>
      </c>
      <c r="C4631">
        <f t="shared" si="581"/>
        <v>0.115393151412718</v>
      </c>
      <c r="D4631" s="40">
        <f t="shared" si="582"/>
        <v>1673362.85073686</v>
      </c>
      <c r="E4631" s="40">
        <f t="shared" si="587"/>
        <v>1250000</v>
      </c>
      <c r="F4631" s="41">
        <f t="shared" si="583"/>
        <v>1.6357641851664182</v>
      </c>
      <c r="G4631" s="42">
        <f t="shared" si="584"/>
        <v>1044705.2314580227</v>
      </c>
      <c r="H4631" s="16">
        <f t="shared" si="585"/>
        <v>1</v>
      </c>
      <c r="P4631" s="16"/>
    </row>
    <row r="4632" spans="1:16" x14ac:dyDescent="0.25">
      <c r="A4632" s="24">
        <f t="shared" si="586"/>
        <v>4617</v>
      </c>
      <c r="B4632">
        <f t="shared" si="580"/>
        <v>0.75386050844099373</v>
      </c>
      <c r="C4632">
        <f t="shared" si="581"/>
        <v>0.94009458099026233</v>
      </c>
      <c r="D4632" s="40">
        <f t="shared" si="582"/>
        <v>1313079.908259396</v>
      </c>
      <c r="E4632" s="40">
        <f t="shared" si="587"/>
        <v>1250000</v>
      </c>
      <c r="F4632" s="41">
        <f t="shared" si="583"/>
        <v>2.4728170404112348</v>
      </c>
      <c r="G4632" s="42">
        <f t="shared" si="584"/>
        <v>2091021.3005140438</v>
      </c>
      <c r="H4632" s="16">
        <f t="shared" si="585"/>
        <v>1</v>
      </c>
      <c r="P4632" s="16"/>
    </row>
    <row r="4633" spans="1:16" x14ac:dyDescent="0.25">
      <c r="A4633" s="24">
        <f t="shared" si="586"/>
        <v>4618</v>
      </c>
      <c r="B4633">
        <f t="shared" si="580"/>
        <v>0.1078143521444872</v>
      </c>
      <c r="C4633">
        <f t="shared" si="581"/>
        <v>0.67733022349420935</v>
      </c>
      <c r="D4633" s="40">
        <f t="shared" si="582"/>
        <v>435454.88055022934</v>
      </c>
      <c r="E4633" s="40">
        <f t="shared" si="587"/>
        <v>435454.88055022934</v>
      </c>
      <c r="F4633" s="41">
        <f t="shared" si="583"/>
        <v>2.1398924450310437</v>
      </c>
      <c r="G4633" s="42">
        <f t="shared" si="584"/>
        <v>-68173.390958668664</v>
      </c>
      <c r="H4633" s="16">
        <f t="shared" si="585"/>
        <v>0</v>
      </c>
      <c r="P4633" s="16"/>
    </row>
    <row r="4634" spans="1:16" x14ac:dyDescent="0.25">
      <c r="A4634" s="24">
        <f t="shared" si="586"/>
        <v>4619</v>
      </c>
      <c r="B4634">
        <f t="shared" si="580"/>
        <v>8.4032785263843834E-2</v>
      </c>
      <c r="C4634">
        <f t="shared" si="581"/>
        <v>0.41478969843592495</v>
      </c>
      <c r="D4634" s="40">
        <f t="shared" si="582"/>
        <v>371529.09245190013</v>
      </c>
      <c r="E4634" s="40">
        <f t="shared" si="587"/>
        <v>371529.09245190013</v>
      </c>
      <c r="F4634" s="41">
        <f t="shared" si="583"/>
        <v>1.9345771920607808</v>
      </c>
      <c r="G4634" s="42">
        <f t="shared" si="584"/>
        <v>-281248.29155551281</v>
      </c>
      <c r="H4634" s="16">
        <f t="shared" si="585"/>
        <v>0</v>
      </c>
      <c r="P4634" s="16"/>
    </row>
    <row r="4635" spans="1:16" x14ac:dyDescent="0.25">
      <c r="A4635" s="24">
        <f t="shared" si="586"/>
        <v>4620</v>
      </c>
      <c r="B4635">
        <f t="shared" si="580"/>
        <v>0.42170927312690765</v>
      </c>
      <c r="C4635">
        <f t="shared" si="581"/>
        <v>0.64299417787697166</v>
      </c>
      <c r="D4635" s="40">
        <f t="shared" si="582"/>
        <v>909944.07344608533</v>
      </c>
      <c r="E4635" s="40">
        <f t="shared" si="587"/>
        <v>909944.07344608533</v>
      </c>
      <c r="F4635" s="41">
        <f t="shared" si="583"/>
        <v>2.1113901782040632</v>
      </c>
      <c r="G4635" s="42">
        <f t="shared" si="584"/>
        <v>921246.97938906122</v>
      </c>
      <c r="H4635" s="16">
        <f t="shared" si="585"/>
        <v>1</v>
      </c>
      <c r="P4635" s="16"/>
    </row>
    <row r="4636" spans="1:16" x14ac:dyDescent="0.25">
      <c r="A4636" s="24">
        <f t="shared" si="586"/>
        <v>4621</v>
      </c>
      <c r="B4636">
        <f t="shared" si="580"/>
        <v>0.36022835865151137</v>
      </c>
      <c r="C4636">
        <f t="shared" si="581"/>
        <v>0.25572150654625148</v>
      </c>
      <c r="D4636" s="40">
        <f t="shared" si="582"/>
        <v>836847.20330954832</v>
      </c>
      <c r="E4636" s="40">
        <f t="shared" si="587"/>
        <v>836847.20330954832</v>
      </c>
      <c r="F4636" s="41">
        <f t="shared" si="583"/>
        <v>1.8004278306647141</v>
      </c>
      <c r="G4636" s="42">
        <f t="shared" si="584"/>
        <v>506682.99485244299</v>
      </c>
      <c r="H4636" s="16">
        <f t="shared" si="585"/>
        <v>1</v>
      </c>
      <c r="P4636" s="16"/>
    </row>
    <row r="4637" spans="1:16" x14ac:dyDescent="0.25">
      <c r="A4637" s="24">
        <f t="shared" si="586"/>
        <v>4622</v>
      </c>
      <c r="B4637">
        <f t="shared" si="580"/>
        <v>0.6291992919286713</v>
      </c>
      <c r="C4637">
        <f t="shared" si="581"/>
        <v>0.63414424855727702</v>
      </c>
      <c r="D4637" s="40">
        <f t="shared" si="582"/>
        <v>1150334.3757870863</v>
      </c>
      <c r="E4637" s="40">
        <f t="shared" si="587"/>
        <v>1150334.3757870863</v>
      </c>
      <c r="F4637" s="41">
        <f t="shared" si="583"/>
        <v>2.1042096479256216</v>
      </c>
      <c r="G4637" s="42">
        <f t="shared" si="584"/>
        <v>1420544.6918716845</v>
      </c>
      <c r="H4637" s="16">
        <f t="shared" si="585"/>
        <v>1</v>
      </c>
      <c r="P4637" s="16"/>
    </row>
    <row r="4638" spans="1:16" x14ac:dyDescent="0.25">
      <c r="A4638" s="24">
        <f t="shared" si="586"/>
        <v>4623</v>
      </c>
      <c r="B4638">
        <f t="shared" si="580"/>
        <v>0.60510444676037878</v>
      </c>
      <c r="C4638">
        <f t="shared" si="581"/>
        <v>0.41824259527493268</v>
      </c>
      <c r="D4638" s="40">
        <f t="shared" si="582"/>
        <v>1121541.8918125331</v>
      </c>
      <c r="E4638" s="40">
        <f t="shared" si="587"/>
        <v>1121541.8918125331</v>
      </c>
      <c r="F4638" s="41">
        <f t="shared" si="583"/>
        <v>1.9372670526522622</v>
      </c>
      <c r="G4638" s="42">
        <f t="shared" si="584"/>
        <v>1172726.1551777082</v>
      </c>
      <c r="H4638" s="16">
        <f t="shared" si="585"/>
        <v>1</v>
      </c>
      <c r="P4638" s="16"/>
    </row>
    <row r="4639" spans="1:16" x14ac:dyDescent="0.25">
      <c r="A4639" s="24">
        <f t="shared" si="586"/>
        <v>4624</v>
      </c>
      <c r="B4639">
        <f t="shared" si="580"/>
        <v>0.48359798768069595</v>
      </c>
      <c r="C4639">
        <f t="shared" si="581"/>
        <v>0.92816349968779832</v>
      </c>
      <c r="D4639" s="40">
        <f t="shared" si="582"/>
        <v>981249.84616936976</v>
      </c>
      <c r="E4639" s="40">
        <f t="shared" si="587"/>
        <v>981249.84616936976</v>
      </c>
      <c r="F4639" s="41">
        <f t="shared" si="583"/>
        <v>2.4444525701617761</v>
      </c>
      <c r="G4639" s="42">
        <f t="shared" si="584"/>
        <v>1398618.7084395634</v>
      </c>
      <c r="H4639" s="16">
        <f t="shared" si="585"/>
        <v>1</v>
      </c>
      <c r="P4639" s="16"/>
    </row>
    <row r="4640" spans="1:16" x14ac:dyDescent="0.25">
      <c r="A4640" s="24">
        <f t="shared" si="586"/>
        <v>4625</v>
      </c>
      <c r="B4640">
        <f t="shared" si="580"/>
        <v>0.10269141325261444</v>
      </c>
      <c r="C4640">
        <f t="shared" si="581"/>
        <v>0.90814379916992038</v>
      </c>
      <c r="D4640" s="40">
        <f t="shared" si="582"/>
        <v>422630.43733940343</v>
      </c>
      <c r="E4640" s="40">
        <f t="shared" si="587"/>
        <v>422630.43733940343</v>
      </c>
      <c r="F4640" s="41">
        <f t="shared" si="583"/>
        <v>2.4040763001313921</v>
      </c>
      <c r="G4640" s="42">
        <f t="shared" si="584"/>
        <v>16035.818121825112</v>
      </c>
      <c r="H4640" s="16">
        <f t="shared" si="585"/>
        <v>1</v>
      </c>
      <c r="P4640" s="16"/>
    </row>
    <row r="4641" spans="1:16" x14ac:dyDescent="0.25">
      <c r="A4641" s="24">
        <f t="shared" si="586"/>
        <v>4626</v>
      </c>
      <c r="B4641">
        <f t="shared" si="580"/>
        <v>0.67373801569920033</v>
      </c>
      <c r="C4641">
        <f t="shared" si="581"/>
        <v>0.2584325805073604</v>
      </c>
      <c r="D4641" s="40">
        <f t="shared" si="582"/>
        <v>1205285.0875479723</v>
      </c>
      <c r="E4641" s="40">
        <f t="shared" si="587"/>
        <v>1205285.0875479723</v>
      </c>
      <c r="F4641" s="41">
        <f t="shared" si="583"/>
        <v>1.8029832161916248</v>
      </c>
      <c r="G4641" s="42">
        <f t="shared" si="584"/>
        <v>1173108.7835750473</v>
      </c>
      <c r="H4641" s="16">
        <f t="shared" si="585"/>
        <v>1</v>
      </c>
      <c r="P4641" s="16"/>
    </row>
    <row r="4642" spans="1:16" x14ac:dyDescent="0.25">
      <c r="A4642" s="24">
        <f t="shared" si="586"/>
        <v>4627</v>
      </c>
      <c r="B4642">
        <f t="shared" si="580"/>
        <v>0.96358354657422751</v>
      </c>
      <c r="C4642">
        <f t="shared" si="581"/>
        <v>7.5474033481441438E-2</v>
      </c>
      <c r="D4642" s="40">
        <f t="shared" si="582"/>
        <v>1817876.7558757577</v>
      </c>
      <c r="E4642" s="40">
        <f t="shared" si="587"/>
        <v>1250000</v>
      </c>
      <c r="F4642" s="41">
        <f t="shared" si="583"/>
        <v>1.5634678534616462</v>
      </c>
      <c r="G4642" s="42">
        <f t="shared" si="584"/>
        <v>954334.81682705763</v>
      </c>
      <c r="H4642" s="16">
        <f t="shared" si="585"/>
        <v>1</v>
      </c>
      <c r="P4642" s="16"/>
    </row>
    <row r="4643" spans="1:16" x14ac:dyDescent="0.25">
      <c r="A4643" s="24">
        <f t="shared" si="586"/>
        <v>4628</v>
      </c>
      <c r="B4643">
        <f t="shared" si="580"/>
        <v>0.39182533079292625</v>
      </c>
      <c r="C4643">
        <f t="shared" si="581"/>
        <v>0.8864877667510882</v>
      </c>
      <c r="D4643" s="40">
        <f t="shared" si="582"/>
        <v>874818.50918103929</v>
      </c>
      <c r="E4643" s="40">
        <f t="shared" si="587"/>
        <v>874818.50918103929</v>
      </c>
      <c r="F4643" s="41">
        <f t="shared" si="583"/>
        <v>2.3671912662943022</v>
      </c>
      <c r="G4643" s="42">
        <f t="shared" si="584"/>
        <v>1070862.7345259581</v>
      </c>
      <c r="H4643" s="16">
        <f t="shared" si="585"/>
        <v>1</v>
      </c>
      <c r="P4643" s="16"/>
    </row>
    <row r="4644" spans="1:16" x14ac:dyDescent="0.25">
      <c r="A4644" s="24">
        <f t="shared" si="586"/>
        <v>4629</v>
      </c>
      <c r="B4644">
        <f t="shared" si="580"/>
        <v>2.4251222726888955E-2</v>
      </c>
      <c r="C4644">
        <f t="shared" si="581"/>
        <v>1.1400309042073786E-2</v>
      </c>
      <c r="D4644" s="40">
        <f t="shared" si="582"/>
        <v>100483.46996366547</v>
      </c>
      <c r="E4644" s="40">
        <f t="shared" si="587"/>
        <v>100483.46996366547</v>
      </c>
      <c r="F4644" s="41">
        <f t="shared" si="583"/>
        <v>1.3079759724134665</v>
      </c>
      <c r="G4644" s="42">
        <f t="shared" si="584"/>
        <v>-868570.0356627953</v>
      </c>
      <c r="H4644" s="16">
        <f t="shared" si="585"/>
        <v>0</v>
      </c>
      <c r="P4644" s="16"/>
    </row>
    <row r="4645" spans="1:16" x14ac:dyDescent="0.25">
      <c r="A4645" s="24">
        <f t="shared" si="586"/>
        <v>4630</v>
      </c>
      <c r="B4645">
        <f t="shared" si="580"/>
        <v>0.44349643436726183</v>
      </c>
      <c r="C4645">
        <f t="shared" si="581"/>
        <v>0.21545165439601988</v>
      </c>
      <c r="D4645" s="40">
        <f t="shared" si="582"/>
        <v>935208.06194738881</v>
      </c>
      <c r="E4645" s="40">
        <f t="shared" si="587"/>
        <v>935208.06194738881</v>
      </c>
      <c r="F4645" s="41">
        <f t="shared" si="583"/>
        <v>1.7605936658301486</v>
      </c>
      <c r="G4645" s="42">
        <f t="shared" si="584"/>
        <v>646521.39009786211</v>
      </c>
      <c r="H4645" s="16">
        <f t="shared" si="585"/>
        <v>1</v>
      </c>
      <c r="P4645" s="16"/>
    </row>
    <row r="4646" spans="1:16" x14ac:dyDescent="0.25">
      <c r="A4646" s="24">
        <f t="shared" si="586"/>
        <v>4631</v>
      </c>
      <c r="B4646">
        <f t="shared" si="580"/>
        <v>0.44255133660044521</v>
      </c>
      <c r="C4646">
        <f t="shared" si="581"/>
        <v>0.71157390286680311</v>
      </c>
      <c r="D4646" s="40">
        <f t="shared" si="582"/>
        <v>934116.81845422776</v>
      </c>
      <c r="E4646" s="40">
        <f t="shared" si="587"/>
        <v>934116.81845422776</v>
      </c>
      <c r="F4646" s="41">
        <f t="shared" si="583"/>
        <v>2.1696013868128432</v>
      </c>
      <c r="G4646" s="42">
        <f t="shared" si="584"/>
        <v>1026661.1447634934</v>
      </c>
      <c r="H4646" s="16">
        <f t="shared" si="585"/>
        <v>1</v>
      </c>
      <c r="P4646" s="16"/>
    </row>
    <row r="4647" spans="1:16" x14ac:dyDescent="0.25">
      <c r="A4647" s="24">
        <f t="shared" si="586"/>
        <v>4632</v>
      </c>
      <c r="B4647">
        <f t="shared" si="580"/>
        <v>0.81804345909040421</v>
      </c>
      <c r="C4647">
        <f t="shared" si="581"/>
        <v>0.22065102017950267</v>
      </c>
      <c r="D4647" s="40">
        <f t="shared" si="582"/>
        <v>1413951.6812576391</v>
      </c>
      <c r="E4647" s="40">
        <f t="shared" si="587"/>
        <v>1250000</v>
      </c>
      <c r="F4647" s="41">
        <f t="shared" si="583"/>
        <v>1.7659585472788319</v>
      </c>
      <c r="G4647" s="42">
        <f t="shared" si="584"/>
        <v>1207448.1840985399</v>
      </c>
      <c r="H4647" s="16">
        <f t="shared" si="585"/>
        <v>1</v>
      </c>
      <c r="P4647" s="16"/>
    </row>
    <row r="4648" spans="1:16" x14ac:dyDescent="0.25">
      <c r="A4648" s="24">
        <f t="shared" si="586"/>
        <v>4633</v>
      </c>
      <c r="B4648">
        <f t="shared" si="580"/>
        <v>7.0613192743621767E-2</v>
      </c>
      <c r="C4648">
        <f t="shared" si="581"/>
        <v>0.13044550304766744</v>
      </c>
      <c r="D4648" s="40">
        <f t="shared" si="582"/>
        <v>329222.15823884949</v>
      </c>
      <c r="E4648" s="40">
        <f t="shared" si="587"/>
        <v>329222.15823884949</v>
      </c>
      <c r="F4648" s="41">
        <f t="shared" si="583"/>
        <v>1.6582712239814994</v>
      </c>
      <c r="G4648" s="42">
        <f t="shared" si="584"/>
        <v>-454060.3686954322</v>
      </c>
      <c r="H4648" s="16">
        <f t="shared" si="585"/>
        <v>0</v>
      </c>
      <c r="P4648" s="16"/>
    </row>
    <row r="4649" spans="1:16" x14ac:dyDescent="0.25">
      <c r="A4649" s="24">
        <f t="shared" si="586"/>
        <v>4634</v>
      </c>
      <c r="B4649">
        <f t="shared" si="580"/>
        <v>0.37407813582103699</v>
      </c>
      <c r="C4649">
        <f t="shared" si="581"/>
        <v>0.82113509124610573</v>
      </c>
      <c r="D4649" s="40">
        <f t="shared" si="582"/>
        <v>853614.85620215628</v>
      </c>
      <c r="E4649" s="40">
        <f t="shared" si="587"/>
        <v>853614.85620215628</v>
      </c>
      <c r="F4649" s="41">
        <f t="shared" si="583"/>
        <v>2.2795439189341513</v>
      </c>
      <c r="G4649" s="42">
        <f t="shared" si="584"/>
        <v>945852.55456747534</v>
      </c>
      <c r="H4649" s="16">
        <f t="shared" si="585"/>
        <v>1</v>
      </c>
      <c r="P4649" s="16"/>
    </row>
    <row r="4650" spans="1:16" x14ac:dyDescent="0.25">
      <c r="A4650" s="24">
        <f t="shared" si="586"/>
        <v>4635</v>
      </c>
      <c r="B4650">
        <f t="shared" si="580"/>
        <v>0.53592067759018391</v>
      </c>
      <c r="C4650">
        <f t="shared" si="581"/>
        <v>0.37510718556586653</v>
      </c>
      <c r="D4650" s="40">
        <f t="shared" si="582"/>
        <v>1041107.2007862787</v>
      </c>
      <c r="E4650" s="40">
        <f t="shared" si="587"/>
        <v>1041107.2007862787</v>
      </c>
      <c r="F4650" s="41">
        <f t="shared" si="583"/>
        <v>1.9032350423143658</v>
      </c>
      <c r="G4650" s="42">
        <f t="shared" si="584"/>
        <v>981471.70734226401</v>
      </c>
      <c r="H4650" s="16">
        <f t="shared" si="585"/>
        <v>1</v>
      </c>
      <c r="P4650" s="16"/>
    </row>
    <row r="4651" spans="1:16" x14ac:dyDescent="0.25">
      <c r="A4651" s="24">
        <f t="shared" si="586"/>
        <v>4636</v>
      </c>
      <c r="B4651">
        <f t="shared" si="580"/>
        <v>0.19692640553694218</v>
      </c>
      <c r="C4651">
        <f t="shared" si="581"/>
        <v>0.73435143718961626</v>
      </c>
      <c r="D4651" s="40">
        <f t="shared" si="582"/>
        <v>611253.29385358433</v>
      </c>
      <c r="E4651" s="40">
        <f t="shared" si="587"/>
        <v>611253.29385358433</v>
      </c>
      <c r="F4651" s="41">
        <f t="shared" si="583"/>
        <v>2.1902818121529917</v>
      </c>
      <c r="G4651" s="42">
        <f t="shared" si="584"/>
        <v>338816.97214611387</v>
      </c>
      <c r="H4651" s="16">
        <f t="shared" si="585"/>
        <v>1</v>
      </c>
      <c r="P4651" s="16"/>
    </row>
    <row r="4652" spans="1:16" x14ac:dyDescent="0.25">
      <c r="A4652" s="24">
        <f t="shared" si="586"/>
        <v>4637</v>
      </c>
      <c r="B4652">
        <f t="shared" si="580"/>
        <v>0.87201700953301042</v>
      </c>
      <c r="C4652">
        <f t="shared" si="581"/>
        <v>0.85209018492605537</v>
      </c>
      <c r="D4652" s="40">
        <f t="shared" si="582"/>
        <v>1517922.8724567476</v>
      </c>
      <c r="E4652" s="40">
        <f t="shared" si="587"/>
        <v>1250000</v>
      </c>
      <c r="F4652" s="41">
        <f t="shared" si="583"/>
        <v>2.3177629360506855</v>
      </c>
      <c r="G4652" s="42">
        <f t="shared" si="584"/>
        <v>1897203.6700633569</v>
      </c>
      <c r="H4652" s="16">
        <f t="shared" si="585"/>
        <v>1</v>
      </c>
      <c r="P4652" s="16"/>
    </row>
    <row r="4653" spans="1:16" x14ac:dyDescent="0.25">
      <c r="A4653" s="24">
        <f t="shared" si="586"/>
        <v>4638</v>
      </c>
      <c r="B4653">
        <f t="shared" si="580"/>
        <v>0.69314490549732</v>
      </c>
      <c r="C4653">
        <f t="shared" si="581"/>
        <v>0.82621972647029907</v>
      </c>
      <c r="D4653" s="40">
        <f t="shared" si="582"/>
        <v>1230144.9182874833</v>
      </c>
      <c r="E4653" s="40">
        <f t="shared" si="587"/>
        <v>1230144.9182874833</v>
      </c>
      <c r="F4653" s="41">
        <f t="shared" si="583"/>
        <v>2.2855111081258284</v>
      </c>
      <c r="G4653" s="42">
        <f t="shared" si="584"/>
        <v>1811509.8753505824</v>
      </c>
      <c r="H4653" s="16">
        <f t="shared" si="585"/>
        <v>1</v>
      </c>
      <c r="P4653" s="16"/>
    </row>
    <row r="4654" spans="1:16" x14ac:dyDescent="0.25">
      <c r="A4654" s="24">
        <f t="shared" si="586"/>
        <v>4639</v>
      </c>
      <c r="B4654">
        <f t="shared" si="580"/>
        <v>0.33305889728944749</v>
      </c>
      <c r="C4654">
        <f t="shared" si="581"/>
        <v>0.14443692925851792</v>
      </c>
      <c r="D4654" s="40">
        <f t="shared" si="582"/>
        <v>803275.59400493745</v>
      </c>
      <c r="E4654" s="40">
        <f t="shared" si="587"/>
        <v>803275.59400493745</v>
      </c>
      <c r="F4654" s="41">
        <f t="shared" si="583"/>
        <v>1.6776306072928762</v>
      </c>
      <c r="G4654" s="42">
        <f t="shared" si="584"/>
        <v>347599.72259404906</v>
      </c>
      <c r="H4654" s="16">
        <f t="shared" si="585"/>
        <v>1</v>
      </c>
      <c r="P4654" s="16"/>
    </row>
    <row r="4655" spans="1:16" x14ac:dyDescent="0.25">
      <c r="A4655" s="24">
        <f t="shared" si="586"/>
        <v>4640</v>
      </c>
      <c r="B4655">
        <f t="shared" si="580"/>
        <v>0.11850536812562495</v>
      </c>
      <c r="C4655">
        <f t="shared" si="581"/>
        <v>0.50722918065730482</v>
      </c>
      <c r="D4655" s="40">
        <f t="shared" si="582"/>
        <v>460870.13678821735</v>
      </c>
      <c r="E4655" s="40">
        <f t="shared" si="587"/>
        <v>460870.13678821735</v>
      </c>
      <c r="F4655" s="41">
        <f t="shared" si="583"/>
        <v>2.0055081642749255</v>
      </c>
      <c r="G4655" s="42">
        <f t="shared" si="584"/>
        <v>-75721.178000728367</v>
      </c>
      <c r="H4655" s="16">
        <f t="shared" si="585"/>
        <v>0</v>
      </c>
      <c r="P4655" s="16"/>
    </row>
    <row r="4656" spans="1:16" x14ac:dyDescent="0.25">
      <c r="A4656" s="24">
        <f t="shared" si="586"/>
        <v>4641</v>
      </c>
      <c r="B4656">
        <f t="shared" si="580"/>
        <v>0.11584796954412013</v>
      </c>
      <c r="C4656">
        <f t="shared" si="581"/>
        <v>0.87266424961853772</v>
      </c>
      <c r="D4656" s="40">
        <f t="shared" si="582"/>
        <v>454710.52185491112</v>
      </c>
      <c r="E4656" s="40">
        <f t="shared" si="587"/>
        <v>454710.52185491112</v>
      </c>
      <c r="F4656" s="41">
        <f t="shared" si="583"/>
        <v>2.3462236760824275</v>
      </c>
      <c r="G4656" s="42">
        <f t="shared" si="584"/>
        <v>66852.59213978867</v>
      </c>
      <c r="H4656" s="16">
        <f t="shared" si="585"/>
        <v>1</v>
      </c>
      <c r="P4656" s="16"/>
    </row>
    <row r="4657" spans="1:16" x14ac:dyDescent="0.25">
      <c r="A4657" s="24">
        <f t="shared" si="586"/>
        <v>4642</v>
      </c>
      <c r="B4657">
        <f t="shared" si="580"/>
        <v>0.49147977691609412</v>
      </c>
      <c r="C4657">
        <f t="shared" si="581"/>
        <v>0.85875901312101632</v>
      </c>
      <c r="D4657" s="40">
        <f t="shared" si="582"/>
        <v>990262.01097911503</v>
      </c>
      <c r="E4657" s="40">
        <f t="shared" si="587"/>
        <v>990262.01097911503</v>
      </c>
      <c r="F4657" s="41">
        <f t="shared" si="583"/>
        <v>2.3266749209815245</v>
      </c>
      <c r="G4657" s="42">
        <f t="shared" si="584"/>
        <v>1304017.786145838</v>
      </c>
      <c r="H4657" s="16">
        <f t="shared" si="585"/>
        <v>1</v>
      </c>
      <c r="P4657" s="16"/>
    </row>
    <row r="4658" spans="1:16" x14ac:dyDescent="0.25">
      <c r="A4658" s="24">
        <f t="shared" si="586"/>
        <v>4643</v>
      </c>
      <c r="B4658">
        <f t="shared" si="580"/>
        <v>0.42287216812837869</v>
      </c>
      <c r="C4658">
        <f t="shared" si="581"/>
        <v>0.37407481751870364</v>
      </c>
      <c r="D4658" s="40">
        <f t="shared" si="582"/>
        <v>911298.86045565177</v>
      </c>
      <c r="E4658" s="40">
        <f t="shared" si="587"/>
        <v>911298.86045565177</v>
      </c>
      <c r="F4658" s="41">
        <f t="shared" si="583"/>
        <v>1.9024072422109348</v>
      </c>
      <c r="G4658" s="42">
        <f t="shared" si="584"/>
        <v>733661.55194940395</v>
      </c>
      <c r="H4658" s="16">
        <f t="shared" si="585"/>
        <v>1</v>
      </c>
      <c r="P4658" s="16"/>
    </row>
    <row r="4659" spans="1:16" x14ac:dyDescent="0.25">
      <c r="A4659" s="24">
        <f t="shared" si="586"/>
        <v>4644</v>
      </c>
      <c r="B4659">
        <f t="shared" si="580"/>
        <v>0.41421582561451942</v>
      </c>
      <c r="C4659">
        <f t="shared" si="581"/>
        <v>7.702082279138267E-3</v>
      </c>
      <c r="D4659" s="40">
        <f t="shared" si="582"/>
        <v>901194.46733093692</v>
      </c>
      <c r="E4659" s="40">
        <f t="shared" si="587"/>
        <v>901194.46733093692</v>
      </c>
      <c r="F4659" s="41">
        <f t="shared" si="583"/>
        <v>1.2636064228442405</v>
      </c>
      <c r="G4659" s="42">
        <f t="shared" si="584"/>
        <v>138755.11715106596</v>
      </c>
      <c r="H4659" s="16">
        <f t="shared" si="585"/>
        <v>1</v>
      </c>
      <c r="P4659" s="16"/>
    </row>
    <row r="4660" spans="1:16" x14ac:dyDescent="0.25">
      <c r="A4660" s="24">
        <f t="shared" si="586"/>
        <v>4645</v>
      </c>
      <c r="B4660">
        <f t="shared" si="580"/>
        <v>0.19161464425269514</v>
      </c>
      <c r="C4660">
        <f t="shared" si="581"/>
        <v>0.86808366735931486</v>
      </c>
      <c r="D4660" s="40">
        <f t="shared" si="582"/>
        <v>602449.08674705704</v>
      </c>
      <c r="E4660" s="40">
        <f t="shared" si="587"/>
        <v>602449.08674705704</v>
      </c>
      <c r="F4660" s="41">
        <f t="shared" si="583"/>
        <v>2.3396286228743479</v>
      </c>
      <c r="G4660" s="42">
        <f t="shared" si="584"/>
        <v>409507.12717792555</v>
      </c>
      <c r="H4660" s="16">
        <f t="shared" si="585"/>
        <v>1</v>
      </c>
      <c r="P4660" s="16"/>
    </row>
    <row r="4661" spans="1:16" x14ac:dyDescent="0.25">
      <c r="A4661" s="24">
        <f t="shared" si="586"/>
        <v>4646</v>
      </c>
      <c r="B4661">
        <f t="shared" si="580"/>
        <v>8.1259891157969832E-3</v>
      </c>
      <c r="C4661">
        <f t="shared" si="581"/>
        <v>0.98769023700151592</v>
      </c>
      <c r="D4661" s="40">
        <f t="shared" si="582"/>
        <v>0</v>
      </c>
      <c r="E4661" s="40">
        <f t="shared" si="587"/>
        <v>0</v>
      </c>
      <c r="F4661" s="41">
        <f t="shared" si="583"/>
        <v>2.683076261987114</v>
      </c>
      <c r="G4661" s="42">
        <f t="shared" si="584"/>
        <v>-1000000</v>
      </c>
      <c r="H4661" s="16">
        <f t="shared" si="585"/>
        <v>0</v>
      </c>
      <c r="P4661" s="16"/>
    </row>
    <row r="4662" spans="1:16" x14ac:dyDescent="0.25">
      <c r="A4662" s="24">
        <f t="shared" si="586"/>
        <v>4647</v>
      </c>
      <c r="B4662">
        <f t="shared" si="580"/>
        <v>0.24362490826752037</v>
      </c>
      <c r="C4662">
        <f t="shared" si="581"/>
        <v>0.56681873730849475</v>
      </c>
      <c r="D4662" s="40">
        <f t="shared" si="582"/>
        <v>683272.19668268424</v>
      </c>
      <c r="E4662" s="40">
        <f t="shared" si="587"/>
        <v>683272.19668268424</v>
      </c>
      <c r="F4662" s="41">
        <f t="shared" si="583"/>
        <v>2.0511491223237508</v>
      </c>
      <c r="G4662" s="42">
        <f t="shared" si="584"/>
        <v>401493.16653390904</v>
      </c>
      <c r="H4662" s="16">
        <f t="shared" si="585"/>
        <v>1</v>
      </c>
      <c r="P4662" s="16"/>
    </row>
    <row r="4663" spans="1:16" x14ac:dyDescent="0.25">
      <c r="A4663" s="24">
        <f t="shared" si="586"/>
        <v>4648</v>
      </c>
      <c r="B4663">
        <f t="shared" si="580"/>
        <v>3.840647463221103E-2</v>
      </c>
      <c r="C4663">
        <f t="shared" si="581"/>
        <v>1.1227677226997912E-2</v>
      </c>
      <c r="D4663" s="40">
        <f t="shared" si="582"/>
        <v>193243.85930430319</v>
      </c>
      <c r="E4663" s="40">
        <f t="shared" si="587"/>
        <v>193243.85930430319</v>
      </c>
      <c r="F4663" s="41">
        <f t="shared" si="583"/>
        <v>1.3062078947234705</v>
      </c>
      <c r="G4663" s="42">
        <f t="shared" si="584"/>
        <v>-747583.34536988754</v>
      </c>
      <c r="H4663" s="16">
        <f t="shared" si="585"/>
        <v>0</v>
      </c>
      <c r="P4663" s="16"/>
    </row>
    <row r="4664" spans="1:16" x14ac:dyDescent="0.25">
      <c r="A4664" s="24">
        <f t="shared" si="586"/>
        <v>4649</v>
      </c>
      <c r="B4664">
        <f t="shared" si="580"/>
        <v>0.43251391628291458</v>
      </c>
      <c r="C4664">
        <f t="shared" si="581"/>
        <v>0.14399550308007747</v>
      </c>
      <c r="D4664" s="40">
        <f t="shared" si="582"/>
        <v>922502.66016951203</v>
      </c>
      <c r="E4664" s="40">
        <f t="shared" si="587"/>
        <v>922502.66016951203</v>
      </c>
      <c r="F4664" s="41">
        <f t="shared" si="583"/>
        <v>1.6770397797185048</v>
      </c>
      <c r="G4664" s="42">
        <f t="shared" si="584"/>
        <v>547073.6580004131</v>
      </c>
      <c r="H4664" s="16">
        <f t="shared" si="585"/>
        <v>1</v>
      </c>
      <c r="P4664" s="16"/>
    </row>
    <row r="4665" spans="1:16" x14ac:dyDescent="0.25">
      <c r="A4665" s="24">
        <f t="shared" si="586"/>
        <v>4650</v>
      </c>
      <c r="B4665">
        <f t="shared" si="580"/>
        <v>0.49554498575162143</v>
      </c>
      <c r="C4665">
        <f t="shared" si="581"/>
        <v>0.4090927696088329</v>
      </c>
      <c r="D4665" s="40">
        <f t="shared" si="582"/>
        <v>994908.52730211301</v>
      </c>
      <c r="E4665" s="40">
        <f t="shared" si="587"/>
        <v>994908.52730211301</v>
      </c>
      <c r="F4665" s="41">
        <f t="shared" si="583"/>
        <v>1.9301278635003403</v>
      </c>
      <c r="G4665" s="42">
        <f t="shared" si="584"/>
        <v>920300.67017989745</v>
      </c>
      <c r="H4665" s="16">
        <f t="shared" si="585"/>
        <v>1</v>
      </c>
      <c r="P4665" s="16"/>
    </row>
    <row r="4666" spans="1:16" x14ac:dyDescent="0.25">
      <c r="A4666" s="24">
        <f t="shared" si="586"/>
        <v>4651</v>
      </c>
      <c r="B4666">
        <f t="shared" si="580"/>
        <v>0.4900743990438059</v>
      </c>
      <c r="C4666">
        <f t="shared" si="581"/>
        <v>0.46839669055771083</v>
      </c>
      <c r="D4666" s="40">
        <f t="shared" si="582"/>
        <v>988655.45926850406</v>
      </c>
      <c r="E4666" s="40">
        <f t="shared" si="587"/>
        <v>988655.45926850406</v>
      </c>
      <c r="F4666" s="41">
        <f t="shared" si="583"/>
        <v>1.9758964176218239</v>
      </c>
      <c r="G4666" s="42">
        <f t="shared" si="584"/>
        <v>953480.78023089608</v>
      </c>
      <c r="H4666" s="16">
        <f t="shared" si="585"/>
        <v>1</v>
      </c>
      <c r="P4666" s="16"/>
    </row>
    <row r="4667" spans="1:16" x14ac:dyDescent="0.25">
      <c r="A4667" s="24">
        <f t="shared" si="586"/>
        <v>4652</v>
      </c>
      <c r="B4667">
        <f t="shared" si="580"/>
        <v>0.66958152188453823</v>
      </c>
      <c r="C4667">
        <f t="shared" si="581"/>
        <v>0.78455717500764877</v>
      </c>
      <c r="D4667" s="40">
        <f t="shared" si="582"/>
        <v>1200041.603426198</v>
      </c>
      <c r="E4667" s="40">
        <f t="shared" si="587"/>
        <v>1200041.603426198</v>
      </c>
      <c r="F4667" s="41">
        <f t="shared" si="583"/>
        <v>2.2394155079011311</v>
      </c>
      <c r="G4667" s="42">
        <f t="shared" si="584"/>
        <v>1687391.7768391669</v>
      </c>
      <c r="H4667" s="16">
        <f t="shared" si="585"/>
        <v>1</v>
      </c>
      <c r="P4667" s="16"/>
    </row>
    <row r="4668" spans="1:16" x14ac:dyDescent="0.25">
      <c r="A4668" s="24">
        <f t="shared" si="586"/>
        <v>4653</v>
      </c>
      <c r="B4668">
        <f t="shared" si="580"/>
        <v>0.26497540215495974</v>
      </c>
      <c r="C4668">
        <f t="shared" si="581"/>
        <v>0.28352915018331259</v>
      </c>
      <c r="D4668" s="40">
        <f t="shared" si="582"/>
        <v>713640.82941481913</v>
      </c>
      <c r="E4668" s="40">
        <f t="shared" si="587"/>
        <v>713640.82941481913</v>
      </c>
      <c r="F4668" s="41">
        <f t="shared" si="583"/>
        <v>1.8260215060420477</v>
      </c>
      <c r="G4668" s="42">
        <f t="shared" si="584"/>
        <v>303123.50210114405</v>
      </c>
      <c r="H4668" s="16">
        <f t="shared" si="585"/>
        <v>1</v>
      </c>
      <c r="P4668" s="16"/>
    </row>
    <row r="4669" spans="1:16" x14ac:dyDescent="0.25">
      <c r="A4669" s="24">
        <f t="shared" si="586"/>
        <v>4654</v>
      </c>
      <c r="B4669">
        <f t="shared" si="580"/>
        <v>8.1916762865148485E-2</v>
      </c>
      <c r="C4669">
        <f t="shared" si="581"/>
        <v>0.38204194919671863</v>
      </c>
      <c r="D4669" s="40">
        <f t="shared" si="582"/>
        <v>365215.70945108705</v>
      </c>
      <c r="E4669" s="40">
        <f t="shared" si="587"/>
        <v>365215.70945108705</v>
      </c>
      <c r="F4669" s="41">
        <f t="shared" si="583"/>
        <v>1.908777427778235</v>
      </c>
      <c r="G4669" s="42">
        <f t="shared" si="584"/>
        <v>-302884.49752975081</v>
      </c>
      <c r="H4669" s="16">
        <f t="shared" si="585"/>
        <v>0</v>
      </c>
      <c r="P4669" s="16"/>
    </row>
    <row r="4670" spans="1:16" x14ac:dyDescent="0.25">
      <c r="A4670" s="24">
        <f t="shared" si="586"/>
        <v>4655</v>
      </c>
      <c r="B4670">
        <f t="shared" si="580"/>
        <v>0.12546039407607168</v>
      </c>
      <c r="C4670">
        <f t="shared" si="581"/>
        <v>0.3669552345527336</v>
      </c>
      <c r="D4670" s="40">
        <f t="shared" si="582"/>
        <v>476542.97672742751</v>
      </c>
      <c r="E4670" s="40">
        <f t="shared" si="587"/>
        <v>476542.97672742751</v>
      </c>
      <c r="F4670" s="41">
        <f t="shared" si="583"/>
        <v>1.8966783061057346</v>
      </c>
      <c r="G4670" s="42">
        <f t="shared" si="584"/>
        <v>-96151.27411403833</v>
      </c>
      <c r="H4670" s="16">
        <f t="shared" si="585"/>
        <v>0</v>
      </c>
      <c r="P4670" s="16"/>
    </row>
    <row r="4671" spans="1:16" x14ac:dyDescent="0.25">
      <c r="A4671" s="24">
        <f t="shared" si="586"/>
        <v>4656</v>
      </c>
      <c r="B4671">
        <f t="shared" si="580"/>
        <v>9.6184756490401924E-2</v>
      </c>
      <c r="C4671">
        <f t="shared" si="581"/>
        <v>0.77906574041116983</v>
      </c>
      <c r="D4671" s="40">
        <f t="shared" si="582"/>
        <v>405652.84362473642</v>
      </c>
      <c r="E4671" s="40">
        <f t="shared" si="587"/>
        <v>405652.84362473642</v>
      </c>
      <c r="F4671" s="41">
        <f t="shared" si="583"/>
        <v>2.2337512953911065</v>
      </c>
      <c r="G4671" s="42">
        <f t="shared" si="584"/>
        <v>-93872.435074159061</v>
      </c>
      <c r="H4671" s="16">
        <f t="shared" si="585"/>
        <v>0</v>
      </c>
      <c r="P4671" s="16"/>
    </row>
    <row r="4672" spans="1:16" x14ac:dyDescent="0.25">
      <c r="A4672" s="24">
        <f t="shared" si="586"/>
        <v>4657</v>
      </c>
      <c r="B4672">
        <f t="shared" si="580"/>
        <v>0.67207072826568037</v>
      </c>
      <c r="C4672">
        <f t="shared" si="581"/>
        <v>0.54752788518089801</v>
      </c>
      <c r="D4672" s="40">
        <f t="shared" si="582"/>
        <v>1203178.5540308603</v>
      </c>
      <c r="E4672" s="40">
        <f t="shared" si="587"/>
        <v>1203178.5540308603</v>
      </c>
      <c r="F4672" s="41">
        <f t="shared" si="583"/>
        <v>2.0362972536031334</v>
      </c>
      <c r="G4672" s="42">
        <f t="shared" si="584"/>
        <v>1450029.1851672302</v>
      </c>
      <c r="H4672" s="16">
        <f t="shared" si="585"/>
        <v>1</v>
      </c>
      <c r="P4672" s="16"/>
    </row>
    <row r="4673" spans="1:16" x14ac:dyDescent="0.25">
      <c r="A4673" s="24">
        <f t="shared" si="586"/>
        <v>4658</v>
      </c>
      <c r="B4673">
        <f t="shared" si="580"/>
        <v>0.24078681797254831</v>
      </c>
      <c r="C4673">
        <f t="shared" si="581"/>
        <v>2.6521114981733263E-2</v>
      </c>
      <c r="D4673" s="40">
        <f t="shared" si="582"/>
        <v>679130.47428319335</v>
      </c>
      <c r="E4673" s="40">
        <f t="shared" si="587"/>
        <v>679130.47428319335</v>
      </c>
      <c r="F4673" s="41">
        <f t="shared" si="583"/>
        <v>1.4119826878181985</v>
      </c>
      <c r="G4673" s="42">
        <f t="shared" si="584"/>
        <v>-41079.527542368742</v>
      </c>
      <c r="H4673" s="16">
        <f t="shared" si="585"/>
        <v>0</v>
      </c>
      <c r="P4673" s="16"/>
    </row>
    <row r="4674" spans="1:16" x14ac:dyDescent="0.25">
      <c r="A4674" s="24">
        <f t="shared" si="586"/>
        <v>4659</v>
      </c>
      <c r="B4674">
        <f t="shared" si="580"/>
        <v>0.41168174019549042</v>
      </c>
      <c r="C4674">
        <f t="shared" si="581"/>
        <v>0.6131882785120979</v>
      </c>
      <c r="D4674" s="40">
        <f t="shared" si="582"/>
        <v>898227.49106415594</v>
      </c>
      <c r="E4674" s="40">
        <f t="shared" si="587"/>
        <v>898227.49106415594</v>
      </c>
      <c r="F4674" s="41">
        <f t="shared" si="583"/>
        <v>2.0874281266272439</v>
      </c>
      <c r="G4674" s="42">
        <f t="shared" si="584"/>
        <v>874985.32895714045</v>
      </c>
      <c r="H4674" s="16">
        <f t="shared" si="585"/>
        <v>1</v>
      </c>
      <c r="P4674" s="16"/>
    </row>
    <row r="4675" spans="1:16" x14ac:dyDescent="0.25">
      <c r="A4675" s="24">
        <f t="shared" si="586"/>
        <v>4660</v>
      </c>
      <c r="B4675">
        <f t="shared" si="580"/>
        <v>0.64710793562699109</v>
      </c>
      <c r="C4675">
        <f t="shared" si="581"/>
        <v>0.31966139830183238</v>
      </c>
      <c r="D4675" s="40">
        <f t="shared" si="582"/>
        <v>1172123.4677382251</v>
      </c>
      <c r="E4675" s="40">
        <f t="shared" si="587"/>
        <v>1172123.4677382251</v>
      </c>
      <c r="F4675" s="41">
        <f t="shared" si="583"/>
        <v>1.8575544520568923</v>
      </c>
      <c r="G4675" s="42">
        <f t="shared" si="584"/>
        <v>1177283.1658575032</v>
      </c>
      <c r="H4675" s="16">
        <f t="shared" si="585"/>
        <v>1</v>
      </c>
      <c r="P4675" s="16"/>
    </row>
    <row r="4676" spans="1:16" x14ac:dyDescent="0.25">
      <c r="A4676" s="24">
        <f t="shared" si="586"/>
        <v>4661</v>
      </c>
      <c r="B4676">
        <f t="shared" si="580"/>
        <v>0.9715365128358826</v>
      </c>
      <c r="C4676">
        <f t="shared" si="581"/>
        <v>0.38346797355916351</v>
      </c>
      <c r="D4676" s="40">
        <f t="shared" si="582"/>
        <v>1868026.3355133538</v>
      </c>
      <c r="E4676" s="40">
        <f t="shared" si="587"/>
        <v>1250000</v>
      </c>
      <c r="F4676" s="41">
        <f t="shared" si="583"/>
        <v>1.9099133212544741</v>
      </c>
      <c r="G4676" s="42">
        <f t="shared" si="584"/>
        <v>1387391.6515680924</v>
      </c>
      <c r="H4676" s="16">
        <f t="shared" si="585"/>
        <v>1</v>
      </c>
      <c r="P4676" s="16"/>
    </row>
    <row r="4677" spans="1:16" x14ac:dyDescent="0.25">
      <c r="A4677" s="24">
        <f t="shared" si="586"/>
        <v>4662</v>
      </c>
      <c r="B4677">
        <f t="shared" si="580"/>
        <v>0.6454923878191039</v>
      </c>
      <c r="C4677">
        <f t="shared" si="581"/>
        <v>9.0535598224960268E-2</v>
      </c>
      <c r="D4677" s="40">
        <f t="shared" si="582"/>
        <v>1170142.4014048418</v>
      </c>
      <c r="E4677" s="40">
        <f t="shared" si="587"/>
        <v>1170142.4014048418</v>
      </c>
      <c r="F4677" s="41">
        <f t="shared" si="583"/>
        <v>1.5934759605319393</v>
      </c>
      <c r="G4677" s="42">
        <f t="shared" si="584"/>
        <v>864593.78703773045</v>
      </c>
      <c r="H4677" s="16">
        <f t="shared" si="585"/>
        <v>1</v>
      </c>
      <c r="P4677" s="16"/>
    </row>
    <row r="4678" spans="1:16" x14ac:dyDescent="0.25">
      <c r="A4678" s="24">
        <f t="shared" si="586"/>
        <v>4663</v>
      </c>
      <c r="B4678">
        <f t="shared" si="580"/>
        <v>0.39019688533153385</v>
      </c>
      <c r="C4678">
        <f t="shared" si="581"/>
        <v>0.54290071141440421</v>
      </c>
      <c r="D4678" s="40">
        <f t="shared" si="582"/>
        <v>872884.8386829634</v>
      </c>
      <c r="E4678" s="40">
        <f t="shared" si="587"/>
        <v>872884.8386829634</v>
      </c>
      <c r="F4678" s="41">
        <f t="shared" si="583"/>
        <v>2.0327490084057076</v>
      </c>
      <c r="G4678" s="42">
        <f t="shared" si="584"/>
        <v>774355.79028516985</v>
      </c>
      <c r="H4678" s="16">
        <f t="shared" si="585"/>
        <v>1</v>
      </c>
      <c r="P4678" s="16"/>
    </row>
    <row r="4679" spans="1:16" x14ac:dyDescent="0.25">
      <c r="A4679" s="24">
        <f t="shared" si="586"/>
        <v>4664</v>
      </c>
      <c r="B4679">
        <f t="shared" si="580"/>
        <v>0.6508430422982201</v>
      </c>
      <c r="C4679">
        <f t="shared" si="581"/>
        <v>0.40558503230568022</v>
      </c>
      <c r="D4679" s="40">
        <f t="shared" si="582"/>
        <v>1176716.1878027988</v>
      </c>
      <c r="E4679" s="40">
        <f t="shared" si="587"/>
        <v>1176716.1878027988</v>
      </c>
      <c r="F4679" s="41">
        <f t="shared" si="583"/>
        <v>1.9273808986738927</v>
      </c>
      <c r="G4679" s="42">
        <f t="shared" si="584"/>
        <v>1267980.3035314754</v>
      </c>
      <c r="H4679" s="16">
        <f t="shared" si="585"/>
        <v>1</v>
      </c>
      <c r="P4679" s="16"/>
    </row>
    <row r="4680" spans="1:16" x14ac:dyDescent="0.25">
      <c r="A4680" s="24">
        <f t="shared" si="586"/>
        <v>4665</v>
      </c>
      <c r="B4680">
        <f t="shared" si="580"/>
        <v>1.6646165284328163E-2</v>
      </c>
      <c r="C4680">
        <f t="shared" si="581"/>
        <v>0.28943083889316767</v>
      </c>
      <c r="D4680" s="40">
        <f t="shared" si="582"/>
        <v>29540.997095903847</v>
      </c>
      <c r="E4680" s="40">
        <f t="shared" si="587"/>
        <v>29540.997095903847</v>
      </c>
      <c r="F4680" s="41">
        <f t="shared" si="583"/>
        <v>1.8312923339759304</v>
      </c>
      <c r="G4680" s="42">
        <f t="shared" si="584"/>
        <v>-945901.79848026601</v>
      </c>
      <c r="H4680" s="16">
        <f t="shared" si="585"/>
        <v>0</v>
      </c>
      <c r="P4680" s="16"/>
    </row>
    <row r="4681" spans="1:16" x14ac:dyDescent="0.25">
      <c r="A4681" s="24">
        <f t="shared" si="586"/>
        <v>4666</v>
      </c>
      <c r="B4681">
        <f t="shared" si="580"/>
        <v>0.17308491130825132</v>
      </c>
      <c r="C4681">
        <f t="shared" si="581"/>
        <v>0.84215909906197339</v>
      </c>
      <c r="D4681" s="40">
        <f t="shared" si="582"/>
        <v>570496.39762953867</v>
      </c>
      <c r="E4681" s="40">
        <f t="shared" si="587"/>
        <v>570496.39762953867</v>
      </c>
      <c r="F4681" s="41">
        <f t="shared" si="583"/>
        <v>2.3049760439456715</v>
      </c>
      <c r="G4681" s="42">
        <f t="shared" si="584"/>
        <v>314980.52969339071</v>
      </c>
      <c r="H4681" s="16">
        <f t="shared" si="585"/>
        <v>1</v>
      </c>
      <c r="P4681" s="16"/>
    </row>
    <row r="4682" spans="1:16" x14ac:dyDescent="0.25">
      <c r="A4682" s="24">
        <f t="shared" si="586"/>
        <v>4667</v>
      </c>
      <c r="B4682">
        <f t="shared" si="580"/>
        <v>0.2806627064710483</v>
      </c>
      <c r="C4682">
        <f t="shared" si="581"/>
        <v>0.78986989508848637</v>
      </c>
      <c r="D4682" s="40">
        <f t="shared" si="582"/>
        <v>735163.85430793231</v>
      </c>
      <c r="E4682" s="40">
        <f t="shared" si="587"/>
        <v>735163.85430793231</v>
      </c>
      <c r="F4682" s="41">
        <f t="shared" si="583"/>
        <v>2.2449756509114405</v>
      </c>
      <c r="G4682" s="42">
        <f t="shared" si="584"/>
        <v>650424.95235151378</v>
      </c>
      <c r="H4682" s="16">
        <f t="shared" si="585"/>
        <v>1</v>
      </c>
      <c r="P4682" s="16"/>
    </row>
    <row r="4683" spans="1:16" x14ac:dyDescent="0.25">
      <c r="A4683" s="24">
        <f t="shared" si="586"/>
        <v>4668</v>
      </c>
      <c r="B4683">
        <f t="shared" si="580"/>
        <v>0.55484901613090187</v>
      </c>
      <c r="C4683">
        <f t="shared" si="581"/>
        <v>0.65351761167403311</v>
      </c>
      <c r="D4683" s="40">
        <f t="shared" si="582"/>
        <v>1062882.4258248154</v>
      </c>
      <c r="E4683" s="40">
        <f t="shared" si="587"/>
        <v>1062882.4258248154</v>
      </c>
      <c r="F4683" s="41">
        <f t="shared" si="583"/>
        <v>2.1200105914376088</v>
      </c>
      <c r="G4683" s="42">
        <f t="shared" si="584"/>
        <v>1253322.0002015075</v>
      </c>
      <c r="H4683" s="16">
        <f t="shared" si="585"/>
        <v>1</v>
      </c>
      <c r="P4683" s="16"/>
    </row>
    <row r="4684" spans="1:16" x14ac:dyDescent="0.25">
      <c r="A4684" s="24">
        <f t="shared" si="586"/>
        <v>4669</v>
      </c>
      <c r="B4684">
        <f t="shared" si="580"/>
        <v>0.53001705964561552</v>
      </c>
      <c r="C4684">
        <f t="shared" si="581"/>
        <v>9.5708112115971744E-2</v>
      </c>
      <c r="D4684" s="40">
        <f t="shared" si="582"/>
        <v>1034337.1180850553</v>
      </c>
      <c r="E4684" s="40">
        <f t="shared" si="587"/>
        <v>1034337.1180850553</v>
      </c>
      <c r="F4684" s="41">
        <f t="shared" si="583"/>
        <v>1.6029176276299482</v>
      </c>
      <c r="G4684" s="42">
        <f t="shared" si="584"/>
        <v>657957.19949049433</v>
      </c>
      <c r="H4684" s="16">
        <f t="shared" si="585"/>
        <v>1</v>
      </c>
      <c r="P4684" s="16"/>
    </row>
    <row r="4685" spans="1:16" x14ac:dyDescent="0.25">
      <c r="A4685" s="24">
        <f t="shared" si="586"/>
        <v>4670</v>
      </c>
      <c r="B4685">
        <f t="shared" si="580"/>
        <v>0.28890435572247952</v>
      </c>
      <c r="C4685">
        <f t="shared" si="581"/>
        <v>0.61181176023092121</v>
      </c>
      <c r="D4685" s="40">
        <f t="shared" si="582"/>
        <v>746236.31203572871</v>
      </c>
      <c r="E4685" s="40">
        <f t="shared" si="587"/>
        <v>746236.31203572871</v>
      </c>
      <c r="F4685" s="41">
        <f t="shared" si="583"/>
        <v>2.0863356345036452</v>
      </c>
      <c r="G4685" s="42">
        <f t="shared" si="584"/>
        <v>556899.4095607223</v>
      </c>
      <c r="H4685" s="16">
        <f t="shared" si="585"/>
        <v>1</v>
      </c>
      <c r="P4685" s="16"/>
    </row>
    <row r="4686" spans="1:16" x14ac:dyDescent="0.25">
      <c r="A4686" s="24">
        <f t="shared" si="586"/>
        <v>4671</v>
      </c>
      <c r="B4686">
        <f t="shared" si="580"/>
        <v>3.7462115637026727E-2</v>
      </c>
      <c r="C4686">
        <f t="shared" si="581"/>
        <v>3.8373424555175006E-2</v>
      </c>
      <c r="D4686" s="40">
        <f t="shared" si="582"/>
        <v>188026.79667164793</v>
      </c>
      <c r="E4686" s="40">
        <f t="shared" si="587"/>
        <v>188026.79667164793</v>
      </c>
      <c r="F4686" s="41">
        <f t="shared" si="583"/>
        <v>1.4620420349298593</v>
      </c>
      <c r="G4686" s="42">
        <f t="shared" si="584"/>
        <v>-725096.91957284091</v>
      </c>
      <c r="H4686" s="16">
        <f t="shared" si="585"/>
        <v>0</v>
      </c>
      <c r="P4686" s="16"/>
    </row>
    <row r="4687" spans="1:16" x14ac:dyDescent="0.25">
      <c r="A4687" s="24">
        <f t="shared" si="586"/>
        <v>4672</v>
      </c>
      <c r="B4687">
        <f t="shared" si="580"/>
        <v>0.47340575663838536</v>
      </c>
      <c r="C4687">
        <f t="shared" si="581"/>
        <v>0.16667388414498419</v>
      </c>
      <c r="D4687" s="40">
        <f t="shared" si="582"/>
        <v>969584.49937293492</v>
      </c>
      <c r="E4687" s="40">
        <f t="shared" si="587"/>
        <v>969584.49937293492</v>
      </c>
      <c r="F4687" s="41">
        <f t="shared" si="583"/>
        <v>1.7059596719244787</v>
      </c>
      <c r="G4687" s="42">
        <f t="shared" si="584"/>
        <v>654072.05445331195</v>
      </c>
      <c r="H4687" s="16">
        <f t="shared" si="585"/>
        <v>1</v>
      </c>
      <c r="P4687" s="16"/>
    </row>
    <row r="4688" spans="1:16" x14ac:dyDescent="0.25">
      <c r="A4688" s="24">
        <f t="shared" si="586"/>
        <v>4673</v>
      </c>
      <c r="B4688">
        <f t="shared" si="580"/>
        <v>0.7226312457351014</v>
      </c>
      <c r="C4688">
        <f t="shared" si="581"/>
        <v>0.10712191427592188</v>
      </c>
      <c r="D4688" s="40">
        <f t="shared" si="582"/>
        <v>1269305.1829110528</v>
      </c>
      <c r="E4688" s="40">
        <f t="shared" si="587"/>
        <v>1250000</v>
      </c>
      <c r="F4688" s="41">
        <f t="shared" si="583"/>
        <v>1.6224983873674403</v>
      </c>
      <c r="G4688" s="42">
        <f t="shared" si="584"/>
        <v>1028122.9842093005</v>
      </c>
      <c r="H4688" s="16">
        <f t="shared" si="585"/>
        <v>1</v>
      </c>
      <c r="P4688" s="16"/>
    </row>
    <row r="4689" spans="1:16" x14ac:dyDescent="0.25">
      <c r="A4689" s="24">
        <f t="shared" si="586"/>
        <v>4674</v>
      </c>
      <c r="B4689">
        <f t="shared" ref="B4689:B4752" si="588">((MOD((MOD(MOD(999999999999989,MOD(A4689*2499997+$B$13*1800451,7450589)*4658+7450581)*383,99991)*7440893+MOD(MOD(999999999999989,MOD(A4689*2246527+$B$13*2399993,7450987)*7580+7560584)*17669,7440893))*1343,4294967296))+0.5)/2^32</f>
        <v>0.41209364042151719</v>
      </c>
      <c r="C4689">
        <f t="shared" ref="C4689:C4752" si="589">((MOD((MOD(MOD(999999999999989,MOD(A4689*2499997+$C$13*1800451,7450589)*4658+7450581)*383,99991)*7440893+MOD(MOD(999999999999989,MOD(A4689*2246527+$C$13*2399993,7450987)*7580+7560584)*17669,7440893))*1343,4294967296))+0.5)/2^32</f>
        <v>0.95329873857554048</v>
      </c>
      <c r="D4689" s="40">
        <f t="shared" ref="D4689:D4752" si="590">MAX(0,NORMINV(B4689,D$10,D$12))</f>
        <v>898710.04519261466</v>
      </c>
      <c r="E4689" s="40">
        <f t="shared" si="587"/>
        <v>898710.04519261466</v>
      </c>
      <c r="F4689" s="41">
        <f t="shared" ref="F4689:F4752" si="591">NORMINV(C4689,E$10,E$12)</f>
        <v>2.5099441220770196</v>
      </c>
      <c r="G4689" s="42">
        <f t="shared" ref="G4689:G4752" si="592">F4689*E4689-1000000</f>
        <v>1255711.9953827756</v>
      </c>
      <c r="H4689" s="16">
        <f t="shared" ref="H4689:H4752" si="593">IF(G4689&gt;=0,1,0)</f>
        <v>1</v>
      </c>
      <c r="P4689" s="16"/>
    </row>
    <row r="4690" spans="1:16" x14ac:dyDescent="0.25">
      <c r="A4690" s="24">
        <f t="shared" ref="A4690:A4753" si="594">A4689+1</f>
        <v>4675</v>
      </c>
      <c r="B4690">
        <f t="shared" si="588"/>
        <v>0.54681765090208501</v>
      </c>
      <c r="C4690">
        <f t="shared" si="589"/>
        <v>0.45424670015927404</v>
      </c>
      <c r="D4690" s="40">
        <f t="shared" si="590"/>
        <v>1053628.4753357002</v>
      </c>
      <c r="E4690" s="40">
        <f t="shared" ref="E4690:E4753" si="595">MIN(1250000,D4690)</f>
        <v>1053628.4753357002</v>
      </c>
      <c r="F4690" s="41">
        <f t="shared" si="591"/>
        <v>1.9650641060985263</v>
      </c>
      <c r="G4690" s="42">
        <f t="shared" si="592"/>
        <v>1070447.4980455008</v>
      </c>
      <c r="H4690" s="16">
        <f t="shared" si="593"/>
        <v>1</v>
      </c>
      <c r="P4690" s="16"/>
    </row>
    <row r="4691" spans="1:16" x14ac:dyDescent="0.25">
      <c r="A4691" s="24">
        <f t="shared" si="594"/>
        <v>4676</v>
      </c>
      <c r="B4691">
        <f t="shared" si="588"/>
        <v>7.0723548880778253E-2</v>
      </c>
      <c r="C4691">
        <f t="shared" si="589"/>
        <v>0.40448680974077433</v>
      </c>
      <c r="D4691" s="40">
        <f t="shared" si="590"/>
        <v>329594.16102658259</v>
      </c>
      <c r="E4691" s="40">
        <f t="shared" si="595"/>
        <v>329594.16102658259</v>
      </c>
      <c r="F4691" s="41">
        <f t="shared" si="591"/>
        <v>1.9265196530826871</v>
      </c>
      <c r="G4691" s="42">
        <f t="shared" si="592"/>
        <v>-365030.37124098884</v>
      </c>
      <c r="H4691" s="16">
        <f t="shared" si="593"/>
        <v>0</v>
      </c>
      <c r="P4691" s="16"/>
    </row>
    <row r="4692" spans="1:16" x14ac:dyDescent="0.25">
      <c r="A4692" s="24">
        <f t="shared" si="594"/>
        <v>4677</v>
      </c>
      <c r="B4692">
        <f t="shared" si="588"/>
        <v>0.45082403451669961</v>
      </c>
      <c r="C4692">
        <f t="shared" si="589"/>
        <v>0.58782696642447263</v>
      </c>
      <c r="D4692" s="40">
        <f t="shared" si="590"/>
        <v>943656.67329825007</v>
      </c>
      <c r="E4692" s="40">
        <f t="shared" si="595"/>
        <v>943656.67329825007</v>
      </c>
      <c r="F4692" s="41">
        <f t="shared" si="591"/>
        <v>2.0674646375182681</v>
      </c>
      <c r="G4692" s="42">
        <f t="shared" si="592"/>
        <v>950976.80200226139</v>
      </c>
      <c r="H4692" s="16">
        <f t="shared" si="593"/>
        <v>1</v>
      </c>
      <c r="P4692" s="16"/>
    </row>
    <row r="4693" spans="1:16" x14ac:dyDescent="0.25">
      <c r="A4693" s="24">
        <f t="shared" si="594"/>
        <v>4678</v>
      </c>
      <c r="B4693">
        <f t="shared" si="588"/>
        <v>0.6476431688060984</v>
      </c>
      <c r="C4693">
        <f t="shared" si="589"/>
        <v>6.4448113203980029E-2</v>
      </c>
      <c r="D4693" s="40">
        <f t="shared" si="590"/>
        <v>1172780.5131773467</v>
      </c>
      <c r="E4693" s="40">
        <f t="shared" si="595"/>
        <v>1172780.5131773467</v>
      </c>
      <c r="F4693" s="41">
        <f t="shared" si="591"/>
        <v>1.5384592919148519</v>
      </c>
      <c r="G4693" s="42">
        <f t="shared" si="592"/>
        <v>804275.07787435735</v>
      </c>
      <c r="H4693" s="16">
        <f t="shared" si="593"/>
        <v>1</v>
      </c>
      <c r="P4693" s="16"/>
    </row>
    <row r="4694" spans="1:16" x14ac:dyDescent="0.25">
      <c r="A4694" s="24">
        <f t="shared" si="594"/>
        <v>4679</v>
      </c>
      <c r="B4694">
        <f t="shared" si="588"/>
        <v>8.3778646658174694E-2</v>
      </c>
      <c r="C4694">
        <f t="shared" si="589"/>
        <v>0.59276678890455514</v>
      </c>
      <c r="D4694" s="40">
        <f t="shared" si="590"/>
        <v>370777.20270286524</v>
      </c>
      <c r="E4694" s="40">
        <f t="shared" si="595"/>
        <v>370777.20270286524</v>
      </c>
      <c r="F4694" s="41">
        <f t="shared" si="591"/>
        <v>2.0713276612689517</v>
      </c>
      <c r="G4694" s="42">
        <f t="shared" si="592"/>
        <v>-231998.92387363012</v>
      </c>
      <c r="H4694" s="16">
        <f t="shared" si="593"/>
        <v>0</v>
      </c>
      <c r="P4694" s="16"/>
    </row>
    <row r="4695" spans="1:16" x14ac:dyDescent="0.25">
      <c r="A4695" s="24">
        <f t="shared" si="594"/>
        <v>4680</v>
      </c>
      <c r="B4695">
        <f t="shared" si="588"/>
        <v>9.1514872037805617E-2</v>
      </c>
      <c r="C4695">
        <f t="shared" si="589"/>
        <v>0.186827247380279</v>
      </c>
      <c r="D4695" s="40">
        <f t="shared" si="590"/>
        <v>392940.33938169782</v>
      </c>
      <c r="E4695" s="40">
        <f t="shared" si="595"/>
        <v>392940.33938169782</v>
      </c>
      <c r="F4695" s="41">
        <f t="shared" si="591"/>
        <v>1.7295900307845755</v>
      </c>
      <c r="G4695" s="42">
        <f t="shared" si="592"/>
        <v>-320374.30631230772</v>
      </c>
      <c r="H4695" s="16">
        <f t="shared" si="593"/>
        <v>0</v>
      </c>
      <c r="P4695" s="16"/>
    </row>
    <row r="4696" spans="1:16" x14ac:dyDescent="0.25">
      <c r="A4696" s="24">
        <f t="shared" si="594"/>
        <v>4681</v>
      </c>
      <c r="B4696">
        <f t="shared" si="588"/>
        <v>0.64554596540983766</v>
      </c>
      <c r="C4696">
        <f t="shared" si="589"/>
        <v>7.1032686973921955E-2</v>
      </c>
      <c r="D4696" s="40">
        <f t="shared" si="590"/>
        <v>1170208.0492729724</v>
      </c>
      <c r="E4696" s="40">
        <f t="shared" si="595"/>
        <v>1170208.0492729724</v>
      </c>
      <c r="F4696" s="41">
        <f t="shared" si="591"/>
        <v>1.5537559164017225</v>
      </c>
      <c r="G4696" s="42">
        <f t="shared" si="592"/>
        <v>818217.67997879931</v>
      </c>
      <c r="H4696" s="16">
        <f t="shared" si="593"/>
        <v>1</v>
      </c>
      <c r="P4696" s="16"/>
    </row>
    <row r="4697" spans="1:16" x14ac:dyDescent="0.25">
      <c r="A4697" s="24">
        <f t="shared" si="594"/>
        <v>4682</v>
      </c>
      <c r="B4697">
        <f t="shared" si="588"/>
        <v>0.41312952002044767</v>
      </c>
      <c r="C4697">
        <f t="shared" si="589"/>
        <v>0.80941231281030923</v>
      </c>
      <c r="D4697" s="40">
        <f t="shared" si="590"/>
        <v>899923.11081839248</v>
      </c>
      <c r="E4697" s="40">
        <f t="shared" si="595"/>
        <v>899923.11081839248</v>
      </c>
      <c r="F4697" s="41">
        <f t="shared" si="591"/>
        <v>2.2661801462379425</v>
      </c>
      <c r="G4697" s="42">
        <f t="shared" si="592"/>
        <v>1039387.8868773289</v>
      </c>
      <c r="H4697" s="16">
        <f t="shared" si="593"/>
        <v>1</v>
      </c>
      <c r="P4697" s="16"/>
    </row>
    <row r="4698" spans="1:16" x14ac:dyDescent="0.25">
      <c r="A4698" s="24">
        <f t="shared" si="594"/>
        <v>4683</v>
      </c>
      <c r="B4698">
        <f t="shared" si="588"/>
        <v>6.625106674619019E-3</v>
      </c>
      <c r="C4698">
        <f t="shared" si="589"/>
        <v>0.78507494309451431</v>
      </c>
      <c r="D4698" s="40">
        <f t="shared" si="590"/>
        <v>0</v>
      </c>
      <c r="E4698" s="40">
        <f t="shared" si="595"/>
        <v>0</v>
      </c>
      <c r="F4698" s="41">
        <f t="shared" si="591"/>
        <v>2.2399538498403535</v>
      </c>
      <c r="G4698" s="42">
        <f t="shared" si="592"/>
        <v>-1000000</v>
      </c>
      <c r="H4698" s="16">
        <f t="shared" si="593"/>
        <v>0</v>
      </c>
      <c r="P4698" s="16"/>
    </row>
    <row r="4699" spans="1:16" x14ac:dyDescent="0.25">
      <c r="A4699" s="24">
        <f t="shared" si="594"/>
        <v>4684</v>
      </c>
      <c r="B4699">
        <f t="shared" si="588"/>
        <v>0.38627439027186483</v>
      </c>
      <c r="C4699">
        <f t="shared" si="589"/>
        <v>0.13572084403131157</v>
      </c>
      <c r="D4699" s="40">
        <f t="shared" si="590"/>
        <v>868217.66104293638</v>
      </c>
      <c r="E4699" s="40">
        <f t="shared" si="595"/>
        <v>868217.66104293638</v>
      </c>
      <c r="F4699" s="41">
        <f t="shared" si="591"/>
        <v>1.6657299192405806</v>
      </c>
      <c r="G4699" s="42">
        <f t="shared" si="592"/>
        <v>446216.13441229612</v>
      </c>
      <c r="H4699" s="16">
        <f t="shared" si="593"/>
        <v>1</v>
      </c>
      <c r="P4699" s="16"/>
    </row>
    <row r="4700" spans="1:16" x14ac:dyDescent="0.25">
      <c r="A4700" s="24">
        <f t="shared" si="594"/>
        <v>4685</v>
      </c>
      <c r="B4700">
        <f t="shared" si="588"/>
        <v>0.96181838738266379</v>
      </c>
      <c r="C4700">
        <f t="shared" si="589"/>
        <v>8.1512122065760195E-2</v>
      </c>
      <c r="D4700" s="40">
        <f t="shared" si="590"/>
        <v>1807988.8061496201</v>
      </c>
      <c r="E4700" s="40">
        <f t="shared" si="595"/>
        <v>1250000</v>
      </c>
      <c r="F4700" s="41">
        <f t="shared" si="591"/>
        <v>1.5759963131462571</v>
      </c>
      <c r="G4700" s="42">
        <f t="shared" si="592"/>
        <v>969995.39143282128</v>
      </c>
      <c r="H4700" s="16">
        <f t="shared" si="593"/>
        <v>1</v>
      </c>
      <c r="P4700" s="16"/>
    </row>
    <row r="4701" spans="1:16" x14ac:dyDescent="0.25">
      <c r="A4701" s="24">
        <f t="shared" si="594"/>
        <v>4686</v>
      </c>
      <c r="B4701">
        <f t="shared" si="588"/>
        <v>0.4757236234145239</v>
      </c>
      <c r="C4701">
        <f t="shared" si="589"/>
        <v>0.61068675329443067</v>
      </c>
      <c r="D4701" s="40">
        <f t="shared" si="590"/>
        <v>972238.84988834034</v>
      </c>
      <c r="E4701" s="40">
        <f t="shared" si="595"/>
        <v>972238.84988834034</v>
      </c>
      <c r="F4701" s="41">
        <f t="shared" si="591"/>
        <v>2.08544358591028</v>
      </c>
      <c r="G4701" s="42">
        <f t="shared" si="592"/>
        <v>1027549.2734724269</v>
      </c>
      <c r="H4701" s="16">
        <f t="shared" si="593"/>
        <v>1</v>
      </c>
      <c r="P4701" s="16"/>
    </row>
    <row r="4702" spans="1:16" x14ac:dyDescent="0.25">
      <c r="A4702" s="24">
        <f t="shared" si="594"/>
        <v>4687</v>
      </c>
      <c r="B4702">
        <f t="shared" si="588"/>
        <v>0.70070300612132996</v>
      </c>
      <c r="C4702">
        <f t="shared" si="589"/>
        <v>0.88450467295479029</v>
      </c>
      <c r="D4702" s="40">
        <f t="shared" si="590"/>
        <v>1240010.7166746408</v>
      </c>
      <c r="E4702" s="40">
        <f t="shared" si="595"/>
        <v>1240010.7166746408</v>
      </c>
      <c r="F4702" s="41">
        <f t="shared" si="591"/>
        <v>2.3640762525944301</v>
      </c>
      <c r="G4702" s="42">
        <f t="shared" si="592"/>
        <v>1931479.8882531184</v>
      </c>
      <c r="H4702" s="16">
        <f t="shared" si="593"/>
        <v>1</v>
      </c>
      <c r="P4702" s="16"/>
    </row>
    <row r="4703" spans="1:16" x14ac:dyDescent="0.25">
      <c r="A4703" s="24">
        <f t="shared" si="594"/>
        <v>4688</v>
      </c>
      <c r="B4703">
        <f t="shared" si="588"/>
        <v>0.45330927649047226</v>
      </c>
      <c r="C4703">
        <f t="shared" si="589"/>
        <v>8.9449073537252843E-2</v>
      </c>
      <c r="D4703" s="40">
        <f t="shared" si="590"/>
        <v>946517.5865341149</v>
      </c>
      <c r="E4703" s="40">
        <f t="shared" si="595"/>
        <v>946517.5865341149</v>
      </c>
      <c r="F4703" s="41">
        <f t="shared" si="591"/>
        <v>1.5914421338261313</v>
      </c>
      <c r="G4703" s="42">
        <f t="shared" si="592"/>
        <v>506327.96761781164</v>
      </c>
      <c r="H4703" s="16">
        <f t="shared" si="593"/>
        <v>1</v>
      </c>
      <c r="P4703" s="16"/>
    </row>
    <row r="4704" spans="1:16" x14ac:dyDescent="0.25">
      <c r="A4704" s="24">
        <f t="shared" si="594"/>
        <v>4689</v>
      </c>
      <c r="B4704">
        <f t="shared" si="588"/>
        <v>0.30743502744007856</v>
      </c>
      <c r="C4704">
        <f t="shared" si="589"/>
        <v>0.99003668397199363</v>
      </c>
      <c r="D4704" s="40">
        <f t="shared" si="590"/>
        <v>770607.59308098909</v>
      </c>
      <c r="E4704" s="40">
        <f t="shared" si="595"/>
        <v>770607.59308098909</v>
      </c>
      <c r="F4704" s="41">
        <f t="shared" si="591"/>
        <v>2.7075156478492857</v>
      </c>
      <c r="G4704" s="42">
        <f t="shared" si="592"/>
        <v>1086432.1166182528</v>
      </c>
      <c r="H4704" s="16">
        <f t="shared" si="593"/>
        <v>1</v>
      </c>
      <c r="P4704" s="16"/>
    </row>
    <row r="4705" spans="1:16" x14ac:dyDescent="0.25">
      <c r="A4705" s="24">
        <f t="shared" si="594"/>
        <v>4690</v>
      </c>
      <c r="B4705">
        <f t="shared" si="588"/>
        <v>0.27353403263259679</v>
      </c>
      <c r="C4705">
        <f t="shared" si="589"/>
        <v>0.87927008362021297</v>
      </c>
      <c r="D4705" s="40">
        <f t="shared" si="590"/>
        <v>725459.25873151713</v>
      </c>
      <c r="E4705" s="40">
        <f t="shared" si="595"/>
        <v>725459.25873151713</v>
      </c>
      <c r="F4705" s="41">
        <f t="shared" si="591"/>
        <v>2.3560321399274677</v>
      </c>
      <c r="G4705" s="42">
        <f t="shared" si="592"/>
        <v>709205.32977941073</v>
      </c>
      <c r="H4705" s="16">
        <f t="shared" si="593"/>
        <v>1</v>
      </c>
      <c r="P4705" s="16"/>
    </row>
    <row r="4706" spans="1:16" x14ac:dyDescent="0.25">
      <c r="A4706" s="24">
        <f t="shared" si="594"/>
        <v>4691</v>
      </c>
      <c r="B4706">
        <f t="shared" si="588"/>
        <v>0.96299468690995127</v>
      </c>
      <c r="C4706">
        <f t="shared" si="589"/>
        <v>0.19061748788226396</v>
      </c>
      <c r="D4706" s="40">
        <f t="shared" si="590"/>
        <v>1814535.4113517832</v>
      </c>
      <c r="E4706" s="40">
        <f t="shared" si="595"/>
        <v>1250000</v>
      </c>
      <c r="F4706" s="41">
        <f t="shared" si="591"/>
        <v>1.7338531681200959</v>
      </c>
      <c r="G4706" s="42">
        <f t="shared" si="592"/>
        <v>1167316.4601501198</v>
      </c>
      <c r="H4706" s="16">
        <f t="shared" si="593"/>
        <v>1</v>
      </c>
      <c r="P4706" s="16"/>
    </row>
    <row r="4707" spans="1:16" x14ac:dyDescent="0.25">
      <c r="A4707" s="24">
        <f t="shared" si="594"/>
        <v>4692</v>
      </c>
      <c r="B4707">
        <f t="shared" si="588"/>
        <v>0.52105285262223333</v>
      </c>
      <c r="C4707">
        <f t="shared" si="589"/>
        <v>0.5175994677701965</v>
      </c>
      <c r="D4707" s="40">
        <f t="shared" si="590"/>
        <v>1024071.212649708</v>
      </c>
      <c r="E4707" s="40">
        <f t="shared" si="595"/>
        <v>1024071.212649708</v>
      </c>
      <c r="F4707" s="41">
        <f t="shared" si="591"/>
        <v>2.0134132652114398</v>
      </c>
      <c r="G4707" s="42">
        <f t="shared" si="592"/>
        <v>1061878.5640700874</v>
      </c>
      <c r="H4707" s="16">
        <f t="shared" si="593"/>
        <v>1</v>
      </c>
      <c r="P4707" s="16"/>
    </row>
    <row r="4708" spans="1:16" x14ac:dyDescent="0.25">
      <c r="A4708" s="24">
        <f t="shared" si="594"/>
        <v>4693</v>
      </c>
      <c r="B4708">
        <f t="shared" si="588"/>
        <v>0.14527101989369839</v>
      </c>
      <c r="C4708">
        <f t="shared" si="589"/>
        <v>7.804987404961139E-2</v>
      </c>
      <c r="D4708" s="40">
        <f t="shared" si="590"/>
        <v>518115.52702677477</v>
      </c>
      <c r="E4708" s="40">
        <f t="shared" si="595"/>
        <v>518115.52702677477</v>
      </c>
      <c r="F4708" s="41">
        <f t="shared" si="591"/>
        <v>1.5689021832195216</v>
      </c>
      <c r="G4708" s="42">
        <f t="shared" si="592"/>
        <v>-187127.41848776001</v>
      </c>
      <c r="H4708" s="16">
        <f t="shared" si="593"/>
        <v>0</v>
      </c>
      <c r="P4708" s="16"/>
    </row>
    <row r="4709" spans="1:16" x14ac:dyDescent="0.25">
      <c r="A4709" s="24">
        <f t="shared" si="594"/>
        <v>4694</v>
      </c>
      <c r="B4709">
        <f t="shared" si="588"/>
        <v>0.74092814966570586</v>
      </c>
      <c r="C4709">
        <f t="shared" si="589"/>
        <v>0.37162885337602347</v>
      </c>
      <c r="D4709" s="40">
        <f t="shared" si="590"/>
        <v>1294624.3831460034</v>
      </c>
      <c r="E4709" s="40">
        <f t="shared" si="595"/>
        <v>1250000</v>
      </c>
      <c r="F4709" s="41">
        <f t="shared" si="591"/>
        <v>1.9004430505299448</v>
      </c>
      <c r="G4709" s="42">
        <f t="shared" si="592"/>
        <v>1375553.8131624311</v>
      </c>
      <c r="H4709" s="16">
        <f t="shared" si="593"/>
        <v>1</v>
      </c>
      <c r="P4709" s="16"/>
    </row>
    <row r="4710" spans="1:16" x14ac:dyDescent="0.25">
      <c r="A4710" s="24">
        <f t="shared" si="594"/>
        <v>4695</v>
      </c>
      <c r="B4710">
        <f t="shared" si="588"/>
        <v>0.37362296914216131</v>
      </c>
      <c r="C4710">
        <f t="shared" si="589"/>
        <v>0.17242912633810192</v>
      </c>
      <c r="D4710" s="40">
        <f t="shared" si="590"/>
        <v>853067.05289006326</v>
      </c>
      <c r="E4710" s="40">
        <f t="shared" si="595"/>
        <v>853067.05289006326</v>
      </c>
      <c r="F4710" s="41">
        <f t="shared" si="591"/>
        <v>1.7128846370638795</v>
      </c>
      <c r="G4710" s="42">
        <f t="shared" si="592"/>
        <v>461205.44928074931</v>
      </c>
      <c r="H4710" s="16">
        <f t="shared" si="593"/>
        <v>1</v>
      </c>
      <c r="P4710" s="16"/>
    </row>
    <row r="4711" spans="1:16" x14ac:dyDescent="0.25">
      <c r="A4711" s="24">
        <f t="shared" si="594"/>
        <v>4696</v>
      </c>
      <c r="B4711">
        <f t="shared" si="588"/>
        <v>0.86608452757354826</v>
      </c>
      <c r="C4711">
        <f t="shared" si="589"/>
        <v>0.76582655578386039</v>
      </c>
      <c r="D4711" s="40">
        <f t="shared" si="590"/>
        <v>1505199.7650040661</v>
      </c>
      <c r="E4711" s="40">
        <f t="shared" si="595"/>
        <v>1250000</v>
      </c>
      <c r="F4711" s="41">
        <f t="shared" si="591"/>
        <v>2.2204168377457796</v>
      </c>
      <c r="G4711" s="42">
        <f t="shared" si="592"/>
        <v>1775521.0471822247</v>
      </c>
      <c r="H4711" s="16">
        <f t="shared" si="593"/>
        <v>1</v>
      </c>
      <c r="P4711" s="16"/>
    </row>
    <row r="4712" spans="1:16" x14ac:dyDescent="0.25">
      <c r="A4712" s="24">
        <f t="shared" si="594"/>
        <v>4697</v>
      </c>
      <c r="B4712">
        <f t="shared" si="588"/>
        <v>0.84641091350931674</v>
      </c>
      <c r="C4712">
        <f t="shared" si="589"/>
        <v>4.7549202456139028E-2</v>
      </c>
      <c r="D4712" s="40">
        <f t="shared" si="590"/>
        <v>1465574.9176543155</v>
      </c>
      <c r="E4712" s="40">
        <f t="shared" si="595"/>
        <v>1250000</v>
      </c>
      <c r="F4712" s="41">
        <f t="shared" si="591"/>
        <v>1.4926760630101272</v>
      </c>
      <c r="G4712" s="42">
        <f t="shared" si="592"/>
        <v>865845.0787626591</v>
      </c>
      <c r="H4712" s="16">
        <f t="shared" si="593"/>
        <v>1</v>
      </c>
      <c r="P4712" s="16"/>
    </row>
    <row r="4713" spans="1:16" x14ac:dyDescent="0.25">
      <c r="A4713" s="24">
        <f t="shared" si="594"/>
        <v>4698</v>
      </c>
      <c r="B4713">
        <f t="shared" si="588"/>
        <v>0.14656391052994877</v>
      </c>
      <c r="C4713">
        <f t="shared" si="589"/>
        <v>0.94026845681946725</v>
      </c>
      <c r="D4713" s="40">
        <f t="shared" si="590"/>
        <v>520690.83559450775</v>
      </c>
      <c r="E4713" s="40">
        <f t="shared" si="595"/>
        <v>520690.83559450775</v>
      </c>
      <c r="F4713" s="41">
        <f t="shared" si="591"/>
        <v>2.473261752243709</v>
      </c>
      <c r="G4713" s="42">
        <f t="shared" si="592"/>
        <v>287804.72841971321</v>
      </c>
      <c r="H4713" s="16">
        <f t="shared" si="593"/>
        <v>1</v>
      </c>
      <c r="P4713" s="16"/>
    </row>
    <row r="4714" spans="1:16" x14ac:dyDescent="0.25">
      <c r="A4714" s="24">
        <f t="shared" si="594"/>
        <v>4699</v>
      </c>
      <c r="B4714">
        <f t="shared" si="588"/>
        <v>0.65469931473489851</v>
      </c>
      <c r="C4714">
        <f t="shared" si="589"/>
        <v>0.95334363670554012</v>
      </c>
      <c r="D4714" s="40">
        <f t="shared" si="590"/>
        <v>1181476.7894323308</v>
      </c>
      <c r="E4714" s="40">
        <f t="shared" si="595"/>
        <v>1181476.7894323308</v>
      </c>
      <c r="F4714" s="41">
        <f t="shared" si="591"/>
        <v>2.5100839201023515</v>
      </c>
      <c r="G4714" s="42">
        <f t="shared" si="592"/>
        <v>1965605.8911282453</v>
      </c>
      <c r="H4714" s="16">
        <f t="shared" si="593"/>
        <v>1</v>
      </c>
      <c r="P4714" s="16"/>
    </row>
    <row r="4715" spans="1:16" x14ac:dyDescent="0.25">
      <c r="A4715" s="24">
        <f t="shared" si="594"/>
        <v>4700</v>
      </c>
      <c r="B4715">
        <f t="shared" si="588"/>
        <v>0.82286829350050539</v>
      </c>
      <c r="C4715">
        <f t="shared" si="589"/>
        <v>0.45757160952780396</v>
      </c>
      <c r="D4715" s="40">
        <f t="shared" si="590"/>
        <v>1422348.644266723</v>
      </c>
      <c r="E4715" s="40">
        <f t="shared" si="595"/>
        <v>1250000</v>
      </c>
      <c r="F4715" s="41">
        <f t="shared" si="591"/>
        <v>1.9676129213627036</v>
      </c>
      <c r="G4715" s="42">
        <f t="shared" si="592"/>
        <v>1459516.1517033796</v>
      </c>
      <c r="H4715" s="16">
        <f t="shared" si="593"/>
        <v>1</v>
      </c>
      <c r="P4715" s="16"/>
    </row>
    <row r="4716" spans="1:16" x14ac:dyDescent="0.25">
      <c r="A4716" s="24">
        <f t="shared" si="594"/>
        <v>4701</v>
      </c>
      <c r="B4716">
        <f t="shared" si="588"/>
        <v>0.25255903496872634</v>
      </c>
      <c r="C4716">
        <f t="shared" si="589"/>
        <v>0.44834928296040744</v>
      </c>
      <c r="D4716" s="40">
        <f t="shared" si="590"/>
        <v>696143.53301539808</v>
      </c>
      <c r="E4716" s="40">
        <f t="shared" si="595"/>
        <v>696143.53301539808</v>
      </c>
      <c r="F4716" s="41">
        <f t="shared" si="591"/>
        <v>1.9605370867790162</v>
      </c>
      <c r="G4716" s="42">
        <f t="shared" si="592"/>
        <v>364815.21419806033</v>
      </c>
      <c r="H4716" s="16">
        <f t="shared" si="593"/>
        <v>1</v>
      </c>
      <c r="P4716" s="16"/>
    </row>
    <row r="4717" spans="1:16" x14ac:dyDescent="0.25">
      <c r="A4717" s="24">
        <f t="shared" si="594"/>
        <v>4702</v>
      </c>
      <c r="B4717">
        <f t="shared" si="588"/>
        <v>0.73844393680337816</v>
      </c>
      <c r="C4717">
        <f t="shared" si="589"/>
        <v>0.86323883489239961</v>
      </c>
      <c r="D4717" s="40">
        <f t="shared" si="590"/>
        <v>1291134.7346919298</v>
      </c>
      <c r="E4717" s="40">
        <f t="shared" si="595"/>
        <v>1250000</v>
      </c>
      <c r="F4717" s="41">
        <f t="shared" si="591"/>
        <v>2.3328227974843001</v>
      </c>
      <c r="G4717" s="42">
        <f t="shared" si="592"/>
        <v>1916028.4968553754</v>
      </c>
      <c r="H4717" s="16">
        <f t="shared" si="593"/>
        <v>1</v>
      </c>
      <c r="P4717" s="16"/>
    </row>
    <row r="4718" spans="1:16" x14ac:dyDescent="0.25">
      <c r="A4718" s="24">
        <f t="shared" si="594"/>
        <v>4703</v>
      </c>
      <c r="B4718">
        <f t="shared" si="588"/>
        <v>0.82184644031804055</v>
      </c>
      <c r="C4718">
        <f t="shared" si="589"/>
        <v>0.23918205092195421</v>
      </c>
      <c r="D4718" s="40">
        <f t="shared" si="590"/>
        <v>1420558.348956458</v>
      </c>
      <c r="E4718" s="40">
        <f t="shared" si="595"/>
        <v>1250000</v>
      </c>
      <c r="F4718" s="41">
        <f t="shared" si="591"/>
        <v>1.7845178881772257</v>
      </c>
      <c r="G4718" s="42">
        <f t="shared" si="592"/>
        <v>1230647.3602215322</v>
      </c>
      <c r="H4718" s="16">
        <f t="shared" si="593"/>
        <v>1</v>
      </c>
      <c r="P4718" s="16"/>
    </row>
    <row r="4719" spans="1:16" x14ac:dyDescent="0.25">
      <c r="A4719" s="24">
        <f t="shared" si="594"/>
        <v>4704</v>
      </c>
      <c r="B4719">
        <f t="shared" si="588"/>
        <v>0.38781087903771549</v>
      </c>
      <c r="C4719">
        <f t="shared" si="589"/>
        <v>0.65588888677302748</v>
      </c>
      <c r="D4719" s="40">
        <f t="shared" si="590"/>
        <v>870047.46949308843</v>
      </c>
      <c r="E4719" s="40">
        <f t="shared" si="595"/>
        <v>870047.46949308843</v>
      </c>
      <c r="F4719" s="41">
        <f t="shared" si="591"/>
        <v>2.1219662028260351</v>
      </c>
      <c r="G4719" s="42">
        <f t="shared" si="592"/>
        <v>846211.32511864952</v>
      </c>
      <c r="H4719" s="16">
        <f t="shared" si="593"/>
        <v>1</v>
      </c>
      <c r="P4719" s="16"/>
    </row>
    <row r="4720" spans="1:16" x14ac:dyDescent="0.25">
      <c r="A4720" s="24">
        <f t="shared" si="594"/>
        <v>4705</v>
      </c>
      <c r="B4720">
        <f t="shared" si="588"/>
        <v>0.24417414667550474</v>
      </c>
      <c r="C4720">
        <f t="shared" si="589"/>
        <v>0.91383139777462929</v>
      </c>
      <c r="D4720" s="40">
        <f t="shared" si="590"/>
        <v>684070.69882677076</v>
      </c>
      <c r="E4720" s="40">
        <f t="shared" si="595"/>
        <v>684070.69882677076</v>
      </c>
      <c r="F4720" s="41">
        <f t="shared" si="591"/>
        <v>2.4148122486069168</v>
      </c>
      <c r="G4720" s="42">
        <f t="shared" si="592"/>
        <v>651902.30243997928</v>
      </c>
      <c r="H4720" s="16">
        <f t="shared" si="593"/>
        <v>1</v>
      </c>
      <c r="P4720" s="16"/>
    </row>
    <row r="4721" spans="1:16" x14ac:dyDescent="0.25">
      <c r="A4721" s="24">
        <f t="shared" si="594"/>
        <v>4706</v>
      </c>
      <c r="B4721">
        <f t="shared" si="588"/>
        <v>0.85628450254444033</v>
      </c>
      <c r="C4721">
        <f t="shared" si="589"/>
        <v>0.17058745620306581</v>
      </c>
      <c r="D4721" s="40">
        <f t="shared" si="590"/>
        <v>1485003.44144718</v>
      </c>
      <c r="E4721" s="40">
        <f t="shared" si="595"/>
        <v>1250000</v>
      </c>
      <c r="F4721" s="41">
        <f t="shared" si="591"/>
        <v>1.710685000497697</v>
      </c>
      <c r="G4721" s="42">
        <f t="shared" si="592"/>
        <v>1138356.2506221212</v>
      </c>
      <c r="H4721" s="16">
        <f t="shared" si="593"/>
        <v>1</v>
      </c>
      <c r="P4721" s="16"/>
    </row>
    <row r="4722" spans="1:16" x14ac:dyDescent="0.25">
      <c r="A4722" s="24">
        <f t="shared" si="594"/>
        <v>4707</v>
      </c>
      <c r="B4722">
        <f t="shared" si="588"/>
        <v>0.17509168677497655</v>
      </c>
      <c r="C4722">
        <f t="shared" si="589"/>
        <v>0.72220871585886925</v>
      </c>
      <c r="D4722" s="40">
        <f t="shared" si="590"/>
        <v>574057.59942474007</v>
      </c>
      <c r="E4722" s="40">
        <f t="shared" si="595"/>
        <v>574057.59942474007</v>
      </c>
      <c r="F4722" s="41">
        <f t="shared" si="591"/>
        <v>2.1791536533120417</v>
      </c>
      <c r="G4722" s="42">
        <f t="shared" si="592"/>
        <v>250959.71499796282</v>
      </c>
      <c r="H4722" s="16">
        <f t="shared" si="593"/>
        <v>1</v>
      </c>
      <c r="P4722" s="16"/>
    </row>
    <row r="4723" spans="1:16" x14ac:dyDescent="0.25">
      <c r="A4723" s="24">
        <f t="shared" si="594"/>
        <v>4708</v>
      </c>
      <c r="B4723">
        <f t="shared" si="588"/>
        <v>0.46187969448510557</v>
      </c>
      <c r="C4723">
        <f t="shared" si="589"/>
        <v>0.52848819678183645</v>
      </c>
      <c r="D4723" s="40">
        <f t="shared" si="590"/>
        <v>956368.0957699141</v>
      </c>
      <c r="E4723" s="40">
        <f t="shared" si="595"/>
        <v>956368.0957699141</v>
      </c>
      <c r="F4723" s="41">
        <f t="shared" si="591"/>
        <v>2.021723439995101</v>
      </c>
      <c r="G4723" s="42">
        <f t="shared" si="592"/>
        <v>933511.79648151482</v>
      </c>
      <c r="H4723" s="16">
        <f t="shared" si="593"/>
        <v>1</v>
      </c>
      <c r="P4723" s="16"/>
    </row>
    <row r="4724" spans="1:16" x14ac:dyDescent="0.25">
      <c r="A4724" s="24">
        <f t="shared" si="594"/>
        <v>4709</v>
      </c>
      <c r="B4724">
        <f t="shared" si="588"/>
        <v>0.65652718034107238</v>
      </c>
      <c r="C4724">
        <f t="shared" si="589"/>
        <v>0.14792213507462293</v>
      </c>
      <c r="D4724" s="40">
        <f t="shared" si="590"/>
        <v>1183740.2040061387</v>
      </c>
      <c r="E4724" s="40">
        <f t="shared" si="595"/>
        <v>1183740.2040061387</v>
      </c>
      <c r="F4724" s="41">
        <f t="shared" si="591"/>
        <v>1.6822532754281481</v>
      </c>
      <c r="G4724" s="42">
        <f t="shared" si="592"/>
        <v>991350.83544531115</v>
      </c>
      <c r="H4724" s="16">
        <f t="shared" si="593"/>
        <v>1</v>
      </c>
      <c r="P4724" s="16"/>
    </row>
    <row r="4725" spans="1:16" x14ac:dyDescent="0.25">
      <c r="A4725" s="24">
        <f t="shared" si="594"/>
        <v>4710</v>
      </c>
      <c r="B4725">
        <f t="shared" si="588"/>
        <v>0.41439815063495189</v>
      </c>
      <c r="C4725">
        <f t="shared" si="589"/>
        <v>0.60339239949826151</v>
      </c>
      <c r="D4725" s="40">
        <f t="shared" si="590"/>
        <v>901407.77566608437</v>
      </c>
      <c r="E4725" s="40">
        <f t="shared" si="595"/>
        <v>901407.77566608437</v>
      </c>
      <c r="F4725" s="41">
        <f t="shared" si="591"/>
        <v>2.0796771445281226</v>
      </c>
      <c r="G4725" s="42">
        <f t="shared" si="592"/>
        <v>874637.14895268879</v>
      </c>
      <c r="H4725" s="16">
        <f t="shared" si="593"/>
        <v>1</v>
      </c>
      <c r="P4725" s="16"/>
    </row>
    <row r="4726" spans="1:16" x14ac:dyDescent="0.25">
      <c r="A4726" s="24">
        <f t="shared" si="594"/>
        <v>4711</v>
      </c>
      <c r="B4726">
        <f t="shared" si="588"/>
        <v>0.52944850025232881</v>
      </c>
      <c r="C4726">
        <f t="shared" si="589"/>
        <v>0.45013542391825467</v>
      </c>
      <c r="D4726" s="40">
        <f t="shared" si="590"/>
        <v>1033685.5353458253</v>
      </c>
      <c r="E4726" s="40">
        <f t="shared" si="595"/>
        <v>1033685.5353458253</v>
      </c>
      <c r="F4726" s="41">
        <f t="shared" si="591"/>
        <v>1.9619090559194874</v>
      </c>
      <c r="G4726" s="42">
        <f t="shared" si="592"/>
        <v>1027997.012767958</v>
      </c>
      <c r="H4726" s="16">
        <f t="shared" si="593"/>
        <v>1</v>
      </c>
      <c r="P4726" s="16"/>
    </row>
    <row r="4727" spans="1:16" x14ac:dyDescent="0.25">
      <c r="A4727" s="24">
        <f t="shared" si="594"/>
        <v>4712</v>
      </c>
      <c r="B4727">
        <f t="shared" si="588"/>
        <v>0.24739546922501177</v>
      </c>
      <c r="C4727">
        <f t="shared" si="589"/>
        <v>0.25951690098736435</v>
      </c>
      <c r="D4727" s="40">
        <f t="shared" si="590"/>
        <v>688734.64051824249</v>
      </c>
      <c r="E4727" s="40">
        <f t="shared" si="595"/>
        <v>688734.64051824249</v>
      </c>
      <c r="F4727" s="41">
        <f t="shared" si="591"/>
        <v>1.8040013715969305</v>
      </c>
      <c r="G4727" s="42">
        <f t="shared" si="592"/>
        <v>242478.23616122827</v>
      </c>
      <c r="H4727" s="16">
        <f t="shared" si="593"/>
        <v>1</v>
      </c>
      <c r="P4727" s="16"/>
    </row>
    <row r="4728" spans="1:16" x14ac:dyDescent="0.25">
      <c r="A4728" s="24">
        <f t="shared" si="594"/>
        <v>4713</v>
      </c>
      <c r="B4728">
        <f t="shared" si="588"/>
        <v>0.18975214043166488</v>
      </c>
      <c r="C4728">
        <f t="shared" si="589"/>
        <v>0.43279378034640104</v>
      </c>
      <c r="D4728" s="40">
        <f t="shared" si="590"/>
        <v>599326.72884535836</v>
      </c>
      <c r="E4728" s="40">
        <f t="shared" si="595"/>
        <v>599326.72884535836</v>
      </c>
      <c r="F4728" s="41">
        <f t="shared" si="591"/>
        <v>1.948551422874562</v>
      </c>
      <c r="G4728" s="42">
        <f t="shared" si="592"/>
        <v>167818.9502583798</v>
      </c>
      <c r="H4728" s="16">
        <f t="shared" si="593"/>
        <v>1</v>
      </c>
      <c r="P4728" s="16"/>
    </row>
    <row r="4729" spans="1:16" x14ac:dyDescent="0.25">
      <c r="A4729" s="24">
        <f t="shared" si="594"/>
        <v>4714</v>
      </c>
      <c r="B4729">
        <f t="shared" si="588"/>
        <v>0.68754894973244518</v>
      </c>
      <c r="C4729">
        <f t="shared" si="589"/>
        <v>0.29339588654693216</v>
      </c>
      <c r="D4729" s="40">
        <f t="shared" si="590"/>
        <v>1222909.4296549377</v>
      </c>
      <c r="E4729" s="40">
        <f t="shared" si="595"/>
        <v>1222909.4296549377</v>
      </c>
      <c r="F4729" s="41">
        <f t="shared" si="591"/>
        <v>1.8348051615366041</v>
      </c>
      <c r="G4729" s="42">
        <f t="shared" si="592"/>
        <v>1243800.5336226644</v>
      </c>
      <c r="H4729" s="16">
        <f t="shared" si="593"/>
        <v>1</v>
      </c>
      <c r="P4729" s="16"/>
    </row>
    <row r="4730" spans="1:16" x14ac:dyDescent="0.25">
      <c r="A4730" s="24">
        <f t="shared" si="594"/>
        <v>4715</v>
      </c>
      <c r="B4730">
        <f t="shared" si="588"/>
        <v>0.68190445459913462</v>
      </c>
      <c r="C4730">
        <f t="shared" si="589"/>
        <v>0.57857551949564368</v>
      </c>
      <c r="D4730" s="40">
        <f t="shared" si="590"/>
        <v>1215667.6112056617</v>
      </c>
      <c r="E4730" s="40">
        <f t="shared" si="595"/>
        <v>1215667.6112056617</v>
      </c>
      <c r="F4730" s="41">
        <f t="shared" si="591"/>
        <v>2.060258556173574</v>
      </c>
      <c r="G4730" s="42">
        <f t="shared" si="592"/>
        <v>1504589.5974495541</v>
      </c>
      <c r="H4730" s="16">
        <f t="shared" si="593"/>
        <v>1</v>
      </c>
      <c r="P4730" s="16"/>
    </row>
    <row r="4731" spans="1:16" x14ac:dyDescent="0.25">
      <c r="A4731" s="24">
        <f t="shared" si="594"/>
        <v>4716</v>
      </c>
      <c r="B4731">
        <f t="shared" si="588"/>
        <v>0.51312529400456697</v>
      </c>
      <c r="C4731">
        <f t="shared" si="589"/>
        <v>0.19181491585914046</v>
      </c>
      <c r="D4731" s="40">
        <f t="shared" si="590"/>
        <v>1015002.813368683</v>
      </c>
      <c r="E4731" s="40">
        <f t="shared" si="595"/>
        <v>1015002.813368683</v>
      </c>
      <c r="F4731" s="41">
        <f t="shared" si="591"/>
        <v>1.7351891453386497</v>
      </c>
      <c r="G4731" s="42">
        <f t="shared" si="592"/>
        <v>761221.86424552999</v>
      </c>
      <c r="H4731" s="16">
        <f t="shared" si="593"/>
        <v>1</v>
      </c>
      <c r="P4731" s="16"/>
    </row>
    <row r="4732" spans="1:16" x14ac:dyDescent="0.25">
      <c r="A4732" s="24">
        <f t="shared" si="594"/>
        <v>4717</v>
      </c>
      <c r="B4732">
        <f t="shared" si="588"/>
        <v>0.36313984810840338</v>
      </c>
      <c r="C4732">
        <f t="shared" si="589"/>
        <v>0.80629322060849518</v>
      </c>
      <c r="D4732" s="40">
        <f t="shared" si="590"/>
        <v>840389.68726323079</v>
      </c>
      <c r="E4732" s="40">
        <f t="shared" si="595"/>
        <v>840389.68726323079</v>
      </c>
      <c r="F4732" s="41">
        <f t="shared" si="591"/>
        <v>2.2627104534071929</v>
      </c>
      <c r="G4732" s="42">
        <f t="shared" si="592"/>
        <v>901558.53030611388</v>
      </c>
      <c r="H4732" s="16">
        <f t="shared" si="593"/>
        <v>1</v>
      </c>
      <c r="P4732" s="16"/>
    </row>
    <row r="4733" spans="1:16" x14ac:dyDescent="0.25">
      <c r="A4733" s="24">
        <f t="shared" si="594"/>
        <v>4718</v>
      </c>
      <c r="B4733">
        <f t="shared" si="588"/>
        <v>0.57989233022090048</v>
      </c>
      <c r="C4733">
        <f t="shared" si="589"/>
        <v>0.76431461947504431</v>
      </c>
      <c r="D4733" s="40">
        <f t="shared" si="590"/>
        <v>1091923.1193612712</v>
      </c>
      <c r="E4733" s="40">
        <f t="shared" si="595"/>
        <v>1091923.1193612712</v>
      </c>
      <c r="F4733" s="41">
        <f t="shared" si="591"/>
        <v>2.2189211319951054</v>
      </c>
      <c r="G4733" s="42">
        <f t="shared" si="592"/>
        <v>1422891.2840647385</v>
      </c>
      <c r="H4733" s="16">
        <f t="shared" si="593"/>
        <v>1</v>
      </c>
      <c r="P4733" s="16"/>
    </row>
    <row r="4734" spans="1:16" x14ac:dyDescent="0.25">
      <c r="A4734" s="24">
        <f t="shared" si="594"/>
        <v>4719</v>
      </c>
      <c r="B4734">
        <f t="shared" si="588"/>
        <v>0.26237596094142646</v>
      </c>
      <c r="C4734">
        <f t="shared" si="589"/>
        <v>0.12771005055401474</v>
      </c>
      <c r="D4734" s="40">
        <f t="shared" si="590"/>
        <v>710013.25696944608</v>
      </c>
      <c r="E4734" s="40">
        <f t="shared" si="595"/>
        <v>710013.25696944608</v>
      </c>
      <c r="F4734" s="41">
        <f t="shared" si="591"/>
        <v>1.6543213507857262</v>
      </c>
      <c r="G4734" s="42">
        <f t="shared" si="592"/>
        <v>174590.09034546698</v>
      </c>
      <c r="H4734" s="16">
        <f t="shared" si="593"/>
        <v>1</v>
      </c>
      <c r="P4734" s="16"/>
    </row>
    <row r="4735" spans="1:16" x14ac:dyDescent="0.25">
      <c r="A4735" s="24">
        <f t="shared" si="594"/>
        <v>4720</v>
      </c>
      <c r="B4735">
        <f t="shared" si="588"/>
        <v>0.14323082321789116</v>
      </c>
      <c r="C4735">
        <f t="shared" si="589"/>
        <v>0.43314434320200235</v>
      </c>
      <c r="D4735" s="40">
        <f t="shared" si="590"/>
        <v>514020.09194265521</v>
      </c>
      <c r="E4735" s="40">
        <f t="shared" si="595"/>
        <v>514020.09194265521</v>
      </c>
      <c r="F4735" s="41">
        <f t="shared" si="591"/>
        <v>1.9488223476343935</v>
      </c>
      <c r="G4735" s="42">
        <f t="shared" si="592"/>
        <v>1733.8423109321157</v>
      </c>
      <c r="H4735" s="16">
        <f t="shared" si="593"/>
        <v>1</v>
      </c>
      <c r="P4735" s="16"/>
    </row>
    <row r="4736" spans="1:16" x14ac:dyDescent="0.25">
      <c r="A4736" s="24">
        <f t="shared" si="594"/>
        <v>4721</v>
      </c>
      <c r="B4736">
        <f t="shared" si="588"/>
        <v>0.16116538865026087</v>
      </c>
      <c r="C4736">
        <f t="shared" si="589"/>
        <v>0.17329694924410433</v>
      </c>
      <c r="D4736" s="40">
        <f t="shared" si="590"/>
        <v>548778.32407970889</v>
      </c>
      <c r="E4736" s="40">
        <f t="shared" si="595"/>
        <v>548778.32407970889</v>
      </c>
      <c r="F4736" s="41">
        <f t="shared" si="591"/>
        <v>1.7139159430193924</v>
      </c>
      <c r="G4736" s="42">
        <f t="shared" si="592"/>
        <v>-59440.081176323933</v>
      </c>
      <c r="H4736" s="16">
        <f t="shared" si="593"/>
        <v>0</v>
      </c>
      <c r="P4736" s="16"/>
    </row>
    <row r="4737" spans="1:16" x14ac:dyDescent="0.25">
      <c r="A4737" s="24">
        <f t="shared" si="594"/>
        <v>4722</v>
      </c>
      <c r="B4737">
        <f t="shared" si="588"/>
        <v>0.47270795435179025</v>
      </c>
      <c r="C4737">
        <f t="shared" si="589"/>
        <v>0.58824802783783525</v>
      </c>
      <c r="D4737" s="40">
        <f t="shared" si="590"/>
        <v>968785.19959123386</v>
      </c>
      <c r="E4737" s="40">
        <f t="shared" si="595"/>
        <v>968785.19959123386</v>
      </c>
      <c r="F4737" s="41">
        <f t="shared" si="591"/>
        <v>2.0677934812801273</v>
      </c>
      <c r="G4737" s="42">
        <f t="shared" si="592"/>
        <v>1003247.7204754204</v>
      </c>
      <c r="H4737" s="16">
        <f t="shared" si="593"/>
        <v>1</v>
      </c>
      <c r="P4737" s="16"/>
    </row>
    <row r="4738" spans="1:16" x14ac:dyDescent="0.25">
      <c r="A4738" s="24">
        <f t="shared" si="594"/>
        <v>4723</v>
      </c>
      <c r="B4738">
        <f t="shared" si="588"/>
        <v>0.66068197495769709</v>
      </c>
      <c r="C4738">
        <f t="shared" si="589"/>
        <v>0.2435453311773017</v>
      </c>
      <c r="D4738" s="40">
        <f t="shared" si="590"/>
        <v>1188902.0113338623</v>
      </c>
      <c r="E4738" s="40">
        <f t="shared" si="595"/>
        <v>1188902.0113338623</v>
      </c>
      <c r="F4738" s="41">
        <f t="shared" si="591"/>
        <v>1.7887709494302704</v>
      </c>
      <c r="G4738" s="42">
        <f t="shared" si="592"/>
        <v>1126673.3795932308</v>
      </c>
      <c r="H4738" s="16">
        <f t="shared" si="593"/>
        <v>1</v>
      </c>
      <c r="P4738" s="16"/>
    </row>
    <row r="4739" spans="1:16" x14ac:dyDescent="0.25">
      <c r="A4739" s="24">
        <f t="shared" si="594"/>
        <v>4724</v>
      </c>
      <c r="B4739">
        <f t="shared" si="588"/>
        <v>0.86130334122572094</v>
      </c>
      <c r="C4739">
        <f t="shared" si="589"/>
        <v>4.6860705013386905E-2</v>
      </c>
      <c r="D4739" s="40">
        <f t="shared" si="590"/>
        <v>1495225.0771870266</v>
      </c>
      <c r="E4739" s="40">
        <f t="shared" si="595"/>
        <v>1250000</v>
      </c>
      <c r="F4739" s="41">
        <f t="shared" si="591"/>
        <v>1.4905514631332997</v>
      </c>
      <c r="G4739" s="42">
        <f t="shared" si="592"/>
        <v>863189.32891662465</v>
      </c>
      <c r="H4739" s="16">
        <f t="shared" si="593"/>
        <v>1</v>
      </c>
      <c r="P4739" s="16"/>
    </row>
    <row r="4740" spans="1:16" x14ac:dyDescent="0.25">
      <c r="A4740" s="24">
        <f t="shared" si="594"/>
        <v>4725</v>
      </c>
      <c r="B4740">
        <f t="shared" si="588"/>
        <v>7.638761040288955E-2</v>
      </c>
      <c r="C4740">
        <f t="shared" si="589"/>
        <v>0.81735352997202426</v>
      </c>
      <c r="D4740" s="40">
        <f t="shared" si="590"/>
        <v>348116.75881435804</v>
      </c>
      <c r="E4740" s="40">
        <f t="shared" si="595"/>
        <v>348116.75881435804</v>
      </c>
      <c r="F4740" s="41">
        <f t="shared" si="591"/>
        <v>2.2751749417679705</v>
      </c>
      <c r="G4740" s="42">
        <f t="shared" si="592"/>
        <v>-207973.47353608836</v>
      </c>
      <c r="H4740" s="16">
        <f t="shared" si="593"/>
        <v>0</v>
      </c>
      <c r="P4740" s="16"/>
    </row>
    <row r="4741" spans="1:16" x14ac:dyDescent="0.25">
      <c r="A4741" s="24">
        <f t="shared" si="594"/>
        <v>4726</v>
      </c>
      <c r="B4741">
        <f t="shared" si="588"/>
        <v>9.8353773937560618E-2</v>
      </c>
      <c r="C4741">
        <f t="shared" si="589"/>
        <v>0.51377731619868428</v>
      </c>
      <c r="D4741" s="40">
        <f t="shared" si="590"/>
        <v>411403.26513242186</v>
      </c>
      <c r="E4741" s="40">
        <f t="shared" si="595"/>
        <v>411403.26513242186</v>
      </c>
      <c r="F4741" s="41">
        <f t="shared" si="591"/>
        <v>2.0104989294087243</v>
      </c>
      <c r="G4741" s="42">
        <f t="shared" si="592"/>
        <v>-172874.17589601234</v>
      </c>
      <c r="H4741" s="16">
        <f t="shared" si="593"/>
        <v>0</v>
      </c>
      <c r="P4741" s="16"/>
    </row>
    <row r="4742" spans="1:16" x14ac:dyDescent="0.25">
      <c r="A4742" s="24">
        <f t="shared" si="594"/>
        <v>4727</v>
      </c>
      <c r="B4742">
        <f t="shared" si="588"/>
        <v>0.60009123862255365</v>
      </c>
      <c r="C4742">
        <f t="shared" si="589"/>
        <v>9.2627991805784404E-2</v>
      </c>
      <c r="D4742" s="40">
        <f t="shared" si="590"/>
        <v>1115615.4727013654</v>
      </c>
      <c r="E4742" s="40">
        <f t="shared" si="595"/>
        <v>1115615.4727013654</v>
      </c>
      <c r="F4742" s="41">
        <f t="shared" si="591"/>
        <v>1.5973421662857299</v>
      </c>
      <c r="G4742" s="42">
        <f t="shared" si="592"/>
        <v>782019.63590667746</v>
      </c>
      <c r="H4742" s="16">
        <f t="shared" si="593"/>
        <v>1</v>
      </c>
      <c r="P4742" s="16"/>
    </row>
    <row r="4743" spans="1:16" x14ac:dyDescent="0.25">
      <c r="A4743" s="24">
        <f t="shared" si="594"/>
        <v>4728</v>
      </c>
      <c r="B4743">
        <f t="shared" si="588"/>
        <v>0.22647872276138514</v>
      </c>
      <c r="C4743">
        <f t="shared" si="589"/>
        <v>0.41803887428250164</v>
      </c>
      <c r="D4743" s="40">
        <f t="shared" si="590"/>
        <v>657829.64188199118</v>
      </c>
      <c r="E4743" s="40">
        <f t="shared" si="595"/>
        <v>657829.64188199118</v>
      </c>
      <c r="F4743" s="41">
        <f t="shared" si="591"/>
        <v>1.9371084891868811</v>
      </c>
      <c r="G4743" s="42">
        <f t="shared" si="592"/>
        <v>274287.383728371</v>
      </c>
      <c r="H4743" s="16">
        <f t="shared" si="593"/>
        <v>1</v>
      </c>
      <c r="P4743" s="16"/>
    </row>
    <row r="4744" spans="1:16" x14ac:dyDescent="0.25">
      <c r="A4744" s="24">
        <f t="shared" si="594"/>
        <v>4729</v>
      </c>
      <c r="B4744">
        <f t="shared" si="588"/>
        <v>0.34362513257656246</v>
      </c>
      <c r="C4744">
        <f t="shared" si="589"/>
        <v>0.43381950969342142</v>
      </c>
      <c r="D4744" s="40">
        <f t="shared" si="590"/>
        <v>816448.57473750447</v>
      </c>
      <c r="E4744" s="40">
        <f t="shared" si="595"/>
        <v>816448.57473750447</v>
      </c>
      <c r="F4744" s="41">
        <f t="shared" si="591"/>
        <v>1.9493440207944002</v>
      </c>
      <c r="G4744" s="42">
        <f t="shared" si="592"/>
        <v>591539.14745066431</v>
      </c>
      <c r="H4744" s="16">
        <f t="shared" si="593"/>
        <v>1</v>
      </c>
      <c r="P4744" s="16"/>
    </row>
    <row r="4745" spans="1:16" x14ac:dyDescent="0.25">
      <c r="A4745" s="24">
        <f t="shared" si="594"/>
        <v>4730</v>
      </c>
      <c r="B4745">
        <f t="shared" si="588"/>
        <v>0.97259438305627555</v>
      </c>
      <c r="C4745">
        <f t="shared" si="589"/>
        <v>0.78171894268598408</v>
      </c>
      <c r="D4745" s="40">
        <f t="shared" si="590"/>
        <v>1875548.4381155393</v>
      </c>
      <c r="E4745" s="40">
        <f t="shared" si="595"/>
        <v>1250000</v>
      </c>
      <c r="F4745" s="41">
        <f t="shared" si="591"/>
        <v>2.2364777209535505</v>
      </c>
      <c r="G4745" s="42">
        <f t="shared" si="592"/>
        <v>1795597.1511919382</v>
      </c>
      <c r="H4745" s="16">
        <f t="shared" si="593"/>
        <v>1</v>
      </c>
      <c r="P4745" s="16"/>
    </row>
    <row r="4746" spans="1:16" x14ac:dyDescent="0.25">
      <c r="A4746" s="24">
        <f t="shared" si="594"/>
        <v>4731</v>
      </c>
      <c r="B4746">
        <f t="shared" si="588"/>
        <v>0.38094655203167349</v>
      </c>
      <c r="C4746">
        <f t="shared" si="589"/>
        <v>0.44323107472155243</v>
      </c>
      <c r="D4746" s="40">
        <f t="shared" si="590"/>
        <v>861856.04318595503</v>
      </c>
      <c r="E4746" s="40">
        <f t="shared" si="595"/>
        <v>861856.04318595503</v>
      </c>
      <c r="F4746" s="41">
        <f t="shared" si="591"/>
        <v>1.9566011373385948</v>
      </c>
      <c r="G4746" s="42">
        <f t="shared" si="592"/>
        <v>686308.51431978075</v>
      </c>
      <c r="H4746" s="16">
        <f t="shared" si="593"/>
        <v>1</v>
      </c>
      <c r="P4746" s="16"/>
    </row>
    <row r="4747" spans="1:16" x14ac:dyDescent="0.25">
      <c r="A4747" s="24">
        <f t="shared" si="594"/>
        <v>4732</v>
      </c>
      <c r="B4747">
        <f t="shared" si="588"/>
        <v>0.91270158754196018</v>
      </c>
      <c r="C4747">
        <f t="shared" si="589"/>
        <v>0.67761838191654533</v>
      </c>
      <c r="D4747" s="40">
        <f t="shared" si="590"/>
        <v>1618957.68779046</v>
      </c>
      <c r="E4747" s="40">
        <f t="shared" si="595"/>
        <v>1250000</v>
      </c>
      <c r="F4747" s="41">
        <f t="shared" si="591"/>
        <v>2.1401365649456019</v>
      </c>
      <c r="G4747" s="42">
        <f t="shared" si="592"/>
        <v>1675170.7061820026</v>
      </c>
      <c r="H4747" s="16">
        <f t="shared" si="593"/>
        <v>1</v>
      </c>
      <c r="P4747" s="16"/>
    </row>
    <row r="4748" spans="1:16" x14ac:dyDescent="0.25">
      <c r="A4748" s="24">
        <f t="shared" si="594"/>
        <v>4733</v>
      </c>
      <c r="B4748">
        <f t="shared" si="588"/>
        <v>0.60215735773090273</v>
      </c>
      <c r="C4748">
        <f t="shared" si="589"/>
        <v>0.48472659417893738</v>
      </c>
      <c r="D4748" s="40">
        <f t="shared" si="590"/>
        <v>1118055.5350761884</v>
      </c>
      <c r="E4748" s="40">
        <f t="shared" si="595"/>
        <v>1118055.5350761884</v>
      </c>
      <c r="F4748" s="41">
        <f t="shared" si="591"/>
        <v>1.9883604534499189</v>
      </c>
      <c r="G4748" s="42">
        <f t="shared" si="592"/>
        <v>1223097.4107062817</v>
      </c>
      <c r="H4748" s="16">
        <f t="shared" si="593"/>
        <v>1</v>
      </c>
      <c r="P4748" s="16"/>
    </row>
    <row r="4749" spans="1:16" x14ac:dyDescent="0.25">
      <c r="A4749" s="24">
        <f t="shared" si="594"/>
        <v>4734</v>
      </c>
      <c r="B4749">
        <f t="shared" si="588"/>
        <v>0.79739913379307836</v>
      </c>
      <c r="C4749">
        <f t="shared" si="589"/>
        <v>0.38498790527228266</v>
      </c>
      <c r="D4749" s="40">
        <f t="shared" si="590"/>
        <v>1379498.7053789136</v>
      </c>
      <c r="E4749" s="40">
        <f t="shared" si="595"/>
        <v>1250000</v>
      </c>
      <c r="F4749" s="41">
        <f t="shared" si="591"/>
        <v>1.9111226330561575</v>
      </c>
      <c r="G4749" s="42">
        <f t="shared" si="592"/>
        <v>1388903.2913201968</v>
      </c>
      <c r="H4749" s="16">
        <f t="shared" si="593"/>
        <v>1</v>
      </c>
      <c r="P4749" s="16"/>
    </row>
    <row r="4750" spans="1:16" x14ac:dyDescent="0.25">
      <c r="A4750" s="24">
        <f t="shared" si="594"/>
        <v>4735</v>
      </c>
      <c r="B4750">
        <f t="shared" si="588"/>
        <v>0.69965399370994419</v>
      </c>
      <c r="C4750">
        <f t="shared" si="589"/>
        <v>0.63472549489233643</v>
      </c>
      <c r="D4750" s="40">
        <f t="shared" si="590"/>
        <v>1238634.7821396971</v>
      </c>
      <c r="E4750" s="40">
        <f t="shared" si="595"/>
        <v>1238634.7821396971</v>
      </c>
      <c r="F4750" s="41">
        <f t="shared" si="591"/>
        <v>2.1046794276574419</v>
      </c>
      <c r="G4750" s="42">
        <f t="shared" si="592"/>
        <v>1606929.1443503778</v>
      </c>
      <c r="H4750" s="16">
        <f t="shared" si="593"/>
        <v>1</v>
      </c>
      <c r="P4750" s="16"/>
    </row>
    <row r="4751" spans="1:16" x14ac:dyDescent="0.25">
      <c r="A4751" s="24">
        <f t="shared" si="594"/>
        <v>4736</v>
      </c>
      <c r="B4751">
        <f t="shared" si="588"/>
        <v>0.82531326392199844</v>
      </c>
      <c r="C4751">
        <f t="shared" si="589"/>
        <v>7.4893465847708285E-2</v>
      </c>
      <c r="D4751" s="40">
        <f t="shared" si="590"/>
        <v>1426658.9248329783</v>
      </c>
      <c r="E4751" s="40">
        <f t="shared" si="595"/>
        <v>1250000</v>
      </c>
      <c r="F4751" s="41">
        <f t="shared" si="591"/>
        <v>1.5622235636044293</v>
      </c>
      <c r="G4751" s="42">
        <f t="shared" si="592"/>
        <v>952779.45450553647</v>
      </c>
      <c r="H4751" s="16">
        <f t="shared" si="593"/>
        <v>1</v>
      </c>
      <c r="P4751" s="16"/>
    </row>
    <row r="4752" spans="1:16" x14ac:dyDescent="0.25">
      <c r="A4752" s="24">
        <f t="shared" si="594"/>
        <v>4737</v>
      </c>
      <c r="B4752">
        <f t="shared" si="588"/>
        <v>0.15920450014527887</v>
      </c>
      <c r="C4752">
        <f t="shared" si="589"/>
        <v>0.36601739597972482</v>
      </c>
      <c r="D4752" s="40">
        <f t="shared" si="590"/>
        <v>545106.6793413593</v>
      </c>
      <c r="E4752" s="40">
        <f t="shared" si="595"/>
        <v>545106.6793413593</v>
      </c>
      <c r="F4752" s="41">
        <f t="shared" si="591"/>
        <v>1.8959209534855066</v>
      </c>
      <c r="G4752" s="42">
        <f t="shared" si="592"/>
        <v>33479.175248188199</v>
      </c>
      <c r="H4752" s="16">
        <f t="shared" si="593"/>
        <v>1</v>
      </c>
      <c r="P4752" s="16"/>
    </row>
    <row r="4753" spans="1:16" x14ac:dyDescent="0.25">
      <c r="A4753" s="24">
        <f t="shared" si="594"/>
        <v>4738</v>
      </c>
      <c r="B4753">
        <f t="shared" ref="B4753:B4816" si="596">((MOD((MOD(MOD(999999999999989,MOD(A4753*2499997+$B$13*1800451,7450589)*4658+7450581)*383,99991)*7440893+MOD(MOD(999999999999989,MOD(A4753*2246527+$B$13*2399993,7450987)*7580+7560584)*17669,7440893))*1343,4294967296))+0.5)/2^32</f>
        <v>0.69875768211204559</v>
      </c>
      <c r="C4753">
        <f t="shared" ref="C4753:C4816" si="597">((MOD((MOD(MOD(999999999999989,MOD(A4753*2499997+$C$13*1800451,7450589)*4658+7450581)*383,99991)*7440893+MOD(MOD(999999999999989,MOD(A4753*2246527+$C$13*2399993,7450987)*7580+7560584)*17669,7440893))*1343,4294967296))+0.5)/2^32</f>
        <v>0.10083623777609318</v>
      </c>
      <c r="D4753" s="40">
        <f t="shared" ref="D4753:D4816" si="598">MAX(0,NORMINV(B4753,D$10,D$12))</f>
        <v>1237460.8571420948</v>
      </c>
      <c r="E4753" s="40">
        <f t="shared" si="595"/>
        <v>1237460.8571420948</v>
      </c>
      <c r="F4753" s="41">
        <f t="shared" ref="F4753:F4816" si="599">NORMINV(C4753,E$10,E$12)</f>
        <v>1.6119145579350078</v>
      </c>
      <c r="G4753" s="42">
        <f t="shared" ref="G4753:G4816" si="600">F4753*E4753-1000000</f>
        <v>994681.17050207546</v>
      </c>
      <c r="H4753" s="16">
        <f t="shared" ref="H4753:H4816" si="601">IF(G4753&gt;=0,1,0)</f>
        <v>1</v>
      </c>
      <c r="P4753" s="16"/>
    </row>
    <row r="4754" spans="1:16" x14ac:dyDescent="0.25">
      <c r="A4754" s="24">
        <f t="shared" ref="A4754:A4817" si="602">A4753+1</f>
        <v>4739</v>
      </c>
      <c r="B4754">
        <f t="shared" si="596"/>
        <v>3.6799873108975589E-2</v>
      </c>
      <c r="C4754">
        <f t="shared" si="597"/>
        <v>0.26414506009314209</v>
      </c>
      <c r="D4754" s="40">
        <f t="shared" si="598"/>
        <v>184303.83972091146</v>
      </c>
      <c r="E4754" s="40">
        <f t="shared" ref="E4754:E4817" si="603">MIN(1250000,D4754)</f>
        <v>184303.83972091146</v>
      </c>
      <c r="F4754" s="41">
        <f t="shared" si="599"/>
        <v>1.8083227004221596</v>
      </c>
      <c r="G4754" s="42">
        <f t="shared" si="600"/>
        <v>-666719.18285770854</v>
      </c>
      <c r="H4754" s="16">
        <f t="shared" si="601"/>
        <v>0</v>
      </c>
      <c r="P4754" s="16"/>
    </row>
    <row r="4755" spans="1:16" x14ac:dyDescent="0.25">
      <c r="A4755" s="24">
        <f t="shared" si="602"/>
        <v>4740</v>
      </c>
      <c r="B4755">
        <f t="shared" si="596"/>
        <v>6.6051625763066113E-2</v>
      </c>
      <c r="C4755">
        <f t="shared" si="597"/>
        <v>0.5943876231322065</v>
      </c>
      <c r="D4755" s="40">
        <f t="shared" si="598"/>
        <v>313437.92916911643</v>
      </c>
      <c r="E4755" s="40">
        <f t="shared" si="603"/>
        <v>313437.92916911643</v>
      </c>
      <c r="F4755" s="41">
        <f t="shared" si="599"/>
        <v>2.0725976647022053</v>
      </c>
      <c r="G4755" s="42">
        <f t="shared" si="600"/>
        <v>-350369.27997499402</v>
      </c>
      <c r="H4755" s="16">
        <f t="shared" si="601"/>
        <v>0</v>
      </c>
      <c r="P4755" s="16"/>
    </row>
    <row r="4756" spans="1:16" x14ac:dyDescent="0.25">
      <c r="A4756" s="24">
        <f t="shared" si="602"/>
        <v>4741</v>
      </c>
      <c r="B4756">
        <f t="shared" si="596"/>
        <v>0.34128777973819524</v>
      </c>
      <c r="C4756">
        <f t="shared" si="597"/>
        <v>0.20409465080592781</v>
      </c>
      <c r="D4756" s="40">
        <f t="shared" si="598"/>
        <v>813548.13817306561</v>
      </c>
      <c r="E4756" s="40">
        <f t="shared" si="603"/>
        <v>813548.13817306561</v>
      </c>
      <c r="F4756" s="41">
        <f t="shared" si="599"/>
        <v>1.7486066061311236</v>
      </c>
      <c r="G4756" s="42">
        <f t="shared" si="600"/>
        <v>422575.64881509868</v>
      </c>
      <c r="H4756" s="16">
        <f t="shared" si="601"/>
        <v>1</v>
      </c>
      <c r="P4756" s="16"/>
    </row>
    <row r="4757" spans="1:16" x14ac:dyDescent="0.25">
      <c r="A4757" s="24">
        <f t="shared" si="602"/>
        <v>4742</v>
      </c>
      <c r="B4757">
        <f t="shared" si="596"/>
        <v>4.5959154493175447E-2</v>
      </c>
      <c r="C4757">
        <f t="shared" si="597"/>
        <v>0.75569907657336444</v>
      </c>
      <c r="D4757" s="40">
        <f t="shared" si="598"/>
        <v>231596.82844087656</v>
      </c>
      <c r="E4757" s="40">
        <f t="shared" si="603"/>
        <v>231596.82844087656</v>
      </c>
      <c r="F4757" s="41">
        <f t="shared" si="599"/>
        <v>2.2104967508871423</v>
      </c>
      <c r="G4757" s="42">
        <f t="shared" si="600"/>
        <v>-488055.96321567544</v>
      </c>
      <c r="H4757" s="16">
        <f t="shared" si="601"/>
        <v>0</v>
      </c>
      <c r="P4757" s="16"/>
    </row>
    <row r="4758" spans="1:16" x14ac:dyDescent="0.25">
      <c r="A4758" s="24">
        <f t="shared" si="602"/>
        <v>4743</v>
      </c>
      <c r="B4758">
        <f t="shared" si="596"/>
        <v>0.2262793016852811</v>
      </c>
      <c r="C4758">
        <f t="shared" si="597"/>
        <v>2.5196700706146657E-2</v>
      </c>
      <c r="D4758" s="40">
        <f t="shared" si="598"/>
        <v>657527.52810179116</v>
      </c>
      <c r="E4758" s="40">
        <f t="shared" si="603"/>
        <v>657527.52810179116</v>
      </c>
      <c r="F4758" s="41">
        <f t="shared" si="599"/>
        <v>1.4052858770374719</v>
      </c>
      <c r="G4758" s="42">
        <f t="shared" si="600"/>
        <v>-75985.850995193468</v>
      </c>
      <c r="H4758" s="16">
        <f t="shared" si="601"/>
        <v>0</v>
      </c>
      <c r="P4758" s="16"/>
    </row>
    <row r="4759" spans="1:16" x14ac:dyDescent="0.25">
      <c r="A4759" s="24">
        <f t="shared" si="602"/>
        <v>4744</v>
      </c>
      <c r="B4759">
        <f t="shared" si="596"/>
        <v>4.5613011694513261E-2</v>
      </c>
      <c r="C4759">
        <f t="shared" si="597"/>
        <v>0.60233695397619158</v>
      </c>
      <c r="D4759" s="40">
        <f t="shared" si="598"/>
        <v>229954.89582240244</v>
      </c>
      <c r="E4759" s="40">
        <f t="shared" si="603"/>
        <v>229954.89582240244</v>
      </c>
      <c r="F4759" s="41">
        <f t="shared" si="599"/>
        <v>2.0788451966327428</v>
      </c>
      <c r="G4759" s="42">
        <f t="shared" si="600"/>
        <v>-521959.36937741592</v>
      </c>
      <c r="H4759" s="16">
        <f t="shared" si="601"/>
        <v>0</v>
      </c>
      <c r="P4759" s="16"/>
    </row>
    <row r="4760" spans="1:16" x14ac:dyDescent="0.25">
      <c r="A4760" s="24">
        <f t="shared" si="602"/>
        <v>4745</v>
      </c>
      <c r="B4760">
        <f t="shared" si="596"/>
        <v>0.41844233882147819</v>
      </c>
      <c r="C4760">
        <f t="shared" si="597"/>
        <v>0.6570589862531051</v>
      </c>
      <c r="D4760" s="40">
        <f t="shared" si="598"/>
        <v>906133.75562882377</v>
      </c>
      <c r="E4760" s="40">
        <f t="shared" si="603"/>
        <v>906133.75562882377</v>
      </c>
      <c r="F4760" s="41">
        <f t="shared" si="599"/>
        <v>2.1229330526373178</v>
      </c>
      <c r="G4760" s="42">
        <f t="shared" si="600"/>
        <v>923661.29993481608</v>
      </c>
      <c r="H4760" s="16">
        <f t="shared" si="601"/>
        <v>1</v>
      </c>
      <c r="P4760" s="16"/>
    </row>
    <row r="4761" spans="1:16" x14ac:dyDescent="0.25">
      <c r="A4761" s="24">
        <f t="shared" si="602"/>
        <v>4746</v>
      </c>
      <c r="B4761">
        <f t="shared" si="596"/>
        <v>0.15370977960992604</v>
      </c>
      <c r="C4761">
        <f t="shared" si="597"/>
        <v>4.5203009969554842E-2</v>
      </c>
      <c r="D4761" s="40">
        <f t="shared" si="598"/>
        <v>534657.35037343681</v>
      </c>
      <c r="E4761" s="40">
        <f t="shared" si="603"/>
        <v>534657.35037343681</v>
      </c>
      <c r="F4761" s="41">
        <f t="shared" si="599"/>
        <v>1.485331357473314</v>
      </c>
      <c r="G4761" s="42">
        <f t="shared" si="600"/>
        <v>-205856.67198673787</v>
      </c>
      <c r="H4761" s="16">
        <f t="shared" si="601"/>
        <v>0</v>
      </c>
      <c r="P4761" s="16"/>
    </row>
    <row r="4762" spans="1:16" x14ac:dyDescent="0.25">
      <c r="A4762" s="24">
        <f t="shared" si="602"/>
        <v>4747</v>
      </c>
      <c r="B4762">
        <f t="shared" si="596"/>
        <v>0.5049791211495176</v>
      </c>
      <c r="C4762">
        <f t="shared" si="597"/>
        <v>0.76780773408245295</v>
      </c>
      <c r="D4762" s="40">
        <f t="shared" si="598"/>
        <v>1005690.4847556778</v>
      </c>
      <c r="E4762" s="40">
        <f t="shared" si="603"/>
        <v>1005690.4847556778</v>
      </c>
      <c r="F4762" s="41">
        <f t="shared" si="599"/>
        <v>2.2223848681560785</v>
      </c>
      <c r="G4762" s="42">
        <f t="shared" si="600"/>
        <v>1235031.3153695697</v>
      </c>
      <c r="H4762" s="16">
        <f t="shared" si="601"/>
        <v>1</v>
      </c>
      <c r="P4762" s="16"/>
    </row>
    <row r="4763" spans="1:16" x14ac:dyDescent="0.25">
      <c r="A4763" s="24">
        <f t="shared" si="602"/>
        <v>4748</v>
      </c>
      <c r="B4763">
        <f t="shared" si="596"/>
        <v>0.20247507363092154</v>
      </c>
      <c r="C4763">
        <f t="shared" si="597"/>
        <v>9.1383177903480828E-2</v>
      </c>
      <c r="D4763" s="40">
        <f t="shared" si="598"/>
        <v>620297.98021722306</v>
      </c>
      <c r="E4763" s="40">
        <f t="shared" si="603"/>
        <v>620297.98021722306</v>
      </c>
      <c r="F4763" s="41">
        <f t="shared" si="599"/>
        <v>1.5950499683157386</v>
      </c>
      <c r="G4763" s="42">
        <f t="shared" si="600"/>
        <v>-10593.726308201673</v>
      </c>
      <c r="H4763" s="16">
        <f t="shared" si="601"/>
        <v>0</v>
      </c>
      <c r="P4763" s="16"/>
    </row>
    <row r="4764" spans="1:16" x14ac:dyDescent="0.25">
      <c r="A4764" s="24">
        <f t="shared" si="602"/>
        <v>4749</v>
      </c>
      <c r="B4764">
        <f t="shared" si="596"/>
        <v>0.55587014358025044</v>
      </c>
      <c r="C4764">
        <f t="shared" si="597"/>
        <v>0.41061393392737955</v>
      </c>
      <c r="D4764" s="40">
        <f t="shared" si="598"/>
        <v>1064060.7744994741</v>
      </c>
      <c r="E4764" s="40">
        <f t="shared" si="603"/>
        <v>1064060.7744994741</v>
      </c>
      <c r="F4764" s="41">
        <f t="shared" si="599"/>
        <v>1.9313173265470687</v>
      </c>
      <c r="G4764" s="42">
        <f t="shared" si="600"/>
        <v>1055039.0102899277</v>
      </c>
      <c r="H4764" s="16">
        <f t="shared" si="601"/>
        <v>1</v>
      </c>
      <c r="P4764" s="16"/>
    </row>
    <row r="4765" spans="1:16" x14ac:dyDescent="0.25">
      <c r="A4765" s="24">
        <f t="shared" si="602"/>
        <v>4750</v>
      </c>
      <c r="B4765">
        <f t="shared" si="596"/>
        <v>0.36544393596705049</v>
      </c>
      <c r="C4765">
        <f t="shared" si="597"/>
        <v>0.92377035680692643</v>
      </c>
      <c r="D4765" s="40">
        <f t="shared" si="598"/>
        <v>843186.30539533985</v>
      </c>
      <c r="E4765" s="40">
        <f t="shared" si="603"/>
        <v>843186.30539533985</v>
      </c>
      <c r="F4765" s="41">
        <f t="shared" si="599"/>
        <v>2.4349235781190477</v>
      </c>
      <c r="G4765" s="42">
        <f t="shared" si="600"/>
        <v>1053094.2157542009</v>
      </c>
      <c r="H4765" s="16">
        <f t="shared" si="601"/>
        <v>1</v>
      </c>
      <c r="P4765" s="16"/>
    </row>
    <row r="4766" spans="1:16" x14ac:dyDescent="0.25">
      <c r="A4766" s="24">
        <f t="shared" si="602"/>
        <v>4751</v>
      </c>
      <c r="B4766">
        <f t="shared" si="596"/>
        <v>0.20589307241607457</v>
      </c>
      <c r="C4766">
        <f t="shared" si="597"/>
        <v>0.43507657654117793</v>
      </c>
      <c r="D4766" s="40">
        <f t="shared" si="598"/>
        <v>625795.84024053696</v>
      </c>
      <c r="E4766" s="40">
        <f t="shared" si="603"/>
        <v>625795.84024053696</v>
      </c>
      <c r="F4766" s="41">
        <f t="shared" si="599"/>
        <v>1.9503149080468287</v>
      </c>
      <c r="G4766" s="42">
        <f t="shared" si="600"/>
        <v>220498.95661481074</v>
      </c>
      <c r="H4766" s="16">
        <f t="shared" si="601"/>
        <v>1</v>
      </c>
      <c r="P4766" s="16"/>
    </row>
    <row r="4767" spans="1:16" x14ac:dyDescent="0.25">
      <c r="A4767" s="24">
        <f t="shared" si="602"/>
        <v>4752</v>
      </c>
      <c r="B4767">
        <f t="shared" si="596"/>
        <v>0.34826613019686192</v>
      </c>
      <c r="C4767">
        <f t="shared" si="597"/>
        <v>0.75744713295716792</v>
      </c>
      <c r="D4767" s="40">
        <f t="shared" si="598"/>
        <v>822185.80689045892</v>
      </c>
      <c r="E4767" s="40">
        <f t="shared" si="603"/>
        <v>822185.80689045892</v>
      </c>
      <c r="F4767" s="41">
        <f t="shared" si="599"/>
        <v>2.2121927874678811</v>
      </c>
      <c r="G4767" s="42">
        <f t="shared" si="600"/>
        <v>818833.51196153322</v>
      </c>
      <c r="H4767" s="16">
        <f t="shared" si="601"/>
        <v>1</v>
      </c>
      <c r="P4767" s="16"/>
    </row>
    <row r="4768" spans="1:16" x14ac:dyDescent="0.25">
      <c r="A4768" s="24">
        <f t="shared" si="602"/>
        <v>4753</v>
      </c>
      <c r="B4768">
        <f t="shared" si="596"/>
        <v>0.66004599945154041</v>
      </c>
      <c r="C4768">
        <f t="shared" si="597"/>
        <v>0.24569042690563947</v>
      </c>
      <c r="D4768" s="40">
        <f t="shared" si="598"/>
        <v>1188110.3374651747</v>
      </c>
      <c r="E4768" s="40">
        <f t="shared" si="603"/>
        <v>1188110.3374651747</v>
      </c>
      <c r="F4768" s="41">
        <f t="shared" si="599"/>
        <v>1.7908467404022013</v>
      </c>
      <c r="G4768" s="42">
        <f t="shared" si="600"/>
        <v>1127723.5250876676</v>
      </c>
      <c r="H4768" s="16">
        <f t="shared" si="601"/>
        <v>1</v>
      </c>
      <c r="P4768" s="16"/>
    </row>
    <row r="4769" spans="1:16" x14ac:dyDescent="0.25">
      <c r="A4769" s="24">
        <f t="shared" si="602"/>
        <v>4754</v>
      </c>
      <c r="B4769">
        <f t="shared" si="596"/>
        <v>0.69710960413794965</v>
      </c>
      <c r="C4769">
        <f t="shared" si="597"/>
        <v>0.67435778176877648</v>
      </c>
      <c r="D4769" s="40">
        <f t="shared" si="598"/>
        <v>1235306.4165750125</v>
      </c>
      <c r="E4769" s="40">
        <f t="shared" si="603"/>
        <v>1235306.4165750125</v>
      </c>
      <c r="F4769" s="41">
        <f t="shared" si="599"/>
        <v>2.1373794979381695</v>
      </c>
      <c r="G4769" s="42">
        <f t="shared" si="600"/>
        <v>1640318.6084588994</v>
      </c>
      <c r="H4769" s="16">
        <f t="shared" si="601"/>
        <v>1</v>
      </c>
      <c r="P4769" s="16"/>
    </row>
    <row r="4770" spans="1:16" x14ac:dyDescent="0.25">
      <c r="A4770" s="24">
        <f t="shared" si="602"/>
        <v>4755</v>
      </c>
      <c r="B4770">
        <f t="shared" si="596"/>
        <v>0.89125918562058359</v>
      </c>
      <c r="C4770">
        <f t="shared" si="597"/>
        <v>0.36536806763615459</v>
      </c>
      <c r="D4770" s="40">
        <f t="shared" si="598"/>
        <v>1562273.1089072754</v>
      </c>
      <c r="E4770" s="40">
        <f t="shared" si="603"/>
        <v>1250000</v>
      </c>
      <c r="F4770" s="41">
        <f t="shared" si="599"/>
        <v>1.8953962090839076</v>
      </c>
      <c r="G4770" s="42">
        <f t="shared" si="600"/>
        <v>1369245.2613548846</v>
      </c>
      <c r="H4770" s="16">
        <f t="shared" si="601"/>
        <v>1</v>
      </c>
      <c r="P4770" s="16"/>
    </row>
    <row r="4771" spans="1:16" x14ac:dyDescent="0.25">
      <c r="A4771" s="24">
        <f t="shared" si="602"/>
        <v>4756</v>
      </c>
      <c r="B4771">
        <f t="shared" si="596"/>
        <v>0.38112979859579355</v>
      </c>
      <c r="C4771">
        <f t="shared" si="597"/>
        <v>0.29303676832932979</v>
      </c>
      <c r="D4771" s="40">
        <f t="shared" si="598"/>
        <v>862075.28582663636</v>
      </c>
      <c r="E4771" s="40">
        <f t="shared" si="603"/>
        <v>862075.28582663636</v>
      </c>
      <c r="F4771" s="41">
        <f t="shared" si="599"/>
        <v>1.8344879154906795</v>
      </c>
      <c r="G4771" s="42">
        <f t="shared" si="600"/>
        <v>581466.69409213774</v>
      </c>
      <c r="H4771" s="16">
        <f t="shared" si="601"/>
        <v>1</v>
      </c>
      <c r="P4771" s="16"/>
    </row>
    <row r="4772" spans="1:16" x14ac:dyDescent="0.25">
      <c r="A4772" s="24">
        <f t="shared" si="602"/>
        <v>4757</v>
      </c>
      <c r="B4772">
        <f t="shared" si="596"/>
        <v>0.66295731312129647</v>
      </c>
      <c r="C4772">
        <f t="shared" si="597"/>
        <v>0.52723168872762471</v>
      </c>
      <c r="D4772" s="40">
        <f t="shared" si="598"/>
        <v>1191739.0837124824</v>
      </c>
      <c r="E4772" s="40">
        <f t="shared" si="603"/>
        <v>1191739.0837124824</v>
      </c>
      <c r="F4772" s="41">
        <f t="shared" si="599"/>
        <v>2.0207637737551365</v>
      </c>
      <c r="G4772" s="42">
        <f t="shared" si="600"/>
        <v>1408223.1681343243</v>
      </c>
      <c r="H4772" s="16">
        <f t="shared" si="601"/>
        <v>1</v>
      </c>
      <c r="P4772" s="16"/>
    </row>
    <row r="4773" spans="1:16" x14ac:dyDescent="0.25">
      <c r="A4773" s="24">
        <f t="shared" si="602"/>
        <v>4758</v>
      </c>
      <c r="B4773">
        <f t="shared" si="596"/>
        <v>0.862424221704714</v>
      </c>
      <c r="C4773">
        <f t="shared" si="597"/>
        <v>4.0076386299915612E-2</v>
      </c>
      <c r="D4773" s="40">
        <f t="shared" si="598"/>
        <v>1497542.1439045318</v>
      </c>
      <c r="E4773" s="40">
        <f t="shared" si="603"/>
        <v>1250000</v>
      </c>
      <c r="F4773" s="41">
        <f t="shared" si="599"/>
        <v>1.4681457943588034</v>
      </c>
      <c r="G4773" s="42">
        <f t="shared" si="600"/>
        <v>835182.2429485044</v>
      </c>
      <c r="H4773" s="16">
        <f t="shared" si="601"/>
        <v>1</v>
      </c>
      <c r="P4773" s="16"/>
    </row>
    <row r="4774" spans="1:16" x14ac:dyDescent="0.25">
      <c r="A4774" s="24">
        <f t="shared" si="602"/>
        <v>4759</v>
      </c>
      <c r="B4774">
        <f t="shared" si="596"/>
        <v>0.46301534760277718</v>
      </c>
      <c r="C4774">
        <f t="shared" si="597"/>
        <v>0.93386165669653565</v>
      </c>
      <c r="D4774" s="40">
        <f t="shared" si="598"/>
        <v>957671.74537060643</v>
      </c>
      <c r="E4774" s="40">
        <f t="shared" si="603"/>
        <v>957671.74537060643</v>
      </c>
      <c r="F4774" s="41">
        <f t="shared" si="599"/>
        <v>2.4575028430912234</v>
      </c>
      <c r="G4774" s="42">
        <f t="shared" si="600"/>
        <v>1353481.0369963995</v>
      </c>
      <c r="H4774" s="16">
        <f t="shared" si="601"/>
        <v>1</v>
      </c>
      <c r="P4774" s="16"/>
    </row>
    <row r="4775" spans="1:16" x14ac:dyDescent="0.25">
      <c r="A4775" s="24">
        <f t="shared" si="602"/>
        <v>4760</v>
      </c>
      <c r="B4775">
        <f t="shared" si="596"/>
        <v>0.87195254245307297</v>
      </c>
      <c r="C4775">
        <f t="shared" si="597"/>
        <v>0.8344707532087341</v>
      </c>
      <c r="D4775" s="40">
        <f t="shared" si="598"/>
        <v>1517782.4411730638</v>
      </c>
      <c r="E4775" s="40">
        <f t="shared" si="603"/>
        <v>1250000</v>
      </c>
      <c r="F4775" s="41">
        <f t="shared" si="599"/>
        <v>2.2954358753343755</v>
      </c>
      <c r="G4775" s="42">
        <f t="shared" si="600"/>
        <v>1869294.8441679697</v>
      </c>
      <c r="H4775" s="16">
        <f t="shared" si="601"/>
        <v>1</v>
      </c>
      <c r="P4775" s="16"/>
    </row>
    <row r="4776" spans="1:16" x14ac:dyDescent="0.25">
      <c r="A4776" s="24">
        <f t="shared" si="602"/>
        <v>4761</v>
      </c>
      <c r="B4776">
        <f t="shared" si="596"/>
        <v>0.45121477718930691</v>
      </c>
      <c r="C4776">
        <f t="shared" si="597"/>
        <v>0.19880647480022162</v>
      </c>
      <c r="D4776" s="40">
        <f t="shared" si="598"/>
        <v>944106.62508924515</v>
      </c>
      <c r="E4776" s="40">
        <f t="shared" si="603"/>
        <v>944106.62508924515</v>
      </c>
      <c r="F4776" s="41">
        <f t="shared" si="599"/>
        <v>1.7428899444476638</v>
      </c>
      <c r="G4776" s="42">
        <f t="shared" si="600"/>
        <v>645473.94335446577</v>
      </c>
      <c r="H4776" s="16">
        <f t="shared" si="601"/>
        <v>1</v>
      </c>
      <c r="P4776" s="16"/>
    </row>
    <row r="4777" spans="1:16" x14ac:dyDescent="0.25">
      <c r="A4777" s="24">
        <f t="shared" si="602"/>
        <v>4762</v>
      </c>
      <c r="B4777">
        <f t="shared" si="596"/>
        <v>0.88626424747053534</v>
      </c>
      <c r="C4777">
        <f t="shared" si="597"/>
        <v>0.56437602883670479</v>
      </c>
      <c r="D4777" s="40">
        <f t="shared" si="598"/>
        <v>1550257.3556148193</v>
      </c>
      <c r="E4777" s="40">
        <f t="shared" si="603"/>
        <v>1250000</v>
      </c>
      <c r="F4777" s="41">
        <f t="shared" si="599"/>
        <v>2.0492624743108463</v>
      </c>
      <c r="G4777" s="42">
        <f t="shared" si="600"/>
        <v>1561578.0928885578</v>
      </c>
      <c r="H4777" s="16">
        <f t="shared" si="601"/>
        <v>1</v>
      </c>
      <c r="P4777" s="16"/>
    </row>
    <row r="4778" spans="1:16" x14ac:dyDescent="0.25">
      <c r="A4778" s="24">
        <f t="shared" si="602"/>
        <v>4763</v>
      </c>
      <c r="B4778">
        <f t="shared" si="596"/>
        <v>0.63186875672545284</v>
      </c>
      <c r="C4778">
        <f t="shared" si="597"/>
        <v>0.44948236283380538</v>
      </c>
      <c r="D4778" s="40">
        <f t="shared" si="598"/>
        <v>1153559.3676401537</v>
      </c>
      <c r="E4778" s="40">
        <f t="shared" si="603"/>
        <v>1153559.3676401537</v>
      </c>
      <c r="F4778" s="41">
        <f t="shared" si="599"/>
        <v>1.9614075186436672</v>
      </c>
      <c r="G4778" s="42">
        <f t="shared" si="600"/>
        <v>1262600.0168912318</v>
      </c>
      <c r="H4778" s="16">
        <f t="shared" si="601"/>
        <v>1</v>
      </c>
      <c r="P4778" s="16"/>
    </row>
    <row r="4779" spans="1:16" x14ac:dyDescent="0.25">
      <c r="A4779" s="24">
        <f t="shared" si="602"/>
        <v>4764</v>
      </c>
      <c r="B4779">
        <f t="shared" si="596"/>
        <v>0.21654678380582482</v>
      </c>
      <c r="C4779">
        <f t="shared" si="597"/>
        <v>0.81010027823504061</v>
      </c>
      <c r="D4779" s="40">
        <f t="shared" si="598"/>
        <v>642594.72682304913</v>
      </c>
      <c r="E4779" s="40">
        <f t="shared" si="603"/>
        <v>642594.72682304913</v>
      </c>
      <c r="F4779" s="41">
        <f t="shared" si="599"/>
        <v>2.2669501177249778</v>
      </c>
      <c r="G4779" s="42">
        <f t="shared" si="600"/>
        <v>456730.19162096106</v>
      </c>
      <c r="H4779" s="16">
        <f t="shared" si="601"/>
        <v>1</v>
      </c>
      <c r="P4779" s="16"/>
    </row>
    <row r="4780" spans="1:16" x14ac:dyDescent="0.25">
      <c r="A4780" s="24">
        <f t="shared" si="602"/>
        <v>4765</v>
      </c>
      <c r="B4780">
        <f t="shared" si="596"/>
        <v>0.75032658234704286</v>
      </c>
      <c r="C4780">
        <f t="shared" si="597"/>
        <v>0.9766126322792843</v>
      </c>
      <c r="D4780" s="40">
        <f t="shared" si="598"/>
        <v>1307986.8468024684</v>
      </c>
      <c r="E4780" s="40">
        <f t="shared" si="603"/>
        <v>1250000</v>
      </c>
      <c r="F4780" s="41">
        <f t="shared" si="599"/>
        <v>2.6043569143507876</v>
      </c>
      <c r="G4780" s="42">
        <f t="shared" si="600"/>
        <v>2255446.1429384844</v>
      </c>
      <c r="H4780" s="16">
        <f t="shared" si="601"/>
        <v>1</v>
      </c>
      <c r="P4780" s="16"/>
    </row>
    <row r="4781" spans="1:16" x14ac:dyDescent="0.25">
      <c r="A4781" s="24">
        <f t="shared" si="602"/>
        <v>4766</v>
      </c>
      <c r="B4781">
        <f t="shared" si="596"/>
        <v>2.4179520551115274E-4</v>
      </c>
      <c r="C4781">
        <f t="shared" si="597"/>
        <v>0.92901587032247335</v>
      </c>
      <c r="D4781" s="40">
        <f t="shared" si="598"/>
        <v>0</v>
      </c>
      <c r="E4781" s="40">
        <f t="shared" si="603"/>
        <v>0</v>
      </c>
      <c r="F4781" s="41">
        <f t="shared" si="599"/>
        <v>2.4463528040585993</v>
      </c>
      <c r="G4781" s="42">
        <f t="shared" si="600"/>
        <v>-1000000</v>
      </c>
      <c r="H4781" s="16">
        <f t="shared" si="601"/>
        <v>0</v>
      </c>
      <c r="P4781" s="16"/>
    </row>
    <row r="4782" spans="1:16" x14ac:dyDescent="0.25">
      <c r="A4782" s="24">
        <f t="shared" si="602"/>
        <v>4767</v>
      </c>
      <c r="B4782">
        <f t="shared" si="596"/>
        <v>0.58026022708509117</v>
      </c>
      <c r="C4782">
        <f t="shared" si="597"/>
        <v>0.35571430658455938</v>
      </c>
      <c r="D4782" s="40">
        <f t="shared" si="598"/>
        <v>1092352.2402454629</v>
      </c>
      <c r="E4782" s="40">
        <f t="shared" si="603"/>
        <v>1092352.2402454629</v>
      </c>
      <c r="F4782" s="41">
        <f t="shared" si="599"/>
        <v>1.8875568088207202</v>
      </c>
      <c r="G4782" s="42">
        <f t="shared" si="600"/>
        <v>1061876.9087058906</v>
      </c>
      <c r="H4782" s="16">
        <f t="shared" si="601"/>
        <v>1</v>
      </c>
      <c r="P4782" s="16"/>
    </row>
    <row r="4783" spans="1:16" x14ac:dyDescent="0.25">
      <c r="A4783" s="24">
        <f t="shared" si="602"/>
        <v>4768</v>
      </c>
      <c r="B4783">
        <f t="shared" si="596"/>
        <v>4.3262426392175257E-2</v>
      </c>
      <c r="C4783">
        <f t="shared" si="597"/>
        <v>0.79219323245342821</v>
      </c>
      <c r="D4783" s="40">
        <f t="shared" si="598"/>
        <v>218531.41832490941</v>
      </c>
      <c r="E4783" s="40">
        <f t="shared" si="603"/>
        <v>218531.41832490941</v>
      </c>
      <c r="F4783" s="41">
        <f t="shared" si="599"/>
        <v>2.2474330821510575</v>
      </c>
      <c r="G4783" s="42">
        <f t="shared" si="600"/>
        <v>-508865.26096720673</v>
      </c>
      <c r="H4783" s="16">
        <f t="shared" si="601"/>
        <v>0</v>
      </c>
      <c r="P4783" s="16"/>
    </row>
    <row r="4784" spans="1:16" x14ac:dyDescent="0.25">
      <c r="A4784" s="24">
        <f t="shared" si="602"/>
        <v>4769</v>
      </c>
      <c r="B4784">
        <f t="shared" si="596"/>
        <v>0.50960111210588366</v>
      </c>
      <c r="C4784">
        <f t="shared" si="597"/>
        <v>0.73500254412647337</v>
      </c>
      <c r="D4784" s="40">
        <f t="shared" si="598"/>
        <v>1010973.5909081718</v>
      </c>
      <c r="E4784" s="40">
        <f t="shared" si="603"/>
        <v>1010973.5909081718</v>
      </c>
      <c r="F4784" s="41">
        <f t="shared" si="599"/>
        <v>2.1908856479480776</v>
      </c>
      <c r="G4784" s="42">
        <f t="shared" si="600"/>
        <v>1214927.5307752448</v>
      </c>
      <c r="H4784" s="16">
        <f t="shared" si="601"/>
        <v>1</v>
      </c>
      <c r="P4784" s="16"/>
    </row>
    <row r="4785" spans="1:16" x14ac:dyDescent="0.25">
      <c r="A4785" s="24">
        <f t="shared" si="602"/>
        <v>4770</v>
      </c>
      <c r="B4785">
        <f t="shared" si="596"/>
        <v>2.9102905769832432E-2</v>
      </c>
      <c r="C4785">
        <f t="shared" si="597"/>
        <v>0.43461539258714765</v>
      </c>
      <c r="D4785" s="40">
        <f t="shared" si="598"/>
        <v>136408.21081591793</v>
      </c>
      <c r="E4785" s="40">
        <f t="shared" si="603"/>
        <v>136408.21081591793</v>
      </c>
      <c r="F4785" s="41">
        <f t="shared" si="599"/>
        <v>1.9499587750715741</v>
      </c>
      <c r="G4785" s="42">
        <f t="shared" si="600"/>
        <v>-734009.61232768768</v>
      </c>
      <c r="H4785" s="16">
        <f t="shared" si="601"/>
        <v>0</v>
      </c>
      <c r="P4785" s="16"/>
    </row>
    <row r="4786" spans="1:16" x14ac:dyDescent="0.25">
      <c r="A4786" s="24">
        <f t="shared" si="602"/>
        <v>4771</v>
      </c>
      <c r="B4786">
        <f t="shared" si="596"/>
        <v>0.11515035561751574</v>
      </c>
      <c r="C4786">
        <f t="shared" si="597"/>
        <v>0.33675633009988815</v>
      </c>
      <c r="D4786" s="40">
        <f t="shared" si="598"/>
        <v>453076.93103604577</v>
      </c>
      <c r="E4786" s="40">
        <f t="shared" si="603"/>
        <v>453076.93103604577</v>
      </c>
      <c r="F4786" s="41">
        <f t="shared" si="599"/>
        <v>1.8719355597464209</v>
      </c>
      <c r="G4786" s="42">
        <f t="shared" si="600"/>
        <v>-151869.18149284914</v>
      </c>
      <c r="H4786" s="16">
        <f t="shared" si="601"/>
        <v>0</v>
      </c>
      <c r="P4786" s="16"/>
    </row>
    <row r="4787" spans="1:16" x14ac:dyDescent="0.25">
      <c r="A4787" s="24">
        <f t="shared" si="602"/>
        <v>4772</v>
      </c>
      <c r="B4787">
        <f t="shared" si="596"/>
        <v>0.54654819436836988</v>
      </c>
      <c r="C4787">
        <f t="shared" si="597"/>
        <v>4.5874749193899333E-2</v>
      </c>
      <c r="D4787" s="40">
        <f t="shared" si="598"/>
        <v>1053318.404404155</v>
      </c>
      <c r="E4787" s="40">
        <f t="shared" si="603"/>
        <v>1053318.404404155</v>
      </c>
      <c r="F4787" s="41">
        <f t="shared" si="599"/>
        <v>1.4874649129934279</v>
      </c>
      <c r="G4787" s="42">
        <f t="shared" si="600"/>
        <v>566774.1687614026</v>
      </c>
      <c r="H4787" s="16">
        <f t="shared" si="601"/>
        <v>1</v>
      </c>
      <c r="P4787" s="16"/>
    </row>
    <row r="4788" spans="1:16" x14ac:dyDescent="0.25">
      <c r="A4788" s="24">
        <f t="shared" si="602"/>
        <v>4773</v>
      </c>
      <c r="B4788">
        <f t="shared" si="596"/>
        <v>0.57828379597049206</v>
      </c>
      <c r="C4788">
        <f t="shared" si="597"/>
        <v>0.79407819814514369</v>
      </c>
      <c r="D4788" s="40">
        <f t="shared" si="598"/>
        <v>1090047.8496228734</v>
      </c>
      <c r="E4788" s="40">
        <f t="shared" si="603"/>
        <v>1090047.8496228734</v>
      </c>
      <c r="F4788" s="41">
        <f t="shared" si="599"/>
        <v>2.2494387862166372</v>
      </c>
      <c r="G4788" s="42">
        <f t="shared" si="600"/>
        <v>1451995.9117737315</v>
      </c>
      <c r="H4788" s="16">
        <f t="shared" si="601"/>
        <v>1</v>
      </c>
      <c r="P4788" s="16"/>
    </row>
    <row r="4789" spans="1:16" x14ac:dyDescent="0.25">
      <c r="A4789" s="24">
        <f t="shared" si="602"/>
        <v>4774</v>
      </c>
      <c r="B4789">
        <f t="shared" si="596"/>
        <v>0.40193866507615894</v>
      </c>
      <c r="C4789">
        <f t="shared" si="597"/>
        <v>0.41074806719552726</v>
      </c>
      <c r="D4789" s="40">
        <f t="shared" si="598"/>
        <v>886778.59864190884</v>
      </c>
      <c r="E4789" s="40">
        <f t="shared" si="603"/>
        <v>886778.59864190884</v>
      </c>
      <c r="F4789" s="41">
        <f t="shared" si="599"/>
        <v>1.9314221603408384</v>
      </c>
      <c r="G4789" s="42">
        <f t="shared" si="600"/>
        <v>712743.83673297684</v>
      </c>
      <c r="H4789" s="16">
        <f t="shared" si="601"/>
        <v>1</v>
      </c>
      <c r="P4789" s="16"/>
    </row>
    <row r="4790" spans="1:16" x14ac:dyDescent="0.25">
      <c r="A4790" s="24">
        <f t="shared" si="602"/>
        <v>4775</v>
      </c>
      <c r="B4790">
        <f t="shared" si="596"/>
        <v>0.79338931210804731</v>
      </c>
      <c r="C4790">
        <f t="shared" si="597"/>
        <v>0.98899895313661546</v>
      </c>
      <c r="D4790" s="40">
        <f t="shared" si="598"/>
        <v>1373056.7790033033</v>
      </c>
      <c r="E4790" s="40">
        <f t="shared" si="603"/>
        <v>1250000</v>
      </c>
      <c r="F4790" s="41">
        <f t="shared" si="599"/>
        <v>2.6961494623305384</v>
      </c>
      <c r="G4790" s="42">
        <f t="shared" si="600"/>
        <v>2370186.827913173</v>
      </c>
      <c r="H4790" s="16">
        <f t="shared" si="601"/>
        <v>1</v>
      </c>
      <c r="P4790" s="16"/>
    </row>
    <row r="4791" spans="1:16" x14ac:dyDescent="0.25">
      <c r="A4791" s="24">
        <f t="shared" si="602"/>
        <v>4776</v>
      </c>
      <c r="B4791">
        <f t="shared" si="596"/>
        <v>0.46590091602411121</v>
      </c>
      <c r="C4791">
        <f t="shared" si="597"/>
        <v>0.52439077023882419</v>
      </c>
      <c r="D4791" s="40">
        <f t="shared" si="598"/>
        <v>960982.64282887906</v>
      </c>
      <c r="E4791" s="40">
        <f t="shared" si="603"/>
        <v>960982.64282887906</v>
      </c>
      <c r="F4791" s="41">
        <f t="shared" si="599"/>
        <v>2.018594751622897</v>
      </c>
      <c r="G4791" s="42">
        <f t="shared" si="600"/>
        <v>939834.51921507623</v>
      </c>
      <c r="H4791" s="16">
        <f t="shared" si="601"/>
        <v>1</v>
      </c>
      <c r="P4791" s="16"/>
    </row>
    <row r="4792" spans="1:16" x14ac:dyDescent="0.25">
      <c r="A4792" s="24">
        <f t="shared" si="602"/>
        <v>4777</v>
      </c>
      <c r="B4792">
        <f t="shared" si="596"/>
        <v>8.526712073944509E-3</v>
      </c>
      <c r="C4792">
        <f t="shared" si="597"/>
        <v>0.29539294878486544</v>
      </c>
      <c r="D4792" s="40">
        <f t="shared" si="598"/>
        <v>0</v>
      </c>
      <c r="E4792" s="40">
        <f t="shared" si="603"/>
        <v>0</v>
      </c>
      <c r="F4792" s="41">
        <f t="shared" si="599"/>
        <v>1.8365661059393192</v>
      </c>
      <c r="G4792" s="42">
        <f t="shared" si="600"/>
        <v>-1000000</v>
      </c>
      <c r="H4792" s="16">
        <f t="shared" si="601"/>
        <v>0</v>
      </c>
      <c r="P4792" s="16"/>
    </row>
    <row r="4793" spans="1:16" x14ac:dyDescent="0.25">
      <c r="A4793" s="24">
        <f t="shared" si="602"/>
        <v>4778</v>
      </c>
      <c r="B4793">
        <f t="shared" si="596"/>
        <v>4.9885773682035506E-2</v>
      </c>
      <c r="C4793">
        <f t="shared" si="597"/>
        <v>0.71690664195921272</v>
      </c>
      <c r="D4793" s="40">
        <f t="shared" si="598"/>
        <v>249561.31971540488</v>
      </c>
      <c r="E4793" s="40">
        <f t="shared" si="603"/>
        <v>249561.31971540488</v>
      </c>
      <c r="F4793" s="41">
        <f t="shared" si="599"/>
        <v>2.1743697646983589</v>
      </c>
      <c r="G4793" s="42">
        <f t="shared" si="600"/>
        <v>-457361.41197260318</v>
      </c>
      <c r="H4793" s="16">
        <f t="shared" si="601"/>
        <v>0</v>
      </c>
      <c r="P4793" s="16"/>
    </row>
    <row r="4794" spans="1:16" x14ac:dyDescent="0.25">
      <c r="A4794" s="24">
        <f t="shared" si="602"/>
        <v>4779</v>
      </c>
      <c r="B4794">
        <f t="shared" si="596"/>
        <v>0.43864154384937137</v>
      </c>
      <c r="C4794">
        <f t="shared" si="597"/>
        <v>0.22624477988574654</v>
      </c>
      <c r="D4794" s="40">
        <f t="shared" si="598"/>
        <v>929598.34842849779</v>
      </c>
      <c r="E4794" s="40">
        <f t="shared" si="603"/>
        <v>929598.34842849779</v>
      </c>
      <c r="F4794" s="41">
        <f t="shared" si="599"/>
        <v>1.7716501425939297</v>
      </c>
      <c r="G4794" s="42">
        <f t="shared" si="600"/>
        <v>646923.04654842964</v>
      </c>
      <c r="H4794" s="16">
        <f t="shared" si="601"/>
        <v>1</v>
      </c>
      <c r="P4794" s="16"/>
    </row>
    <row r="4795" spans="1:16" x14ac:dyDescent="0.25">
      <c r="A4795" s="24">
        <f t="shared" si="602"/>
        <v>4780</v>
      </c>
      <c r="B4795">
        <f t="shared" si="596"/>
        <v>0.81115697126369923</v>
      </c>
      <c r="C4795">
        <f t="shared" si="597"/>
        <v>0.97453584370668977</v>
      </c>
      <c r="D4795" s="40">
        <f t="shared" si="598"/>
        <v>1402204.1764374967</v>
      </c>
      <c r="E4795" s="40">
        <f t="shared" si="603"/>
        <v>1250000</v>
      </c>
      <c r="F4795" s="41">
        <f t="shared" si="599"/>
        <v>2.5933383967835795</v>
      </c>
      <c r="G4795" s="42">
        <f t="shared" si="600"/>
        <v>2241672.9959794744</v>
      </c>
      <c r="H4795" s="16">
        <f t="shared" si="601"/>
        <v>1</v>
      </c>
      <c r="P4795" s="16"/>
    </row>
    <row r="4796" spans="1:16" x14ac:dyDescent="0.25">
      <c r="A4796" s="24">
        <f t="shared" si="602"/>
        <v>4781</v>
      </c>
      <c r="B4796">
        <f t="shared" si="596"/>
        <v>8.0291722784750164E-2</v>
      </c>
      <c r="C4796">
        <f t="shared" si="597"/>
        <v>0.48929890932049602</v>
      </c>
      <c r="D4796" s="40">
        <f t="shared" si="598"/>
        <v>360283.28609197284</v>
      </c>
      <c r="E4796" s="40">
        <f t="shared" si="603"/>
        <v>360283.28609197284</v>
      </c>
      <c r="F4796" s="41">
        <f t="shared" si="599"/>
        <v>1.9918459349791473</v>
      </c>
      <c r="G4796" s="42">
        <f t="shared" si="600"/>
        <v>-282371.20115677477</v>
      </c>
      <c r="H4796" s="16">
        <f t="shared" si="601"/>
        <v>0</v>
      </c>
      <c r="P4796" s="16"/>
    </row>
    <row r="4797" spans="1:16" x14ac:dyDescent="0.25">
      <c r="A4797" s="24">
        <f t="shared" si="602"/>
        <v>4782</v>
      </c>
      <c r="B4797">
        <f t="shared" si="596"/>
        <v>0.71817187417764217</v>
      </c>
      <c r="C4797">
        <f t="shared" si="597"/>
        <v>8.1585517269559205E-2</v>
      </c>
      <c r="D4797" s="40">
        <f t="shared" si="598"/>
        <v>1263261.0708533204</v>
      </c>
      <c r="E4797" s="40">
        <f t="shared" si="603"/>
        <v>1250000</v>
      </c>
      <c r="F4797" s="41">
        <f t="shared" si="599"/>
        <v>1.5761442142462754</v>
      </c>
      <c r="G4797" s="42">
        <f t="shared" si="600"/>
        <v>970180.26780784433</v>
      </c>
      <c r="H4797" s="16">
        <f t="shared" si="601"/>
        <v>1</v>
      </c>
      <c r="P4797" s="16"/>
    </row>
    <row r="4798" spans="1:16" x14ac:dyDescent="0.25">
      <c r="A4798" s="24">
        <f t="shared" si="602"/>
        <v>4783</v>
      </c>
      <c r="B4798">
        <f t="shared" si="596"/>
        <v>0.99913591251242906</v>
      </c>
      <c r="C4798">
        <f t="shared" si="597"/>
        <v>0.53549021400976926</v>
      </c>
      <c r="D4798" s="40">
        <f t="shared" si="598"/>
        <v>2428583.4636224993</v>
      </c>
      <c r="E4798" s="40">
        <f t="shared" si="603"/>
        <v>1250000</v>
      </c>
      <c r="F4798" s="41">
        <f t="shared" si="599"/>
        <v>2.0270755135536183</v>
      </c>
      <c r="G4798" s="42">
        <f t="shared" si="600"/>
        <v>1533844.3919420228</v>
      </c>
      <c r="H4798" s="16">
        <f t="shared" si="601"/>
        <v>1</v>
      </c>
      <c r="P4798" s="16"/>
    </row>
    <row r="4799" spans="1:16" x14ac:dyDescent="0.25">
      <c r="A4799" s="24">
        <f t="shared" si="602"/>
        <v>4784</v>
      </c>
      <c r="B4799">
        <f t="shared" si="596"/>
        <v>0.72182976140175015</v>
      </c>
      <c r="C4799">
        <f t="shared" si="597"/>
        <v>0.42609377938788384</v>
      </c>
      <c r="D4799" s="40">
        <f t="shared" si="598"/>
        <v>1268215.4090005963</v>
      </c>
      <c r="E4799" s="40">
        <f t="shared" si="603"/>
        <v>1250000</v>
      </c>
      <c r="F4799" s="41">
        <f t="shared" si="599"/>
        <v>1.9433653525166954</v>
      </c>
      <c r="G4799" s="42">
        <f t="shared" si="600"/>
        <v>1429206.6906458694</v>
      </c>
      <c r="H4799" s="16">
        <f t="shared" si="601"/>
        <v>1</v>
      </c>
      <c r="P4799" s="16"/>
    </row>
    <row r="4800" spans="1:16" x14ac:dyDescent="0.25">
      <c r="A4800" s="24">
        <f t="shared" si="602"/>
        <v>4785</v>
      </c>
      <c r="B4800">
        <f t="shared" si="596"/>
        <v>0.27650028804782778</v>
      </c>
      <c r="C4800">
        <f t="shared" si="597"/>
        <v>0.52866370265837759</v>
      </c>
      <c r="D4800" s="40">
        <f t="shared" si="598"/>
        <v>729512.22862762306</v>
      </c>
      <c r="E4800" s="40">
        <f t="shared" si="603"/>
        <v>729512.22862762306</v>
      </c>
      <c r="F4800" s="41">
        <f t="shared" si="599"/>
        <v>2.0218575007749231</v>
      </c>
      <c r="G4800" s="42">
        <f t="shared" si="600"/>
        <v>474969.77135779033</v>
      </c>
      <c r="H4800" s="16">
        <f t="shared" si="601"/>
        <v>1</v>
      </c>
      <c r="P4800" s="16"/>
    </row>
    <row r="4801" spans="1:16" x14ac:dyDescent="0.25">
      <c r="A4801" s="24">
        <f t="shared" si="602"/>
        <v>4786</v>
      </c>
      <c r="B4801">
        <f t="shared" si="596"/>
        <v>0.37054931104648858</v>
      </c>
      <c r="C4801">
        <f t="shared" si="597"/>
        <v>0.68207070312928408</v>
      </c>
      <c r="D4801" s="40">
        <f t="shared" si="598"/>
        <v>849362.23352464754</v>
      </c>
      <c r="E4801" s="40">
        <f t="shared" si="603"/>
        <v>849362.23352464754</v>
      </c>
      <c r="F4801" s="41">
        <f t="shared" si="599"/>
        <v>2.1439200808447043</v>
      </c>
      <c r="G4801" s="42">
        <f t="shared" si="600"/>
        <v>820964.74836460105</v>
      </c>
      <c r="H4801" s="16">
        <f t="shared" si="601"/>
        <v>1</v>
      </c>
      <c r="P4801" s="16"/>
    </row>
    <row r="4802" spans="1:16" x14ac:dyDescent="0.25">
      <c r="A4802" s="24">
        <f t="shared" si="602"/>
        <v>4787</v>
      </c>
      <c r="B4802">
        <f t="shared" si="596"/>
        <v>0.55354202247690409</v>
      </c>
      <c r="C4802">
        <f t="shared" si="597"/>
        <v>0.33255950955208391</v>
      </c>
      <c r="D4802" s="40">
        <f t="shared" si="598"/>
        <v>1061374.8081724145</v>
      </c>
      <c r="E4802" s="40">
        <f t="shared" si="603"/>
        <v>1061374.8081724145</v>
      </c>
      <c r="F4802" s="41">
        <f t="shared" si="599"/>
        <v>1.8684326727960465</v>
      </c>
      <c r="G4802" s="42">
        <f t="shared" si="600"/>
        <v>983107.36967197573</v>
      </c>
      <c r="H4802" s="16">
        <f t="shared" si="601"/>
        <v>1</v>
      </c>
      <c r="P4802" s="16"/>
    </row>
    <row r="4803" spans="1:16" x14ac:dyDescent="0.25">
      <c r="A4803" s="24">
        <f t="shared" si="602"/>
        <v>4788</v>
      </c>
      <c r="B4803">
        <f t="shared" si="596"/>
        <v>0.21960033418145031</v>
      </c>
      <c r="C4803">
        <f t="shared" si="597"/>
        <v>0.96947994979564101</v>
      </c>
      <c r="D4803" s="40">
        <f t="shared" si="598"/>
        <v>647320.49507148925</v>
      </c>
      <c r="E4803" s="40">
        <f t="shared" si="603"/>
        <v>647320.49507148925</v>
      </c>
      <c r="F4803" s="41">
        <f t="shared" si="599"/>
        <v>2.5693631816853193</v>
      </c>
      <c r="G4803" s="42">
        <f t="shared" si="600"/>
        <v>663201.44678699761</v>
      </c>
      <c r="H4803" s="16">
        <f t="shared" si="601"/>
        <v>1</v>
      </c>
      <c r="P4803" s="16"/>
    </row>
    <row r="4804" spans="1:16" x14ac:dyDescent="0.25">
      <c r="A4804" s="24">
        <f t="shared" si="602"/>
        <v>4789</v>
      </c>
      <c r="B4804">
        <f t="shared" si="596"/>
        <v>5.5975846364162862E-2</v>
      </c>
      <c r="C4804">
        <f t="shared" si="597"/>
        <v>9.8661094321869314E-2</v>
      </c>
      <c r="D4804" s="40">
        <f t="shared" si="598"/>
        <v>275312.31577360979</v>
      </c>
      <c r="E4804" s="40">
        <f t="shared" si="603"/>
        <v>275312.31577360979</v>
      </c>
      <c r="F4804" s="41">
        <f t="shared" si="599"/>
        <v>1.6081403202917874</v>
      </c>
      <c r="G4804" s="42">
        <f t="shared" si="600"/>
        <v>-557259.1643315535</v>
      </c>
      <c r="H4804" s="16">
        <f t="shared" si="601"/>
        <v>0</v>
      </c>
      <c r="P4804" s="16"/>
    </row>
    <row r="4805" spans="1:16" x14ac:dyDescent="0.25">
      <c r="A4805" s="24">
        <f t="shared" si="602"/>
        <v>4790</v>
      </c>
      <c r="B4805">
        <f t="shared" si="596"/>
        <v>0.66027126379776746</v>
      </c>
      <c r="C4805">
        <f t="shared" si="597"/>
        <v>0.59701628924813122</v>
      </c>
      <c r="D4805" s="40">
        <f t="shared" si="598"/>
        <v>1188390.6856304347</v>
      </c>
      <c r="E4805" s="40">
        <f t="shared" si="603"/>
        <v>1188390.6856304347</v>
      </c>
      <c r="F4805" s="41">
        <f t="shared" si="599"/>
        <v>2.0746600622589746</v>
      </c>
      <c r="G4805" s="42">
        <f t="shared" si="600"/>
        <v>1465506.6938380231</v>
      </c>
      <c r="H4805" s="16">
        <f t="shared" si="601"/>
        <v>1</v>
      </c>
      <c r="P4805" s="16"/>
    </row>
    <row r="4806" spans="1:16" x14ac:dyDescent="0.25">
      <c r="A4806" s="24">
        <f t="shared" si="602"/>
        <v>4791</v>
      </c>
      <c r="B4806">
        <f t="shared" si="596"/>
        <v>0.860214056330733</v>
      </c>
      <c r="C4806">
        <f t="shared" si="597"/>
        <v>0.85195986984763294</v>
      </c>
      <c r="D4806" s="40">
        <f t="shared" si="598"/>
        <v>1492985.5137980049</v>
      </c>
      <c r="E4806" s="40">
        <f t="shared" si="603"/>
        <v>1250000</v>
      </c>
      <c r="F4806" s="41">
        <f t="shared" si="599"/>
        <v>2.3175915045377842</v>
      </c>
      <c r="G4806" s="42">
        <f t="shared" si="600"/>
        <v>1896989.3806722304</v>
      </c>
      <c r="H4806" s="16">
        <f t="shared" si="601"/>
        <v>1</v>
      </c>
      <c r="P4806" s="16"/>
    </row>
    <row r="4807" spans="1:16" x14ac:dyDescent="0.25">
      <c r="A4807" s="24">
        <f t="shared" si="602"/>
        <v>4792</v>
      </c>
      <c r="B4807">
        <f t="shared" si="596"/>
        <v>0.72772933647502214</v>
      </c>
      <c r="C4807">
        <f t="shared" si="597"/>
        <v>0.70111858437303454</v>
      </c>
      <c r="D4807" s="40">
        <f t="shared" si="598"/>
        <v>1276273.5481161787</v>
      </c>
      <c r="E4807" s="40">
        <f t="shared" si="603"/>
        <v>1250000</v>
      </c>
      <c r="F4807" s="41">
        <f t="shared" si="599"/>
        <v>2.160370942173341</v>
      </c>
      <c r="G4807" s="42">
        <f t="shared" si="600"/>
        <v>1700463.6777166761</v>
      </c>
      <c r="H4807" s="16">
        <f t="shared" si="601"/>
        <v>1</v>
      </c>
      <c r="P4807" s="16"/>
    </row>
    <row r="4808" spans="1:16" x14ac:dyDescent="0.25">
      <c r="A4808" s="24">
        <f t="shared" si="602"/>
        <v>4793</v>
      </c>
      <c r="B4808">
        <f t="shared" si="596"/>
        <v>6.4733205013908446E-2</v>
      </c>
      <c r="C4808">
        <f t="shared" si="597"/>
        <v>0.28560194128658623</v>
      </c>
      <c r="D4808" s="40">
        <f t="shared" si="598"/>
        <v>308719.11511240504</v>
      </c>
      <c r="E4808" s="40">
        <f t="shared" si="603"/>
        <v>308719.11511240504</v>
      </c>
      <c r="F4808" s="41">
        <f t="shared" si="599"/>
        <v>1.8278786110995517</v>
      </c>
      <c r="G4808" s="42">
        <f t="shared" si="600"/>
        <v>-435698.93264845444</v>
      </c>
      <c r="H4808" s="16">
        <f t="shared" si="601"/>
        <v>0</v>
      </c>
      <c r="P4808" s="16"/>
    </row>
    <row r="4809" spans="1:16" x14ac:dyDescent="0.25">
      <c r="A4809" s="24">
        <f t="shared" si="602"/>
        <v>4794</v>
      </c>
      <c r="B4809">
        <f t="shared" si="596"/>
        <v>0.5099387391237542</v>
      </c>
      <c r="C4809">
        <f t="shared" si="597"/>
        <v>0.29114214039873332</v>
      </c>
      <c r="D4809" s="40">
        <f t="shared" si="598"/>
        <v>1011359.5602051199</v>
      </c>
      <c r="E4809" s="40">
        <f t="shared" si="603"/>
        <v>1011359.5602051199</v>
      </c>
      <c r="F4809" s="41">
        <f t="shared" si="599"/>
        <v>1.8328111961247098</v>
      </c>
      <c r="G4809" s="42">
        <f t="shared" si="600"/>
        <v>853631.12525170622</v>
      </c>
      <c r="H4809" s="16">
        <f t="shared" si="601"/>
        <v>1</v>
      </c>
      <c r="P4809" s="16"/>
    </row>
    <row r="4810" spans="1:16" x14ac:dyDescent="0.25">
      <c r="A4810" s="24">
        <f t="shared" si="602"/>
        <v>4795</v>
      </c>
      <c r="B4810">
        <f t="shared" si="596"/>
        <v>0.95559985598083586</v>
      </c>
      <c r="C4810">
        <f t="shared" si="597"/>
        <v>0.31263519136700779</v>
      </c>
      <c r="D4810" s="40">
        <f t="shared" si="598"/>
        <v>1775878.6131137875</v>
      </c>
      <c r="E4810" s="40">
        <f t="shared" si="603"/>
        <v>1250000</v>
      </c>
      <c r="F4810" s="41">
        <f t="shared" si="599"/>
        <v>1.8515518004755762</v>
      </c>
      <c r="G4810" s="42">
        <f t="shared" si="600"/>
        <v>1314439.7505944702</v>
      </c>
      <c r="H4810" s="16">
        <f t="shared" si="601"/>
        <v>1</v>
      </c>
      <c r="P4810" s="16"/>
    </row>
    <row r="4811" spans="1:16" x14ac:dyDescent="0.25">
      <c r="A4811" s="24">
        <f t="shared" si="602"/>
        <v>4796</v>
      </c>
      <c r="B4811">
        <f t="shared" si="596"/>
        <v>6.3952531781978905E-2</v>
      </c>
      <c r="C4811">
        <f t="shared" si="597"/>
        <v>0.90798708831425756</v>
      </c>
      <c r="D4811" s="40">
        <f t="shared" si="598"/>
        <v>305889.6990635742</v>
      </c>
      <c r="E4811" s="40">
        <f t="shared" si="603"/>
        <v>305889.6990635742</v>
      </c>
      <c r="F4811" s="41">
        <f t="shared" si="599"/>
        <v>2.403787571025175</v>
      </c>
      <c r="G4811" s="42">
        <f t="shared" si="600"/>
        <v>-264706.14328634925</v>
      </c>
      <c r="H4811" s="16">
        <f t="shared" si="601"/>
        <v>0</v>
      </c>
      <c r="P4811" s="16"/>
    </row>
    <row r="4812" spans="1:16" x14ac:dyDescent="0.25">
      <c r="A4812" s="24">
        <f t="shared" si="602"/>
        <v>4797</v>
      </c>
      <c r="B4812">
        <f t="shared" si="596"/>
        <v>0.59707703592721373</v>
      </c>
      <c r="C4812">
        <f t="shared" si="597"/>
        <v>0.84570455609355122</v>
      </c>
      <c r="D4812" s="40">
        <f t="shared" si="598"/>
        <v>1112061.64472695</v>
      </c>
      <c r="E4812" s="40">
        <f t="shared" si="603"/>
        <v>1112061.64472695</v>
      </c>
      <c r="F4812" s="41">
        <f t="shared" si="599"/>
        <v>2.3094781852365784</v>
      </c>
      <c r="G4812" s="42">
        <f t="shared" si="600"/>
        <v>1568282.1091352012</v>
      </c>
      <c r="H4812" s="16">
        <f t="shared" si="601"/>
        <v>1</v>
      </c>
      <c r="P4812" s="16"/>
    </row>
    <row r="4813" spans="1:16" x14ac:dyDescent="0.25">
      <c r="A4813" s="24">
        <f t="shared" si="602"/>
        <v>4798</v>
      </c>
      <c r="B4813">
        <f t="shared" si="596"/>
        <v>0.60492734110448509</v>
      </c>
      <c r="C4813">
        <f t="shared" si="597"/>
        <v>0.48482836841139942</v>
      </c>
      <c r="D4813" s="40">
        <f t="shared" si="598"/>
        <v>1121332.1800072982</v>
      </c>
      <c r="E4813" s="40">
        <f t="shared" si="603"/>
        <v>1121332.1800072982</v>
      </c>
      <c r="F4813" s="41">
        <f t="shared" si="599"/>
        <v>1.9884380510316404</v>
      </c>
      <c r="G4813" s="42">
        <f t="shared" si="600"/>
        <v>1229699.5745727727</v>
      </c>
      <c r="H4813" s="16">
        <f t="shared" si="601"/>
        <v>1</v>
      </c>
      <c r="P4813" s="16"/>
    </row>
    <row r="4814" spans="1:16" x14ac:dyDescent="0.25">
      <c r="A4814" s="24">
        <f t="shared" si="602"/>
        <v>4799</v>
      </c>
      <c r="B4814">
        <f t="shared" si="596"/>
        <v>0.34084440290462226</v>
      </c>
      <c r="C4814">
        <f t="shared" si="597"/>
        <v>0.4930611721938476</v>
      </c>
      <c r="D4814" s="40">
        <f t="shared" si="598"/>
        <v>812997.10005641216</v>
      </c>
      <c r="E4814" s="40">
        <f t="shared" si="603"/>
        <v>812997.10005641216</v>
      </c>
      <c r="F4814" s="41">
        <f t="shared" si="599"/>
        <v>1.9947130884441633</v>
      </c>
      <c r="G4814" s="42">
        <f t="shared" si="600"/>
        <v>621695.95634967438</v>
      </c>
      <c r="H4814" s="16">
        <f t="shared" si="601"/>
        <v>1</v>
      </c>
      <c r="P4814" s="16"/>
    </row>
    <row r="4815" spans="1:16" x14ac:dyDescent="0.25">
      <c r="A4815" s="24">
        <f t="shared" si="602"/>
        <v>4800</v>
      </c>
      <c r="B4815">
        <f t="shared" si="596"/>
        <v>0.21511133632156998</v>
      </c>
      <c r="C4815">
        <f t="shared" si="597"/>
        <v>0.97946249868255109</v>
      </c>
      <c r="D4815" s="40">
        <f t="shared" si="598"/>
        <v>640359.87718427228</v>
      </c>
      <c r="E4815" s="40">
        <f t="shared" si="603"/>
        <v>640359.87718427228</v>
      </c>
      <c r="F4815" s="41">
        <f t="shared" si="599"/>
        <v>2.6209033769979704</v>
      </c>
      <c r="G4815" s="42">
        <f t="shared" si="600"/>
        <v>678321.36460626475</v>
      </c>
      <c r="H4815" s="16">
        <f t="shared" si="601"/>
        <v>1</v>
      </c>
      <c r="P4815" s="16"/>
    </row>
    <row r="4816" spans="1:16" x14ac:dyDescent="0.25">
      <c r="A4816" s="24">
        <f t="shared" si="602"/>
        <v>4801</v>
      </c>
      <c r="B4816">
        <f t="shared" si="596"/>
        <v>0.85365309088956565</v>
      </c>
      <c r="C4816">
        <f t="shared" si="597"/>
        <v>0.64638092427048832</v>
      </c>
      <c r="D4816" s="40">
        <f t="shared" si="598"/>
        <v>1479740.3406891869</v>
      </c>
      <c r="E4816" s="40">
        <f t="shared" si="603"/>
        <v>1250000</v>
      </c>
      <c r="F4816" s="41">
        <f t="shared" si="599"/>
        <v>2.1141543798315272</v>
      </c>
      <c r="G4816" s="42">
        <f t="shared" si="600"/>
        <v>1642692.974789409</v>
      </c>
      <c r="H4816" s="16">
        <f t="shared" si="601"/>
        <v>1</v>
      </c>
      <c r="P4816" s="16"/>
    </row>
    <row r="4817" spans="1:16" x14ac:dyDescent="0.25">
      <c r="A4817" s="24">
        <f t="shared" si="602"/>
        <v>4802</v>
      </c>
      <c r="B4817">
        <f t="shared" ref="B4817:B4880" si="604">((MOD((MOD(MOD(999999999999989,MOD(A4817*2499997+$B$13*1800451,7450589)*4658+7450581)*383,99991)*7440893+MOD(MOD(999999999999989,MOD(A4817*2246527+$B$13*2399993,7450987)*7580+7560584)*17669,7440893))*1343,4294967296))+0.5)/2^32</f>
        <v>0.59221090481150895</v>
      </c>
      <c r="C4817">
        <f t="shared" ref="C4817:C4880" si="605">((MOD((MOD(MOD(999999999999989,MOD(A4817*2499997+$C$13*1800451,7450589)*4658+7450581)*383,99991)*7440893+MOD(MOD(999999999999989,MOD(A4817*2246527+$C$13*2399993,7450987)*7580+7560584)*17669,7440893))*1343,4294967296))+0.5)/2^32</f>
        <v>0.24900836369488388</v>
      </c>
      <c r="D4817" s="40">
        <f t="shared" ref="D4817:D4880" si="606">MAX(0,NORMINV(B4817,D$10,D$12))</f>
        <v>1106338.5796614329</v>
      </c>
      <c r="E4817" s="40">
        <f t="shared" si="603"/>
        <v>1106338.5796614329</v>
      </c>
      <c r="F4817" s="41">
        <f t="shared" ref="F4817:F4880" si="607">NORMINV(C4817,E$10,E$12)</f>
        <v>1.7940384226198114</v>
      </c>
      <c r="G4817" s="42">
        <f t="shared" ref="G4817:G4880" si="608">F4817*E4817-1000000</f>
        <v>984813.92033923953</v>
      </c>
      <c r="H4817" s="16">
        <f t="shared" ref="H4817:H4880" si="609">IF(G4817&gt;=0,1,0)</f>
        <v>1</v>
      </c>
      <c r="P4817" s="16"/>
    </row>
    <row r="4818" spans="1:16" x14ac:dyDescent="0.25">
      <c r="A4818" s="24">
        <f t="shared" ref="A4818:A4881" si="610">A4817+1</f>
        <v>4803</v>
      </c>
      <c r="B4818">
        <f t="shared" si="604"/>
        <v>0.83155990636441857</v>
      </c>
      <c r="C4818">
        <f t="shared" si="605"/>
        <v>4.7931865672580898E-2</v>
      </c>
      <c r="D4818" s="40">
        <f t="shared" si="606"/>
        <v>1437848.5528879885</v>
      </c>
      <c r="E4818" s="40">
        <f t="shared" ref="E4818:E4881" si="611">MIN(1250000,D4818)</f>
        <v>1250000</v>
      </c>
      <c r="F4818" s="41">
        <f t="shared" si="607"/>
        <v>1.4938462681219313</v>
      </c>
      <c r="G4818" s="42">
        <f t="shared" si="608"/>
        <v>867307.83515241416</v>
      </c>
      <c r="H4818" s="16">
        <f t="shared" si="609"/>
        <v>1</v>
      </c>
      <c r="P4818" s="16"/>
    </row>
    <row r="4819" spans="1:16" x14ac:dyDescent="0.25">
      <c r="A4819" s="24">
        <f t="shared" si="610"/>
        <v>4804</v>
      </c>
      <c r="B4819">
        <f t="shared" si="604"/>
        <v>8.6001260322518647E-2</v>
      </c>
      <c r="C4819">
        <f t="shared" si="605"/>
        <v>0.53490270196925849</v>
      </c>
      <c r="D4819" s="40">
        <f t="shared" si="606"/>
        <v>377295.95716632216</v>
      </c>
      <c r="E4819" s="40">
        <f t="shared" si="611"/>
        <v>377295.95716632216</v>
      </c>
      <c r="F4819" s="41">
        <f t="shared" si="607"/>
        <v>2.026626142157669</v>
      </c>
      <c r="G4819" s="42">
        <f t="shared" si="608"/>
        <v>-235362.14987633144</v>
      </c>
      <c r="H4819" s="16">
        <f t="shared" si="609"/>
        <v>0</v>
      </c>
      <c r="P4819" s="16"/>
    </row>
    <row r="4820" spans="1:16" x14ac:dyDescent="0.25">
      <c r="A4820" s="24">
        <f t="shared" si="610"/>
        <v>4805</v>
      </c>
      <c r="B4820">
        <f t="shared" si="604"/>
        <v>9.3573137302882969E-2</v>
      </c>
      <c r="C4820">
        <f t="shared" si="605"/>
        <v>0.52620523271616548</v>
      </c>
      <c r="D4820" s="40">
        <f t="shared" si="606"/>
        <v>398601.07195936423</v>
      </c>
      <c r="E4820" s="40">
        <f t="shared" si="611"/>
        <v>398601.07195936423</v>
      </c>
      <c r="F4820" s="41">
        <f t="shared" si="607"/>
        <v>2.0199799652801982</v>
      </c>
      <c r="G4820" s="42">
        <f t="shared" si="608"/>
        <v>-194833.82050287363</v>
      </c>
      <c r="H4820" s="16">
        <f t="shared" si="609"/>
        <v>0</v>
      </c>
      <c r="P4820" s="16"/>
    </row>
    <row r="4821" spans="1:16" x14ac:dyDescent="0.25">
      <c r="A4821" s="24">
        <f t="shared" si="610"/>
        <v>4806</v>
      </c>
      <c r="B4821">
        <f t="shared" si="604"/>
        <v>0.78554466681089252</v>
      </c>
      <c r="C4821">
        <f t="shared" si="605"/>
        <v>0.66326798580121249</v>
      </c>
      <c r="D4821" s="40">
        <f t="shared" si="606"/>
        <v>1360664.3355111028</v>
      </c>
      <c r="E4821" s="40">
        <f t="shared" si="611"/>
        <v>1250000</v>
      </c>
      <c r="F4821" s="41">
        <f t="shared" si="607"/>
        <v>2.1280846862250637</v>
      </c>
      <c r="G4821" s="42">
        <f t="shared" si="608"/>
        <v>1660105.8577813297</v>
      </c>
      <c r="H4821" s="16">
        <f t="shared" si="609"/>
        <v>1</v>
      </c>
      <c r="P4821" s="16"/>
    </row>
    <row r="4822" spans="1:16" x14ac:dyDescent="0.25">
      <c r="A4822" s="24">
        <f t="shared" si="610"/>
        <v>4807</v>
      </c>
      <c r="B4822">
        <f t="shared" si="604"/>
        <v>0.35450059443246573</v>
      </c>
      <c r="C4822">
        <f t="shared" si="605"/>
        <v>0.97652694664429873</v>
      </c>
      <c r="D4822" s="40">
        <f t="shared" si="606"/>
        <v>829849.00004752679</v>
      </c>
      <c r="E4822" s="40">
        <f t="shared" si="611"/>
        <v>829849.00004752679</v>
      </c>
      <c r="F4822" s="41">
        <f t="shared" si="607"/>
        <v>2.6038863495963005</v>
      </c>
      <c r="G4822" s="42">
        <f t="shared" si="608"/>
        <v>1160832.4834498949</v>
      </c>
      <c r="H4822" s="16">
        <f t="shared" si="609"/>
        <v>1</v>
      </c>
      <c r="P4822" s="16"/>
    </row>
    <row r="4823" spans="1:16" x14ac:dyDescent="0.25">
      <c r="A4823" s="24">
        <f t="shared" si="610"/>
        <v>4808</v>
      </c>
      <c r="B4823">
        <f t="shared" si="604"/>
        <v>2.5180744705721736E-3</v>
      </c>
      <c r="C4823">
        <f t="shared" si="605"/>
        <v>0.86847578885499388</v>
      </c>
      <c r="D4823" s="40">
        <f t="shared" si="606"/>
        <v>0</v>
      </c>
      <c r="E4823" s="40">
        <f t="shared" si="611"/>
        <v>0</v>
      </c>
      <c r="F4823" s="41">
        <f t="shared" si="607"/>
        <v>2.3401869339529773</v>
      </c>
      <c r="G4823" s="42">
        <f t="shared" si="608"/>
        <v>-1000000</v>
      </c>
      <c r="H4823" s="16">
        <f t="shared" si="609"/>
        <v>0</v>
      </c>
      <c r="P4823" s="16"/>
    </row>
    <row r="4824" spans="1:16" x14ac:dyDescent="0.25">
      <c r="A4824" s="24">
        <f t="shared" si="610"/>
        <v>4809</v>
      </c>
      <c r="B4824">
        <f t="shared" si="604"/>
        <v>0.11760624230373651</v>
      </c>
      <c r="C4824">
        <f t="shared" si="605"/>
        <v>0.96561761305201799</v>
      </c>
      <c r="D4824" s="40">
        <f t="shared" si="606"/>
        <v>458797.09413302119</v>
      </c>
      <c r="E4824" s="40">
        <f t="shared" si="611"/>
        <v>458797.09413302119</v>
      </c>
      <c r="F4824" s="41">
        <f t="shared" si="607"/>
        <v>2.5531799753028626</v>
      </c>
      <c r="G4824" s="42">
        <f t="shared" si="608"/>
        <v>171391.5534675722</v>
      </c>
      <c r="H4824" s="16">
        <f t="shared" si="609"/>
        <v>1</v>
      </c>
      <c r="P4824" s="16"/>
    </row>
    <row r="4825" spans="1:16" x14ac:dyDescent="0.25">
      <c r="A4825" s="24">
        <f t="shared" si="610"/>
        <v>4810</v>
      </c>
      <c r="B4825">
        <f t="shared" si="604"/>
        <v>0.71123884536791593</v>
      </c>
      <c r="C4825">
        <f t="shared" si="605"/>
        <v>0.44429987680632621</v>
      </c>
      <c r="D4825" s="40">
        <f t="shared" si="606"/>
        <v>1253954.7843455917</v>
      </c>
      <c r="E4825" s="40">
        <f t="shared" si="611"/>
        <v>1250000</v>
      </c>
      <c r="F4825" s="41">
        <f t="shared" si="607"/>
        <v>1.9574236354093062</v>
      </c>
      <c r="G4825" s="42">
        <f t="shared" si="608"/>
        <v>1446779.544261633</v>
      </c>
      <c r="H4825" s="16">
        <f t="shared" si="609"/>
        <v>1</v>
      </c>
      <c r="P4825" s="16"/>
    </row>
    <row r="4826" spans="1:16" x14ac:dyDescent="0.25">
      <c r="A4826" s="24">
        <f t="shared" si="610"/>
        <v>4811</v>
      </c>
      <c r="B4826">
        <f t="shared" si="604"/>
        <v>0.6478924494003877</v>
      </c>
      <c r="C4826">
        <f t="shared" si="605"/>
        <v>0.94497939466964453</v>
      </c>
      <c r="D4826" s="40">
        <f t="shared" si="606"/>
        <v>1173086.6493033157</v>
      </c>
      <c r="E4826" s="40">
        <f t="shared" si="611"/>
        <v>1173086.6493033157</v>
      </c>
      <c r="F4826" s="41">
        <f t="shared" si="607"/>
        <v>2.4857166982387726</v>
      </c>
      <c r="G4826" s="42">
        <f t="shared" si="608"/>
        <v>1915961.0726542226</v>
      </c>
      <c r="H4826" s="16">
        <f t="shared" si="609"/>
        <v>1</v>
      </c>
      <c r="P4826" s="16"/>
    </row>
    <row r="4827" spans="1:16" x14ac:dyDescent="0.25">
      <c r="A4827" s="24">
        <f t="shared" si="610"/>
        <v>4812</v>
      </c>
      <c r="B4827">
        <f t="shared" si="604"/>
        <v>0.40874239953700453</v>
      </c>
      <c r="C4827">
        <f t="shared" si="605"/>
        <v>0.78552019584458321</v>
      </c>
      <c r="D4827" s="40">
        <f t="shared" si="606"/>
        <v>894780.61484286794</v>
      </c>
      <c r="E4827" s="40">
        <f t="shared" si="611"/>
        <v>894780.61484286794</v>
      </c>
      <c r="F4827" s="41">
        <f t="shared" si="607"/>
        <v>2.2404173976738582</v>
      </c>
      <c r="G4827" s="42">
        <f t="shared" si="608"/>
        <v>1004682.0565952731</v>
      </c>
      <c r="H4827" s="16">
        <f t="shared" si="609"/>
        <v>1</v>
      </c>
      <c r="P4827" s="16"/>
    </row>
    <row r="4828" spans="1:16" x14ac:dyDescent="0.25">
      <c r="A4828" s="24">
        <f t="shared" si="610"/>
        <v>4813</v>
      </c>
      <c r="B4828">
        <f t="shared" si="604"/>
        <v>0.21980692527722567</v>
      </c>
      <c r="C4828">
        <f t="shared" si="605"/>
        <v>0.22429854597430676</v>
      </c>
      <c r="D4828" s="40">
        <f t="shared" si="606"/>
        <v>647638.85177814192</v>
      </c>
      <c r="E4828" s="40">
        <f t="shared" si="611"/>
        <v>647638.85177814192</v>
      </c>
      <c r="F4828" s="41">
        <f t="shared" si="607"/>
        <v>1.7696790397449149</v>
      </c>
      <c r="G4828" s="42">
        <f t="shared" si="608"/>
        <v>146112.90131624159</v>
      </c>
      <c r="H4828" s="16">
        <f t="shared" si="609"/>
        <v>1</v>
      </c>
      <c r="P4828" s="16"/>
    </row>
    <row r="4829" spans="1:16" x14ac:dyDescent="0.25">
      <c r="A4829" s="24">
        <f t="shared" si="610"/>
        <v>4814</v>
      </c>
      <c r="B4829">
        <f t="shared" si="604"/>
        <v>0.20607414015103132</v>
      </c>
      <c r="C4829">
        <f t="shared" si="605"/>
        <v>0.41626115690451115</v>
      </c>
      <c r="D4829" s="40">
        <f t="shared" si="606"/>
        <v>626085.56908782781</v>
      </c>
      <c r="E4829" s="40">
        <f t="shared" si="611"/>
        <v>626085.56908782781</v>
      </c>
      <c r="F4829" s="41">
        <f t="shared" si="607"/>
        <v>1.9357240954955943</v>
      </c>
      <c r="G4829" s="42">
        <f t="shared" si="608"/>
        <v>211928.92192537989</v>
      </c>
      <c r="H4829" s="16">
        <f t="shared" si="609"/>
        <v>1</v>
      </c>
      <c r="P4829" s="16"/>
    </row>
    <row r="4830" spans="1:16" x14ac:dyDescent="0.25">
      <c r="A4830" s="24">
        <f t="shared" si="610"/>
        <v>4815</v>
      </c>
      <c r="B4830">
        <f t="shared" si="604"/>
        <v>8.8654453284107149E-2</v>
      </c>
      <c r="C4830">
        <f t="shared" si="605"/>
        <v>0.9201086318353191</v>
      </c>
      <c r="D4830" s="40">
        <f t="shared" si="606"/>
        <v>384914.57586127217</v>
      </c>
      <c r="E4830" s="40">
        <f t="shared" si="611"/>
        <v>384914.57586127217</v>
      </c>
      <c r="F4830" s="41">
        <f t="shared" si="607"/>
        <v>2.4272956368748626</v>
      </c>
      <c r="G4830" s="42">
        <f t="shared" si="608"/>
        <v>-65698.529442395782</v>
      </c>
      <c r="H4830" s="16">
        <f t="shared" si="609"/>
        <v>0</v>
      </c>
      <c r="P4830" s="16"/>
    </row>
    <row r="4831" spans="1:16" x14ac:dyDescent="0.25">
      <c r="A4831" s="24">
        <f t="shared" si="610"/>
        <v>4816</v>
      </c>
      <c r="B4831">
        <f t="shared" si="604"/>
        <v>0.19036700704600662</v>
      </c>
      <c r="C4831">
        <f t="shared" si="605"/>
        <v>6.5592051134444773E-2</v>
      </c>
      <c r="D4831" s="40">
        <f t="shared" si="606"/>
        <v>600359.58193765418</v>
      </c>
      <c r="E4831" s="40">
        <f t="shared" si="611"/>
        <v>600359.58193765418</v>
      </c>
      <c r="F4831" s="41">
        <f t="shared" si="607"/>
        <v>1.5412009394448696</v>
      </c>
      <c r="G4831" s="42">
        <f t="shared" si="608"/>
        <v>-74725.248312958283</v>
      </c>
      <c r="H4831" s="16">
        <f t="shared" si="609"/>
        <v>0</v>
      </c>
      <c r="P4831" s="16"/>
    </row>
    <row r="4832" spans="1:16" x14ac:dyDescent="0.25">
      <c r="A4832" s="24">
        <f t="shared" si="610"/>
        <v>4817</v>
      </c>
      <c r="B4832">
        <f t="shared" si="604"/>
        <v>7.5055082910694182E-2</v>
      </c>
      <c r="C4832">
        <f t="shared" si="605"/>
        <v>0.14977971103508025</v>
      </c>
      <c r="D4832" s="40">
        <f t="shared" si="606"/>
        <v>343856.02411912533</v>
      </c>
      <c r="E4832" s="40">
        <f t="shared" si="611"/>
        <v>343856.02411912533</v>
      </c>
      <c r="F4832" s="41">
        <f t="shared" si="607"/>
        <v>1.6846873389361563</v>
      </c>
      <c r="G4832" s="42">
        <f t="shared" si="608"/>
        <v>-420710.10974958399</v>
      </c>
      <c r="H4832" s="16">
        <f t="shared" si="609"/>
        <v>0</v>
      </c>
      <c r="P4832" s="16"/>
    </row>
    <row r="4833" spans="1:16" x14ac:dyDescent="0.25">
      <c r="A4833" s="24">
        <f t="shared" si="610"/>
        <v>4818</v>
      </c>
      <c r="B4833">
        <f t="shared" si="604"/>
        <v>7.9402874340303242E-2</v>
      </c>
      <c r="C4833">
        <f t="shared" si="605"/>
        <v>0.17496786906849593</v>
      </c>
      <c r="D4833" s="40">
        <f t="shared" si="606"/>
        <v>357553.41943309887</v>
      </c>
      <c r="E4833" s="40">
        <f t="shared" si="611"/>
        <v>357553.41943309887</v>
      </c>
      <c r="F4833" s="41">
        <f t="shared" si="607"/>
        <v>1.7158924178114467</v>
      </c>
      <c r="G4833" s="42">
        <f t="shared" si="608"/>
        <v>-386476.79863218963</v>
      </c>
      <c r="H4833" s="16">
        <f t="shared" si="609"/>
        <v>0</v>
      </c>
      <c r="P4833" s="16"/>
    </row>
    <row r="4834" spans="1:16" x14ac:dyDescent="0.25">
      <c r="A4834" s="24">
        <f t="shared" si="610"/>
        <v>4819</v>
      </c>
      <c r="B4834">
        <f t="shared" si="604"/>
        <v>0.97592761262785643</v>
      </c>
      <c r="C4834">
        <f t="shared" si="605"/>
        <v>0.48617401870433241</v>
      </c>
      <c r="D4834" s="40">
        <f t="shared" si="606"/>
        <v>1900952.1228262335</v>
      </c>
      <c r="E4834" s="40">
        <f t="shared" si="611"/>
        <v>1250000</v>
      </c>
      <c r="F4834" s="41">
        <f t="shared" si="607"/>
        <v>1.989463970786238</v>
      </c>
      <c r="G4834" s="42">
        <f t="shared" si="608"/>
        <v>1486829.9634827976</v>
      </c>
      <c r="H4834" s="16">
        <f t="shared" si="609"/>
        <v>1</v>
      </c>
      <c r="P4834" s="16"/>
    </row>
    <row r="4835" spans="1:16" x14ac:dyDescent="0.25">
      <c r="A4835" s="24">
        <f t="shared" si="610"/>
        <v>4820</v>
      </c>
      <c r="B4835">
        <f t="shared" si="604"/>
        <v>8.774722006637603E-2</v>
      </c>
      <c r="C4835">
        <f t="shared" si="605"/>
        <v>0.33069931517820805</v>
      </c>
      <c r="D4835" s="40">
        <f t="shared" si="606"/>
        <v>382328.84759282146</v>
      </c>
      <c r="E4835" s="40">
        <f t="shared" si="611"/>
        <v>382328.84759282146</v>
      </c>
      <c r="F4835" s="41">
        <f t="shared" si="607"/>
        <v>1.8668744779303243</v>
      </c>
      <c r="G4835" s="42">
        <f t="shared" si="608"/>
        <v>-286240.03225244884</v>
      </c>
      <c r="H4835" s="16">
        <f t="shared" si="609"/>
        <v>0</v>
      </c>
      <c r="P4835" s="16"/>
    </row>
    <row r="4836" spans="1:16" x14ac:dyDescent="0.25">
      <c r="A4836" s="24">
        <f t="shared" si="610"/>
        <v>4821</v>
      </c>
      <c r="B4836">
        <f t="shared" si="604"/>
        <v>0.62137323024217039</v>
      </c>
      <c r="C4836">
        <f t="shared" si="605"/>
        <v>0.7093396094860509</v>
      </c>
      <c r="D4836" s="40">
        <f t="shared" si="606"/>
        <v>1140922.2084925887</v>
      </c>
      <c r="E4836" s="40">
        <f t="shared" si="611"/>
        <v>1140922.2084925887</v>
      </c>
      <c r="F4836" s="41">
        <f t="shared" si="607"/>
        <v>2.1676159563293669</v>
      </c>
      <c r="G4836" s="42">
        <f t="shared" si="608"/>
        <v>1473081.184059076</v>
      </c>
      <c r="H4836" s="16">
        <f t="shared" si="609"/>
        <v>1</v>
      </c>
      <c r="P4836" s="16"/>
    </row>
    <row r="4837" spans="1:16" x14ac:dyDescent="0.25">
      <c r="A4837" s="24">
        <f t="shared" si="610"/>
        <v>4822</v>
      </c>
      <c r="B4837">
        <f t="shared" si="604"/>
        <v>0.64025045779999346</v>
      </c>
      <c r="C4837">
        <f t="shared" si="605"/>
        <v>0.57992177677806467</v>
      </c>
      <c r="D4837" s="40">
        <f t="shared" si="606"/>
        <v>1163736.3235229524</v>
      </c>
      <c r="E4837" s="40">
        <f t="shared" si="611"/>
        <v>1163736.3235229524</v>
      </c>
      <c r="F4837" s="41">
        <f t="shared" si="607"/>
        <v>2.0613049755342612</v>
      </c>
      <c r="G4837" s="42">
        <f t="shared" si="608"/>
        <v>1398815.4738878105</v>
      </c>
      <c r="H4837" s="16">
        <f t="shared" si="609"/>
        <v>1</v>
      </c>
      <c r="P4837" s="16"/>
    </row>
    <row r="4838" spans="1:16" x14ac:dyDescent="0.25">
      <c r="A4838" s="24">
        <f t="shared" si="610"/>
        <v>4823</v>
      </c>
      <c r="B4838">
        <f t="shared" si="604"/>
        <v>0.50535333796869963</v>
      </c>
      <c r="C4838">
        <f t="shared" si="605"/>
        <v>0.31532333430368453</v>
      </c>
      <c r="D4838" s="40">
        <f t="shared" si="606"/>
        <v>1006118.1904490102</v>
      </c>
      <c r="E4838" s="40">
        <f t="shared" si="611"/>
        <v>1006118.1904490102</v>
      </c>
      <c r="F4838" s="41">
        <f t="shared" si="607"/>
        <v>1.8538550587154825</v>
      </c>
      <c r="G4838" s="42">
        <f t="shared" si="608"/>
        <v>865197.29702956486</v>
      </c>
      <c r="H4838" s="16">
        <f t="shared" si="609"/>
        <v>1</v>
      </c>
      <c r="P4838" s="16"/>
    </row>
    <row r="4839" spans="1:16" x14ac:dyDescent="0.25">
      <c r="A4839" s="24">
        <f t="shared" si="610"/>
        <v>4824</v>
      </c>
      <c r="B4839">
        <f t="shared" si="604"/>
        <v>0.23086873011197895</v>
      </c>
      <c r="C4839">
        <f t="shared" si="605"/>
        <v>0.22873236413579434</v>
      </c>
      <c r="D4839" s="40">
        <f t="shared" si="606"/>
        <v>664442.75619398756</v>
      </c>
      <c r="E4839" s="40">
        <f t="shared" si="611"/>
        <v>664442.75619398756</v>
      </c>
      <c r="F4839" s="41">
        <f t="shared" si="607"/>
        <v>1.7741556229557638</v>
      </c>
      <c r="G4839" s="42">
        <f t="shared" si="608"/>
        <v>178824.85203378857</v>
      </c>
      <c r="H4839" s="16">
        <f t="shared" si="609"/>
        <v>1</v>
      </c>
      <c r="P4839" s="16"/>
    </row>
    <row r="4840" spans="1:16" x14ac:dyDescent="0.25">
      <c r="A4840" s="24">
        <f t="shared" si="610"/>
        <v>4825</v>
      </c>
      <c r="B4840">
        <f t="shared" si="604"/>
        <v>0.74340635596308857</v>
      </c>
      <c r="C4840">
        <f t="shared" si="605"/>
        <v>0.42888378060888499</v>
      </c>
      <c r="D4840" s="40">
        <f t="shared" si="606"/>
        <v>1298122.8769382723</v>
      </c>
      <c r="E4840" s="40">
        <f t="shared" si="611"/>
        <v>1250000</v>
      </c>
      <c r="F4840" s="41">
        <f t="shared" si="607"/>
        <v>1.9455268427411252</v>
      </c>
      <c r="G4840" s="42">
        <f t="shared" si="608"/>
        <v>1431908.5534264063</v>
      </c>
      <c r="H4840" s="16">
        <f t="shared" si="609"/>
        <v>1</v>
      </c>
      <c r="P4840" s="16"/>
    </row>
    <row r="4841" spans="1:16" x14ac:dyDescent="0.25">
      <c r="A4841" s="24">
        <f t="shared" si="610"/>
        <v>4826</v>
      </c>
      <c r="B4841">
        <f t="shared" si="604"/>
        <v>0.57333943073172122</v>
      </c>
      <c r="C4841">
        <f t="shared" si="605"/>
        <v>0.31275210448075086</v>
      </c>
      <c r="D4841" s="40">
        <f t="shared" si="606"/>
        <v>1084292.9673103008</v>
      </c>
      <c r="E4841" s="40">
        <f t="shared" si="611"/>
        <v>1084292.9673103008</v>
      </c>
      <c r="F4841" s="41">
        <f t="shared" si="607"/>
        <v>1.8516521506723123</v>
      </c>
      <c r="G4841" s="42">
        <f t="shared" si="608"/>
        <v>1007733.4048789816</v>
      </c>
      <c r="H4841" s="16">
        <f t="shared" si="609"/>
        <v>1</v>
      </c>
      <c r="P4841" s="16"/>
    </row>
    <row r="4842" spans="1:16" x14ac:dyDescent="0.25">
      <c r="A4842" s="24">
        <f t="shared" si="610"/>
        <v>4827</v>
      </c>
      <c r="B4842">
        <f t="shared" si="604"/>
        <v>5.9283694135956466E-2</v>
      </c>
      <c r="C4842">
        <f t="shared" si="605"/>
        <v>0.53169186937157065</v>
      </c>
      <c r="D4842" s="40">
        <f t="shared" si="606"/>
        <v>288382.18227704708</v>
      </c>
      <c r="E4842" s="40">
        <f t="shared" si="611"/>
        <v>288382.18227704708</v>
      </c>
      <c r="F4842" s="41">
        <f t="shared" si="607"/>
        <v>2.0241712686651439</v>
      </c>
      <c r="G4842" s="42">
        <f t="shared" si="608"/>
        <v>-416265.07223984681</v>
      </c>
      <c r="H4842" s="16">
        <f t="shared" si="609"/>
        <v>0</v>
      </c>
      <c r="P4842" s="16"/>
    </row>
    <row r="4843" spans="1:16" x14ac:dyDescent="0.25">
      <c r="A4843" s="24">
        <f t="shared" si="610"/>
        <v>4828</v>
      </c>
      <c r="B4843">
        <f t="shared" si="604"/>
        <v>0.12302865937817842</v>
      </c>
      <c r="C4843">
        <f t="shared" si="605"/>
        <v>0.78165678179357201</v>
      </c>
      <c r="D4843" s="40">
        <f t="shared" si="606"/>
        <v>471134.15259396564</v>
      </c>
      <c r="E4843" s="40">
        <f t="shared" si="611"/>
        <v>471134.15259396564</v>
      </c>
      <c r="F4843" s="41">
        <f t="shared" si="607"/>
        <v>2.2364136272511543</v>
      </c>
      <c r="G4843" s="42">
        <f t="shared" si="608"/>
        <v>53650.839124569437</v>
      </c>
      <c r="H4843" s="16">
        <f t="shared" si="609"/>
        <v>1</v>
      </c>
      <c r="P4843" s="16"/>
    </row>
    <row r="4844" spans="1:16" x14ac:dyDescent="0.25">
      <c r="A4844" s="24">
        <f t="shared" si="610"/>
        <v>4829</v>
      </c>
      <c r="B4844">
        <f t="shared" si="604"/>
        <v>0.61504223977681249</v>
      </c>
      <c r="C4844">
        <f t="shared" si="605"/>
        <v>0.24264029378537089</v>
      </c>
      <c r="D4844" s="40">
        <f t="shared" si="606"/>
        <v>1133352.0065283442</v>
      </c>
      <c r="E4844" s="40">
        <f t="shared" si="611"/>
        <v>1133352.0065283442</v>
      </c>
      <c r="F4844" s="41">
        <f t="shared" si="607"/>
        <v>1.7878921942686534</v>
      </c>
      <c r="G4844" s="42">
        <f t="shared" si="608"/>
        <v>1026311.2058307426</v>
      </c>
      <c r="H4844" s="16">
        <f t="shared" si="609"/>
        <v>1</v>
      </c>
      <c r="P4844" s="16"/>
    </row>
    <row r="4845" spans="1:16" x14ac:dyDescent="0.25">
      <c r="A4845" s="24">
        <f t="shared" si="610"/>
        <v>4830</v>
      </c>
      <c r="B4845">
        <f t="shared" si="604"/>
        <v>0.78375603992026299</v>
      </c>
      <c r="C4845">
        <f t="shared" si="605"/>
        <v>0.83385303860995919</v>
      </c>
      <c r="D4845" s="40">
        <f t="shared" si="606"/>
        <v>1357876.0237477869</v>
      </c>
      <c r="E4845" s="40">
        <f t="shared" si="611"/>
        <v>1250000</v>
      </c>
      <c r="F4845" s="41">
        <f t="shared" si="607"/>
        <v>2.2946819831567451</v>
      </c>
      <c r="G4845" s="42">
        <f t="shared" si="608"/>
        <v>1868352.4789459314</v>
      </c>
      <c r="H4845" s="16">
        <f t="shared" si="609"/>
        <v>1</v>
      </c>
      <c r="P4845" s="16"/>
    </row>
    <row r="4846" spans="1:16" x14ac:dyDescent="0.25">
      <c r="A4846" s="24">
        <f t="shared" si="610"/>
        <v>4831</v>
      </c>
      <c r="B4846">
        <f t="shared" si="604"/>
        <v>0.32665826089214534</v>
      </c>
      <c r="C4846">
        <f t="shared" si="605"/>
        <v>0.12550147983711213</v>
      </c>
      <c r="D4846" s="40">
        <f t="shared" si="606"/>
        <v>795215.98339426226</v>
      </c>
      <c r="E4846" s="40">
        <f t="shared" si="611"/>
        <v>795215.98339426226</v>
      </c>
      <c r="F4846" s="41">
        <f t="shared" si="607"/>
        <v>1.6510891535612773</v>
      </c>
      <c r="G4846" s="42">
        <f t="shared" si="608"/>
        <v>312972.48492083116</v>
      </c>
      <c r="H4846" s="16">
        <f t="shared" si="609"/>
        <v>1</v>
      </c>
      <c r="P4846" s="16"/>
    </row>
    <row r="4847" spans="1:16" x14ac:dyDescent="0.25">
      <c r="A4847" s="24">
        <f t="shared" si="610"/>
        <v>4832</v>
      </c>
      <c r="B4847">
        <f t="shared" si="604"/>
        <v>0.41415528242941946</v>
      </c>
      <c r="C4847">
        <f t="shared" si="605"/>
        <v>0.63053724996279925</v>
      </c>
      <c r="D4847" s="40">
        <f t="shared" si="606"/>
        <v>901123.63098759518</v>
      </c>
      <c r="E4847" s="40">
        <f t="shared" si="611"/>
        <v>901123.63098759518</v>
      </c>
      <c r="F4847" s="41">
        <f t="shared" si="607"/>
        <v>2.1012998788668136</v>
      </c>
      <c r="G4847" s="42">
        <f t="shared" si="608"/>
        <v>893530.97663825704</v>
      </c>
      <c r="H4847" s="16">
        <f t="shared" si="609"/>
        <v>1</v>
      </c>
      <c r="P4847" s="16"/>
    </row>
    <row r="4848" spans="1:16" x14ac:dyDescent="0.25">
      <c r="A4848" s="24">
        <f t="shared" si="610"/>
        <v>4833</v>
      </c>
      <c r="B4848">
        <f t="shared" si="604"/>
        <v>0.43148790800478309</v>
      </c>
      <c r="C4848">
        <f t="shared" si="605"/>
        <v>0.838947644806467</v>
      </c>
      <c r="D4848" s="40">
        <f t="shared" si="606"/>
        <v>921312.77001070965</v>
      </c>
      <c r="E4848" s="40">
        <f t="shared" si="611"/>
        <v>921312.77001070965</v>
      </c>
      <c r="F4848" s="41">
        <f t="shared" si="607"/>
        <v>2.3009550193357025</v>
      </c>
      <c r="G4848" s="42">
        <f t="shared" si="608"/>
        <v>1119899.2425342221</v>
      </c>
      <c r="H4848" s="16">
        <f t="shared" si="609"/>
        <v>1</v>
      </c>
      <c r="P4848" s="16"/>
    </row>
    <row r="4849" spans="1:16" x14ac:dyDescent="0.25">
      <c r="A4849" s="24">
        <f t="shared" si="610"/>
        <v>4834</v>
      </c>
      <c r="B4849">
        <f t="shared" si="604"/>
        <v>0.90567294473294169</v>
      </c>
      <c r="C4849">
        <f t="shared" si="605"/>
        <v>0.84710536885540932</v>
      </c>
      <c r="D4849" s="40">
        <f t="shared" si="606"/>
        <v>1599348.4954970053</v>
      </c>
      <c r="E4849" s="40">
        <f t="shared" si="611"/>
        <v>1250000</v>
      </c>
      <c r="F4849" s="41">
        <f t="shared" si="607"/>
        <v>2.3112758119467189</v>
      </c>
      <c r="G4849" s="42">
        <f t="shared" si="608"/>
        <v>1889094.7649333985</v>
      </c>
      <c r="H4849" s="16">
        <f t="shared" si="609"/>
        <v>1</v>
      </c>
      <c r="P4849" s="16"/>
    </row>
    <row r="4850" spans="1:16" x14ac:dyDescent="0.25">
      <c r="A4850" s="24">
        <f t="shared" si="610"/>
        <v>4835</v>
      </c>
      <c r="B4850">
        <f t="shared" si="604"/>
        <v>0.43669757910538465</v>
      </c>
      <c r="C4850">
        <f t="shared" si="605"/>
        <v>0.6782009321032092</v>
      </c>
      <c r="D4850" s="40">
        <f t="shared" si="606"/>
        <v>927349.1982705188</v>
      </c>
      <c r="E4850" s="40">
        <f t="shared" si="611"/>
        <v>927349.1982705188</v>
      </c>
      <c r="F4850" s="41">
        <f t="shared" si="607"/>
        <v>2.1406303619252589</v>
      </c>
      <c r="G4850" s="42">
        <f t="shared" si="608"/>
        <v>985111.84992491943</v>
      </c>
      <c r="H4850" s="16">
        <f t="shared" si="609"/>
        <v>1</v>
      </c>
      <c r="P4850" s="16"/>
    </row>
    <row r="4851" spans="1:16" x14ac:dyDescent="0.25">
      <c r="A4851" s="24">
        <f t="shared" si="610"/>
        <v>4836</v>
      </c>
      <c r="B4851">
        <f t="shared" si="604"/>
        <v>4.4857646920718253E-2</v>
      </c>
      <c r="C4851">
        <f t="shared" si="605"/>
        <v>0.76007035805378109</v>
      </c>
      <c r="D4851" s="40">
        <f t="shared" si="606"/>
        <v>226336.72487975855</v>
      </c>
      <c r="E4851" s="40">
        <f t="shared" si="611"/>
        <v>226336.72487975855</v>
      </c>
      <c r="F4851" s="41">
        <f t="shared" si="607"/>
        <v>2.2147504270207921</v>
      </c>
      <c r="G4851" s="42">
        <f t="shared" si="608"/>
        <v>-498720.64192206721</v>
      </c>
      <c r="H4851" s="16">
        <f t="shared" si="609"/>
        <v>0</v>
      </c>
      <c r="P4851" s="16"/>
    </row>
    <row r="4852" spans="1:16" x14ac:dyDescent="0.25">
      <c r="A4852" s="24">
        <f t="shared" si="610"/>
        <v>4837</v>
      </c>
      <c r="B4852">
        <f t="shared" si="604"/>
        <v>0.78016991715412587</v>
      </c>
      <c r="C4852">
        <f t="shared" si="605"/>
        <v>0.72737180453259498</v>
      </c>
      <c r="D4852" s="40">
        <f t="shared" si="606"/>
        <v>1352325.4731365873</v>
      </c>
      <c r="E4852" s="40">
        <f t="shared" si="611"/>
        <v>1250000</v>
      </c>
      <c r="F4852" s="41">
        <f t="shared" si="607"/>
        <v>2.1838551746208164</v>
      </c>
      <c r="G4852" s="42">
        <f t="shared" si="608"/>
        <v>1729818.9682760206</v>
      </c>
      <c r="H4852" s="16">
        <f t="shared" si="609"/>
        <v>1</v>
      </c>
      <c r="P4852" s="16"/>
    </row>
    <row r="4853" spans="1:16" x14ac:dyDescent="0.25">
      <c r="A4853" s="24">
        <f t="shared" si="610"/>
        <v>4838</v>
      </c>
      <c r="B4853">
        <f t="shared" si="604"/>
        <v>9.9061242421157658E-2</v>
      </c>
      <c r="C4853">
        <f t="shared" si="605"/>
        <v>0.6812882263911888</v>
      </c>
      <c r="D4853" s="40">
        <f t="shared" si="606"/>
        <v>413258.76586312358</v>
      </c>
      <c r="E4853" s="40">
        <f t="shared" si="611"/>
        <v>413258.76586312358</v>
      </c>
      <c r="F4853" s="41">
        <f t="shared" si="607"/>
        <v>2.1432535432878854</v>
      </c>
      <c r="G4853" s="42">
        <f t="shared" si="608"/>
        <v>-114281.6857690817</v>
      </c>
      <c r="H4853" s="16">
        <f t="shared" si="609"/>
        <v>0</v>
      </c>
      <c r="P4853" s="16"/>
    </row>
    <row r="4854" spans="1:16" x14ac:dyDescent="0.25">
      <c r="A4854" s="24">
        <f t="shared" si="610"/>
        <v>4839</v>
      </c>
      <c r="B4854">
        <f t="shared" si="604"/>
        <v>0.7091640803264454</v>
      </c>
      <c r="C4854">
        <f t="shared" si="605"/>
        <v>0.73095001594629139</v>
      </c>
      <c r="D4854" s="40">
        <f t="shared" si="606"/>
        <v>1251190.4227872971</v>
      </c>
      <c r="E4854" s="40">
        <f t="shared" si="611"/>
        <v>1250000</v>
      </c>
      <c r="F4854" s="41">
        <f t="shared" si="607"/>
        <v>2.1871394356525462</v>
      </c>
      <c r="G4854" s="42">
        <f t="shared" si="608"/>
        <v>1733924.2945656828</v>
      </c>
      <c r="H4854" s="16">
        <f t="shared" si="609"/>
        <v>1</v>
      </c>
      <c r="P4854" s="16"/>
    </row>
    <row r="4855" spans="1:16" x14ac:dyDescent="0.25">
      <c r="A4855" s="24">
        <f t="shared" si="610"/>
        <v>4840</v>
      </c>
      <c r="B4855">
        <f t="shared" si="604"/>
        <v>0.35164148465264589</v>
      </c>
      <c r="C4855">
        <f t="shared" si="605"/>
        <v>0.96818165003787726</v>
      </c>
      <c r="D4855" s="40">
        <f t="shared" si="606"/>
        <v>826340.77561565326</v>
      </c>
      <c r="E4855" s="40">
        <f t="shared" si="611"/>
        <v>826340.77561565326</v>
      </c>
      <c r="F4855" s="41">
        <f t="shared" si="607"/>
        <v>2.5637436624569019</v>
      </c>
      <c r="G4855" s="42">
        <f t="shared" si="608"/>
        <v>1118525.9265143517</v>
      </c>
      <c r="H4855" s="16">
        <f t="shared" si="609"/>
        <v>1</v>
      </c>
      <c r="P4855" s="16"/>
    </row>
    <row r="4856" spans="1:16" x14ac:dyDescent="0.25">
      <c r="A4856" s="24">
        <f t="shared" si="610"/>
        <v>4841</v>
      </c>
      <c r="B4856">
        <f t="shared" si="604"/>
        <v>0.45884665299672633</v>
      </c>
      <c r="C4856">
        <f t="shared" si="605"/>
        <v>0.49101649911608547</v>
      </c>
      <c r="D4856" s="40">
        <f t="shared" si="606"/>
        <v>952884.59950854327</v>
      </c>
      <c r="E4856" s="40">
        <f t="shared" si="611"/>
        <v>952884.59950854327</v>
      </c>
      <c r="F4856" s="41">
        <f t="shared" si="607"/>
        <v>1.9931549541849869</v>
      </c>
      <c r="G4856" s="42">
        <f t="shared" si="608"/>
        <v>899246.6602770302</v>
      </c>
      <c r="H4856" s="16">
        <f t="shared" si="609"/>
        <v>1</v>
      </c>
      <c r="P4856" s="16"/>
    </row>
    <row r="4857" spans="1:16" x14ac:dyDescent="0.25">
      <c r="A4857" s="24">
        <f t="shared" si="610"/>
        <v>4842</v>
      </c>
      <c r="B4857">
        <f t="shared" si="604"/>
        <v>3.8985324208624661E-2</v>
      </c>
      <c r="C4857">
        <f t="shared" si="605"/>
        <v>0.8427750087575987</v>
      </c>
      <c r="D4857" s="40">
        <f t="shared" si="606"/>
        <v>196390.19478928682</v>
      </c>
      <c r="E4857" s="40">
        <f t="shared" si="611"/>
        <v>196390.19478928682</v>
      </c>
      <c r="F4857" s="41">
        <f t="shared" si="607"/>
        <v>2.3057533327367006</v>
      </c>
      <c r="G4857" s="42">
        <f t="shared" si="608"/>
        <v>-547172.65384779219</v>
      </c>
      <c r="H4857" s="16">
        <f t="shared" si="609"/>
        <v>0</v>
      </c>
      <c r="P4857" s="16"/>
    </row>
    <row r="4858" spans="1:16" x14ac:dyDescent="0.25">
      <c r="A4858" s="24">
        <f t="shared" si="610"/>
        <v>4843</v>
      </c>
      <c r="B4858">
        <f t="shared" si="604"/>
        <v>0.2850179661763832</v>
      </c>
      <c r="C4858">
        <f t="shared" si="605"/>
        <v>0.55965108855161816</v>
      </c>
      <c r="D4858" s="40">
        <f t="shared" si="606"/>
        <v>741034.08220450638</v>
      </c>
      <c r="E4858" s="40">
        <f t="shared" si="611"/>
        <v>741034.08220450638</v>
      </c>
      <c r="F4858" s="41">
        <f t="shared" si="607"/>
        <v>2.045618437515301</v>
      </c>
      <c r="G4858" s="42">
        <f t="shared" si="608"/>
        <v>515872.98138476745</v>
      </c>
      <c r="H4858" s="16">
        <f t="shared" si="609"/>
        <v>1</v>
      </c>
      <c r="P4858" s="16"/>
    </row>
    <row r="4859" spans="1:16" x14ac:dyDescent="0.25">
      <c r="A4859" s="24">
        <f t="shared" si="610"/>
        <v>4844</v>
      </c>
      <c r="B4859">
        <f t="shared" si="604"/>
        <v>0.87409138504881412</v>
      </c>
      <c r="C4859">
        <f t="shared" si="605"/>
        <v>0.70944012759719044</v>
      </c>
      <c r="D4859" s="40">
        <f t="shared" si="606"/>
        <v>1522468.0746053429</v>
      </c>
      <c r="E4859" s="40">
        <f t="shared" si="611"/>
        <v>1250000</v>
      </c>
      <c r="F4859" s="41">
        <f t="shared" si="607"/>
        <v>2.1677051243021257</v>
      </c>
      <c r="G4859" s="42">
        <f t="shared" si="608"/>
        <v>1709631.4053776572</v>
      </c>
      <c r="H4859" s="16">
        <f t="shared" si="609"/>
        <v>1</v>
      </c>
      <c r="P4859" s="16"/>
    </row>
    <row r="4860" spans="1:16" x14ac:dyDescent="0.25">
      <c r="A4860" s="24">
        <f t="shared" si="610"/>
        <v>4845</v>
      </c>
      <c r="B4860">
        <f t="shared" si="604"/>
        <v>8.2574565545655787E-2</v>
      </c>
      <c r="C4860">
        <f t="shared" si="605"/>
        <v>0.73441635409835726</v>
      </c>
      <c r="D4860" s="40">
        <f t="shared" si="606"/>
        <v>367191.34770712536</v>
      </c>
      <c r="E4860" s="40">
        <f t="shared" si="611"/>
        <v>367191.34770712536</v>
      </c>
      <c r="F4860" s="41">
        <f t="shared" si="607"/>
        <v>2.1903419822840431</v>
      </c>
      <c r="G4860" s="42">
        <f t="shared" si="608"/>
        <v>-195725.37558562576</v>
      </c>
      <c r="H4860" s="16">
        <f t="shared" si="609"/>
        <v>0</v>
      </c>
      <c r="P4860" s="16"/>
    </row>
    <row r="4861" spans="1:16" x14ac:dyDescent="0.25">
      <c r="A4861" s="24">
        <f t="shared" si="610"/>
        <v>4846</v>
      </c>
      <c r="B4861">
        <f t="shared" si="604"/>
        <v>1.5449012746103108E-2</v>
      </c>
      <c r="C4861">
        <f t="shared" si="605"/>
        <v>0.46522440749686211</v>
      </c>
      <c r="D4861" s="40">
        <f t="shared" si="606"/>
        <v>15934.562659396441</v>
      </c>
      <c r="E4861" s="40">
        <f t="shared" si="611"/>
        <v>15934.562659396441</v>
      </c>
      <c r="F4861" s="41">
        <f t="shared" si="607"/>
        <v>1.9734710725983109</v>
      </c>
      <c r="G4861" s="42">
        <f t="shared" si="608"/>
        <v>-968553.60153717594</v>
      </c>
      <c r="H4861" s="16">
        <f t="shared" si="609"/>
        <v>0</v>
      </c>
      <c r="P4861" s="16"/>
    </row>
    <row r="4862" spans="1:16" x14ac:dyDescent="0.25">
      <c r="A4862" s="24">
        <f t="shared" si="610"/>
        <v>4847</v>
      </c>
      <c r="B4862">
        <f t="shared" si="604"/>
        <v>0.1302945843199268</v>
      </c>
      <c r="C4862">
        <f t="shared" si="605"/>
        <v>0.44688072393182665</v>
      </c>
      <c r="D4862" s="40">
        <f t="shared" si="606"/>
        <v>487082.21143735974</v>
      </c>
      <c r="E4862" s="40">
        <f t="shared" si="611"/>
        <v>487082.21143735974</v>
      </c>
      <c r="F4862" s="41">
        <f t="shared" si="607"/>
        <v>1.9594084570438968</v>
      </c>
      <c r="G4862" s="42">
        <f t="shared" si="608"/>
        <v>-45606.99563399388</v>
      </c>
      <c r="H4862" s="16">
        <f t="shared" si="609"/>
        <v>0</v>
      </c>
      <c r="P4862" s="16"/>
    </row>
    <row r="4863" spans="1:16" x14ac:dyDescent="0.25">
      <c r="A4863" s="24">
        <f t="shared" si="610"/>
        <v>4848</v>
      </c>
      <c r="B4863">
        <f t="shared" si="604"/>
        <v>9.5796659938059747E-2</v>
      </c>
      <c r="C4863">
        <f t="shared" si="605"/>
        <v>0.58054114959668368</v>
      </c>
      <c r="D4863" s="40">
        <f t="shared" si="606"/>
        <v>404613.91598964494</v>
      </c>
      <c r="E4863" s="40">
        <f t="shared" si="611"/>
        <v>404613.91598964494</v>
      </c>
      <c r="F4863" s="41">
        <f t="shared" si="607"/>
        <v>2.0617866452704559</v>
      </c>
      <c r="G4863" s="42">
        <f t="shared" si="608"/>
        <v>-165772.43152196787</v>
      </c>
      <c r="H4863" s="16">
        <f t="shared" si="609"/>
        <v>0</v>
      </c>
      <c r="P4863" s="16"/>
    </row>
    <row r="4864" spans="1:16" x14ac:dyDescent="0.25">
      <c r="A4864" s="24">
        <f t="shared" si="610"/>
        <v>4849</v>
      </c>
      <c r="B4864">
        <f t="shared" si="604"/>
        <v>0.51635714678559452</v>
      </c>
      <c r="C4864">
        <f t="shared" si="605"/>
        <v>0.5475849803769961</v>
      </c>
      <c r="D4864" s="40">
        <f t="shared" si="606"/>
        <v>1018698.8364608303</v>
      </c>
      <c r="E4864" s="40">
        <f t="shared" si="611"/>
        <v>1018698.8364608303</v>
      </c>
      <c r="F4864" s="41">
        <f t="shared" si="607"/>
        <v>2.0363410656965768</v>
      </c>
      <c r="G4864" s="42">
        <f t="shared" si="608"/>
        <v>1074418.27426251</v>
      </c>
      <c r="H4864" s="16">
        <f t="shared" si="609"/>
        <v>1</v>
      </c>
      <c r="P4864" s="16"/>
    </row>
    <row r="4865" spans="1:16" x14ac:dyDescent="0.25">
      <c r="A4865" s="24">
        <f t="shared" si="610"/>
        <v>4850</v>
      </c>
      <c r="B4865">
        <f t="shared" si="604"/>
        <v>0.63680025294888765</v>
      </c>
      <c r="C4865">
        <f t="shared" si="605"/>
        <v>0.45588321227114648</v>
      </c>
      <c r="D4865" s="40">
        <f t="shared" si="606"/>
        <v>1159537.5339506469</v>
      </c>
      <c r="E4865" s="40">
        <f t="shared" si="611"/>
        <v>1159537.5339506469</v>
      </c>
      <c r="F4865" s="41">
        <f t="shared" si="607"/>
        <v>1.9663189224885156</v>
      </c>
      <c r="G4865" s="42">
        <f t="shared" si="608"/>
        <v>1280020.5943428264</v>
      </c>
      <c r="H4865" s="16">
        <f t="shared" si="609"/>
        <v>1</v>
      </c>
      <c r="P4865" s="16"/>
    </row>
    <row r="4866" spans="1:16" x14ac:dyDescent="0.25">
      <c r="A4866" s="24">
        <f t="shared" si="610"/>
        <v>4851</v>
      </c>
      <c r="B4866">
        <f t="shared" si="604"/>
        <v>0.55447207496035844</v>
      </c>
      <c r="C4866">
        <f t="shared" si="605"/>
        <v>0.1730919306864962</v>
      </c>
      <c r="D4866" s="40">
        <f t="shared" si="606"/>
        <v>1062447.5542158284</v>
      </c>
      <c r="E4866" s="40">
        <f t="shared" si="611"/>
        <v>1062447.5542158284</v>
      </c>
      <c r="F4866" s="41">
        <f t="shared" si="607"/>
        <v>1.713672599862694</v>
      </c>
      <c r="G4866" s="42">
        <f t="shared" si="608"/>
        <v>820687.26245079935</v>
      </c>
      <c r="H4866" s="16">
        <f t="shared" si="609"/>
        <v>1</v>
      </c>
      <c r="P4866" s="16"/>
    </row>
    <row r="4867" spans="1:16" x14ac:dyDescent="0.25">
      <c r="A4867" s="24">
        <f t="shared" si="610"/>
        <v>4852</v>
      </c>
      <c r="B4867">
        <f t="shared" si="604"/>
        <v>0.33264796191360801</v>
      </c>
      <c r="C4867">
        <f t="shared" si="605"/>
        <v>0.34419230197090656</v>
      </c>
      <c r="D4867" s="40">
        <f t="shared" si="606"/>
        <v>802760.01803952956</v>
      </c>
      <c r="E4867" s="40">
        <f t="shared" si="611"/>
        <v>802760.01803952956</v>
      </c>
      <c r="F4867" s="41">
        <f t="shared" si="607"/>
        <v>1.878100837322231</v>
      </c>
      <c r="G4867" s="42">
        <f t="shared" si="608"/>
        <v>507664.26204884984</v>
      </c>
      <c r="H4867" s="16">
        <f t="shared" si="609"/>
        <v>1</v>
      </c>
      <c r="P4867" s="16"/>
    </row>
    <row r="4868" spans="1:16" x14ac:dyDescent="0.25">
      <c r="A4868" s="24">
        <f t="shared" si="610"/>
        <v>4853</v>
      </c>
      <c r="B4868">
        <f t="shared" si="604"/>
        <v>0.14812411775346845</v>
      </c>
      <c r="C4868">
        <f t="shared" si="605"/>
        <v>0.96106019301805645</v>
      </c>
      <c r="D4868" s="40">
        <f t="shared" si="606"/>
        <v>523778.39341037069</v>
      </c>
      <c r="E4868" s="40">
        <f t="shared" si="611"/>
        <v>523778.39341037069</v>
      </c>
      <c r="F4868" s="41">
        <f t="shared" si="607"/>
        <v>2.5359038869440913</v>
      </c>
      <c r="G4868" s="42">
        <f t="shared" si="608"/>
        <v>328251.66374669038</v>
      </c>
      <c r="H4868" s="16">
        <f t="shared" si="609"/>
        <v>1</v>
      </c>
      <c r="P4868" s="16"/>
    </row>
    <row r="4869" spans="1:16" x14ac:dyDescent="0.25">
      <c r="A4869" s="24">
        <f t="shared" si="610"/>
        <v>4854</v>
      </c>
      <c r="B4869">
        <f t="shared" si="604"/>
        <v>0.6053447580197826</v>
      </c>
      <c r="C4869">
        <f t="shared" si="605"/>
        <v>0.5226695149904117</v>
      </c>
      <c r="D4869" s="40">
        <f t="shared" si="606"/>
        <v>1121826.4868616161</v>
      </c>
      <c r="E4869" s="40">
        <f t="shared" si="611"/>
        <v>1121826.4868616161</v>
      </c>
      <c r="F4869" s="41">
        <f t="shared" si="607"/>
        <v>2.0172810524017972</v>
      </c>
      <c r="G4869" s="42">
        <f t="shared" si="608"/>
        <v>1263039.316028412</v>
      </c>
      <c r="H4869" s="16">
        <f t="shared" si="609"/>
        <v>1</v>
      </c>
      <c r="P4869" s="16"/>
    </row>
    <row r="4870" spans="1:16" x14ac:dyDescent="0.25">
      <c r="A4870" s="24">
        <f t="shared" si="610"/>
        <v>4855</v>
      </c>
      <c r="B4870">
        <f t="shared" si="604"/>
        <v>0.58699719433207065</v>
      </c>
      <c r="C4870">
        <f t="shared" si="605"/>
        <v>0.6020144788781181</v>
      </c>
      <c r="D4870" s="40">
        <f t="shared" si="606"/>
        <v>1100225.2396826805</v>
      </c>
      <c r="E4870" s="40">
        <f t="shared" si="611"/>
        <v>1100225.2396826805</v>
      </c>
      <c r="F4870" s="41">
        <f t="shared" si="607"/>
        <v>2.0785911258383956</v>
      </c>
      <c r="G4870" s="42">
        <f t="shared" si="608"/>
        <v>1286918.4196278416</v>
      </c>
      <c r="H4870" s="16">
        <f t="shared" si="609"/>
        <v>1</v>
      </c>
      <c r="P4870" s="16"/>
    </row>
    <row r="4871" spans="1:16" x14ac:dyDescent="0.25">
      <c r="A4871" s="24">
        <f t="shared" si="610"/>
        <v>4856</v>
      </c>
      <c r="B4871">
        <f t="shared" si="604"/>
        <v>0.12383450742345303</v>
      </c>
      <c r="C4871">
        <f t="shared" si="605"/>
        <v>0.52575473545584828</v>
      </c>
      <c r="D4871" s="40">
        <f t="shared" si="606"/>
        <v>472934.79384748405</v>
      </c>
      <c r="E4871" s="40">
        <f t="shared" si="611"/>
        <v>472934.79384748405</v>
      </c>
      <c r="F4871" s="41">
        <f t="shared" si="607"/>
        <v>2.0196360049027402</v>
      </c>
      <c r="G4871" s="42">
        <f t="shared" si="608"/>
        <v>-44843.862374366261</v>
      </c>
      <c r="H4871" s="16">
        <f t="shared" si="609"/>
        <v>0</v>
      </c>
      <c r="P4871" s="16"/>
    </row>
    <row r="4872" spans="1:16" x14ac:dyDescent="0.25">
      <c r="A4872" s="24">
        <f t="shared" si="610"/>
        <v>4857</v>
      </c>
      <c r="B4872">
        <f t="shared" si="604"/>
        <v>7.3839091812260449E-2</v>
      </c>
      <c r="C4872">
        <f t="shared" si="605"/>
        <v>0.11731597350444645</v>
      </c>
      <c r="D4872" s="40">
        <f t="shared" si="606"/>
        <v>339917.274293522</v>
      </c>
      <c r="E4872" s="40">
        <f t="shared" si="611"/>
        <v>339917.274293522</v>
      </c>
      <c r="F4872" s="41">
        <f t="shared" si="607"/>
        <v>1.6387503002470223</v>
      </c>
      <c r="G4872" s="42">
        <f t="shared" si="608"/>
        <v>-442960.4646923414</v>
      </c>
      <c r="H4872" s="16">
        <f t="shared" si="609"/>
        <v>0</v>
      </c>
      <c r="P4872" s="16"/>
    </row>
    <row r="4873" spans="1:16" x14ac:dyDescent="0.25">
      <c r="A4873" s="24">
        <f t="shared" si="610"/>
        <v>4858</v>
      </c>
      <c r="B4873">
        <f t="shared" si="604"/>
        <v>0.572155776550062</v>
      </c>
      <c r="C4873">
        <f t="shared" si="605"/>
        <v>0.10858207929413766</v>
      </c>
      <c r="D4873" s="40">
        <f t="shared" si="606"/>
        <v>1082917.304223367</v>
      </c>
      <c r="E4873" s="40">
        <f t="shared" si="611"/>
        <v>1082917.304223367</v>
      </c>
      <c r="F4873" s="41">
        <f t="shared" si="607"/>
        <v>1.6248924056022038</v>
      </c>
      <c r="G4873" s="42">
        <f t="shared" si="608"/>
        <v>759624.10352776037</v>
      </c>
      <c r="H4873" s="16">
        <f t="shared" si="609"/>
        <v>1</v>
      </c>
      <c r="P4873" s="16"/>
    </row>
    <row r="4874" spans="1:16" x14ac:dyDescent="0.25">
      <c r="A4874" s="24">
        <f t="shared" si="610"/>
        <v>4859</v>
      </c>
      <c r="B4874">
        <f t="shared" si="604"/>
        <v>0.56701602821704</v>
      </c>
      <c r="C4874">
        <f t="shared" si="605"/>
        <v>0.92639439424965531</v>
      </c>
      <c r="D4874" s="40">
        <f t="shared" si="606"/>
        <v>1076952.3802238144</v>
      </c>
      <c r="E4874" s="40">
        <f t="shared" si="611"/>
        <v>1076952.3802238144</v>
      </c>
      <c r="F4874" s="41">
        <f t="shared" si="607"/>
        <v>2.4405631187012253</v>
      </c>
      <c r="G4874" s="42">
        <f t="shared" si="608"/>
        <v>1628370.2597717401</v>
      </c>
      <c r="H4874" s="16">
        <f t="shared" si="609"/>
        <v>1</v>
      </c>
      <c r="P4874" s="16"/>
    </row>
    <row r="4875" spans="1:16" x14ac:dyDescent="0.25">
      <c r="A4875" s="24">
        <f t="shared" si="610"/>
        <v>4860</v>
      </c>
      <c r="B4875">
        <f t="shared" si="604"/>
        <v>0.64601118478458375</v>
      </c>
      <c r="C4875">
        <f t="shared" si="605"/>
        <v>0.66806988825555891</v>
      </c>
      <c r="D4875" s="40">
        <f t="shared" si="606"/>
        <v>1170778.2245737382</v>
      </c>
      <c r="E4875" s="40">
        <f t="shared" si="611"/>
        <v>1170778.2245737382</v>
      </c>
      <c r="F4875" s="41">
        <f t="shared" si="607"/>
        <v>2.1320941543250505</v>
      </c>
      <c r="G4875" s="42">
        <f t="shared" si="608"/>
        <v>1496209.4086247282</v>
      </c>
      <c r="H4875" s="16">
        <f t="shared" si="609"/>
        <v>1</v>
      </c>
      <c r="P4875" s="16"/>
    </row>
    <row r="4876" spans="1:16" x14ac:dyDescent="0.25">
      <c r="A4876" s="24">
        <f t="shared" si="610"/>
        <v>4861</v>
      </c>
      <c r="B4876">
        <f t="shared" si="604"/>
        <v>0.78695600794162601</v>
      </c>
      <c r="C4876">
        <f t="shared" si="605"/>
        <v>0.96883827832061797</v>
      </c>
      <c r="D4876" s="40">
        <f t="shared" si="606"/>
        <v>1362874.048067742</v>
      </c>
      <c r="E4876" s="40">
        <f t="shared" si="611"/>
        <v>1250000</v>
      </c>
      <c r="F4876" s="41">
        <f t="shared" si="607"/>
        <v>2.5665615856173067</v>
      </c>
      <c r="G4876" s="42">
        <f t="shared" si="608"/>
        <v>2208201.9820216335</v>
      </c>
      <c r="H4876" s="16">
        <f t="shared" si="609"/>
        <v>1</v>
      </c>
      <c r="P4876" s="16"/>
    </row>
    <row r="4877" spans="1:16" x14ac:dyDescent="0.25">
      <c r="A4877" s="24">
        <f t="shared" si="610"/>
        <v>4862</v>
      </c>
      <c r="B4877">
        <f t="shared" si="604"/>
        <v>0.53117444820236415</v>
      </c>
      <c r="C4877">
        <f t="shared" si="605"/>
        <v>0.14460894640069455</v>
      </c>
      <c r="D4877" s="40">
        <f t="shared" si="606"/>
        <v>1035663.7313567701</v>
      </c>
      <c r="E4877" s="40">
        <f t="shared" si="611"/>
        <v>1035663.7313567701</v>
      </c>
      <c r="F4877" s="41">
        <f t="shared" si="607"/>
        <v>1.6778605143794396</v>
      </c>
      <c r="G4877" s="42">
        <f t="shared" si="608"/>
        <v>737699.2810184001</v>
      </c>
      <c r="H4877" s="16">
        <f t="shared" si="609"/>
        <v>1</v>
      </c>
      <c r="P4877" s="16"/>
    </row>
    <row r="4878" spans="1:16" x14ac:dyDescent="0.25">
      <c r="A4878" s="24">
        <f t="shared" si="610"/>
        <v>4863</v>
      </c>
      <c r="B4878">
        <f t="shared" si="604"/>
        <v>0.21510790882166475</v>
      </c>
      <c r="C4878">
        <f t="shared" si="605"/>
        <v>0.32445128902327269</v>
      </c>
      <c r="D4878" s="40">
        <f t="shared" si="606"/>
        <v>640354.53057305631</v>
      </c>
      <c r="E4878" s="40">
        <f t="shared" si="611"/>
        <v>640354.53057305631</v>
      </c>
      <c r="F4878" s="41">
        <f t="shared" si="607"/>
        <v>1.8616148093295428</v>
      </c>
      <c r="G4878" s="42">
        <f t="shared" si="608"/>
        <v>192093.4773360691</v>
      </c>
      <c r="H4878" s="16">
        <f t="shared" si="609"/>
        <v>1</v>
      </c>
      <c r="P4878" s="16"/>
    </row>
    <row r="4879" spans="1:16" x14ac:dyDescent="0.25">
      <c r="A4879" s="24">
        <f t="shared" si="610"/>
        <v>4864</v>
      </c>
      <c r="B4879">
        <f t="shared" si="604"/>
        <v>0.6189670282183215</v>
      </c>
      <c r="C4879">
        <f t="shared" si="605"/>
        <v>0.92314203304704279</v>
      </c>
      <c r="D4879" s="40">
        <f t="shared" si="606"/>
        <v>1138040.5572055993</v>
      </c>
      <c r="E4879" s="40">
        <f t="shared" si="611"/>
        <v>1138040.5572055993</v>
      </c>
      <c r="F4879" s="41">
        <f t="shared" si="607"/>
        <v>2.4335951964612135</v>
      </c>
      <c r="G4879" s="42">
        <f t="shared" si="608"/>
        <v>1769530.0333935893</v>
      </c>
      <c r="H4879" s="16">
        <f t="shared" si="609"/>
        <v>1</v>
      </c>
      <c r="P4879" s="16"/>
    </row>
    <row r="4880" spans="1:16" x14ac:dyDescent="0.25">
      <c r="A4880" s="24">
        <f t="shared" si="610"/>
        <v>4865</v>
      </c>
      <c r="B4880">
        <f t="shared" si="604"/>
        <v>0.98529375775251538</v>
      </c>
      <c r="C4880">
        <f t="shared" si="605"/>
        <v>0.74236918531823903</v>
      </c>
      <c r="D4880" s="40">
        <f t="shared" si="606"/>
        <v>1992969.6364712161</v>
      </c>
      <c r="E4880" s="40">
        <f t="shared" si="611"/>
        <v>1250000</v>
      </c>
      <c r="F4880" s="41">
        <f t="shared" si="607"/>
        <v>2.1977710495508842</v>
      </c>
      <c r="G4880" s="42">
        <f t="shared" si="608"/>
        <v>1747213.8119386053</v>
      </c>
      <c r="H4880" s="16">
        <f t="shared" si="609"/>
        <v>1</v>
      </c>
      <c r="P4880" s="16"/>
    </row>
    <row r="4881" spans="1:16" x14ac:dyDescent="0.25">
      <c r="A4881" s="24">
        <f t="shared" si="610"/>
        <v>4866</v>
      </c>
      <c r="B4881">
        <f t="shared" ref="B4881:B4944" si="612">((MOD((MOD(MOD(999999999999989,MOD(A4881*2499997+$B$13*1800451,7450589)*4658+7450581)*383,99991)*7440893+MOD(MOD(999999999999989,MOD(A4881*2246527+$B$13*2399993,7450987)*7580+7560584)*17669,7440893))*1343,4294967296))+0.5)/2^32</f>
        <v>0.77259255072567612</v>
      </c>
      <c r="C4881">
        <f t="shared" ref="C4881:C4944" si="613">((MOD((MOD(MOD(999999999999989,MOD(A4881*2499997+$C$13*1800451,7450589)*4658+7450581)*383,99991)*7440893+MOD(MOD(999999999999989,MOD(A4881*2246527+$C$13*2399993,7450987)*7580+7560584)*17669,7440893))*1343,4294967296))+0.5)/2^32</f>
        <v>0.77126124512869865</v>
      </c>
      <c r="D4881" s="40">
        <f t="shared" ref="D4881:D4944" si="614">MAX(0,NORMINV(B4881,D$10,D$12))</f>
        <v>1340765.3536970718</v>
      </c>
      <c r="E4881" s="40">
        <f t="shared" si="611"/>
        <v>1250000</v>
      </c>
      <c r="F4881" s="41">
        <f t="shared" ref="F4881:F4944" si="615">NORMINV(C4881,E$10,E$12)</f>
        <v>2.2258379601271705</v>
      </c>
      <c r="G4881" s="42">
        <f t="shared" ref="G4881:G4944" si="616">F4881*E4881-1000000</f>
        <v>1782297.450158963</v>
      </c>
      <c r="H4881" s="16">
        <f t="shared" ref="H4881:H4944" si="617">IF(G4881&gt;=0,1,0)</f>
        <v>1</v>
      </c>
      <c r="P4881" s="16"/>
    </row>
    <row r="4882" spans="1:16" x14ac:dyDescent="0.25">
      <c r="A4882" s="24">
        <f t="shared" ref="A4882:A4945" si="618">A4881+1</f>
        <v>4867</v>
      </c>
      <c r="B4882">
        <f t="shared" si="612"/>
        <v>7.1615437162108719E-2</v>
      </c>
      <c r="C4882">
        <f t="shared" si="613"/>
        <v>0.92032655759248883</v>
      </c>
      <c r="D4882" s="40">
        <f t="shared" si="614"/>
        <v>332584.40691217629</v>
      </c>
      <c r="E4882" s="40">
        <f t="shared" ref="E4882:E4945" si="619">MIN(1250000,D4882)</f>
        <v>332584.40691217629</v>
      </c>
      <c r="F4882" s="41">
        <f t="shared" si="615"/>
        <v>2.4277421097368541</v>
      </c>
      <c r="G4882" s="42">
        <f t="shared" si="616"/>
        <v>-192570.83029745275</v>
      </c>
      <c r="H4882" s="16">
        <f t="shared" si="617"/>
        <v>0</v>
      </c>
      <c r="P4882" s="16"/>
    </row>
    <row r="4883" spans="1:16" x14ac:dyDescent="0.25">
      <c r="A4883" s="24">
        <f t="shared" si="618"/>
        <v>4868</v>
      </c>
      <c r="B4883">
        <f t="shared" si="612"/>
        <v>0.9980779621982947</v>
      </c>
      <c r="C4883">
        <f t="shared" si="613"/>
        <v>0.10758944798726588</v>
      </c>
      <c r="D4883" s="40">
        <f t="shared" si="614"/>
        <v>2317939.8662517797</v>
      </c>
      <c r="E4883" s="40">
        <f t="shared" si="619"/>
        <v>1250000</v>
      </c>
      <c r="F4883" s="41">
        <f t="shared" si="615"/>
        <v>1.6232674783868553</v>
      </c>
      <c r="G4883" s="42">
        <f t="shared" si="616"/>
        <v>1029084.3479835691</v>
      </c>
      <c r="H4883" s="16">
        <f t="shared" si="617"/>
        <v>1</v>
      </c>
      <c r="P4883" s="16"/>
    </row>
    <row r="4884" spans="1:16" x14ac:dyDescent="0.25">
      <c r="A4884" s="24">
        <f t="shared" si="618"/>
        <v>4869</v>
      </c>
      <c r="B4884">
        <f t="shared" si="612"/>
        <v>0.6570550148608163</v>
      </c>
      <c r="C4884">
        <f t="shared" si="613"/>
        <v>0.60995846393052489</v>
      </c>
      <c r="D4884" s="40">
        <f t="shared" si="614"/>
        <v>1184394.6534824136</v>
      </c>
      <c r="E4884" s="40">
        <f t="shared" si="619"/>
        <v>1184394.6534824136</v>
      </c>
      <c r="F4884" s="41">
        <f t="shared" si="615"/>
        <v>2.0848664981274978</v>
      </c>
      <c r="G4884" s="42">
        <f t="shared" si="616"/>
        <v>1469304.7336068107</v>
      </c>
      <c r="H4884" s="16">
        <f t="shared" si="617"/>
        <v>1</v>
      </c>
      <c r="P4884" s="16"/>
    </row>
    <row r="4885" spans="1:16" x14ac:dyDescent="0.25">
      <c r="A4885" s="24">
        <f t="shared" si="618"/>
        <v>4870</v>
      </c>
      <c r="B4885">
        <f t="shared" si="612"/>
        <v>0.75961036409717053</v>
      </c>
      <c r="C4885">
        <f t="shared" si="613"/>
        <v>0.6367916656890884</v>
      </c>
      <c r="D4885" s="40">
        <f t="shared" si="614"/>
        <v>1321451.2571501173</v>
      </c>
      <c r="E4885" s="40">
        <f t="shared" si="619"/>
        <v>1250000</v>
      </c>
      <c r="F4885" s="41">
        <f t="shared" si="615"/>
        <v>2.1063514003586779</v>
      </c>
      <c r="G4885" s="42">
        <f t="shared" si="616"/>
        <v>1632939.2504483475</v>
      </c>
      <c r="H4885" s="16">
        <f t="shared" si="617"/>
        <v>1</v>
      </c>
      <c r="P4885" s="16"/>
    </row>
    <row r="4886" spans="1:16" x14ac:dyDescent="0.25">
      <c r="A4886" s="24">
        <f t="shared" si="618"/>
        <v>4871</v>
      </c>
      <c r="B4886">
        <f t="shared" si="612"/>
        <v>0.86488314380403608</v>
      </c>
      <c r="C4886">
        <f t="shared" si="613"/>
        <v>7.0566821726970375E-2</v>
      </c>
      <c r="D4886" s="40">
        <f t="shared" si="614"/>
        <v>1502670.7455678887</v>
      </c>
      <c r="E4886" s="40">
        <f t="shared" si="619"/>
        <v>1250000</v>
      </c>
      <c r="F4886" s="41">
        <f t="shared" si="615"/>
        <v>1.5527104743136009</v>
      </c>
      <c r="G4886" s="42">
        <f t="shared" si="616"/>
        <v>940888.09289200115</v>
      </c>
      <c r="H4886" s="16">
        <f t="shared" si="617"/>
        <v>1</v>
      </c>
      <c r="P4886" s="16"/>
    </row>
    <row r="4887" spans="1:16" x14ac:dyDescent="0.25">
      <c r="A4887" s="24">
        <f t="shared" si="618"/>
        <v>4872</v>
      </c>
      <c r="B4887">
        <f t="shared" si="612"/>
        <v>0.28760847344528884</v>
      </c>
      <c r="C4887">
        <f t="shared" si="613"/>
        <v>0.75431267952080816</v>
      </c>
      <c r="D4887" s="40">
        <f t="shared" si="614"/>
        <v>744505.37673712173</v>
      </c>
      <c r="E4887" s="40">
        <f t="shared" si="619"/>
        <v>744505.37673712173</v>
      </c>
      <c r="F4887" s="41">
        <f t="shared" si="615"/>
        <v>2.2091562585950077</v>
      </c>
      <c r="G4887" s="42">
        <f t="shared" si="616"/>
        <v>644728.71257644659</v>
      </c>
      <c r="H4887" s="16">
        <f t="shared" si="617"/>
        <v>1</v>
      </c>
      <c r="P4887" s="16"/>
    </row>
    <row r="4888" spans="1:16" x14ac:dyDescent="0.25">
      <c r="A4888" s="24">
        <f t="shared" si="618"/>
        <v>4873</v>
      </c>
      <c r="B4888">
        <f t="shared" si="612"/>
        <v>0.37242717074695975</v>
      </c>
      <c r="C4888">
        <f t="shared" si="613"/>
        <v>0.34545183193404227</v>
      </c>
      <c r="D4888" s="40">
        <f t="shared" si="614"/>
        <v>851626.86916739645</v>
      </c>
      <c r="E4888" s="40">
        <f t="shared" si="619"/>
        <v>851626.86916739645</v>
      </c>
      <c r="F4888" s="41">
        <f t="shared" si="615"/>
        <v>1.8791401147143318</v>
      </c>
      <c r="G4888" s="42">
        <f t="shared" si="616"/>
        <v>600326.21262102854</v>
      </c>
      <c r="H4888" s="16">
        <f t="shared" si="617"/>
        <v>1</v>
      </c>
      <c r="P4888" s="16"/>
    </row>
    <row r="4889" spans="1:16" x14ac:dyDescent="0.25">
      <c r="A4889" s="24">
        <f t="shared" si="618"/>
        <v>4874</v>
      </c>
      <c r="B4889">
        <f t="shared" si="612"/>
        <v>0.3006359658902511</v>
      </c>
      <c r="C4889">
        <f t="shared" si="613"/>
        <v>0.26719197968486696</v>
      </c>
      <c r="D4889" s="40">
        <f t="shared" si="614"/>
        <v>761745.15902987565</v>
      </c>
      <c r="E4889" s="40">
        <f t="shared" si="619"/>
        <v>761745.15902987565</v>
      </c>
      <c r="F4889" s="41">
        <f t="shared" si="615"/>
        <v>1.8111465622867662</v>
      </c>
      <c r="G4889" s="42">
        <f t="shared" si="616"/>
        <v>379632.1261155454</v>
      </c>
      <c r="H4889" s="16">
        <f t="shared" si="617"/>
        <v>1</v>
      </c>
      <c r="P4889" s="16"/>
    </row>
    <row r="4890" spans="1:16" x14ac:dyDescent="0.25">
      <c r="A4890" s="24">
        <f t="shared" si="618"/>
        <v>4875</v>
      </c>
      <c r="B4890">
        <f t="shared" si="612"/>
        <v>0.10834418109152466</v>
      </c>
      <c r="C4890">
        <f t="shared" si="613"/>
        <v>2.7033727266825736E-2</v>
      </c>
      <c r="D4890" s="40">
        <f t="shared" si="614"/>
        <v>436755.91914320202</v>
      </c>
      <c r="E4890" s="40">
        <f t="shared" si="619"/>
        <v>436755.91914320202</v>
      </c>
      <c r="F4890" s="41">
        <f t="shared" si="615"/>
        <v>1.4144997689413146</v>
      </c>
      <c r="G4890" s="42">
        <f t="shared" si="616"/>
        <v>-382208.85328818928</v>
      </c>
      <c r="H4890" s="16">
        <f t="shared" si="617"/>
        <v>0</v>
      </c>
      <c r="P4890" s="16"/>
    </row>
    <row r="4891" spans="1:16" x14ac:dyDescent="0.25">
      <c r="A4891" s="24">
        <f t="shared" si="618"/>
        <v>4876</v>
      </c>
      <c r="B4891">
        <f t="shared" si="612"/>
        <v>0.20690833416301757</v>
      </c>
      <c r="C4891">
        <f t="shared" si="613"/>
        <v>7.4785138131119311E-2</v>
      </c>
      <c r="D4891" s="40">
        <f t="shared" si="614"/>
        <v>627418.42879740102</v>
      </c>
      <c r="E4891" s="40">
        <f t="shared" si="619"/>
        <v>627418.42879740102</v>
      </c>
      <c r="F4891" s="41">
        <f t="shared" si="615"/>
        <v>1.5619905786798172</v>
      </c>
      <c r="G4891" s="42">
        <f t="shared" si="616"/>
        <v>-19978.3253283659</v>
      </c>
      <c r="H4891" s="16">
        <f t="shared" si="617"/>
        <v>0</v>
      </c>
      <c r="P4891" s="16"/>
    </row>
    <row r="4892" spans="1:16" x14ac:dyDescent="0.25">
      <c r="A4892" s="24">
        <f t="shared" si="618"/>
        <v>4877</v>
      </c>
      <c r="B4892">
        <f t="shared" si="612"/>
        <v>0.73945230792742223</v>
      </c>
      <c r="C4892">
        <f t="shared" si="613"/>
        <v>0.72233938949648291</v>
      </c>
      <c r="D4892" s="40">
        <f t="shared" si="614"/>
        <v>1292549.1565497571</v>
      </c>
      <c r="E4892" s="40">
        <f t="shared" si="619"/>
        <v>1250000</v>
      </c>
      <c r="F4892" s="41">
        <f t="shared" si="615"/>
        <v>2.1792721131608919</v>
      </c>
      <c r="G4892" s="42">
        <f t="shared" si="616"/>
        <v>1724090.1414511148</v>
      </c>
      <c r="H4892" s="16">
        <f t="shared" si="617"/>
        <v>1</v>
      </c>
      <c r="P4892" s="16"/>
    </row>
    <row r="4893" spans="1:16" x14ac:dyDescent="0.25">
      <c r="A4893" s="24">
        <f t="shared" si="618"/>
        <v>4878</v>
      </c>
      <c r="B4893">
        <f t="shared" si="612"/>
        <v>0.74600075779017061</v>
      </c>
      <c r="C4893">
        <f t="shared" si="613"/>
        <v>0.96800947294104844</v>
      </c>
      <c r="D4893" s="40">
        <f t="shared" si="614"/>
        <v>1301804.3135545892</v>
      </c>
      <c r="E4893" s="40">
        <f t="shared" si="619"/>
        <v>1250000</v>
      </c>
      <c r="F4893" s="41">
        <f t="shared" si="615"/>
        <v>2.5630127223637418</v>
      </c>
      <c r="G4893" s="42">
        <f t="shared" si="616"/>
        <v>2203765.9029546771</v>
      </c>
      <c r="H4893" s="16">
        <f t="shared" si="617"/>
        <v>1</v>
      </c>
      <c r="P4893" s="16"/>
    </row>
    <row r="4894" spans="1:16" x14ac:dyDescent="0.25">
      <c r="A4894" s="24">
        <f t="shared" si="618"/>
        <v>4879</v>
      </c>
      <c r="B4894">
        <f t="shared" si="612"/>
        <v>7.981261087115854E-2</v>
      </c>
      <c r="C4894">
        <f t="shared" si="613"/>
        <v>0.55117246659938246</v>
      </c>
      <c r="D4894" s="40">
        <f t="shared" si="614"/>
        <v>358814.67468114418</v>
      </c>
      <c r="E4894" s="40">
        <f t="shared" si="619"/>
        <v>358814.67468114418</v>
      </c>
      <c r="F4894" s="41">
        <f t="shared" si="615"/>
        <v>2.0390954822130549</v>
      </c>
      <c r="G4894" s="42">
        <f t="shared" si="616"/>
        <v>-268342.6179059319</v>
      </c>
      <c r="H4894" s="16">
        <f t="shared" si="617"/>
        <v>0</v>
      </c>
      <c r="P4894" s="16"/>
    </row>
    <row r="4895" spans="1:16" x14ac:dyDescent="0.25">
      <c r="A4895" s="24">
        <f t="shared" si="618"/>
        <v>4880</v>
      </c>
      <c r="B4895">
        <f t="shared" si="612"/>
        <v>0.6180925244698301</v>
      </c>
      <c r="C4895">
        <f t="shared" si="613"/>
        <v>0.59601785882841796</v>
      </c>
      <c r="D4895" s="40">
        <f t="shared" si="614"/>
        <v>1136994.6282229791</v>
      </c>
      <c r="E4895" s="40">
        <f t="shared" si="619"/>
        <v>1136994.6282229791</v>
      </c>
      <c r="F4895" s="41">
        <f t="shared" si="615"/>
        <v>2.0738763144596839</v>
      </c>
      <c r="G4895" s="42">
        <f t="shared" si="616"/>
        <v>1357986.2291395306</v>
      </c>
      <c r="H4895" s="16">
        <f t="shared" si="617"/>
        <v>1</v>
      </c>
      <c r="P4895" s="16"/>
    </row>
    <row r="4896" spans="1:16" x14ac:dyDescent="0.25">
      <c r="A4896" s="24">
        <f t="shared" si="618"/>
        <v>4881</v>
      </c>
      <c r="B4896">
        <f t="shared" si="612"/>
        <v>7.3242291226051748E-2</v>
      </c>
      <c r="C4896">
        <f t="shared" si="613"/>
        <v>0.80512176279444247</v>
      </c>
      <c r="D4896" s="40">
        <f t="shared" si="614"/>
        <v>337966.00725351356</v>
      </c>
      <c r="E4896" s="40">
        <f t="shared" si="619"/>
        <v>337966.00725351356</v>
      </c>
      <c r="F4896" s="41">
        <f t="shared" si="615"/>
        <v>2.2614161347685404</v>
      </c>
      <c r="G4896" s="42">
        <f t="shared" si="616"/>
        <v>-235718.21819360286</v>
      </c>
      <c r="H4896" s="16">
        <f t="shared" si="617"/>
        <v>0</v>
      </c>
      <c r="P4896" s="16"/>
    </row>
    <row r="4897" spans="1:16" x14ac:dyDescent="0.25">
      <c r="A4897" s="24">
        <f t="shared" si="618"/>
        <v>4882</v>
      </c>
      <c r="B4897">
        <f t="shared" si="612"/>
        <v>0.83241305837873369</v>
      </c>
      <c r="C4897">
        <f t="shared" si="613"/>
        <v>0.86879387579392642</v>
      </c>
      <c r="D4897" s="40">
        <f t="shared" si="614"/>
        <v>1439397.3291871576</v>
      </c>
      <c r="E4897" s="40">
        <f t="shared" si="619"/>
        <v>1250000</v>
      </c>
      <c r="F4897" s="41">
        <f t="shared" si="615"/>
        <v>2.3406406776412974</v>
      </c>
      <c r="G4897" s="42">
        <f t="shared" si="616"/>
        <v>1925800.8470516219</v>
      </c>
      <c r="H4897" s="16">
        <f t="shared" si="617"/>
        <v>1</v>
      </c>
      <c r="P4897" s="16"/>
    </row>
    <row r="4898" spans="1:16" x14ac:dyDescent="0.25">
      <c r="A4898" s="24">
        <f t="shared" si="618"/>
        <v>4883</v>
      </c>
      <c r="B4898">
        <f t="shared" si="612"/>
        <v>0.39477241772692651</v>
      </c>
      <c r="C4898">
        <f t="shared" si="613"/>
        <v>0.71104498778004199</v>
      </c>
      <c r="D4898" s="40">
        <f t="shared" si="614"/>
        <v>878312.28757968708</v>
      </c>
      <c r="E4898" s="40">
        <f t="shared" si="619"/>
        <v>878312.28757968708</v>
      </c>
      <c r="F4898" s="41">
        <f t="shared" si="615"/>
        <v>2.1691307329862117</v>
      </c>
      <c r="G4898" s="42">
        <f t="shared" si="616"/>
        <v>905174.17614852311</v>
      </c>
      <c r="H4898" s="16">
        <f t="shared" si="617"/>
        <v>1</v>
      </c>
      <c r="P4898" s="16"/>
    </row>
    <row r="4899" spans="1:16" x14ac:dyDescent="0.25">
      <c r="A4899" s="24">
        <f t="shared" si="618"/>
        <v>4884</v>
      </c>
      <c r="B4899">
        <f t="shared" si="612"/>
        <v>0.24998242838773876</v>
      </c>
      <c r="C4899">
        <f t="shared" si="613"/>
        <v>8.7419932242482901E-4</v>
      </c>
      <c r="D4899" s="40">
        <f t="shared" si="614"/>
        <v>692456.66562903032</v>
      </c>
      <c r="E4899" s="40">
        <f t="shared" si="619"/>
        <v>692456.66562903032</v>
      </c>
      <c r="F4899" s="41">
        <f t="shared" si="615"/>
        <v>1.0486493598013684</v>
      </c>
      <c r="G4899" s="42">
        <f t="shared" si="616"/>
        <v>-273855.7608979271</v>
      </c>
      <c r="H4899" s="16">
        <f t="shared" si="617"/>
        <v>0</v>
      </c>
      <c r="P4899" s="16"/>
    </row>
    <row r="4900" spans="1:16" x14ac:dyDescent="0.25">
      <c r="A4900" s="24">
        <f t="shared" si="618"/>
        <v>4885</v>
      </c>
      <c r="B4900">
        <f t="shared" si="612"/>
        <v>0.62520615186076611</v>
      </c>
      <c r="C4900">
        <f t="shared" si="613"/>
        <v>0.96008849993813783</v>
      </c>
      <c r="D4900" s="40">
        <f t="shared" si="614"/>
        <v>1145524.1948305708</v>
      </c>
      <c r="E4900" s="40">
        <f t="shared" si="619"/>
        <v>1145524.1948305708</v>
      </c>
      <c r="F4900" s="41">
        <f t="shared" si="615"/>
        <v>2.532435863117136</v>
      </c>
      <c r="G4900" s="42">
        <f t="shared" si="616"/>
        <v>1900966.553057319</v>
      </c>
      <c r="H4900" s="16">
        <f t="shared" si="617"/>
        <v>1</v>
      </c>
      <c r="P4900" s="16"/>
    </row>
    <row r="4901" spans="1:16" x14ac:dyDescent="0.25">
      <c r="A4901" s="24">
        <f t="shared" si="618"/>
        <v>4886</v>
      </c>
      <c r="B4901">
        <f t="shared" si="612"/>
        <v>0.34896421537268907</v>
      </c>
      <c r="C4901">
        <f t="shared" si="613"/>
        <v>0.96429211262147874</v>
      </c>
      <c r="D4901" s="40">
        <f t="shared" si="614"/>
        <v>823046.33129880647</v>
      </c>
      <c r="E4901" s="40">
        <f t="shared" si="619"/>
        <v>823046.33129880647</v>
      </c>
      <c r="F4901" s="41">
        <f t="shared" si="615"/>
        <v>2.5479709850731709</v>
      </c>
      <c r="G4901" s="42">
        <f t="shared" si="616"/>
        <v>1097098.1715202793</v>
      </c>
      <c r="H4901" s="16">
        <f t="shared" si="617"/>
        <v>1</v>
      </c>
      <c r="P4901" s="16"/>
    </row>
    <row r="4902" spans="1:16" x14ac:dyDescent="0.25">
      <c r="A4902" s="24">
        <f t="shared" si="618"/>
        <v>4887</v>
      </c>
      <c r="B4902">
        <f t="shared" si="612"/>
        <v>0.2809946279739961</v>
      </c>
      <c r="C4902">
        <f t="shared" si="613"/>
        <v>0.62366284348536283</v>
      </c>
      <c r="D4902" s="40">
        <f t="shared" si="614"/>
        <v>735612.77041594265</v>
      </c>
      <c r="E4902" s="40">
        <f t="shared" si="619"/>
        <v>735612.77041594265</v>
      </c>
      <c r="F4902" s="41">
        <f t="shared" si="615"/>
        <v>2.0957796460246554</v>
      </c>
      <c r="G4902" s="42">
        <f t="shared" si="616"/>
        <v>541682.27159354044</v>
      </c>
      <c r="H4902" s="16">
        <f t="shared" si="617"/>
        <v>1</v>
      </c>
      <c r="P4902" s="16"/>
    </row>
    <row r="4903" spans="1:16" x14ac:dyDescent="0.25">
      <c r="A4903" s="24">
        <f t="shared" si="618"/>
        <v>4888</v>
      </c>
      <c r="B4903">
        <f t="shared" si="612"/>
        <v>0.67933946766424924</v>
      </c>
      <c r="C4903">
        <f t="shared" si="613"/>
        <v>0.60943445411976427</v>
      </c>
      <c r="D4903" s="40">
        <f t="shared" si="614"/>
        <v>1212394.7685839371</v>
      </c>
      <c r="E4903" s="40">
        <f t="shared" si="619"/>
        <v>1212394.7685839371</v>
      </c>
      <c r="F4903" s="41">
        <f t="shared" si="615"/>
        <v>2.0844514683022535</v>
      </c>
      <c r="G4903" s="42">
        <f t="shared" si="616"/>
        <v>1527178.0555367586</v>
      </c>
      <c r="H4903" s="16">
        <f t="shared" si="617"/>
        <v>1</v>
      </c>
      <c r="P4903" s="16"/>
    </row>
    <row r="4904" spans="1:16" x14ac:dyDescent="0.25">
      <c r="A4904" s="24">
        <f t="shared" si="618"/>
        <v>4889</v>
      </c>
      <c r="B4904">
        <f t="shared" si="612"/>
        <v>0.66611115343403071</v>
      </c>
      <c r="C4904">
        <f t="shared" si="613"/>
        <v>0.57276554952841252</v>
      </c>
      <c r="D4904" s="40">
        <f t="shared" si="614"/>
        <v>1195683.8842261243</v>
      </c>
      <c r="E4904" s="40">
        <f t="shared" si="619"/>
        <v>1195683.8842261243</v>
      </c>
      <c r="F4904" s="41">
        <f t="shared" si="615"/>
        <v>2.0557505984798135</v>
      </c>
      <c r="G4904" s="42">
        <f t="shared" si="616"/>
        <v>1458027.8605905231</v>
      </c>
      <c r="H4904" s="16">
        <f t="shared" si="617"/>
        <v>1</v>
      </c>
      <c r="P4904" s="16"/>
    </row>
    <row r="4905" spans="1:16" x14ac:dyDescent="0.25">
      <c r="A4905" s="24">
        <f t="shared" si="618"/>
        <v>4890</v>
      </c>
      <c r="B4905">
        <f t="shared" si="612"/>
        <v>0.75104916992131621</v>
      </c>
      <c r="C4905">
        <f t="shared" si="613"/>
        <v>0.20099976134952158</v>
      </c>
      <c r="D4905" s="40">
        <f t="shared" si="614"/>
        <v>1309025.0915002164</v>
      </c>
      <c r="E4905" s="40">
        <f t="shared" si="619"/>
        <v>1250000</v>
      </c>
      <c r="F4905" s="41">
        <f t="shared" si="615"/>
        <v>1.7452718784901955</v>
      </c>
      <c r="G4905" s="42">
        <f t="shared" si="616"/>
        <v>1181589.8481127443</v>
      </c>
      <c r="H4905" s="16">
        <f t="shared" si="617"/>
        <v>1</v>
      </c>
      <c r="P4905" s="16"/>
    </row>
    <row r="4906" spans="1:16" x14ac:dyDescent="0.25">
      <c r="A4906" s="24">
        <f t="shared" si="618"/>
        <v>4891</v>
      </c>
      <c r="B4906">
        <f t="shared" si="612"/>
        <v>0.99283818260300905</v>
      </c>
      <c r="C4906">
        <f t="shared" si="613"/>
        <v>0.99153450282756239</v>
      </c>
      <c r="D4906" s="40">
        <f t="shared" si="614"/>
        <v>2116584.9534158418</v>
      </c>
      <c r="E4906" s="40">
        <f t="shared" si="619"/>
        <v>1250000</v>
      </c>
      <c r="F4906" s="41">
        <f t="shared" si="615"/>
        <v>2.7258975191612267</v>
      </c>
      <c r="G4906" s="42">
        <f t="shared" si="616"/>
        <v>2407371.8989515333</v>
      </c>
      <c r="H4906" s="16">
        <f t="shared" si="617"/>
        <v>1</v>
      </c>
      <c r="P4906" s="16"/>
    </row>
    <row r="4907" spans="1:16" x14ac:dyDescent="0.25">
      <c r="A4907" s="24">
        <f t="shared" si="618"/>
        <v>4892</v>
      </c>
      <c r="B4907">
        <f t="shared" si="612"/>
        <v>0.67220918776001781</v>
      </c>
      <c r="C4907">
        <f t="shared" si="613"/>
        <v>0.6007707720855251</v>
      </c>
      <c r="D4907" s="40">
        <f t="shared" si="614"/>
        <v>1203353.3249497598</v>
      </c>
      <c r="E4907" s="40">
        <f t="shared" si="619"/>
        <v>1203353.3249497598</v>
      </c>
      <c r="F4907" s="41">
        <f t="shared" si="615"/>
        <v>2.0776117499398752</v>
      </c>
      <c r="G4907" s="42">
        <f t="shared" si="616"/>
        <v>1500101.0072448375</v>
      </c>
      <c r="H4907" s="16">
        <f t="shared" si="617"/>
        <v>1</v>
      </c>
      <c r="P4907" s="16"/>
    </row>
    <row r="4908" spans="1:16" x14ac:dyDescent="0.25">
      <c r="A4908" s="24">
        <f t="shared" si="618"/>
        <v>4893</v>
      </c>
      <c r="B4908">
        <f t="shared" si="612"/>
        <v>0.93671414570417255</v>
      </c>
      <c r="C4908">
        <f t="shared" si="613"/>
        <v>0.11948971136007458</v>
      </c>
      <c r="D4908" s="40">
        <f t="shared" si="614"/>
        <v>1696547.8988021947</v>
      </c>
      <c r="E4908" s="40">
        <f t="shared" si="619"/>
        <v>1250000</v>
      </c>
      <c r="F4908" s="41">
        <f t="shared" si="615"/>
        <v>1.6420846345591098</v>
      </c>
      <c r="G4908" s="42">
        <f t="shared" si="616"/>
        <v>1052605.7931988873</v>
      </c>
      <c r="H4908" s="16">
        <f t="shared" si="617"/>
        <v>1</v>
      </c>
      <c r="P4908" s="16"/>
    </row>
    <row r="4909" spans="1:16" x14ac:dyDescent="0.25">
      <c r="A4909" s="24">
        <f t="shared" si="618"/>
        <v>4894</v>
      </c>
      <c r="B4909">
        <f t="shared" si="612"/>
        <v>0.18251913704443723</v>
      </c>
      <c r="C4909">
        <f t="shared" si="613"/>
        <v>0.91685371298808604</v>
      </c>
      <c r="D4909" s="40">
        <f t="shared" si="614"/>
        <v>587018.30797939096</v>
      </c>
      <c r="E4909" s="40">
        <f t="shared" si="619"/>
        <v>587018.30797939096</v>
      </c>
      <c r="F4909" s="41">
        <f t="shared" si="615"/>
        <v>2.4207340998243532</v>
      </c>
      <c r="G4909" s="42">
        <f t="shared" si="616"/>
        <v>421015.23534690589</v>
      </c>
      <c r="H4909" s="16">
        <f t="shared" si="617"/>
        <v>1</v>
      </c>
      <c r="P4909" s="16"/>
    </row>
    <row r="4910" spans="1:16" x14ac:dyDescent="0.25">
      <c r="A4910" s="24">
        <f t="shared" si="618"/>
        <v>4895</v>
      </c>
      <c r="B4910">
        <f t="shared" si="612"/>
        <v>0.71420389378909022</v>
      </c>
      <c r="C4910">
        <f t="shared" si="613"/>
        <v>0.71377570985350758</v>
      </c>
      <c r="D4910" s="40">
        <f t="shared" si="614"/>
        <v>1257921.6365892843</v>
      </c>
      <c r="E4910" s="40">
        <f t="shared" si="619"/>
        <v>1250000</v>
      </c>
      <c r="F4910" s="41">
        <f t="shared" si="615"/>
        <v>2.1715650541370173</v>
      </c>
      <c r="G4910" s="42">
        <f t="shared" si="616"/>
        <v>1714456.3176712715</v>
      </c>
      <c r="H4910" s="16">
        <f t="shared" si="617"/>
        <v>1</v>
      </c>
      <c r="P4910" s="16"/>
    </row>
    <row r="4911" spans="1:16" x14ac:dyDescent="0.25">
      <c r="A4911" s="24">
        <f t="shared" si="618"/>
        <v>4896</v>
      </c>
      <c r="B4911">
        <f t="shared" si="612"/>
        <v>0.52387059724424034</v>
      </c>
      <c r="C4911">
        <f t="shared" si="613"/>
        <v>0.91122802521567792</v>
      </c>
      <c r="D4911" s="40">
        <f t="shared" si="614"/>
        <v>1027296.5632659754</v>
      </c>
      <c r="E4911" s="40">
        <f t="shared" si="619"/>
        <v>1027296.5632659754</v>
      </c>
      <c r="F4911" s="41">
        <f t="shared" si="615"/>
        <v>2.4098346117587339</v>
      </c>
      <c r="G4911" s="42">
        <f t="shared" si="616"/>
        <v>1475614.8146991436</v>
      </c>
      <c r="H4911" s="16">
        <f t="shared" si="617"/>
        <v>1</v>
      </c>
      <c r="P4911" s="16"/>
    </row>
    <row r="4912" spans="1:16" x14ac:dyDescent="0.25">
      <c r="A4912" s="24">
        <f t="shared" si="618"/>
        <v>4897</v>
      </c>
      <c r="B4912">
        <f t="shared" si="612"/>
        <v>0.7882712563732639</v>
      </c>
      <c r="C4912">
        <f t="shared" si="613"/>
        <v>0.34558657568413764</v>
      </c>
      <c r="D4912" s="40">
        <f t="shared" si="614"/>
        <v>1364941.0103672352</v>
      </c>
      <c r="E4912" s="40">
        <f t="shared" si="619"/>
        <v>1250000</v>
      </c>
      <c r="F4912" s="41">
        <f t="shared" si="615"/>
        <v>1.8792512121447744</v>
      </c>
      <c r="G4912" s="42">
        <f t="shared" si="616"/>
        <v>1349064.0151809682</v>
      </c>
      <c r="H4912" s="16">
        <f t="shared" si="617"/>
        <v>1</v>
      </c>
      <c r="P4912" s="16"/>
    </row>
    <row r="4913" spans="1:16" x14ac:dyDescent="0.25">
      <c r="A4913" s="24">
        <f t="shared" si="618"/>
        <v>4898</v>
      </c>
      <c r="B4913">
        <f t="shared" si="612"/>
        <v>0.26474627095740288</v>
      </c>
      <c r="C4913">
        <f t="shared" si="613"/>
        <v>0.94804923690389842</v>
      </c>
      <c r="D4913" s="40">
        <f t="shared" si="614"/>
        <v>713321.80309980665</v>
      </c>
      <c r="E4913" s="40">
        <f t="shared" si="619"/>
        <v>713321.80309980665</v>
      </c>
      <c r="F4913" s="41">
        <f t="shared" si="615"/>
        <v>2.4942937040920423</v>
      </c>
      <c r="G4913" s="42">
        <f t="shared" si="616"/>
        <v>779234.08246343117</v>
      </c>
      <c r="H4913" s="16">
        <f t="shared" si="617"/>
        <v>1</v>
      </c>
      <c r="P4913" s="16"/>
    </row>
    <row r="4914" spans="1:16" x14ac:dyDescent="0.25">
      <c r="A4914" s="24">
        <f t="shared" si="618"/>
        <v>4899</v>
      </c>
      <c r="B4914">
        <f t="shared" si="612"/>
        <v>0.45056118129286915</v>
      </c>
      <c r="C4914">
        <f t="shared" si="613"/>
        <v>0.26535690657328814</v>
      </c>
      <c r="D4914" s="40">
        <f t="shared" si="614"/>
        <v>943353.95915515453</v>
      </c>
      <c r="E4914" s="40">
        <f t="shared" si="619"/>
        <v>943353.95915515453</v>
      </c>
      <c r="F4914" s="41">
        <f t="shared" si="615"/>
        <v>1.8094477991939155</v>
      </c>
      <c r="G4914" s="42">
        <f t="shared" si="616"/>
        <v>706949.7452541613</v>
      </c>
      <c r="H4914" s="16">
        <f t="shared" si="617"/>
        <v>1</v>
      </c>
      <c r="P4914" s="16"/>
    </row>
    <row r="4915" spans="1:16" x14ac:dyDescent="0.25">
      <c r="A4915" s="24">
        <f t="shared" si="618"/>
        <v>4900</v>
      </c>
      <c r="B4915">
        <f t="shared" si="612"/>
        <v>0.35057074262294918</v>
      </c>
      <c r="C4915">
        <f t="shared" si="613"/>
        <v>0.97932174184825271</v>
      </c>
      <c r="D4915" s="40">
        <f t="shared" si="614"/>
        <v>825024.2991930896</v>
      </c>
      <c r="E4915" s="40">
        <f t="shared" si="619"/>
        <v>825024.2991930896</v>
      </c>
      <c r="F4915" s="41">
        <f t="shared" si="615"/>
        <v>2.6200418996105377</v>
      </c>
      <c r="G4915" s="42">
        <f t="shared" si="616"/>
        <v>1161598.2320827153</v>
      </c>
      <c r="H4915" s="16">
        <f t="shared" si="617"/>
        <v>1</v>
      </c>
      <c r="P4915" s="16"/>
    </row>
    <row r="4916" spans="1:16" x14ac:dyDescent="0.25">
      <c r="A4916" s="24">
        <f t="shared" si="618"/>
        <v>4901</v>
      </c>
      <c r="B4916">
        <f t="shared" si="612"/>
        <v>0.44430285703856498</v>
      </c>
      <c r="C4916">
        <f t="shared" si="613"/>
        <v>0.28385632496792823</v>
      </c>
      <c r="D4916" s="40">
        <f t="shared" si="614"/>
        <v>936138.89261857723</v>
      </c>
      <c r="E4916" s="40">
        <f t="shared" si="619"/>
        <v>936138.89261857723</v>
      </c>
      <c r="F4916" s="41">
        <f t="shared" si="615"/>
        <v>1.8263150666039958</v>
      </c>
      <c r="G4916" s="42">
        <f t="shared" si="616"/>
        <v>709684.56402328773</v>
      </c>
      <c r="H4916" s="16">
        <f t="shared" si="617"/>
        <v>1</v>
      </c>
      <c r="P4916" s="16"/>
    </row>
    <row r="4917" spans="1:16" x14ac:dyDescent="0.25">
      <c r="A4917" s="24">
        <f t="shared" si="618"/>
        <v>4902</v>
      </c>
      <c r="B4917">
        <f t="shared" si="612"/>
        <v>0.1456086925463751</v>
      </c>
      <c r="C4917">
        <f t="shared" si="613"/>
        <v>0.9638494331156835</v>
      </c>
      <c r="D4917" s="40">
        <f t="shared" si="614"/>
        <v>518789.61856617255</v>
      </c>
      <c r="E4917" s="40">
        <f t="shared" si="619"/>
        <v>518789.61856617255</v>
      </c>
      <c r="F4917" s="41">
        <f t="shared" si="615"/>
        <v>2.5462666476441767</v>
      </c>
      <c r="G4917" s="42">
        <f t="shared" si="616"/>
        <v>320976.70289908932</v>
      </c>
      <c r="H4917" s="16">
        <f t="shared" si="617"/>
        <v>1</v>
      </c>
      <c r="P4917" s="16"/>
    </row>
    <row r="4918" spans="1:16" x14ac:dyDescent="0.25">
      <c r="A4918" s="24">
        <f t="shared" si="618"/>
        <v>4903</v>
      </c>
      <c r="B4918">
        <f t="shared" si="612"/>
        <v>0.73242455057334155</v>
      </c>
      <c r="C4918">
        <f t="shared" si="613"/>
        <v>0.8586528921732679</v>
      </c>
      <c r="D4918" s="40">
        <f t="shared" si="614"/>
        <v>1282748.796940774</v>
      </c>
      <c r="E4918" s="40">
        <f t="shared" si="619"/>
        <v>1250000</v>
      </c>
      <c r="F4918" s="41">
        <f t="shared" si="615"/>
        <v>2.3265309040472992</v>
      </c>
      <c r="G4918" s="42">
        <f t="shared" si="616"/>
        <v>1908163.630059124</v>
      </c>
      <c r="H4918" s="16">
        <f t="shared" si="617"/>
        <v>1</v>
      </c>
      <c r="P4918" s="16"/>
    </row>
    <row r="4919" spans="1:16" x14ac:dyDescent="0.25">
      <c r="A4919" s="24">
        <f t="shared" si="618"/>
        <v>4904</v>
      </c>
      <c r="B4919">
        <f t="shared" si="612"/>
        <v>0.49049414263572544</v>
      </c>
      <c r="C4919">
        <f t="shared" si="613"/>
        <v>0.14294406829867512</v>
      </c>
      <c r="D4919" s="40">
        <f t="shared" si="614"/>
        <v>989135.30121074617</v>
      </c>
      <c r="E4919" s="40">
        <f t="shared" si="619"/>
        <v>989135.30121074617</v>
      </c>
      <c r="F4919" s="41">
        <f t="shared" si="615"/>
        <v>1.6756275464327395</v>
      </c>
      <c r="G4919" s="42">
        <f t="shared" si="616"/>
        <v>657422.35785777122</v>
      </c>
      <c r="H4919" s="16">
        <f t="shared" si="617"/>
        <v>1</v>
      </c>
      <c r="P4919" s="16"/>
    </row>
    <row r="4920" spans="1:16" x14ac:dyDescent="0.25">
      <c r="A4920" s="24">
        <f t="shared" si="618"/>
        <v>4905</v>
      </c>
      <c r="B4920">
        <f t="shared" si="612"/>
        <v>5.6775967474095523E-2</v>
      </c>
      <c r="C4920">
        <f t="shared" si="613"/>
        <v>0.82955113251227885</v>
      </c>
      <c r="D4920" s="40">
        <f t="shared" si="614"/>
        <v>278528.34353710047</v>
      </c>
      <c r="E4920" s="40">
        <f t="shared" si="619"/>
        <v>278528.34353710047</v>
      </c>
      <c r="F4920" s="41">
        <f t="shared" si="615"/>
        <v>2.2894811389606189</v>
      </c>
      <c r="G4920" s="42">
        <f t="shared" si="616"/>
        <v>-362314.61080586468</v>
      </c>
      <c r="H4920" s="16">
        <f t="shared" si="617"/>
        <v>0</v>
      </c>
      <c r="P4920" s="16"/>
    </row>
    <row r="4921" spans="1:16" x14ac:dyDescent="0.25">
      <c r="A4921" s="24">
        <f t="shared" si="618"/>
        <v>4906</v>
      </c>
      <c r="B4921">
        <f t="shared" si="612"/>
        <v>4.2906794813461602E-2</v>
      </c>
      <c r="C4921">
        <f t="shared" si="613"/>
        <v>0.34729440568480641</v>
      </c>
      <c r="D4921" s="40">
        <f t="shared" si="614"/>
        <v>216759.75093225343</v>
      </c>
      <c r="E4921" s="40">
        <f t="shared" si="619"/>
        <v>216759.75093225343</v>
      </c>
      <c r="F4921" s="41">
        <f t="shared" si="615"/>
        <v>1.8806579420736236</v>
      </c>
      <c r="G4921" s="42">
        <f t="shared" si="616"/>
        <v>-592349.05288735707</v>
      </c>
      <c r="H4921" s="16">
        <f t="shared" si="617"/>
        <v>0</v>
      </c>
      <c r="P4921" s="16"/>
    </row>
    <row r="4922" spans="1:16" x14ac:dyDescent="0.25">
      <c r="A4922" s="24">
        <f t="shared" si="618"/>
        <v>4907</v>
      </c>
      <c r="B4922">
        <f t="shared" si="612"/>
        <v>0.75859133678022772</v>
      </c>
      <c r="C4922">
        <f t="shared" si="613"/>
        <v>0.5088833695044741</v>
      </c>
      <c r="D4922" s="40">
        <f t="shared" si="614"/>
        <v>1319959.7895949362</v>
      </c>
      <c r="E4922" s="40">
        <f t="shared" si="619"/>
        <v>1250000</v>
      </c>
      <c r="F4922" s="41">
        <f t="shared" si="615"/>
        <v>2.0067687372756819</v>
      </c>
      <c r="G4922" s="42">
        <f t="shared" si="616"/>
        <v>1508460.9215946025</v>
      </c>
      <c r="H4922" s="16">
        <f t="shared" si="617"/>
        <v>1</v>
      </c>
      <c r="P4922" s="16"/>
    </row>
    <row r="4923" spans="1:16" x14ac:dyDescent="0.25">
      <c r="A4923" s="24">
        <f t="shared" si="618"/>
        <v>4908</v>
      </c>
      <c r="B4923">
        <f t="shared" si="612"/>
        <v>0.6682932946132496</v>
      </c>
      <c r="C4923">
        <f t="shared" si="613"/>
        <v>0.73137011507060379</v>
      </c>
      <c r="D4923" s="40">
        <f t="shared" si="614"/>
        <v>1198421.8725144879</v>
      </c>
      <c r="E4923" s="40">
        <f t="shared" si="619"/>
        <v>1198421.8725144879</v>
      </c>
      <c r="F4923" s="41">
        <f t="shared" si="615"/>
        <v>2.1875264532624072</v>
      </c>
      <c r="G4923" s="42">
        <f t="shared" si="616"/>
        <v>1621579.5482937107</v>
      </c>
      <c r="H4923" s="16">
        <f t="shared" si="617"/>
        <v>1</v>
      </c>
      <c r="P4923" s="16"/>
    </row>
    <row r="4924" spans="1:16" x14ac:dyDescent="0.25">
      <c r="A4924" s="24">
        <f t="shared" si="618"/>
        <v>4909</v>
      </c>
      <c r="B4924">
        <f t="shared" si="612"/>
        <v>0.45858666195999831</v>
      </c>
      <c r="C4924">
        <f t="shared" si="613"/>
        <v>0.5602971549378708</v>
      </c>
      <c r="D4924" s="40">
        <f t="shared" si="614"/>
        <v>952585.87053663947</v>
      </c>
      <c r="E4924" s="40">
        <f t="shared" si="619"/>
        <v>952585.87053663947</v>
      </c>
      <c r="F4924" s="41">
        <f t="shared" si="615"/>
        <v>2.046116307664251</v>
      </c>
      <c r="G4924" s="42">
        <f t="shared" si="616"/>
        <v>949101.48415556503</v>
      </c>
      <c r="H4924" s="16">
        <f t="shared" si="617"/>
        <v>1</v>
      </c>
      <c r="P4924" s="16"/>
    </row>
    <row r="4925" spans="1:16" x14ac:dyDescent="0.25">
      <c r="A4925" s="24">
        <f t="shared" si="618"/>
        <v>4910</v>
      </c>
      <c r="B4925">
        <f t="shared" si="612"/>
        <v>0.71752747462596744</v>
      </c>
      <c r="C4925">
        <f t="shared" si="613"/>
        <v>0.31558078213129193</v>
      </c>
      <c r="D4925" s="40">
        <f t="shared" si="614"/>
        <v>1262391.5072657792</v>
      </c>
      <c r="E4925" s="40">
        <f t="shared" si="619"/>
        <v>1250000</v>
      </c>
      <c r="F4925" s="41">
        <f t="shared" si="615"/>
        <v>1.8540752037202355</v>
      </c>
      <c r="G4925" s="42">
        <f t="shared" si="616"/>
        <v>1317594.0046502943</v>
      </c>
      <c r="H4925" s="16">
        <f t="shared" si="617"/>
        <v>1</v>
      </c>
      <c r="P4925" s="16"/>
    </row>
    <row r="4926" spans="1:16" x14ac:dyDescent="0.25">
      <c r="A4926" s="24">
        <f t="shared" si="618"/>
        <v>4911</v>
      </c>
      <c r="B4926">
        <f t="shared" si="612"/>
        <v>0.48440726182889193</v>
      </c>
      <c r="C4926">
        <f t="shared" si="613"/>
        <v>0.97390161396469921</v>
      </c>
      <c r="D4926" s="40">
        <f t="shared" si="614"/>
        <v>982175.46118329861</v>
      </c>
      <c r="E4926" s="40">
        <f t="shared" si="619"/>
        <v>982175.46118329861</v>
      </c>
      <c r="F4926" s="41">
        <f t="shared" si="615"/>
        <v>2.5901238063358192</v>
      </c>
      <c r="G4926" s="42">
        <f t="shared" si="616"/>
        <v>1543956.0440097242</v>
      </c>
      <c r="H4926" s="16">
        <f t="shared" si="617"/>
        <v>1</v>
      </c>
      <c r="P4926" s="16"/>
    </row>
    <row r="4927" spans="1:16" x14ac:dyDescent="0.25">
      <c r="A4927" s="24">
        <f t="shared" si="618"/>
        <v>4912</v>
      </c>
      <c r="B4927">
        <f t="shared" si="612"/>
        <v>8.7233699508942664E-2</v>
      </c>
      <c r="C4927">
        <f t="shared" si="613"/>
        <v>0.60449653386604041</v>
      </c>
      <c r="D4927" s="40">
        <f t="shared" si="614"/>
        <v>380856.40147332475</v>
      </c>
      <c r="E4927" s="40">
        <f t="shared" si="619"/>
        <v>380856.40147332475</v>
      </c>
      <c r="F4927" s="41">
        <f t="shared" si="615"/>
        <v>2.0805481105208403</v>
      </c>
      <c r="G4927" s="42">
        <f t="shared" si="616"/>
        <v>-207609.93353490764</v>
      </c>
      <c r="H4927" s="16">
        <f t="shared" si="617"/>
        <v>0</v>
      </c>
      <c r="P4927" s="16"/>
    </row>
    <row r="4928" spans="1:16" x14ac:dyDescent="0.25">
      <c r="A4928" s="24">
        <f t="shared" si="618"/>
        <v>4913</v>
      </c>
      <c r="B4928">
        <f t="shared" si="612"/>
        <v>0.19025133398827165</v>
      </c>
      <c r="C4928">
        <f t="shared" si="613"/>
        <v>0.76352196338120848</v>
      </c>
      <c r="D4928" s="40">
        <f t="shared" si="614"/>
        <v>600165.43102834094</v>
      </c>
      <c r="E4928" s="40">
        <f t="shared" si="619"/>
        <v>600165.43102834094</v>
      </c>
      <c r="F4928" s="41">
        <f t="shared" si="615"/>
        <v>2.218139100333592</v>
      </c>
      <c r="G4928" s="42">
        <f t="shared" si="616"/>
        <v>331250.40923252655</v>
      </c>
      <c r="H4928" s="16">
        <f t="shared" si="617"/>
        <v>1</v>
      </c>
      <c r="P4928" s="16"/>
    </row>
    <row r="4929" spans="1:16" x14ac:dyDescent="0.25">
      <c r="A4929" s="24">
        <f t="shared" si="618"/>
        <v>4914</v>
      </c>
      <c r="B4929">
        <f t="shared" si="612"/>
        <v>0.96696725639048964</v>
      </c>
      <c r="C4929">
        <f t="shared" si="613"/>
        <v>0.27677269198466092</v>
      </c>
      <c r="D4929" s="40">
        <f t="shared" si="614"/>
        <v>1837984.3854796491</v>
      </c>
      <c r="E4929" s="40">
        <f t="shared" si="619"/>
        <v>1250000</v>
      </c>
      <c r="F4929" s="41">
        <f t="shared" si="615"/>
        <v>1.819922237326006</v>
      </c>
      <c r="G4929" s="42">
        <f t="shared" si="616"/>
        <v>1274902.7966575073</v>
      </c>
      <c r="H4929" s="16">
        <f t="shared" si="617"/>
        <v>1</v>
      </c>
      <c r="P4929" s="16"/>
    </row>
    <row r="4930" spans="1:16" x14ac:dyDescent="0.25">
      <c r="A4930" s="24">
        <f t="shared" si="618"/>
        <v>4915</v>
      </c>
      <c r="B4930">
        <f t="shared" si="612"/>
        <v>0.26924697530921549</v>
      </c>
      <c r="C4930">
        <f t="shared" si="613"/>
        <v>0.12940450932364911</v>
      </c>
      <c r="D4930" s="40">
        <f t="shared" si="614"/>
        <v>719562.90800567227</v>
      </c>
      <c r="E4930" s="40">
        <f t="shared" si="619"/>
        <v>719562.90800567227</v>
      </c>
      <c r="F4930" s="41">
        <f t="shared" si="615"/>
        <v>1.6567749047530955</v>
      </c>
      <c r="G4930" s="42">
        <f t="shared" si="616"/>
        <v>192153.76837495808</v>
      </c>
      <c r="H4930" s="16">
        <f t="shared" si="617"/>
        <v>1</v>
      </c>
      <c r="P4930" s="16"/>
    </row>
    <row r="4931" spans="1:16" x14ac:dyDescent="0.25">
      <c r="A4931" s="24">
        <f t="shared" si="618"/>
        <v>4916</v>
      </c>
      <c r="B4931">
        <f t="shared" si="612"/>
        <v>0.37580736086238176</v>
      </c>
      <c r="C4931">
        <f t="shared" si="613"/>
        <v>0.81847989687230438</v>
      </c>
      <c r="D4931" s="40">
        <f t="shared" si="614"/>
        <v>855694.09968611738</v>
      </c>
      <c r="E4931" s="40">
        <f t="shared" si="619"/>
        <v>855694.09968611738</v>
      </c>
      <c r="F4931" s="41">
        <f t="shared" si="615"/>
        <v>2.2764702996342727</v>
      </c>
      <c r="G4931" s="42">
        <f t="shared" si="616"/>
        <v>947962.20350773493</v>
      </c>
      <c r="H4931" s="16">
        <f t="shared" si="617"/>
        <v>1</v>
      </c>
      <c r="P4931" s="16"/>
    </row>
    <row r="4932" spans="1:16" x14ac:dyDescent="0.25">
      <c r="A4932" s="24">
        <f t="shared" si="618"/>
        <v>4917</v>
      </c>
      <c r="B4932">
        <f t="shared" si="612"/>
        <v>0.86299622117076069</v>
      </c>
      <c r="C4932">
        <f t="shared" si="613"/>
        <v>0.31516842765267938</v>
      </c>
      <c r="D4932" s="40">
        <f t="shared" si="614"/>
        <v>1498729.5392044305</v>
      </c>
      <c r="E4932" s="40">
        <f t="shared" si="619"/>
        <v>1250000</v>
      </c>
      <c r="F4932" s="41">
        <f t="shared" si="615"/>
        <v>1.8537225602709611</v>
      </c>
      <c r="G4932" s="42">
        <f t="shared" si="616"/>
        <v>1317153.2003387013</v>
      </c>
      <c r="H4932" s="16">
        <f t="shared" si="617"/>
        <v>1</v>
      </c>
      <c r="P4932" s="16"/>
    </row>
    <row r="4933" spans="1:16" x14ac:dyDescent="0.25">
      <c r="A4933" s="24">
        <f t="shared" si="618"/>
        <v>4918</v>
      </c>
      <c r="B4933">
        <f t="shared" si="612"/>
        <v>0.91118713107425719</v>
      </c>
      <c r="C4933">
        <f t="shared" si="613"/>
        <v>0.74090236716438085</v>
      </c>
      <c r="D4933" s="40">
        <f t="shared" si="614"/>
        <v>1614635.9439679992</v>
      </c>
      <c r="E4933" s="40">
        <f t="shared" si="619"/>
        <v>1250000</v>
      </c>
      <c r="F4933" s="41">
        <f t="shared" si="615"/>
        <v>2.1963920515106303</v>
      </c>
      <c r="G4933" s="42">
        <f t="shared" si="616"/>
        <v>1745490.0643882877</v>
      </c>
      <c r="H4933" s="16">
        <f t="shared" si="617"/>
        <v>1</v>
      </c>
      <c r="P4933" s="16"/>
    </row>
    <row r="4934" spans="1:16" x14ac:dyDescent="0.25">
      <c r="A4934" s="24">
        <f t="shared" si="618"/>
        <v>4919</v>
      </c>
      <c r="B4934">
        <f t="shared" si="612"/>
        <v>0.76022704120259732</v>
      </c>
      <c r="C4934">
        <f t="shared" si="613"/>
        <v>0.50348971772473305</v>
      </c>
      <c r="D4934" s="40">
        <f t="shared" si="614"/>
        <v>1322355.5099434741</v>
      </c>
      <c r="E4934" s="40">
        <f t="shared" si="619"/>
        <v>1250000</v>
      </c>
      <c r="F4934" s="41">
        <f t="shared" si="615"/>
        <v>2.0026588257378086</v>
      </c>
      <c r="G4934" s="42">
        <f t="shared" si="616"/>
        <v>1503323.5321722608</v>
      </c>
      <c r="H4934" s="16">
        <f t="shared" si="617"/>
        <v>1</v>
      </c>
      <c r="P4934" s="16"/>
    </row>
    <row r="4935" spans="1:16" x14ac:dyDescent="0.25">
      <c r="A4935" s="24">
        <f t="shared" si="618"/>
        <v>4920</v>
      </c>
      <c r="B4935">
        <f t="shared" si="612"/>
        <v>0.76750267378520221</v>
      </c>
      <c r="C4935">
        <f t="shared" si="613"/>
        <v>7.3220519232563674E-2</v>
      </c>
      <c r="D4935" s="40">
        <f t="shared" si="614"/>
        <v>1333121.83976603</v>
      </c>
      <c r="E4935" s="40">
        <f t="shared" si="619"/>
        <v>1250000</v>
      </c>
      <c r="F4935" s="41">
        <f t="shared" si="615"/>
        <v>1.558596395444622</v>
      </c>
      <c r="G4935" s="42">
        <f t="shared" si="616"/>
        <v>948245.4943057776</v>
      </c>
      <c r="H4935" s="16">
        <f t="shared" si="617"/>
        <v>1</v>
      </c>
      <c r="P4935" s="16"/>
    </row>
    <row r="4936" spans="1:16" x14ac:dyDescent="0.25">
      <c r="A4936" s="24">
        <f t="shared" si="618"/>
        <v>4921</v>
      </c>
      <c r="B4936">
        <f t="shared" si="612"/>
        <v>0.44668688799720258</v>
      </c>
      <c r="C4936">
        <f t="shared" si="613"/>
        <v>0.78404426376800984</v>
      </c>
      <c r="D4936" s="40">
        <f t="shared" si="614"/>
        <v>938889.17062852089</v>
      </c>
      <c r="E4936" s="40">
        <f t="shared" si="619"/>
        <v>938889.17062852089</v>
      </c>
      <c r="F4936" s="41">
        <f t="shared" si="615"/>
        <v>2.2388829552809586</v>
      </c>
      <c r="G4936" s="42">
        <f t="shared" si="616"/>
        <v>1102062.961018071</v>
      </c>
      <c r="H4936" s="16">
        <f t="shared" si="617"/>
        <v>1</v>
      </c>
      <c r="P4936" s="16"/>
    </row>
    <row r="4937" spans="1:16" x14ac:dyDescent="0.25">
      <c r="A4937" s="24">
        <f t="shared" si="618"/>
        <v>4922</v>
      </c>
      <c r="B4937">
        <f t="shared" si="612"/>
        <v>0.25031518691685051</v>
      </c>
      <c r="C4937">
        <f t="shared" si="613"/>
        <v>0.88117255258839577</v>
      </c>
      <c r="D4937" s="40">
        <f t="shared" si="614"/>
        <v>692933.93725505134</v>
      </c>
      <c r="E4937" s="40">
        <f t="shared" si="619"/>
        <v>692933.93725505134</v>
      </c>
      <c r="F4937" s="41">
        <f t="shared" si="615"/>
        <v>2.3589266506972675</v>
      </c>
      <c r="G4937" s="42">
        <f t="shared" si="616"/>
        <v>634580.33176352875</v>
      </c>
      <c r="H4937" s="16">
        <f t="shared" si="617"/>
        <v>1</v>
      </c>
      <c r="P4937" s="16"/>
    </row>
    <row r="4938" spans="1:16" x14ac:dyDescent="0.25">
      <c r="A4938" s="24">
        <f t="shared" si="618"/>
        <v>4923</v>
      </c>
      <c r="B4938">
        <f t="shared" si="612"/>
        <v>0.5840410782257095</v>
      </c>
      <c r="C4938">
        <f t="shared" si="613"/>
        <v>0.35587359324563295</v>
      </c>
      <c r="D4938" s="40">
        <f t="shared" si="614"/>
        <v>1096767.1020463109</v>
      </c>
      <c r="E4938" s="40">
        <f t="shared" si="619"/>
        <v>1096767.1020463109</v>
      </c>
      <c r="F4938" s="41">
        <f t="shared" si="615"/>
        <v>1.8876867529389036</v>
      </c>
      <c r="G4938" s="42">
        <f t="shared" si="616"/>
        <v>1070352.7295920118</v>
      </c>
      <c r="H4938" s="16">
        <f t="shared" si="617"/>
        <v>1</v>
      </c>
      <c r="P4938" s="16"/>
    </row>
    <row r="4939" spans="1:16" x14ac:dyDescent="0.25">
      <c r="A4939" s="24">
        <f t="shared" si="618"/>
        <v>4924</v>
      </c>
      <c r="B4939">
        <f t="shared" si="612"/>
        <v>4.6173512586392462E-2</v>
      </c>
      <c r="C4939">
        <f t="shared" si="613"/>
        <v>0.22905672586057335</v>
      </c>
      <c r="D4939" s="40">
        <f t="shared" si="614"/>
        <v>232608.6631466141</v>
      </c>
      <c r="E4939" s="40">
        <f t="shared" si="619"/>
        <v>232608.6631466141</v>
      </c>
      <c r="F4939" s="41">
        <f t="shared" si="615"/>
        <v>1.7744811865561174</v>
      </c>
      <c r="G4939" s="42">
        <f t="shared" si="616"/>
        <v>-587240.30341636401</v>
      </c>
      <c r="H4939" s="16">
        <f t="shared" si="617"/>
        <v>0</v>
      </c>
      <c r="P4939" s="16"/>
    </row>
    <row r="4940" spans="1:16" x14ac:dyDescent="0.25">
      <c r="A4940" s="24">
        <f t="shared" si="618"/>
        <v>4925</v>
      </c>
      <c r="B4940">
        <f t="shared" si="612"/>
        <v>0.19026994414161891</v>
      </c>
      <c r="C4940">
        <f t="shared" si="613"/>
        <v>0.61885682877618819</v>
      </c>
      <c r="D4940" s="40">
        <f t="shared" si="614"/>
        <v>600196.67204788572</v>
      </c>
      <c r="E4940" s="40">
        <f t="shared" si="619"/>
        <v>600196.67204788572</v>
      </c>
      <c r="F4940" s="41">
        <f t="shared" si="615"/>
        <v>2.091939143959737</v>
      </c>
      <c r="G4940" s="42">
        <f t="shared" si="616"/>
        <v>255574.91233133711</v>
      </c>
      <c r="H4940" s="16">
        <f t="shared" si="617"/>
        <v>1</v>
      </c>
      <c r="P4940" s="16"/>
    </row>
    <row r="4941" spans="1:16" x14ac:dyDescent="0.25">
      <c r="A4941" s="24">
        <f t="shared" si="618"/>
        <v>4926</v>
      </c>
      <c r="B4941">
        <f t="shared" si="612"/>
        <v>0.10407651227433234</v>
      </c>
      <c r="C4941">
        <f t="shared" si="613"/>
        <v>0.45641868549864739</v>
      </c>
      <c r="D4941" s="40">
        <f t="shared" si="614"/>
        <v>426142.67977160402</v>
      </c>
      <c r="E4941" s="40">
        <f t="shared" si="619"/>
        <v>426142.67977160402</v>
      </c>
      <c r="F4941" s="41">
        <f t="shared" si="615"/>
        <v>1.9667293777165598</v>
      </c>
      <c r="G4941" s="42">
        <f t="shared" si="616"/>
        <v>-161892.67259432608</v>
      </c>
      <c r="H4941" s="16">
        <f t="shared" si="617"/>
        <v>0</v>
      </c>
      <c r="P4941" s="16"/>
    </row>
    <row r="4942" spans="1:16" x14ac:dyDescent="0.25">
      <c r="A4942" s="24">
        <f t="shared" si="618"/>
        <v>4927</v>
      </c>
      <c r="B4942">
        <f t="shared" si="612"/>
        <v>0.97527550125960261</v>
      </c>
      <c r="C4942">
        <f t="shared" si="613"/>
        <v>0.85022963362280279</v>
      </c>
      <c r="D4942" s="40">
        <f t="shared" si="614"/>
        <v>1895759.7700690702</v>
      </c>
      <c r="E4942" s="40">
        <f t="shared" si="619"/>
        <v>1250000</v>
      </c>
      <c r="F4942" s="41">
        <f t="shared" si="615"/>
        <v>2.3153248551835608</v>
      </c>
      <c r="G4942" s="42">
        <f t="shared" si="616"/>
        <v>1894156.068979451</v>
      </c>
      <c r="H4942" s="16">
        <f t="shared" si="617"/>
        <v>1</v>
      </c>
      <c r="P4942" s="16"/>
    </row>
    <row r="4943" spans="1:16" x14ac:dyDescent="0.25">
      <c r="A4943" s="24">
        <f t="shared" si="618"/>
        <v>4928</v>
      </c>
      <c r="B4943">
        <f t="shared" si="612"/>
        <v>0.54306785145308822</v>
      </c>
      <c r="C4943">
        <f t="shared" si="613"/>
        <v>0.91135654260870069</v>
      </c>
      <c r="D4943" s="40">
        <f t="shared" si="614"/>
        <v>1049315.643186538</v>
      </c>
      <c r="E4943" s="40">
        <f t="shared" si="619"/>
        <v>1049315.643186538</v>
      </c>
      <c r="F4943" s="41">
        <f t="shared" si="615"/>
        <v>2.410077763665242</v>
      </c>
      <c r="G4943" s="42">
        <f t="shared" si="616"/>
        <v>1528932.2987099667</v>
      </c>
      <c r="H4943" s="16">
        <f t="shared" si="617"/>
        <v>1</v>
      </c>
      <c r="P4943" s="16"/>
    </row>
    <row r="4944" spans="1:16" x14ac:dyDescent="0.25">
      <c r="A4944" s="24">
        <f t="shared" si="618"/>
        <v>4929</v>
      </c>
      <c r="B4944">
        <f t="shared" si="612"/>
        <v>0.17474724852945656</v>
      </c>
      <c r="C4944">
        <f t="shared" si="613"/>
        <v>0.19553131272550672</v>
      </c>
      <c r="D4944" s="40">
        <f t="shared" si="614"/>
        <v>573448.21351912478</v>
      </c>
      <c r="E4944" s="40">
        <f t="shared" si="619"/>
        <v>573448.21351912478</v>
      </c>
      <c r="F4944" s="41">
        <f t="shared" si="615"/>
        <v>1.7393033802136519</v>
      </c>
      <c r="G4944" s="42">
        <f t="shared" si="616"/>
        <v>-2599.5838487062138</v>
      </c>
      <c r="H4944" s="16">
        <f t="shared" si="617"/>
        <v>0</v>
      </c>
      <c r="P4944" s="16"/>
    </row>
    <row r="4945" spans="1:16" x14ac:dyDescent="0.25">
      <c r="A4945" s="24">
        <f t="shared" si="618"/>
        <v>4930</v>
      </c>
      <c r="B4945">
        <f t="shared" ref="B4945:B5008" si="620">((MOD((MOD(MOD(999999999999989,MOD(A4945*2499997+$B$13*1800451,7450589)*4658+7450581)*383,99991)*7440893+MOD(MOD(999999999999989,MOD(A4945*2246527+$B$13*2399993,7450987)*7580+7560584)*17669,7440893))*1343,4294967296))+0.5)/2^32</f>
        <v>0.48933418781962246</v>
      </c>
      <c r="C4945">
        <f t="shared" ref="C4945:C5008" si="621">((MOD((MOD(MOD(999999999999989,MOD(A4945*2499997+$C$13*1800451,7450589)*4658+7450581)*383,99991)*7440893+MOD(MOD(999999999999989,MOD(A4945*2246527+$C$13*2399993,7450987)*7580+7560584)*17669,7440893))*1343,4294967296))+0.5)/2^32</f>
        <v>0.85319817520212382</v>
      </c>
      <c r="D4945" s="40">
        <f t="shared" ref="D4945:D5008" si="622">MAX(0,NORMINV(B4945,D$10,D$12))</f>
        <v>987809.23459866201</v>
      </c>
      <c r="E4945" s="40">
        <f t="shared" si="619"/>
        <v>987809.23459866201</v>
      </c>
      <c r="F4945" s="41">
        <f t="shared" ref="F4945:F5008" si="623">NORMINV(C4945,E$10,E$12)</f>
        <v>2.3192246179549096</v>
      </c>
      <c r="G4945" s="42">
        <f t="shared" ref="G4945:G5008" si="624">F4945*E4945-1000000</f>
        <v>1290951.4947244134</v>
      </c>
      <c r="H4945" s="16">
        <f t="shared" ref="H4945:H5008" si="625">IF(G4945&gt;=0,1,0)</f>
        <v>1</v>
      </c>
      <c r="P4945" s="16"/>
    </row>
    <row r="4946" spans="1:16" x14ac:dyDescent="0.25">
      <c r="A4946" s="24">
        <f t="shared" ref="A4946:A5009" si="626">A4945+1</f>
        <v>4931</v>
      </c>
      <c r="B4946">
        <f t="shared" si="620"/>
        <v>0.22702491621021181</v>
      </c>
      <c r="C4946">
        <f t="shared" si="621"/>
        <v>0.13330581423360854</v>
      </c>
      <c r="D4946" s="40">
        <f t="shared" si="622"/>
        <v>658656.33183851372</v>
      </c>
      <c r="E4946" s="40">
        <f t="shared" ref="E4946:E5009" si="627">MIN(1250000,D4946)</f>
        <v>658656.33183851372</v>
      </c>
      <c r="F4946" s="41">
        <f t="shared" si="623"/>
        <v>1.6623405900216564</v>
      </c>
      <c r="G4946" s="42">
        <f t="shared" si="624"/>
        <v>94911.155289934715</v>
      </c>
      <c r="H4946" s="16">
        <f t="shared" si="625"/>
        <v>1</v>
      </c>
      <c r="P4946" s="16"/>
    </row>
    <row r="4947" spans="1:16" x14ac:dyDescent="0.25">
      <c r="A4947" s="24">
        <f t="shared" si="626"/>
        <v>4932</v>
      </c>
      <c r="B4947">
        <f t="shared" si="620"/>
        <v>0.32988045562524348</v>
      </c>
      <c r="C4947">
        <f t="shared" si="621"/>
        <v>0.91285543807316571</v>
      </c>
      <c r="D4947" s="40">
        <f t="shared" si="622"/>
        <v>799281.1760863713</v>
      </c>
      <c r="E4947" s="40">
        <f t="shared" si="627"/>
        <v>799281.1760863713</v>
      </c>
      <c r="F4947" s="41">
        <f t="shared" si="623"/>
        <v>2.4129332308714151</v>
      </c>
      <c r="G4947" s="42">
        <f t="shared" si="624"/>
        <v>928612.11058879225</v>
      </c>
      <c r="H4947" s="16">
        <f t="shared" si="625"/>
        <v>1</v>
      </c>
      <c r="P4947" s="16"/>
    </row>
    <row r="4948" spans="1:16" x14ac:dyDescent="0.25">
      <c r="A4948" s="24">
        <f t="shared" si="626"/>
        <v>4933</v>
      </c>
      <c r="B4948">
        <f t="shared" si="620"/>
        <v>0.68047497479710728</v>
      </c>
      <c r="C4948">
        <f t="shared" si="621"/>
        <v>0.57679974066559225</v>
      </c>
      <c r="D4948" s="40">
        <f t="shared" si="622"/>
        <v>1213842.2800165864</v>
      </c>
      <c r="E4948" s="40">
        <f t="shared" si="627"/>
        <v>1213842.2800165864</v>
      </c>
      <c r="F4948" s="41">
        <f t="shared" si="623"/>
        <v>2.0588793675848058</v>
      </c>
      <c r="G4948" s="42">
        <f t="shared" si="624"/>
        <v>1499154.8258282482</v>
      </c>
      <c r="H4948" s="16">
        <f t="shared" si="625"/>
        <v>1</v>
      </c>
      <c r="P4948" s="16"/>
    </row>
    <row r="4949" spans="1:16" x14ac:dyDescent="0.25">
      <c r="A4949" s="24">
        <f t="shared" si="626"/>
        <v>4934</v>
      </c>
      <c r="B4949">
        <f t="shared" si="620"/>
        <v>0.68593666271772236</v>
      </c>
      <c r="C4949">
        <f t="shared" si="621"/>
        <v>0.50028850149828941</v>
      </c>
      <c r="D4949" s="40">
        <f t="shared" si="622"/>
        <v>1220835.2211437444</v>
      </c>
      <c r="E4949" s="40">
        <f t="shared" si="627"/>
        <v>1220835.2211437444</v>
      </c>
      <c r="F4949" s="41">
        <f t="shared" si="623"/>
        <v>2.000219807317908</v>
      </c>
      <c r="G4949" s="42">
        <f t="shared" si="624"/>
        <v>1441938.7908030562</v>
      </c>
      <c r="H4949" s="16">
        <f t="shared" si="625"/>
        <v>1</v>
      </c>
      <c r="P4949" s="16"/>
    </row>
    <row r="4950" spans="1:16" x14ac:dyDescent="0.25">
      <c r="A4950" s="24">
        <f t="shared" si="626"/>
        <v>4935</v>
      </c>
      <c r="B4950">
        <f t="shared" si="620"/>
        <v>0.97637702489737421</v>
      </c>
      <c r="C4950">
        <f t="shared" si="621"/>
        <v>0.22295798908453435</v>
      </c>
      <c r="D4950" s="40">
        <f t="shared" si="622"/>
        <v>1904599.7211129426</v>
      </c>
      <c r="E4950" s="40">
        <f t="shared" si="627"/>
        <v>1250000</v>
      </c>
      <c r="F4950" s="41">
        <f t="shared" si="623"/>
        <v>1.768315702688104</v>
      </c>
      <c r="G4950" s="42">
        <f t="shared" si="624"/>
        <v>1210394.6283601299</v>
      </c>
      <c r="H4950" s="16">
        <f t="shared" si="625"/>
        <v>1</v>
      </c>
      <c r="P4950" s="16"/>
    </row>
    <row r="4951" spans="1:16" x14ac:dyDescent="0.25">
      <c r="A4951" s="24">
        <f t="shared" si="626"/>
        <v>4936</v>
      </c>
      <c r="B4951">
        <f t="shared" si="620"/>
        <v>0.36428758769761771</v>
      </c>
      <c r="C4951">
        <f t="shared" si="621"/>
        <v>0.35126224800478667</v>
      </c>
      <c r="D4951" s="40">
        <f t="shared" si="622"/>
        <v>841783.51596482925</v>
      </c>
      <c r="E4951" s="40">
        <f t="shared" si="627"/>
        <v>841783.51596482925</v>
      </c>
      <c r="F4951" s="41">
        <f t="shared" si="623"/>
        <v>1.8839164470784622</v>
      </c>
      <c r="G4951" s="42">
        <f t="shared" si="624"/>
        <v>585849.81060567708</v>
      </c>
      <c r="H4951" s="16">
        <f t="shared" si="625"/>
        <v>1</v>
      </c>
      <c r="P4951" s="16"/>
    </row>
    <row r="4952" spans="1:16" x14ac:dyDescent="0.25">
      <c r="A4952" s="24">
        <f t="shared" si="626"/>
        <v>4937</v>
      </c>
      <c r="B4952">
        <f t="shared" si="620"/>
        <v>0.10387822764459997</v>
      </c>
      <c r="C4952">
        <f t="shared" si="621"/>
        <v>0.97085699427407235</v>
      </c>
      <c r="D4952" s="40">
        <f t="shared" si="622"/>
        <v>425641.97139403049</v>
      </c>
      <c r="E4952" s="40">
        <f t="shared" si="627"/>
        <v>425641.97139403049</v>
      </c>
      <c r="F4952" s="41">
        <f t="shared" si="623"/>
        <v>2.5755442619048576</v>
      </c>
      <c r="G4952" s="42">
        <f t="shared" si="624"/>
        <v>96259.737049766816</v>
      </c>
      <c r="H4952" s="16">
        <f t="shared" si="625"/>
        <v>1</v>
      </c>
      <c r="P4952" s="16"/>
    </row>
    <row r="4953" spans="1:16" x14ac:dyDescent="0.25">
      <c r="A4953" s="24">
        <f t="shared" si="626"/>
        <v>4938</v>
      </c>
      <c r="B4953">
        <f t="shared" si="620"/>
        <v>0.93341036897618324</v>
      </c>
      <c r="C4953">
        <f t="shared" si="621"/>
        <v>0.83379788266029209</v>
      </c>
      <c r="D4953" s="40">
        <f t="shared" si="622"/>
        <v>1684657.4338803415</v>
      </c>
      <c r="E4953" s="40">
        <f t="shared" si="627"/>
        <v>1250000</v>
      </c>
      <c r="F4953" s="41">
        <f t="shared" si="623"/>
        <v>2.2946147560113044</v>
      </c>
      <c r="G4953" s="42">
        <f t="shared" si="624"/>
        <v>1868268.4450141303</v>
      </c>
      <c r="H4953" s="16">
        <f t="shared" si="625"/>
        <v>1</v>
      </c>
      <c r="P4953" s="16"/>
    </row>
    <row r="4954" spans="1:16" x14ac:dyDescent="0.25">
      <c r="A4954" s="24">
        <f t="shared" si="626"/>
        <v>4939</v>
      </c>
      <c r="B4954">
        <f t="shared" si="620"/>
        <v>0.34278102067764848</v>
      </c>
      <c r="C4954">
        <f t="shared" si="621"/>
        <v>7.4927975656464696E-3</v>
      </c>
      <c r="D4954" s="40">
        <f t="shared" si="622"/>
        <v>815401.97357568471</v>
      </c>
      <c r="E4954" s="40">
        <f t="shared" si="627"/>
        <v>815401.97357568471</v>
      </c>
      <c r="F4954" s="41">
        <f t="shared" si="623"/>
        <v>1.2605693029662346</v>
      </c>
      <c r="G4954" s="42">
        <f t="shared" si="624"/>
        <v>27870.697467592894</v>
      </c>
      <c r="H4954" s="16">
        <f t="shared" si="625"/>
        <v>1</v>
      </c>
      <c r="P4954" s="16"/>
    </row>
    <row r="4955" spans="1:16" x14ac:dyDescent="0.25">
      <c r="A4955" s="24">
        <f t="shared" si="626"/>
        <v>4940</v>
      </c>
      <c r="B4955">
        <f t="shared" si="620"/>
        <v>0.8002323544351384</v>
      </c>
      <c r="C4955">
        <f t="shared" si="621"/>
        <v>0.30550349142868072</v>
      </c>
      <c r="D4955" s="40">
        <f t="shared" si="622"/>
        <v>1384096.4166285694</v>
      </c>
      <c r="E4955" s="40">
        <f t="shared" si="627"/>
        <v>1250000</v>
      </c>
      <c r="F4955" s="41">
        <f t="shared" si="623"/>
        <v>1.845399215494324</v>
      </c>
      <c r="G4955" s="42">
        <f t="shared" si="624"/>
        <v>1306749.0193679049</v>
      </c>
      <c r="H4955" s="16">
        <f t="shared" si="625"/>
        <v>1</v>
      </c>
      <c r="P4955" s="16"/>
    </row>
    <row r="4956" spans="1:16" x14ac:dyDescent="0.25">
      <c r="A4956" s="24">
        <f t="shared" si="626"/>
        <v>4941</v>
      </c>
      <c r="B4956">
        <f t="shared" si="620"/>
        <v>0.93650023138616234</v>
      </c>
      <c r="C4956">
        <f t="shared" si="621"/>
        <v>0.48657372395973653</v>
      </c>
      <c r="D4956" s="40">
        <f t="shared" si="622"/>
        <v>1695763.5877378546</v>
      </c>
      <c r="E4956" s="40">
        <f t="shared" si="627"/>
        <v>1250000</v>
      </c>
      <c r="F4956" s="41">
        <f t="shared" si="623"/>
        <v>1.989768681228244</v>
      </c>
      <c r="G4956" s="42">
        <f t="shared" si="624"/>
        <v>1487210.8515353049</v>
      </c>
      <c r="H4956" s="16">
        <f t="shared" si="625"/>
        <v>1</v>
      </c>
      <c r="P4956" s="16"/>
    </row>
    <row r="4957" spans="1:16" x14ac:dyDescent="0.25">
      <c r="A4957" s="24">
        <f t="shared" si="626"/>
        <v>4942</v>
      </c>
      <c r="B4957">
        <f t="shared" si="620"/>
        <v>0.6997671847930178</v>
      </c>
      <c r="C4957">
        <f t="shared" si="621"/>
        <v>8.2087978604249656E-2</v>
      </c>
      <c r="D4957" s="40">
        <f t="shared" si="622"/>
        <v>1238783.1441595226</v>
      </c>
      <c r="E4957" s="40">
        <f t="shared" si="627"/>
        <v>1238783.1441595226</v>
      </c>
      <c r="F4957" s="41">
        <f t="shared" si="623"/>
        <v>1.5771540561387871</v>
      </c>
      <c r="G4957" s="42">
        <f t="shared" si="624"/>
        <v>953751.86048755096</v>
      </c>
      <c r="H4957" s="16">
        <f t="shared" si="625"/>
        <v>1</v>
      </c>
      <c r="P4957" s="16"/>
    </row>
    <row r="4958" spans="1:16" x14ac:dyDescent="0.25">
      <c r="A4958" s="24">
        <f t="shared" si="626"/>
        <v>4943</v>
      </c>
      <c r="B4958">
        <f t="shared" si="620"/>
        <v>0.35257547360379249</v>
      </c>
      <c r="C4958">
        <f t="shared" si="621"/>
        <v>0.36628735775593668</v>
      </c>
      <c r="D4958" s="40">
        <f t="shared" si="622"/>
        <v>827487.932738784</v>
      </c>
      <c r="E4958" s="40">
        <f t="shared" si="627"/>
        <v>827487.932738784</v>
      </c>
      <c r="F4958" s="41">
        <f t="shared" si="623"/>
        <v>1.8961390274613497</v>
      </c>
      <c r="G4958" s="42">
        <f t="shared" si="624"/>
        <v>569032.16401932063</v>
      </c>
      <c r="H4958" s="16">
        <f t="shared" si="625"/>
        <v>1</v>
      </c>
      <c r="P4958" s="16"/>
    </row>
    <row r="4959" spans="1:16" x14ac:dyDescent="0.25">
      <c r="A4959" s="24">
        <f t="shared" si="626"/>
        <v>4944</v>
      </c>
      <c r="B4959">
        <f t="shared" si="620"/>
        <v>0.40626466262619942</v>
      </c>
      <c r="C4959">
        <f t="shared" si="621"/>
        <v>0.25302741990890354</v>
      </c>
      <c r="D4959" s="40">
        <f t="shared" si="622"/>
        <v>891870.37670605304</v>
      </c>
      <c r="E4959" s="40">
        <f t="shared" si="627"/>
        <v>891870.37670605304</v>
      </c>
      <c r="F4959" s="41">
        <f t="shared" si="623"/>
        <v>1.7978744060669565</v>
      </c>
      <c r="G4959" s="42">
        <f t="shared" si="624"/>
        <v>603470.92380910786</v>
      </c>
      <c r="H4959" s="16">
        <f t="shared" si="625"/>
        <v>1</v>
      </c>
      <c r="P4959" s="16"/>
    </row>
    <row r="4960" spans="1:16" x14ac:dyDescent="0.25">
      <c r="A4960" s="24">
        <f t="shared" si="626"/>
        <v>4945</v>
      </c>
      <c r="B4960">
        <f t="shared" si="620"/>
        <v>0.61842010042164475</v>
      </c>
      <c r="C4960">
        <f t="shared" si="621"/>
        <v>9.1857679304666817E-2</v>
      </c>
      <c r="D4960" s="40">
        <f t="shared" si="622"/>
        <v>1137386.3327475858</v>
      </c>
      <c r="E4960" s="40">
        <f t="shared" si="627"/>
        <v>1137386.3327475858</v>
      </c>
      <c r="F4960" s="41">
        <f t="shared" si="623"/>
        <v>1.5959264255616394</v>
      </c>
      <c r="G4960" s="42">
        <f t="shared" si="624"/>
        <v>815184.90450451616</v>
      </c>
      <c r="H4960" s="16">
        <f t="shared" si="625"/>
        <v>1</v>
      </c>
      <c r="P4960" s="16"/>
    </row>
    <row r="4961" spans="1:16" x14ac:dyDescent="0.25">
      <c r="A4961" s="24">
        <f t="shared" si="626"/>
        <v>4946</v>
      </c>
      <c r="B4961">
        <f t="shared" si="620"/>
        <v>0.88794307166244835</v>
      </c>
      <c r="C4961">
        <f t="shared" si="621"/>
        <v>0.52678706787992269</v>
      </c>
      <c r="D4961" s="40">
        <f t="shared" si="622"/>
        <v>1554253.0105389568</v>
      </c>
      <c r="E4961" s="40">
        <f t="shared" si="627"/>
        <v>1250000</v>
      </c>
      <c r="F4961" s="41">
        <f t="shared" si="623"/>
        <v>2.020424241743485</v>
      </c>
      <c r="G4961" s="42">
        <f t="shared" si="624"/>
        <v>1525530.3021793561</v>
      </c>
      <c r="H4961" s="16">
        <f t="shared" si="625"/>
        <v>1</v>
      </c>
      <c r="P4961" s="16"/>
    </row>
    <row r="4962" spans="1:16" x14ac:dyDescent="0.25">
      <c r="A4962" s="24">
        <f t="shared" si="626"/>
        <v>4947</v>
      </c>
      <c r="B4962">
        <f t="shared" si="620"/>
        <v>0.71040886372793466</v>
      </c>
      <c r="C4962">
        <f t="shared" si="621"/>
        <v>0.5764941027155146</v>
      </c>
      <c r="D4962" s="40">
        <f t="shared" si="622"/>
        <v>1252847.8240683917</v>
      </c>
      <c r="E4962" s="40">
        <f t="shared" si="627"/>
        <v>1250000</v>
      </c>
      <c r="F4962" s="41">
        <f t="shared" si="623"/>
        <v>2.0586421117374414</v>
      </c>
      <c r="G4962" s="42">
        <f t="shared" si="624"/>
        <v>1573302.6396718016</v>
      </c>
      <c r="H4962" s="16">
        <f t="shared" si="625"/>
        <v>1</v>
      </c>
      <c r="P4962" s="16"/>
    </row>
    <row r="4963" spans="1:16" x14ac:dyDescent="0.25">
      <c r="A4963" s="24">
        <f t="shared" si="626"/>
        <v>4948</v>
      </c>
      <c r="B4963">
        <f t="shared" si="620"/>
        <v>8.7641335441730917E-2</v>
      </c>
      <c r="C4963">
        <f t="shared" si="621"/>
        <v>0.10252090229187161</v>
      </c>
      <c r="D4963" s="40">
        <f t="shared" si="622"/>
        <v>382025.76599470049</v>
      </c>
      <c r="E4963" s="40">
        <f t="shared" si="627"/>
        <v>382025.76599470049</v>
      </c>
      <c r="F4963" s="41">
        <f t="shared" si="623"/>
        <v>1.6147971286226188</v>
      </c>
      <c r="G4963" s="42">
        <f t="shared" si="624"/>
        <v>-383105.89001190115</v>
      </c>
      <c r="H4963" s="16">
        <f t="shared" si="625"/>
        <v>0</v>
      </c>
      <c r="P4963" s="16"/>
    </row>
    <row r="4964" spans="1:16" x14ac:dyDescent="0.25">
      <c r="A4964" s="24">
        <f t="shared" si="626"/>
        <v>4949</v>
      </c>
      <c r="B4964">
        <f t="shared" si="620"/>
        <v>0.24705516512040049</v>
      </c>
      <c r="C4964">
        <f t="shared" si="621"/>
        <v>0.66931753244716674</v>
      </c>
      <c r="D4964" s="40">
        <f t="shared" si="622"/>
        <v>688243.48088168283</v>
      </c>
      <c r="E4964" s="40">
        <f t="shared" si="627"/>
        <v>688243.48088168283</v>
      </c>
      <c r="F4964" s="41">
        <f t="shared" si="623"/>
        <v>2.1331396504477977</v>
      </c>
      <c r="G4964" s="42">
        <f t="shared" si="624"/>
        <v>468119.45823092852</v>
      </c>
      <c r="H4964" s="16">
        <f t="shared" si="625"/>
        <v>1</v>
      </c>
      <c r="P4964" s="16"/>
    </row>
    <row r="4965" spans="1:16" x14ac:dyDescent="0.25">
      <c r="A4965" s="24">
        <f t="shared" si="626"/>
        <v>4950</v>
      </c>
      <c r="B4965">
        <f t="shared" si="620"/>
        <v>8.5079277050681412E-2</v>
      </c>
      <c r="C4965">
        <f t="shared" si="621"/>
        <v>0.13824722717981786</v>
      </c>
      <c r="D4965" s="40">
        <f t="shared" si="622"/>
        <v>374607.36027085059</v>
      </c>
      <c r="E4965" s="40">
        <f t="shared" si="627"/>
        <v>374607.36027085059</v>
      </c>
      <c r="F4965" s="41">
        <f t="shared" si="623"/>
        <v>1.6692316024546101</v>
      </c>
      <c r="G4965" s="42">
        <f t="shared" si="624"/>
        <v>-374693.5557237966</v>
      </c>
      <c r="H4965" s="16">
        <f t="shared" si="625"/>
        <v>0</v>
      </c>
      <c r="P4965" s="16"/>
    </row>
    <row r="4966" spans="1:16" x14ac:dyDescent="0.25">
      <c r="A4966" s="24">
        <f t="shared" si="626"/>
        <v>4951</v>
      </c>
      <c r="B4966">
        <f t="shared" si="620"/>
        <v>0.58202151965815574</v>
      </c>
      <c r="C4966">
        <f t="shared" si="621"/>
        <v>0.27169813553337008</v>
      </c>
      <c r="D4966" s="40">
        <f t="shared" si="622"/>
        <v>1094407.7813548774</v>
      </c>
      <c r="E4966" s="40">
        <f t="shared" si="627"/>
        <v>1094407.7813548774</v>
      </c>
      <c r="F4966" s="41">
        <f t="shared" si="623"/>
        <v>1.8152932478271375</v>
      </c>
      <c r="G4966" s="42">
        <f t="shared" si="624"/>
        <v>986671.05586298718</v>
      </c>
      <c r="H4966" s="16">
        <f t="shared" si="625"/>
        <v>1</v>
      </c>
      <c r="P4966" s="16"/>
    </row>
    <row r="4967" spans="1:16" x14ac:dyDescent="0.25">
      <c r="A4967" s="24">
        <f t="shared" si="626"/>
        <v>4952</v>
      </c>
      <c r="B4967">
        <f t="shared" si="620"/>
        <v>0.39955961692612618</v>
      </c>
      <c r="C4967">
        <f t="shared" si="621"/>
        <v>0.38729100686032325</v>
      </c>
      <c r="D4967" s="40">
        <f t="shared" si="622"/>
        <v>883972.42616510624</v>
      </c>
      <c r="E4967" s="40">
        <f t="shared" si="627"/>
        <v>883972.42616510624</v>
      </c>
      <c r="F4967" s="41">
        <f t="shared" si="623"/>
        <v>1.9129523920746454</v>
      </c>
      <c r="G4967" s="42">
        <f t="shared" si="624"/>
        <v>690997.16716056783</v>
      </c>
      <c r="H4967" s="16">
        <f t="shared" si="625"/>
        <v>1</v>
      </c>
      <c r="P4967" s="16"/>
    </row>
    <row r="4968" spans="1:16" x14ac:dyDescent="0.25">
      <c r="A4968" s="24">
        <f t="shared" si="626"/>
        <v>4953</v>
      </c>
      <c r="B4968">
        <f t="shared" si="620"/>
        <v>0.86019328178372234</v>
      </c>
      <c r="C4968">
        <f t="shared" si="621"/>
        <v>6.6144416341558099E-3</v>
      </c>
      <c r="D4968" s="40">
        <f t="shared" si="622"/>
        <v>1492942.9170033205</v>
      </c>
      <c r="E4968" s="40">
        <f t="shared" si="627"/>
        <v>1250000</v>
      </c>
      <c r="F4968" s="41">
        <f t="shared" si="623"/>
        <v>1.2469460763322333</v>
      </c>
      <c r="G4968" s="42">
        <f t="shared" si="624"/>
        <v>558682.59541529161</v>
      </c>
      <c r="H4968" s="16">
        <f t="shared" si="625"/>
        <v>1</v>
      </c>
      <c r="P4968" s="16"/>
    </row>
    <row r="4969" spans="1:16" x14ac:dyDescent="0.25">
      <c r="A4969" s="24">
        <f t="shared" si="626"/>
        <v>4954</v>
      </c>
      <c r="B4969">
        <f t="shared" si="620"/>
        <v>0.55765831714961678</v>
      </c>
      <c r="C4969">
        <f t="shared" si="621"/>
        <v>2.2006680839695036E-2</v>
      </c>
      <c r="D4969" s="40">
        <f t="shared" si="622"/>
        <v>1066125.3061591755</v>
      </c>
      <c r="E4969" s="40">
        <f t="shared" si="627"/>
        <v>1066125.3061591755</v>
      </c>
      <c r="F4969" s="41">
        <f t="shared" si="623"/>
        <v>1.3878530276757157</v>
      </c>
      <c r="G4969" s="42">
        <f t="shared" si="624"/>
        <v>479625.23403471103</v>
      </c>
      <c r="H4969" s="16">
        <f t="shared" si="625"/>
        <v>1</v>
      </c>
      <c r="P4969" s="16"/>
    </row>
    <row r="4970" spans="1:16" x14ac:dyDescent="0.25">
      <c r="A4970" s="24">
        <f t="shared" si="626"/>
        <v>4955</v>
      </c>
      <c r="B4970">
        <f t="shared" si="620"/>
        <v>0.64716641383711249</v>
      </c>
      <c r="C4970">
        <f t="shared" si="621"/>
        <v>0.23505310330074281</v>
      </c>
      <c r="D4970" s="40">
        <f t="shared" si="622"/>
        <v>1172195.2374281206</v>
      </c>
      <c r="E4970" s="40">
        <f t="shared" si="627"/>
        <v>1172195.2374281206</v>
      </c>
      <c r="F4970" s="41">
        <f t="shared" si="623"/>
        <v>1.7804540251066556</v>
      </c>
      <c r="G4970" s="42">
        <f t="shared" si="624"/>
        <v>1087039.728689749</v>
      </c>
      <c r="H4970" s="16">
        <f t="shared" si="625"/>
        <v>1</v>
      </c>
      <c r="P4970" s="16"/>
    </row>
    <row r="4971" spans="1:16" x14ac:dyDescent="0.25">
      <c r="A4971" s="24">
        <f t="shared" si="626"/>
        <v>4956</v>
      </c>
      <c r="B4971">
        <f t="shared" si="620"/>
        <v>0.7380155612481758</v>
      </c>
      <c r="C4971">
        <f t="shared" si="621"/>
        <v>0.24522507505025715</v>
      </c>
      <c r="D4971" s="40">
        <f t="shared" si="622"/>
        <v>1290534.7086849776</v>
      </c>
      <c r="E4971" s="40">
        <f t="shared" si="627"/>
        <v>1250000</v>
      </c>
      <c r="F4971" s="41">
        <f t="shared" si="623"/>
        <v>1.790397254506952</v>
      </c>
      <c r="G4971" s="42">
        <f t="shared" si="624"/>
        <v>1237996.5681336899</v>
      </c>
      <c r="H4971" s="16">
        <f t="shared" si="625"/>
        <v>1</v>
      </c>
      <c r="P4971" s="16"/>
    </row>
    <row r="4972" spans="1:16" x14ac:dyDescent="0.25">
      <c r="A4972" s="24">
        <f t="shared" si="626"/>
        <v>4957</v>
      </c>
      <c r="B4972">
        <f t="shared" si="620"/>
        <v>0.53627689566928893</v>
      </c>
      <c r="C4972">
        <f t="shared" si="621"/>
        <v>0.20933950215112418</v>
      </c>
      <c r="D4972" s="40">
        <f t="shared" si="622"/>
        <v>1041515.9755598159</v>
      </c>
      <c r="E4972" s="40">
        <f t="shared" si="627"/>
        <v>1041515.9755598159</v>
      </c>
      <c r="F4972" s="41">
        <f t="shared" si="623"/>
        <v>1.754189920055431</v>
      </c>
      <c r="G4972" s="42">
        <f t="shared" si="624"/>
        <v>827016.82590372767</v>
      </c>
      <c r="H4972" s="16">
        <f t="shared" si="625"/>
        <v>1</v>
      </c>
      <c r="P4972" s="16"/>
    </row>
    <row r="4973" spans="1:16" x14ac:dyDescent="0.25">
      <c r="A4973" s="24">
        <f t="shared" si="626"/>
        <v>4958</v>
      </c>
      <c r="B4973">
        <f t="shared" si="620"/>
        <v>0.5888204526854679</v>
      </c>
      <c r="C4973">
        <f t="shared" si="621"/>
        <v>0.34660997742321342</v>
      </c>
      <c r="D4973" s="40">
        <f t="shared" si="622"/>
        <v>1102360.9980910991</v>
      </c>
      <c r="E4973" s="40">
        <f t="shared" si="627"/>
        <v>1102360.9980910991</v>
      </c>
      <c r="F4973" s="41">
        <f t="shared" si="623"/>
        <v>1.8800944909762749</v>
      </c>
      <c r="G4973" s="42">
        <f t="shared" si="624"/>
        <v>1072542.8395781834</v>
      </c>
      <c r="H4973" s="16">
        <f t="shared" si="625"/>
        <v>1</v>
      </c>
      <c r="P4973" s="16"/>
    </row>
    <row r="4974" spans="1:16" x14ac:dyDescent="0.25">
      <c r="A4974" s="24">
        <f t="shared" si="626"/>
        <v>4959</v>
      </c>
      <c r="B4974">
        <f t="shared" si="620"/>
        <v>0.89136202086228877</v>
      </c>
      <c r="C4974">
        <f t="shared" si="621"/>
        <v>0.30338578706141561</v>
      </c>
      <c r="D4974" s="40">
        <f t="shared" si="622"/>
        <v>1562524.6081671943</v>
      </c>
      <c r="E4974" s="40">
        <f t="shared" si="627"/>
        <v>1250000</v>
      </c>
      <c r="F4974" s="41">
        <f t="shared" si="623"/>
        <v>1.8435601019014642</v>
      </c>
      <c r="G4974" s="42">
        <f t="shared" si="624"/>
        <v>1304450.1273768302</v>
      </c>
      <c r="H4974" s="16">
        <f t="shared" si="625"/>
        <v>1</v>
      </c>
      <c r="P4974" s="16"/>
    </row>
    <row r="4975" spans="1:16" x14ac:dyDescent="0.25">
      <c r="A4975" s="24">
        <f t="shared" si="626"/>
        <v>4960</v>
      </c>
      <c r="B4975">
        <f t="shared" si="620"/>
        <v>0.98097091435920447</v>
      </c>
      <c r="C4975">
        <f t="shared" si="621"/>
        <v>0.85732516145799309</v>
      </c>
      <c r="D4975" s="40">
        <f t="shared" si="622"/>
        <v>1945696.5076641946</v>
      </c>
      <c r="E4975" s="40">
        <f t="shared" si="627"/>
        <v>1250000</v>
      </c>
      <c r="F4975" s="41">
        <f t="shared" si="623"/>
        <v>2.3247351968520462</v>
      </c>
      <c r="G4975" s="42">
        <f t="shared" si="624"/>
        <v>1905918.9960650578</v>
      </c>
      <c r="H4975" s="16">
        <f t="shared" si="625"/>
        <v>1</v>
      </c>
      <c r="P4975" s="16"/>
    </row>
    <row r="4976" spans="1:16" x14ac:dyDescent="0.25">
      <c r="A4976" s="24">
        <f t="shared" si="626"/>
        <v>4961</v>
      </c>
      <c r="B4976">
        <f t="shared" si="620"/>
        <v>9.9774333299137652E-2</v>
      </c>
      <c r="C4976">
        <f t="shared" si="621"/>
        <v>0.79559832776430994</v>
      </c>
      <c r="D4976" s="40">
        <f t="shared" si="622"/>
        <v>415119.2299756729</v>
      </c>
      <c r="E4976" s="40">
        <f t="shared" si="627"/>
        <v>415119.2299756729</v>
      </c>
      <c r="F4976" s="41">
        <f t="shared" si="623"/>
        <v>2.2510642302246242</v>
      </c>
      <c r="G4976" s="42">
        <f t="shared" si="624"/>
        <v>-65539.95012337307</v>
      </c>
      <c r="H4976" s="16">
        <f t="shared" si="625"/>
        <v>0</v>
      </c>
      <c r="P4976" s="16"/>
    </row>
    <row r="4977" spans="1:16" x14ac:dyDescent="0.25">
      <c r="A4977" s="24">
        <f t="shared" si="626"/>
        <v>4962</v>
      </c>
      <c r="B4977">
        <f t="shared" si="620"/>
        <v>0.48853359732311219</v>
      </c>
      <c r="C4977">
        <f t="shared" si="621"/>
        <v>0.23761420196387917</v>
      </c>
      <c r="D4977" s="40">
        <f t="shared" si="622"/>
        <v>986893.93573864747</v>
      </c>
      <c r="E4977" s="40">
        <f t="shared" si="627"/>
        <v>986893.93573864747</v>
      </c>
      <c r="F4977" s="41">
        <f t="shared" si="623"/>
        <v>1.7829793252896358</v>
      </c>
      <c r="G4977" s="42">
        <f t="shared" si="624"/>
        <v>759611.48367572692</v>
      </c>
      <c r="H4977" s="16">
        <f t="shared" si="625"/>
        <v>1</v>
      </c>
      <c r="P4977" s="16"/>
    </row>
    <row r="4978" spans="1:16" x14ac:dyDescent="0.25">
      <c r="A4978" s="24">
        <f t="shared" si="626"/>
        <v>4963</v>
      </c>
      <c r="B4978">
        <f t="shared" si="620"/>
        <v>0.53940760355908424</v>
      </c>
      <c r="C4978">
        <f t="shared" si="621"/>
        <v>0.87095992721151561</v>
      </c>
      <c r="D4978" s="40">
        <f t="shared" si="622"/>
        <v>1045110.0635615156</v>
      </c>
      <c r="E4978" s="40">
        <f t="shared" si="627"/>
        <v>1045110.0635615156</v>
      </c>
      <c r="F4978" s="41">
        <f t="shared" si="623"/>
        <v>2.3437509045974254</v>
      </c>
      <c r="G4978" s="42">
        <f t="shared" si="624"/>
        <v>1449477.6568761752</v>
      </c>
      <c r="H4978" s="16">
        <f t="shared" si="625"/>
        <v>1</v>
      </c>
      <c r="P4978" s="16"/>
    </row>
    <row r="4979" spans="1:16" x14ac:dyDescent="0.25">
      <c r="A4979" s="24">
        <f t="shared" si="626"/>
        <v>4964</v>
      </c>
      <c r="B4979">
        <f t="shared" si="620"/>
        <v>0.9536922121187672</v>
      </c>
      <c r="C4979">
        <f t="shared" si="621"/>
        <v>0.11041755310725421</v>
      </c>
      <c r="D4979" s="40">
        <f t="shared" si="622"/>
        <v>1766759.4372955249</v>
      </c>
      <c r="E4979" s="40">
        <f t="shared" si="627"/>
        <v>1250000</v>
      </c>
      <c r="F4979" s="41">
        <f t="shared" si="623"/>
        <v>1.6278691398947478</v>
      </c>
      <c r="G4979" s="42">
        <f t="shared" si="624"/>
        <v>1034836.4248684347</v>
      </c>
      <c r="H4979" s="16">
        <f t="shared" si="625"/>
        <v>1</v>
      </c>
      <c r="P4979" s="16"/>
    </row>
    <row r="4980" spans="1:16" x14ac:dyDescent="0.25">
      <c r="A4980" s="24">
        <f t="shared" si="626"/>
        <v>4965</v>
      </c>
      <c r="B4980">
        <f t="shared" si="620"/>
        <v>0.56209467176813632</v>
      </c>
      <c r="C4980">
        <f t="shared" si="621"/>
        <v>0.99291915830690414</v>
      </c>
      <c r="D4980" s="40">
        <f t="shared" si="622"/>
        <v>1071253.2420774032</v>
      </c>
      <c r="E4980" s="40">
        <f t="shared" si="627"/>
        <v>1071253.2420774032</v>
      </c>
      <c r="F4980" s="41">
        <f t="shared" si="623"/>
        <v>2.7456340051104462</v>
      </c>
      <c r="G4980" s="42">
        <f t="shared" si="624"/>
        <v>1941269.3295325311</v>
      </c>
      <c r="H4980" s="16">
        <f t="shared" si="625"/>
        <v>1</v>
      </c>
      <c r="P4980" s="16"/>
    </row>
    <row r="4981" spans="1:16" x14ac:dyDescent="0.25">
      <c r="A4981" s="24">
        <f t="shared" si="626"/>
        <v>4966</v>
      </c>
      <c r="B4981">
        <f t="shared" si="620"/>
        <v>0.35660554969217628</v>
      </c>
      <c r="C4981">
        <f t="shared" si="621"/>
        <v>0.14331665995996445</v>
      </c>
      <c r="D4981" s="40">
        <f t="shared" si="622"/>
        <v>832425.41606054024</v>
      </c>
      <c r="E4981" s="40">
        <f t="shared" si="627"/>
        <v>832425.41606054024</v>
      </c>
      <c r="F4981" s="41">
        <f t="shared" si="623"/>
        <v>1.676128792299739</v>
      </c>
      <c r="G4981" s="42">
        <f t="shared" si="624"/>
        <v>395252.20730116102</v>
      </c>
      <c r="H4981" s="16">
        <f t="shared" si="625"/>
        <v>1</v>
      </c>
      <c r="P4981" s="16"/>
    </row>
    <row r="4982" spans="1:16" x14ac:dyDescent="0.25">
      <c r="A4982" s="24">
        <f t="shared" si="626"/>
        <v>4967</v>
      </c>
      <c r="B4982">
        <f t="shared" si="620"/>
        <v>0.24019698880147189</v>
      </c>
      <c r="C4982">
        <f t="shared" si="621"/>
        <v>0.91697268106509</v>
      </c>
      <c r="D4982" s="40">
        <f t="shared" si="622"/>
        <v>678266.39437047765</v>
      </c>
      <c r="E4982" s="40">
        <f t="shared" si="627"/>
        <v>678266.39437047765</v>
      </c>
      <c r="F4982" s="41">
        <f t="shared" si="623"/>
        <v>2.4209704868315085</v>
      </c>
      <c r="G4982" s="42">
        <f t="shared" si="624"/>
        <v>642062.92298054718</v>
      </c>
      <c r="H4982" s="16">
        <f t="shared" si="625"/>
        <v>1</v>
      </c>
      <c r="P4982" s="16"/>
    </row>
    <row r="4983" spans="1:16" x14ac:dyDescent="0.25">
      <c r="A4983" s="24">
        <f t="shared" si="626"/>
        <v>4968</v>
      </c>
      <c r="B4983">
        <f t="shared" si="620"/>
        <v>0.65954220166895539</v>
      </c>
      <c r="C4983">
        <f t="shared" si="621"/>
        <v>0.92313997389283031</v>
      </c>
      <c r="D4983" s="40">
        <f t="shared" si="622"/>
        <v>1187483.6033026055</v>
      </c>
      <c r="E4983" s="40">
        <f t="shared" si="627"/>
        <v>1187483.6033026055</v>
      </c>
      <c r="F4983" s="41">
        <f t="shared" si="623"/>
        <v>2.4335908566647291</v>
      </c>
      <c r="G4983" s="42">
        <f t="shared" si="624"/>
        <v>1889849.2394365068</v>
      </c>
      <c r="H4983" s="16">
        <f t="shared" si="625"/>
        <v>1</v>
      </c>
      <c r="P4983" s="16"/>
    </row>
    <row r="4984" spans="1:16" x14ac:dyDescent="0.25">
      <c r="A4984" s="24">
        <f t="shared" si="626"/>
        <v>4969</v>
      </c>
      <c r="B4984">
        <f t="shared" si="620"/>
        <v>0.80240589811000973</v>
      </c>
      <c r="C4984">
        <f t="shared" si="621"/>
        <v>0.78483269561547786</v>
      </c>
      <c r="D4984" s="40">
        <f t="shared" si="622"/>
        <v>1387650.2571298145</v>
      </c>
      <c r="E4984" s="40">
        <f t="shared" si="627"/>
        <v>1250000</v>
      </c>
      <c r="F4984" s="41">
        <f t="shared" si="623"/>
        <v>2.2397018828979762</v>
      </c>
      <c r="G4984" s="42">
        <f t="shared" si="624"/>
        <v>1799627.3536224701</v>
      </c>
      <c r="H4984" s="16">
        <f t="shared" si="625"/>
        <v>1</v>
      </c>
      <c r="P4984" s="16"/>
    </row>
    <row r="4985" spans="1:16" x14ac:dyDescent="0.25">
      <c r="A4985" s="24">
        <f t="shared" si="626"/>
        <v>4970</v>
      </c>
      <c r="B4985">
        <f t="shared" si="620"/>
        <v>0.12467350030783564</v>
      </c>
      <c r="C4985">
        <f t="shared" si="621"/>
        <v>0.91941980726551265</v>
      </c>
      <c r="D4985" s="40">
        <f t="shared" si="622"/>
        <v>474800.80208263407</v>
      </c>
      <c r="E4985" s="40">
        <f t="shared" si="627"/>
        <v>474800.80208263407</v>
      </c>
      <c r="F4985" s="41">
        <f t="shared" si="623"/>
        <v>2.4258904432771953</v>
      </c>
      <c r="G4985" s="42">
        <f t="shared" si="624"/>
        <v>151814.72823260911</v>
      </c>
      <c r="H4985" s="16">
        <f t="shared" si="625"/>
        <v>1</v>
      </c>
      <c r="P4985" s="16"/>
    </row>
    <row r="4986" spans="1:16" x14ac:dyDescent="0.25">
      <c r="A4986" s="24">
        <f t="shared" si="626"/>
        <v>4971</v>
      </c>
      <c r="B4986">
        <f t="shared" si="620"/>
        <v>0.53845994116272777</v>
      </c>
      <c r="C4986">
        <f t="shared" si="621"/>
        <v>0.58767018548678607</v>
      </c>
      <c r="D4986" s="40">
        <f t="shared" si="622"/>
        <v>1044021.8507967222</v>
      </c>
      <c r="E4986" s="40">
        <f t="shared" si="627"/>
        <v>1044021.8507967222</v>
      </c>
      <c r="F4986" s="41">
        <f t="shared" si="623"/>
        <v>2.0673422137363437</v>
      </c>
      <c r="G4986" s="42">
        <f t="shared" si="624"/>
        <v>1158350.4442152106</v>
      </c>
      <c r="H4986" s="16">
        <f t="shared" si="625"/>
        <v>1</v>
      </c>
      <c r="P4986" s="16"/>
    </row>
    <row r="4987" spans="1:16" x14ac:dyDescent="0.25">
      <c r="A4987" s="24">
        <f t="shared" si="626"/>
        <v>4972</v>
      </c>
      <c r="B4987">
        <f t="shared" si="620"/>
        <v>0.58336530847009271</v>
      </c>
      <c r="C4987">
        <f t="shared" si="621"/>
        <v>0.34536054462660104</v>
      </c>
      <c r="D4987" s="40">
        <f t="shared" si="622"/>
        <v>1095977.3582279878</v>
      </c>
      <c r="E4987" s="40">
        <f t="shared" si="627"/>
        <v>1095977.3582279878</v>
      </c>
      <c r="F4987" s="41">
        <f t="shared" si="623"/>
        <v>1.8790648383353175</v>
      </c>
      <c r="G4987" s="42">
        <f t="shared" si="624"/>
        <v>1059412.5174578421</v>
      </c>
      <c r="H4987" s="16">
        <f t="shared" si="625"/>
        <v>1</v>
      </c>
      <c r="P4987" s="16"/>
    </row>
    <row r="4988" spans="1:16" x14ac:dyDescent="0.25">
      <c r="A4988" s="24">
        <f t="shared" si="626"/>
        <v>4973</v>
      </c>
      <c r="B4988">
        <f t="shared" si="620"/>
        <v>8.7097400682978332E-2</v>
      </c>
      <c r="C4988">
        <f t="shared" si="621"/>
        <v>0.40242370206397027</v>
      </c>
      <c r="D4988" s="40">
        <f t="shared" si="622"/>
        <v>380464.49798118486</v>
      </c>
      <c r="E4988" s="40">
        <f t="shared" si="627"/>
        <v>380464.49798118486</v>
      </c>
      <c r="F4988" s="41">
        <f t="shared" si="623"/>
        <v>1.9249001251244018</v>
      </c>
      <c r="G4988" s="42">
        <f t="shared" si="624"/>
        <v>-267643.84023062454</v>
      </c>
      <c r="H4988" s="16">
        <f t="shared" si="625"/>
        <v>0</v>
      </c>
      <c r="P4988" s="16"/>
    </row>
    <row r="4989" spans="1:16" x14ac:dyDescent="0.25">
      <c r="A4989" s="24">
        <f t="shared" si="626"/>
        <v>4974</v>
      </c>
      <c r="B4989">
        <f t="shared" si="620"/>
        <v>0.85307029809337109</v>
      </c>
      <c r="C4989">
        <f t="shared" si="621"/>
        <v>0.41138036816846579</v>
      </c>
      <c r="D4989" s="40">
        <f t="shared" si="622"/>
        <v>1478583.3150188299</v>
      </c>
      <c r="E4989" s="40">
        <f t="shared" si="627"/>
        <v>1250000</v>
      </c>
      <c r="F4989" s="41">
        <f t="shared" si="623"/>
        <v>1.9319162346709409</v>
      </c>
      <c r="G4989" s="42">
        <f t="shared" si="624"/>
        <v>1414895.293338676</v>
      </c>
      <c r="H4989" s="16">
        <f t="shared" si="625"/>
        <v>1</v>
      </c>
      <c r="P4989" s="16"/>
    </row>
    <row r="4990" spans="1:16" x14ac:dyDescent="0.25">
      <c r="A4990" s="24">
        <f t="shared" si="626"/>
        <v>4975</v>
      </c>
      <c r="B4990">
        <f t="shared" si="620"/>
        <v>0.33436544809956104</v>
      </c>
      <c r="C4990">
        <f t="shared" si="621"/>
        <v>0.43297037959564477</v>
      </c>
      <c r="D4990" s="40">
        <f t="shared" si="622"/>
        <v>804913.1786419932</v>
      </c>
      <c r="E4990" s="40">
        <f t="shared" si="627"/>
        <v>804913.1786419932</v>
      </c>
      <c r="F4990" s="41">
        <f t="shared" si="623"/>
        <v>1.948687908799327</v>
      </c>
      <c r="G4990" s="42">
        <f t="shared" si="624"/>
        <v>568524.57885288494</v>
      </c>
      <c r="H4990" s="16">
        <f t="shared" si="625"/>
        <v>1</v>
      </c>
      <c r="P4990" s="16"/>
    </row>
    <row r="4991" spans="1:16" x14ac:dyDescent="0.25">
      <c r="A4991" s="24">
        <f t="shared" si="626"/>
        <v>4976</v>
      </c>
      <c r="B4991">
        <f t="shared" si="620"/>
        <v>2.150571730453521E-2</v>
      </c>
      <c r="C4991">
        <f t="shared" si="621"/>
        <v>0.92571893858257681</v>
      </c>
      <c r="D4991" s="40">
        <f t="shared" si="622"/>
        <v>77386.503328079474</v>
      </c>
      <c r="E4991" s="40">
        <f t="shared" si="627"/>
        <v>77386.503328079474</v>
      </c>
      <c r="F4991" s="41">
        <f t="shared" si="623"/>
        <v>2.4390969601706058</v>
      </c>
      <c r="G4991" s="42">
        <f t="shared" si="624"/>
        <v>-811246.81497424887</v>
      </c>
      <c r="H4991" s="16">
        <f t="shared" si="625"/>
        <v>0</v>
      </c>
      <c r="P4991" s="16"/>
    </row>
    <row r="4992" spans="1:16" x14ac:dyDescent="0.25">
      <c r="A4992" s="24">
        <f t="shared" si="626"/>
        <v>4977</v>
      </c>
      <c r="B4992">
        <f t="shared" si="620"/>
        <v>0.72184989613015205</v>
      </c>
      <c r="C4992">
        <f t="shared" si="621"/>
        <v>0.5744315980700776</v>
      </c>
      <c r="D4992" s="40">
        <f t="shared" si="622"/>
        <v>1268242.7672996647</v>
      </c>
      <c r="E4992" s="40">
        <f t="shared" si="627"/>
        <v>1250000</v>
      </c>
      <c r="F4992" s="41">
        <f t="shared" si="623"/>
        <v>2.0570419890855662</v>
      </c>
      <c r="G4992" s="42">
        <f t="shared" si="624"/>
        <v>1571302.4863569578</v>
      </c>
      <c r="H4992" s="16">
        <f t="shared" si="625"/>
        <v>1</v>
      </c>
      <c r="P4992" s="16"/>
    </row>
    <row r="4993" spans="1:16" x14ac:dyDescent="0.25">
      <c r="A4993" s="24">
        <f t="shared" si="626"/>
        <v>4978</v>
      </c>
      <c r="B4993">
        <f t="shared" si="620"/>
        <v>0.74100313277449459</v>
      </c>
      <c r="C4993">
        <f t="shared" si="621"/>
        <v>0.34722966270055622</v>
      </c>
      <c r="D4993" s="40">
        <f t="shared" si="622"/>
        <v>1294729.9819597984</v>
      </c>
      <c r="E4993" s="40">
        <f t="shared" si="627"/>
        <v>1250000</v>
      </c>
      <c r="F4993" s="41">
        <f t="shared" si="623"/>
        <v>1.8806046604234405</v>
      </c>
      <c r="G4993" s="42">
        <f t="shared" si="624"/>
        <v>1350755.8255293006</v>
      </c>
      <c r="H4993" s="16">
        <f t="shared" si="625"/>
        <v>1</v>
      </c>
      <c r="P4993" s="16"/>
    </row>
    <row r="4994" spans="1:16" x14ac:dyDescent="0.25">
      <c r="A4994" s="24">
        <f t="shared" si="626"/>
        <v>4979</v>
      </c>
      <c r="B4994">
        <f t="shared" si="620"/>
        <v>0.88859706569928676</v>
      </c>
      <c r="C4994">
        <f t="shared" si="621"/>
        <v>0.88326908636372536</v>
      </c>
      <c r="D4994" s="40">
        <f t="shared" si="622"/>
        <v>1555821.11477526</v>
      </c>
      <c r="E4994" s="40">
        <f t="shared" si="627"/>
        <v>1250000</v>
      </c>
      <c r="F4994" s="41">
        <f t="shared" si="623"/>
        <v>2.3621545912696242</v>
      </c>
      <c r="G4994" s="42">
        <f t="shared" si="624"/>
        <v>1952693.2390870303</v>
      </c>
      <c r="H4994" s="16">
        <f t="shared" si="625"/>
        <v>1</v>
      </c>
      <c r="P4994" s="16"/>
    </row>
    <row r="4995" spans="1:16" x14ac:dyDescent="0.25">
      <c r="A4995" s="24">
        <f t="shared" si="626"/>
        <v>4980</v>
      </c>
      <c r="B4995">
        <f t="shared" si="620"/>
        <v>0.80538741603959352</v>
      </c>
      <c r="C4995">
        <f t="shared" si="621"/>
        <v>0.70522679819259793</v>
      </c>
      <c r="D4995" s="40">
        <f t="shared" si="622"/>
        <v>1392563.8497804606</v>
      </c>
      <c r="E4995" s="40">
        <f t="shared" si="627"/>
        <v>1250000</v>
      </c>
      <c r="F4995" s="41">
        <f t="shared" si="623"/>
        <v>2.1639797771923175</v>
      </c>
      <c r="G4995" s="42">
        <f t="shared" si="624"/>
        <v>1704974.7214903967</v>
      </c>
      <c r="H4995" s="16">
        <f t="shared" si="625"/>
        <v>1</v>
      </c>
      <c r="P4995" s="16"/>
    </row>
    <row r="4996" spans="1:16" x14ac:dyDescent="0.25">
      <c r="A4996" s="24">
        <f t="shared" si="626"/>
        <v>4981</v>
      </c>
      <c r="B4996">
        <f t="shared" si="620"/>
        <v>0.6904099186649546</v>
      </c>
      <c r="C4996">
        <f t="shared" si="621"/>
        <v>2.8133721672929823E-2</v>
      </c>
      <c r="D4996" s="40">
        <f t="shared" si="622"/>
        <v>1226601.4915342366</v>
      </c>
      <c r="E4996" s="40">
        <f t="shared" si="627"/>
        <v>1226601.4915342366</v>
      </c>
      <c r="F4996" s="41">
        <f t="shared" si="623"/>
        <v>1.4197694479597498</v>
      </c>
      <c r="G4996" s="42">
        <f t="shared" si="624"/>
        <v>741491.32250216883</v>
      </c>
      <c r="H4996" s="16">
        <f t="shared" si="625"/>
        <v>1</v>
      </c>
      <c r="P4996" s="16"/>
    </row>
    <row r="4997" spans="1:16" x14ac:dyDescent="0.25">
      <c r="A4997" s="24">
        <f t="shared" si="626"/>
        <v>4982</v>
      </c>
      <c r="B4997">
        <f t="shared" si="620"/>
        <v>0.8522456941427663</v>
      </c>
      <c r="C4997">
        <f t="shared" si="621"/>
        <v>0.94798468088265508</v>
      </c>
      <c r="D4997" s="40">
        <f t="shared" si="622"/>
        <v>1476951.4648340396</v>
      </c>
      <c r="E4997" s="40">
        <f t="shared" si="627"/>
        <v>1250000</v>
      </c>
      <c r="F4997" s="41">
        <f t="shared" si="623"/>
        <v>2.494109250682135</v>
      </c>
      <c r="G4997" s="42">
        <f t="shared" si="624"/>
        <v>2117636.5633526687</v>
      </c>
      <c r="H4997" s="16">
        <f t="shared" si="625"/>
        <v>1</v>
      </c>
      <c r="P4997" s="16"/>
    </row>
    <row r="4998" spans="1:16" x14ac:dyDescent="0.25">
      <c r="A4998" s="24">
        <f t="shared" si="626"/>
        <v>4983</v>
      </c>
      <c r="B4998">
        <f t="shared" si="620"/>
        <v>0.2404399752849713</v>
      </c>
      <c r="C4998">
        <f t="shared" si="621"/>
        <v>0.29675371909979731</v>
      </c>
      <c r="D4998" s="40">
        <f t="shared" si="622"/>
        <v>678622.50120998803</v>
      </c>
      <c r="E4998" s="40">
        <f t="shared" si="627"/>
        <v>678622.50120998803</v>
      </c>
      <c r="F4998" s="41">
        <f t="shared" si="623"/>
        <v>1.8377628505974175</v>
      </c>
      <c r="G4998" s="42">
        <f t="shared" si="624"/>
        <v>247147.22230321704</v>
      </c>
      <c r="H4998" s="16">
        <f t="shared" si="625"/>
        <v>1</v>
      </c>
      <c r="P4998" s="16"/>
    </row>
    <row r="4999" spans="1:16" x14ac:dyDescent="0.25">
      <c r="A4999" s="24">
        <f t="shared" si="626"/>
        <v>4984</v>
      </c>
      <c r="B4999">
        <f t="shared" si="620"/>
        <v>0.94174202845897526</v>
      </c>
      <c r="C4999">
        <f t="shared" si="621"/>
        <v>5.5509720579721034E-2</v>
      </c>
      <c r="D4999" s="40">
        <f t="shared" si="622"/>
        <v>1715607.9327980326</v>
      </c>
      <c r="E4999" s="40">
        <f t="shared" si="627"/>
        <v>1250000</v>
      </c>
      <c r="F4999" s="41">
        <f t="shared" si="623"/>
        <v>1.5156146736056437</v>
      </c>
      <c r="G4999" s="42">
        <f t="shared" si="624"/>
        <v>894518.34200705471</v>
      </c>
      <c r="H4999" s="16">
        <f t="shared" si="625"/>
        <v>1</v>
      </c>
      <c r="P4999" s="16"/>
    </row>
    <row r="5000" spans="1:16" x14ac:dyDescent="0.25">
      <c r="A5000" s="24">
        <f t="shared" si="626"/>
        <v>4985</v>
      </c>
      <c r="B5000">
        <f t="shared" si="620"/>
        <v>0.70683505653869361</v>
      </c>
      <c r="C5000">
        <f t="shared" si="621"/>
        <v>0.76423353992868215</v>
      </c>
      <c r="D5000" s="40">
        <f t="shared" si="622"/>
        <v>1248098.2503406708</v>
      </c>
      <c r="E5000" s="40">
        <f t="shared" si="627"/>
        <v>1248098.2503406708</v>
      </c>
      <c r="F5000" s="41">
        <f t="shared" si="623"/>
        <v>2.2188410727232308</v>
      </c>
      <c r="G5000" s="42">
        <f t="shared" si="624"/>
        <v>1769331.6606498817</v>
      </c>
      <c r="H5000" s="16">
        <f t="shared" si="625"/>
        <v>1</v>
      </c>
      <c r="P5000" s="16"/>
    </row>
    <row r="5001" spans="1:16" x14ac:dyDescent="0.25">
      <c r="A5001" s="24">
        <f t="shared" si="626"/>
        <v>4986</v>
      </c>
      <c r="B5001">
        <f t="shared" si="620"/>
        <v>0.3345935185207054</v>
      </c>
      <c r="C5001">
        <f t="shared" si="621"/>
        <v>0.69252672942820936</v>
      </c>
      <c r="D5001" s="40">
        <f t="shared" si="622"/>
        <v>805198.77562789677</v>
      </c>
      <c r="E5001" s="40">
        <f t="shared" si="627"/>
        <v>805198.77562789677</v>
      </c>
      <c r="F5001" s="41">
        <f t="shared" si="623"/>
        <v>2.1528952034958531</v>
      </c>
      <c r="G5001" s="42">
        <f t="shared" si="624"/>
        <v>733508.58191003255</v>
      </c>
      <c r="H5001" s="16">
        <f t="shared" si="625"/>
        <v>1</v>
      </c>
      <c r="P5001" s="16"/>
    </row>
    <row r="5002" spans="1:16" x14ac:dyDescent="0.25">
      <c r="A5002" s="24">
        <f t="shared" si="626"/>
        <v>4987</v>
      </c>
      <c r="B5002">
        <f t="shared" si="620"/>
        <v>0.48602861596737057</v>
      </c>
      <c r="C5002">
        <f t="shared" si="621"/>
        <v>0.72189515025820583</v>
      </c>
      <c r="D5002" s="40">
        <f t="shared" si="622"/>
        <v>984029.68325042527</v>
      </c>
      <c r="E5002" s="40">
        <f t="shared" si="627"/>
        <v>984029.68325042527</v>
      </c>
      <c r="F5002" s="41">
        <f t="shared" si="623"/>
        <v>2.1788695069358996</v>
      </c>
      <c r="G5002" s="42">
        <f t="shared" si="624"/>
        <v>1144072.2707541436</v>
      </c>
      <c r="H5002" s="16">
        <f t="shared" si="625"/>
        <v>1</v>
      </c>
      <c r="P5002" s="16"/>
    </row>
    <row r="5003" spans="1:16" x14ac:dyDescent="0.25">
      <c r="A5003" s="24">
        <f t="shared" si="626"/>
        <v>4988</v>
      </c>
      <c r="B5003">
        <f t="shared" si="620"/>
        <v>0.19521531194914132</v>
      </c>
      <c r="C5003">
        <f t="shared" si="621"/>
        <v>5.059829622041434E-2</v>
      </c>
      <c r="D5003" s="40">
        <f t="shared" si="622"/>
        <v>608433.12149318494</v>
      </c>
      <c r="E5003" s="40">
        <f t="shared" si="627"/>
        <v>608433.12149318494</v>
      </c>
      <c r="F5003" s="41">
        <f t="shared" si="623"/>
        <v>1.5017993814763477</v>
      </c>
      <c r="G5003" s="42">
        <f t="shared" si="624"/>
        <v>-86255.514471811359</v>
      </c>
      <c r="H5003" s="16">
        <f t="shared" si="625"/>
        <v>0</v>
      </c>
      <c r="P5003" s="16"/>
    </row>
    <row r="5004" spans="1:16" x14ac:dyDescent="0.25">
      <c r="A5004" s="24">
        <f t="shared" si="626"/>
        <v>4989</v>
      </c>
      <c r="B5004">
        <f t="shared" si="620"/>
        <v>0.1982302168617025</v>
      </c>
      <c r="C5004">
        <f t="shared" si="621"/>
        <v>0.57309150823857635</v>
      </c>
      <c r="D5004" s="40">
        <f t="shared" si="622"/>
        <v>613392.24955491978</v>
      </c>
      <c r="E5004" s="40">
        <f t="shared" si="627"/>
        <v>613392.24955491978</v>
      </c>
      <c r="F5004" s="41">
        <f t="shared" si="623"/>
        <v>2.0560031762898485</v>
      </c>
      <c r="G5004" s="42">
        <f t="shared" si="624"/>
        <v>261136.4133964905</v>
      </c>
      <c r="H5004" s="16">
        <f t="shared" si="625"/>
        <v>1</v>
      </c>
      <c r="P5004" s="16"/>
    </row>
    <row r="5005" spans="1:16" x14ac:dyDescent="0.25">
      <c r="A5005" s="24">
        <f t="shared" si="626"/>
        <v>4990</v>
      </c>
      <c r="B5005">
        <f t="shared" si="620"/>
        <v>0.23677255131769925</v>
      </c>
      <c r="C5005">
        <f t="shared" si="621"/>
        <v>0.64758368383627385</v>
      </c>
      <c r="D5005" s="40">
        <f t="shared" si="622"/>
        <v>673226.64848437521</v>
      </c>
      <c r="E5005" s="40">
        <f t="shared" si="627"/>
        <v>673226.64848437521</v>
      </c>
      <c r="F5005" s="41">
        <f t="shared" si="623"/>
        <v>2.115138314989212</v>
      </c>
      <c r="G5005" s="42">
        <f t="shared" si="624"/>
        <v>423967.47888107598</v>
      </c>
      <c r="H5005" s="16">
        <f t="shared" si="625"/>
        <v>1</v>
      </c>
      <c r="P5005" s="16"/>
    </row>
    <row r="5006" spans="1:16" x14ac:dyDescent="0.25">
      <c r="A5006" s="24">
        <f t="shared" si="626"/>
        <v>4991</v>
      </c>
      <c r="B5006">
        <f t="shared" si="620"/>
        <v>0.91174176416825503</v>
      </c>
      <c r="C5006">
        <f t="shared" si="621"/>
        <v>6.1086290865205228E-2</v>
      </c>
      <c r="D5006" s="40">
        <f t="shared" si="622"/>
        <v>1616212.2560065479</v>
      </c>
      <c r="E5006" s="40">
        <f t="shared" si="627"/>
        <v>1250000</v>
      </c>
      <c r="F5006" s="41">
        <f t="shared" si="623"/>
        <v>1.5301767658183958</v>
      </c>
      <c r="G5006" s="42">
        <f t="shared" si="624"/>
        <v>912720.9572729948</v>
      </c>
      <c r="H5006" s="16">
        <f t="shared" si="625"/>
        <v>1</v>
      </c>
      <c r="P5006" s="16"/>
    </row>
    <row r="5007" spans="1:16" x14ac:dyDescent="0.25">
      <c r="A5007" s="24">
        <f t="shared" si="626"/>
        <v>4992</v>
      </c>
      <c r="B5007">
        <f t="shared" si="620"/>
        <v>0.17970386950764805</v>
      </c>
      <c r="C5007">
        <f t="shared" si="621"/>
        <v>0.51321805838961154</v>
      </c>
      <c r="D5007" s="40">
        <f t="shared" si="622"/>
        <v>582145.49358443194</v>
      </c>
      <c r="E5007" s="40">
        <f t="shared" si="627"/>
        <v>582145.49358443194</v>
      </c>
      <c r="F5007" s="41">
        <f t="shared" si="623"/>
        <v>2.0100725906698593</v>
      </c>
      <c r="G5007" s="42">
        <f t="shared" si="624"/>
        <v>170154.70043604309</v>
      </c>
      <c r="H5007" s="16">
        <f t="shared" si="625"/>
        <v>1</v>
      </c>
      <c r="P5007" s="16"/>
    </row>
    <row r="5008" spans="1:16" x14ac:dyDescent="0.25">
      <c r="A5008" s="24">
        <f t="shared" si="626"/>
        <v>4993</v>
      </c>
      <c r="B5008">
        <f t="shared" si="620"/>
        <v>0.98213693348225206</v>
      </c>
      <c r="C5008">
        <f t="shared" si="621"/>
        <v>0.56251509219873697</v>
      </c>
      <c r="D5008" s="40">
        <f t="shared" si="622"/>
        <v>1957460.8447829927</v>
      </c>
      <c r="E5008" s="40">
        <f t="shared" si="627"/>
        <v>1250000</v>
      </c>
      <c r="F5008" s="41">
        <f t="shared" si="623"/>
        <v>2.0478264395911969</v>
      </c>
      <c r="G5008" s="42">
        <f t="shared" si="624"/>
        <v>1559783.0494889962</v>
      </c>
      <c r="H5008" s="16">
        <f t="shared" si="625"/>
        <v>1</v>
      </c>
      <c r="P5008" s="16"/>
    </row>
    <row r="5009" spans="1:16" x14ac:dyDescent="0.25">
      <c r="A5009" s="24">
        <f t="shared" si="626"/>
        <v>4994</v>
      </c>
      <c r="B5009">
        <f t="shared" ref="B5009:B5072" si="628">((MOD((MOD(MOD(999999999999989,MOD(A5009*2499997+$B$13*1800451,7450589)*4658+7450581)*383,99991)*7440893+MOD(MOD(999999999999989,MOD(A5009*2246527+$B$13*2399993,7450987)*7580+7560584)*17669,7440893))*1343,4294967296))+0.5)/2^32</f>
        <v>0.35442067391704768</v>
      </c>
      <c r="C5009">
        <f t="shared" ref="C5009:C5072" si="629">((MOD((MOD(MOD(999999999999989,MOD(A5009*2499997+$C$13*1800451,7450589)*4658+7450581)*383,99991)*7440893+MOD(MOD(999999999999989,MOD(A5009*2246527+$C$13*2399993,7450987)*7580+7560584)*17669,7440893))*1343,4294967296))+0.5)/2^32</f>
        <v>0.9699129689252004</v>
      </c>
      <c r="D5009" s="40">
        <f t="shared" ref="D5009:D5072" si="630">MAX(0,NORMINV(B5009,D$10,D$12))</f>
        <v>829751.07258092682</v>
      </c>
      <c r="E5009" s="40">
        <f t="shared" si="627"/>
        <v>829751.07258092682</v>
      </c>
      <c r="F5009" s="41">
        <f t="shared" ref="F5009:F5072" si="631">NORMINV(C5009,E$10,E$12)</f>
        <v>2.5712814784896683</v>
      </c>
      <c r="G5009" s="42">
        <f t="shared" ref="G5009:G5072" si="632">F5009*E5009-1000000</f>
        <v>1133523.5646842737</v>
      </c>
      <c r="H5009" s="16">
        <f t="shared" ref="H5009:H5072" si="633">IF(G5009&gt;=0,1,0)</f>
        <v>1</v>
      </c>
      <c r="P5009" s="16"/>
    </row>
    <row r="5010" spans="1:16" x14ac:dyDescent="0.25">
      <c r="A5010" s="24">
        <f t="shared" ref="A5010:A5073" si="634">A5009+1</f>
        <v>4995</v>
      </c>
      <c r="B5010">
        <f t="shared" si="628"/>
        <v>0.80901107273530215</v>
      </c>
      <c r="C5010">
        <f t="shared" si="629"/>
        <v>0.2061502878786996</v>
      </c>
      <c r="D5010" s="40">
        <f t="shared" si="630"/>
        <v>1398597.798520688</v>
      </c>
      <c r="E5010" s="40">
        <f t="shared" ref="E5010:E5073" si="635">MIN(1250000,D5010)</f>
        <v>1250000</v>
      </c>
      <c r="F5010" s="41">
        <f t="shared" si="631"/>
        <v>1.7508049126438781</v>
      </c>
      <c r="G5010" s="42">
        <f t="shared" si="632"/>
        <v>1188506.1408048477</v>
      </c>
      <c r="H5010" s="16">
        <f t="shared" si="633"/>
        <v>1</v>
      </c>
      <c r="P5010" s="16"/>
    </row>
    <row r="5011" spans="1:16" x14ac:dyDescent="0.25">
      <c r="A5011" s="24">
        <f t="shared" si="634"/>
        <v>4996</v>
      </c>
      <c r="B5011">
        <f t="shared" si="628"/>
        <v>0.76938379916828126</v>
      </c>
      <c r="C5011">
        <f t="shared" si="629"/>
        <v>0.96169616316910833</v>
      </c>
      <c r="D5011" s="40">
        <f t="shared" si="630"/>
        <v>1335935.7334428586</v>
      </c>
      <c r="E5011" s="40">
        <f t="shared" si="635"/>
        <v>1250000</v>
      </c>
      <c r="F5011" s="41">
        <f t="shared" si="631"/>
        <v>2.5382120375336714</v>
      </c>
      <c r="G5011" s="42">
        <f t="shared" si="632"/>
        <v>2172765.0469170893</v>
      </c>
      <c r="H5011" s="16">
        <f t="shared" si="633"/>
        <v>1</v>
      </c>
      <c r="P5011" s="16"/>
    </row>
    <row r="5012" spans="1:16" x14ac:dyDescent="0.25">
      <c r="A5012" s="24">
        <f t="shared" si="634"/>
        <v>4997</v>
      </c>
      <c r="B5012">
        <f t="shared" si="628"/>
        <v>0.62143239926081151</v>
      </c>
      <c r="C5012">
        <f t="shared" si="629"/>
        <v>0.85042800160590559</v>
      </c>
      <c r="D5012" s="40">
        <f t="shared" si="630"/>
        <v>1140993.1394034268</v>
      </c>
      <c r="E5012" s="40">
        <f t="shared" si="635"/>
        <v>1140993.1394034268</v>
      </c>
      <c r="F5012" s="41">
        <f t="shared" si="631"/>
        <v>2.3155838312566832</v>
      </c>
      <c r="G5012" s="42">
        <f t="shared" si="632"/>
        <v>1642065.265177378</v>
      </c>
      <c r="H5012" s="16">
        <f t="shared" si="633"/>
        <v>1</v>
      </c>
      <c r="P5012" s="16"/>
    </row>
    <row r="5013" spans="1:16" x14ac:dyDescent="0.25">
      <c r="A5013" s="24">
        <f t="shared" si="634"/>
        <v>4998</v>
      </c>
      <c r="B5013">
        <f t="shared" si="628"/>
        <v>0.80186368164140731</v>
      </c>
      <c r="C5013">
        <f t="shared" si="629"/>
        <v>0.63458286935929209</v>
      </c>
      <c r="D5013" s="40">
        <f t="shared" si="630"/>
        <v>1386761.5101951975</v>
      </c>
      <c r="E5013" s="40">
        <f t="shared" si="635"/>
        <v>1250000</v>
      </c>
      <c r="F5013" s="41">
        <f t="shared" si="631"/>
        <v>2.1045641305562937</v>
      </c>
      <c r="G5013" s="42">
        <f t="shared" si="632"/>
        <v>1630705.163195367</v>
      </c>
      <c r="H5013" s="16">
        <f t="shared" si="633"/>
        <v>1</v>
      </c>
      <c r="P5013" s="16"/>
    </row>
    <row r="5014" spans="1:16" x14ac:dyDescent="0.25">
      <c r="A5014" s="24">
        <f t="shared" si="634"/>
        <v>4999</v>
      </c>
      <c r="B5014">
        <f t="shared" si="628"/>
        <v>0.25413177732843906</v>
      </c>
      <c r="C5014">
        <f t="shared" si="629"/>
        <v>0.51474163995590061</v>
      </c>
      <c r="D5014" s="40">
        <f t="shared" si="630"/>
        <v>698384.22843283403</v>
      </c>
      <c r="E5014" s="40">
        <f t="shared" si="635"/>
        <v>698384.22843283403</v>
      </c>
      <c r="F5014" s="41">
        <f t="shared" si="631"/>
        <v>2.0112341108734504</v>
      </c>
      <c r="G5014" s="42">
        <f t="shared" si="632"/>
        <v>404614.18272015173</v>
      </c>
      <c r="H5014" s="16">
        <f t="shared" si="633"/>
        <v>1</v>
      </c>
      <c r="P5014" s="16"/>
    </row>
    <row r="5015" spans="1:16" x14ac:dyDescent="0.25">
      <c r="A5015" s="24">
        <f t="shared" si="634"/>
        <v>5000</v>
      </c>
      <c r="B5015">
        <f t="shared" si="628"/>
        <v>0.70886371016968042</v>
      </c>
      <c r="C5015">
        <f t="shared" si="629"/>
        <v>0.2753087606979534</v>
      </c>
      <c r="D5015" s="40">
        <f t="shared" si="630"/>
        <v>1250790.9841123638</v>
      </c>
      <c r="E5015" s="40">
        <f t="shared" si="635"/>
        <v>1250000</v>
      </c>
      <c r="F5015" s="41">
        <f t="shared" si="631"/>
        <v>1.8185911734046334</v>
      </c>
      <c r="G5015" s="42">
        <f t="shared" si="632"/>
        <v>1273238.9667557916</v>
      </c>
      <c r="H5015" s="16">
        <f t="shared" si="633"/>
        <v>1</v>
      </c>
      <c r="P5015" s="16"/>
    </row>
    <row r="5016" spans="1:16" x14ac:dyDescent="0.25">
      <c r="A5016" s="24">
        <f t="shared" si="634"/>
        <v>5001</v>
      </c>
      <c r="B5016">
        <f t="shared" si="628"/>
        <v>0.4686999669065699</v>
      </c>
      <c r="C5016">
        <f t="shared" si="629"/>
        <v>0.57205565401818603</v>
      </c>
      <c r="D5016" s="40">
        <f t="shared" si="630"/>
        <v>964192.30370698171</v>
      </c>
      <c r="E5016" s="40">
        <f t="shared" si="635"/>
        <v>964192.30370698171</v>
      </c>
      <c r="F5016" s="41">
        <f t="shared" si="631"/>
        <v>2.0552006499357667</v>
      </c>
      <c r="G5016" s="42">
        <f t="shared" si="632"/>
        <v>981608.64924165304</v>
      </c>
      <c r="H5016" s="16">
        <f t="shared" si="633"/>
        <v>1</v>
      </c>
      <c r="P5016" s="16"/>
    </row>
    <row r="5017" spans="1:16" x14ac:dyDescent="0.25">
      <c r="A5017" s="24">
        <f t="shared" si="634"/>
        <v>5002</v>
      </c>
      <c r="B5017">
        <f t="shared" si="628"/>
        <v>0.88180382119026035</v>
      </c>
      <c r="C5017">
        <f t="shared" si="629"/>
        <v>0.93154875922482461</v>
      </c>
      <c r="D5017" s="40">
        <f t="shared" si="630"/>
        <v>1539841.4774731954</v>
      </c>
      <c r="E5017" s="40">
        <f t="shared" si="635"/>
        <v>1250000</v>
      </c>
      <c r="F5017" s="41">
        <f t="shared" si="631"/>
        <v>2.4521049974583855</v>
      </c>
      <c r="G5017" s="42">
        <f t="shared" si="632"/>
        <v>2065131.2468229821</v>
      </c>
      <c r="H5017" s="16">
        <f t="shared" si="633"/>
        <v>1</v>
      </c>
      <c r="P5017" s="16"/>
    </row>
    <row r="5018" spans="1:16" x14ac:dyDescent="0.25">
      <c r="A5018" s="24">
        <f t="shared" si="634"/>
        <v>5003</v>
      </c>
      <c r="B5018">
        <f t="shared" si="628"/>
        <v>0.12545604223851115</v>
      </c>
      <c r="C5018">
        <f t="shared" si="629"/>
        <v>0.92371974245179445</v>
      </c>
      <c r="D5018" s="40">
        <f t="shared" si="630"/>
        <v>476533.36281521042</v>
      </c>
      <c r="E5018" s="40">
        <f t="shared" si="635"/>
        <v>476533.36281521042</v>
      </c>
      <c r="F5018" s="41">
        <f t="shared" si="631"/>
        <v>2.4348162630612538</v>
      </c>
      <c r="G5018" s="42">
        <f t="shared" si="632"/>
        <v>160271.1816737433</v>
      </c>
      <c r="H5018" s="16">
        <f t="shared" si="633"/>
        <v>1</v>
      </c>
      <c r="P5018" s="16"/>
    </row>
    <row r="5019" spans="1:16" x14ac:dyDescent="0.25">
      <c r="A5019" s="24">
        <f t="shared" si="634"/>
        <v>5004</v>
      </c>
      <c r="B5019">
        <f t="shared" si="628"/>
        <v>0.99625416344497353</v>
      </c>
      <c r="C5019">
        <f t="shared" si="629"/>
        <v>0.14230534655507654</v>
      </c>
      <c r="D5019" s="40">
        <f t="shared" si="630"/>
        <v>2219221.819335592</v>
      </c>
      <c r="E5019" s="40">
        <f t="shared" si="635"/>
        <v>1250000</v>
      </c>
      <c r="F5019" s="41">
        <f t="shared" si="631"/>
        <v>1.6747662185778283</v>
      </c>
      <c r="G5019" s="42">
        <f t="shared" si="632"/>
        <v>1093457.7732222853</v>
      </c>
      <c r="H5019" s="16">
        <f t="shared" si="633"/>
        <v>1</v>
      </c>
      <c r="P5019" s="16"/>
    </row>
    <row r="5020" spans="1:16" x14ac:dyDescent="0.25">
      <c r="A5020" s="24">
        <f t="shared" si="634"/>
        <v>5005</v>
      </c>
      <c r="B5020">
        <f t="shared" si="628"/>
        <v>0.73803392343688756</v>
      </c>
      <c r="C5020">
        <f t="shared" si="629"/>
        <v>0.36147556232754141</v>
      </c>
      <c r="D5020" s="40">
        <f t="shared" si="630"/>
        <v>1290560.4182910249</v>
      </c>
      <c r="E5020" s="40">
        <f t="shared" si="635"/>
        <v>1250000</v>
      </c>
      <c r="F5020" s="41">
        <f t="shared" si="631"/>
        <v>1.8922439344378128</v>
      </c>
      <c r="G5020" s="42">
        <f t="shared" si="632"/>
        <v>1365304.9180472661</v>
      </c>
      <c r="H5020" s="16">
        <f t="shared" si="633"/>
        <v>1</v>
      </c>
      <c r="P5020" s="16"/>
    </row>
    <row r="5021" spans="1:16" x14ac:dyDescent="0.25">
      <c r="A5021" s="24">
        <f t="shared" si="634"/>
        <v>5006</v>
      </c>
      <c r="B5021">
        <f t="shared" si="628"/>
        <v>2.2349684732034802E-3</v>
      </c>
      <c r="C5021">
        <f t="shared" si="629"/>
        <v>0.14817437354940921</v>
      </c>
      <c r="D5021" s="40">
        <f t="shared" si="630"/>
        <v>0</v>
      </c>
      <c r="E5021" s="40">
        <f t="shared" si="635"/>
        <v>0</v>
      </c>
      <c r="F5021" s="41">
        <f t="shared" si="631"/>
        <v>1.6825849891612481</v>
      </c>
      <c r="G5021" s="42">
        <f t="shared" si="632"/>
        <v>-1000000</v>
      </c>
      <c r="H5021" s="16">
        <f t="shared" si="633"/>
        <v>0</v>
      </c>
      <c r="P5021" s="16"/>
    </row>
    <row r="5022" spans="1:16" x14ac:dyDescent="0.25">
      <c r="A5022" s="24">
        <f t="shared" si="634"/>
        <v>5007</v>
      </c>
      <c r="B5022">
        <f t="shared" si="628"/>
        <v>0.20493470795918256</v>
      </c>
      <c r="C5022">
        <f t="shared" si="629"/>
        <v>0.73459960462059826</v>
      </c>
      <c r="D5022" s="40">
        <f t="shared" si="630"/>
        <v>624259.82430655323</v>
      </c>
      <c r="E5022" s="40">
        <f t="shared" si="635"/>
        <v>624259.82430655323</v>
      </c>
      <c r="F5022" s="41">
        <f t="shared" si="631"/>
        <v>2.1905118736432896</v>
      </c>
      <c r="G5022" s="42">
        <f t="shared" si="632"/>
        <v>367448.55738197872</v>
      </c>
      <c r="H5022" s="16">
        <f t="shared" si="633"/>
        <v>1</v>
      </c>
      <c r="P5022" s="16"/>
    </row>
    <row r="5023" spans="1:16" x14ac:dyDescent="0.25">
      <c r="A5023" s="24">
        <f t="shared" si="634"/>
        <v>5008</v>
      </c>
      <c r="B5023">
        <f t="shared" si="628"/>
        <v>7.9374534194357693E-2</v>
      </c>
      <c r="C5023">
        <f t="shared" si="629"/>
        <v>0.44664078101050109</v>
      </c>
      <c r="D5023" s="40">
        <f t="shared" si="630"/>
        <v>357466.00055519387</v>
      </c>
      <c r="E5023" s="40">
        <f t="shared" si="635"/>
        <v>357466.00055519387</v>
      </c>
      <c r="F5023" s="41">
        <f t="shared" si="631"/>
        <v>1.9592240012363544</v>
      </c>
      <c r="G5023" s="42">
        <f t="shared" si="632"/>
        <v>-299644.03208629612</v>
      </c>
      <c r="H5023" s="16">
        <f t="shared" si="633"/>
        <v>0</v>
      </c>
      <c r="P5023" s="16"/>
    </row>
    <row r="5024" spans="1:16" x14ac:dyDescent="0.25">
      <c r="A5024" s="24">
        <f t="shared" si="634"/>
        <v>5009</v>
      </c>
      <c r="B5024">
        <f t="shared" si="628"/>
        <v>0.61791658925358206</v>
      </c>
      <c r="C5024">
        <f t="shared" si="629"/>
        <v>0.59717841574456543</v>
      </c>
      <c r="D5024" s="40">
        <f t="shared" si="630"/>
        <v>1136784.2924406729</v>
      </c>
      <c r="E5024" s="40">
        <f t="shared" si="635"/>
        <v>1136784.2924406729</v>
      </c>
      <c r="F5024" s="41">
        <f t="shared" si="631"/>
        <v>2.0747873750213799</v>
      </c>
      <c r="G5024" s="42">
        <f t="shared" si="632"/>
        <v>1358585.6980785201</v>
      </c>
      <c r="H5024" s="16">
        <f t="shared" si="633"/>
        <v>1</v>
      </c>
      <c r="P5024" s="16"/>
    </row>
    <row r="5025" spans="1:16" x14ac:dyDescent="0.25">
      <c r="A5025" s="24">
        <f t="shared" si="634"/>
        <v>5010</v>
      </c>
      <c r="B5025">
        <f t="shared" si="628"/>
        <v>5.0829496583901346E-2</v>
      </c>
      <c r="C5025">
        <f t="shared" si="629"/>
        <v>5.6242867489345372E-2</v>
      </c>
      <c r="D5025" s="40">
        <f t="shared" si="630"/>
        <v>253709.64867474011</v>
      </c>
      <c r="E5025" s="40">
        <f t="shared" si="635"/>
        <v>253709.64867474011</v>
      </c>
      <c r="F5025" s="41">
        <f t="shared" si="631"/>
        <v>1.5175930621965834</v>
      </c>
      <c r="G5025" s="42">
        <f t="shared" si="632"/>
        <v>-614971.99735888187</v>
      </c>
      <c r="H5025" s="16">
        <f t="shared" si="633"/>
        <v>0</v>
      </c>
      <c r="P5025" s="16"/>
    </row>
    <row r="5026" spans="1:16" x14ac:dyDescent="0.25">
      <c r="A5026" s="24">
        <f t="shared" si="634"/>
        <v>5011</v>
      </c>
      <c r="B5026">
        <f t="shared" si="628"/>
        <v>0.63584695046301931</v>
      </c>
      <c r="C5026">
        <f t="shared" si="629"/>
        <v>0.50123018294107169</v>
      </c>
      <c r="D5026" s="40">
        <f t="shared" si="630"/>
        <v>1158379.7920508841</v>
      </c>
      <c r="E5026" s="40">
        <f t="shared" si="635"/>
        <v>1158379.7920508841</v>
      </c>
      <c r="F5026" s="41">
        <f t="shared" si="631"/>
        <v>2.0009372693707932</v>
      </c>
      <c r="G5026" s="42">
        <f t="shared" si="632"/>
        <v>1317845.2980006034</v>
      </c>
      <c r="H5026" s="16">
        <f t="shared" si="633"/>
        <v>1</v>
      </c>
      <c r="P5026" s="16"/>
    </row>
    <row r="5027" spans="1:16" x14ac:dyDescent="0.25">
      <c r="A5027" s="24">
        <f t="shared" si="634"/>
        <v>5012</v>
      </c>
      <c r="B5027">
        <f t="shared" si="628"/>
        <v>0.4317283610580489</v>
      </c>
      <c r="C5027">
        <f t="shared" si="629"/>
        <v>0.69780470861587673</v>
      </c>
      <c r="D5027" s="40">
        <f t="shared" si="630"/>
        <v>921591.67785146949</v>
      </c>
      <c r="E5027" s="40">
        <f t="shared" si="635"/>
        <v>921591.67785146949</v>
      </c>
      <c r="F5027" s="41">
        <f t="shared" si="631"/>
        <v>2.1574762963687717</v>
      </c>
      <c r="G5027" s="42">
        <f t="shared" si="632"/>
        <v>988312.19989527063</v>
      </c>
      <c r="H5027" s="16">
        <f t="shared" si="633"/>
        <v>1</v>
      </c>
      <c r="P5027" s="16"/>
    </row>
    <row r="5028" spans="1:16" x14ac:dyDescent="0.25">
      <c r="A5028" s="24">
        <f t="shared" si="634"/>
        <v>5013</v>
      </c>
      <c r="B5028">
        <f t="shared" si="628"/>
        <v>0.12462914863135666</v>
      </c>
      <c r="C5028">
        <f t="shared" si="629"/>
        <v>0.62228152912575752</v>
      </c>
      <c r="D5028" s="40">
        <f t="shared" si="630"/>
        <v>474702.37950290123</v>
      </c>
      <c r="E5028" s="40">
        <f t="shared" si="635"/>
        <v>474702.37950290123</v>
      </c>
      <c r="F5028" s="41">
        <f t="shared" si="631"/>
        <v>2.094674293438672</v>
      </c>
      <c r="G5028" s="42">
        <f t="shared" si="632"/>
        <v>-5653.1286211040569</v>
      </c>
      <c r="H5028" s="16">
        <f t="shared" si="633"/>
        <v>0</v>
      </c>
      <c r="P5028" s="16"/>
    </row>
    <row r="5029" spans="1:16" x14ac:dyDescent="0.25">
      <c r="A5029" s="24">
        <f t="shared" si="634"/>
        <v>5014</v>
      </c>
      <c r="B5029">
        <f t="shared" si="628"/>
        <v>0.38675562653224915</v>
      </c>
      <c r="C5029">
        <f t="shared" si="629"/>
        <v>2.0349568105302751E-2</v>
      </c>
      <c r="D5029" s="40">
        <f t="shared" si="630"/>
        <v>868790.99349524686</v>
      </c>
      <c r="E5029" s="40">
        <f t="shared" si="635"/>
        <v>868790.99349524686</v>
      </c>
      <c r="F5029" s="41">
        <f t="shared" si="631"/>
        <v>1.3779385787200109</v>
      </c>
      <c r="G5029" s="42">
        <f t="shared" si="632"/>
        <v>197140.62678158679</v>
      </c>
      <c r="H5029" s="16">
        <f t="shared" si="633"/>
        <v>1</v>
      </c>
      <c r="P5029" s="16"/>
    </row>
    <row r="5030" spans="1:16" x14ac:dyDescent="0.25">
      <c r="A5030" s="24">
        <f t="shared" si="634"/>
        <v>5015</v>
      </c>
      <c r="B5030">
        <f t="shared" si="628"/>
        <v>0.75410149933304638</v>
      </c>
      <c r="C5030">
        <f t="shared" si="629"/>
        <v>0.30046787194442004</v>
      </c>
      <c r="D5030" s="40">
        <f t="shared" si="630"/>
        <v>1313428.6419403923</v>
      </c>
      <c r="E5030" s="40">
        <f t="shared" si="635"/>
        <v>1250000</v>
      </c>
      <c r="F5030" s="41">
        <f t="shared" si="631"/>
        <v>1.8410166143915185</v>
      </c>
      <c r="G5030" s="42">
        <f t="shared" si="632"/>
        <v>1301270.767989398</v>
      </c>
      <c r="H5030" s="16">
        <f t="shared" si="633"/>
        <v>1</v>
      </c>
      <c r="P5030" s="16"/>
    </row>
    <row r="5031" spans="1:16" x14ac:dyDescent="0.25">
      <c r="A5031" s="24">
        <f t="shared" si="634"/>
        <v>5016</v>
      </c>
      <c r="B5031">
        <f t="shared" si="628"/>
        <v>0.23759344581048936</v>
      </c>
      <c r="C5031">
        <f t="shared" si="629"/>
        <v>0.93704018287826329</v>
      </c>
      <c r="D5031" s="40">
        <f t="shared" si="630"/>
        <v>674438.37938444468</v>
      </c>
      <c r="E5031" s="40">
        <f t="shared" si="635"/>
        <v>674438.37938444468</v>
      </c>
      <c r="F5031" s="41">
        <f t="shared" si="631"/>
        <v>2.465164856833522</v>
      </c>
      <c r="G5031" s="42">
        <f t="shared" si="632"/>
        <v>662601.79095828719</v>
      </c>
      <c r="H5031" s="16">
        <f t="shared" si="633"/>
        <v>1</v>
      </c>
      <c r="P5031" s="16"/>
    </row>
    <row r="5032" spans="1:16" x14ac:dyDescent="0.25">
      <c r="A5032" s="24">
        <f t="shared" si="634"/>
        <v>5017</v>
      </c>
      <c r="B5032">
        <f t="shared" si="628"/>
        <v>4.8771937726996839E-2</v>
      </c>
      <c r="C5032">
        <f t="shared" si="629"/>
        <v>0.86975381628144532</v>
      </c>
      <c r="D5032" s="40">
        <f t="shared" si="630"/>
        <v>244583.89508129365</v>
      </c>
      <c r="E5032" s="40">
        <f t="shared" si="635"/>
        <v>244583.89508129365</v>
      </c>
      <c r="F5032" s="41">
        <f t="shared" si="631"/>
        <v>2.3420146352082059</v>
      </c>
      <c r="G5032" s="42">
        <f t="shared" si="632"/>
        <v>-427180.93818338192</v>
      </c>
      <c r="H5032" s="16">
        <f t="shared" si="633"/>
        <v>0</v>
      </c>
      <c r="P5032" s="16"/>
    </row>
    <row r="5033" spans="1:16" x14ac:dyDescent="0.25">
      <c r="A5033" s="24">
        <f t="shared" si="634"/>
        <v>5018</v>
      </c>
      <c r="B5033">
        <f t="shared" si="628"/>
        <v>0.69074078428093344</v>
      </c>
      <c r="C5033">
        <f t="shared" si="629"/>
        <v>0.63986547302920371</v>
      </c>
      <c r="D5033" s="40">
        <f t="shared" si="630"/>
        <v>1227029.4270530113</v>
      </c>
      <c r="E5033" s="40">
        <f t="shared" si="635"/>
        <v>1227029.4270530113</v>
      </c>
      <c r="F5033" s="41">
        <f t="shared" si="631"/>
        <v>2.1088447512992436</v>
      </c>
      <c r="G5033" s="42">
        <f t="shared" si="632"/>
        <v>1587614.5669304607</v>
      </c>
      <c r="H5033" s="16">
        <f t="shared" si="633"/>
        <v>1</v>
      </c>
      <c r="P5033" s="16"/>
    </row>
    <row r="5034" spans="1:16" x14ac:dyDescent="0.25">
      <c r="A5034" s="24">
        <f t="shared" si="634"/>
        <v>5019</v>
      </c>
      <c r="B5034">
        <f t="shared" si="628"/>
        <v>0.27822031278628856</v>
      </c>
      <c r="C5034">
        <f t="shared" si="629"/>
        <v>0.46865467738825828</v>
      </c>
      <c r="D5034" s="40">
        <f t="shared" si="630"/>
        <v>731852.62570443843</v>
      </c>
      <c r="E5034" s="40">
        <f t="shared" si="635"/>
        <v>731852.62570443843</v>
      </c>
      <c r="F5034" s="41">
        <f t="shared" si="631"/>
        <v>1.976093589960894</v>
      </c>
      <c r="G5034" s="42">
        <f t="shared" si="632"/>
        <v>446209.28245059028</v>
      </c>
      <c r="H5034" s="16">
        <f t="shared" si="633"/>
        <v>1</v>
      </c>
      <c r="P5034" s="16"/>
    </row>
    <row r="5035" spans="1:16" x14ac:dyDescent="0.25">
      <c r="A5035" s="24">
        <f t="shared" si="634"/>
        <v>5020</v>
      </c>
      <c r="B5035">
        <f t="shared" si="628"/>
        <v>0.61962758551817387</v>
      </c>
      <c r="C5035">
        <f t="shared" si="629"/>
        <v>0.9397980869980529</v>
      </c>
      <c r="D5035" s="40">
        <f t="shared" si="630"/>
        <v>1138831.082332297</v>
      </c>
      <c r="E5035" s="40">
        <f t="shared" si="635"/>
        <v>1138831.082332297</v>
      </c>
      <c r="F5035" s="41">
        <f t="shared" si="631"/>
        <v>2.4720610416033164</v>
      </c>
      <c r="G5035" s="42">
        <f t="shared" si="632"/>
        <v>1815259.9516006103</v>
      </c>
      <c r="H5035" s="16">
        <f t="shared" si="633"/>
        <v>1</v>
      </c>
      <c r="P5035" s="16"/>
    </row>
    <row r="5036" spans="1:16" x14ac:dyDescent="0.25">
      <c r="A5036" s="24">
        <f t="shared" si="634"/>
        <v>5021</v>
      </c>
      <c r="B5036">
        <f t="shared" si="628"/>
        <v>0.47243841073941439</v>
      </c>
      <c r="C5036">
        <f t="shared" si="629"/>
        <v>5.530816747341305E-2</v>
      </c>
      <c r="D5036" s="40">
        <f t="shared" si="630"/>
        <v>968476.42447520222</v>
      </c>
      <c r="E5036" s="40">
        <f t="shared" si="635"/>
        <v>968476.42447520222</v>
      </c>
      <c r="F5036" s="41">
        <f t="shared" si="631"/>
        <v>1.5150671727572802</v>
      </c>
      <c r="G5036" s="42">
        <f t="shared" si="632"/>
        <v>467306.83831172413</v>
      </c>
      <c r="H5036" s="16">
        <f t="shared" si="633"/>
        <v>1</v>
      </c>
      <c r="P5036" s="16"/>
    </row>
    <row r="5037" spans="1:16" x14ac:dyDescent="0.25">
      <c r="A5037" s="24">
        <f t="shared" si="634"/>
        <v>5022</v>
      </c>
      <c r="B5037">
        <f t="shared" si="628"/>
        <v>0.12694608245510608</v>
      </c>
      <c r="C5037">
        <f t="shared" si="629"/>
        <v>0.2078165888087824</v>
      </c>
      <c r="D5037" s="40">
        <f t="shared" si="630"/>
        <v>479811.60171762528</v>
      </c>
      <c r="E5037" s="40">
        <f t="shared" si="635"/>
        <v>479811.60171762528</v>
      </c>
      <c r="F5037" s="41">
        <f t="shared" si="631"/>
        <v>1.7525773399567681</v>
      </c>
      <c r="G5037" s="42">
        <f t="shared" si="632"/>
        <v>-159093.05938132806</v>
      </c>
      <c r="H5037" s="16">
        <f t="shared" si="633"/>
        <v>0</v>
      </c>
      <c r="P5037" s="16"/>
    </row>
    <row r="5038" spans="1:16" x14ac:dyDescent="0.25">
      <c r="A5038" s="24">
        <f t="shared" si="634"/>
        <v>5023</v>
      </c>
      <c r="B5038">
        <f t="shared" si="628"/>
        <v>0.31254652107600123</v>
      </c>
      <c r="C5038">
        <f t="shared" si="629"/>
        <v>0.31838211056310683</v>
      </c>
      <c r="D5038" s="40">
        <f t="shared" si="630"/>
        <v>777213.52178468835</v>
      </c>
      <c r="E5038" s="40">
        <f t="shared" si="635"/>
        <v>777213.52178468835</v>
      </c>
      <c r="F5038" s="41">
        <f t="shared" si="631"/>
        <v>1.8564657238307296</v>
      </c>
      <c r="G5038" s="42">
        <f t="shared" si="632"/>
        <v>442870.26329104207</v>
      </c>
      <c r="H5038" s="16">
        <f t="shared" si="633"/>
        <v>1</v>
      </c>
      <c r="P5038" s="16"/>
    </row>
    <row r="5039" spans="1:16" x14ac:dyDescent="0.25">
      <c r="A5039" s="24">
        <f t="shared" si="634"/>
        <v>5024</v>
      </c>
      <c r="B5039">
        <f t="shared" si="628"/>
        <v>0.65133721951860934</v>
      </c>
      <c r="C5039">
        <f t="shared" si="629"/>
        <v>0.93912912847008556</v>
      </c>
      <c r="D5039" s="40">
        <f t="shared" si="630"/>
        <v>1177325.1677443772</v>
      </c>
      <c r="E5039" s="40">
        <f t="shared" si="635"/>
        <v>1177325.1677443772</v>
      </c>
      <c r="F5039" s="41">
        <f t="shared" si="631"/>
        <v>2.470365979671274</v>
      </c>
      <c r="G5039" s="42">
        <f t="shared" si="632"/>
        <v>1908424.0414064853</v>
      </c>
      <c r="H5039" s="16">
        <f t="shared" si="633"/>
        <v>1</v>
      </c>
      <c r="P5039" s="16"/>
    </row>
    <row r="5040" spans="1:16" x14ac:dyDescent="0.25">
      <c r="A5040" s="24">
        <f t="shared" si="634"/>
        <v>5025</v>
      </c>
      <c r="B5040">
        <f t="shared" si="628"/>
        <v>0.71370952727738768</v>
      </c>
      <c r="C5040">
        <f t="shared" si="629"/>
        <v>0.46679854544345289</v>
      </c>
      <c r="D5040" s="40">
        <f t="shared" si="630"/>
        <v>1257258.8883126497</v>
      </c>
      <c r="E5040" s="40">
        <f t="shared" si="635"/>
        <v>1250000</v>
      </c>
      <c r="F5040" s="41">
        <f t="shared" si="631"/>
        <v>1.9746747693607649</v>
      </c>
      <c r="G5040" s="42">
        <f t="shared" si="632"/>
        <v>1468343.4617009563</v>
      </c>
      <c r="H5040" s="16">
        <f t="shared" si="633"/>
        <v>1</v>
      </c>
      <c r="P5040" s="16"/>
    </row>
    <row r="5041" spans="1:16" x14ac:dyDescent="0.25">
      <c r="A5041" s="24">
        <f t="shared" si="634"/>
        <v>5026</v>
      </c>
      <c r="B5041">
        <f t="shared" si="628"/>
        <v>0.54820266913156956</v>
      </c>
      <c r="C5041">
        <f t="shared" si="629"/>
        <v>0.76501164666842669</v>
      </c>
      <c r="D5041" s="40">
        <f t="shared" si="630"/>
        <v>1055222.647981782</v>
      </c>
      <c r="E5041" s="40">
        <f t="shared" si="635"/>
        <v>1055222.647981782</v>
      </c>
      <c r="F5041" s="41">
        <f t="shared" si="631"/>
        <v>2.2196100158903924</v>
      </c>
      <c r="G5041" s="42">
        <f t="shared" si="632"/>
        <v>1342182.7584547452</v>
      </c>
      <c r="H5041" s="16">
        <f t="shared" si="633"/>
        <v>1</v>
      </c>
      <c r="P5041" s="16"/>
    </row>
    <row r="5042" spans="1:16" x14ac:dyDescent="0.25">
      <c r="A5042" s="24">
        <f t="shared" si="634"/>
        <v>5027</v>
      </c>
      <c r="B5042">
        <f t="shared" si="628"/>
        <v>0.79790846805553883</v>
      </c>
      <c r="C5042">
        <f t="shared" si="629"/>
        <v>0.49463734391611069</v>
      </c>
      <c r="D5042" s="40">
        <f t="shared" si="630"/>
        <v>1380322.3922622935</v>
      </c>
      <c r="E5042" s="40">
        <f t="shared" si="635"/>
        <v>1250000</v>
      </c>
      <c r="F5042" s="41">
        <f t="shared" si="631"/>
        <v>1.9959141063193697</v>
      </c>
      <c r="G5042" s="42">
        <f t="shared" si="632"/>
        <v>1494892.6328992122</v>
      </c>
      <c r="H5042" s="16">
        <f t="shared" si="633"/>
        <v>1</v>
      </c>
      <c r="P5042" s="16"/>
    </row>
    <row r="5043" spans="1:16" x14ac:dyDescent="0.25">
      <c r="A5043" s="24">
        <f t="shared" si="634"/>
        <v>5028</v>
      </c>
      <c r="B5043">
        <f t="shared" si="628"/>
        <v>0.30909969832282513</v>
      </c>
      <c r="C5043">
        <f t="shared" si="629"/>
        <v>0.47576609684620053</v>
      </c>
      <c r="D5043" s="40">
        <f t="shared" si="630"/>
        <v>772764.18461481493</v>
      </c>
      <c r="E5043" s="40">
        <f t="shared" si="635"/>
        <v>772764.18461481493</v>
      </c>
      <c r="F5043" s="41">
        <f t="shared" si="631"/>
        <v>1.9815249867450246</v>
      </c>
      <c r="G5043" s="42">
        <f t="shared" si="632"/>
        <v>531251.54067590088</v>
      </c>
      <c r="H5043" s="16">
        <f t="shared" si="633"/>
        <v>1</v>
      </c>
      <c r="P5043" s="16"/>
    </row>
    <row r="5044" spans="1:16" x14ac:dyDescent="0.25">
      <c r="A5044" s="24">
        <f t="shared" si="634"/>
        <v>5029</v>
      </c>
      <c r="B5044">
        <f t="shared" si="628"/>
        <v>0.98354079609271139</v>
      </c>
      <c r="C5044">
        <f t="shared" si="629"/>
        <v>0.46290336933452636</v>
      </c>
      <c r="D5044" s="40">
        <f t="shared" si="630"/>
        <v>1972527.5208121557</v>
      </c>
      <c r="E5044" s="40">
        <f t="shared" si="635"/>
        <v>1250000</v>
      </c>
      <c r="F5044" s="41">
        <f t="shared" si="631"/>
        <v>1.9716954785173675</v>
      </c>
      <c r="G5044" s="42">
        <f t="shared" si="632"/>
        <v>1464619.3481467091</v>
      </c>
      <c r="H5044" s="16">
        <f t="shared" si="633"/>
        <v>1</v>
      </c>
      <c r="P5044" s="16"/>
    </row>
    <row r="5045" spans="1:16" x14ac:dyDescent="0.25">
      <c r="A5045" s="24">
        <f t="shared" si="634"/>
        <v>5030</v>
      </c>
      <c r="B5045">
        <f t="shared" si="628"/>
        <v>0.45820634404662997</v>
      </c>
      <c r="C5045">
        <f t="shared" si="629"/>
        <v>9.844340814743191E-2</v>
      </c>
      <c r="D5045" s="40">
        <f t="shared" si="630"/>
        <v>952148.84961626562</v>
      </c>
      <c r="E5045" s="40">
        <f t="shared" si="635"/>
        <v>952148.84961626562</v>
      </c>
      <c r="F5045" s="41">
        <f t="shared" si="631"/>
        <v>1.6077592607312217</v>
      </c>
      <c r="G5045" s="42">
        <f t="shared" si="632"/>
        <v>530826.13056513038</v>
      </c>
      <c r="H5045" s="16">
        <f t="shared" si="633"/>
        <v>1</v>
      </c>
      <c r="P5045" s="16"/>
    </row>
    <row r="5046" spans="1:16" x14ac:dyDescent="0.25">
      <c r="A5046" s="24">
        <f t="shared" si="634"/>
        <v>5031</v>
      </c>
      <c r="B5046">
        <f t="shared" si="628"/>
        <v>0.53955276112537831</v>
      </c>
      <c r="C5046">
        <f t="shared" si="629"/>
        <v>0.90639174601528794</v>
      </c>
      <c r="D5046" s="40">
        <f t="shared" si="630"/>
        <v>1045276.7723827321</v>
      </c>
      <c r="E5046" s="40">
        <f t="shared" si="635"/>
        <v>1045276.7723827321</v>
      </c>
      <c r="F5046" s="41">
        <f t="shared" si="631"/>
        <v>2.4008687672421267</v>
      </c>
      <c r="G5046" s="42">
        <f t="shared" si="632"/>
        <v>1509572.3559373594</v>
      </c>
      <c r="H5046" s="16">
        <f t="shared" si="633"/>
        <v>1</v>
      </c>
      <c r="P5046" s="16"/>
    </row>
    <row r="5047" spans="1:16" x14ac:dyDescent="0.25">
      <c r="A5047" s="24">
        <f t="shared" si="634"/>
        <v>5032</v>
      </c>
      <c r="B5047">
        <f t="shared" si="628"/>
        <v>7.4408549116924405E-3</v>
      </c>
      <c r="C5047">
        <f t="shared" si="629"/>
        <v>0.60684249072801322</v>
      </c>
      <c r="D5047" s="40">
        <f t="shared" si="630"/>
        <v>0</v>
      </c>
      <c r="E5047" s="40">
        <f t="shared" si="635"/>
        <v>0</v>
      </c>
      <c r="F5047" s="41">
        <f t="shared" si="631"/>
        <v>2.0824008613187841</v>
      </c>
      <c r="G5047" s="42">
        <f t="shared" si="632"/>
        <v>-1000000</v>
      </c>
      <c r="H5047" s="16">
        <f t="shared" si="633"/>
        <v>0</v>
      </c>
      <c r="P5047" s="16"/>
    </row>
    <row r="5048" spans="1:16" x14ac:dyDescent="0.25">
      <c r="A5048" s="24">
        <f t="shared" si="634"/>
        <v>5033</v>
      </c>
      <c r="B5048">
        <f t="shared" si="628"/>
        <v>0.52725107443984598</v>
      </c>
      <c r="C5048">
        <f t="shared" si="629"/>
        <v>0.95189649111125618</v>
      </c>
      <c r="D5048" s="40">
        <f t="shared" si="630"/>
        <v>1031167.8671845219</v>
      </c>
      <c r="E5048" s="40">
        <f t="shared" si="635"/>
        <v>1031167.8671845219</v>
      </c>
      <c r="F5048" s="41">
        <f t="shared" si="631"/>
        <v>2.5056312660076561</v>
      </c>
      <c r="G5048" s="42">
        <f t="shared" si="632"/>
        <v>1583726.448519968</v>
      </c>
      <c r="H5048" s="16">
        <f t="shared" si="633"/>
        <v>1</v>
      </c>
      <c r="P5048" s="16"/>
    </row>
    <row r="5049" spans="1:16" x14ac:dyDescent="0.25">
      <c r="A5049" s="24">
        <f t="shared" si="634"/>
        <v>5034</v>
      </c>
      <c r="B5049">
        <f t="shared" si="628"/>
        <v>3.1520360731519759E-2</v>
      </c>
      <c r="C5049">
        <f t="shared" si="629"/>
        <v>0.8014917973196134</v>
      </c>
      <c r="D5049" s="40">
        <f t="shared" si="630"/>
        <v>152475.29770719167</v>
      </c>
      <c r="E5049" s="40">
        <f t="shared" si="635"/>
        <v>152475.29770719167</v>
      </c>
      <c r="F5049" s="41">
        <f t="shared" si="631"/>
        <v>2.2574352022622772</v>
      </c>
      <c r="G5049" s="42">
        <f t="shared" si="632"/>
        <v>-655796.89548036479</v>
      </c>
      <c r="H5049" s="16">
        <f t="shared" si="633"/>
        <v>0</v>
      </c>
      <c r="P5049" s="16"/>
    </row>
    <row r="5050" spans="1:16" x14ac:dyDescent="0.25">
      <c r="A5050" s="24">
        <f t="shared" si="634"/>
        <v>5035</v>
      </c>
      <c r="B5050">
        <f t="shared" si="628"/>
        <v>0.49583046289626509</v>
      </c>
      <c r="C5050">
        <f t="shared" si="629"/>
        <v>0.59231966140214354</v>
      </c>
      <c r="D5050" s="40">
        <f t="shared" si="630"/>
        <v>995234.80096712464</v>
      </c>
      <c r="E5050" s="40">
        <f t="shared" si="635"/>
        <v>995234.80096712464</v>
      </c>
      <c r="F5050" s="41">
        <f t="shared" si="631"/>
        <v>2.070977534824785</v>
      </c>
      <c r="G5050" s="42">
        <f t="shared" si="632"/>
        <v>1061108.9146787312</v>
      </c>
      <c r="H5050" s="16">
        <f t="shared" si="633"/>
        <v>1</v>
      </c>
      <c r="P5050" s="16"/>
    </row>
    <row r="5051" spans="1:16" x14ac:dyDescent="0.25">
      <c r="A5051" s="24">
        <f t="shared" si="634"/>
        <v>5036</v>
      </c>
      <c r="B5051">
        <f t="shared" si="628"/>
        <v>3.505336248781532E-2</v>
      </c>
      <c r="C5051">
        <f t="shared" si="629"/>
        <v>0.71952813642565161</v>
      </c>
      <c r="D5051" s="40">
        <f t="shared" si="630"/>
        <v>174215.57411968394</v>
      </c>
      <c r="E5051" s="40">
        <f t="shared" si="635"/>
        <v>174215.57411968394</v>
      </c>
      <c r="F5051" s="41">
        <f t="shared" si="631"/>
        <v>2.1767295816930279</v>
      </c>
      <c r="G5051" s="42">
        <f t="shared" si="632"/>
        <v>-620779.80622204975</v>
      </c>
      <c r="H5051" s="16">
        <f t="shared" si="633"/>
        <v>0</v>
      </c>
      <c r="P5051" s="16"/>
    </row>
    <row r="5052" spans="1:16" x14ac:dyDescent="0.25">
      <c r="A5052" s="24">
        <f t="shared" si="634"/>
        <v>5037</v>
      </c>
      <c r="B5052">
        <f t="shared" si="628"/>
        <v>0.30608749284874648</v>
      </c>
      <c r="C5052">
        <f t="shared" si="629"/>
        <v>0.84121000918094069</v>
      </c>
      <c r="D5052" s="40">
        <f t="shared" si="630"/>
        <v>768858.08909716434</v>
      </c>
      <c r="E5052" s="40">
        <f t="shared" si="635"/>
        <v>768858.08909716434</v>
      </c>
      <c r="F5052" s="41">
        <f t="shared" si="631"/>
        <v>2.3037821652232089</v>
      </c>
      <c r="G5052" s="42">
        <f t="shared" si="632"/>
        <v>771281.55324964412</v>
      </c>
      <c r="H5052" s="16">
        <f t="shared" si="633"/>
        <v>1</v>
      </c>
      <c r="P5052" s="16"/>
    </row>
    <row r="5053" spans="1:16" x14ac:dyDescent="0.25">
      <c r="A5053" s="24">
        <f t="shared" si="634"/>
        <v>5038</v>
      </c>
      <c r="B5053">
        <f t="shared" si="628"/>
        <v>0.57119615969713777</v>
      </c>
      <c r="C5053">
        <f t="shared" si="629"/>
        <v>0.82405900035519153</v>
      </c>
      <c r="D5053" s="40">
        <f t="shared" si="630"/>
        <v>1081802.5755393023</v>
      </c>
      <c r="E5053" s="40">
        <f t="shared" si="635"/>
        <v>1081802.5755393023</v>
      </c>
      <c r="F5053" s="41">
        <f t="shared" si="631"/>
        <v>2.2829620154689794</v>
      </c>
      <c r="G5053" s="42">
        <f t="shared" si="632"/>
        <v>1469714.1881927382</v>
      </c>
      <c r="H5053" s="16">
        <f t="shared" si="633"/>
        <v>1</v>
      </c>
      <c r="P5053" s="16"/>
    </row>
    <row r="5054" spans="1:16" x14ac:dyDescent="0.25">
      <c r="A5054" s="24">
        <f t="shared" si="634"/>
        <v>5039</v>
      </c>
      <c r="B5054">
        <f t="shared" si="628"/>
        <v>0.8661143648205325</v>
      </c>
      <c r="C5054">
        <f t="shared" si="629"/>
        <v>0.78080977185163647</v>
      </c>
      <c r="D5054" s="40">
        <f t="shared" si="630"/>
        <v>1505262.7729827659</v>
      </c>
      <c r="E5054" s="40">
        <f t="shared" si="635"/>
        <v>1250000</v>
      </c>
      <c r="F5054" s="41">
        <f t="shared" si="631"/>
        <v>2.2355413253854755</v>
      </c>
      <c r="G5054" s="42">
        <f t="shared" si="632"/>
        <v>1794426.6567318444</v>
      </c>
      <c r="H5054" s="16">
        <f t="shared" si="633"/>
        <v>1</v>
      </c>
      <c r="P5054" s="16"/>
    </row>
    <row r="5055" spans="1:16" x14ac:dyDescent="0.25">
      <c r="A5055" s="24">
        <f t="shared" si="634"/>
        <v>5040</v>
      </c>
      <c r="B5055">
        <f t="shared" si="628"/>
        <v>0.90442919486667961</v>
      </c>
      <c r="C5055">
        <f t="shared" si="629"/>
        <v>0.20468888862524182</v>
      </c>
      <c r="D5055" s="40">
        <f t="shared" si="630"/>
        <v>1595992.1191490195</v>
      </c>
      <c r="E5055" s="40">
        <f t="shared" si="635"/>
        <v>1250000</v>
      </c>
      <c r="F5055" s="41">
        <f t="shared" si="631"/>
        <v>1.7492434337067484</v>
      </c>
      <c r="G5055" s="42">
        <f t="shared" si="632"/>
        <v>1186554.2921334356</v>
      </c>
      <c r="H5055" s="16">
        <f t="shared" si="633"/>
        <v>1</v>
      </c>
      <c r="P5055" s="16"/>
    </row>
    <row r="5056" spans="1:16" x14ac:dyDescent="0.25">
      <c r="A5056" s="24">
        <f t="shared" si="634"/>
        <v>5041</v>
      </c>
      <c r="B5056">
        <f t="shared" si="628"/>
        <v>8.0326836905442178E-2</v>
      </c>
      <c r="C5056">
        <f t="shared" si="629"/>
        <v>0.49093309894669801</v>
      </c>
      <c r="D5056" s="40">
        <f t="shared" si="630"/>
        <v>360390.6598528953</v>
      </c>
      <c r="E5056" s="40">
        <f t="shared" si="635"/>
        <v>360390.6598528953</v>
      </c>
      <c r="F5056" s="41">
        <f t="shared" si="631"/>
        <v>1.9930913959068857</v>
      </c>
      <c r="G5056" s="42">
        <f t="shared" si="632"/>
        <v>-281708.47668198927</v>
      </c>
      <c r="H5056" s="16">
        <f t="shared" si="633"/>
        <v>0</v>
      </c>
      <c r="P5056" s="16"/>
    </row>
    <row r="5057" spans="1:16" x14ac:dyDescent="0.25">
      <c r="A5057" s="24">
        <f t="shared" si="634"/>
        <v>5042</v>
      </c>
      <c r="B5057">
        <f t="shared" si="628"/>
        <v>0.94247599213849753</v>
      </c>
      <c r="C5057">
        <f t="shared" si="629"/>
        <v>3.6348817287944257E-2</v>
      </c>
      <c r="D5057" s="40">
        <f t="shared" si="630"/>
        <v>1718497.0929267504</v>
      </c>
      <c r="E5057" s="40">
        <f t="shared" si="635"/>
        <v>1250000</v>
      </c>
      <c r="F5057" s="41">
        <f t="shared" si="631"/>
        <v>1.4544910897143424</v>
      </c>
      <c r="G5057" s="42">
        <f t="shared" si="632"/>
        <v>818113.86214292794</v>
      </c>
      <c r="H5057" s="16">
        <f t="shared" si="633"/>
        <v>1</v>
      </c>
      <c r="P5057" s="16"/>
    </row>
    <row r="5058" spans="1:16" x14ac:dyDescent="0.25">
      <c r="A5058" s="24">
        <f t="shared" si="634"/>
        <v>5043</v>
      </c>
      <c r="B5058">
        <f t="shared" si="628"/>
        <v>0.86555157008115202</v>
      </c>
      <c r="C5058">
        <f t="shared" si="629"/>
        <v>0.75121457281056792</v>
      </c>
      <c r="D5058" s="40">
        <f t="shared" si="630"/>
        <v>1504075.9280222282</v>
      </c>
      <c r="E5058" s="40">
        <f t="shared" si="635"/>
        <v>1250000</v>
      </c>
      <c r="F5058" s="41">
        <f t="shared" si="631"/>
        <v>2.2061753165376756</v>
      </c>
      <c r="G5058" s="42">
        <f t="shared" si="632"/>
        <v>1757719.1456720945</v>
      </c>
      <c r="H5058" s="16">
        <f t="shared" si="633"/>
        <v>1</v>
      </c>
      <c r="P5058" s="16"/>
    </row>
    <row r="5059" spans="1:16" x14ac:dyDescent="0.25">
      <c r="A5059" s="24">
        <f t="shared" si="634"/>
        <v>5044</v>
      </c>
      <c r="B5059">
        <f t="shared" si="628"/>
        <v>0.52127194392960519</v>
      </c>
      <c r="C5059">
        <f t="shared" si="629"/>
        <v>0.81504384090658277</v>
      </c>
      <c r="D5059" s="40">
        <f t="shared" si="630"/>
        <v>1024321.951744422</v>
      </c>
      <c r="E5059" s="40">
        <f t="shared" si="635"/>
        <v>1024321.951744422</v>
      </c>
      <c r="F5059" s="41">
        <f t="shared" si="631"/>
        <v>2.2725342302818436</v>
      </c>
      <c r="G5059" s="42">
        <f t="shared" si="632"/>
        <v>1327806.6981683057</v>
      </c>
      <c r="H5059" s="16">
        <f t="shared" si="633"/>
        <v>1</v>
      </c>
      <c r="P5059" s="16"/>
    </row>
    <row r="5060" spans="1:16" x14ac:dyDescent="0.25">
      <c r="A5060" s="24">
        <f t="shared" si="634"/>
        <v>5045</v>
      </c>
      <c r="B5060">
        <f t="shared" si="628"/>
        <v>4.9985255463980138E-2</v>
      </c>
      <c r="C5060">
        <f t="shared" si="629"/>
        <v>0.88725418609101325</v>
      </c>
      <c r="D5060" s="40">
        <f t="shared" si="630"/>
        <v>250001.54726514278</v>
      </c>
      <c r="E5060" s="40">
        <f t="shared" si="635"/>
        <v>250001.54726514278</v>
      </c>
      <c r="F5060" s="41">
        <f t="shared" si="631"/>
        <v>2.3684055368128116</v>
      </c>
      <c r="G5060" s="42">
        <f t="shared" si="632"/>
        <v>-407894.95124546601</v>
      </c>
      <c r="H5060" s="16">
        <f t="shared" si="633"/>
        <v>0</v>
      </c>
      <c r="P5060" s="16"/>
    </row>
    <row r="5061" spans="1:16" x14ac:dyDescent="0.25">
      <c r="A5061" s="24">
        <f t="shared" si="634"/>
        <v>5046</v>
      </c>
      <c r="B5061">
        <f t="shared" si="628"/>
        <v>0.39695724577177316</v>
      </c>
      <c r="C5061">
        <f t="shared" si="629"/>
        <v>0.24093860283028334</v>
      </c>
      <c r="D5061" s="40">
        <f t="shared" si="630"/>
        <v>880897.79026367678</v>
      </c>
      <c r="E5061" s="40">
        <f t="shared" si="635"/>
        <v>880897.79026367678</v>
      </c>
      <c r="F5061" s="41">
        <f t="shared" si="631"/>
        <v>1.7862350983646054</v>
      </c>
      <c r="G5061" s="42">
        <f t="shared" si="632"/>
        <v>573490.55104080215</v>
      </c>
      <c r="H5061" s="16">
        <f t="shared" si="633"/>
        <v>1</v>
      </c>
      <c r="P5061" s="16"/>
    </row>
    <row r="5062" spans="1:16" x14ac:dyDescent="0.25">
      <c r="A5062" s="24">
        <f t="shared" si="634"/>
        <v>5047</v>
      </c>
      <c r="B5062">
        <f t="shared" si="628"/>
        <v>0.3177794317016378</v>
      </c>
      <c r="C5062">
        <f t="shared" si="629"/>
        <v>0.70013903372455388</v>
      </c>
      <c r="D5062" s="40">
        <f t="shared" si="630"/>
        <v>783928.27078376478</v>
      </c>
      <c r="E5062" s="40">
        <f t="shared" si="635"/>
        <v>783928.27078376478</v>
      </c>
      <c r="F5062" s="41">
        <f t="shared" si="631"/>
        <v>2.1595138085271803</v>
      </c>
      <c r="G5062" s="42">
        <f t="shared" si="632"/>
        <v>692903.92565237451</v>
      </c>
      <c r="H5062" s="16">
        <f t="shared" si="633"/>
        <v>1</v>
      </c>
      <c r="P5062" s="16"/>
    </row>
    <row r="5063" spans="1:16" x14ac:dyDescent="0.25">
      <c r="A5063" s="24">
        <f t="shared" si="634"/>
        <v>5048</v>
      </c>
      <c r="B5063">
        <f t="shared" si="628"/>
        <v>0.2260414072079584</v>
      </c>
      <c r="C5063">
        <f t="shared" si="629"/>
        <v>0.26648319128435105</v>
      </c>
      <c r="D5063" s="40">
        <f t="shared" si="630"/>
        <v>657166.93207185785</v>
      </c>
      <c r="E5063" s="40">
        <f t="shared" si="635"/>
        <v>657166.93207185785</v>
      </c>
      <c r="F5063" s="41">
        <f t="shared" si="631"/>
        <v>1.8104911249263984</v>
      </c>
      <c r="G5063" s="42">
        <f t="shared" si="632"/>
        <v>189794.89811120788</v>
      </c>
      <c r="H5063" s="16">
        <f t="shared" si="633"/>
        <v>1</v>
      </c>
      <c r="P5063" s="16"/>
    </row>
    <row r="5064" spans="1:16" x14ac:dyDescent="0.25">
      <c r="A5064" s="24">
        <f t="shared" si="634"/>
        <v>5049</v>
      </c>
      <c r="B5064">
        <f t="shared" si="628"/>
        <v>0.61348038597498089</v>
      </c>
      <c r="C5064">
        <f t="shared" si="629"/>
        <v>0.65152397460769862</v>
      </c>
      <c r="D5064" s="40">
        <f t="shared" si="630"/>
        <v>1131490.1597283566</v>
      </c>
      <c r="E5064" s="40">
        <f t="shared" si="635"/>
        <v>1131490.1597283566</v>
      </c>
      <c r="F5064" s="41">
        <f t="shared" si="631"/>
        <v>2.1183702602663153</v>
      </c>
      <c r="G5064" s="42">
        <f t="shared" si="632"/>
        <v>1396915.1041525337</v>
      </c>
      <c r="H5064" s="16">
        <f t="shared" si="633"/>
        <v>1</v>
      </c>
      <c r="P5064" s="16"/>
    </row>
    <row r="5065" spans="1:16" x14ac:dyDescent="0.25">
      <c r="A5065" s="24">
        <f t="shared" si="634"/>
        <v>5050</v>
      </c>
      <c r="B5065">
        <f t="shared" si="628"/>
        <v>0.43266409693751484</v>
      </c>
      <c r="C5065">
        <f t="shared" si="629"/>
        <v>0.15440177742857486</v>
      </c>
      <c r="D5065" s="40">
        <f t="shared" si="630"/>
        <v>922676.7843543964</v>
      </c>
      <c r="E5065" s="40">
        <f t="shared" si="635"/>
        <v>922676.7843543964</v>
      </c>
      <c r="F5065" s="41">
        <f t="shared" si="631"/>
        <v>1.6906578280147122</v>
      </c>
      <c r="G5065" s="42">
        <f t="shared" si="632"/>
        <v>559930.72819620278</v>
      </c>
      <c r="H5065" s="16">
        <f t="shared" si="633"/>
        <v>1</v>
      </c>
      <c r="P5065" s="16"/>
    </row>
    <row r="5066" spans="1:16" x14ac:dyDescent="0.25">
      <c r="A5066" s="24">
        <f t="shared" si="634"/>
        <v>5051</v>
      </c>
      <c r="B5066">
        <f t="shared" si="628"/>
        <v>0.69855869992170483</v>
      </c>
      <c r="C5066">
        <f t="shared" si="629"/>
        <v>0.92469179176259786</v>
      </c>
      <c r="D5066" s="40">
        <f t="shared" si="630"/>
        <v>1237200.458137925</v>
      </c>
      <c r="E5066" s="40">
        <f t="shared" si="635"/>
        <v>1237200.458137925</v>
      </c>
      <c r="F5066" s="41">
        <f t="shared" si="631"/>
        <v>2.4368868015086687</v>
      </c>
      <c r="G5066" s="42">
        <f t="shared" si="632"/>
        <v>2014917.4672567877</v>
      </c>
      <c r="H5066" s="16">
        <f t="shared" si="633"/>
        <v>1</v>
      </c>
      <c r="P5066" s="16"/>
    </row>
    <row r="5067" spans="1:16" x14ac:dyDescent="0.25">
      <c r="A5067" s="24">
        <f t="shared" si="634"/>
        <v>5052</v>
      </c>
      <c r="B5067">
        <f t="shared" si="628"/>
        <v>0.12879664578940719</v>
      </c>
      <c r="C5067">
        <f t="shared" si="629"/>
        <v>0.58586569188628346</v>
      </c>
      <c r="D5067" s="40">
        <f t="shared" si="630"/>
        <v>483845.95733185404</v>
      </c>
      <c r="E5067" s="40">
        <f t="shared" si="635"/>
        <v>483845.95733185404</v>
      </c>
      <c r="F5067" s="41">
        <f t="shared" si="631"/>
        <v>2.0659339398675489</v>
      </c>
      <c r="G5067" s="42">
        <f t="shared" si="632"/>
        <v>-406.21508041687775</v>
      </c>
      <c r="H5067" s="16">
        <f t="shared" si="633"/>
        <v>0</v>
      </c>
      <c r="P5067" s="16"/>
    </row>
    <row r="5068" spans="1:16" x14ac:dyDescent="0.25">
      <c r="A5068" s="24">
        <f t="shared" si="634"/>
        <v>5053</v>
      </c>
      <c r="B5068">
        <f t="shared" si="628"/>
        <v>0.59029641037341207</v>
      </c>
      <c r="C5068">
        <f t="shared" si="629"/>
        <v>0.54659134533721954</v>
      </c>
      <c r="D5068" s="40">
        <f t="shared" si="630"/>
        <v>1104091.5742119756</v>
      </c>
      <c r="E5068" s="40">
        <f t="shared" si="635"/>
        <v>1104091.5742119756</v>
      </c>
      <c r="F5068" s="41">
        <f t="shared" si="631"/>
        <v>2.0355787051537728</v>
      </c>
      <c r="G5068" s="42">
        <f t="shared" si="632"/>
        <v>1247465.297005604</v>
      </c>
      <c r="H5068" s="16">
        <f t="shared" si="633"/>
        <v>1</v>
      </c>
      <c r="P5068" s="16"/>
    </row>
    <row r="5069" spans="1:16" x14ac:dyDescent="0.25">
      <c r="A5069" s="24">
        <f t="shared" si="634"/>
        <v>5054</v>
      </c>
      <c r="B5069">
        <f t="shared" si="628"/>
        <v>0.17249928612727672</v>
      </c>
      <c r="C5069">
        <f t="shared" si="629"/>
        <v>0.94239455705974251</v>
      </c>
      <c r="D5069" s="40">
        <f t="shared" si="630"/>
        <v>569452.2047862662</v>
      </c>
      <c r="E5069" s="40">
        <f t="shared" si="635"/>
        <v>569452.2047862662</v>
      </c>
      <c r="F5069" s="41">
        <f t="shared" si="631"/>
        <v>2.478783405945554</v>
      </c>
      <c r="G5069" s="42">
        <f t="shared" si="632"/>
        <v>411548.67570330598</v>
      </c>
      <c r="H5069" s="16">
        <f t="shared" si="633"/>
        <v>1</v>
      </c>
      <c r="P5069" s="16"/>
    </row>
    <row r="5070" spans="1:16" x14ac:dyDescent="0.25">
      <c r="A5070" s="24">
        <f t="shared" si="634"/>
        <v>5055</v>
      </c>
      <c r="B5070">
        <f t="shared" si="628"/>
        <v>0.63739980978425592</v>
      </c>
      <c r="C5070">
        <f t="shared" si="629"/>
        <v>0.18770577746909112</v>
      </c>
      <c r="D5070" s="40">
        <f t="shared" si="630"/>
        <v>1160266.1948998366</v>
      </c>
      <c r="E5070" s="40">
        <f t="shared" si="635"/>
        <v>1160266.1948998366</v>
      </c>
      <c r="F5070" s="41">
        <f t="shared" si="631"/>
        <v>1.730582888162953</v>
      </c>
      <c r="G5070" s="42">
        <f t="shared" si="632"/>
        <v>1007936.822607599</v>
      </c>
      <c r="H5070" s="16">
        <f t="shared" si="633"/>
        <v>1</v>
      </c>
      <c r="P5070" s="16"/>
    </row>
    <row r="5071" spans="1:16" x14ac:dyDescent="0.25">
      <c r="A5071" s="24">
        <f t="shared" si="634"/>
        <v>5056</v>
      </c>
      <c r="B5071">
        <f t="shared" si="628"/>
        <v>0.20578128809574991</v>
      </c>
      <c r="C5071">
        <f t="shared" si="629"/>
        <v>0.97038627893198282</v>
      </c>
      <c r="D5071" s="40">
        <f t="shared" si="630"/>
        <v>625616.89722500555</v>
      </c>
      <c r="E5071" s="40">
        <f t="shared" si="635"/>
        <v>625616.89722500555</v>
      </c>
      <c r="F5071" s="41">
        <f t="shared" si="631"/>
        <v>2.5734046307095348</v>
      </c>
      <c r="G5071" s="42">
        <f t="shared" si="632"/>
        <v>609965.42036896036</v>
      </c>
      <c r="H5071" s="16">
        <f t="shared" si="633"/>
        <v>1</v>
      </c>
      <c r="P5071" s="16"/>
    </row>
    <row r="5072" spans="1:16" x14ac:dyDescent="0.25">
      <c r="A5072" s="24">
        <f t="shared" si="634"/>
        <v>5057</v>
      </c>
      <c r="B5072">
        <f t="shared" si="628"/>
        <v>0.29456752014812082</v>
      </c>
      <c r="C5072">
        <f t="shared" si="629"/>
        <v>0.50155875005293638</v>
      </c>
      <c r="D5072" s="40">
        <f t="shared" si="630"/>
        <v>753758.40732075693</v>
      </c>
      <c r="E5072" s="40">
        <f t="shared" si="635"/>
        <v>753758.40732075693</v>
      </c>
      <c r="F5072" s="41">
        <f t="shared" si="631"/>
        <v>2.0011876039201324</v>
      </c>
      <c r="G5072" s="42">
        <f t="shared" si="632"/>
        <v>508411.98108088085</v>
      </c>
      <c r="H5072" s="16">
        <f t="shared" si="633"/>
        <v>1</v>
      </c>
      <c r="P5072" s="16"/>
    </row>
    <row r="5073" spans="1:16" x14ac:dyDescent="0.25">
      <c r="A5073" s="24">
        <f t="shared" si="634"/>
        <v>5058</v>
      </c>
      <c r="B5073">
        <f t="shared" ref="B5073:B5136" si="636">((MOD((MOD(MOD(999999999999989,MOD(A5073*2499997+$B$13*1800451,7450589)*4658+7450581)*383,99991)*7440893+MOD(MOD(999999999999989,MOD(A5073*2246527+$B$13*2399993,7450987)*7580+7560584)*17669,7440893))*1343,4294967296))+0.5)/2^32</f>
        <v>0.10530412255320698</v>
      </c>
      <c r="C5073">
        <f t="shared" ref="C5073:C5136" si="637">((MOD((MOD(MOD(999999999999989,MOD(A5073*2499997+$C$13*1800451,7450589)*4658+7450581)*383,99991)*7440893+MOD(MOD(999999999999989,MOD(A5073*2246527+$C$13*2399993,7450987)*7580+7560584)*17669,7440893))*1343,4294967296))+0.5)/2^32</f>
        <v>0.97280450200196356</v>
      </c>
      <c r="D5073" s="40">
        <f t="shared" ref="D5073:D5136" si="638">MAX(0,NORMINV(B5073,D$10,D$12))</f>
        <v>429227.35148230952</v>
      </c>
      <c r="E5073" s="40">
        <f t="shared" si="635"/>
        <v>429227.35148230952</v>
      </c>
      <c r="F5073" s="41">
        <f t="shared" ref="F5073:F5136" si="639">NORMINV(C5073,E$10,E$12)</f>
        <v>2.5847141594039806</v>
      </c>
      <c r="G5073" s="42">
        <f t="shared" ref="G5073:G5136" si="640">F5073*E5073-1000000</f>
        <v>109430.01297979453</v>
      </c>
      <c r="H5073" s="16">
        <f t="shared" ref="H5073:H5136" si="641">IF(G5073&gt;=0,1,0)</f>
        <v>1</v>
      </c>
      <c r="P5073" s="16"/>
    </row>
    <row r="5074" spans="1:16" x14ac:dyDescent="0.25">
      <c r="A5074" s="24">
        <f t="shared" ref="A5074:A5137" si="642">A5073+1</f>
        <v>5059</v>
      </c>
      <c r="B5074">
        <f t="shared" si="636"/>
        <v>0.42801573837641627</v>
      </c>
      <c r="C5074">
        <f t="shared" si="637"/>
        <v>2.6348937186412513E-2</v>
      </c>
      <c r="D5074" s="40">
        <f t="shared" si="638"/>
        <v>917281.97045228817</v>
      </c>
      <c r="E5074" s="40">
        <f t="shared" ref="E5074:E5137" si="643">MIN(1250000,D5074)</f>
        <v>917281.97045228817</v>
      </c>
      <c r="F5074" s="41">
        <f t="shared" si="639"/>
        <v>1.4111281230994797</v>
      </c>
      <c r="G5074" s="42">
        <f t="shared" si="640"/>
        <v>294402.38531732978</v>
      </c>
      <c r="H5074" s="16">
        <f t="shared" si="641"/>
        <v>1</v>
      </c>
      <c r="P5074" s="16"/>
    </row>
    <row r="5075" spans="1:16" x14ac:dyDescent="0.25">
      <c r="A5075" s="24">
        <f t="shared" si="642"/>
        <v>5060</v>
      </c>
      <c r="B5075">
        <f t="shared" si="636"/>
        <v>0.56954523071181029</v>
      </c>
      <c r="C5075">
        <f t="shared" si="637"/>
        <v>0.18602153460960835</v>
      </c>
      <c r="D5075" s="40">
        <f t="shared" si="638"/>
        <v>1079885.9313334804</v>
      </c>
      <c r="E5075" s="40">
        <f t="shared" si="643"/>
        <v>1079885.9313334804</v>
      </c>
      <c r="F5075" s="41">
        <f t="shared" si="639"/>
        <v>1.728676923584783</v>
      </c>
      <c r="G5075" s="42">
        <f t="shared" si="640"/>
        <v>866773.88960004901</v>
      </c>
      <c r="H5075" s="16">
        <f t="shared" si="641"/>
        <v>1</v>
      </c>
      <c r="P5075" s="16"/>
    </row>
    <row r="5076" spans="1:16" x14ac:dyDescent="0.25">
      <c r="A5076" s="24">
        <f t="shared" si="642"/>
        <v>5061</v>
      </c>
      <c r="B5076">
        <f t="shared" si="636"/>
        <v>0.90914419910404831</v>
      </c>
      <c r="C5076">
        <f t="shared" si="637"/>
        <v>0.9927783323219046</v>
      </c>
      <c r="D5076" s="40">
        <f t="shared" si="638"/>
        <v>1608892.1854237472</v>
      </c>
      <c r="E5076" s="40">
        <f t="shared" si="643"/>
        <v>1250000</v>
      </c>
      <c r="F5076" s="41">
        <f t="shared" si="639"/>
        <v>2.7434784340498135</v>
      </c>
      <c r="G5076" s="42">
        <f t="shared" si="640"/>
        <v>2429348.0425622668</v>
      </c>
      <c r="H5076" s="16">
        <f t="shared" si="641"/>
        <v>1</v>
      </c>
      <c r="P5076" s="16"/>
    </row>
    <row r="5077" spans="1:16" x14ac:dyDescent="0.25">
      <c r="A5077" s="24">
        <f t="shared" si="642"/>
        <v>5062</v>
      </c>
      <c r="B5077">
        <f t="shared" si="636"/>
        <v>3.5579115035943687E-2</v>
      </c>
      <c r="C5077">
        <f t="shared" si="637"/>
        <v>0.3646247839787975</v>
      </c>
      <c r="D5077" s="40">
        <f t="shared" si="638"/>
        <v>177294.97813515656</v>
      </c>
      <c r="E5077" s="40">
        <f t="shared" si="643"/>
        <v>177294.97813515656</v>
      </c>
      <c r="F5077" s="41">
        <f t="shared" si="639"/>
        <v>1.8947951531410674</v>
      </c>
      <c r="G5077" s="42">
        <f t="shared" si="640"/>
        <v>-664062.33475325385</v>
      </c>
      <c r="H5077" s="16">
        <f t="shared" si="641"/>
        <v>0</v>
      </c>
      <c r="P5077" s="16"/>
    </row>
    <row r="5078" spans="1:16" x14ac:dyDescent="0.25">
      <c r="A5078" s="24">
        <f t="shared" si="642"/>
        <v>5063</v>
      </c>
      <c r="B5078">
        <f t="shared" si="636"/>
        <v>0.85943747230339795</v>
      </c>
      <c r="C5078">
        <f t="shared" si="637"/>
        <v>0.52917171583976597</v>
      </c>
      <c r="D5078" s="40">
        <f t="shared" si="638"/>
        <v>1491396.0968500252</v>
      </c>
      <c r="E5078" s="40">
        <f t="shared" si="643"/>
        <v>1250000</v>
      </c>
      <c r="F5078" s="41">
        <f t="shared" si="639"/>
        <v>2.0222455724879174</v>
      </c>
      <c r="G5078" s="42">
        <f t="shared" si="640"/>
        <v>1527806.9656098969</v>
      </c>
      <c r="H5078" s="16">
        <f t="shared" si="641"/>
        <v>1</v>
      </c>
      <c r="P5078" s="16"/>
    </row>
    <row r="5079" spans="1:16" x14ac:dyDescent="0.25">
      <c r="A5079" s="24">
        <f t="shared" si="642"/>
        <v>5064</v>
      </c>
      <c r="B5079">
        <f t="shared" si="636"/>
        <v>0.20863466255832464</v>
      </c>
      <c r="C5079">
        <f t="shared" si="637"/>
        <v>0.40979649720247835</v>
      </c>
      <c r="D5079" s="40">
        <f t="shared" si="638"/>
        <v>630166.66501267743</v>
      </c>
      <c r="E5079" s="40">
        <f t="shared" si="643"/>
        <v>630166.66501267743</v>
      </c>
      <c r="F5079" s="41">
        <f t="shared" si="639"/>
        <v>1.9306782699277041</v>
      </c>
      <c r="G5079" s="42">
        <f t="shared" si="640"/>
        <v>216649.08657278703</v>
      </c>
      <c r="H5079" s="16">
        <f t="shared" si="641"/>
        <v>1</v>
      </c>
      <c r="P5079" s="16"/>
    </row>
    <row r="5080" spans="1:16" x14ac:dyDescent="0.25">
      <c r="A5080" s="24">
        <f t="shared" si="642"/>
        <v>5065</v>
      </c>
      <c r="B5080">
        <f t="shared" si="636"/>
        <v>0.96499323344323784</v>
      </c>
      <c r="C5080">
        <f t="shared" si="637"/>
        <v>0.79962416144553572</v>
      </c>
      <c r="D5080" s="40">
        <f t="shared" si="638"/>
        <v>1826059.1685448708</v>
      </c>
      <c r="E5080" s="40">
        <f t="shared" si="643"/>
        <v>1250000</v>
      </c>
      <c r="F5080" s="41">
        <f t="shared" si="639"/>
        <v>2.2554041118124539</v>
      </c>
      <c r="G5080" s="42">
        <f t="shared" si="640"/>
        <v>1819255.1397655676</v>
      </c>
      <c r="H5080" s="16">
        <f t="shared" si="641"/>
        <v>1</v>
      </c>
      <c r="P5080" s="16"/>
    </row>
    <row r="5081" spans="1:16" x14ac:dyDescent="0.25">
      <c r="A5081" s="24">
        <f t="shared" si="642"/>
        <v>5066</v>
      </c>
      <c r="B5081">
        <f t="shared" si="636"/>
        <v>8.4731046226806939E-2</v>
      </c>
      <c r="C5081">
        <f t="shared" si="637"/>
        <v>0.88111027993727475</v>
      </c>
      <c r="D5081" s="40">
        <f t="shared" si="638"/>
        <v>373586.20374254533</v>
      </c>
      <c r="E5081" s="40">
        <f t="shared" si="643"/>
        <v>373586.20374254533</v>
      </c>
      <c r="F5081" s="41">
        <f t="shared" si="639"/>
        <v>2.3588313903447142</v>
      </c>
      <c r="G5081" s="42">
        <f t="shared" si="640"/>
        <v>-118773.13561236812</v>
      </c>
      <c r="H5081" s="16">
        <f t="shared" si="641"/>
        <v>0</v>
      </c>
      <c r="P5081" s="16"/>
    </row>
    <row r="5082" spans="1:16" x14ac:dyDescent="0.25">
      <c r="A5082" s="24">
        <f t="shared" si="642"/>
        <v>5067</v>
      </c>
      <c r="B5082">
        <f t="shared" si="636"/>
        <v>0.42124065512325615</v>
      </c>
      <c r="C5082">
        <f t="shared" si="637"/>
        <v>0.87316285201814026</v>
      </c>
      <c r="D5082" s="40">
        <f t="shared" si="638"/>
        <v>909397.90350762336</v>
      </c>
      <c r="E5082" s="40">
        <f t="shared" si="643"/>
        <v>909397.90350762336</v>
      </c>
      <c r="F5082" s="41">
        <f t="shared" si="639"/>
        <v>2.3469514359964947</v>
      </c>
      <c r="G5082" s="42">
        <f t="shared" si="640"/>
        <v>1134312.7155294186</v>
      </c>
      <c r="H5082" s="16">
        <f t="shared" si="641"/>
        <v>1</v>
      </c>
      <c r="P5082" s="16"/>
    </row>
    <row r="5083" spans="1:16" x14ac:dyDescent="0.25">
      <c r="A5083" s="24">
        <f t="shared" si="642"/>
        <v>5068</v>
      </c>
      <c r="B5083">
        <f t="shared" si="636"/>
        <v>0.11004888743627816</v>
      </c>
      <c r="C5083">
        <f t="shared" si="637"/>
        <v>0.55156077945139259</v>
      </c>
      <c r="D5083" s="40">
        <f t="shared" si="638"/>
        <v>440911.16818675853</v>
      </c>
      <c r="E5083" s="40">
        <f t="shared" si="643"/>
        <v>440911.16818675853</v>
      </c>
      <c r="F5083" s="41">
        <f t="shared" si="639"/>
        <v>2.0393938114412862</v>
      </c>
      <c r="G5083" s="42">
        <f t="shared" si="640"/>
        <v>-100808.49220457661</v>
      </c>
      <c r="H5083" s="16">
        <f t="shared" si="641"/>
        <v>0</v>
      </c>
      <c r="P5083" s="16"/>
    </row>
    <row r="5084" spans="1:16" x14ac:dyDescent="0.25">
      <c r="A5084" s="24">
        <f t="shared" si="642"/>
        <v>5069</v>
      </c>
      <c r="B5084">
        <f t="shared" si="636"/>
        <v>0.69327332323882729</v>
      </c>
      <c r="C5084">
        <f t="shared" si="637"/>
        <v>0.50606503512244672</v>
      </c>
      <c r="D5084" s="40">
        <f t="shared" si="638"/>
        <v>1230311.6357686981</v>
      </c>
      <c r="E5084" s="40">
        <f t="shared" si="643"/>
        <v>1230311.6357686981</v>
      </c>
      <c r="F5084" s="41">
        <f t="shared" si="639"/>
        <v>2.0046210863815976</v>
      </c>
      <c r="G5084" s="42">
        <f t="shared" si="640"/>
        <v>1466308.6478825682</v>
      </c>
      <c r="H5084" s="16">
        <f t="shared" si="641"/>
        <v>1</v>
      </c>
      <c r="P5084" s="16"/>
    </row>
    <row r="5085" spans="1:16" x14ac:dyDescent="0.25">
      <c r="A5085" s="24">
        <f t="shared" si="642"/>
        <v>5070</v>
      </c>
      <c r="B5085">
        <f t="shared" si="636"/>
        <v>0.24215911619830877</v>
      </c>
      <c r="C5085">
        <f t="shared" si="637"/>
        <v>0.78185605548787862</v>
      </c>
      <c r="D5085" s="40">
        <f t="shared" si="638"/>
        <v>681136.40147017664</v>
      </c>
      <c r="E5085" s="40">
        <f t="shared" si="643"/>
        <v>681136.40147017664</v>
      </c>
      <c r="F5085" s="41">
        <f t="shared" si="639"/>
        <v>2.2366191342872388</v>
      </c>
      <c r="G5085" s="42">
        <f t="shared" si="640"/>
        <v>523442.70858775172</v>
      </c>
      <c r="H5085" s="16">
        <f t="shared" si="641"/>
        <v>1</v>
      </c>
      <c r="P5085" s="16"/>
    </row>
    <row r="5086" spans="1:16" x14ac:dyDescent="0.25">
      <c r="A5086" s="24">
        <f t="shared" si="642"/>
        <v>5071</v>
      </c>
      <c r="B5086">
        <f t="shared" si="636"/>
        <v>0.23092741484288126</v>
      </c>
      <c r="C5086">
        <f t="shared" si="637"/>
        <v>0.66345153807196766</v>
      </c>
      <c r="D5086" s="40">
        <f t="shared" si="638"/>
        <v>664530.67946464336</v>
      </c>
      <c r="E5086" s="40">
        <f t="shared" si="643"/>
        <v>664530.67946464336</v>
      </c>
      <c r="F5086" s="41">
        <f t="shared" si="639"/>
        <v>2.1282375343593078</v>
      </c>
      <c r="G5086" s="42">
        <f t="shared" si="640"/>
        <v>414279.1347699482</v>
      </c>
      <c r="H5086" s="16">
        <f t="shared" si="641"/>
        <v>1</v>
      </c>
      <c r="P5086" s="16"/>
    </row>
    <row r="5087" spans="1:16" x14ac:dyDescent="0.25">
      <c r="A5087" s="24">
        <f t="shared" si="642"/>
        <v>5072</v>
      </c>
      <c r="B5087">
        <f t="shared" si="636"/>
        <v>3.036507370416075E-2</v>
      </c>
      <c r="C5087">
        <f t="shared" si="637"/>
        <v>0.74026679748203605</v>
      </c>
      <c r="D5087" s="40">
        <f t="shared" si="638"/>
        <v>144929.30707142013</v>
      </c>
      <c r="E5087" s="40">
        <f t="shared" si="643"/>
        <v>144929.30707142013</v>
      </c>
      <c r="F5087" s="41">
        <f t="shared" si="639"/>
        <v>2.1957957887695732</v>
      </c>
      <c r="G5087" s="42">
        <f t="shared" si="640"/>
        <v>-681764.83786328335</v>
      </c>
      <c r="H5087" s="16">
        <f t="shared" si="641"/>
        <v>0</v>
      </c>
      <c r="P5087" s="16"/>
    </row>
    <row r="5088" spans="1:16" x14ac:dyDescent="0.25">
      <c r="A5088" s="24">
        <f t="shared" si="642"/>
        <v>5073</v>
      </c>
      <c r="B5088">
        <f t="shared" si="636"/>
        <v>0.63121701835189015</v>
      </c>
      <c r="C5088">
        <f t="shared" si="637"/>
        <v>0.4897570792818442</v>
      </c>
      <c r="D5088" s="40">
        <f t="shared" si="638"/>
        <v>1152771.2966887418</v>
      </c>
      <c r="E5088" s="40">
        <f t="shared" si="643"/>
        <v>1152771.2966887418</v>
      </c>
      <c r="F5088" s="41">
        <f t="shared" si="639"/>
        <v>1.9921951318380298</v>
      </c>
      <c r="G5088" s="42">
        <f t="shared" si="640"/>
        <v>1296545.3653859245</v>
      </c>
      <c r="H5088" s="16">
        <f t="shared" si="641"/>
        <v>1</v>
      </c>
      <c r="P5088" s="16"/>
    </row>
    <row r="5089" spans="1:16" x14ac:dyDescent="0.25">
      <c r="A5089" s="24">
        <f t="shared" si="642"/>
        <v>5074</v>
      </c>
      <c r="B5089">
        <f t="shared" si="636"/>
        <v>0.15579041570890695</v>
      </c>
      <c r="C5089">
        <f t="shared" si="637"/>
        <v>0.58899612177629024</v>
      </c>
      <c r="D5089" s="40">
        <f t="shared" si="638"/>
        <v>538642.61299311544</v>
      </c>
      <c r="E5089" s="40">
        <f t="shared" si="643"/>
        <v>538642.61299311544</v>
      </c>
      <c r="F5089" s="41">
        <f t="shared" si="639"/>
        <v>2.068377929455703</v>
      </c>
      <c r="G5089" s="42">
        <f t="shared" si="640"/>
        <v>114116.49257930974</v>
      </c>
      <c r="H5089" s="16">
        <f t="shared" si="641"/>
        <v>1</v>
      </c>
      <c r="P5089" s="16"/>
    </row>
    <row r="5090" spans="1:16" x14ac:dyDescent="0.25">
      <c r="A5090" s="24">
        <f t="shared" si="642"/>
        <v>5075</v>
      </c>
      <c r="B5090">
        <f t="shared" si="636"/>
        <v>0.50305472977925092</v>
      </c>
      <c r="C5090">
        <f t="shared" si="637"/>
        <v>0.41808618779759854</v>
      </c>
      <c r="D5090" s="40">
        <f t="shared" si="638"/>
        <v>1003491.1003924978</v>
      </c>
      <c r="E5090" s="40">
        <f t="shared" si="643"/>
        <v>1003491.1003924978</v>
      </c>
      <c r="F5090" s="41">
        <f t="shared" si="639"/>
        <v>1.9371453165426151</v>
      </c>
      <c r="G5090" s="42">
        <f t="shared" si="640"/>
        <v>943908.08531752252</v>
      </c>
      <c r="H5090" s="16">
        <f t="shared" si="641"/>
        <v>1</v>
      </c>
      <c r="P5090" s="16"/>
    </row>
    <row r="5091" spans="1:16" x14ac:dyDescent="0.25">
      <c r="A5091" s="24">
        <f t="shared" si="642"/>
        <v>5076</v>
      </c>
      <c r="B5091">
        <f t="shared" si="636"/>
        <v>0.52212704427074641</v>
      </c>
      <c r="C5091">
        <f t="shared" si="637"/>
        <v>0.46461723221000284</v>
      </c>
      <c r="D5091" s="40">
        <f t="shared" si="638"/>
        <v>1025300.6426089316</v>
      </c>
      <c r="E5091" s="40">
        <f t="shared" si="643"/>
        <v>1025300.6426089316</v>
      </c>
      <c r="F5091" s="41">
        <f t="shared" si="639"/>
        <v>1.9730066734237057</v>
      </c>
      <c r="G5091" s="42">
        <f t="shared" si="640"/>
        <v>1022925.0101330359</v>
      </c>
      <c r="H5091" s="16">
        <f t="shared" si="641"/>
        <v>1</v>
      </c>
      <c r="P5091" s="16"/>
    </row>
    <row r="5092" spans="1:16" x14ac:dyDescent="0.25">
      <c r="A5092" s="24">
        <f t="shared" si="642"/>
        <v>5077</v>
      </c>
      <c r="B5092">
        <f t="shared" si="636"/>
        <v>0.42986702534835786</v>
      </c>
      <c r="C5092">
        <f t="shared" si="637"/>
        <v>0.15171405964065343</v>
      </c>
      <c r="D5092" s="40">
        <f t="shared" si="638"/>
        <v>919431.89155857859</v>
      </c>
      <c r="E5092" s="40">
        <f t="shared" si="643"/>
        <v>919431.89155857859</v>
      </c>
      <c r="F5092" s="41">
        <f t="shared" si="639"/>
        <v>1.6872006931042467</v>
      </c>
      <c r="G5092" s="42">
        <f t="shared" si="640"/>
        <v>551266.12469978235</v>
      </c>
      <c r="H5092" s="16">
        <f t="shared" si="641"/>
        <v>1</v>
      </c>
      <c r="P5092" s="16"/>
    </row>
    <row r="5093" spans="1:16" x14ac:dyDescent="0.25">
      <c r="A5093" s="24">
        <f t="shared" si="642"/>
        <v>5078</v>
      </c>
      <c r="B5093">
        <f t="shared" si="636"/>
        <v>0.47222080279607326</v>
      </c>
      <c r="C5093">
        <f t="shared" si="637"/>
        <v>0.78442795539740473</v>
      </c>
      <c r="D5093" s="40">
        <f t="shared" si="638"/>
        <v>968227.13361313718</v>
      </c>
      <c r="E5093" s="40">
        <f t="shared" si="643"/>
        <v>968227.13361313718</v>
      </c>
      <c r="F5093" s="41">
        <f t="shared" si="639"/>
        <v>2.2392812707570746</v>
      </c>
      <c r="G5093" s="42">
        <f t="shared" si="640"/>
        <v>1168132.8861387055</v>
      </c>
      <c r="H5093" s="16">
        <f t="shared" si="641"/>
        <v>1</v>
      </c>
      <c r="P5093" s="16"/>
    </row>
    <row r="5094" spans="1:16" x14ac:dyDescent="0.25">
      <c r="A5094" s="24">
        <f t="shared" si="642"/>
        <v>5079</v>
      </c>
      <c r="B5094">
        <f t="shared" si="636"/>
        <v>0.15407852118369192</v>
      </c>
      <c r="C5094">
        <f t="shared" si="637"/>
        <v>0.61464151774998754</v>
      </c>
      <c r="D5094" s="40">
        <f t="shared" si="638"/>
        <v>535366.22860252892</v>
      </c>
      <c r="E5094" s="40">
        <f t="shared" si="643"/>
        <v>535366.22860252892</v>
      </c>
      <c r="F5094" s="41">
        <f t="shared" si="639"/>
        <v>2.0885827366339162</v>
      </c>
      <c r="G5094" s="42">
        <f t="shared" si="640"/>
        <v>118156.66283604875</v>
      </c>
      <c r="H5094" s="16">
        <f t="shared" si="641"/>
        <v>1</v>
      </c>
      <c r="P5094" s="16"/>
    </row>
    <row r="5095" spans="1:16" x14ac:dyDescent="0.25">
      <c r="A5095" s="24">
        <f t="shared" si="642"/>
        <v>5080</v>
      </c>
      <c r="B5095">
        <f t="shared" si="636"/>
        <v>0.83447733393404633</v>
      </c>
      <c r="C5095">
        <f t="shared" si="637"/>
        <v>0.73963872680906206</v>
      </c>
      <c r="D5095" s="40">
        <f t="shared" si="638"/>
        <v>1443165.8748853467</v>
      </c>
      <c r="E5095" s="40">
        <f t="shared" si="643"/>
        <v>1250000</v>
      </c>
      <c r="F5095" s="41">
        <f t="shared" si="639"/>
        <v>2.1952073005378634</v>
      </c>
      <c r="G5095" s="42">
        <f t="shared" si="640"/>
        <v>1744009.1256723292</v>
      </c>
      <c r="H5095" s="16">
        <f t="shared" si="641"/>
        <v>1</v>
      </c>
      <c r="P5095" s="16"/>
    </row>
    <row r="5096" spans="1:16" x14ac:dyDescent="0.25">
      <c r="A5096" s="24">
        <f t="shared" si="642"/>
        <v>5081</v>
      </c>
      <c r="B5096">
        <f t="shared" si="636"/>
        <v>0.38922499644104391</v>
      </c>
      <c r="C5096">
        <f t="shared" si="637"/>
        <v>5.2890007733367383E-2</v>
      </c>
      <c r="D5096" s="40">
        <f t="shared" si="638"/>
        <v>871729.69712482882</v>
      </c>
      <c r="E5096" s="40">
        <f t="shared" si="643"/>
        <v>871729.69712482882</v>
      </c>
      <c r="F5096" s="41">
        <f t="shared" si="639"/>
        <v>1.5083722188008042</v>
      </c>
      <c r="G5096" s="42">
        <f t="shared" si="640"/>
        <v>314892.85744673107</v>
      </c>
      <c r="H5096" s="16">
        <f t="shared" si="641"/>
        <v>1</v>
      </c>
      <c r="P5096" s="16"/>
    </row>
    <row r="5097" spans="1:16" x14ac:dyDescent="0.25">
      <c r="A5097" s="24">
        <f t="shared" si="642"/>
        <v>5082</v>
      </c>
      <c r="B5097">
        <f t="shared" si="636"/>
        <v>0.74757176882121712</v>
      </c>
      <c r="C5097">
        <f t="shared" si="637"/>
        <v>0.44370548229198903</v>
      </c>
      <c r="D5097" s="40">
        <f t="shared" si="638"/>
        <v>1304043.1541753355</v>
      </c>
      <c r="E5097" s="40">
        <f t="shared" si="643"/>
        <v>1250000</v>
      </c>
      <c r="F5097" s="41">
        <f t="shared" si="639"/>
        <v>1.9569662571833994</v>
      </c>
      <c r="G5097" s="42">
        <f t="shared" si="640"/>
        <v>1446207.8214792493</v>
      </c>
      <c r="H5097" s="16">
        <f t="shared" si="641"/>
        <v>1</v>
      </c>
      <c r="P5097" s="16"/>
    </row>
    <row r="5098" spans="1:16" x14ac:dyDescent="0.25">
      <c r="A5098" s="24">
        <f t="shared" si="642"/>
        <v>5083</v>
      </c>
      <c r="B5098">
        <f t="shared" si="636"/>
        <v>0.46287537028547376</v>
      </c>
      <c r="C5098">
        <f t="shared" si="637"/>
        <v>0.65108870377298445</v>
      </c>
      <c r="D5098" s="40">
        <f t="shared" si="638"/>
        <v>957511.08020612528</v>
      </c>
      <c r="E5098" s="40">
        <f t="shared" si="643"/>
        <v>957511.08020612528</v>
      </c>
      <c r="F5098" s="41">
        <f t="shared" si="639"/>
        <v>2.1180125864154431</v>
      </c>
      <c r="G5098" s="42">
        <f t="shared" si="640"/>
        <v>1028020.5195088203</v>
      </c>
      <c r="H5098" s="16">
        <f t="shared" si="641"/>
        <v>1</v>
      </c>
      <c r="P5098" s="16"/>
    </row>
    <row r="5099" spans="1:16" x14ac:dyDescent="0.25">
      <c r="A5099" s="24">
        <f t="shared" si="642"/>
        <v>5084</v>
      </c>
      <c r="B5099">
        <f t="shared" si="636"/>
        <v>0.99247710139025003</v>
      </c>
      <c r="C5099">
        <f t="shared" si="637"/>
        <v>0.98203933646436781</v>
      </c>
      <c r="D5099" s="40">
        <f t="shared" si="638"/>
        <v>2108483.9633514341</v>
      </c>
      <c r="E5099" s="40">
        <f t="shared" si="643"/>
        <v>1250000</v>
      </c>
      <c r="F5099" s="41">
        <f t="shared" si="639"/>
        <v>2.6376343022101274</v>
      </c>
      <c r="G5099" s="42">
        <f t="shared" si="640"/>
        <v>2297042.8777626595</v>
      </c>
      <c r="H5099" s="16">
        <f t="shared" si="641"/>
        <v>1</v>
      </c>
      <c r="P5099" s="16"/>
    </row>
    <row r="5100" spans="1:16" x14ac:dyDescent="0.25">
      <c r="A5100" s="24">
        <f t="shared" si="642"/>
        <v>5085</v>
      </c>
      <c r="B5100">
        <f t="shared" si="636"/>
        <v>0.78900610667187721</v>
      </c>
      <c r="C5100">
        <f t="shared" si="637"/>
        <v>0.5388009644811973</v>
      </c>
      <c r="D5100" s="40">
        <f t="shared" si="638"/>
        <v>1366099.1269322217</v>
      </c>
      <c r="E5100" s="40">
        <f t="shared" si="643"/>
        <v>1250000</v>
      </c>
      <c r="F5100" s="41">
        <f t="shared" si="639"/>
        <v>2.0296089486636917</v>
      </c>
      <c r="G5100" s="42">
        <f t="shared" si="640"/>
        <v>1537011.1858296148</v>
      </c>
      <c r="H5100" s="16">
        <f t="shared" si="641"/>
        <v>1</v>
      </c>
      <c r="P5100" s="16"/>
    </row>
    <row r="5101" spans="1:16" x14ac:dyDescent="0.25">
      <c r="A5101" s="24">
        <f t="shared" si="642"/>
        <v>5086</v>
      </c>
      <c r="B5101">
        <f t="shared" si="636"/>
        <v>0.62779041577596217</v>
      </c>
      <c r="C5101">
        <f t="shared" si="637"/>
        <v>0.63470160134602338</v>
      </c>
      <c r="D5101" s="40">
        <f t="shared" si="638"/>
        <v>1148635.3443689973</v>
      </c>
      <c r="E5101" s="40">
        <f t="shared" si="643"/>
        <v>1148635.3443689973</v>
      </c>
      <c r="F5101" s="41">
        <f t="shared" si="639"/>
        <v>2.1046601112958685</v>
      </c>
      <c r="G5101" s="42">
        <f t="shared" si="640"/>
        <v>1417486.9917180222</v>
      </c>
      <c r="H5101" s="16">
        <f t="shared" si="641"/>
        <v>1</v>
      </c>
      <c r="P5101" s="16"/>
    </row>
    <row r="5102" spans="1:16" x14ac:dyDescent="0.25">
      <c r="A5102" s="24">
        <f t="shared" si="642"/>
        <v>5087</v>
      </c>
      <c r="B5102">
        <f t="shared" si="636"/>
        <v>0.73319625703152269</v>
      </c>
      <c r="C5102">
        <f t="shared" si="637"/>
        <v>0.40765427832957357</v>
      </c>
      <c r="D5102" s="40">
        <f t="shared" si="638"/>
        <v>1283818.5138819693</v>
      </c>
      <c r="E5102" s="40">
        <f t="shared" si="643"/>
        <v>1250000</v>
      </c>
      <c r="F5102" s="41">
        <f t="shared" si="639"/>
        <v>1.9290020610814478</v>
      </c>
      <c r="G5102" s="42">
        <f t="shared" si="640"/>
        <v>1411252.5763518098</v>
      </c>
      <c r="H5102" s="16">
        <f t="shared" si="641"/>
        <v>1</v>
      </c>
      <c r="P5102" s="16"/>
    </row>
    <row r="5103" spans="1:16" x14ac:dyDescent="0.25">
      <c r="A5103" s="24">
        <f t="shared" si="642"/>
        <v>5088</v>
      </c>
      <c r="B5103">
        <f t="shared" si="636"/>
        <v>0.56013290944974869</v>
      </c>
      <c r="C5103">
        <f t="shared" si="637"/>
        <v>0.92547314905095845</v>
      </c>
      <c r="D5103" s="40">
        <f t="shared" si="638"/>
        <v>1068984.5882772969</v>
      </c>
      <c r="E5103" s="40">
        <f t="shared" si="643"/>
        <v>1068984.5882772969</v>
      </c>
      <c r="F5103" s="41">
        <f t="shared" si="639"/>
        <v>2.4385659710984444</v>
      </c>
      <c r="G5103" s="42">
        <f t="shared" si="640"/>
        <v>1606789.4406016972</v>
      </c>
      <c r="H5103" s="16">
        <f t="shared" si="641"/>
        <v>1</v>
      </c>
      <c r="P5103" s="16"/>
    </row>
    <row r="5104" spans="1:16" x14ac:dyDescent="0.25">
      <c r="A5104" s="24">
        <f t="shared" si="642"/>
        <v>5089</v>
      </c>
      <c r="B5104">
        <f t="shared" si="636"/>
        <v>0.16718845895957202</v>
      </c>
      <c r="C5104">
        <f t="shared" si="637"/>
        <v>2.015736058820039E-2</v>
      </c>
      <c r="D5104" s="40">
        <f t="shared" si="638"/>
        <v>559877.54236416216</v>
      </c>
      <c r="E5104" s="40">
        <f t="shared" si="643"/>
        <v>559877.54236416216</v>
      </c>
      <c r="F5104" s="41">
        <f t="shared" si="639"/>
        <v>1.376744781297242</v>
      </c>
      <c r="G5104" s="42">
        <f t="shared" si="640"/>
        <v>-229191.51538461423</v>
      </c>
      <c r="H5104" s="16">
        <f t="shared" si="641"/>
        <v>0</v>
      </c>
      <c r="P5104" s="16"/>
    </row>
    <row r="5105" spans="1:16" x14ac:dyDescent="0.25">
      <c r="A5105" s="24">
        <f t="shared" si="642"/>
        <v>5090</v>
      </c>
      <c r="B5105">
        <f t="shared" si="636"/>
        <v>0.36338475544471294</v>
      </c>
      <c r="C5105">
        <f t="shared" si="637"/>
        <v>0.43025394657161087</v>
      </c>
      <c r="D5105" s="40">
        <f t="shared" si="638"/>
        <v>840687.23044176865</v>
      </c>
      <c r="E5105" s="40">
        <f t="shared" si="643"/>
        <v>840687.23044176865</v>
      </c>
      <c r="F5105" s="41">
        <f t="shared" si="639"/>
        <v>1.946587333223454</v>
      </c>
      <c r="G5105" s="42">
        <f t="shared" si="640"/>
        <v>636471.1139806537</v>
      </c>
      <c r="H5105" s="16">
        <f t="shared" si="641"/>
        <v>1</v>
      </c>
      <c r="P5105" s="16"/>
    </row>
    <row r="5106" spans="1:16" x14ac:dyDescent="0.25">
      <c r="A5106" s="24">
        <f t="shared" si="642"/>
        <v>5091</v>
      </c>
      <c r="B5106">
        <f t="shared" si="636"/>
        <v>0.53442470252048224</v>
      </c>
      <c r="C5106">
        <f t="shared" si="637"/>
        <v>8.8951456476934254E-2</v>
      </c>
      <c r="D5106" s="40">
        <f t="shared" si="638"/>
        <v>1039390.865249363</v>
      </c>
      <c r="E5106" s="40">
        <f t="shared" si="643"/>
        <v>1039390.865249363</v>
      </c>
      <c r="F5106" s="41">
        <f t="shared" si="639"/>
        <v>1.5905045251383467</v>
      </c>
      <c r="G5106" s="42">
        <f t="shared" si="640"/>
        <v>653155.87456657342</v>
      </c>
      <c r="H5106" s="16">
        <f t="shared" si="641"/>
        <v>1</v>
      </c>
      <c r="P5106" s="16"/>
    </row>
    <row r="5107" spans="1:16" x14ac:dyDescent="0.25">
      <c r="A5107" s="24">
        <f t="shared" si="642"/>
        <v>5092</v>
      </c>
      <c r="B5107">
        <f t="shared" si="636"/>
        <v>0.36360908939968795</v>
      </c>
      <c r="C5107">
        <f t="shared" si="637"/>
        <v>0.93937670683953911</v>
      </c>
      <c r="D5107" s="40">
        <f t="shared" si="638"/>
        <v>840959.71904632938</v>
      </c>
      <c r="E5107" s="40">
        <f t="shared" si="643"/>
        <v>840959.71904632938</v>
      </c>
      <c r="F5107" s="41">
        <f t="shared" si="639"/>
        <v>2.4709916073808724</v>
      </c>
      <c r="G5107" s="42">
        <f t="shared" si="640"/>
        <v>1078004.4079088564</v>
      </c>
      <c r="H5107" s="16">
        <f t="shared" si="641"/>
        <v>1</v>
      </c>
      <c r="P5107" s="16"/>
    </row>
    <row r="5108" spans="1:16" x14ac:dyDescent="0.25">
      <c r="A5108" s="24">
        <f t="shared" si="642"/>
        <v>5093</v>
      </c>
      <c r="B5108">
        <f t="shared" si="636"/>
        <v>0.46979332307819277</v>
      </c>
      <c r="C5108">
        <f t="shared" si="637"/>
        <v>0.5586899631889537</v>
      </c>
      <c r="D5108" s="40">
        <f t="shared" si="638"/>
        <v>965445.56042596104</v>
      </c>
      <c r="E5108" s="40">
        <f t="shared" si="643"/>
        <v>965445.56042596104</v>
      </c>
      <c r="F5108" s="41">
        <f t="shared" si="639"/>
        <v>2.0448780033678373</v>
      </c>
      <c r="G5108" s="42">
        <f t="shared" si="640"/>
        <v>974218.38996418193</v>
      </c>
      <c r="H5108" s="16">
        <f t="shared" si="641"/>
        <v>1</v>
      </c>
      <c r="P5108" s="16"/>
    </row>
    <row r="5109" spans="1:16" x14ac:dyDescent="0.25">
      <c r="A5109" s="24">
        <f t="shared" si="642"/>
        <v>5094</v>
      </c>
      <c r="B5109">
        <f t="shared" si="636"/>
        <v>0.19242289720568806</v>
      </c>
      <c r="C5109">
        <f t="shared" si="637"/>
        <v>0.97996202355716377</v>
      </c>
      <c r="D5109" s="40">
        <f t="shared" si="638"/>
        <v>603798.27816244203</v>
      </c>
      <c r="E5109" s="40">
        <f t="shared" si="643"/>
        <v>603798.27816244203</v>
      </c>
      <c r="F5109" s="41">
        <f t="shared" si="639"/>
        <v>2.624001580016051</v>
      </c>
      <c r="G5109" s="42">
        <f t="shared" si="640"/>
        <v>584367.63590921904</v>
      </c>
      <c r="H5109" s="16">
        <f t="shared" si="641"/>
        <v>1</v>
      </c>
      <c r="P5109" s="16"/>
    </row>
    <row r="5110" spans="1:16" x14ac:dyDescent="0.25">
      <c r="A5110" s="24">
        <f t="shared" si="642"/>
        <v>5095</v>
      </c>
      <c r="B5110">
        <f t="shared" si="636"/>
        <v>0.94556938495952636</v>
      </c>
      <c r="C5110">
        <f t="shared" si="637"/>
        <v>0.90586145233828574</v>
      </c>
      <c r="D5110" s="40">
        <f t="shared" si="638"/>
        <v>1731002.7313946111</v>
      </c>
      <c r="E5110" s="40">
        <f t="shared" si="643"/>
        <v>1250000</v>
      </c>
      <c r="F5110" s="41">
        <f t="shared" si="639"/>
        <v>2.3999066953568229</v>
      </c>
      <c r="G5110" s="42">
        <f t="shared" si="640"/>
        <v>1999883.3691960284</v>
      </c>
      <c r="H5110" s="16">
        <f t="shared" si="641"/>
        <v>1</v>
      </c>
      <c r="P5110" s="16"/>
    </row>
    <row r="5111" spans="1:16" x14ac:dyDescent="0.25">
      <c r="A5111" s="24">
        <f t="shared" si="642"/>
        <v>5096</v>
      </c>
      <c r="B5111">
        <f t="shared" si="636"/>
        <v>0.62268261692952365</v>
      </c>
      <c r="C5111">
        <f t="shared" si="637"/>
        <v>0.17172485787887126</v>
      </c>
      <c r="D5111" s="40">
        <f t="shared" si="638"/>
        <v>1142492.68223127</v>
      </c>
      <c r="E5111" s="40">
        <f t="shared" si="643"/>
        <v>1142492.68223127</v>
      </c>
      <c r="F5111" s="41">
        <f t="shared" si="639"/>
        <v>1.712045260474484</v>
      </c>
      <c r="G5111" s="42">
        <f t="shared" si="640"/>
        <v>955999.18174082646</v>
      </c>
      <c r="H5111" s="16">
        <f t="shared" si="641"/>
        <v>1</v>
      </c>
      <c r="P5111" s="16"/>
    </row>
    <row r="5112" spans="1:16" x14ac:dyDescent="0.25">
      <c r="A5112" s="24">
        <f t="shared" si="642"/>
        <v>5097</v>
      </c>
      <c r="B5112">
        <f t="shared" si="636"/>
        <v>0.45592398510780185</v>
      </c>
      <c r="C5112">
        <f t="shared" si="637"/>
        <v>0.32806512468960136</v>
      </c>
      <c r="D5112" s="40">
        <f t="shared" si="638"/>
        <v>949525.26724129461</v>
      </c>
      <c r="E5112" s="40">
        <f t="shared" si="643"/>
        <v>949525.26724129461</v>
      </c>
      <c r="F5112" s="41">
        <f t="shared" si="639"/>
        <v>1.8646619318420639</v>
      </c>
      <c r="G5112" s="42">
        <f t="shared" si="640"/>
        <v>770543.61914700433</v>
      </c>
      <c r="H5112" s="16">
        <f t="shared" si="641"/>
        <v>1</v>
      </c>
      <c r="P5112" s="16"/>
    </row>
    <row r="5113" spans="1:16" x14ac:dyDescent="0.25">
      <c r="A5113" s="24">
        <f t="shared" si="642"/>
        <v>5098</v>
      </c>
      <c r="B5113">
        <f t="shared" si="636"/>
        <v>0.73645567230414599</v>
      </c>
      <c r="C5113">
        <f t="shared" si="637"/>
        <v>0.66597974009346217</v>
      </c>
      <c r="D5113" s="40">
        <f t="shared" si="638"/>
        <v>1288354.0058225947</v>
      </c>
      <c r="E5113" s="40">
        <f t="shared" si="643"/>
        <v>1250000</v>
      </c>
      <c r="F5113" s="41">
        <f t="shared" si="639"/>
        <v>2.1303461484091488</v>
      </c>
      <c r="G5113" s="42">
        <f t="shared" si="640"/>
        <v>1662932.6855114358</v>
      </c>
      <c r="H5113" s="16">
        <f t="shared" si="641"/>
        <v>1</v>
      </c>
      <c r="P5113" s="16"/>
    </row>
    <row r="5114" spans="1:16" x14ac:dyDescent="0.25">
      <c r="A5114" s="24">
        <f t="shared" si="642"/>
        <v>5099</v>
      </c>
      <c r="B5114">
        <f t="shared" si="636"/>
        <v>0.29128691658843309</v>
      </c>
      <c r="C5114">
        <f t="shared" si="637"/>
        <v>0.37346127850469202</v>
      </c>
      <c r="D5114" s="40">
        <f t="shared" si="638"/>
        <v>749409.25011520006</v>
      </c>
      <c r="E5114" s="40">
        <f t="shared" si="643"/>
        <v>749409.25011520006</v>
      </c>
      <c r="F5114" s="41">
        <f t="shared" si="639"/>
        <v>1.9019149356997682</v>
      </c>
      <c r="G5114" s="42">
        <f t="shared" si="640"/>
        <v>425312.64574566227</v>
      </c>
      <c r="H5114" s="16">
        <f t="shared" si="641"/>
        <v>1</v>
      </c>
      <c r="P5114" s="16"/>
    </row>
    <row r="5115" spans="1:16" x14ac:dyDescent="0.25">
      <c r="A5115" s="24">
        <f t="shared" si="642"/>
        <v>5100</v>
      </c>
      <c r="B5115">
        <f t="shared" si="636"/>
        <v>0.32242080906871706</v>
      </c>
      <c r="C5115">
        <f t="shared" si="637"/>
        <v>0.23783978505525738</v>
      </c>
      <c r="D5115" s="40">
        <f t="shared" si="638"/>
        <v>789844.96283597068</v>
      </c>
      <c r="E5115" s="40">
        <f t="shared" si="643"/>
        <v>789844.96283597068</v>
      </c>
      <c r="F5115" s="41">
        <f t="shared" si="639"/>
        <v>1.7832010365249684</v>
      </c>
      <c r="G5115" s="42">
        <f t="shared" si="640"/>
        <v>408452.35642312816</v>
      </c>
      <c r="H5115" s="16">
        <f t="shared" si="641"/>
        <v>1</v>
      </c>
      <c r="P5115" s="16"/>
    </row>
    <row r="5116" spans="1:16" x14ac:dyDescent="0.25">
      <c r="A5116" s="24">
        <f t="shared" si="642"/>
        <v>5101</v>
      </c>
      <c r="B5116">
        <f t="shared" si="636"/>
        <v>0.60940819920506328</v>
      </c>
      <c r="C5116">
        <f t="shared" si="637"/>
        <v>0.22225765127222985</v>
      </c>
      <c r="D5116" s="40">
        <f t="shared" si="638"/>
        <v>1126646.0167804928</v>
      </c>
      <c r="E5116" s="40">
        <f t="shared" si="643"/>
        <v>1126646.0167804928</v>
      </c>
      <c r="F5116" s="41">
        <f t="shared" si="639"/>
        <v>1.7676016077749552</v>
      </c>
      <c r="G5116" s="42">
        <f t="shared" si="640"/>
        <v>991461.31065444835</v>
      </c>
      <c r="H5116" s="16">
        <f t="shared" si="641"/>
        <v>1</v>
      </c>
      <c r="P5116" s="16"/>
    </row>
    <row r="5117" spans="1:16" x14ac:dyDescent="0.25">
      <c r="A5117" s="24">
        <f t="shared" si="642"/>
        <v>5102</v>
      </c>
      <c r="B5117">
        <f t="shared" si="636"/>
        <v>0.4478324520168826</v>
      </c>
      <c r="C5117">
        <f t="shared" si="637"/>
        <v>0.47220368485432118</v>
      </c>
      <c r="D5117" s="40">
        <f t="shared" si="638"/>
        <v>940209.92533046298</v>
      </c>
      <c r="E5117" s="40">
        <f t="shared" si="643"/>
        <v>940209.92533046298</v>
      </c>
      <c r="F5117" s="41">
        <f t="shared" si="639"/>
        <v>1.9788050153065238</v>
      </c>
      <c r="G5117" s="42">
        <f t="shared" si="640"/>
        <v>860492.11568489228</v>
      </c>
      <c r="H5117" s="16">
        <f t="shared" si="641"/>
        <v>1</v>
      </c>
      <c r="P5117" s="16"/>
    </row>
    <row r="5118" spans="1:16" x14ac:dyDescent="0.25">
      <c r="A5118" s="24">
        <f t="shared" si="642"/>
        <v>5103</v>
      </c>
      <c r="B5118">
        <f t="shared" si="636"/>
        <v>0.94182319950778037</v>
      </c>
      <c r="C5118">
        <f t="shared" si="637"/>
        <v>0.64016469393391162</v>
      </c>
      <c r="D5118" s="40">
        <f t="shared" si="638"/>
        <v>1715926.0411870847</v>
      </c>
      <c r="E5118" s="40">
        <f t="shared" si="643"/>
        <v>1250000</v>
      </c>
      <c r="F5118" s="41">
        <f t="shared" si="639"/>
        <v>2.109087856413939</v>
      </c>
      <c r="G5118" s="42">
        <f t="shared" si="640"/>
        <v>1636359.8205174236</v>
      </c>
      <c r="H5118" s="16">
        <f t="shared" si="641"/>
        <v>1</v>
      </c>
      <c r="P5118" s="16"/>
    </row>
    <row r="5119" spans="1:16" x14ac:dyDescent="0.25">
      <c r="A5119" s="24">
        <f t="shared" si="642"/>
        <v>5104</v>
      </c>
      <c r="B5119">
        <f t="shared" si="636"/>
        <v>0.67877293040510267</v>
      </c>
      <c r="C5119">
        <f t="shared" si="637"/>
        <v>0.42162528133485466</v>
      </c>
      <c r="D5119" s="40">
        <f t="shared" si="638"/>
        <v>1211673.3640499045</v>
      </c>
      <c r="E5119" s="40">
        <f t="shared" si="643"/>
        <v>1211673.3640499045</v>
      </c>
      <c r="F5119" s="41">
        <f t="shared" si="639"/>
        <v>1.9398974608793822</v>
      </c>
      <c r="G5119" s="42">
        <f t="shared" si="640"/>
        <v>1350522.082335589</v>
      </c>
      <c r="H5119" s="16">
        <f t="shared" si="641"/>
        <v>1</v>
      </c>
      <c r="P5119" s="16"/>
    </row>
    <row r="5120" spans="1:16" x14ac:dyDescent="0.25">
      <c r="A5120" s="24">
        <f t="shared" si="642"/>
        <v>5105</v>
      </c>
      <c r="B5120">
        <f t="shared" si="636"/>
        <v>0.77288619487080723</v>
      </c>
      <c r="C5120">
        <f t="shared" si="637"/>
        <v>0.85942438419442624</v>
      </c>
      <c r="D5120" s="40">
        <f t="shared" si="638"/>
        <v>1341209.2367110047</v>
      </c>
      <c r="E5120" s="40">
        <f t="shared" si="643"/>
        <v>1250000</v>
      </c>
      <c r="F5120" s="41">
        <f t="shared" si="639"/>
        <v>2.3275795739158123</v>
      </c>
      <c r="G5120" s="42">
        <f t="shared" si="640"/>
        <v>1909474.4673947655</v>
      </c>
      <c r="H5120" s="16">
        <f t="shared" si="641"/>
        <v>1</v>
      </c>
      <c r="P5120" s="16"/>
    </row>
    <row r="5121" spans="1:16" x14ac:dyDescent="0.25">
      <c r="A5121" s="24">
        <f t="shared" si="642"/>
        <v>5106</v>
      </c>
      <c r="B5121">
        <f t="shared" si="636"/>
        <v>7.9901009448803961E-2</v>
      </c>
      <c r="C5121">
        <f t="shared" si="637"/>
        <v>0.46686279179994017</v>
      </c>
      <c r="D5121" s="40">
        <f t="shared" si="638"/>
        <v>359086.14145948808</v>
      </c>
      <c r="E5121" s="40">
        <f t="shared" si="643"/>
        <v>359086.14145948808</v>
      </c>
      <c r="F5121" s="41">
        <f t="shared" si="639"/>
        <v>1.974723888087708</v>
      </c>
      <c r="G5121" s="42">
        <f t="shared" si="640"/>
        <v>-290904.01857870701</v>
      </c>
      <c r="H5121" s="16">
        <f t="shared" si="641"/>
        <v>0</v>
      </c>
      <c r="P5121" s="16"/>
    </row>
    <row r="5122" spans="1:16" x14ac:dyDescent="0.25">
      <c r="A5122" s="24">
        <f t="shared" si="642"/>
        <v>5107</v>
      </c>
      <c r="B5122">
        <f t="shared" si="636"/>
        <v>0.51279585354495794</v>
      </c>
      <c r="C5122">
        <f t="shared" si="637"/>
        <v>0.78926184482406825</v>
      </c>
      <c r="D5122" s="40">
        <f t="shared" si="638"/>
        <v>1014626.1169367183</v>
      </c>
      <c r="E5122" s="40">
        <f t="shared" si="643"/>
        <v>1014626.1169367183</v>
      </c>
      <c r="F5122" s="41">
        <f t="shared" si="639"/>
        <v>2.2443351479915794</v>
      </c>
      <c r="G5122" s="42">
        <f t="shared" si="640"/>
        <v>1277161.0563112912</v>
      </c>
      <c r="H5122" s="16">
        <f t="shared" si="641"/>
        <v>1</v>
      </c>
      <c r="P5122" s="16"/>
    </row>
    <row r="5123" spans="1:16" x14ac:dyDescent="0.25">
      <c r="A5123" s="24">
        <f t="shared" si="642"/>
        <v>5108</v>
      </c>
      <c r="B5123">
        <f t="shared" si="636"/>
        <v>0.47670005809050053</v>
      </c>
      <c r="C5123">
        <f t="shared" si="637"/>
        <v>0.75083255989011377</v>
      </c>
      <c r="D5123" s="40">
        <f t="shared" si="638"/>
        <v>973356.746356057</v>
      </c>
      <c r="E5123" s="40">
        <f t="shared" si="643"/>
        <v>973356.746356057</v>
      </c>
      <c r="F5123" s="41">
        <f t="shared" si="639"/>
        <v>2.2058091259820465</v>
      </c>
      <c r="G5123" s="42">
        <f t="shared" si="640"/>
        <v>1147039.1939483825</v>
      </c>
      <c r="H5123" s="16">
        <f t="shared" si="641"/>
        <v>1</v>
      </c>
      <c r="P5123" s="16"/>
    </row>
    <row r="5124" spans="1:16" x14ac:dyDescent="0.25">
      <c r="A5124" s="24">
        <f t="shared" si="642"/>
        <v>5109</v>
      </c>
      <c r="B5124">
        <f t="shared" si="636"/>
        <v>0.19641595205757767</v>
      </c>
      <c r="C5124">
        <f t="shared" si="637"/>
        <v>0.73543262982275337</v>
      </c>
      <c r="D5124" s="40">
        <f t="shared" si="638"/>
        <v>610413.54049072904</v>
      </c>
      <c r="E5124" s="40">
        <f t="shared" si="643"/>
        <v>610413.54049072904</v>
      </c>
      <c r="F5124" s="41">
        <f t="shared" si="639"/>
        <v>2.1912849223276236</v>
      </c>
      <c r="G5124" s="42">
        <f t="shared" si="640"/>
        <v>337589.98766195681</v>
      </c>
      <c r="H5124" s="16">
        <f t="shared" si="641"/>
        <v>1</v>
      </c>
      <c r="P5124" s="16"/>
    </row>
    <row r="5125" spans="1:16" x14ac:dyDescent="0.25">
      <c r="A5125" s="24">
        <f t="shared" si="642"/>
        <v>5110</v>
      </c>
      <c r="B5125">
        <f t="shared" si="636"/>
        <v>0.39699509216006845</v>
      </c>
      <c r="C5125">
        <f t="shared" si="637"/>
        <v>0.40106161602307111</v>
      </c>
      <c r="D5125" s="40">
        <f t="shared" si="638"/>
        <v>880942.54331321723</v>
      </c>
      <c r="E5125" s="40">
        <f t="shared" si="643"/>
        <v>880942.54331321723</v>
      </c>
      <c r="F5125" s="41">
        <f t="shared" si="639"/>
        <v>1.9238297283974439</v>
      </c>
      <c r="G5125" s="42">
        <f t="shared" si="640"/>
        <v>694783.45383602008</v>
      </c>
      <c r="H5125" s="16">
        <f t="shared" si="641"/>
        <v>1</v>
      </c>
      <c r="P5125" s="16"/>
    </row>
    <row r="5126" spans="1:16" x14ac:dyDescent="0.25">
      <c r="A5126" s="24">
        <f t="shared" si="642"/>
        <v>5111</v>
      </c>
      <c r="B5126">
        <f t="shared" si="636"/>
        <v>0.61519791709724814</v>
      </c>
      <c r="C5126">
        <f t="shared" si="637"/>
        <v>0.78466788807418197</v>
      </c>
      <c r="D5126" s="40">
        <f t="shared" si="638"/>
        <v>1133537.7069854469</v>
      </c>
      <c r="E5126" s="40">
        <f t="shared" si="643"/>
        <v>1133537.7069854469</v>
      </c>
      <c r="F5126" s="41">
        <f t="shared" si="639"/>
        <v>2.2395305570563901</v>
      </c>
      <c r="G5126" s="42">
        <f t="shared" si="640"/>
        <v>1538592.3323695408</v>
      </c>
      <c r="H5126" s="16">
        <f t="shared" si="641"/>
        <v>1</v>
      </c>
      <c r="P5126" s="16"/>
    </row>
    <row r="5127" spans="1:16" x14ac:dyDescent="0.25">
      <c r="A5127" s="24">
        <f t="shared" si="642"/>
        <v>5112</v>
      </c>
      <c r="B5127">
        <f t="shared" si="636"/>
        <v>0.15508273721206933</v>
      </c>
      <c r="C5127">
        <f t="shared" si="637"/>
        <v>0.13486279628705233</v>
      </c>
      <c r="D5127" s="40">
        <f t="shared" si="638"/>
        <v>537291.08869232214</v>
      </c>
      <c r="E5127" s="40">
        <f t="shared" si="643"/>
        <v>537291.08869232214</v>
      </c>
      <c r="F5127" s="41">
        <f t="shared" si="639"/>
        <v>1.6645304842838624</v>
      </c>
      <c r="G5127" s="42">
        <f t="shared" si="640"/>
        <v>-105662.60393756535</v>
      </c>
      <c r="H5127" s="16">
        <f t="shared" si="641"/>
        <v>0</v>
      </c>
      <c r="P5127" s="16"/>
    </row>
    <row r="5128" spans="1:16" x14ac:dyDescent="0.25">
      <c r="A5128" s="24">
        <f t="shared" si="642"/>
        <v>5113</v>
      </c>
      <c r="B5128">
        <f t="shared" si="636"/>
        <v>0.27893188025336713</v>
      </c>
      <c r="C5128">
        <f t="shared" si="637"/>
        <v>0.40662457805592567</v>
      </c>
      <c r="D5128" s="40">
        <f t="shared" si="638"/>
        <v>732818.77285964554</v>
      </c>
      <c r="E5128" s="40">
        <f t="shared" si="643"/>
        <v>732818.77285964554</v>
      </c>
      <c r="F5128" s="41">
        <f t="shared" si="639"/>
        <v>1.9281955919603218</v>
      </c>
      <c r="G5128" s="42">
        <f t="shared" si="640"/>
        <v>413017.92753374088</v>
      </c>
      <c r="H5128" s="16">
        <f t="shared" si="641"/>
        <v>1</v>
      </c>
      <c r="P5128" s="16"/>
    </row>
    <row r="5129" spans="1:16" x14ac:dyDescent="0.25">
      <c r="A5129" s="24">
        <f t="shared" si="642"/>
        <v>5114</v>
      </c>
      <c r="B5129">
        <f t="shared" si="636"/>
        <v>0.10921317280735821</v>
      </c>
      <c r="C5129">
        <f t="shared" si="637"/>
        <v>0.62864443764556199</v>
      </c>
      <c r="D5129" s="40">
        <f t="shared" si="638"/>
        <v>438879.92399961641</v>
      </c>
      <c r="E5129" s="40">
        <f t="shared" si="643"/>
        <v>438879.92399961641</v>
      </c>
      <c r="F5129" s="41">
        <f t="shared" si="639"/>
        <v>2.0997766682992465</v>
      </c>
      <c r="G5129" s="42">
        <f t="shared" si="640"/>
        <v>-78450.175400658976</v>
      </c>
      <c r="H5129" s="16">
        <f t="shared" si="641"/>
        <v>0</v>
      </c>
      <c r="P5129" s="16"/>
    </row>
    <row r="5130" spans="1:16" x14ac:dyDescent="0.25">
      <c r="A5130" s="24">
        <f t="shared" si="642"/>
        <v>5115</v>
      </c>
      <c r="B5130">
        <f t="shared" si="636"/>
        <v>0.26637510966975242</v>
      </c>
      <c r="C5130">
        <f t="shared" si="637"/>
        <v>0.58058298740070313</v>
      </c>
      <c r="D5130" s="40">
        <f t="shared" si="638"/>
        <v>715586.65194164298</v>
      </c>
      <c r="E5130" s="40">
        <f t="shared" si="643"/>
        <v>715586.65194164298</v>
      </c>
      <c r="F5130" s="41">
        <f t="shared" si="639"/>
        <v>2.0618191869973623</v>
      </c>
      <c r="G5130" s="42">
        <f t="shared" si="640"/>
        <v>475410.28893248271</v>
      </c>
      <c r="H5130" s="16">
        <f t="shared" si="641"/>
        <v>1</v>
      </c>
      <c r="P5130" s="16"/>
    </row>
    <row r="5131" spans="1:16" x14ac:dyDescent="0.25">
      <c r="A5131" s="24">
        <f t="shared" si="642"/>
        <v>5116</v>
      </c>
      <c r="B5131">
        <f t="shared" si="636"/>
        <v>0.81136797519866377</v>
      </c>
      <c r="C5131">
        <f t="shared" si="637"/>
        <v>0.21683203463908285</v>
      </c>
      <c r="D5131" s="40">
        <f t="shared" si="638"/>
        <v>1402560.1467585778</v>
      </c>
      <c r="E5131" s="40">
        <f t="shared" si="643"/>
        <v>1250000</v>
      </c>
      <c r="F5131" s="41">
        <f t="shared" si="639"/>
        <v>1.7620252076343665</v>
      </c>
      <c r="G5131" s="42">
        <f t="shared" si="640"/>
        <v>1202531.5095429583</v>
      </c>
      <c r="H5131" s="16">
        <f t="shared" si="641"/>
        <v>1</v>
      </c>
      <c r="P5131" s="16"/>
    </row>
    <row r="5132" spans="1:16" x14ac:dyDescent="0.25">
      <c r="A5132" s="24">
        <f t="shared" si="642"/>
        <v>5117</v>
      </c>
      <c r="B5132">
        <f t="shared" si="636"/>
        <v>0.35173193842638284</v>
      </c>
      <c r="C5132">
        <f t="shared" si="637"/>
        <v>0.50561935745645314</v>
      </c>
      <c r="D5132" s="40">
        <f t="shared" si="638"/>
        <v>826451.92200605595</v>
      </c>
      <c r="E5132" s="40">
        <f t="shared" si="643"/>
        <v>826451.92200605595</v>
      </c>
      <c r="F5132" s="41">
        <f t="shared" si="639"/>
        <v>2.0042814912144307</v>
      </c>
      <c r="G5132" s="42">
        <f t="shared" si="640"/>
        <v>656442.29065533006</v>
      </c>
      <c r="H5132" s="16">
        <f t="shared" si="641"/>
        <v>1</v>
      </c>
      <c r="P5132" s="16"/>
    </row>
    <row r="5133" spans="1:16" x14ac:dyDescent="0.25">
      <c r="A5133" s="24">
        <f t="shared" si="642"/>
        <v>5118</v>
      </c>
      <c r="B5133">
        <f t="shared" si="636"/>
        <v>0.67266656656283885</v>
      </c>
      <c r="C5133">
        <f t="shared" si="637"/>
        <v>0.51836317067500204</v>
      </c>
      <c r="D5133" s="40">
        <f t="shared" si="638"/>
        <v>1203930.8653576118</v>
      </c>
      <c r="E5133" s="40">
        <f t="shared" si="643"/>
        <v>1203930.8653576118</v>
      </c>
      <c r="F5133" s="41">
        <f t="shared" si="639"/>
        <v>2.0139957170027771</v>
      </c>
      <c r="G5133" s="42">
        <f t="shared" si="640"/>
        <v>1424711.6063976772</v>
      </c>
      <c r="H5133" s="16">
        <f t="shared" si="641"/>
        <v>1</v>
      </c>
      <c r="P5133" s="16"/>
    </row>
    <row r="5134" spans="1:16" x14ac:dyDescent="0.25">
      <c r="A5134" s="24">
        <f t="shared" si="642"/>
        <v>5119</v>
      </c>
      <c r="B5134">
        <f t="shared" si="636"/>
        <v>0.3987420730991289</v>
      </c>
      <c r="C5134">
        <f t="shared" si="637"/>
        <v>0.646498664165847</v>
      </c>
      <c r="D5134" s="40">
        <f t="shared" si="638"/>
        <v>883007.09367658314</v>
      </c>
      <c r="E5134" s="40">
        <f t="shared" si="643"/>
        <v>883007.09367658314</v>
      </c>
      <c r="F5134" s="41">
        <f t="shared" si="639"/>
        <v>2.1142506457167412</v>
      </c>
      <c r="G5134" s="42">
        <f t="shared" si="640"/>
        <v>866898.31797817885</v>
      </c>
      <c r="H5134" s="16">
        <f t="shared" si="641"/>
        <v>1</v>
      </c>
      <c r="P5134" s="16"/>
    </row>
    <row r="5135" spans="1:16" x14ac:dyDescent="0.25">
      <c r="A5135" s="24">
        <f t="shared" si="642"/>
        <v>5120</v>
      </c>
      <c r="B5135">
        <f t="shared" si="636"/>
        <v>0.81433027016464621</v>
      </c>
      <c r="C5135">
        <f t="shared" si="637"/>
        <v>0.21039349969942123</v>
      </c>
      <c r="D5135" s="40">
        <f t="shared" si="638"/>
        <v>1407583.8137111689</v>
      </c>
      <c r="E5135" s="40">
        <f t="shared" si="643"/>
        <v>1250000</v>
      </c>
      <c r="F5135" s="41">
        <f t="shared" si="639"/>
        <v>1.755301935087163</v>
      </c>
      <c r="G5135" s="42">
        <f t="shared" si="640"/>
        <v>1194127.4188589538</v>
      </c>
      <c r="H5135" s="16">
        <f t="shared" si="641"/>
        <v>1</v>
      </c>
      <c r="P5135" s="16"/>
    </row>
    <row r="5136" spans="1:16" x14ac:dyDescent="0.25">
      <c r="A5136" s="24">
        <f t="shared" si="642"/>
        <v>5121</v>
      </c>
      <c r="B5136">
        <f t="shared" si="636"/>
        <v>0.68417030095588416</v>
      </c>
      <c r="C5136">
        <f t="shared" si="637"/>
        <v>0.46761859708931297</v>
      </c>
      <c r="D5136" s="40">
        <f t="shared" si="638"/>
        <v>1218568.0283020777</v>
      </c>
      <c r="E5136" s="40">
        <f t="shared" si="643"/>
        <v>1218568.0283020777</v>
      </c>
      <c r="F5136" s="41">
        <f t="shared" si="639"/>
        <v>1.9753016801094634</v>
      </c>
      <c r="G5136" s="42">
        <f t="shared" si="640"/>
        <v>1407039.4736327701</v>
      </c>
      <c r="H5136" s="16">
        <f t="shared" si="641"/>
        <v>1</v>
      </c>
      <c r="P5136" s="16"/>
    </row>
    <row r="5137" spans="1:16" x14ac:dyDescent="0.25">
      <c r="A5137" s="24">
        <f t="shared" si="642"/>
        <v>5122</v>
      </c>
      <c r="B5137">
        <f t="shared" ref="B5137:B5200" si="644">((MOD((MOD(MOD(999999999999989,MOD(A5137*2499997+$B$13*1800451,7450589)*4658+7450581)*383,99991)*7440893+MOD(MOD(999999999999989,MOD(A5137*2246527+$B$13*2399993,7450987)*7580+7560584)*17669,7440893))*1343,4294967296))+0.5)/2^32</f>
        <v>0.80137789866421372</v>
      </c>
      <c r="C5137">
        <f t="shared" ref="C5137:C5200" si="645">((MOD((MOD(MOD(999999999999989,MOD(A5137*2499997+$C$13*1800451,7450589)*4658+7450581)*383,99991)*7440893+MOD(MOD(999999999999989,MOD(A5137*2246527+$C$13*2399993,7450987)*7580+7560584)*17669,7440893))*1343,4294967296))+0.5)/2^32</f>
        <v>0.49158006778452545</v>
      </c>
      <c r="D5137" s="40">
        <f t="shared" ref="D5137:D5200" si="646">MAX(0,NORMINV(B5137,D$10,D$12))</f>
        <v>1385966.5097257528</v>
      </c>
      <c r="E5137" s="40">
        <f t="shared" si="643"/>
        <v>1250000</v>
      </c>
      <c r="F5137" s="41">
        <f t="shared" ref="F5137:F5200" si="647">NORMINV(C5137,E$10,E$12)</f>
        <v>1.9935844354659105</v>
      </c>
      <c r="G5137" s="42">
        <f t="shared" ref="G5137:G5200" si="648">F5137*E5137-1000000</f>
        <v>1491980.5443323879</v>
      </c>
      <c r="H5137" s="16">
        <f t="shared" ref="H5137:H5200" si="649">IF(G5137&gt;=0,1,0)</f>
        <v>1</v>
      </c>
      <c r="P5137" s="16"/>
    </row>
    <row r="5138" spans="1:16" x14ac:dyDescent="0.25">
      <c r="A5138" s="24">
        <f t="shared" ref="A5138:A5201" si="650">A5137+1</f>
        <v>5123</v>
      </c>
      <c r="B5138">
        <f t="shared" si="644"/>
        <v>0.2622008667094633</v>
      </c>
      <c r="C5138">
        <f t="shared" si="645"/>
        <v>0.87150999193545431</v>
      </c>
      <c r="D5138" s="40">
        <f t="shared" si="646"/>
        <v>709768.25084158906</v>
      </c>
      <c r="E5138" s="40">
        <f t="shared" ref="E5138:E5201" si="651">MIN(1250000,D5138)</f>
        <v>709768.25084158906</v>
      </c>
      <c r="F5138" s="41">
        <f t="shared" si="647"/>
        <v>2.3445464922161543</v>
      </c>
      <c r="G5138" s="42">
        <f t="shared" si="648"/>
        <v>664084.6627970431</v>
      </c>
      <c r="H5138" s="16">
        <f t="shared" si="649"/>
        <v>1</v>
      </c>
      <c r="P5138" s="16"/>
    </row>
    <row r="5139" spans="1:16" x14ac:dyDescent="0.25">
      <c r="A5139" s="24">
        <f t="shared" si="650"/>
        <v>5124</v>
      </c>
      <c r="B5139">
        <f t="shared" si="644"/>
        <v>0.7376606723992154</v>
      </c>
      <c r="C5139">
        <f t="shared" si="645"/>
        <v>0.7892383550060913</v>
      </c>
      <c r="D5139" s="40">
        <f t="shared" si="646"/>
        <v>1290037.9964588208</v>
      </c>
      <c r="E5139" s="40">
        <f t="shared" si="651"/>
        <v>1250000</v>
      </c>
      <c r="F5139" s="41">
        <f t="shared" si="647"/>
        <v>2.2443104262545663</v>
      </c>
      <c r="G5139" s="42">
        <f t="shared" si="648"/>
        <v>1805388.032818208</v>
      </c>
      <c r="H5139" s="16">
        <f t="shared" si="649"/>
        <v>1</v>
      </c>
      <c r="P5139" s="16"/>
    </row>
    <row r="5140" spans="1:16" x14ac:dyDescent="0.25">
      <c r="A5140" s="24">
        <f t="shared" si="650"/>
        <v>5125</v>
      </c>
      <c r="B5140">
        <f t="shared" si="644"/>
        <v>0.46733306034002453</v>
      </c>
      <c r="C5140">
        <f t="shared" si="645"/>
        <v>0.77503704454284161</v>
      </c>
      <c r="D5140" s="40">
        <f t="shared" si="646"/>
        <v>962625.10876979481</v>
      </c>
      <c r="E5140" s="40">
        <f t="shared" si="651"/>
        <v>962625.10876979481</v>
      </c>
      <c r="F5140" s="41">
        <f t="shared" si="647"/>
        <v>2.2296469756696391</v>
      </c>
      <c r="G5140" s="42">
        <f t="shared" si="648"/>
        <v>1146314.1624722304</v>
      </c>
      <c r="H5140" s="16">
        <f t="shared" si="649"/>
        <v>1</v>
      </c>
      <c r="P5140" s="16"/>
    </row>
    <row r="5141" spans="1:16" x14ac:dyDescent="0.25">
      <c r="A5141" s="24">
        <f t="shared" si="650"/>
        <v>5126</v>
      </c>
      <c r="B5141">
        <f t="shared" si="644"/>
        <v>0.33928447321522981</v>
      </c>
      <c r="C5141">
        <f t="shared" si="645"/>
        <v>0.65528963028918952</v>
      </c>
      <c r="D5141" s="40">
        <f t="shared" si="646"/>
        <v>811056.20694218657</v>
      </c>
      <c r="E5141" s="40">
        <f t="shared" si="651"/>
        <v>811056.20694218657</v>
      </c>
      <c r="F5141" s="41">
        <f t="shared" si="647"/>
        <v>2.1214715169944278</v>
      </c>
      <c r="G5141" s="42">
        <f t="shared" si="648"/>
        <v>720632.64170938707</v>
      </c>
      <c r="H5141" s="16">
        <f t="shared" si="649"/>
        <v>1</v>
      </c>
      <c r="P5141" s="16"/>
    </row>
    <row r="5142" spans="1:16" x14ac:dyDescent="0.25">
      <c r="A5142" s="24">
        <f t="shared" si="650"/>
        <v>5127</v>
      </c>
      <c r="B5142">
        <f t="shared" si="644"/>
        <v>0.10536122869234532</v>
      </c>
      <c r="C5142">
        <f t="shared" si="645"/>
        <v>0.43835905299056321</v>
      </c>
      <c r="D5142" s="40">
        <f t="shared" si="646"/>
        <v>429370.20956675929</v>
      </c>
      <c r="E5142" s="40">
        <f t="shared" si="651"/>
        <v>429370.20956675929</v>
      </c>
      <c r="F5142" s="41">
        <f t="shared" si="647"/>
        <v>1.9528477444368535</v>
      </c>
      <c r="G5142" s="42">
        <f t="shared" si="648"/>
        <v>-161505.35471917503</v>
      </c>
      <c r="H5142" s="16">
        <f t="shared" si="649"/>
        <v>0</v>
      </c>
      <c r="P5142" s="16"/>
    </row>
    <row r="5143" spans="1:16" x14ac:dyDescent="0.25">
      <c r="A5143" s="24">
        <f t="shared" si="650"/>
        <v>5128</v>
      </c>
      <c r="B5143">
        <f t="shared" si="644"/>
        <v>0.25707962072920054</v>
      </c>
      <c r="C5143">
        <f t="shared" si="645"/>
        <v>0.52963903814088553</v>
      </c>
      <c r="D5143" s="40">
        <f t="shared" si="646"/>
        <v>702564.55684732436</v>
      </c>
      <c r="E5143" s="40">
        <f t="shared" si="651"/>
        <v>702564.55684732436</v>
      </c>
      <c r="F5143" s="41">
        <f t="shared" si="647"/>
        <v>2.0226025924119684</v>
      </c>
      <c r="G5143" s="42">
        <f t="shared" si="648"/>
        <v>421008.89401616389</v>
      </c>
      <c r="H5143" s="16">
        <f t="shared" si="649"/>
        <v>1</v>
      </c>
      <c r="P5143" s="16"/>
    </row>
    <row r="5144" spans="1:16" x14ac:dyDescent="0.25">
      <c r="A5144" s="24">
        <f t="shared" si="650"/>
        <v>5129</v>
      </c>
      <c r="B5144">
        <f t="shared" si="644"/>
        <v>0.74478353734593838</v>
      </c>
      <c r="C5144">
        <f t="shared" si="645"/>
        <v>4.4202433782629669E-2</v>
      </c>
      <c r="D5144" s="40">
        <f t="shared" si="646"/>
        <v>1300074.6509792511</v>
      </c>
      <c r="E5144" s="40">
        <f t="shared" si="651"/>
        <v>1250000</v>
      </c>
      <c r="F5144" s="41">
        <f t="shared" si="647"/>
        <v>1.4821055546865343</v>
      </c>
      <c r="G5144" s="42">
        <f t="shared" si="648"/>
        <v>852631.94335816777</v>
      </c>
      <c r="H5144" s="16">
        <f t="shared" si="649"/>
        <v>1</v>
      </c>
      <c r="P5144" s="16"/>
    </row>
    <row r="5145" spans="1:16" x14ac:dyDescent="0.25">
      <c r="A5145" s="24">
        <f t="shared" si="650"/>
        <v>5130</v>
      </c>
      <c r="B5145">
        <f t="shared" si="644"/>
        <v>0.93480919545982033</v>
      </c>
      <c r="C5145">
        <f t="shared" si="645"/>
        <v>0.83976984873879701</v>
      </c>
      <c r="D5145" s="40">
        <f t="shared" si="646"/>
        <v>1689634.6935078735</v>
      </c>
      <c r="E5145" s="40">
        <f t="shared" si="651"/>
        <v>1250000</v>
      </c>
      <c r="F5145" s="41">
        <f t="shared" si="647"/>
        <v>2.3019794579473878</v>
      </c>
      <c r="G5145" s="42">
        <f t="shared" si="648"/>
        <v>1877474.3224342349</v>
      </c>
      <c r="H5145" s="16">
        <f t="shared" si="649"/>
        <v>1</v>
      </c>
      <c r="P5145" s="16"/>
    </row>
    <row r="5146" spans="1:16" x14ac:dyDescent="0.25">
      <c r="A5146" s="24">
        <f t="shared" si="650"/>
        <v>5131</v>
      </c>
      <c r="B5146">
        <f t="shared" si="644"/>
        <v>0.42976066342089325</v>
      </c>
      <c r="C5146">
        <f t="shared" si="645"/>
        <v>0.94945063104387373</v>
      </c>
      <c r="D5146" s="40">
        <f t="shared" si="646"/>
        <v>919308.42116524721</v>
      </c>
      <c r="E5146" s="40">
        <f t="shared" si="651"/>
        <v>919308.42116524721</v>
      </c>
      <c r="F5146" s="41">
        <f t="shared" si="647"/>
        <v>2.4983435067544204</v>
      </c>
      <c r="G5146" s="42">
        <f t="shared" si="648"/>
        <v>1296748.2247228534</v>
      </c>
      <c r="H5146" s="16">
        <f t="shared" si="649"/>
        <v>1</v>
      </c>
      <c r="P5146" s="16"/>
    </row>
    <row r="5147" spans="1:16" x14ac:dyDescent="0.25">
      <c r="A5147" s="24">
        <f t="shared" si="650"/>
        <v>5132</v>
      </c>
      <c r="B5147">
        <f t="shared" si="644"/>
        <v>0.10904532519634813</v>
      </c>
      <c r="C5147">
        <f t="shared" si="645"/>
        <v>0.21050681511405855</v>
      </c>
      <c r="D5147" s="40">
        <f t="shared" si="646"/>
        <v>438470.61716086953</v>
      </c>
      <c r="E5147" s="40">
        <f t="shared" si="651"/>
        <v>438470.61716086953</v>
      </c>
      <c r="F5147" s="41">
        <f t="shared" si="647"/>
        <v>1.7554212929491642</v>
      </c>
      <c r="G5147" s="42">
        <f t="shared" si="648"/>
        <v>-230299.34230324847</v>
      </c>
      <c r="H5147" s="16">
        <f t="shared" si="649"/>
        <v>0</v>
      </c>
      <c r="P5147" s="16"/>
    </row>
    <row r="5148" spans="1:16" x14ac:dyDescent="0.25">
      <c r="A5148" s="24">
        <f t="shared" si="650"/>
        <v>5133</v>
      </c>
      <c r="B5148">
        <f t="shared" si="644"/>
        <v>0.61274554033298045</v>
      </c>
      <c r="C5148">
        <f t="shared" si="645"/>
        <v>0.29214400902856141</v>
      </c>
      <c r="D5148" s="40">
        <f t="shared" si="646"/>
        <v>1130614.928501714</v>
      </c>
      <c r="E5148" s="40">
        <f t="shared" si="651"/>
        <v>1130614.928501714</v>
      </c>
      <c r="F5148" s="41">
        <f t="shared" si="647"/>
        <v>1.8336984665003921</v>
      </c>
      <c r="G5148" s="42">
        <f t="shared" si="648"/>
        <v>1073206.8605960435</v>
      </c>
      <c r="H5148" s="16">
        <f t="shared" si="649"/>
        <v>1</v>
      </c>
      <c r="P5148" s="16"/>
    </row>
    <row r="5149" spans="1:16" x14ac:dyDescent="0.25">
      <c r="A5149" s="24">
        <f t="shared" si="650"/>
        <v>5134</v>
      </c>
      <c r="B5149">
        <f t="shared" si="644"/>
        <v>0.6023554700659588</v>
      </c>
      <c r="C5149">
        <f t="shared" si="645"/>
        <v>0.56785180128645152</v>
      </c>
      <c r="D5149" s="40">
        <f t="shared" si="646"/>
        <v>1118289.6800643189</v>
      </c>
      <c r="E5149" s="40">
        <f t="shared" si="651"/>
        <v>1118289.6800643189</v>
      </c>
      <c r="F5149" s="41">
        <f t="shared" si="647"/>
        <v>2.051947607762695</v>
      </c>
      <c r="G5149" s="42">
        <f t="shared" si="648"/>
        <v>1294671.833793689</v>
      </c>
      <c r="H5149" s="16">
        <f t="shared" si="649"/>
        <v>1</v>
      </c>
      <c r="P5149" s="16"/>
    </row>
    <row r="5150" spans="1:16" x14ac:dyDescent="0.25">
      <c r="A5150" s="24">
        <f t="shared" si="650"/>
        <v>5135</v>
      </c>
      <c r="B5150">
        <f t="shared" si="644"/>
        <v>0.53331041603814811</v>
      </c>
      <c r="C5150">
        <f t="shared" si="645"/>
        <v>0.80708926252555102</v>
      </c>
      <c r="D5150" s="40">
        <f t="shared" si="646"/>
        <v>1038112.8058804985</v>
      </c>
      <c r="E5150" s="40">
        <f t="shared" si="651"/>
        <v>1038112.8058804985</v>
      </c>
      <c r="F5150" s="41">
        <f t="shared" si="647"/>
        <v>2.263592707958912</v>
      </c>
      <c r="G5150" s="42">
        <f t="shared" si="648"/>
        <v>1349864.5774298618</v>
      </c>
      <c r="H5150" s="16">
        <f t="shared" si="649"/>
        <v>1</v>
      </c>
      <c r="P5150" s="16"/>
    </row>
    <row r="5151" spans="1:16" x14ac:dyDescent="0.25">
      <c r="A5151" s="24">
        <f t="shared" si="650"/>
        <v>5136</v>
      </c>
      <c r="B5151">
        <f t="shared" si="644"/>
        <v>0.23093883192632347</v>
      </c>
      <c r="C5151">
        <f t="shared" si="645"/>
        <v>5.4704281385056674E-2</v>
      </c>
      <c r="D5151" s="40">
        <f t="shared" si="646"/>
        <v>664547.78344087908</v>
      </c>
      <c r="E5151" s="40">
        <f t="shared" si="651"/>
        <v>664547.78344087908</v>
      </c>
      <c r="F5151" s="41">
        <f t="shared" si="647"/>
        <v>1.5134172804632231</v>
      </c>
      <c r="G5151" s="42">
        <f t="shared" si="648"/>
        <v>5738.099152958137</v>
      </c>
      <c r="H5151" s="16">
        <f t="shared" si="649"/>
        <v>1</v>
      </c>
      <c r="P5151" s="16"/>
    </row>
    <row r="5152" spans="1:16" x14ac:dyDescent="0.25">
      <c r="A5152" s="24">
        <f t="shared" si="650"/>
        <v>5137</v>
      </c>
      <c r="B5152">
        <f t="shared" si="644"/>
        <v>0.81158878409769386</v>
      </c>
      <c r="C5152">
        <f t="shared" si="645"/>
        <v>0.63625933194998652</v>
      </c>
      <c r="D5152" s="40">
        <f t="shared" si="646"/>
        <v>1402932.9213208067</v>
      </c>
      <c r="E5152" s="40">
        <f t="shared" si="651"/>
        <v>1250000</v>
      </c>
      <c r="F5152" s="41">
        <f t="shared" si="647"/>
        <v>2.1059203230523451</v>
      </c>
      <c r="G5152" s="42">
        <f t="shared" si="648"/>
        <v>1632400.4038154315</v>
      </c>
      <c r="H5152" s="16">
        <f t="shared" si="649"/>
        <v>1</v>
      </c>
      <c r="P5152" s="16"/>
    </row>
    <row r="5153" spans="1:16" x14ac:dyDescent="0.25">
      <c r="A5153" s="24">
        <f t="shared" si="650"/>
        <v>5138</v>
      </c>
      <c r="B5153">
        <f t="shared" si="644"/>
        <v>0.71627231349702924</v>
      </c>
      <c r="C5153">
        <f t="shared" si="645"/>
        <v>0.57591006497386843</v>
      </c>
      <c r="D5153" s="40">
        <f t="shared" si="646"/>
        <v>1260700.5041368306</v>
      </c>
      <c r="E5153" s="40">
        <f t="shared" si="651"/>
        <v>1250000</v>
      </c>
      <c r="F5153" s="41">
        <f t="shared" si="647"/>
        <v>2.0581888432801909</v>
      </c>
      <c r="G5153" s="42">
        <f t="shared" si="648"/>
        <v>1572736.0541002387</v>
      </c>
      <c r="H5153" s="16">
        <f t="shared" si="649"/>
        <v>1</v>
      </c>
      <c r="P5153" s="16"/>
    </row>
    <row r="5154" spans="1:16" x14ac:dyDescent="0.25">
      <c r="A5154" s="24">
        <f t="shared" si="650"/>
        <v>5139</v>
      </c>
      <c r="B5154">
        <f t="shared" si="644"/>
        <v>0.91604736645240337</v>
      </c>
      <c r="C5154">
        <f t="shared" si="645"/>
        <v>2.7308590826578438E-2</v>
      </c>
      <c r="D5154" s="40">
        <f t="shared" si="646"/>
        <v>1628707.8583516499</v>
      </c>
      <c r="E5154" s="40">
        <f t="shared" si="651"/>
        <v>1250000</v>
      </c>
      <c r="F5154" s="41">
        <f t="shared" si="647"/>
        <v>1.4158330642400458</v>
      </c>
      <c r="G5154" s="42">
        <f t="shared" si="648"/>
        <v>769791.33030005731</v>
      </c>
      <c r="H5154" s="16">
        <f t="shared" si="649"/>
        <v>1</v>
      </c>
      <c r="P5154" s="16"/>
    </row>
    <row r="5155" spans="1:16" x14ac:dyDescent="0.25">
      <c r="A5155" s="24">
        <f t="shared" si="650"/>
        <v>5140</v>
      </c>
      <c r="B5155">
        <f t="shared" si="644"/>
        <v>0.74990070739295334</v>
      </c>
      <c r="C5155">
        <f t="shared" si="645"/>
        <v>0.46603350795339793</v>
      </c>
      <c r="D5155" s="40">
        <f t="shared" si="646"/>
        <v>1307375.6790308049</v>
      </c>
      <c r="E5155" s="40">
        <f t="shared" si="651"/>
        <v>1250000</v>
      </c>
      <c r="F5155" s="41">
        <f t="shared" si="647"/>
        <v>1.974089818579001</v>
      </c>
      <c r="G5155" s="42">
        <f t="shared" si="648"/>
        <v>1467612.2732237512</v>
      </c>
      <c r="H5155" s="16">
        <f t="shared" si="649"/>
        <v>1</v>
      </c>
      <c r="P5155" s="16"/>
    </row>
    <row r="5156" spans="1:16" x14ac:dyDescent="0.25">
      <c r="A5156" s="24">
        <f t="shared" si="650"/>
        <v>5141</v>
      </c>
      <c r="B5156">
        <f t="shared" si="644"/>
        <v>4.5274929259903729E-2</v>
      </c>
      <c r="C5156">
        <f t="shared" si="645"/>
        <v>0.99911299080122262</v>
      </c>
      <c r="D5156" s="40">
        <f t="shared" si="646"/>
        <v>228341.49877231219</v>
      </c>
      <c r="E5156" s="40">
        <f t="shared" si="651"/>
        <v>228341.49877231219</v>
      </c>
      <c r="F5156" s="41">
        <f t="shared" si="647"/>
        <v>2.9500509970967568</v>
      </c>
      <c r="G5156" s="42">
        <f t="shared" si="648"/>
        <v>-326380.93386817258</v>
      </c>
      <c r="H5156" s="16">
        <f t="shared" si="649"/>
        <v>0</v>
      </c>
      <c r="P5156" s="16"/>
    </row>
    <row r="5157" spans="1:16" x14ac:dyDescent="0.25">
      <c r="A5157" s="24">
        <f t="shared" si="650"/>
        <v>5142</v>
      </c>
      <c r="B5157">
        <f t="shared" si="644"/>
        <v>0.51515616953838617</v>
      </c>
      <c r="C5157">
        <f t="shared" si="645"/>
        <v>0.47756693756673485</v>
      </c>
      <c r="D5157" s="40">
        <f t="shared" si="646"/>
        <v>1017325.2400327905</v>
      </c>
      <c r="E5157" s="40">
        <f t="shared" si="651"/>
        <v>1017325.2400327905</v>
      </c>
      <c r="F5157" s="41">
        <f t="shared" si="647"/>
        <v>1.9828993875348433</v>
      </c>
      <c r="G5157" s="42">
        <f t="shared" si="648"/>
        <v>1017253.5953847577</v>
      </c>
      <c r="H5157" s="16">
        <f t="shared" si="649"/>
        <v>1</v>
      </c>
      <c r="P5157" s="16"/>
    </row>
    <row r="5158" spans="1:16" x14ac:dyDescent="0.25">
      <c r="A5158" s="24">
        <f t="shared" si="650"/>
        <v>5143</v>
      </c>
      <c r="B5158">
        <f t="shared" si="644"/>
        <v>0.7042337212478742</v>
      </c>
      <c r="C5158">
        <f t="shared" si="645"/>
        <v>0.25600203790236264</v>
      </c>
      <c r="D5158" s="40">
        <f t="shared" si="646"/>
        <v>1244657.9700351986</v>
      </c>
      <c r="E5158" s="40">
        <f t="shared" si="651"/>
        <v>1244657.9700351986</v>
      </c>
      <c r="F5158" s="41">
        <f t="shared" si="647"/>
        <v>1.8006929041516024</v>
      </c>
      <c r="G5158" s="42">
        <f t="shared" si="648"/>
        <v>1241246.7747381199</v>
      </c>
      <c r="H5158" s="16">
        <f t="shared" si="649"/>
        <v>1</v>
      </c>
      <c r="P5158" s="16"/>
    </row>
    <row r="5159" spans="1:16" x14ac:dyDescent="0.25">
      <c r="A5159" s="24">
        <f t="shared" si="650"/>
        <v>5144</v>
      </c>
      <c r="B5159">
        <f t="shared" si="644"/>
        <v>0.88086799520533532</v>
      </c>
      <c r="C5159">
        <f t="shared" si="645"/>
        <v>0.80633523326832801</v>
      </c>
      <c r="D5159" s="40">
        <f t="shared" si="646"/>
        <v>1537691.642452524</v>
      </c>
      <c r="E5159" s="40">
        <f t="shared" si="651"/>
        <v>1250000</v>
      </c>
      <c r="F5159" s="41">
        <f t="shared" si="647"/>
        <v>2.2627569607574483</v>
      </c>
      <c r="G5159" s="42">
        <f t="shared" si="648"/>
        <v>1828446.2009468102</v>
      </c>
      <c r="H5159" s="16">
        <f t="shared" si="649"/>
        <v>1</v>
      </c>
      <c r="P5159" s="16"/>
    </row>
    <row r="5160" spans="1:16" x14ac:dyDescent="0.25">
      <c r="A5160" s="24">
        <f t="shared" si="650"/>
        <v>5145</v>
      </c>
      <c r="B5160">
        <f t="shared" si="644"/>
        <v>0.53800924203824252</v>
      </c>
      <c r="C5160">
        <f t="shared" si="645"/>
        <v>0.59229856089223176</v>
      </c>
      <c r="D5160" s="40">
        <f t="shared" si="646"/>
        <v>1043504.3956335629</v>
      </c>
      <c r="E5160" s="40">
        <f t="shared" si="651"/>
        <v>1043504.3956335629</v>
      </c>
      <c r="F5160" s="41">
        <f t="shared" si="647"/>
        <v>2.0709610142475103</v>
      </c>
      <c r="G5160" s="42">
        <f t="shared" si="648"/>
        <v>1161056.921553019</v>
      </c>
      <c r="H5160" s="16">
        <f t="shared" si="649"/>
        <v>1</v>
      </c>
      <c r="P5160" s="16"/>
    </row>
    <row r="5161" spans="1:16" x14ac:dyDescent="0.25">
      <c r="A5161" s="24">
        <f t="shared" si="650"/>
        <v>5146</v>
      </c>
      <c r="B5161">
        <f t="shared" si="644"/>
        <v>1.5162200084887445E-2</v>
      </c>
      <c r="C5161">
        <f t="shared" si="645"/>
        <v>0.84141597908455878</v>
      </c>
      <c r="D5161" s="40">
        <f t="shared" si="646"/>
        <v>12540.826991805458</v>
      </c>
      <c r="E5161" s="40">
        <f t="shared" si="651"/>
        <v>12540.826991805458</v>
      </c>
      <c r="F5161" s="41">
        <f t="shared" si="647"/>
        <v>2.3040408602624085</v>
      </c>
      <c r="G5161" s="42">
        <f t="shared" si="648"/>
        <v>-971105.42218939855</v>
      </c>
      <c r="H5161" s="16">
        <f t="shared" si="649"/>
        <v>0</v>
      </c>
      <c r="P5161" s="16"/>
    </row>
    <row r="5162" spans="1:16" x14ac:dyDescent="0.25">
      <c r="A5162" s="24">
        <f t="shared" si="650"/>
        <v>5147</v>
      </c>
      <c r="B5162">
        <f t="shared" si="644"/>
        <v>0.49899135541636497</v>
      </c>
      <c r="C5162">
        <f t="shared" si="645"/>
        <v>0.34200121404137462</v>
      </c>
      <c r="D5162" s="40">
        <f t="shared" si="646"/>
        <v>998847.27976018307</v>
      </c>
      <c r="E5162" s="40">
        <f t="shared" si="651"/>
        <v>998847.27976018307</v>
      </c>
      <c r="F5162" s="41">
        <f t="shared" si="647"/>
        <v>1.8762894923033075</v>
      </c>
      <c r="G5162" s="42">
        <f t="shared" si="648"/>
        <v>874126.65542977373</v>
      </c>
      <c r="H5162" s="16">
        <f t="shared" si="649"/>
        <v>1</v>
      </c>
      <c r="P5162" s="16"/>
    </row>
    <row r="5163" spans="1:16" x14ac:dyDescent="0.25">
      <c r="A5163" s="24">
        <f t="shared" si="650"/>
        <v>5148</v>
      </c>
      <c r="B5163">
        <f t="shared" si="644"/>
        <v>3.7718813982792199E-2</v>
      </c>
      <c r="C5163">
        <f t="shared" si="645"/>
        <v>0.83992839965503663</v>
      </c>
      <c r="D5163" s="40">
        <f t="shared" si="646"/>
        <v>189455.43904318998</v>
      </c>
      <c r="E5163" s="40">
        <f t="shared" si="651"/>
        <v>189455.43904318998</v>
      </c>
      <c r="F5163" s="41">
        <f t="shared" si="647"/>
        <v>2.3021774018692742</v>
      </c>
      <c r="G5163" s="42">
        <f t="shared" si="648"/>
        <v>-563839.9695735462</v>
      </c>
      <c r="H5163" s="16">
        <f t="shared" si="649"/>
        <v>0</v>
      </c>
      <c r="P5163" s="16"/>
    </row>
    <row r="5164" spans="1:16" x14ac:dyDescent="0.25">
      <c r="A5164" s="24">
        <f t="shared" si="650"/>
        <v>5149</v>
      </c>
      <c r="B5164">
        <f t="shared" si="644"/>
        <v>0.18591979646589607</v>
      </c>
      <c r="C5164">
        <f t="shared" si="645"/>
        <v>3.3009960199706256E-2</v>
      </c>
      <c r="D5164" s="40">
        <f t="shared" si="646"/>
        <v>592842.17575134558</v>
      </c>
      <c r="E5164" s="40">
        <f t="shared" si="651"/>
        <v>592842.17575134558</v>
      </c>
      <c r="F5164" s="41">
        <f t="shared" si="647"/>
        <v>1.4412497282891819</v>
      </c>
      <c r="G5164" s="42">
        <f t="shared" si="648"/>
        <v>-145566.37528000574</v>
      </c>
      <c r="H5164" s="16">
        <f t="shared" si="649"/>
        <v>0</v>
      </c>
      <c r="P5164" s="16"/>
    </row>
    <row r="5165" spans="1:16" x14ac:dyDescent="0.25">
      <c r="A5165" s="24">
        <f t="shared" si="650"/>
        <v>5150</v>
      </c>
      <c r="B5165">
        <f t="shared" si="644"/>
        <v>9.823285776656121E-2</v>
      </c>
      <c r="C5165">
        <f t="shared" si="645"/>
        <v>0.95103389152791351</v>
      </c>
      <c r="D5165" s="40">
        <f t="shared" si="646"/>
        <v>411085.15740522242</v>
      </c>
      <c r="E5165" s="40">
        <f t="shared" si="651"/>
        <v>411085.15740522242</v>
      </c>
      <c r="F5165" s="41">
        <f t="shared" si="647"/>
        <v>2.5030279476248314</v>
      </c>
      <c r="G5165" s="42">
        <f t="shared" si="648"/>
        <v>28957.637839024654</v>
      </c>
      <c r="H5165" s="16">
        <f t="shared" si="649"/>
        <v>1</v>
      </c>
      <c r="P5165" s="16"/>
    </row>
    <row r="5166" spans="1:16" x14ac:dyDescent="0.25">
      <c r="A5166" s="24">
        <f t="shared" si="650"/>
        <v>5151</v>
      </c>
      <c r="B5166">
        <f t="shared" si="644"/>
        <v>0.46071920718532056</v>
      </c>
      <c r="C5166">
        <f t="shared" si="645"/>
        <v>0.30395764263812453</v>
      </c>
      <c r="D5166" s="40">
        <f t="shared" si="646"/>
        <v>955035.56958519772</v>
      </c>
      <c r="E5166" s="40">
        <f t="shared" si="651"/>
        <v>955035.56958519772</v>
      </c>
      <c r="F5166" s="41">
        <f t="shared" si="647"/>
        <v>1.8440572899873184</v>
      </c>
      <c r="G5166" s="42">
        <f t="shared" si="648"/>
        <v>761140.30429077474</v>
      </c>
      <c r="H5166" s="16">
        <f t="shared" si="649"/>
        <v>1</v>
      </c>
      <c r="P5166" s="16"/>
    </row>
    <row r="5167" spans="1:16" x14ac:dyDescent="0.25">
      <c r="A5167" s="24">
        <f t="shared" si="650"/>
        <v>5152</v>
      </c>
      <c r="B5167">
        <f t="shared" si="644"/>
        <v>0.95882957696449012</v>
      </c>
      <c r="C5167">
        <f t="shared" si="645"/>
        <v>0.79368547967169434</v>
      </c>
      <c r="D5167" s="40">
        <f t="shared" si="646"/>
        <v>1792064.973218376</v>
      </c>
      <c r="E5167" s="40">
        <f t="shared" si="651"/>
        <v>1250000</v>
      </c>
      <c r="F5167" s="41">
        <f t="shared" si="647"/>
        <v>2.2490200190488472</v>
      </c>
      <c r="G5167" s="42">
        <f t="shared" si="648"/>
        <v>1811275.0238110591</v>
      </c>
      <c r="H5167" s="16">
        <f t="shared" si="649"/>
        <v>1</v>
      </c>
      <c r="P5167" s="16"/>
    </row>
    <row r="5168" spans="1:16" x14ac:dyDescent="0.25">
      <c r="A5168" s="24">
        <f t="shared" si="650"/>
        <v>5153</v>
      </c>
      <c r="B5168">
        <f t="shared" si="644"/>
        <v>8.9431784464977682E-2</v>
      </c>
      <c r="C5168">
        <f t="shared" si="645"/>
        <v>0.94590493605937809</v>
      </c>
      <c r="D5168" s="40">
        <f t="shared" si="646"/>
        <v>387114.43444178649</v>
      </c>
      <c r="E5168" s="40">
        <f t="shared" si="651"/>
        <v>387114.43444178649</v>
      </c>
      <c r="F5168" s="41">
        <f t="shared" si="647"/>
        <v>2.4882618336828748</v>
      </c>
      <c r="G5168" s="42">
        <f t="shared" si="648"/>
        <v>-36757.927510771318</v>
      </c>
      <c r="H5168" s="16">
        <f t="shared" si="649"/>
        <v>0</v>
      </c>
      <c r="P5168" s="16"/>
    </row>
    <row r="5169" spans="1:16" x14ac:dyDescent="0.25">
      <c r="A5169" s="24">
        <f t="shared" si="650"/>
        <v>5154</v>
      </c>
      <c r="B5169">
        <f t="shared" si="644"/>
        <v>0.99616905057337135</v>
      </c>
      <c r="C5169">
        <f t="shared" si="645"/>
        <v>9.5807869336567819E-2</v>
      </c>
      <c r="D5169" s="40">
        <f t="shared" si="646"/>
        <v>2215782.7139043575</v>
      </c>
      <c r="E5169" s="40">
        <f t="shared" si="651"/>
        <v>1250000</v>
      </c>
      <c r="F5169" s="41">
        <f t="shared" si="647"/>
        <v>1.6030959778159375</v>
      </c>
      <c r="G5169" s="42">
        <f t="shared" si="648"/>
        <v>1003869.9722699218</v>
      </c>
      <c r="H5169" s="16">
        <f t="shared" si="649"/>
        <v>1</v>
      </c>
      <c r="P5169" s="16"/>
    </row>
    <row r="5170" spans="1:16" x14ac:dyDescent="0.25">
      <c r="A5170" s="24">
        <f t="shared" si="650"/>
        <v>5155</v>
      </c>
      <c r="B5170">
        <f t="shared" si="644"/>
        <v>6.4773806720040739E-2</v>
      </c>
      <c r="C5170">
        <f t="shared" si="645"/>
        <v>0.14856481773313135</v>
      </c>
      <c r="D5170" s="40">
        <f t="shared" si="646"/>
        <v>308865.5422837066</v>
      </c>
      <c r="E5170" s="40">
        <f t="shared" si="651"/>
        <v>308865.5422837066</v>
      </c>
      <c r="F5170" s="41">
        <f t="shared" si="647"/>
        <v>1.6830977102329583</v>
      </c>
      <c r="G5170" s="42">
        <f t="shared" si="648"/>
        <v>-480149.11301243247</v>
      </c>
      <c r="H5170" s="16">
        <f t="shared" si="649"/>
        <v>0</v>
      </c>
      <c r="P5170" s="16"/>
    </row>
    <row r="5171" spans="1:16" x14ac:dyDescent="0.25">
      <c r="A5171" s="24">
        <f t="shared" si="650"/>
        <v>5156</v>
      </c>
      <c r="B5171">
        <f t="shared" si="644"/>
        <v>0.74643584748264402</v>
      </c>
      <c r="C5171">
        <f t="shared" si="645"/>
        <v>0.79855877521913499</v>
      </c>
      <c r="D5171" s="40">
        <f t="shared" si="646"/>
        <v>1302423.627285033</v>
      </c>
      <c r="E5171" s="40">
        <f t="shared" si="651"/>
        <v>1250000</v>
      </c>
      <c r="F5171" s="41">
        <f t="shared" si="647"/>
        <v>2.2542505773293304</v>
      </c>
      <c r="G5171" s="42">
        <f t="shared" si="648"/>
        <v>1817813.2216616631</v>
      </c>
      <c r="H5171" s="16">
        <f t="shared" si="649"/>
        <v>1</v>
      </c>
      <c r="P5171" s="16"/>
    </row>
    <row r="5172" spans="1:16" x14ac:dyDescent="0.25">
      <c r="A5172" s="24">
        <f t="shared" si="650"/>
        <v>5157</v>
      </c>
      <c r="B5172">
        <f t="shared" si="644"/>
        <v>1.4514563721604645E-2</v>
      </c>
      <c r="C5172">
        <f t="shared" si="645"/>
        <v>0.49586273904424161</v>
      </c>
      <c r="D5172" s="40">
        <f t="shared" si="646"/>
        <v>4669.8696121127577</v>
      </c>
      <c r="E5172" s="40">
        <f t="shared" si="651"/>
        <v>4669.8696121127577</v>
      </c>
      <c r="F5172" s="41">
        <f t="shared" si="647"/>
        <v>1.9968477929517412</v>
      </c>
      <c r="G5172" s="42">
        <f t="shared" si="648"/>
        <v>-990674.98117168027</v>
      </c>
      <c r="H5172" s="16">
        <f t="shared" si="649"/>
        <v>0</v>
      </c>
      <c r="P5172" s="16"/>
    </row>
    <row r="5173" spans="1:16" x14ac:dyDescent="0.25">
      <c r="A5173" s="24">
        <f t="shared" si="650"/>
        <v>5158</v>
      </c>
      <c r="B5173">
        <f t="shared" si="644"/>
        <v>0.67326347122434527</v>
      </c>
      <c r="C5173">
        <f t="shared" si="645"/>
        <v>0.9521478587994352</v>
      </c>
      <c r="D5173" s="40">
        <f t="shared" si="646"/>
        <v>1204685.0802399004</v>
      </c>
      <c r="E5173" s="40">
        <f t="shared" si="651"/>
        <v>1204685.0802399004</v>
      </c>
      <c r="F5173" s="41">
        <f t="shared" si="647"/>
        <v>2.5063969151831715</v>
      </c>
      <c r="G5173" s="42">
        <f t="shared" si="648"/>
        <v>2019418.9688804778</v>
      </c>
      <c r="H5173" s="16">
        <f t="shared" si="649"/>
        <v>1</v>
      </c>
      <c r="P5173" s="16"/>
    </row>
    <row r="5174" spans="1:16" x14ac:dyDescent="0.25">
      <c r="A5174" s="24">
        <f t="shared" si="650"/>
        <v>5159</v>
      </c>
      <c r="B5174">
        <f t="shared" si="644"/>
        <v>0.86018202395644039</v>
      </c>
      <c r="C5174">
        <f t="shared" si="645"/>
        <v>0.13913245697040111</v>
      </c>
      <c r="D5174" s="40">
        <f t="shared" si="646"/>
        <v>1492919.83539228</v>
      </c>
      <c r="E5174" s="40">
        <f t="shared" si="651"/>
        <v>1250000</v>
      </c>
      <c r="F5174" s="41">
        <f t="shared" si="647"/>
        <v>1.6704482352232066</v>
      </c>
      <c r="G5174" s="42">
        <f t="shared" si="648"/>
        <v>1088060.2940290084</v>
      </c>
      <c r="H5174" s="16">
        <f t="shared" si="649"/>
        <v>1</v>
      </c>
      <c r="P5174" s="16"/>
    </row>
    <row r="5175" spans="1:16" x14ac:dyDescent="0.25">
      <c r="A5175" s="24">
        <f t="shared" si="650"/>
        <v>5160</v>
      </c>
      <c r="B5175">
        <f t="shared" si="644"/>
        <v>0.91748019598890096</v>
      </c>
      <c r="C5175">
        <f t="shared" si="645"/>
        <v>0.94144805858377367</v>
      </c>
      <c r="D5175" s="40">
        <f t="shared" si="646"/>
        <v>1632972.6693908609</v>
      </c>
      <c r="E5175" s="40">
        <f t="shared" si="651"/>
        <v>1250000</v>
      </c>
      <c r="F5175" s="41">
        <f t="shared" si="647"/>
        <v>2.4763058492307941</v>
      </c>
      <c r="G5175" s="42">
        <f t="shared" si="648"/>
        <v>2095382.3115384928</v>
      </c>
      <c r="H5175" s="16">
        <f t="shared" si="649"/>
        <v>1</v>
      </c>
      <c r="P5175" s="16"/>
    </row>
    <row r="5176" spans="1:16" x14ac:dyDescent="0.25">
      <c r="A5176" s="24">
        <f t="shared" si="650"/>
        <v>5161</v>
      </c>
      <c r="B5176">
        <f t="shared" si="644"/>
        <v>0.36012536066118628</v>
      </c>
      <c r="C5176">
        <f t="shared" si="645"/>
        <v>0.91643071675207466</v>
      </c>
      <c r="D5176" s="40">
        <f t="shared" si="646"/>
        <v>836721.70370854274</v>
      </c>
      <c r="E5176" s="40">
        <f t="shared" si="651"/>
        <v>836721.70370854274</v>
      </c>
      <c r="F5176" s="41">
        <f t="shared" si="647"/>
        <v>2.4198956693841982</v>
      </c>
      <c r="G5176" s="42">
        <f t="shared" si="648"/>
        <v>1024779.2272840708</v>
      </c>
      <c r="H5176" s="16">
        <f t="shared" si="649"/>
        <v>1</v>
      </c>
      <c r="P5176" s="16"/>
    </row>
    <row r="5177" spans="1:16" x14ac:dyDescent="0.25">
      <c r="A5177" s="24">
        <f t="shared" si="650"/>
        <v>5162</v>
      </c>
      <c r="B5177">
        <f t="shared" si="644"/>
        <v>0.64092163823079318</v>
      </c>
      <c r="C5177">
        <f t="shared" si="645"/>
        <v>0.88354687055107206</v>
      </c>
      <c r="D5177" s="40">
        <f t="shared" si="646"/>
        <v>1164554.7335792</v>
      </c>
      <c r="E5177" s="40">
        <f t="shared" si="651"/>
        <v>1164554.7335792</v>
      </c>
      <c r="F5177" s="41">
        <f t="shared" si="647"/>
        <v>2.3625853562011883</v>
      </c>
      <c r="G5177" s="42">
        <f t="shared" si="648"/>
        <v>1751359.960048994</v>
      </c>
      <c r="H5177" s="16">
        <f t="shared" si="649"/>
        <v>1</v>
      </c>
      <c r="P5177" s="16"/>
    </row>
    <row r="5178" spans="1:16" x14ac:dyDescent="0.25">
      <c r="A5178" s="24">
        <f t="shared" si="650"/>
        <v>5163</v>
      </c>
      <c r="B5178">
        <f t="shared" si="644"/>
        <v>0.35851960012223572</v>
      </c>
      <c r="C5178">
        <f t="shared" si="645"/>
        <v>0.87685020954813808</v>
      </c>
      <c r="D5178" s="40">
        <f t="shared" si="646"/>
        <v>834763.53067655861</v>
      </c>
      <c r="E5178" s="40">
        <f t="shared" si="651"/>
        <v>834763.53067655861</v>
      </c>
      <c r="F5178" s="41">
        <f t="shared" si="647"/>
        <v>2.3523964381966582</v>
      </c>
      <c r="G5178" s="42">
        <f t="shared" si="648"/>
        <v>963694.75630000327</v>
      </c>
      <c r="H5178" s="16">
        <f t="shared" si="649"/>
        <v>1</v>
      </c>
      <c r="P5178" s="16"/>
    </row>
    <row r="5179" spans="1:16" x14ac:dyDescent="0.25">
      <c r="A5179" s="24">
        <f t="shared" si="650"/>
        <v>5164</v>
      </c>
      <c r="B5179">
        <f t="shared" si="644"/>
        <v>7.2858249419368804E-2</v>
      </c>
      <c r="C5179">
        <f t="shared" si="645"/>
        <v>0.32569328777026385</v>
      </c>
      <c r="D5179" s="40">
        <f t="shared" si="646"/>
        <v>336703.92430115223</v>
      </c>
      <c r="E5179" s="40">
        <f t="shared" si="651"/>
        <v>336703.92430115223</v>
      </c>
      <c r="F5179" s="41">
        <f t="shared" si="647"/>
        <v>1.8626635945826302</v>
      </c>
      <c r="G5179" s="42">
        <f t="shared" si="648"/>
        <v>-372833.858051138</v>
      </c>
      <c r="H5179" s="16">
        <f t="shared" si="649"/>
        <v>0</v>
      </c>
      <c r="P5179" s="16"/>
    </row>
    <row r="5180" spans="1:16" x14ac:dyDescent="0.25">
      <c r="A5180" s="24">
        <f t="shared" si="650"/>
        <v>5165</v>
      </c>
      <c r="B5180">
        <f t="shared" si="644"/>
        <v>0.33244972687680274</v>
      </c>
      <c r="C5180">
        <f t="shared" si="645"/>
        <v>0.11271100619342178</v>
      </c>
      <c r="D5180" s="40">
        <f t="shared" si="646"/>
        <v>802511.21425763913</v>
      </c>
      <c r="E5180" s="40">
        <f t="shared" si="651"/>
        <v>802511.21425763913</v>
      </c>
      <c r="F5180" s="41">
        <f t="shared" si="647"/>
        <v>1.6315391761766562</v>
      </c>
      <c r="G5180" s="42">
        <f t="shared" si="648"/>
        <v>309328.48538243654</v>
      </c>
      <c r="H5180" s="16">
        <f t="shared" si="649"/>
        <v>1</v>
      </c>
      <c r="P5180" s="16"/>
    </row>
    <row r="5181" spans="1:16" x14ac:dyDescent="0.25">
      <c r="A5181" s="24">
        <f t="shared" si="650"/>
        <v>5166</v>
      </c>
      <c r="B5181">
        <f t="shared" si="644"/>
        <v>0.18134860193822533</v>
      </c>
      <c r="C5181">
        <f t="shared" si="645"/>
        <v>0.11042494664434344</v>
      </c>
      <c r="D5181" s="40">
        <f t="shared" si="646"/>
        <v>584998.04183043679</v>
      </c>
      <c r="E5181" s="40">
        <f t="shared" si="651"/>
        <v>584998.04183043679</v>
      </c>
      <c r="F5181" s="41">
        <f t="shared" si="647"/>
        <v>1.627881058508436</v>
      </c>
      <c r="G5181" s="42">
        <f t="shared" si="648"/>
        <v>-47692.768439706182</v>
      </c>
      <c r="H5181" s="16">
        <f t="shared" si="649"/>
        <v>0</v>
      </c>
      <c r="P5181" s="16"/>
    </row>
    <row r="5182" spans="1:16" x14ac:dyDescent="0.25">
      <c r="A5182" s="24">
        <f t="shared" si="650"/>
        <v>5167</v>
      </c>
      <c r="B5182">
        <f t="shared" si="644"/>
        <v>0.90959636063780636</v>
      </c>
      <c r="C5182">
        <f t="shared" si="645"/>
        <v>0.10843320086132735</v>
      </c>
      <c r="D5182" s="40">
        <f t="shared" si="646"/>
        <v>1610155.1168196902</v>
      </c>
      <c r="E5182" s="40">
        <f t="shared" si="651"/>
        <v>1250000</v>
      </c>
      <c r="F5182" s="41">
        <f t="shared" si="647"/>
        <v>1.6246493765926295</v>
      </c>
      <c r="G5182" s="42">
        <f t="shared" si="648"/>
        <v>1030811.720740787</v>
      </c>
      <c r="H5182" s="16">
        <f t="shared" si="649"/>
        <v>1</v>
      </c>
      <c r="P5182" s="16"/>
    </row>
    <row r="5183" spans="1:16" x14ac:dyDescent="0.25">
      <c r="A5183" s="24">
        <f t="shared" si="650"/>
        <v>5168</v>
      </c>
      <c r="B5183">
        <f t="shared" si="644"/>
        <v>0.63753027364145964</v>
      </c>
      <c r="C5183">
        <f t="shared" si="645"/>
        <v>0.19382422894705087</v>
      </c>
      <c r="D5183" s="40">
        <f t="shared" si="646"/>
        <v>1160424.8060545181</v>
      </c>
      <c r="E5183" s="40">
        <f t="shared" si="651"/>
        <v>1160424.8060545181</v>
      </c>
      <c r="F5183" s="41">
        <f t="shared" si="647"/>
        <v>1.7374195287759062</v>
      </c>
      <c r="G5183" s="42">
        <f t="shared" si="648"/>
        <v>1016144.7197151133</v>
      </c>
      <c r="H5183" s="16">
        <f t="shared" si="649"/>
        <v>1</v>
      </c>
      <c r="P5183" s="16"/>
    </row>
    <row r="5184" spans="1:16" x14ac:dyDescent="0.25">
      <c r="A5184" s="24">
        <f t="shared" si="650"/>
        <v>5169</v>
      </c>
      <c r="B5184">
        <f t="shared" si="644"/>
        <v>9.6566164051182568E-2</v>
      </c>
      <c r="C5184">
        <f t="shared" si="645"/>
        <v>0.43328174983616918</v>
      </c>
      <c r="D5184" s="40">
        <f t="shared" si="646"/>
        <v>406670.86687185708</v>
      </c>
      <c r="E5184" s="40">
        <f t="shared" si="651"/>
        <v>406670.86687185708</v>
      </c>
      <c r="F5184" s="41">
        <f t="shared" si="647"/>
        <v>1.9489285282137503</v>
      </c>
      <c r="G5184" s="42">
        <f t="shared" si="648"/>
        <v>-207427.54596002155</v>
      </c>
      <c r="H5184" s="16">
        <f t="shared" si="649"/>
        <v>0</v>
      </c>
      <c r="P5184" s="16"/>
    </row>
    <row r="5185" spans="1:16" x14ac:dyDescent="0.25">
      <c r="A5185" s="24">
        <f t="shared" si="650"/>
        <v>5170</v>
      </c>
      <c r="B5185">
        <f t="shared" si="644"/>
        <v>0.43414294545073062</v>
      </c>
      <c r="C5185">
        <f t="shared" si="645"/>
        <v>0.83152265136595815</v>
      </c>
      <c r="D5185" s="40">
        <f t="shared" si="646"/>
        <v>924390.8098740381</v>
      </c>
      <c r="E5185" s="40">
        <f t="shared" si="651"/>
        <v>924390.8098740381</v>
      </c>
      <c r="F5185" s="41">
        <f t="shared" si="647"/>
        <v>2.291854024571196</v>
      </c>
      <c r="G5185" s="42">
        <f t="shared" si="648"/>
        <v>1118568.7978864415</v>
      </c>
      <c r="H5185" s="16">
        <f t="shared" si="649"/>
        <v>1</v>
      </c>
      <c r="P5185" s="16"/>
    </row>
    <row r="5186" spans="1:16" x14ac:dyDescent="0.25">
      <c r="A5186" s="24">
        <f t="shared" si="650"/>
        <v>5171</v>
      </c>
      <c r="B5186">
        <f t="shared" si="644"/>
        <v>0.605457445490174</v>
      </c>
      <c r="C5186">
        <f t="shared" si="645"/>
        <v>0.51657831447664648</v>
      </c>
      <c r="D5186" s="40">
        <f t="shared" si="646"/>
        <v>1121959.9563617902</v>
      </c>
      <c r="E5186" s="40">
        <f t="shared" si="651"/>
        <v>1121959.9563617902</v>
      </c>
      <c r="F5186" s="41">
        <f t="shared" si="647"/>
        <v>2.0126345408148985</v>
      </c>
      <c r="G5186" s="42">
        <f t="shared" si="648"/>
        <v>1258095.3615849153</v>
      </c>
      <c r="H5186" s="16">
        <f t="shared" si="649"/>
        <v>1</v>
      </c>
      <c r="P5186" s="16"/>
    </row>
    <row r="5187" spans="1:16" x14ac:dyDescent="0.25">
      <c r="A5187" s="24">
        <f t="shared" si="650"/>
        <v>5172</v>
      </c>
      <c r="B5187">
        <f t="shared" si="644"/>
        <v>0.56177699763793498</v>
      </c>
      <c r="C5187">
        <f t="shared" si="645"/>
        <v>0.54667247913312167</v>
      </c>
      <c r="D5187" s="40">
        <f t="shared" si="646"/>
        <v>1070885.7538222971</v>
      </c>
      <c r="E5187" s="40">
        <f t="shared" si="651"/>
        <v>1070885.7538222971</v>
      </c>
      <c r="F5187" s="41">
        <f t="shared" si="647"/>
        <v>2.0356409461176219</v>
      </c>
      <c r="G5187" s="42">
        <f t="shared" si="648"/>
        <v>1179938.8890947038</v>
      </c>
      <c r="H5187" s="16">
        <f t="shared" si="649"/>
        <v>1</v>
      </c>
      <c r="P5187" s="16"/>
    </row>
    <row r="5188" spans="1:16" x14ac:dyDescent="0.25">
      <c r="A5188" s="24">
        <f t="shared" si="650"/>
        <v>5173</v>
      </c>
      <c r="B5188">
        <f t="shared" si="644"/>
        <v>0.47441052284557372</v>
      </c>
      <c r="C5188">
        <f t="shared" si="645"/>
        <v>0.3843622604617849</v>
      </c>
      <c r="D5188" s="40">
        <f t="shared" si="646"/>
        <v>970735.24837198283</v>
      </c>
      <c r="E5188" s="40">
        <f t="shared" si="651"/>
        <v>970735.24837198283</v>
      </c>
      <c r="F5188" s="41">
        <f t="shared" si="647"/>
        <v>1.9106250192092806</v>
      </c>
      <c r="G5188" s="42">
        <f t="shared" si="648"/>
        <v>854711.05256784544</v>
      </c>
      <c r="H5188" s="16">
        <f t="shared" si="649"/>
        <v>1</v>
      </c>
      <c r="P5188" s="16"/>
    </row>
    <row r="5189" spans="1:16" x14ac:dyDescent="0.25">
      <c r="A5189" s="24">
        <f t="shared" si="650"/>
        <v>5174</v>
      </c>
      <c r="B5189">
        <f t="shared" si="644"/>
        <v>0.11101913021411747</v>
      </c>
      <c r="C5189">
        <f t="shared" si="645"/>
        <v>0.17160041269380599</v>
      </c>
      <c r="D5189" s="40">
        <f t="shared" si="646"/>
        <v>443255.55515267118</v>
      </c>
      <c r="E5189" s="40">
        <f t="shared" si="651"/>
        <v>443255.55515267118</v>
      </c>
      <c r="F5189" s="41">
        <f t="shared" si="647"/>
        <v>1.7118967131142395</v>
      </c>
      <c r="G5189" s="42">
        <f t="shared" si="648"/>
        <v>-241192.27206451469</v>
      </c>
      <c r="H5189" s="16">
        <f t="shared" si="649"/>
        <v>0</v>
      </c>
      <c r="P5189" s="16"/>
    </row>
    <row r="5190" spans="1:16" x14ac:dyDescent="0.25">
      <c r="A5190" s="24">
        <f t="shared" si="650"/>
        <v>5175</v>
      </c>
      <c r="B5190">
        <f t="shared" si="644"/>
        <v>0.38866945530753583</v>
      </c>
      <c r="C5190">
        <f t="shared" si="645"/>
        <v>0.6238625660771504</v>
      </c>
      <c r="D5190" s="40">
        <f t="shared" si="646"/>
        <v>871069.03742795822</v>
      </c>
      <c r="E5190" s="40">
        <f t="shared" si="651"/>
        <v>871069.03742795822</v>
      </c>
      <c r="F5190" s="41">
        <f t="shared" si="647"/>
        <v>2.0959395721542893</v>
      </c>
      <c r="G5190" s="42">
        <f t="shared" si="648"/>
        <v>825708.0656236033</v>
      </c>
      <c r="H5190" s="16">
        <f t="shared" si="649"/>
        <v>1</v>
      </c>
      <c r="P5190" s="16"/>
    </row>
    <row r="5191" spans="1:16" x14ac:dyDescent="0.25">
      <c r="A5191" s="24">
        <f t="shared" si="650"/>
        <v>5176</v>
      </c>
      <c r="B5191">
        <f t="shared" si="644"/>
        <v>0.60932529310230166</v>
      </c>
      <c r="C5191">
        <f t="shared" si="645"/>
        <v>0.50560491450596601</v>
      </c>
      <c r="D5191" s="40">
        <f t="shared" si="646"/>
        <v>1126547.5445313868</v>
      </c>
      <c r="E5191" s="40">
        <f t="shared" si="651"/>
        <v>1126547.5445313868</v>
      </c>
      <c r="F5191" s="41">
        <f t="shared" si="647"/>
        <v>2.0042704861412712</v>
      </c>
      <c r="G5191" s="42">
        <f t="shared" si="648"/>
        <v>1257905.9947391781</v>
      </c>
      <c r="H5191" s="16">
        <f t="shared" si="649"/>
        <v>1</v>
      </c>
      <c r="P5191" s="16"/>
    </row>
    <row r="5192" spans="1:16" x14ac:dyDescent="0.25">
      <c r="A5192" s="24">
        <f t="shared" si="650"/>
        <v>5177</v>
      </c>
      <c r="B5192">
        <f t="shared" si="644"/>
        <v>0.79838469706010073</v>
      </c>
      <c r="C5192">
        <f t="shared" si="645"/>
        <v>0.37382169731426984</v>
      </c>
      <c r="D5192" s="40">
        <f t="shared" si="646"/>
        <v>1381093.6663667937</v>
      </c>
      <c r="E5192" s="40">
        <f t="shared" si="651"/>
        <v>1250000</v>
      </c>
      <c r="F5192" s="41">
        <f t="shared" si="647"/>
        <v>1.9022041684980551</v>
      </c>
      <c r="G5192" s="42">
        <f t="shared" si="648"/>
        <v>1377755.2106225686</v>
      </c>
      <c r="H5192" s="16">
        <f t="shared" si="649"/>
        <v>1</v>
      </c>
      <c r="P5192" s="16"/>
    </row>
    <row r="5193" spans="1:16" x14ac:dyDescent="0.25">
      <c r="A5193" s="24">
        <f t="shared" si="650"/>
        <v>5178</v>
      </c>
      <c r="B5193">
        <f t="shared" si="644"/>
        <v>5.4146820795722306E-2</v>
      </c>
      <c r="C5193">
        <f t="shared" si="645"/>
        <v>0.56781684595625848</v>
      </c>
      <c r="D5193" s="40">
        <f t="shared" si="646"/>
        <v>267822.09626033797</v>
      </c>
      <c r="E5193" s="40">
        <f t="shared" si="651"/>
        <v>267822.09626033797</v>
      </c>
      <c r="F5193" s="41">
        <f t="shared" si="647"/>
        <v>2.0519205839332919</v>
      </c>
      <c r="G5193" s="42">
        <f t="shared" si="648"/>
        <v>-450450.32785124902</v>
      </c>
      <c r="H5193" s="16">
        <f t="shared" si="649"/>
        <v>0</v>
      </c>
      <c r="P5193" s="16"/>
    </row>
    <row r="5194" spans="1:16" x14ac:dyDescent="0.25">
      <c r="A5194" s="24">
        <f t="shared" si="650"/>
        <v>5179</v>
      </c>
      <c r="B5194">
        <f t="shared" si="644"/>
        <v>0.45404205599334091</v>
      </c>
      <c r="C5194">
        <f t="shared" si="645"/>
        <v>0.98009522503707558</v>
      </c>
      <c r="D5194" s="40">
        <f t="shared" si="646"/>
        <v>947360.72670871916</v>
      </c>
      <c r="E5194" s="40">
        <f t="shared" si="651"/>
        <v>947360.72670871916</v>
      </c>
      <c r="F5194" s="41">
        <f t="shared" si="647"/>
        <v>2.6248387893863123</v>
      </c>
      <c r="G5194" s="42">
        <f t="shared" si="648"/>
        <v>1486669.1830062517</v>
      </c>
      <c r="H5194" s="16">
        <f t="shared" si="649"/>
        <v>1</v>
      </c>
      <c r="P5194" s="16"/>
    </row>
    <row r="5195" spans="1:16" x14ac:dyDescent="0.25">
      <c r="A5195" s="24">
        <f t="shared" si="650"/>
        <v>5180</v>
      </c>
      <c r="B5195">
        <f t="shared" si="644"/>
        <v>0.25901906692888588</v>
      </c>
      <c r="C5195">
        <f t="shared" si="645"/>
        <v>0.12767607055138797</v>
      </c>
      <c r="D5195" s="40">
        <f t="shared" si="646"/>
        <v>705301.28355990967</v>
      </c>
      <c r="E5195" s="40">
        <f t="shared" si="651"/>
        <v>705301.28355990967</v>
      </c>
      <c r="F5195" s="41">
        <f t="shared" si="647"/>
        <v>1.6542719176145835</v>
      </c>
      <c r="G5195" s="42">
        <f t="shared" si="648"/>
        <v>166760.1068506788</v>
      </c>
      <c r="H5195" s="16">
        <f t="shared" si="649"/>
        <v>1</v>
      </c>
      <c r="P5195" s="16"/>
    </row>
    <row r="5196" spans="1:16" x14ac:dyDescent="0.25">
      <c r="A5196" s="24">
        <f t="shared" si="650"/>
        <v>5181</v>
      </c>
      <c r="B5196">
        <f t="shared" si="644"/>
        <v>0.44055735843721777</v>
      </c>
      <c r="C5196">
        <f t="shared" si="645"/>
        <v>0.6721157698193565</v>
      </c>
      <c r="D5196" s="40">
        <f t="shared" si="646"/>
        <v>931813.25385043945</v>
      </c>
      <c r="E5196" s="40">
        <f t="shared" si="651"/>
        <v>931813.25385043945</v>
      </c>
      <c r="F5196" s="41">
        <f t="shared" si="647"/>
        <v>2.1354902697278448</v>
      </c>
      <c r="G5196" s="42">
        <f t="shared" si="648"/>
        <v>989878.13680105563</v>
      </c>
      <c r="H5196" s="16">
        <f t="shared" si="649"/>
        <v>1</v>
      </c>
      <c r="P5196" s="16"/>
    </row>
    <row r="5197" spans="1:16" x14ac:dyDescent="0.25">
      <c r="A5197" s="24">
        <f t="shared" si="650"/>
        <v>5182</v>
      </c>
      <c r="B5197">
        <f t="shared" si="644"/>
        <v>0.72489568742457777</v>
      </c>
      <c r="C5197">
        <f t="shared" si="645"/>
        <v>0.50336358870845288</v>
      </c>
      <c r="D5197" s="40">
        <f t="shared" si="646"/>
        <v>1272392.4931800854</v>
      </c>
      <c r="E5197" s="40">
        <f t="shared" si="651"/>
        <v>1250000</v>
      </c>
      <c r="F5197" s="41">
        <f t="shared" si="647"/>
        <v>2.0025627253661149</v>
      </c>
      <c r="G5197" s="42">
        <f t="shared" si="648"/>
        <v>1503203.4067076435</v>
      </c>
      <c r="H5197" s="16">
        <f t="shared" si="649"/>
        <v>1</v>
      </c>
      <c r="P5197" s="16"/>
    </row>
    <row r="5198" spans="1:16" x14ac:dyDescent="0.25">
      <c r="A5198" s="24">
        <f t="shared" si="650"/>
        <v>5183</v>
      </c>
      <c r="B5198">
        <f t="shared" si="644"/>
        <v>0.16129598522093147</v>
      </c>
      <c r="C5198">
        <f t="shared" si="645"/>
        <v>0.14408615359570831</v>
      </c>
      <c r="D5198" s="40">
        <f t="shared" si="646"/>
        <v>549021.81936786755</v>
      </c>
      <c r="E5198" s="40">
        <f t="shared" si="651"/>
        <v>549021.81936786755</v>
      </c>
      <c r="F5198" s="41">
        <f t="shared" si="647"/>
        <v>1.6771612105803435</v>
      </c>
      <c r="G5198" s="42">
        <f t="shared" si="648"/>
        <v>-79201.900793964625</v>
      </c>
      <c r="H5198" s="16">
        <f t="shared" si="649"/>
        <v>0</v>
      </c>
      <c r="P5198" s="16"/>
    </row>
    <row r="5199" spans="1:16" x14ac:dyDescent="0.25">
      <c r="A5199" s="24">
        <f t="shared" si="650"/>
        <v>5184</v>
      </c>
      <c r="B5199">
        <f t="shared" si="644"/>
        <v>0.95475607586558908</v>
      </c>
      <c r="C5199">
        <f t="shared" si="645"/>
        <v>0.47491678025107831</v>
      </c>
      <c r="D5199" s="40">
        <f t="shared" si="646"/>
        <v>1771806.9484619012</v>
      </c>
      <c r="E5199" s="40">
        <f t="shared" si="651"/>
        <v>1250000</v>
      </c>
      <c r="F5199" s="41">
        <f t="shared" si="647"/>
        <v>1.9808766593259417</v>
      </c>
      <c r="G5199" s="42">
        <f t="shared" si="648"/>
        <v>1476095.8241574271</v>
      </c>
      <c r="H5199" s="16">
        <f t="shared" si="649"/>
        <v>1</v>
      </c>
      <c r="P5199" s="16"/>
    </row>
    <row r="5200" spans="1:16" x14ac:dyDescent="0.25">
      <c r="A5200" s="24">
        <f t="shared" si="650"/>
        <v>5185</v>
      </c>
      <c r="B5200">
        <f t="shared" si="644"/>
        <v>0.49447132635395974</v>
      </c>
      <c r="C5200">
        <f t="shared" si="645"/>
        <v>0.8252021576045081</v>
      </c>
      <c r="D5200" s="40">
        <f t="shared" si="646"/>
        <v>993681.41034869908</v>
      </c>
      <c r="E5200" s="40">
        <f t="shared" si="651"/>
        <v>993681.41034869908</v>
      </c>
      <c r="F5200" s="41">
        <f t="shared" si="647"/>
        <v>2.2843081514891703</v>
      </c>
      <c r="G5200" s="42">
        <f t="shared" si="648"/>
        <v>1269874.5456427885</v>
      </c>
      <c r="H5200" s="16">
        <f t="shared" si="649"/>
        <v>1</v>
      </c>
      <c r="P5200" s="16"/>
    </row>
    <row r="5201" spans="1:16" x14ac:dyDescent="0.25">
      <c r="A5201" s="24">
        <f t="shared" si="650"/>
        <v>5186</v>
      </c>
      <c r="B5201">
        <f t="shared" ref="B5201:B5264" si="652">((MOD((MOD(MOD(999999999999989,MOD(A5201*2499997+$B$13*1800451,7450589)*4658+7450581)*383,99991)*7440893+MOD(MOD(999999999999989,MOD(A5201*2246527+$B$13*2399993,7450987)*7580+7560584)*17669,7440893))*1343,4294967296))+0.5)/2^32</f>
        <v>0.17563560989219695</v>
      </c>
      <c r="C5201">
        <f t="shared" ref="C5201:C5264" si="653">((MOD((MOD(MOD(999999999999989,MOD(A5201*2499997+$C$13*1800451,7450589)*4658+7450581)*383,99991)*7440893+MOD(MOD(999999999999989,MOD(A5201*2246527+$C$13*2399993,7450987)*7580+7560584)*17669,7440893))*1343,4294967296))+0.5)/2^32</f>
        <v>0.80889843229670078</v>
      </c>
      <c r="D5201" s="40">
        <f t="shared" ref="D5201:D5264" si="654">MAX(0,NORMINV(B5201,D$10,D$12))</f>
        <v>575018.37080497574</v>
      </c>
      <c r="E5201" s="40">
        <f t="shared" si="651"/>
        <v>575018.37080497574</v>
      </c>
      <c r="F5201" s="41">
        <f t="shared" ref="F5201:F5264" si="655">NORMINV(C5201,E$10,E$12)</f>
        <v>2.2656061234118687</v>
      </c>
      <c r="G5201" s="42">
        <f t="shared" ref="G5201:G5264" si="656">F5201*E5201-1000000</f>
        <v>302765.14197006961</v>
      </c>
      <c r="H5201" s="16">
        <f t="shared" ref="H5201:H5264" si="657">IF(G5201&gt;=0,1,0)</f>
        <v>1</v>
      </c>
      <c r="P5201" s="16"/>
    </row>
    <row r="5202" spans="1:16" x14ac:dyDescent="0.25">
      <c r="A5202" s="24">
        <f t="shared" ref="A5202:A5265" si="658">A5201+1</f>
        <v>5187</v>
      </c>
      <c r="B5202">
        <f t="shared" si="652"/>
        <v>0.60819884750526398</v>
      </c>
      <c r="C5202">
        <f t="shared" si="653"/>
        <v>2.8151648002676666E-2</v>
      </c>
      <c r="D5202" s="40">
        <f t="shared" si="654"/>
        <v>1125210.1843895414</v>
      </c>
      <c r="E5202" s="40">
        <f t="shared" ref="E5202:E5265" si="659">MIN(1250000,D5202)</f>
        <v>1125210.1843895414</v>
      </c>
      <c r="F5202" s="41">
        <f t="shared" si="655"/>
        <v>1.4198538944146493</v>
      </c>
      <c r="G5202" s="42">
        <f t="shared" si="656"/>
        <v>597634.0623405159</v>
      </c>
      <c r="H5202" s="16">
        <f t="shared" si="657"/>
        <v>1</v>
      </c>
      <c r="P5202" s="16"/>
    </row>
    <row r="5203" spans="1:16" x14ac:dyDescent="0.25">
      <c r="A5203" s="24">
        <f t="shared" si="658"/>
        <v>5188</v>
      </c>
      <c r="B5203">
        <f t="shared" si="652"/>
        <v>0.66157102130819112</v>
      </c>
      <c r="C5203">
        <f t="shared" si="653"/>
        <v>0.10603011294733733</v>
      </c>
      <c r="D5203" s="40">
        <f t="shared" si="654"/>
        <v>1190009.6684066229</v>
      </c>
      <c r="E5203" s="40">
        <f t="shared" si="659"/>
        <v>1190009.6684066229</v>
      </c>
      <c r="F5203" s="41">
        <f t="shared" si="655"/>
        <v>1.6206929014730518</v>
      </c>
      <c r="G5203" s="42">
        <f t="shared" si="656"/>
        <v>928640.22227091389</v>
      </c>
      <c r="H5203" s="16">
        <f t="shared" si="657"/>
        <v>1</v>
      </c>
      <c r="P5203" s="16"/>
    </row>
    <row r="5204" spans="1:16" x14ac:dyDescent="0.25">
      <c r="A5204" s="24">
        <f t="shared" si="658"/>
        <v>5189</v>
      </c>
      <c r="B5204">
        <f t="shared" si="652"/>
        <v>0.83552370883990079</v>
      </c>
      <c r="C5204">
        <f t="shared" si="653"/>
        <v>0.98450373171363026</v>
      </c>
      <c r="D5204" s="40">
        <f t="shared" si="654"/>
        <v>1445087.749191086</v>
      </c>
      <c r="E5204" s="40">
        <f t="shared" si="659"/>
        <v>1250000</v>
      </c>
      <c r="F5204" s="41">
        <f t="shared" si="655"/>
        <v>2.6556743211999141</v>
      </c>
      <c r="G5204" s="42">
        <f t="shared" si="656"/>
        <v>2319592.9014998926</v>
      </c>
      <c r="H5204" s="16">
        <f t="shared" si="657"/>
        <v>1</v>
      </c>
      <c r="P5204" s="16"/>
    </row>
    <row r="5205" spans="1:16" x14ac:dyDescent="0.25">
      <c r="A5205" s="24">
        <f t="shared" si="658"/>
        <v>5190</v>
      </c>
      <c r="B5205">
        <f t="shared" si="652"/>
        <v>0.239906040369533</v>
      </c>
      <c r="C5205">
        <f t="shared" si="653"/>
        <v>0.51991697831545025</v>
      </c>
      <c r="D5205" s="40">
        <f t="shared" si="654"/>
        <v>677839.73890042235</v>
      </c>
      <c r="E5205" s="40">
        <f t="shared" si="659"/>
        <v>677839.73890042235</v>
      </c>
      <c r="F5205" s="41">
        <f t="shared" si="655"/>
        <v>2.0151809173721142</v>
      </c>
      <c r="G5205" s="42">
        <f t="shared" si="656"/>
        <v>365969.70686862757</v>
      </c>
      <c r="H5205" s="16">
        <f t="shared" si="657"/>
        <v>1</v>
      </c>
      <c r="P5205" s="16"/>
    </row>
    <row r="5206" spans="1:16" x14ac:dyDescent="0.25">
      <c r="A5206" s="24">
        <f t="shared" si="658"/>
        <v>5191</v>
      </c>
      <c r="B5206">
        <f t="shared" si="652"/>
        <v>0.42745725449640304</v>
      </c>
      <c r="C5206">
        <f t="shared" si="653"/>
        <v>0.10668680688831955</v>
      </c>
      <c r="D5206" s="40">
        <f t="shared" si="654"/>
        <v>916633.0375142172</v>
      </c>
      <c r="E5206" s="40">
        <f t="shared" si="659"/>
        <v>916633.0375142172</v>
      </c>
      <c r="F5206" s="41">
        <f t="shared" si="655"/>
        <v>1.6217804597771397</v>
      </c>
      <c r="G5206" s="42">
        <f t="shared" si="656"/>
        <v>486577.54902672325</v>
      </c>
      <c r="H5206" s="16">
        <f t="shared" si="657"/>
        <v>1</v>
      </c>
      <c r="P5206" s="16"/>
    </row>
    <row r="5207" spans="1:16" x14ac:dyDescent="0.25">
      <c r="A5207" s="24">
        <f t="shared" si="658"/>
        <v>5192</v>
      </c>
      <c r="B5207">
        <f t="shared" si="652"/>
        <v>0.34802676213439554</v>
      </c>
      <c r="C5207">
        <f t="shared" si="653"/>
        <v>0.2617407786892727</v>
      </c>
      <c r="D5207" s="40">
        <f t="shared" si="654"/>
        <v>821890.59391496948</v>
      </c>
      <c r="E5207" s="40">
        <f t="shared" si="659"/>
        <v>821890.59391496948</v>
      </c>
      <c r="F5207" s="41">
        <f t="shared" si="655"/>
        <v>1.8060827054905531</v>
      </c>
      <c r="G5207" s="42">
        <f t="shared" si="656"/>
        <v>484402.38747518556</v>
      </c>
      <c r="H5207" s="16">
        <f t="shared" si="657"/>
        <v>1</v>
      </c>
      <c r="P5207" s="16"/>
    </row>
    <row r="5208" spans="1:16" x14ac:dyDescent="0.25">
      <c r="A5208" s="24">
        <f t="shared" si="658"/>
        <v>5193</v>
      </c>
      <c r="B5208">
        <f t="shared" si="652"/>
        <v>0.73767384130042046</v>
      </c>
      <c r="C5208">
        <f t="shared" si="653"/>
        <v>0.48328963329549879</v>
      </c>
      <c r="D5208" s="40">
        <f t="shared" si="654"/>
        <v>1290056.4218639631</v>
      </c>
      <c r="E5208" s="40">
        <f t="shared" si="659"/>
        <v>1250000</v>
      </c>
      <c r="F5208" s="41">
        <f t="shared" si="655"/>
        <v>1.9872647618519284</v>
      </c>
      <c r="G5208" s="42">
        <f t="shared" si="656"/>
        <v>1484080.9523149105</v>
      </c>
      <c r="H5208" s="16">
        <f t="shared" si="657"/>
        <v>1</v>
      </c>
      <c r="P5208" s="16"/>
    </row>
    <row r="5209" spans="1:16" x14ac:dyDescent="0.25">
      <c r="A5209" s="24">
        <f t="shared" si="658"/>
        <v>5194</v>
      </c>
      <c r="B5209">
        <f t="shared" si="652"/>
        <v>0.6770380410598591</v>
      </c>
      <c r="C5209">
        <f t="shared" si="653"/>
        <v>0.32050221913959831</v>
      </c>
      <c r="D5209" s="40">
        <f t="shared" si="654"/>
        <v>1209467.5122795801</v>
      </c>
      <c r="E5209" s="40">
        <f t="shared" si="659"/>
        <v>1209467.5122795801</v>
      </c>
      <c r="F5209" s="41">
        <f t="shared" si="655"/>
        <v>1.8582690313899661</v>
      </c>
      <c r="G5209" s="42">
        <f t="shared" si="656"/>
        <v>1247516.0225414075</v>
      </c>
      <c r="H5209" s="16">
        <f t="shared" si="657"/>
        <v>1</v>
      </c>
      <c r="P5209" s="16"/>
    </row>
    <row r="5210" spans="1:16" x14ac:dyDescent="0.25">
      <c r="A5210" s="24">
        <f t="shared" si="658"/>
        <v>5195</v>
      </c>
      <c r="B5210">
        <f t="shared" si="652"/>
        <v>0.31213381385896355</v>
      </c>
      <c r="C5210">
        <f t="shared" si="653"/>
        <v>0.18565105635207146</v>
      </c>
      <c r="D5210" s="40">
        <f t="shared" si="654"/>
        <v>776681.90304902871</v>
      </c>
      <c r="E5210" s="40">
        <f t="shared" si="659"/>
        <v>776681.90304902871</v>
      </c>
      <c r="F5210" s="41">
        <f t="shared" si="655"/>
        <v>1.728256241107663</v>
      </c>
      <c r="G5210" s="42">
        <f t="shared" si="656"/>
        <v>342305.34629986063</v>
      </c>
      <c r="H5210" s="16">
        <f t="shared" si="657"/>
        <v>1</v>
      </c>
      <c r="P5210" s="16"/>
    </row>
    <row r="5211" spans="1:16" x14ac:dyDescent="0.25">
      <c r="A5211" s="24">
        <f t="shared" si="658"/>
        <v>5196</v>
      </c>
      <c r="B5211">
        <f t="shared" si="652"/>
        <v>0.17472783697303385</v>
      </c>
      <c r="C5211">
        <f t="shared" si="653"/>
        <v>0.56067784444894642</v>
      </c>
      <c r="D5211" s="40">
        <f t="shared" si="654"/>
        <v>573413.84758572606</v>
      </c>
      <c r="E5211" s="40">
        <f t="shared" si="659"/>
        <v>573413.84758572606</v>
      </c>
      <c r="F5211" s="41">
        <f t="shared" si="655"/>
        <v>2.0464097315726044</v>
      </c>
      <c r="G5211" s="42">
        <f t="shared" si="656"/>
        <v>173439.67791792005</v>
      </c>
      <c r="H5211" s="16">
        <f t="shared" si="657"/>
        <v>1</v>
      </c>
      <c r="P5211" s="16"/>
    </row>
    <row r="5212" spans="1:16" x14ac:dyDescent="0.25">
      <c r="A5212" s="24">
        <f t="shared" si="658"/>
        <v>5197</v>
      </c>
      <c r="B5212">
        <f t="shared" si="652"/>
        <v>0.32977119379211217</v>
      </c>
      <c r="C5212">
        <f t="shared" si="653"/>
        <v>1.1572689167223871E-2</v>
      </c>
      <c r="D5212" s="40">
        <f t="shared" si="654"/>
        <v>799143.59179834253</v>
      </c>
      <c r="E5212" s="40">
        <f t="shared" si="659"/>
        <v>799143.59179834253</v>
      </c>
      <c r="F5212" s="41">
        <f t="shared" si="655"/>
        <v>1.3097184119058347</v>
      </c>
      <c r="G5212" s="42">
        <f t="shared" si="656"/>
        <v>46653.075934849796</v>
      </c>
      <c r="H5212" s="16">
        <f t="shared" si="657"/>
        <v>1</v>
      </c>
      <c r="P5212" s="16"/>
    </row>
    <row r="5213" spans="1:16" x14ac:dyDescent="0.25">
      <c r="A5213" s="24">
        <f t="shared" si="658"/>
        <v>5198</v>
      </c>
      <c r="B5213">
        <f t="shared" si="652"/>
        <v>0.58541833970230073</v>
      </c>
      <c r="C5213">
        <f t="shared" si="653"/>
        <v>0.85753767343703657</v>
      </c>
      <c r="D5213" s="40">
        <f t="shared" si="654"/>
        <v>1098377.5518341034</v>
      </c>
      <c r="E5213" s="40">
        <f t="shared" si="659"/>
        <v>1098377.5518341034</v>
      </c>
      <c r="F5213" s="41">
        <f t="shared" si="655"/>
        <v>2.3250218491131083</v>
      </c>
      <c r="G5213" s="42">
        <f t="shared" si="656"/>
        <v>1553751.806589656</v>
      </c>
      <c r="H5213" s="16">
        <f t="shared" si="657"/>
        <v>1</v>
      </c>
      <c r="P5213" s="16"/>
    </row>
    <row r="5214" spans="1:16" x14ac:dyDescent="0.25">
      <c r="A5214" s="24">
        <f t="shared" si="658"/>
        <v>5199</v>
      </c>
      <c r="B5214">
        <f t="shared" si="652"/>
        <v>0.24145011871587485</v>
      </c>
      <c r="C5214">
        <f t="shared" si="653"/>
        <v>0.90922049770597368</v>
      </c>
      <c r="D5214" s="40">
        <f t="shared" si="654"/>
        <v>680100.81292158156</v>
      </c>
      <c r="E5214" s="40">
        <f t="shared" si="659"/>
        <v>680100.81292158156</v>
      </c>
      <c r="F5214" s="41">
        <f t="shared" si="655"/>
        <v>2.4060699781434161</v>
      </c>
      <c r="G5214" s="42">
        <f t="shared" si="656"/>
        <v>636370.14808154921</v>
      </c>
      <c r="H5214" s="16">
        <f t="shared" si="657"/>
        <v>1</v>
      </c>
      <c r="P5214" s="16"/>
    </row>
    <row r="5215" spans="1:16" x14ac:dyDescent="0.25">
      <c r="A5215" s="24">
        <f t="shared" si="658"/>
        <v>5200</v>
      </c>
      <c r="B5215">
        <f t="shared" si="652"/>
        <v>0.37651672109495848</v>
      </c>
      <c r="C5215">
        <f t="shared" si="653"/>
        <v>0.4344488630304113</v>
      </c>
      <c r="D5215" s="40">
        <f t="shared" si="654"/>
        <v>856546.17417739343</v>
      </c>
      <c r="E5215" s="40">
        <f t="shared" si="659"/>
        <v>856546.17417739343</v>
      </c>
      <c r="F5215" s="41">
        <f t="shared" si="655"/>
        <v>1.9498301616611091</v>
      </c>
      <c r="G5215" s="42">
        <f t="shared" si="656"/>
        <v>670119.56526651164</v>
      </c>
      <c r="H5215" s="16">
        <f t="shared" si="657"/>
        <v>1</v>
      </c>
      <c r="P5215" s="16"/>
    </row>
    <row r="5216" spans="1:16" x14ac:dyDescent="0.25">
      <c r="A5216" s="24">
        <f t="shared" si="658"/>
        <v>5201</v>
      </c>
      <c r="B5216">
        <f t="shared" si="652"/>
        <v>0.15417777572292835</v>
      </c>
      <c r="C5216">
        <f t="shared" si="653"/>
        <v>0.5315036146203056</v>
      </c>
      <c r="D5216" s="40">
        <f t="shared" si="654"/>
        <v>535556.84629216848</v>
      </c>
      <c r="E5216" s="40">
        <f t="shared" si="659"/>
        <v>535556.84629216848</v>
      </c>
      <c r="F5216" s="41">
        <f t="shared" si="655"/>
        <v>2.0240273871311159</v>
      </c>
      <c r="G5216" s="42">
        <f t="shared" si="656"/>
        <v>83981.72426091833</v>
      </c>
      <c r="H5216" s="16">
        <f t="shared" si="657"/>
        <v>1</v>
      </c>
      <c r="P5216" s="16"/>
    </row>
    <row r="5217" spans="1:16" x14ac:dyDescent="0.25">
      <c r="A5217" s="24">
        <f t="shared" si="658"/>
        <v>5202</v>
      </c>
      <c r="B5217">
        <f t="shared" si="652"/>
        <v>0.90159162145573646</v>
      </c>
      <c r="C5217">
        <f t="shared" si="653"/>
        <v>0.53360542689915746</v>
      </c>
      <c r="D5217" s="40">
        <f t="shared" si="654"/>
        <v>1588453.1742774558</v>
      </c>
      <c r="E5217" s="40">
        <f t="shared" si="659"/>
        <v>1250000</v>
      </c>
      <c r="F5217" s="41">
        <f t="shared" si="655"/>
        <v>2.025634097713092</v>
      </c>
      <c r="G5217" s="42">
        <f t="shared" si="656"/>
        <v>1532042.622141365</v>
      </c>
      <c r="H5217" s="16">
        <f t="shared" si="657"/>
        <v>1</v>
      </c>
      <c r="P5217" s="16"/>
    </row>
    <row r="5218" spans="1:16" x14ac:dyDescent="0.25">
      <c r="A5218" s="24">
        <f t="shared" si="658"/>
        <v>5203</v>
      </c>
      <c r="B5218">
        <f t="shared" si="652"/>
        <v>0.22242752427700907</v>
      </c>
      <c r="C5218">
        <f t="shared" si="653"/>
        <v>0.9896322317654267</v>
      </c>
      <c r="D5218" s="40">
        <f t="shared" si="654"/>
        <v>651662.40310677479</v>
      </c>
      <c r="E5218" s="40">
        <f t="shared" si="659"/>
        <v>651662.40310677479</v>
      </c>
      <c r="F5218" s="41">
        <f t="shared" si="655"/>
        <v>2.7029682321515538</v>
      </c>
      <c r="G5218" s="42">
        <f t="shared" si="656"/>
        <v>761422.77368515218</v>
      </c>
      <c r="H5218" s="16">
        <f t="shared" si="657"/>
        <v>1</v>
      </c>
      <c r="P5218" s="16"/>
    </row>
    <row r="5219" spans="1:16" x14ac:dyDescent="0.25">
      <c r="A5219" s="24">
        <f t="shared" si="658"/>
        <v>5204</v>
      </c>
      <c r="B5219">
        <f t="shared" si="652"/>
        <v>0.10215673397760838</v>
      </c>
      <c r="C5219">
        <f t="shared" si="653"/>
        <v>0.72251526836771518</v>
      </c>
      <c r="D5219" s="40">
        <f t="shared" si="654"/>
        <v>421265.42530436208</v>
      </c>
      <c r="E5219" s="40">
        <f t="shared" si="659"/>
        <v>421265.42530436208</v>
      </c>
      <c r="F5219" s="41">
        <f t="shared" si="655"/>
        <v>2.1794315960103585</v>
      </c>
      <c r="G5219" s="42">
        <f t="shared" si="656"/>
        <v>-81880.821784931701</v>
      </c>
      <c r="H5219" s="16">
        <f t="shared" si="657"/>
        <v>0</v>
      </c>
      <c r="P5219" s="16"/>
    </row>
    <row r="5220" spans="1:16" x14ac:dyDescent="0.25">
      <c r="A5220" s="24">
        <f t="shared" si="658"/>
        <v>5205</v>
      </c>
      <c r="B5220">
        <f t="shared" si="652"/>
        <v>0.82774505217093974</v>
      </c>
      <c r="C5220">
        <f t="shared" si="653"/>
        <v>0.53678255144041032</v>
      </c>
      <c r="D5220" s="40">
        <f t="shared" si="654"/>
        <v>1430984.1283127088</v>
      </c>
      <c r="E5220" s="40">
        <f t="shared" si="659"/>
        <v>1250000</v>
      </c>
      <c r="F5220" s="41">
        <f t="shared" si="655"/>
        <v>2.0280641957162127</v>
      </c>
      <c r="G5220" s="42">
        <f t="shared" si="656"/>
        <v>1535080.2446452659</v>
      </c>
      <c r="H5220" s="16">
        <f t="shared" si="657"/>
        <v>1</v>
      </c>
      <c r="P5220" s="16"/>
    </row>
    <row r="5221" spans="1:16" x14ac:dyDescent="0.25">
      <c r="A5221" s="24">
        <f t="shared" si="658"/>
        <v>5206</v>
      </c>
      <c r="B5221">
        <f t="shared" si="652"/>
        <v>0.7810222947737202</v>
      </c>
      <c r="C5221">
        <f t="shared" si="653"/>
        <v>0.71306738688144833</v>
      </c>
      <c r="D5221" s="40">
        <f t="shared" si="654"/>
        <v>1353640.0176528103</v>
      </c>
      <c r="E5221" s="40">
        <f t="shared" si="659"/>
        <v>1250000</v>
      </c>
      <c r="F5221" s="41">
        <f t="shared" si="655"/>
        <v>2.1709325632132055</v>
      </c>
      <c r="G5221" s="42">
        <f t="shared" si="656"/>
        <v>1713665.7040165067</v>
      </c>
      <c r="H5221" s="16">
        <f t="shared" si="657"/>
        <v>1</v>
      </c>
      <c r="P5221" s="16"/>
    </row>
    <row r="5222" spans="1:16" x14ac:dyDescent="0.25">
      <c r="A5222" s="24">
        <f t="shared" si="658"/>
        <v>5207</v>
      </c>
      <c r="B5222">
        <f t="shared" si="652"/>
        <v>2.6414875988848507E-2</v>
      </c>
      <c r="C5222">
        <f t="shared" si="653"/>
        <v>0.40548578451853245</v>
      </c>
      <c r="D5222" s="40">
        <f t="shared" si="654"/>
        <v>117183.91743302532</v>
      </c>
      <c r="E5222" s="40">
        <f t="shared" si="659"/>
        <v>117183.91743302532</v>
      </c>
      <c r="F5222" s="41">
        <f t="shared" si="655"/>
        <v>1.9273030908638984</v>
      </c>
      <c r="G5222" s="42">
        <f t="shared" si="656"/>
        <v>-774151.07373179041</v>
      </c>
      <c r="H5222" s="16">
        <f t="shared" si="657"/>
        <v>0</v>
      </c>
      <c r="P5222" s="16"/>
    </row>
    <row r="5223" spans="1:16" x14ac:dyDescent="0.25">
      <c r="A5223" s="24">
        <f t="shared" si="658"/>
        <v>5208</v>
      </c>
      <c r="B5223">
        <f t="shared" si="652"/>
        <v>5.514322582166642E-2</v>
      </c>
      <c r="C5223">
        <f t="shared" si="653"/>
        <v>0.39821606443729252</v>
      </c>
      <c r="D5223" s="40">
        <f t="shared" si="654"/>
        <v>271926.92511544132</v>
      </c>
      <c r="E5223" s="40">
        <f t="shared" si="659"/>
        <v>271926.92511544132</v>
      </c>
      <c r="F5223" s="41">
        <f t="shared" si="655"/>
        <v>1.9215904803287782</v>
      </c>
      <c r="G5223" s="42">
        <f t="shared" si="656"/>
        <v>-477467.8093530914</v>
      </c>
      <c r="H5223" s="16">
        <f t="shared" si="657"/>
        <v>0</v>
      </c>
      <c r="P5223" s="16"/>
    </row>
    <row r="5224" spans="1:16" x14ac:dyDescent="0.25">
      <c r="A5224" s="24">
        <f t="shared" si="658"/>
        <v>5209</v>
      </c>
      <c r="B5224">
        <f t="shared" si="652"/>
        <v>0.34064426191616803</v>
      </c>
      <c r="C5224">
        <f t="shared" si="653"/>
        <v>0.31478392134886235</v>
      </c>
      <c r="D5224" s="40">
        <f t="shared" si="654"/>
        <v>812748.2711351444</v>
      </c>
      <c r="E5224" s="40">
        <f t="shared" si="659"/>
        <v>812748.2711351444</v>
      </c>
      <c r="F5224" s="41">
        <f t="shared" si="655"/>
        <v>1.8533935549531519</v>
      </c>
      <c r="G5224" s="42">
        <f t="shared" si="656"/>
        <v>506342.40752119338</v>
      </c>
      <c r="H5224" s="16">
        <f t="shared" si="657"/>
        <v>1</v>
      </c>
      <c r="P5224" s="16"/>
    </row>
    <row r="5225" spans="1:16" x14ac:dyDescent="0.25">
      <c r="A5225" s="24">
        <f t="shared" si="658"/>
        <v>5210</v>
      </c>
      <c r="B5225">
        <f t="shared" si="652"/>
        <v>0.71179401047993451</v>
      </c>
      <c r="C5225">
        <f t="shared" si="653"/>
        <v>0.98078629153314978</v>
      </c>
      <c r="D5225" s="40">
        <f t="shared" si="654"/>
        <v>1254696.0533073398</v>
      </c>
      <c r="E5225" s="40">
        <f t="shared" si="659"/>
        <v>1250000</v>
      </c>
      <c r="F5225" s="41">
        <f t="shared" si="655"/>
        <v>2.6292602627034203</v>
      </c>
      <c r="G5225" s="42">
        <f t="shared" si="656"/>
        <v>2286575.3283792753</v>
      </c>
      <c r="H5225" s="16">
        <f t="shared" si="657"/>
        <v>1</v>
      </c>
      <c r="P5225" s="16"/>
    </row>
    <row r="5226" spans="1:16" x14ac:dyDescent="0.25">
      <c r="A5226" s="24">
        <f t="shared" si="658"/>
        <v>5211</v>
      </c>
      <c r="B5226">
        <f t="shared" si="652"/>
        <v>0.25737037032376975</v>
      </c>
      <c r="C5226">
        <f t="shared" si="653"/>
        <v>0.46710387372877449</v>
      </c>
      <c r="D5226" s="40">
        <f t="shared" si="654"/>
        <v>702975.51081182715</v>
      </c>
      <c r="E5226" s="40">
        <f t="shared" si="659"/>
        <v>702975.51081182715</v>
      </c>
      <c r="F5226" s="41">
        <f t="shared" si="655"/>
        <v>1.9749081983059373</v>
      </c>
      <c r="G5226" s="42">
        <f t="shared" si="656"/>
        <v>388312.09951058147</v>
      </c>
      <c r="H5226" s="16">
        <f t="shared" si="657"/>
        <v>1</v>
      </c>
      <c r="P5226" s="16"/>
    </row>
    <row r="5227" spans="1:16" x14ac:dyDescent="0.25">
      <c r="A5227" s="24">
        <f t="shared" si="658"/>
        <v>5212</v>
      </c>
      <c r="B5227">
        <f t="shared" si="652"/>
        <v>0.49669292580801994</v>
      </c>
      <c r="C5227">
        <f t="shared" si="653"/>
        <v>0.62158741999883205</v>
      </c>
      <c r="D5227" s="40">
        <f t="shared" si="654"/>
        <v>996220.50123778777</v>
      </c>
      <c r="E5227" s="40">
        <f t="shared" si="659"/>
        <v>996220.50123778777</v>
      </c>
      <c r="F5227" s="41">
        <f t="shared" si="655"/>
        <v>2.0941193280479937</v>
      </c>
      <c r="G5227" s="42">
        <f t="shared" si="656"/>
        <v>1086204.6066397117</v>
      </c>
      <c r="H5227" s="16">
        <f t="shared" si="657"/>
        <v>1</v>
      </c>
      <c r="P5227" s="16"/>
    </row>
    <row r="5228" spans="1:16" x14ac:dyDescent="0.25">
      <c r="A5228" s="24">
        <f t="shared" si="658"/>
        <v>5213</v>
      </c>
      <c r="B5228">
        <f t="shared" si="652"/>
        <v>0.79812044708523899</v>
      </c>
      <c r="C5228">
        <f t="shared" si="653"/>
        <v>0.47285970684606582</v>
      </c>
      <c r="D5228" s="40">
        <f t="shared" si="654"/>
        <v>1380665.5672192783</v>
      </c>
      <c r="E5228" s="40">
        <f t="shared" si="659"/>
        <v>1250000</v>
      </c>
      <c r="F5228" s="41">
        <f t="shared" si="655"/>
        <v>1.9793060220216692</v>
      </c>
      <c r="G5228" s="42">
        <f t="shared" si="656"/>
        <v>1474132.5275270864</v>
      </c>
      <c r="H5228" s="16">
        <f t="shared" si="657"/>
        <v>1</v>
      </c>
      <c r="P5228" s="16"/>
    </row>
    <row r="5229" spans="1:16" x14ac:dyDescent="0.25">
      <c r="A5229" s="24">
        <f t="shared" si="658"/>
        <v>5214</v>
      </c>
      <c r="B5229">
        <f t="shared" si="652"/>
        <v>0.28609427984338254</v>
      </c>
      <c r="C5229">
        <f t="shared" si="653"/>
        <v>0.2751893614185974</v>
      </c>
      <c r="D5229" s="40">
        <f t="shared" si="654"/>
        <v>742478.16043514095</v>
      </c>
      <c r="E5229" s="40">
        <f t="shared" si="659"/>
        <v>742478.16043514095</v>
      </c>
      <c r="F5229" s="41">
        <f t="shared" si="655"/>
        <v>1.8184824576281007</v>
      </c>
      <c r="G5229" s="42">
        <f t="shared" si="656"/>
        <v>350183.50992328627</v>
      </c>
      <c r="H5229" s="16">
        <f t="shared" si="657"/>
        <v>1</v>
      </c>
      <c r="P5229" s="16"/>
    </row>
    <row r="5230" spans="1:16" x14ac:dyDescent="0.25">
      <c r="A5230" s="24">
        <f t="shared" si="658"/>
        <v>5215</v>
      </c>
      <c r="B5230">
        <f t="shared" si="652"/>
        <v>0.26889709720853716</v>
      </c>
      <c r="C5230">
        <f t="shared" si="653"/>
        <v>0.55697640485595912</v>
      </c>
      <c r="D5230" s="40">
        <f t="shared" si="654"/>
        <v>719079.62802749383</v>
      </c>
      <c r="E5230" s="40">
        <f t="shared" si="659"/>
        <v>719079.62802749383</v>
      </c>
      <c r="F5230" s="41">
        <f t="shared" si="655"/>
        <v>2.0435585654991866</v>
      </c>
      <c r="G5230" s="42">
        <f t="shared" si="656"/>
        <v>469481.33313155407</v>
      </c>
      <c r="H5230" s="16">
        <f t="shared" si="657"/>
        <v>1</v>
      </c>
      <c r="P5230" s="16"/>
    </row>
    <row r="5231" spans="1:16" x14ac:dyDescent="0.25">
      <c r="A5231" s="24">
        <f t="shared" si="658"/>
        <v>5216</v>
      </c>
      <c r="B5231">
        <f t="shared" si="652"/>
        <v>0.93974123930092901</v>
      </c>
      <c r="C5231">
        <f t="shared" si="653"/>
        <v>0.12556601443793625</v>
      </c>
      <c r="D5231" s="40">
        <f t="shared" si="654"/>
        <v>1707874.6372554754</v>
      </c>
      <c r="E5231" s="40">
        <f t="shared" si="659"/>
        <v>1250000</v>
      </c>
      <c r="F5231" s="41">
        <f t="shared" si="655"/>
        <v>1.6511841585557572</v>
      </c>
      <c r="G5231" s="42">
        <f t="shared" si="656"/>
        <v>1063980.1981946966</v>
      </c>
      <c r="H5231" s="16">
        <f t="shared" si="657"/>
        <v>1</v>
      </c>
      <c r="P5231" s="16"/>
    </row>
    <row r="5232" spans="1:16" x14ac:dyDescent="0.25">
      <c r="A5232" s="24">
        <f t="shared" si="658"/>
        <v>5217</v>
      </c>
      <c r="B5232">
        <f t="shared" si="652"/>
        <v>0.62634436308871955</v>
      </c>
      <c r="C5232">
        <f t="shared" si="653"/>
        <v>0.93397701845970005</v>
      </c>
      <c r="D5232" s="40">
        <f t="shared" si="654"/>
        <v>1146893.6236597137</v>
      </c>
      <c r="E5232" s="40">
        <f t="shared" si="659"/>
        <v>1146893.6236597137</v>
      </c>
      <c r="F5232" s="41">
        <f t="shared" si="655"/>
        <v>2.4577758753600865</v>
      </c>
      <c r="G5232" s="42">
        <f t="shared" si="656"/>
        <v>1818807.4798351545</v>
      </c>
      <c r="H5232" s="16">
        <f t="shared" si="657"/>
        <v>1</v>
      </c>
      <c r="P5232" s="16"/>
    </row>
    <row r="5233" spans="1:16" x14ac:dyDescent="0.25">
      <c r="A5233" s="24">
        <f t="shared" si="658"/>
        <v>5218</v>
      </c>
      <c r="B5233">
        <f t="shared" si="652"/>
        <v>0.10689429112244397</v>
      </c>
      <c r="C5233">
        <f t="shared" si="653"/>
        <v>0.390835712547414</v>
      </c>
      <c r="D5233" s="40">
        <f t="shared" si="654"/>
        <v>433184.60787122056</v>
      </c>
      <c r="E5233" s="40">
        <f t="shared" si="659"/>
        <v>433184.60787122056</v>
      </c>
      <c r="F5233" s="41">
        <f t="shared" si="655"/>
        <v>1.915762449394282</v>
      </c>
      <c r="G5233" s="42">
        <f t="shared" si="656"/>
        <v>-170121.19458472892</v>
      </c>
      <c r="H5233" s="16">
        <f t="shared" si="657"/>
        <v>0</v>
      </c>
      <c r="P5233" s="16"/>
    </row>
    <row r="5234" spans="1:16" x14ac:dyDescent="0.25">
      <c r="A5234" s="24">
        <f t="shared" si="658"/>
        <v>5219</v>
      </c>
      <c r="B5234">
        <f t="shared" si="652"/>
        <v>0.91667972260620445</v>
      </c>
      <c r="C5234">
        <f t="shared" si="653"/>
        <v>0.34193616465199739</v>
      </c>
      <c r="D5234" s="40">
        <f t="shared" si="654"/>
        <v>1630583.2633483028</v>
      </c>
      <c r="E5234" s="40">
        <f t="shared" si="659"/>
        <v>1250000</v>
      </c>
      <c r="F5234" s="41">
        <f t="shared" si="655"/>
        <v>1.8762356498946586</v>
      </c>
      <c r="G5234" s="42">
        <f t="shared" si="656"/>
        <v>1345294.5623683231</v>
      </c>
      <c r="H5234" s="16">
        <f t="shared" si="657"/>
        <v>1</v>
      </c>
      <c r="P5234" s="16"/>
    </row>
    <row r="5235" spans="1:16" x14ac:dyDescent="0.25">
      <c r="A5235" s="24">
        <f t="shared" si="658"/>
        <v>5220</v>
      </c>
      <c r="B5235">
        <f t="shared" si="652"/>
        <v>1.7484496464021504E-2</v>
      </c>
      <c r="C5235">
        <f t="shared" si="653"/>
        <v>9.7571642254479229E-2</v>
      </c>
      <c r="D5235" s="40">
        <f t="shared" si="654"/>
        <v>38578.750639710226</v>
      </c>
      <c r="E5235" s="40">
        <f t="shared" si="659"/>
        <v>38578.750639710226</v>
      </c>
      <c r="F5235" s="41">
        <f t="shared" si="655"/>
        <v>1.6062270206286893</v>
      </c>
      <c r="G5235" s="42">
        <f t="shared" si="656"/>
        <v>-938033.76830040105</v>
      </c>
      <c r="H5235" s="16">
        <f t="shared" si="657"/>
        <v>0</v>
      </c>
      <c r="P5235" s="16"/>
    </row>
    <row r="5236" spans="1:16" x14ac:dyDescent="0.25">
      <c r="A5236" s="24">
        <f t="shared" si="658"/>
        <v>5221</v>
      </c>
      <c r="B5236">
        <f t="shared" si="652"/>
        <v>0.97705692367162555</v>
      </c>
      <c r="C5236">
        <f t="shared" si="653"/>
        <v>0.90719825273845345</v>
      </c>
      <c r="D5236" s="40">
        <f t="shared" si="654"/>
        <v>1910230.5749131558</v>
      </c>
      <c r="E5236" s="40">
        <f t="shared" si="659"/>
        <v>1250000</v>
      </c>
      <c r="F5236" s="41">
        <f t="shared" si="655"/>
        <v>2.4023396972686633</v>
      </c>
      <c r="G5236" s="42">
        <f t="shared" si="656"/>
        <v>2002924.6215858292</v>
      </c>
      <c r="H5236" s="16">
        <f t="shared" si="657"/>
        <v>1</v>
      </c>
      <c r="P5236" s="16"/>
    </row>
    <row r="5237" spans="1:16" x14ac:dyDescent="0.25">
      <c r="A5237" s="24">
        <f t="shared" si="658"/>
        <v>5222</v>
      </c>
      <c r="B5237">
        <f t="shared" si="652"/>
        <v>0.13332050701137632</v>
      </c>
      <c r="C5237">
        <f t="shared" si="653"/>
        <v>0.34928999480325729</v>
      </c>
      <c r="D5237" s="40">
        <f t="shared" si="654"/>
        <v>493542.00603867299</v>
      </c>
      <c r="E5237" s="40">
        <f t="shared" si="659"/>
        <v>493542.00603867299</v>
      </c>
      <c r="F5237" s="41">
        <f t="shared" si="655"/>
        <v>1.8822984675768026</v>
      </c>
      <c r="G5237" s="42">
        <f t="shared" si="656"/>
        <v>-71006.638348624809</v>
      </c>
      <c r="H5237" s="16">
        <f t="shared" si="657"/>
        <v>0</v>
      </c>
      <c r="P5237" s="16"/>
    </row>
    <row r="5238" spans="1:16" x14ac:dyDescent="0.25">
      <c r="A5238" s="24">
        <f t="shared" si="658"/>
        <v>5223</v>
      </c>
      <c r="B5238">
        <f t="shared" si="652"/>
        <v>0.56392033549491316</v>
      </c>
      <c r="C5238">
        <f t="shared" si="653"/>
        <v>0.37530078052077442</v>
      </c>
      <c r="D5238" s="40">
        <f t="shared" si="654"/>
        <v>1073366.0913635988</v>
      </c>
      <c r="E5238" s="40">
        <f t="shared" si="659"/>
        <v>1073366.0913635988</v>
      </c>
      <c r="F5238" s="41">
        <f t="shared" si="655"/>
        <v>1.9033901955693531</v>
      </c>
      <c r="G5238" s="42">
        <f t="shared" si="656"/>
        <v>1043034.4945580724</v>
      </c>
      <c r="H5238" s="16">
        <f t="shared" si="657"/>
        <v>1</v>
      </c>
      <c r="P5238" s="16"/>
    </row>
    <row r="5239" spans="1:16" x14ac:dyDescent="0.25">
      <c r="A5239" s="24">
        <f t="shared" si="658"/>
        <v>5224</v>
      </c>
      <c r="B5239">
        <f t="shared" si="652"/>
        <v>0.99974843964446336</v>
      </c>
      <c r="C5239">
        <f t="shared" si="653"/>
        <v>0.64283961930777878</v>
      </c>
      <c r="D5239" s="40">
        <f t="shared" si="654"/>
        <v>2586210.9732788354</v>
      </c>
      <c r="E5239" s="40">
        <f t="shared" si="659"/>
        <v>1250000</v>
      </c>
      <c r="F5239" s="41">
        <f t="shared" si="655"/>
        <v>2.1112642515438371</v>
      </c>
      <c r="G5239" s="42">
        <f t="shared" si="656"/>
        <v>1639080.3144297963</v>
      </c>
      <c r="H5239" s="16">
        <f t="shared" si="657"/>
        <v>1</v>
      </c>
      <c r="P5239" s="16"/>
    </row>
    <row r="5240" spans="1:16" x14ac:dyDescent="0.25">
      <c r="A5240" s="24">
        <f t="shared" si="658"/>
        <v>5225</v>
      </c>
      <c r="B5240">
        <f t="shared" si="652"/>
        <v>0.17277304094750434</v>
      </c>
      <c r="C5240">
        <f t="shared" si="653"/>
        <v>0.24282574222888798</v>
      </c>
      <c r="D5240" s="40">
        <f t="shared" si="654"/>
        <v>569940.60122831166</v>
      </c>
      <c r="E5240" s="40">
        <f t="shared" si="659"/>
        <v>569940.60122831166</v>
      </c>
      <c r="F5240" s="41">
        <f t="shared" si="655"/>
        <v>1.7880724015380189</v>
      </c>
      <c r="G5240" s="42">
        <f t="shared" si="656"/>
        <v>19095.059572329628</v>
      </c>
      <c r="H5240" s="16">
        <f t="shared" si="657"/>
        <v>1</v>
      </c>
      <c r="P5240" s="16"/>
    </row>
    <row r="5241" spans="1:16" x14ac:dyDescent="0.25">
      <c r="A5241" s="24">
        <f t="shared" si="658"/>
        <v>5226</v>
      </c>
      <c r="B5241">
        <f t="shared" si="652"/>
        <v>0.1732197207165882</v>
      </c>
      <c r="C5241">
        <f t="shared" si="653"/>
        <v>0.25864709902089089</v>
      </c>
      <c r="D5241" s="40">
        <f t="shared" si="654"/>
        <v>570736.44927455485</v>
      </c>
      <c r="E5241" s="40">
        <f t="shared" si="659"/>
        <v>570736.44927455485</v>
      </c>
      <c r="F5241" s="41">
        <f t="shared" si="655"/>
        <v>1.8031848199451685</v>
      </c>
      <c r="G5241" s="42">
        <f t="shared" si="656"/>
        <v>29143.301521282992</v>
      </c>
      <c r="H5241" s="16">
        <f t="shared" si="657"/>
        <v>1</v>
      </c>
      <c r="P5241" s="16"/>
    </row>
    <row r="5242" spans="1:16" x14ac:dyDescent="0.25">
      <c r="A5242" s="24">
        <f t="shared" si="658"/>
        <v>5227</v>
      </c>
      <c r="B5242">
        <f t="shared" si="652"/>
        <v>0.47530131379608065</v>
      </c>
      <c r="C5242">
        <f t="shared" si="653"/>
        <v>0.96153829141985625</v>
      </c>
      <c r="D5242" s="40">
        <f t="shared" si="654"/>
        <v>971755.30649773963</v>
      </c>
      <c r="E5242" s="40">
        <f t="shared" si="659"/>
        <v>971755.30649773963</v>
      </c>
      <c r="F5242" s="41">
        <f t="shared" si="655"/>
        <v>2.5376361703212424</v>
      </c>
      <c r="G5242" s="42">
        <f t="shared" si="656"/>
        <v>1465961.4144702693</v>
      </c>
      <c r="H5242" s="16">
        <f t="shared" si="657"/>
        <v>1</v>
      </c>
      <c r="P5242" s="16"/>
    </row>
    <row r="5243" spans="1:16" x14ac:dyDescent="0.25">
      <c r="A5243" s="24">
        <f t="shared" si="658"/>
        <v>5228</v>
      </c>
      <c r="B5243">
        <f t="shared" si="652"/>
        <v>0.92979498358909041</v>
      </c>
      <c r="C5243">
        <f t="shared" si="653"/>
        <v>9.4345354591496289E-2</v>
      </c>
      <c r="D5243" s="40">
        <f t="shared" si="654"/>
        <v>1672157.67099653</v>
      </c>
      <c r="E5243" s="40">
        <f t="shared" si="659"/>
        <v>1250000</v>
      </c>
      <c r="F5243" s="41">
        <f t="shared" si="655"/>
        <v>1.6004674151183969</v>
      </c>
      <c r="G5243" s="42">
        <f t="shared" si="656"/>
        <v>1000584.2688979961</v>
      </c>
      <c r="H5243" s="16">
        <f t="shared" si="657"/>
        <v>1</v>
      </c>
      <c r="P5243" s="16"/>
    </row>
    <row r="5244" spans="1:16" x14ac:dyDescent="0.25">
      <c r="A5244" s="24">
        <f t="shared" si="658"/>
        <v>5229</v>
      </c>
      <c r="B5244">
        <f t="shared" si="652"/>
        <v>0.94513284123968333</v>
      </c>
      <c r="C5244">
        <f t="shared" si="653"/>
        <v>0.29962611070368439</v>
      </c>
      <c r="D5244" s="40">
        <f t="shared" si="654"/>
        <v>1729204.4595386288</v>
      </c>
      <c r="E5244" s="40">
        <f t="shared" si="659"/>
        <v>1250000</v>
      </c>
      <c r="F5244" s="41">
        <f t="shared" si="655"/>
        <v>1.8402808022485846</v>
      </c>
      <c r="G5244" s="42">
        <f t="shared" si="656"/>
        <v>1300351.0028107306</v>
      </c>
      <c r="H5244" s="16">
        <f t="shared" si="657"/>
        <v>1</v>
      </c>
      <c r="P5244" s="16"/>
    </row>
    <row r="5245" spans="1:16" x14ac:dyDescent="0.25">
      <c r="A5245" s="24">
        <f t="shared" si="658"/>
        <v>5230</v>
      </c>
      <c r="B5245">
        <f t="shared" si="652"/>
        <v>0.56048353330697864</v>
      </c>
      <c r="C5245">
        <f t="shared" si="653"/>
        <v>0.13902827177662402</v>
      </c>
      <c r="D5245" s="40">
        <f t="shared" si="654"/>
        <v>1069389.9355922726</v>
      </c>
      <c r="E5245" s="40">
        <f t="shared" si="659"/>
        <v>1069389.9355922726</v>
      </c>
      <c r="F5245" s="41">
        <f t="shared" si="655"/>
        <v>1.6703053204912679</v>
      </c>
      <c r="G5245" s="42">
        <f t="shared" si="656"/>
        <v>786207.69909958704</v>
      </c>
      <c r="H5245" s="16">
        <f t="shared" si="657"/>
        <v>1</v>
      </c>
      <c r="P5245" s="16"/>
    </row>
    <row r="5246" spans="1:16" x14ac:dyDescent="0.25">
      <c r="A5246" s="24">
        <f t="shared" si="658"/>
        <v>5231</v>
      </c>
      <c r="B5246">
        <f t="shared" si="652"/>
        <v>0.50034057802986354</v>
      </c>
      <c r="C5246">
        <f t="shared" si="653"/>
        <v>8.3586961380206048E-2</v>
      </c>
      <c r="D5246" s="40">
        <f t="shared" si="654"/>
        <v>1000389.2261199414</v>
      </c>
      <c r="E5246" s="40">
        <f t="shared" si="659"/>
        <v>1000389.2261199414</v>
      </c>
      <c r="F5246" s="41">
        <f t="shared" si="655"/>
        <v>1.580139301341027</v>
      </c>
      <c r="G5246" s="42">
        <f t="shared" si="656"/>
        <v>580754.33283025492</v>
      </c>
      <c r="H5246" s="16">
        <f t="shared" si="657"/>
        <v>1</v>
      </c>
      <c r="P5246" s="16"/>
    </row>
    <row r="5247" spans="1:16" x14ac:dyDescent="0.25">
      <c r="A5247" s="24">
        <f t="shared" si="658"/>
        <v>5232</v>
      </c>
      <c r="B5247">
        <f t="shared" si="652"/>
        <v>0.89240423042792827</v>
      </c>
      <c r="C5247">
        <f t="shared" si="653"/>
        <v>0.78185374697204679</v>
      </c>
      <c r="D5247" s="40">
        <f t="shared" si="654"/>
        <v>1565083.2087291016</v>
      </c>
      <c r="E5247" s="40">
        <f t="shared" si="659"/>
        <v>1250000</v>
      </c>
      <c r="F5247" s="41">
        <f t="shared" si="655"/>
        <v>2.2366167529411243</v>
      </c>
      <c r="G5247" s="42">
        <f t="shared" si="656"/>
        <v>1795770.9411764052</v>
      </c>
      <c r="H5247" s="16">
        <f t="shared" si="657"/>
        <v>1</v>
      </c>
      <c r="P5247" s="16"/>
    </row>
    <row r="5248" spans="1:16" x14ac:dyDescent="0.25">
      <c r="A5248" s="24">
        <f t="shared" si="658"/>
        <v>5233</v>
      </c>
      <c r="B5248">
        <f t="shared" si="652"/>
        <v>0.60046007309574634</v>
      </c>
      <c r="C5248">
        <f t="shared" si="653"/>
        <v>0.56741738400887698</v>
      </c>
      <c r="D5248" s="40">
        <f t="shared" si="654"/>
        <v>1116050.8171233293</v>
      </c>
      <c r="E5248" s="40">
        <f t="shared" si="659"/>
        <v>1116050.8171233293</v>
      </c>
      <c r="F5248" s="41">
        <f t="shared" si="655"/>
        <v>2.0516117905480562</v>
      </c>
      <c r="G5248" s="42">
        <f t="shared" si="656"/>
        <v>1289703.0152610149</v>
      </c>
      <c r="H5248" s="16">
        <f t="shared" si="657"/>
        <v>1</v>
      </c>
      <c r="P5248" s="16"/>
    </row>
    <row r="5249" spans="1:16" x14ac:dyDescent="0.25">
      <c r="A5249" s="24">
        <f t="shared" si="658"/>
        <v>5234</v>
      </c>
      <c r="B5249">
        <f t="shared" si="652"/>
        <v>0.2908025641227141</v>
      </c>
      <c r="C5249">
        <f t="shared" si="653"/>
        <v>0.44833448284771293</v>
      </c>
      <c r="D5249" s="40">
        <f t="shared" si="654"/>
        <v>748765.20839529205</v>
      </c>
      <c r="E5249" s="40">
        <f t="shared" si="659"/>
        <v>748765.20839529205</v>
      </c>
      <c r="F5249" s="41">
        <f t="shared" si="655"/>
        <v>1.9605257152077242</v>
      </c>
      <c r="G5249" s="42">
        <f t="shared" si="656"/>
        <v>467973.44571184064</v>
      </c>
      <c r="H5249" s="16">
        <f t="shared" si="657"/>
        <v>1</v>
      </c>
      <c r="P5249" s="16"/>
    </row>
    <row r="5250" spans="1:16" x14ac:dyDescent="0.25">
      <c r="A5250" s="24">
        <f t="shared" si="658"/>
        <v>5235</v>
      </c>
      <c r="B5250">
        <f t="shared" si="652"/>
        <v>0.26717053924221545</v>
      </c>
      <c r="C5250">
        <f t="shared" si="653"/>
        <v>0.85842335352208465</v>
      </c>
      <c r="D5250" s="40">
        <f t="shared" si="654"/>
        <v>716690.12285909033</v>
      </c>
      <c r="E5250" s="40">
        <f t="shared" si="659"/>
        <v>716690.12285909033</v>
      </c>
      <c r="F5250" s="41">
        <f t="shared" si="655"/>
        <v>2.3262196472150234</v>
      </c>
      <c r="G5250" s="42">
        <f t="shared" si="656"/>
        <v>667178.64475976489</v>
      </c>
      <c r="H5250" s="16">
        <f t="shared" si="657"/>
        <v>1</v>
      </c>
      <c r="P5250" s="16"/>
    </row>
    <row r="5251" spans="1:16" x14ac:dyDescent="0.25">
      <c r="A5251" s="24">
        <f t="shared" si="658"/>
        <v>5236</v>
      </c>
      <c r="B5251">
        <f t="shared" si="652"/>
        <v>0.9301216792082414</v>
      </c>
      <c r="C5251">
        <f t="shared" si="653"/>
        <v>0.98355865792836994</v>
      </c>
      <c r="D5251" s="40">
        <f t="shared" si="654"/>
        <v>1673266.5091546569</v>
      </c>
      <c r="E5251" s="40">
        <f t="shared" si="659"/>
        <v>1250000</v>
      </c>
      <c r="F5251" s="41">
        <f t="shared" si="655"/>
        <v>2.6484841286412464</v>
      </c>
      <c r="G5251" s="42">
        <f t="shared" si="656"/>
        <v>2310605.1608015578</v>
      </c>
      <c r="H5251" s="16">
        <f t="shared" si="657"/>
        <v>1</v>
      </c>
      <c r="P5251" s="16"/>
    </row>
    <row r="5252" spans="1:16" x14ac:dyDescent="0.25">
      <c r="A5252" s="24">
        <f t="shared" si="658"/>
        <v>5237</v>
      </c>
      <c r="B5252">
        <f t="shared" si="652"/>
        <v>0.26097575377207249</v>
      </c>
      <c r="C5252">
        <f t="shared" si="653"/>
        <v>0.5470072136959061</v>
      </c>
      <c r="D5252" s="40">
        <f t="shared" si="654"/>
        <v>708051.62013852457</v>
      </c>
      <c r="E5252" s="40">
        <f t="shared" si="659"/>
        <v>708051.62013852457</v>
      </c>
      <c r="F5252" s="41">
        <f t="shared" si="655"/>
        <v>2.0358977501547963</v>
      </c>
      <c r="G5252" s="42">
        <f t="shared" si="656"/>
        <v>441520.70043348055</v>
      </c>
      <c r="H5252" s="16">
        <f t="shared" si="657"/>
        <v>1</v>
      </c>
      <c r="P5252" s="16"/>
    </row>
    <row r="5253" spans="1:16" x14ac:dyDescent="0.25">
      <c r="A5253" s="24">
        <f t="shared" si="658"/>
        <v>5238</v>
      </c>
      <c r="B5253">
        <f t="shared" si="652"/>
        <v>0.56270411785226315</v>
      </c>
      <c r="C5253">
        <f t="shared" si="653"/>
        <v>0.78140010556671768</v>
      </c>
      <c r="D5253" s="40">
        <f t="shared" si="654"/>
        <v>1071958.3845432436</v>
      </c>
      <c r="E5253" s="40">
        <f t="shared" si="659"/>
        <v>1071958.3845432436</v>
      </c>
      <c r="F5253" s="41">
        <f t="shared" si="655"/>
        <v>2.2361490812549012</v>
      </c>
      <c r="G5253" s="42">
        <f t="shared" si="656"/>
        <v>1397058.7567398623</v>
      </c>
      <c r="H5253" s="16">
        <f t="shared" si="657"/>
        <v>1</v>
      </c>
      <c r="P5253" s="16"/>
    </row>
    <row r="5254" spans="1:16" x14ac:dyDescent="0.25">
      <c r="A5254" s="24">
        <f t="shared" si="658"/>
        <v>5239</v>
      </c>
      <c r="B5254">
        <f t="shared" si="652"/>
        <v>0.74967047700192779</v>
      </c>
      <c r="C5254">
        <f t="shared" si="653"/>
        <v>6.8332720664329827E-2</v>
      </c>
      <c r="D5254" s="40">
        <f t="shared" si="654"/>
        <v>1307045.5082355866</v>
      </c>
      <c r="E5254" s="40">
        <f t="shared" si="659"/>
        <v>1250000</v>
      </c>
      <c r="F5254" s="41">
        <f t="shared" si="655"/>
        <v>1.5476218530441805</v>
      </c>
      <c r="G5254" s="42">
        <f t="shared" si="656"/>
        <v>934527.31630522572</v>
      </c>
      <c r="H5254" s="16">
        <f t="shared" si="657"/>
        <v>1</v>
      </c>
      <c r="P5254" s="16"/>
    </row>
    <row r="5255" spans="1:16" x14ac:dyDescent="0.25">
      <c r="A5255" s="24">
        <f t="shared" si="658"/>
        <v>5240</v>
      </c>
      <c r="B5255">
        <f t="shared" si="652"/>
        <v>0.60735889046918601</v>
      </c>
      <c r="C5255">
        <f t="shared" si="653"/>
        <v>0.25575996108818799</v>
      </c>
      <c r="D5255" s="40">
        <f t="shared" si="654"/>
        <v>1124213.655978295</v>
      </c>
      <c r="E5255" s="40">
        <f t="shared" si="659"/>
        <v>1124213.655978295</v>
      </c>
      <c r="F5255" s="41">
        <f t="shared" si="655"/>
        <v>1.8004641752540551</v>
      </c>
      <c r="G5255" s="42">
        <f t="shared" si="656"/>
        <v>1024106.4129203069</v>
      </c>
      <c r="H5255" s="16">
        <f t="shared" si="657"/>
        <v>1</v>
      </c>
      <c r="P5255" s="16"/>
    </row>
    <row r="5256" spans="1:16" x14ac:dyDescent="0.25">
      <c r="A5256" s="24">
        <f t="shared" si="658"/>
        <v>5241</v>
      </c>
      <c r="B5256">
        <f t="shared" si="652"/>
        <v>0.32990237546619028</v>
      </c>
      <c r="C5256">
        <f t="shared" si="653"/>
        <v>6.1768597341142595E-2</v>
      </c>
      <c r="D5256" s="40">
        <f t="shared" si="654"/>
        <v>799308.77570718282</v>
      </c>
      <c r="E5256" s="40">
        <f t="shared" si="659"/>
        <v>799308.77570718282</v>
      </c>
      <c r="F5256" s="41">
        <f t="shared" si="655"/>
        <v>1.5318860136187242</v>
      </c>
      <c r="G5256" s="42">
        <f t="shared" si="656"/>
        <v>224449.93406853918</v>
      </c>
      <c r="H5256" s="16">
        <f t="shared" si="657"/>
        <v>1</v>
      </c>
      <c r="P5256" s="16"/>
    </row>
    <row r="5257" spans="1:16" x14ac:dyDescent="0.25">
      <c r="A5257" s="24">
        <f t="shared" si="658"/>
        <v>5242</v>
      </c>
      <c r="B5257">
        <f t="shared" si="652"/>
        <v>0.27497788553591818</v>
      </c>
      <c r="C5257">
        <f t="shared" si="653"/>
        <v>0.76736604596953839</v>
      </c>
      <c r="D5257" s="40">
        <f t="shared" si="654"/>
        <v>727434.77047177427</v>
      </c>
      <c r="E5257" s="40">
        <f t="shared" si="659"/>
        <v>727434.77047177427</v>
      </c>
      <c r="F5257" s="41">
        <f t="shared" si="655"/>
        <v>2.2219453059124832</v>
      </c>
      <c r="G5257" s="42">
        <f t="shared" si="656"/>
        <v>616320.27360728336</v>
      </c>
      <c r="H5257" s="16">
        <f t="shared" si="657"/>
        <v>1</v>
      </c>
      <c r="P5257" s="16"/>
    </row>
    <row r="5258" spans="1:16" x14ac:dyDescent="0.25">
      <c r="A5258" s="24">
        <f t="shared" si="658"/>
        <v>5243</v>
      </c>
      <c r="B5258">
        <f t="shared" si="652"/>
        <v>0.71383270167279989</v>
      </c>
      <c r="C5258">
        <f t="shared" si="653"/>
        <v>0.133298599277623</v>
      </c>
      <c r="D5258" s="40">
        <f t="shared" si="654"/>
        <v>1257423.9651445951</v>
      </c>
      <c r="E5258" s="40">
        <f t="shared" si="659"/>
        <v>1250000</v>
      </c>
      <c r="F5258" s="41">
        <f t="shared" si="655"/>
        <v>1.6623304013703561</v>
      </c>
      <c r="G5258" s="42">
        <f t="shared" si="656"/>
        <v>1077913.0017129453</v>
      </c>
      <c r="H5258" s="16">
        <f t="shared" si="657"/>
        <v>1</v>
      </c>
      <c r="P5258" s="16"/>
    </row>
    <row r="5259" spans="1:16" x14ac:dyDescent="0.25">
      <c r="A5259" s="24">
        <f t="shared" si="658"/>
        <v>5244</v>
      </c>
      <c r="B5259">
        <f t="shared" si="652"/>
        <v>0.43595822679344565</v>
      </c>
      <c r="C5259">
        <f t="shared" si="653"/>
        <v>0.86220889061223716</v>
      </c>
      <c r="D5259" s="40">
        <f t="shared" si="654"/>
        <v>926493.31279517547</v>
      </c>
      <c r="E5259" s="40">
        <f t="shared" si="659"/>
        <v>926493.31279517547</v>
      </c>
      <c r="F5259" s="41">
        <f t="shared" si="655"/>
        <v>2.3313973455468626</v>
      </c>
      <c r="G5259" s="42">
        <f t="shared" si="656"/>
        <v>1160024.0501175914</v>
      </c>
      <c r="H5259" s="16">
        <f t="shared" si="657"/>
        <v>1</v>
      </c>
      <c r="P5259" s="16"/>
    </row>
    <row r="5260" spans="1:16" x14ac:dyDescent="0.25">
      <c r="A5260" s="24">
        <f t="shared" si="658"/>
        <v>5245</v>
      </c>
      <c r="B5260">
        <f t="shared" si="652"/>
        <v>0.12000878422986716</v>
      </c>
      <c r="C5260">
        <f t="shared" si="653"/>
        <v>0.32189957576338202</v>
      </c>
      <c r="D5260" s="40">
        <f t="shared" si="654"/>
        <v>464311.75641114137</v>
      </c>
      <c r="E5260" s="40">
        <f t="shared" si="659"/>
        <v>464311.75641114137</v>
      </c>
      <c r="F5260" s="41">
        <f t="shared" si="655"/>
        <v>1.8594548597394644</v>
      </c>
      <c r="G5260" s="42">
        <f t="shared" si="656"/>
        <v>-136633.24810713669</v>
      </c>
      <c r="H5260" s="16">
        <f t="shared" si="657"/>
        <v>0</v>
      </c>
      <c r="P5260" s="16"/>
    </row>
    <row r="5261" spans="1:16" x14ac:dyDescent="0.25">
      <c r="A5261" s="24">
        <f t="shared" si="658"/>
        <v>5246</v>
      </c>
      <c r="B5261">
        <f t="shared" si="652"/>
        <v>0.91244434483814985</v>
      </c>
      <c r="C5261">
        <f t="shared" si="653"/>
        <v>0.66347178479190916</v>
      </c>
      <c r="D5261" s="40">
        <f t="shared" si="654"/>
        <v>1618219.6832189499</v>
      </c>
      <c r="E5261" s="40">
        <f t="shared" si="659"/>
        <v>1250000</v>
      </c>
      <c r="F5261" s="41">
        <f t="shared" si="655"/>
        <v>2.128254396246958</v>
      </c>
      <c r="G5261" s="42">
        <f t="shared" si="656"/>
        <v>1660317.9953086977</v>
      </c>
      <c r="H5261" s="16">
        <f t="shared" si="657"/>
        <v>1</v>
      </c>
      <c r="P5261" s="16"/>
    </row>
    <row r="5262" spans="1:16" x14ac:dyDescent="0.25">
      <c r="A5262" s="24">
        <f t="shared" si="658"/>
        <v>5247</v>
      </c>
      <c r="B5262">
        <f t="shared" si="652"/>
        <v>0.96679487323854119</v>
      </c>
      <c r="C5262">
        <f t="shared" si="653"/>
        <v>0.25213190086651593</v>
      </c>
      <c r="D5262" s="40">
        <f t="shared" si="654"/>
        <v>1836919.9776118307</v>
      </c>
      <c r="E5262" s="40">
        <f t="shared" si="659"/>
        <v>1250000</v>
      </c>
      <c r="F5262" s="41">
        <f t="shared" si="655"/>
        <v>1.7970224835938735</v>
      </c>
      <c r="G5262" s="42">
        <f t="shared" si="656"/>
        <v>1246278.1044923421</v>
      </c>
      <c r="H5262" s="16">
        <f t="shared" si="657"/>
        <v>1</v>
      </c>
      <c r="P5262" s="16"/>
    </row>
    <row r="5263" spans="1:16" x14ac:dyDescent="0.25">
      <c r="A5263" s="24">
        <f t="shared" si="658"/>
        <v>5248</v>
      </c>
      <c r="B5263">
        <f t="shared" si="652"/>
        <v>9.4194171368144453E-2</v>
      </c>
      <c r="C5263">
        <f t="shared" si="653"/>
        <v>0.2558217040495947</v>
      </c>
      <c r="D5263" s="40">
        <f t="shared" si="654"/>
        <v>400290.97990329459</v>
      </c>
      <c r="E5263" s="40">
        <f t="shared" si="659"/>
        <v>400290.97990329459</v>
      </c>
      <c r="F5263" s="41">
        <f t="shared" si="655"/>
        <v>1.80052252448955</v>
      </c>
      <c r="G5263" s="42">
        <f t="shared" si="656"/>
        <v>-279267.07433412434</v>
      </c>
      <c r="H5263" s="16">
        <f t="shared" si="657"/>
        <v>0</v>
      </c>
      <c r="P5263" s="16"/>
    </row>
    <row r="5264" spans="1:16" x14ac:dyDescent="0.25">
      <c r="A5264" s="24">
        <f t="shared" si="658"/>
        <v>5249</v>
      </c>
      <c r="B5264">
        <f t="shared" si="652"/>
        <v>0.76765801699366421</v>
      </c>
      <c r="C5264">
        <f t="shared" si="653"/>
        <v>0.63414975709747523</v>
      </c>
      <c r="D5264" s="40">
        <f t="shared" si="654"/>
        <v>1333353.7293970222</v>
      </c>
      <c r="E5264" s="40">
        <f t="shared" si="659"/>
        <v>1250000</v>
      </c>
      <c r="F5264" s="41">
        <f t="shared" si="655"/>
        <v>2.1042140989136606</v>
      </c>
      <c r="G5264" s="42">
        <f t="shared" si="656"/>
        <v>1630267.6236420758</v>
      </c>
      <c r="H5264" s="16">
        <f t="shared" si="657"/>
        <v>1</v>
      </c>
      <c r="P5264" s="16"/>
    </row>
    <row r="5265" spans="1:16" x14ac:dyDescent="0.25">
      <c r="A5265" s="24">
        <f t="shared" si="658"/>
        <v>5250</v>
      </c>
      <c r="B5265">
        <f t="shared" ref="B5265:B5328" si="660">((MOD((MOD(MOD(999999999999989,MOD(A5265*2499997+$B$13*1800451,7450589)*4658+7450581)*383,99991)*7440893+MOD(MOD(999999999999989,MOD(A5265*2246527+$B$13*2399993,7450987)*7580+7560584)*17669,7440893))*1343,4294967296))+0.5)/2^32</f>
        <v>0.12975287612061948</v>
      </c>
      <c r="C5265">
        <f t="shared" ref="C5265:C5328" si="661">((MOD((MOD(MOD(999999999999989,MOD(A5265*2499997+$C$13*1800451,7450589)*4658+7450581)*383,99991)*7440893+MOD(MOD(999999999999989,MOD(A5265*2246527+$C$13*2399993,7450987)*7580+7560584)*17669,7440893))*1343,4294967296))+0.5)/2^32</f>
        <v>0.87637468276079744</v>
      </c>
      <c r="D5265" s="40">
        <f t="shared" ref="D5265:D5328" si="662">MAX(0,NORMINV(B5265,D$10,D$12))</f>
        <v>485914.85540425009</v>
      </c>
      <c r="E5265" s="40">
        <f t="shared" si="659"/>
        <v>485914.85540425009</v>
      </c>
      <c r="F5265" s="41">
        <f t="shared" ref="F5265:F5328" si="663">NORMINV(C5265,E$10,E$12)</f>
        <v>2.3516878961383392</v>
      </c>
      <c r="G5265" s="42">
        <f t="shared" ref="G5265:G5328" si="664">F5265*E5265-1000000</f>
        <v>142720.08400798612</v>
      </c>
      <c r="H5265" s="16">
        <f t="shared" ref="H5265:H5328" si="665">IF(G5265&gt;=0,1,0)</f>
        <v>1</v>
      </c>
      <c r="P5265" s="16"/>
    </row>
    <row r="5266" spans="1:16" x14ac:dyDescent="0.25">
      <c r="A5266" s="24">
        <f t="shared" ref="A5266:A5329" si="666">A5265+1</f>
        <v>5251</v>
      </c>
      <c r="B5266">
        <f t="shared" si="660"/>
        <v>0.6482881527626887</v>
      </c>
      <c r="C5266">
        <f t="shared" si="661"/>
        <v>0.52972204273100942</v>
      </c>
      <c r="D5266" s="40">
        <f t="shared" si="662"/>
        <v>1173572.7644435731</v>
      </c>
      <c r="E5266" s="40">
        <f t="shared" ref="E5266:E5329" si="667">MIN(1250000,D5266)</f>
        <v>1173572.7644435731</v>
      </c>
      <c r="F5266" s="41">
        <f t="shared" si="663"/>
        <v>2.0226660086237427</v>
      </c>
      <c r="G5266" s="42">
        <f t="shared" si="664"/>
        <v>1373745.7392866137</v>
      </c>
      <c r="H5266" s="16">
        <f t="shared" si="665"/>
        <v>1</v>
      </c>
      <c r="P5266" s="16"/>
    </row>
    <row r="5267" spans="1:16" x14ac:dyDescent="0.25">
      <c r="A5267" s="24">
        <f t="shared" si="666"/>
        <v>5252</v>
      </c>
      <c r="B5267">
        <f t="shared" si="660"/>
        <v>0.96014703239779919</v>
      </c>
      <c r="C5267">
        <f t="shared" si="661"/>
        <v>0.62605166842695326</v>
      </c>
      <c r="D5267" s="40">
        <f t="shared" si="662"/>
        <v>1798964.2204603539</v>
      </c>
      <c r="E5267" s="40">
        <f t="shared" si="667"/>
        <v>1250000</v>
      </c>
      <c r="F5267" s="41">
        <f t="shared" si="663"/>
        <v>2.0976942297000281</v>
      </c>
      <c r="G5267" s="42">
        <f t="shared" si="664"/>
        <v>1622117.7871250352</v>
      </c>
      <c r="H5267" s="16">
        <f t="shared" si="665"/>
        <v>1</v>
      </c>
      <c r="P5267" s="16"/>
    </row>
    <row r="5268" spans="1:16" x14ac:dyDescent="0.25">
      <c r="A5268" s="24">
        <f t="shared" si="666"/>
        <v>5253</v>
      </c>
      <c r="B5268">
        <f t="shared" si="660"/>
        <v>0.84873857197817415</v>
      </c>
      <c r="C5268">
        <f t="shared" si="661"/>
        <v>0.49610885756555945</v>
      </c>
      <c r="D5268" s="40">
        <f t="shared" si="662"/>
        <v>1470078.2557349259</v>
      </c>
      <c r="E5268" s="40">
        <f t="shared" si="667"/>
        <v>1250000</v>
      </c>
      <c r="F5268" s="41">
        <f t="shared" si="663"/>
        <v>1.9970353184492586</v>
      </c>
      <c r="G5268" s="42">
        <f t="shared" si="664"/>
        <v>1496294.1480615735</v>
      </c>
      <c r="H5268" s="16">
        <f t="shared" si="665"/>
        <v>1</v>
      </c>
      <c r="P5268" s="16"/>
    </row>
    <row r="5269" spans="1:16" x14ac:dyDescent="0.25">
      <c r="A5269" s="24">
        <f t="shared" si="666"/>
        <v>5254</v>
      </c>
      <c r="B5269">
        <f t="shared" si="660"/>
        <v>0.7827499610139057</v>
      </c>
      <c r="C5269">
        <f t="shared" si="661"/>
        <v>0.33628396329004318</v>
      </c>
      <c r="D5269" s="40">
        <f t="shared" si="662"/>
        <v>1356313.5040616989</v>
      </c>
      <c r="E5269" s="40">
        <f t="shared" si="667"/>
        <v>1250000</v>
      </c>
      <c r="F5269" s="41">
        <f t="shared" si="663"/>
        <v>1.8715421545736377</v>
      </c>
      <c r="G5269" s="42">
        <f t="shared" si="664"/>
        <v>1339427.693217047</v>
      </c>
      <c r="H5269" s="16">
        <f t="shared" si="665"/>
        <v>1</v>
      </c>
      <c r="P5269" s="16"/>
    </row>
    <row r="5270" spans="1:16" x14ac:dyDescent="0.25">
      <c r="A5270" s="24">
        <f t="shared" si="666"/>
        <v>5255</v>
      </c>
      <c r="B5270">
        <f t="shared" si="660"/>
        <v>0.2176257265964523</v>
      </c>
      <c r="C5270">
        <f t="shared" si="661"/>
        <v>0.78407214663457125</v>
      </c>
      <c r="D5270" s="40">
        <f t="shared" si="662"/>
        <v>644268.89589280833</v>
      </c>
      <c r="E5270" s="40">
        <f t="shared" si="667"/>
        <v>644268.89589280833</v>
      </c>
      <c r="F5270" s="41">
        <f t="shared" si="663"/>
        <v>2.2389118870354912</v>
      </c>
      <c r="G5270" s="42">
        <f t="shared" si="664"/>
        <v>442461.28946163994</v>
      </c>
      <c r="H5270" s="16">
        <f t="shared" si="665"/>
        <v>1</v>
      </c>
      <c r="P5270" s="16"/>
    </row>
    <row r="5271" spans="1:16" x14ac:dyDescent="0.25">
      <c r="A5271" s="24">
        <f t="shared" si="666"/>
        <v>5256</v>
      </c>
      <c r="B5271">
        <f t="shared" si="660"/>
        <v>0.51367896993178874</v>
      </c>
      <c r="C5271">
        <f t="shared" si="661"/>
        <v>0.87371486250776798</v>
      </c>
      <c r="D5271" s="40">
        <f t="shared" si="662"/>
        <v>1015635.9335094715</v>
      </c>
      <c r="E5271" s="40">
        <f t="shared" si="667"/>
        <v>1015635.9335094715</v>
      </c>
      <c r="F5271" s="41">
        <f t="shared" si="663"/>
        <v>2.3477594773373265</v>
      </c>
      <c r="G5271" s="42">
        <f t="shared" si="664"/>
        <v>1384468.8884212044</v>
      </c>
      <c r="H5271" s="16">
        <f t="shared" si="665"/>
        <v>1</v>
      </c>
      <c r="P5271" s="16"/>
    </row>
    <row r="5272" spans="1:16" x14ac:dyDescent="0.25">
      <c r="A5272" s="24">
        <f t="shared" si="666"/>
        <v>5257</v>
      </c>
      <c r="B5272">
        <f t="shared" si="660"/>
        <v>0.87470818555448204</v>
      </c>
      <c r="C5272">
        <f t="shared" si="661"/>
        <v>0.40917881054338068</v>
      </c>
      <c r="D5272" s="40">
        <f t="shared" si="662"/>
        <v>1523829.6131818281</v>
      </c>
      <c r="E5272" s="40">
        <f t="shared" si="667"/>
        <v>1250000</v>
      </c>
      <c r="F5272" s="41">
        <f t="shared" si="663"/>
        <v>1.9301951709513014</v>
      </c>
      <c r="G5272" s="42">
        <f t="shared" si="664"/>
        <v>1412743.963689127</v>
      </c>
      <c r="H5272" s="16">
        <f t="shared" si="665"/>
        <v>1</v>
      </c>
      <c r="P5272" s="16"/>
    </row>
    <row r="5273" spans="1:16" x14ac:dyDescent="0.25">
      <c r="A5273" s="24">
        <f t="shared" si="666"/>
        <v>5258</v>
      </c>
      <c r="B5273">
        <f t="shared" si="660"/>
        <v>0.77548524306621403</v>
      </c>
      <c r="C5273">
        <f t="shared" si="661"/>
        <v>0.79537832958158106</v>
      </c>
      <c r="D5273" s="40">
        <f t="shared" si="662"/>
        <v>1345152.2638284853</v>
      </c>
      <c r="E5273" s="40">
        <f t="shared" si="667"/>
        <v>1250000</v>
      </c>
      <c r="F5273" s="41">
        <f t="shared" si="663"/>
        <v>2.2508285468701521</v>
      </c>
      <c r="G5273" s="42">
        <f t="shared" si="664"/>
        <v>1813535.6835876903</v>
      </c>
      <c r="H5273" s="16">
        <f t="shared" si="665"/>
        <v>1</v>
      </c>
      <c r="P5273" s="16"/>
    </row>
    <row r="5274" spans="1:16" x14ac:dyDescent="0.25">
      <c r="A5274" s="24">
        <f t="shared" si="666"/>
        <v>5259</v>
      </c>
      <c r="B5274">
        <f t="shared" si="660"/>
        <v>6.7001479328610003E-2</v>
      </c>
      <c r="C5274">
        <f t="shared" si="661"/>
        <v>0.40735174377914518</v>
      </c>
      <c r="D5274" s="40">
        <f t="shared" si="662"/>
        <v>316792.5509529555</v>
      </c>
      <c r="E5274" s="40">
        <f t="shared" si="667"/>
        <v>316792.5509529555</v>
      </c>
      <c r="F5274" s="41">
        <f t="shared" si="663"/>
        <v>1.9287651658122589</v>
      </c>
      <c r="G5274" s="42">
        <f t="shared" si="664"/>
        <v>-388981.56293313426</v>
      </c>
      <c r="H5274" s="16">
        <f t="shared" si="665"/>
        <v>0</v>
      </c>
      <c r="P5274" s="16"/>
    </row>
    <row r="5275" spans="1:16" x14ac:dyDescent="0.25">
      <c r="A5275" s="24">
        <f t="shared" si="666"/>
        <v>5260</v>
      </c>
      <c r="B5275">
        <f t="shared" si="660"/>
        <v>0.72723638161551207</v>
      </c>
      <c r="C5275">
        <f t="shared" si="661"/>
        <v>8.429530740249902E-2</v>
      </c>
      <c r="D5275" s="40">
        <f t="shared" si="662"/>
        <v>1275596.9495462086</v>
      </c>
      <c r="E5275" s="40">
        <f t="shared" si="667"/>
        <v>1250000</v>
      </c>
      <c r="F5275" s="41">
        <f t="shared" si="663"/>
        <v>1.5815359966675802</v>
      </c>
      <c r="G5275" s="42">
        <f t="shared" si="664"/>
        <v>976919.99583447515</v>
      </c>
      <c r="H5275" s="16">
        <f t="shared" si="665"/>
        <v>1</v>
      </c>
      <c r="P5275" s="16"/>
    </row>
    <row r="5276" spans="1:16" x14ac:dyDescent="0.25">
      <c r="A5276" s="24">
        <f t="shared" si="666"/>
        <v>5261</v>
      </c>
      <c r="B5276">
        <f t="shared" si="660"/>
        <v>0.94258801790419966</v>
      </c>
      <c r="C5276">
        <f t="shared" si="661"/>
        <v>0.3926215540850535</v>
      </c>
      <c r="D5276" s="40">
        <f t="shared" si="662"/>
        <v>1718940.615039832</v>
      </c>
      <c r="E5276" s="40">
        <f t="shared" si="667"/>
        <v>1250000</v>
      </c>
      <c r="F5276" s="41">
        <f t="shared" si="663"/>
        <v>1.9171754334174771</v>
      </c>
      <c r="G5276" s="42">
        <f t="shared" si="664"/>
        <v>1396469.2917718464</v>
      </c>
      <c r="H5276" s="16">
        <f t="shared" si="665"/>
        <v>1</v>
      </c>
      <c r="P5276" s="16"/>
    </row>
    <row r="5277" spans="1:16" x14ac:dyDescent="0.25">
      <c r="A5277" s="24">
        <f t="shared" si="666"/>
        <v>5262</v>
      </c>
      <c r="B5277">
        <f t="shared" si="660"/>
        <v>0.88486934814136475</v>
      </c>
      <c r="C5277">
        <f t="shared" si="661"/>
        <v>0.99646512523759156</v>
      </c>
      <c r="D5277" s="40">
        <f t="shared" si="662"/>
        <v>1546969.3109390959</v>
      </c>
      <c r="E5277" s="40">
        <f t="shared" si="667"/>
        <v>1250000</v>
      </c>
      <c r="F5277" s="41">
        <f t="shared" si="663"/>
        <v>2.8187054057843923</v>
      </c>
      <c r="G5277" s="42">
        <f t="shared" si="664"/>
        <v>2523381.7572304904</v>
      </c>
      <c r="H5277" s="16">
        <f t="shared" si="665"/>
        <v>1</v>
      </c>
      <c r="P5277" s="16"/>
    </row>
    <row r="5278" spans="1:16" x14ac:dyDescent="0.25">
      <c r="A5278" s="24">
        <f t="shared" si="666"/>
        <v>5263</v>
      </c>
      <c r="B5278">
        <f t="shared" si="660"/>
        <v>0.21264685236383229</v>
      </c>
      <c r="C5278">
        <f t="shared" si="661"/>
        <v>0.90190609206911176</v>
      </c>
      <c r="D5278" s="40">
        <f t="shared" si="662"/>
        <v>636502.61955399904</v>
      </c>
      <c r="E5278" s="40">
        <f t="shared" si="667"/>
        <v>636502.61955399904</v>
      </c>
      <c r="F5278" s="41">
        <f t="shared" si="663"/>
        <v>2.3928538319192967</v>
      </c>
      <c r="G5278" s="42">
        <f t="shared" si="664"/>
        <v>523057.73222645698</v>
      </c>
      <c r="H5278" s="16">
        <f t="shared" si="665"/>
        <v>1</v>
      </c>
      <c r="P5278" s="16"/>
    </row>
    <row r="5279" spans="1:16" x14ac:dyDescent="0.25">
      <c r="A5279" s="24">
        <f t="shared" si="666"/>
        <v>5264</v>
      </c>
      <c r="B5279">
        <f t="shared" si="660"/>
        <v>0.46128943294752389</v>
      </c>
      <c r="C5279">
        <f t="shared" si="661"/>
        <v>0.23714171012397856</v>
      </c>
      <c r="D5279" s="40">
        <f t="shared" si="662"/>
        <v>955690.37695654458</v>
      </c>
      <c r="E5279" s="40">
        <f t="shared" si="667"/>
        <v>955690.37695654458</v>
      </c>
      <c r="F5279" s="41">
        <f t="shared" si="663"/>
        <v>1.7825145684977883</v>
      </c>
      <c r="G5279" s="42">
        <f t="shared" si="664"/>
        <v>703532.01989818364</v>
      </c>
      <c r="H5279" s="16">
        <f t="shared" si="665"/>
        <v>1</v>
      </c>
      <c r="P5279" s="16"/>
    </row>
    <row r="5280" spans="1:16" x14ac:dyDescent="0.25">
      <c r="A5280" s="24">
        <f t="shared" si="666"/>
        <v>5265</v>
      </c>
      <c r="B5280">
        <f t="shared" si="660"/>
        <v>0.36707269318867475</v>
      </c>
      <c r="C5280">
        <f t="shared" si="661"/>
        <v>0.35876043175812811</v>
      </c>
      <c r="D5280" s="40">
        <f t="shared" si="662"/>
        <v>845159.67202061426</v>
      </c>
      <c r="E5280" s="40">
        <f t="shared" si="667"/>
        <v>845159.67202061426</v>
      </c>
      <c r="F5280" s="41">
        <f t="shared" si="663"/>
        <v>1.8900382736949757</v>
      </c>
      <c r="G5280" s="42">
        <f t="shared" si="664"/>
        <v>597384.12750245351</v>
      </c>
      <c r="H5280" s="16">
        <f t="shared" si="665"/>
        <v>1</v>
      </c>
      <c r="P5280" s="16"/>
    </row>
    <row r="5281" spans="1:16" x14ac:dyDescent="0.25">
      <c r="A5281" s="24">
        <f t="shared" si="666"/>
        <v>5266</v>
      </c>
      <c r="B5281">
        <f t="shared" si="660"/>
        <v>0.23547069157939404</v>
      </c>
      <c r="C5281">
        <f t="shared" si="661"/>
        <v>0.98678972490597516</v>
      </c>
      <c r="D5281" s="40">
        <f t="shared" si="662"/>
        <v>671300.21084240638</v>
      </c>
      <c r="E5281" s="40">
        <f t="shared" si="667"/>
        <v>671300.21084240638</v>
      </c>
      <c r="F5281" s="41">
        <f t="shared" si="663"/>
        <v>2.674764054923052</v>
      </c>
      <c r="G5281" s="42">
        <f t="shared" si="664"/>
        <v>795569.67402353464</v>
      </c>
      <c r="H5281" s="16">
        <f t="shared" si="665"/>
        <v>1</v>
      </c>
      <c r="P5281" s="16"/>
    </row>
    <row r="5282" spans="1:16" x14ac:dyDescent="0.25">
      <c r="A5282" s="24">
        <f t="shared" si="666"/>
        <v>5267</v>
      </c>
      <c r="B5282">
        <f t="shared" si="660"/>
        <v>6.0687399818561971E-2</v>
      </c>
      <c r="C5282">
        <f t="shared" si="661"/>
        <v>4.0833630249835551E-2</v>
      </c>
      <c r="D5282" s="40">
        <f t="shared" si="662"/>
        <v>293755.87127784046</v>
      </c>
      <c r="E5282" s="40">
        <f t="shared" si="667"/>
        <v>293755.87127784046</v>
      </c>
      <c r="F5282" s="41">
        <f t="shared" si="663"/>
        <v>1.470792370569165</v>
      </c>
      <c r="G5282" s="42">
        <f t="shared" si="664"/>
        <v>-567946.10571465455</v>
      </c>
      <c r="H5282" s="16">
        <f t="shared" si="665"/>
        <v>0</v>
      </c>
      <c r="P5282" s="16"/>
    </row>
    <row r="5283" spans="1:16" x14ac:dyDescent="0.25">
      <c r="A5283" s="24">
        <f t="shared" si="666"/>
        <v>5268</v>
      </c>
      <c r="B5283">
        <f t="shared" si="660"/>
        <v>0.91899905994068831</v>
      </c>
      <c r="C5283">
        <f t="shared" si="661"/>
        <v>4.2444360326044261E-2</v>
      </c>
      <c r="D5283" s="40">
        <f t="shared" si="662"/>
        <v>1637554.8738299445</v>
      </c>
      <c r="E5283" s="40">
        <f t="shared" si="667"/>
        <v>1250000</v>
      </c>
      <c r="F5283" s="41">
        <f t="shared" si="663"/>
        <v>1.4762921221020571</v>
      </c>
      <c r="G5283" s="42">
        <f t="shared" si="664"/>
        <v>845365.15262757125</v>
      </c>
      <c r="H5283" s="16">
        <f t="shared" si="665"/>
        <v>1</v>
      </c>
      <c r="P5283" s="16"/>
    </row>
    <row r="5284" spans="1:16" x14ac:dyDescent="0.25">
      <c r="A5284" s="24">
        <f t="shared" si="666"/>
        <v>5269</v>
      </c>
      <c r="B5284">
        <f t="shared" si="660"/>
        <v>0.38635291124228388</v>
      </c>
      <c r="C5284">
        <f t="shared" si="661"/>
        <v>0.82425018970388919</v>
      </c>
      <c r="D5284" s="40">
        <f t="shared" si="662"/>
        <v>868311.22310349264</v>
      </c>
      <c r="E5284" s="40">
        <f t="shared" si="667"/>
        <v>868311.22310349264</v>
      </c>
      <c r="F5284" s="41">
        <f t="shared" si="663"/>
        <v>2.2831867655063705</v>
      </c>
      <c r="G5284" s="42">
        <f t="shared" si="664"/>
        <v>982516.6929305438</v>
      </c>
      <c r="H5284" s="16">
        <f t="shared" si="665"/>
        <v>1</v>
      </c>
      <c r="P5284" s="16"/>
    </row>
    <row r="5285" spans="1:16" x14ac:dyDescent="0.25">
      <c r="A5285" s="24">
        <f t="shared" si="666"/>
        <v>5270</v>
      </c>
      <c r="B5285">
        <f t="shared" si="660"/>
        <v>0.81678548862691969</v>
      </c>
      <c r="C5285">
        <f t="shared" si="661"/>
        <v>0.11200212512630969</v>
      </c>
      <c r="D5285" s="40">
        <f t="shared" si="662"/>
        <v>1411785.3527023704</v>
      </c>
      <c r="E5285" s="40">
        <f t="shared" si="667"/>
        <v>1250000</v>
      </c>
      <c r="F5285" s="41">
        <f t="shared" si="663"/>
        <v>1.6304105583654158</v>
      </c>
      <c r="G5285" s="42">
        <f t="shared" si="664"/>
        <v>1038013.1979567697</v>
      </c>
      <c r="H5285" s="16">
        <f t="shared" si="665"/>
        <v>1</v>
      </c>
      <c r="P5285" s="16"/>
    </row>
    <row r="5286" spans="1:16" x14ac:dyDescent="0.25">
      <c r="A5286" s="24">
        <f t="shared" si="666"/>
        <v>5271</v>
      </c>
      <c r="B5286">
        <f t="shared" si="660"/>
        <v>0.58727254893165082</v>
      </c>
      <c r="C5286">
        <f t="shared" si="661"/>
        <v>0.21899156586732715</v>
      </c>
      <c r="D5286" s="40">
        <f t="shared" si="662"/>
        <v>1100547.6469777958</v>
      </c>
      <c r="E5286" s="40">
        <f t="shared" si="667"/>
        <v>1100547.6469777958</v>
      </c>
      <c r="F5286" s="41">
        <f t="shared" si="663"/>
        <v>1.7642542545699629</v>
      </c>
      <c r="G5286" s="42">
        <f t="shared" si="664"/>
        <v>941645.86853753775</v>
      </c>
      <c r="H5286" s="16">
        <f t="shared" si="665"/>
        <v>1</v>
      </c>
      <c r="P5286" s="16"/>
    </row>
    <row r="5287" spans="1:16" x14ac:dyDescent="0.25">
      <c r="A5287" s="24">
        <f t="shared" si="666"/>
        <v>5272</v>
      </c>
      <c r="B5287">
        <f t="shared" si="660"/>
        <v>0.32668550533708185</v>
      </c>
      <c r="C5287">
        <f t="shared" si="661"/>
        <v>0.17254058516118675</v>
      </c>
      <c r="D5287" s="40">
        <f t="shared" si="662"/>
        <v>795250.42347195023</v>
      </c>
      <c r="E5287" s="40">
        <f t="shared" si="667"/>
        <v>795250.42347195023</v>
      </c>
      <c r="F5287" s="41">
        <f t="shared" si="663"/>
        <v>1.7130172777286778</v>
      </c>
      <c r="G5287" s="42">
        <f t="shared" si="664"/>
        <v>362277.7155284984</v>
      </c>
      <c r="H5287" s="16">
        <f t="shared" si="665"/>
        <v>1</v>
      </c>
      <c r="P5287" s="16"/>
    </row>
    <row r="5288" spans="1:16" x14ac:dyDescent="0.25">
      <c r="A5288" s="24">
        <f t="shared" si="666"/>
        <v>5273</v>
      </c>
      <c r="B5288">
        <f t="shared" si="660"/>
        <v>0.11662167112808675</v>
      </c>
      <c r="C5288">
        <f t="shared" si="661"/>
        <v>0.45190499804448336</v>
      </c>
      <c r="D5288" s="40">
        <f t="shared" si="662"/>
        <v>456514.13684093801</v>
      </c>
      <c r="E5288" s="40">
        <f t="shared" si="667"/>
        <v>456514.13684093801</v>
      </c>
      <c r="F5288" s="41">
        <f t="shared" si="663"/>
        <v>1.963267534791336</v>
      </c>
      <c r="G5288" s="42">
        <f t="shared" si="664"/>
        <v>-103740.61596689699</v>
      </c>
      <c r="H5288" s="16">
        <f t="shared" si="665"/>
        <v>0</v>
      </c>
      <c r="P5288" s="16"/>
    </row>
    <row r="5289" spans="1:16" x14ac:dyDescent="0.25">
      <c r="A5289" s="24">
        <f t="shared" si="666"/>
        <v>5274</v>
      </c>
      <c r="B5289">
        <f t="shared" si="660"/>
        <v>0.68046427716035396</v>
      </c>
      <c r="C5289">
        <f t="shared" si="661"/>
        <v>0.16543671407271177</v>
      </c>
      <c r="D5289" s="40">
        <f t="shared" si="662"/>
        <v>1213828.6329409261</v>
      </c>
      <c r="E5289" s="40">
        <f t="shared" si="667"/>
        <v>1213828.6329409261</v>
      </c>
      <c r="F5289" s="41">
        <f t="shared" si="663"/>
        <v>1.704451036179198</v>
      </c>
      <c r="G5289" s="42">
        <f t="shared" si="664"/>
        <v>1068911.4711601411</v>
      </c>
      <c r="H5289" s="16">
        <f t="shared" si="665"/>
        <v>1</v>
      </c>
      <c r="P5289" s="16"/>
    </row>
    <row r="5290" spans="1:16" x14ac:dyDescent="0.25">
      <c r="A5290" s="24">
        <f t="shared" si="666"/>
        <v>5275</v>
      </c>
      <c r="B5290">
        <f t="shared" si="660"/>
        <v>0.37666387285571545</v>
      </c>
      <c r="C5290">
        <f t="shared" si="661"/>
        <v>0.30301357491407543</v>
      </c>
      <c r="D5290" s="40">
        <f t="shared" si="662"/>
        <v>856722.86817052634</v>
      </c>
      <c r="E5290" s="40">
        <f t="shared" si="667"/>
        <v>856722.86817052634</v>
      </c>
      <c r="F5290" s="41">
        <f t="shared" si="663"/>
        <v>1.8432362647418317</v>
      </c>
      <c r="G5290" s="42">
        <f t="shared" si="664"/>
        <v>579142.65944554959</v>
      </c>
      <c r="H5290" s="16">
        <f t="shared" si="665"/>
        <v>1</v>
      </c>
      <c r="P5290" s="16"/>
    </row>
    <row r="5291" spans="1:16" x14ac:dyDescent="0.25">
      <c r="A5291" s="24">
        <f t="shared" si="666"/>
        <v>5276</v>
      </c>
      <c r="B5291">
        <f t="shared" si="660"/>
        <v>0.86164270236622542</v>
      </c>
      <c r="C5291">
        <f t="shared" si="661"/>
        <v>0.47459581715520471</v>
      </c>
      <c r="D5291" s="40">
        <f t="shared" si="662"/>
        <v>1495925.2474835496</v>
      </c>
      <c r="E5291" s="40">
        <f t="shared" si="667"/>
        <v>1250000</v>
      </c>
      <c r="F5291" s="41">
        <f t="shared" si="663"/>
        <v>1.9806316290482893</v>
      </c>
      <c r="G5291" s="42">
        <f t="shared" si="664"/>
        <v>1475789.5363103617</v>
      </c>
      <c r="H5291" s="16">
        <f t="shared" si="665"/>
        <v>1</v>
      </c>
      <c r="P5291" s="16"/>
    </row>
    <row r="5292" spans="1:16" x14ac:dyDescent="0.25">
      <c r="A5292" s="24">
        <f t="shared" si="666"/>
        <v>5277</v>
      </c>
      <c r="B5292">
        <f t="shared" si="660"/>
        <v>0.79519493493717164</v>
      </c>
      <c r="C5292">
        <f t="shared" si="661"/>
        <v>0.80908783513586968</v>
      </c>
      <c r="D5292" s="40">
        <f t="shared" si="662"/>
        <v>1375948.287953624</v>
      </c>
      <c r="E5292" s="40">
        <f t="shared" si="667"/>
        <v>1250000</v>
      </c>
      <c r="F5292" s="41">
        <f t="shared" si="663"/>
        <v>2.2658175828012608</v>
      </c>
      <c r="G5292" s="42">
        <f t="shared" si="664"/>
        <v>1832271.978501576</v>
      </c>
      <c r="H5292" s="16">
        <f t="shared" si="665"/>
        <v>1</v>
      </c>
      <c r="P5292" s="16"/>
    </row>
    <row r="5293" spans="1:16" x14ac:dyDescent="0.25">
      <c r="A5293" s="24">
        <f t="shared" si="666"/>
        <v>5278</v>
      </c>
      <c r="B5293">
        <f t="shared" si="660"/>
        <v>0.31155731750186533</v>
      </c>
      <c r="C5293">
        <f t="shared" si="661"/>
        <v>0.62785920698661357</v>
      </c>
      <c r="D5293" s="40">
        <f t="shared" si="662"/>
        <v>775938.7945207858</v>
      </c>
      <c r="E5293" s="40">
        <f t="shared" si="667"/>
        <v>775938.7945207858</v>
      </c>
      <c r="F5293" s="41">
        <f t="shared" si="663"/>
        <v>2.0991455032587591</v>
      </c>
      <c r="G5293" s="42">
        <f t="shared" si="664"/>
        <v>628808.43132232991</v>
      </c>
      <c r="H5293" s="16">
        <f t="shared" si="665"/>
        <v>1</v>
      </c>
      <c r="P5293" s="16"/>
    </row>
    <row r="5294" spans="1:16" x14ac:dyDescent="0.25">
      <c r="A5294" s="24">
        <f t="shared" si="666"/>
        <v>5279</v>
      </c>
      <c r="B5294">
        <f t="shared" si="660"/>
        <v>0.93095791677478701</v>
      </c>
      <c r="C5294">
        <f t="shared" si="661"/>
        <v>0.92107661918271333</v>
      </c>
      <c r="D5294" s="40">
        <f t="shared" si="662"/>
        <v>1676123.0770471045</v>
      </c>
      <c r="E5294" s="40">
        <f t="shared" si="667"/>
        <v>1250000</v>
      </c>
      <c r="F5294" s="41">
        <f t="shared" si="663"/>
        <v>2.4292858891298836</v>
      </c>
      <c r="G5294" s="42">
        <f t="shared" si="664"/>
        <v>2036607.3614123547</v>
      </c>
      <c r="H5294" s="16">
        <f t="shared" si="665"/>
        <v>1</v>
      </c>
      <c r="P5294" s="16"/>
    </row>
    <row r="5295" spans="1:16" x14ac:dyDescent="0.25">
      <c r="A5295" s="24">
        <f t="shared" si="666"/>
        <v>5280</v>
      </c>
      <c r="B5295">
        <f t="shared" si="660"/>
        <v>0.81706614594440907</v>
      </c>
      <c r="C5295">
        <f t="shared" si="661"/>
        <v>0.82748471933882684</v>
      </c>
      <c r="D5295" s="40">
        <f t="shared" si="662"/>
        <v>1412267.8608995713</v>
      </c>
      <c r="E5295" s="40">
        <f t="shared" si="667"/>
        <v>1250000</v>
      </c>
      <c r="F5295" s="41">
        <f t="shared" si="663"/>
        <v>2.2870128308896494</v>
      </c>
      <c r="G5295" s="42">
        <f t="shared" si="664"/>
        <v>1858766.0386120616</v>
      </c>
      <c r="H5295" s="16">
        <f t="shared" si="665"/>
        <v>1</v>
      </c>
      <c r="P5295" s="16"/>
    </row>
    <row r="5296" spans="1:16" x14ac:dyDescent="0.25">
      <c r="A5296" s="24">
        <f t="shared" si="666"/>
        <v>5281</v>
      </c>
      <c r="B5296">
        <f t="shared" si="660"/>
        <v>0.94116541731636971</v>
      </c>
      <c r="C5296">
        <f t="shared" si="661"/>
        <v>0.73318826907780021</v>
      </c>
      <c r="D5296" s="40">
        <f t="shared" si="662"/>
        <v>1713358.1631584484</v>
      </c>
      <c r="E5296" s="40">
        <f t="shared" si="667"/>
        <v>1250000</v>
      </c>
      <c r="F5296" s="41">
        <f t="shared" si="663"/>
        <v>2.1892049554785733</v>
      </c>
      <c r="G5296" s="42">
        <f t="shared" si="664"/>
        <v>1736506.1943482165</v>
      </c>
      <c r="H5296" s="16">
        <f t="shared" si="665"/>
        <v>1</v>
      </c>
      <c r="P5296" s="16"/>
    </row>
    <row r="5297" spans="1:16" x14ac:dyDescent="0.25">
      <c r="A5297" s="24">
        <f t="shared" si="666"/>
        <v>5282</v>
      </c>
      <c r="B5297">
        <f t="shared" si="660"/>
        <v>2.7877978165633976E-2</v>
      </c>
      <c r="C5297">
        <f t="shared" si="661"/>
        <v>0.26180649141315371</v>
      </c>
      <c r="D5297" s="40">
        <f t="shared" si="662"/>
        <v>127839.6973566938</v>
      </c>
      <c r="E5297" s="40">
        <f t="shared" si="667"/>
        <v>127839.6973566938</v>
      </c>
      <c r="F5297" s="41">
        <f t="shared" si="663"/>
        <v>1.8061440676548322</v>
      </c>
      <c r="G5297" s="42">
        <f t="shared" si="664"/>
        <v>-769103.08900841838</v>
      </c>
      <c r="H5297" s="16">
        <f t="shared" si="665"/>
        <v>0</v>
      </c>
      <c r="P5297" s="16"/>
    </row>
    <row r="5298" spans="1:16" x14ac:dyDescent="0.25">
      <c r="A5298" s="24">
        <f t="shared" si="666"/>
        <v>5283</v>
      </c>
      <c r="B5298">
        <f t="shared" si="660"/>
        <v>0.87738729070406407</v>
      </c>
      <c r="C5298">
        <f t="shared" si="661"/>
        <v>0.62499825854320079</v>
      </c>
      <c r="D5298" s="40">
        <f t="shared" si="662"/>
        <v>1529798.5104615493</v>
      </c>
      <c r="E5298" s="40">
        <f t="shared" si="667"/>
        <v>1250000</v>
      </c>
      <c r="F5298" s="41">
        <f t="shared" si="663"/>
        <v>2.0968494746081308</v>
      </c>
      <c r="G5298" s="42">
        <f t="shared" si="664"/>
        <v>1621061.8432601634</v>
      </c>
      <c r="H5298" s="16">
        <f t="shared" si="665"/>
        <v>1</v>
      </c>
      <c r="P5298" s="16"/>
    </row>
    <row r="5299" spans="1:16" x14ac:dyDescent="0.25">
      <c r="A5299" s="24">
        <f t="shared" si="666"/>
        <v>5284</v>
      </c>
      <c r="B5299">
        <f t="shared" si="660"/>
        <v>0.69302230898756534</v>
      </c>
      <c r="C5299">
        <f t="shared" si="661"/>
        <v>0.18338128866162151</v>
      </c>
      <c r="D5299" s="40">
        <f t="shared" si="662"/>
        <v>1229985.7868893521</v>
      </c>
      <c r="E5299" s="40">
        <f t="shared" si="667"/>
        <v>1229985.7868893521</v>
      </c>
      <c r="F5299" s="41">
        <f t="shared" si="663"/>
        <v>1.7256674358259223</v>
      </c>
      <c r="G5299" s="42">
        <f t="shared" si="664"/>
        <v>1122546.4189636777</v>
      </c>
      <c r="H5299" s="16">
        <f t="shared" si="665"/>
        <v>1</v>
      </c>
      <c r="P5299" s="16"/>
    </row>
    <row r="5300" spans="1:16" x14ac:dyDescent="0.25">
      <c r="A5300" s="24">
        <f t="shared" si="666"/>
        <v>5285</v>
      </c>
      <c r="B5300">
        <f t="shared" si="660"/>
        <v>0.61419138393830508</v>
      </c>
      <c r="C5300">
        <f t="shared" si="661"/>
        <v>9.4520457787439227E-3</v>
      </c>
      <c r="D5300" s="40">
        <f t="shared" si="662"/>
        <v>1132337.4488389755</v>
      </c>
      <c r="E5300" s="40">
        <f t="shared" si="667"/>
        <v>1132337.4488389755</v>
      </c>
      <c r="F5300" s="41">
        <f t="shared" si="663"/>
        <v>1.2864994347044361</v>
      </c>
      <c r="G5300" s="42">
        <f t="shared" si="664"/>
        <v>456751.48782600532</v>
      </c>
      <c r="H5300" s="16">
        <f t="shared" si="665"/>
        <v>1</v>
      </c>
      <c r="P5300" s="16"/>
    </row>
    <row r="5301" spans="1:16" x14ac:dyDescent="0.25">
      <c r="A5301" s="24">
        <f t="shared" si="666"/>
        <v>5286</v>
      </c>
      <c r="B5301">
        <f t="shared" si="660"/>
        <v>0.56242666265461594</v>
      </c>
      <c r="C5301">
        <f t="shared" si="661"/>
        <v>0.44807818497065455</v>
      </c>
      <c r="D5301" s="40">
        <f t="shared" si="662"/>
        <v>1071637.3415614036</v>
      </c>
      <c r="E5301" s="40">
        <f t="shared" si="667"/>
        <v>1071637.3415614036</v>
      </c>
      <c r="F5301" s="41">
        <f t="shared" si="663"/>
        <v>1.9603287816068218</v>
      </c>
      <c r="G5301" s="42">
        <f t="shared" si="664"/>
        <v>1100761.5241074399</v>
      </c>
      <c r="H5301" s="16">
        <f t="shared" si="665"/>
        <v>1</v>
      </c>
      <c r="P5301" s="16"/>
    </row>
    <row r="5302" spans="1:16" x14ac:dyDescent="0.25">
      <c r="A5302" s="24">
        <f t="shared" si="666"/>
        <v>5287</v>
      </c>
      <c r="B5302">
        <f t="shared" si="660"/>
        <v>0.26552510319743305</v>
      </c>
      <c r="C5302">
        <f t="shared" si="661"/>
        <v>0.27954599435906857</v>
      </c>
      <c r="D5302" s="40">
        <f t="shared" si="662"/>
        <v>714405.62395783165</v>
      </c>
      <c r="E5302" s="40">
        <f t="shared" si="667"/>
        <v>714405.62395783165</v>
      </c>
      <c r="F5302" s="41">
        <f t="shared" si="663"/>
        <v>1.822434424556058</v>
      </c>
      <c r="G5302" s="42">
        <f t="shared" si="664"/>
        <v>301957.40219720243</v>
      </c>
      <c r="H5302" s="16">
        <f t="shared" si="665"/>
        <v>1</v>
      </c>
      <c r="P5302" s="16"/>
    </row>
    <row r="5303" spans="1:16" x14ac:dyDescent="0.25">
      <c r="A5303" s="24">
        <f t="shared" si="666"/>
        <v>5288</v>
      </c>
      <c r="B5303">
        <f t="shared" si="660"/>
        <v>0.74989923217799515</v>
      </c>
      <c r="C5303">
        <f t="shared" si="661"/>
        <v>0.75025917019229382</v>
      </c>
      <c r="D5303" s="40">
        <f t="shared" si="662"/>
        <v>1307373.5629287208</v>
      </c>
      <c r="E5303" s="40">
        <f t="shared" si="667"/>
        <v>1250000</v>
      </c>
      <c r="F5303" s="41">
        <f t="shared" si="663"/>
        <v>2.2052600450817179</v>
      </c>
      <c r="G5303" s="42">
        <f t="shared" si="664"/>
        <v>1756575.0563521474</v>
      </c>
      <c r="H5303" s="16">
        <f t="shared" si="665"/>
        <v>1</v>
      </c>
      <c r="P5303" s="16"/>
    </row>
    <row r="5304" spans="1:16" x14ac:dyDescent="0.25">
      <c r="A5304" s="24">
        <f t="shared" si="666"/>
        <v>5289</v>
      </c>
      <c r="B5304">
        <f t="shared" si="660"/>
        <v>0.76951146556530148</v>
      </c>
      <c r="C5304">
        <f t="shared" si="661"/>
        <v>0.94107725436333567</v>
      </c>
      <c r="D5304" s="40">
        <f t="shared" si="662"/>
        <v>1336127.1673330029</v>
      </c>
      <c r="E5304" s="40">
        <f t="shared" si="667"/>
        <v>1250000</v>
      </c>
      <c r="F5304" s="41">
        <f t="shared" si="663"/>
        <v>2.4753438026780628</v>
      </c>
      <c r="G5304" s="42">
        <f t="shared" si="664"/>
        <v>2094179.7533475785</v>
      </c>
      <c r="H5304" s="16">
        <f t="shared" si="665"/>
        <v>1</v>
      </c>
      <c r="P5304" s="16"/>
    </row>
    <row r="5305" spans="1:16" x14ac:dyDescent="0.25">
      <c r="A5305" s="24">
        <f t="shared" si="666"/>
        <v>5290</v>
      </c>
      <c r="B5305">
        <f t="shared" si="660"/>
        <v>0.80970598326530308</v>
      </c>
      <c r="C5305">
        <f t="shared" si="661"/>
        <v>0.4915104970568791</v>
      </c>
      <c r="D5305" s="40">
        <f t="shared" si="662"/>
        <v>1399762.9198737678</v>
      </c>
      <c r="E5305" s="40">
        <f t="shared" si="667"/>
        <v>1250000</v>
      </c>
      <c r="F5305" s="41">
        <f t="shared" si="663"/>
        <v>1.9935314181025481</v>
      </c>
      <c r="G5305" s="42">
        <f t="shared" si="664"/>
        <v>1491914.2726281849</v>
      </c>
      <c r="H5305" s="16">
        <f t="shared" si="665"/>
        <v>1</v>
      </c>
      <c r="P5305" s="16"/>
    </row>
    <row r="5306" spans="1:16" x14ac:dyDescent="0.25">
      <c r="A5306" s="24">
        <f t="shared" si="666"/>
        <v>5291</v>
      </c>
      <c r="B5306">
        <f t="shared" si="660"/>
        <v>0.76245603419374675</v>
      </c>
      <c r="C5306">
        <f t="shared" si="661"/>
        <v>0.53058365185279399</v>
      </c>
      <c r="D5306" s="40">
        <f t="shared" si="662"/>
        <v>1325634.5933871868</v>
      </c>
      <c r="E5306" s="40">
        <f t="shared" si="667"/>
        <v>1250000</v>
      </c>
      <c r="F5306" s="41">
        <f t="shared" si="663"/>
        <v>2.0233243441036644</v>
      </c>
      <c r="G5306" s="42">
        <f t="shared" si="664"/>
        <v>1529155.4301295807</v>
      </c>
      <c r="H5306" s="16">
        <f t="shared" si="665"/>
        <v>1</v>
      </c>
      <c r="P5306" s="16"/>
    </row>
    <row r="5307" spans="1:16" x14ac:dyDescent="0.25">
      <c r="A5307" s="24">
        <f t="shared" si="666"/>
        <v>5292</v>
      </c>
      <c r="B5307">
        <f t="shared" si="660"/>
        <v>0.42482617369387299</v>
      </c>
      <c r="C5307">
        <f t="shared" si="661"/>
        <v>0.8887827928410843</v>
      </c>
      <c r="D5307" s="40">
        <f t="shared" si="662"/>
        <v>913573.54491870804</v>
      </c>
      <c r="E5307" s="40">
        <f t="shared" si="667"/>
        <v>913573.54491870804</v>
      </c>
      <c r="F5307" s="41">
        <f t="shared" si="663"/>
        <v>2.3708450931782772</v>
      </c>
      <c r="G5307" s="42">
        <f t="shared" si="664"/>
        <v>1165941.3562280033</v>
      </c>
      <c r="H5307" s="16">
        <f t="shared" si="665"/>
        <v>1</v>
      </c>
      <c r="P5307" s="16"/>
    </row>
    <row r="5308" spans="1:16" x14ac:dyDescent="0.25">
      <c r="A5308" s="24">
        <f t="shared" si="666"/>
        <v>5293</v>
      </c>
      <c r="B5308">
        <f t="shared" si="660"/>
        <v>0.46892494650091976</v>
      </c>
      <c r="C5308">
        <f t="shared" si="661"/>
        <v>0.97782967693638057</v>
      </c>
      <c r="D5308" s="40">
        <f t="shared" si="662"/>
        <v>964450.20779096056</v>
      </c>
      <c r="E5308" s="40">
        <f t="shared" si="667"/>
        <v>964450.20779096056</v>
      </c>
      <c r="F5308" s="41">
        <f t="shared" si="663"/>
        <v>2.6112024975456429</v>
      </c>
      <c r="G5308" s="42">
        <f t="shared" si="664"/>
        <v>1518374.7913421704</v>
      </c>
      <c r="H5308" s="16">
        <f t="shared" si="665"/>
        <v>1</v>
      </c>
      <c r="P5308" s="16"/>
    </row>
    <row r="5309" spans="1:16" x14ac:dyDescent="0.25">
      <c r="A5309" s="24">
        <f t="shared" si="666"/>
        <v>5294</v>
      </c>
      <c r="B5309">
        <f t="shared" si="660"/>
        <v>0.84102210483979434</v>
      </c>
      <c r="C5309">
        <f t="shared" si="661"/>
        <v>1.8955700797960162E-3</v>
      </c>
      <c r="D5309" s="40">
        <f t="shared" si="662"/>
        <v>1455319.5280811556</v>
      </c>
      <c r="E5309" s="40">
        <f t="shared" si="667"/>
        <v>1250000</v>
      </c>
      <c r="F5309" s="41">
        <f t="shared" si="663"/>
        <v>1.1200495874801848</v>
      </c>
      <c r="G5309" s="42">
        <f t="shared" si="664"/>
        <v>400061.98435023101</v>
      </c>
      <c r="H5309" s="16">
        <f t="shared" si="665"/>
        <v>1</v>
      </c>
      <c r="P5309" s="16"/>
    </row>
    <row r="5310" spans="1:16" x14ac:dyDescent="0.25">
      <c r="A5310" s="24">
        <f t="shared" si="666"/>
        <v>5295</v>
      </c>
      <c r="B5310">
        <f t="shared" si="660"/>
        <v>0.69423643115442246</v>
      </c>
      <c r="C5310">
        <f t="shared" si="661"/>
        <v>0.30651059269439429</v>
      </c>
      <c r="D5310" s="40">
        <f t="shared" si="662"/>
        <v>1231562.9683029572</v>
      </c>
      <c r="E5310" s="40">
        <f t="shared" si="667"/>
        <v>1231562.9683029572</v>
      </c>
      <c r="F5310" s="41">
        <f t="shared" si="663"/>
        <v>1.8462718433257896</v>
      </c>
      <c r="G5310" s="42">
        <f t="shared" si="664"/>
        <v>1273800.0316604818</v>
      </c>
      <c r="H5310" s="16">
        <f t="shared" si="665"/>
        <v>1</v>
      </c>
      <c r="P5310" s="16"/>
    </row>
    <row r="5311" spans="1:16" x14ac:dyDescent="0.25">
      <c r="A5311" s="24">
        <f t="shared" si="666"/>
        <v>5296</v>
      </c>
      <c r="B5311">
        <f t="shared" si="660"/>
        <v>0.49581500783096999</v>
      </c>
      <c r="C5311">
        <f t="shared" si="661"/>
        <v>0.13306580123025924</v>
      </c>
      <c r="D5311" s="40">
        <f t="shared" si="662"/>
        <v>995217.13733756519</v>
      </c>
      <c r="E5311" s="40">
        <f t="shared" si="667"/>
        <v>995217.13733756519</v>
      </c>
      <c r="F5311" s="41">
        <f t="shared" si="663"/>
        <v>1.6620014500993181</v>
      </c>
      <c r="G5311" s="42">
        <f t="shared" si="664"/>
        <v>654052.32541872561</v>
      </c>
      <c r="H5311" s="16">
        <f t="shared" si="665"/>
        <v>1</v>
      </c>
      <c r="P5311" s="16"/>
    </row>
    <row r="5312" spans="1:16" x14ac:dyDescent="0.25">
      <c r="A5312" s="24">
        <f t="shared" si="666"/>
        <v>5297</v>
      </c>
      <c r="B5312">
        <f t="shared" si="660"/>
        <v>0.19006392953451723</v>
      </c>
      <c r="C5312">
        <f t="shared" si="661"/>
        <v>4.4926932314410806E-3</v>
      </c>
      <c r="D5312" s="40">
        <f t="shared" si="662"/>
        <v>599850.72890301188</v>
      </c>
      <c r="E5312" s="40">
        <f t="shared" si="667"/>
        <v>599850.72890301188</v>
      </c>
      <c r="F5312" s="41">
        <f t="shared" si="663"/>
        <v>1.2058937243935179</v>
      </c>
      <c r="G5312" s="42">
        <f t="shared" si="664"/>
        <v>-276643.77044298057</v>
      </c>
      <c r="H5312" s="16">
        <f t="shared" si="665"/>
        <v>0</v>
      </c>
      <c r="P5312" s="16"/>
    </row>
    <row r="5313" spans="1:16" x14ac:dyDescent="0.25">
      <c r="A5313" s="24">
        <f t="shared" si="666"/>
        <v>5298</v>
      </c>
      <c r="B5313">
        <f t="shared" si="660"/>
        <v>0.64526764105539769</v>
      </c>
      <c r="C5313">
        <f t="shared" si="661"/>
        <v>0.43255395849701017</v>
      </c>
      <c r="D5313" s="40">
        <f t="shared" si="662"/>
        <v>1169867.0607686692</v>
      </c>
      <c r="E5313" s="40">
        <f t="shared" si="667"/>
        <v>1169867.0607686692</v>
      </c>
      <c r="F5313" s="41">
        <f t="shared" si="663"/>
        <v>1.9483660583192155</v>
      </c>
      <c r="G5313" s="42">
        <f t="shared" si="664"/>
        <v>1279329.2739473381</v>
      </c>
      <c r="H5313" s="16">
        <f t="shared" si="665"/>
        <v>1</v>
      </c>
      <c r="P5313" s="16"/>
    </row>
    <row r="5314" spans="1:16" x14ac:dyDescent="0.25">
      <c r="A5314" s="24">
        <f t="shared" si="666"/>
        <v>5299</v>
      </c>
      <c r="B5314">
        <f t="shared" si="660"/>
        <v>0.10027367656584829</v>
      </c>
      <c r="C5314">
        <f t="shared" si="661"/>
        <v>0.15862147475127131</v>
      </c>
      <c r="D5314" s="40">
        <f t="shared" si="662"/>
        <v>416416.24819215073</v>
      </c>
      <c r="E5314" s="40">
        <f t="shared" si="667"/>
        <v>416416.24819215073</v>
      </c>
      <c r="F5314" s="41">
        <f t="shared" si="663"/>
        <v>1.6960061975615357</v>
      </c>
      <c r="G5314" s="42">
        <f t="shared" si="664"/>
        <v>-293755.46230078978</v>
      </c>
      <c r="H5314" s="16">
        <f t="shared" si="665"/>
        <v>0</v>
      </c>
      <c r="P5314" s="16"/>
    </row>
    <row r="5315" spans="1:16" x14ac:dyDescent="0.25">
      <c r="A5315" s="24">
        <f t="shared" si="666"/>
        <v>5300</v>
      </c>
      <c r="B5315">
        <f t="shared" si="660"/>
        <v>0.45497759117279202</v>
      </c>
      <c r="C5315">
        <f t="shared" si="661"/>
        <v>0.46406409156043082</v>
      </c>
      <c r="D5315" s="40">
        <f t="shared" si="662"/>
        <v>948436.89751985832</v>
      </c>
      <c r="E5315" s="40">
        <f t="shared" si="667"/>
        <v>948436.89751985832</v>
      </c>
      <c r="F5315" s="41">
        <f t="shared" si="663"/>
        <v>1.9725835479142928</v>
      </c>
      <c r="G5315" s="42">
        <f t="shared" si="664"/>
        <v>870871.02028254676</v>
      </c>
      <c r="H5315" s="16">
        <f t="shared" si="665"/>
        <v>1</v>
      </c>
      <c r="P5315" s="16"/>
    </row>
    <row r="5316" spans="1:16" x14ac:dyDescent="0.25">
      <c r="A5316" s="24">
        <f t="shared" si="666"/>
        <v>5301</v>
      </c>
      <c r="B5316">
        <f t="shared" si="660"/>
        <v>0.95930002292152494</v>
      </c>
      <c r="C5316">
        <f t="shared" si="661"/>
        <v>0.69146812718827277</v>
      </c>
      <c r="D5316" s="40">
        <f t="shared" si="662"/>
        <v>1794507.7551951916</v>
      </c>
      <c r="E5316" s="40">
        <f t="shared" si="667"/>
        <v>1250000</v>
      </c>
      <c r="F5316" s="41">
        <f t="shared" si="663"/>
        <v>2.1519805755092261</v>
      </c>
      <c r="G5316" s="42">
        <f t="shared" si="664"/>
        <v>1689975.7193865324</v>
      </c>
      <c r="H5316" s="16">
        <f t="shared" si="665"/>
        <v>1</v>
      </c>
      <c r="P5316" s="16"/>
    </row>
    <row r="5317" spans="1:16" x14ac:dyDescent="0.25">
      <c r="A5317" s="24">
        <f t="shared" si="666"/>
        <v>5302</v>
      </c>
      <c r="B5317">
        <f t="shared" si="660"/>
        <v>0.1067198907257989</v>
      </c>
      <c r="C5317">
        <f t="shared" si="661"/>
        <v>0.97026376600842923</v>
      </c>
      <c r="D5317" s="40">
        <f t="shared" si="662"/>
        <v>432752.68340730167</v>
      </c>
      <c r="E5317" s="40">
        <f t="shared" si="667"/>
        <v>432752.68340730167</v>
      </c>
      <c r="F5317" s="41">
        <f t="shared" si="663"/>
        <v>2.572852382710451</v>
      </c>
      <c r="G5317" s="42">
        <f t="shared" si="664"/>
        <v>113408.77262881747</v>
      </c>
      <c r="H5317" s="16">
        <f t="shared" si="665"/>
        <v>1</v>
      </c>
      <c r="P5317" s="16"/>
    </row>
    <row r="5318" spans="1:16" x14ac:dyDescent="0.25">
      <c r="A5318" s="24">
        <f t="shared" si="666"/>
        <v>5303</v>
      </c>
      <c r="B5318">
        <f t="shared" si="660"/>
        <v>0.15561156708281487</v>
      </c>
      <c r="C5318">
        <f t="shared" si="661"/>
        <v>0.59310905227903277</v>
      </c>
      <c r="D5318" s="40">
        <f t="shared" si="662"/>
        <v>538301.43100819224</v>
      </c>
      <c r="E5318" s="40">
        <f t="shared" si="667"/>
        <v>538301.43100819224</v>
      </c>
      <c r="F5318" s="41">
        <f t="shared" si="663"/>
        <v>2.0715957370375451</v>
      </c>
      <c r="G5318" s="42">
        <f t="shared" si="664"/>
        <v>115142.94971778127</v>
      </c>
      <c r="H5318" s="16">
        <f t="shared" si="665"/>
        <v>1</v>
      </c>
      <c r="P5318" s="16"/>
    </row>
    <row r="5319" spans="1:16" x14ac:dyDescent="0.25">
      <c r="A5319" s="24">
        <f t="shared" si="666"/>
        <v>5304</v>
      </c>
      <c r="B5319">
        <f t="shared" si="660"/>
        <v>0.1796741959406063</v>
      </c>
      <c r="C5319">
        <f t="shared" si="661"/>
        <v>0.75323402450885624</v>
      </c>
      <c r="D5319" s="40">
        <f t="shared" si="662"/>
        <v>582093.87894037878</v>
      </c>
      <c r="E5319" s="40">
        <f t="shared" si="667"/>
        <v>582093.87894037878</v>
      </c>
      <c r="F5319" s="41">
        <f t="shared" si="663"/>
        <v>2.208116126638803</v>
      </c>
      <c r="G5319" s="42">
        <f t="shared" si="664"/>
        <v>285330.88130598539</v>
      </c>
      <c r="H5319" s="16">
        <f t="shared" si="665"/>
        <v>1</v>
      </c>
      <c r="P5319" s="16"/>
    </row>
    <row r="5320" spans="1:16" x14ac:dyDescent="0.25">
      <c r="A5320" s="24">
        <f t="shared" si="666"/>
        <v>5305</v>
      </c>
      <c r="B5320">
        <f t="shared" si="660"/>
        <v>0.44937449612189084</v>
      </c>
      <c r="C5320">
        <f t="shared" si="661"/>
        <v>0.55760010273661464</v>
      </c>
      <c r="D5320" s="40">
        <f t="shared" si="662"/>
        <v>941987.00377898419</v>
      </c>
      <c r="E5320" s="40">
        <f t="shared" si="667"/>
        <v>941987.00377898419</v>
      </c>
      <c r="F5320" s="41">
        <f t="shared" si="663"/>
        <v>2.044038715811006</v>
      </c>
      <c r="G5320" s="42">
        <f t="shared" si="664"/>
        <v>925457.90551505215</v>
      </c>
      <c r="H5320" s="16">
        <f t="shared" si="665"/>
        <v>1</v>
      </c>
      <c r="P5320" s="16"/>
    </row>
    <row r="5321" spans="1:16" x14ac:dyDescent="0.25">
      <c r="A5321" s="24">
        <f t="shared" si="666"/>
        <v>5306</v>
      </c>
      <c r="B5321">
        <f t="shared" si="660"/>
        <v>0.94816638028714806</v>
      </c>
      <c r="C5321">
        <f t="shared" si="661"/>
        <v>0.23056187515612692</v>
      </c>
      <c r="D5321" s="40">
        <f t="shared" si="662"/>
        <v>1741943.3184086299</v>
      </c>
      <c r="E5321" s="40">
        <f t="shared" si="667"/>
        <v>1250000</v>
      </c>
      <c r="F5321" s="41">
        <f t="shared" si="663"/>
        <v>1.7759885421626469</v>
      </c>
      <c r="G5321" s="42">
        <f t="shared" si="664"/>
        <v>1219985.6777033084</v>
      </c>
      <c r="H5321" s="16">
        <f t="shared" si="665"/>
        <v>1</v>
      </c>
      <c r="P5321" s="16"/>
    </row>
    <row r="5322" spans="1:16" x14ac:dyDescent="0.25">
      <c r="A5322" s="24">
        <f t="shared" si="666"/>
        <v>5307</v>
      </c>
      <c r="B5322">
        <f t="shared" si="660"/>
        <v>0.3495787555584684</v>
      </c>
      <c r="C5322">
        <f t="shared" si="661"/>
        <v>0.94898501841817051</v>
      </c>
      <c r="D5322" s="40">
        <f t="shared" si="662"/>
        <v>823803.34894637577</v>
      </c>
      <c r="E5322" s="40">
        <f t="shared" si="667"/>
        <v>823803.34894637577</v>
      </c>
      <c r="F5322" s="41">
        <f t="shared" si="663"/>
        <v>2.4969881595390979</v>
      </c>
      <c r="G5322" s="42">
        <f t="shared" si="664"/>
        <v>1057027.208107756</v>
      </c>
      <c r="H5322" s="16">
        <f t="shared" si="665"/>
        <v>1</v>
      </c>
      <c r="P5322" s="16"/>
    </row>
    <row r="5323" spans="1:16" x14ac:dyDescent="0.25">
      <c r="A5323" s="24">
        <f t="shared" si="666"/>
        <v>5308</v>
      </c>
      <c r="B5323">
        <f t="shared" si="660"/>
        <v>6.8332156050018966E-2</v>
      </c>
      <c r="C5323">
        <f t="shared" si="661"/>
        <v>0.67478215077426285</v>
      </c>
      <c r="D5323" s="40">
        <f t="shared" si="662"/>
        <v>321430.82638167508</v>
      </c>
      <c r="E5323" s="40">
        <f t="shared" si="667"/>
        <v>321430.82638167508</v>
      </c>
      <c r="F5323" s="41">
        <f t="shared" si="663"/>
        <v>2.1377376877980221</v>
      </c>
      <c r="G5323" s="42">
        <f t="shared" si="664"/>
        <v>-312865.20842383045</v>
      </c>
      <c r="H5323" s="16">
        <f t="shared" si="665"/>
        <v>0</v>
      </c>
      <c r="P5323" s="16"/>
    </row>
    <row r="5324" spans="1:16" x14ac:dyDescent="0.25">
      <c r="A5324" s="24">
        <f t="shared" si="666"/>
        <v>5309</v>
      </c>
      <c r="B5324">
        <f t="shared" si="660"/>
        <v>0.30482376099098474</v>
      </c>
      <c r="C5324">
        <f t="shared" si="661"/>
        <v>0.26121218746993691</v>
      </c>
      <c r="D5324" s="40">
        <f t="shared" si="662"/>
        <v>767214.28835831478</v>
      </c>
      <c r="E5324" s="40">
        <f t="shared" si="667"/>
        <v>767214.28835831478</v>
      </c>
      <c r="F5324" s="41">
        <f t="shared" si="663"/>
        <v>1.8055888221385701</v>
      </c>
      <c r="G5324" s="42">
        <f t="shared" si="664"/>
        <v>385273.54324477073</v>
      </c>
      <c r="H5324" s="16">
        <f t="shared" si="665"/>
        <v>1</v>
      </c>
      <c r="P5324" s="16"/>
    </row>
    <row r="5325" spans="1:16" x14ac:dyDescent="0.25">
      <c r="A5325" s="24">
        <f t="shared" si="666"/>
        <v>5310</v>
      </c>
      <c r="B5325">
        <f t="shared" si="660"/>
        <v>0.24121651437599212</v>
      </c>
      <c r="C5325">
        <f t="shared" si="661"/>
        <v>0.90843339788261801</v>
      </c>
      <c r="D5325" s="40">
        <f t="shared" si="662"/>
        <v>679759.24004513177</v>
      </c>
      <c r="E5325" s="40">
        <f t="shared" si="667"/>
        <v>679759.24004513177</v>
      </c>
      <c r="F5325" s="41">
        <f t="shared" si="663"/>
        <v>2.4046108276742948</v>
      </c>
      <c r="G5325" s="42">
        <f t="shared" si="664"/>
        <v>634556.42882417399</v>
      </c>
      <c r="H5325" s="16">
        <f t="shared" si="665"/>
        <v>1</v>
      </c>
      <c r="P5325" s="16"/>
    </row>
    <row r="5326" spans="1:16" x14ac:dyDescent="0.25">
      <c r="A5326" s="24">
        <f t="shared" si="666"/>
        <v>5311</v>
      </c>
      <c r="B5326">
        <f t="shared" si="660"/>
        <v>0.48044586076866835</v>
      </c>
      <c r="C5326">
        <f t="shared" si="661"/>
        <v>0.58288420492317528</v>
      </c>
      <c r="D5326" s="40">
        <f t="shared" si="662"/>
        <v>977643.79896674887</v>
      </c>
      <c r="E5326" s="40">
        <f t="shared" si="667"/>
        <v>977643.79896674887</v>
      </c>
      <c r="F5326" s="41">
        <f t="shared" si="663"/>
        <v>2.0636101921545875</v>
      </c>
      <c r="G5326" s="42">
        <f t="shared" si="664"/>
        <v>1017475.7078445135</v>
      </c>
      <c r="H5326" s="16">
        <f t="shared" si="665"/>
        <v>1</v>
      </c>
      <c r="P5326" s="16"/>
    </row>
    <row r="5327" spans="1:16" x14ac:dyDescent="0.25">
      <c r="A5327" s="24">
        <f t="shared" si="666"/>
        <v>5312</v>
      </c>
      <c r="B5327">
        <f t="shared" si="660"/>
        <v>3.1384847941808403E-2</v>
      </c>
      <c r="C5327">
        <f t="shared" si="661"/>
        <v>0.87332473217975348</v>
      </c>
      <c r="D5327" s="40">
        <f t="shared" si="662"/>
        <v>151602.13266241609</v>
      </c>
      <c r="E5327" s="40">
        <f t="shared" si="667"/>
        <v>151602.13266241609</v>
      </c>
      <c r="F5327" s="41">
        <f t="shared" si="663"/>
        <v>2.3471881443868901</v>
      </c>
      <c r="G5327" s="42">
        <f t="shared" si="664"/>
        <v>-644161.27155100845</v>
      </c>
      <c r="H5327" s="16">
        <f t="shared" si="665"/>
        <v>0</v>
      </c>
      <c r="P5327" s="16"/>
    </row>
    <row r="5328" spans="1:16" x14ac:dyDescent="0.25">
      <c r="A5328" s="24">
        <f t="shared" si="666"/>
        <v>5313</v>
      </c>
      <c r="B5328">
        <f t="shared" si="660"/>
        <v>0.67417896038386971</v>
      </c>
      <c r="C5328">
        <f t="shared" si="661"/>
        <v>0.90249207324814051</v>
      </c>
      <c r="D5328" s="40">
        <f t="shared" si="662"/>
        <v>1205842.9305798681</v>
      </c>
      <c r="E5328" s="40">
        <f t="shared" si="667"/>
        <v>1205842.9305798681</v>
      </c>
      <c r="F5328" s="41">
        <f t="shared" si="663"/>
        <v>2.3938853604383068</v>
      </c>
      <c r="G5328" s="42">
        <f t="shared" si="664"/>
        <v>1886649.7385031716</v>
      </c>
      <c r="H5328" s="16">
        <f t="shared" si="665"/>
        <v>1</v>
      </c>
      <c r="P5328" s="16"/>
    </row>
    <row r="5329" spans="1:16" x14ac:dyDescent="0.25">
      <c r="A5329" s="24">
        <f t="shared" si="666"/>
        <v>5314</v>
      </c>
      <c r="B5329">
        <f t="shared" ref="B5329:B5392" si="668">((MOD((MOD(MOD(999999999999989,MOD(A5329*2499997+$B$13*1800451,7450589)*4658+7450581)*383,99991)*7440893+MOD(MOD(999999999999989,MOD(A5329*2246527+$B$13*2399993,7450987)*7580+7560584)*17669,7440893))*1343,4294967296))+0.5)/2^32</f>
        <v>0.81315804144833237</v>
      </c>
      <c r="C5329">
        <f t="shared" ref="C5329:C5392" si="669">((MOD((MOD(MOD(999999999999989,MOD(A5329*2499997+$C$13*1800451,7450589)*4658+7450581)*383,99991)*7440893+MOD(MOD(999999999999989,MOD(A5329*2246527+$C$13*2399993,7450987)*7580+7560584)*17669,7440893))*1343,4294967296))+0.5)/2^32</f>
        <v>3.3903719042427838E-2</v>
      </c>
      <c r="D5329" s="40">
        <f t="shared" ref="D5329:D5392" si="670">MAX(0,NORMINV(B5329,D$10,D$12))</f>
        <v>1405589.9797960771</v>
      </c>
      <c r="E5329" s="40">
        <f t="shared" si="667"/>
        <v>1250000</v>
      </c>
      <c r="F5329" s="41">
        <f t="shared" ref="F5329:F5392" si="671">NORMINV(C5329,E$10,E$12)</f>
        <v>1.4448983672794427</v>
      </c>
      <c r="G5329" s="42">
        <f t="shared" ref="G5329:G5392" si="672">F5329*E5329-1000000</f>
        <v>806122.95909930323</v>
      </c>
      <c r="H5329" s="16">
        <f t="shared" ref="H5329:H5392" si="673">IF(G5329&gt;=0,1,0)</f>
        <v>1</v>
      </c>
      <c r="P5329" s="16"/>
    </row>
    <row r="5330" spans="1:16" x14ac:dyDescent="0.25">
      <c r="A5330" s="24">
        <f t="shared" ref="A5330:A5393" si="674">A5329+1</f>
        <v>5315</v>
      </c>
      <c r="B5330">
        <f t="shared" si="668"/>
        <v>0.91614663938526064</v>
      </c>
      <c r="C5330">
        <f t="shared" si="669"/>
        <v>0.84575658256653696</v>
      </c>
      <c r="D5330" s="40">
        <f t="shared" si="670"/>
        <v>1629001.5724152611</v>
      </c>
      <c r="E5330" s="40">
        <f t="shared" ref="E5330:E5393" si="675">MIN(1250000,D5330)</f>
        <v>1250000</v>
      </c>
      <c r="F5330" s="41">
        <f t="shared" si="671"/>
        <v>2.3095447558808413</v>
      </c>
      <c r="G5330" s="42">
        <f t="shared" si="672"/>
        <v>1886930.9448510516</v>
      </c>
      <c r="H5330" s="16">
        <f t="shared" si="673"/>
        <v>1</v>
      </c>
      <c r="P5330" s="16"/>
    </row>
    <row r="5331" spans="1:16" x14ac:dyDescent="0.25">
      <c r="A5331" s="24">
        <f t="shared" si="674"/>
        <v>5316</v>
      </c>
      <c r="B5331">
        <f t="shared" si="668"/>
        <v>0.16478242713492364</v>
      </c>
      <c r="C5331">
        <f t="shared" si="669"/>
        <v>0.90103974367957562</v>
      </c>
      <c r="D5331" s="40">
        <f t="shared" si="670"/>
        <v>555475.34740687977</v>
      </c>
      <c r="E5331" s="40">
        <f t="shared" si="675"/>
        <v>555475.34740687977</v>
      </c>
      <c r="F5331" s="41">
        <f t="shared" si="671"/>
        <v>2.3913369994191691</v>
      </c>
      <c r="G5331" s="42">
        <f t="shared" si="672"/>
        <v>328328.75051928847</v>
      </c>
      <c r="H5331" s="16">
        <f t="shared" si="673"/>
        <v>1</v>
      </c>
      <c r="P5331" s="16"/>
    </row>
    <row r="5332" spans="1:16" x14ac:dyDescent="0.25">
      <c r="A5332" s="24">
        <f t="shared" si="674"/>
        <v>5317</v>
      </c>
      <c r="B5332">
        <f t="shared" si="668"/>
        <v>0.7168191404780373</v>
      </c>
      <c r="C5332">
        <f t="shared" si="669"/>
        <v>0.16919459274504334</v>
      </c>
      <c r="D5332" s="40">
        <f t="shared" si="670"/>
        <v>1261436.7690671368</v>
      </c>
      <c r="E5332" s="40">
        <f t="shared" si="675"/>
        <v>1250000</v>
      </c>
      <c r="F5332" s="41">
        <f t="shared" si="671"/>
        <v>1.7090112901107928</v>
      </c>
      <c r="G5332" s="42">
        <f t="shared" si="672"/>
        <v>1136264.1126384912</v>
      </c>
      <c r="H5332" s="16">
        <f t="shared" si="673"/>
        <v>1</v>
      </c>
      <c r="P5332" s="16"/>
    </row>
    <row r="5333" spans="1:16" x14ac:dyDescent="0.25">
      <c r="A5333" s="24">
        <f t="shared" si="674"/>
        <v>5318</v>
      </c>
      <c r="B5333">
        <f t="shared" si="668"/>
        <v>1.1718560592271388E-2</v>
      </c>
      <c r="C5333">
        <f t="shared" si="669"/>
        <v>0.79266132356133312</v>
      </c>
      <c r="D5333" s="40">
        <f t="shared" si="670"/>
        <v>0</v>
      </c>
      <c r="E5333" s="40">
        <f t="shared" si="675"/>
        <v>0</v>
      </c>
      <c r="F5333" s="41">
        <f t="shared" si="671"/>
        <v>2.2479301480270557</v>
      </c>
      <c r="G5333" s="42">
        <f t="shared" si="672"/>
        <v>-1000000</v>
      </c>
      <c r="H5333" s="16">
        <f t="shared" si="673"/>
        <v>0</v>
      </c>
      <c r="P5333" s="16"/>
    </row>
    <row r="5334" spans="1:16" x14ac:dyDescent="0.25">
      <c r="A5334" s="24">
        <f t="shared" si="674"/>
        <v>5319</v>
      </c>
      <c r="B5334">
        <f t="shared" si="668"/>
        <v>0.16211391345132142</v>
      </c>
      <c r="C5334">
        <f t="shared" si="669"/>
        <v>0.43472961115185171</v>
      </c>
      <c r="D5334" s="40">
        <f t="shared" si="670"/>
        <v>550543.9180090304</v>
      </c>
      <c r="E5334" s="40">
        <f t="shared" si="675"/>
        <v>550543.9180090304</v>
      </c>
      <c r="F5334" s="41">
        <f t="shared" si="671"/>
        <v>1.9500469826944031</v>
      </c>
      <c r="G5334" s="42">
        <f t="shared" si="672"/>
        <v>73586.506154264556</v>
      </c>
      <c r="H5334" s="16">
        <f t="shared" si="673"/>
        <v>1</v>
      </c>
      <c r="P5334" s="16"/>
    </row>
    <row r="5335" spans="1:16" x14ac:dyDescent="0.25">
      <c r="A5335" s="24">
        <f t="shared" si="674"/>
        <v>5320</v>
      </c>
      <c r="B5335">
        <f t="shared" si="668"/>
        <v>0.89168491645250469</v>
      </c>
      <c r="C5335">
        <f t="shared" si="669"/>
        <v>0.78979606938082725</v>
      </c>
      <c r="D5335" s="40">
        <f t="shared" si="670"/>
        <v>1563315.4132721778</v>
      </c>
      <c r="E5335" s="40">
        <f t="shared" si="675"/>
        <v>1250000</v>
      </c>
      <c r="F5335" s="41">
        <f t="shared" si="671"/>
        <v>2.2448978270144502</v>
      </c>
      <c r="G5335" s="42">
        <f t="shared" si="672"/>
        <v>1806122.2837680629</v>
      </c>
      <c r="H5335" s="16">
        <f t="shared" si="673"/>
        <v>1</v>
      </c>
      <c r="P5335" s="16"/>
    </row>
    <row r="5336" spans="1:16" x14ac:dyDescent="0.25">
      <c r="A5336" s="24">
        <f t="shared" si="674"/>
        <v>5321</v>
      </c>
      <c r="B5336">
        <f t="shared" si="668"/>
        <v>0.13936549227219075</v>
      </c>
      <c r="C5336">
        <f t="shared" si="669"/>
        <v>0.93693377415183932</v>
      </c>
      <c r="D5336" s="40">
        <f t="shared" si="670"/>
        <v>506151.45255024638</v>
      </c>
      <c r="E5336" s="40">
        <f t="shared" si="675"/>
        <v>506151.45255024638</v>
      </c>
      <c r="F5336" s="41">
        <f t="shared" si="671"/>
        <v>2.4649035406349582</v>
      </c>
      <c r="G5336" s="42">
        <f t="shared" si="672"/>
        <v>247614.50748862932</v>
      </c>
      <c r="H5336" s="16">
        <f t="shared" si="673"/>
        <v>1</v>
      </c>
      <c r="P5336" s="16"/>
    </row>
    <row r="5337" spans="1:16" x14ac:dyDescent="0.25">
      <c r="A5337" s="24">
        <f t="shared" si="674"/>
        <v>5322</v>
      </c>
      <c r="B5337">
        <f t="shared" si="668"/>
        <v>0.79515092412475497</v>
      </c>
      <c r="C5337">
        <f t="shared" si="669"/>
        <v>0.52182931371498853</v>
      </c>
      <c r="D5337" s="40">
        <f t="shared" si="670"/>
        <v>1375877.6297979478</v>
      </c>
      <c r="E5337" s="40">
        <f t="shared" si="675"/>
        <v>1250000</v>
      </c>
      <c r="F5337" s="41">
        <f t="shared" si="671"/>
        <v>2.0166399113712594</v>
      </c>
      <c r="G5337" s="42">
        <f t="shared" si="672"/>
        <v>1520799.8892140742</v>
      </c>
      <c r="H5337" s="16">
        <f t="shared" si="673"/>
        <v>1</v>
      </c>
      <c r="P5337" s="16"/>
    </row>
    <row r="5338" spans="1:16" x14ac:dyDescent="0.25">
      <c r="A5338" s="24">
        <f t="shared" si="674"/>
        <v>5323</v>
      </c>
      <c r="B5338">
        <f t="shared" si="668"/>
        <v>0.8249931886093691</v>
      </c>
      <c r="C5338">
        <f t="shared" si="669"/>
        <v>0.2939444090006873</v>
      </c>
      <c r="D5338" s="40">
        <f t="shared" si="670"/>
        <v>1426092.4928472429</v>
      </c>
      <c r="E5338" s="40">
        <f t="shared" si="675"/>
        <v>1250000</v>
      </c>
      <c r="F5338" s="41">
        <f t="shared" si="671"/>
        <v>1.8352893808382522</v>
      </c>
      <c r="G5338" s="42">
        <f t="shared" si="672"/>
        <v>1294111.7260478153</v>
      </c>
      <c r="H5338" s="16">
        <f t="shared" si="673"/>
        <v>1</v>
      </c>
      <c r="P5338" s="16"/>
    </row>
    <row r="5339" spans="1:16" x14ac:dyDescent="0.25">
      <c r="A5339" s="24">
        <f t="shared" si="674"/>
        <v>5324</v>
      </c>
      <c r="B5339">
        <f t="shared" si="668"/>
        <v>0.94199758965987712</v>
      </c>
      <c r="C5339">
        <f t="shared" si="669"/>
        <v>0.67478557385038584</v>
      </c>
      <c r="D5339" s="40">
        <f t="shared" si="670"/>
        <v>1716610.6553607194</v>
      </c>
      <c r="E5339" s="40">
        <f t="shared" si="675"/>
        <v>1250000</v>
      </c>
      <c r="F5339" s="41">
        <f t="shared" si="671"/>
        <v>2.1377405778322651</v>
      </c>
      <c r="G5339" s="42">
        <f t="shared" si="672"/>
        <v>1672175.7222903315</v>
      </c>
      <c r="H5339" s="16">
        <f t="shared" si="673"/>
        <v>1</v>
      </c>
      <c r="P5339" s="16"/>
    </row>
    <row r="5340" spans="1:16" x14ac:dyDescent="0.25">
      <c r="A5340" s="24">
        <f t="shared" si="674"/>
        <v>5325</v>
      </c>
      <c r="B5340">
        <f t="shared" si="668"/>
        <v>0.12807263468857855</v>
      </c>
      <c r="C5340">
        <f t="shared" si="669"/>
        <v>0.99168993241619319</v>
      </c>
      <c r="D5340" s="40">
        <f t="shared" si="670"/>
        <v>482272.38989051076</v>
      </c>
      <c r="E5340" s="40">
        <f t="shared" si="675"/>
        <v>482272.38989051076</v>
      </c>
      <c r="F5340" s="41">
        <f t="shared" si="671"/>
        <v>2.7279650688005095</v>
      </c>
      <c r="G5340" s="42">
        <f t="shared" si="672"/>
        <v>315622.23326825327</v>
      </c>
      <c r="H5340" s="16">
        <f t="shared" si="673"/>
        <v>1</v>
      </c>
      <c r="P5340" s="16"/>
    </row>
    <row r="5341" spans="1:16" x14ac:dyDescent="0.25">
      <c r="A5341" s="24">
        <f t="shared" si="674"/>
        <v>5326</v>
      </c>
      <c r="B5341">
        <f t="shared" si="668"/>
        <v>0.16305334225762635</v>
      </c>
      <c r="C5341">
        <f t="shared" si="669"/>
        <v>0.17833720694761723</v>
      </c>
      <c r="D5341" s="40">
        <f t="shared" si="670"/>
        <v>552285.96191075025</v>
      </c>
      <c r="E5341" s="40">
        <f t="shared" si="675"/>
        <v>552285.96191075025</v>
      </c>
      <c r="F5341" s="41">
        <f t="shared" si="671"/>
        <v>1.7198418103225999</v>
      </c>
      <c r="G5341" s="42">
        <f t="shared" si="672"/>
        <v>-50155.511451656814</v>
      </c>
      <c r="H5341" s="16">
        <f t="shared" si="673"/>
        <v>0</v>
      </c>
      <c r="P5341" s="16"/>
    </row>
    <row r="5342" spans="1:16" x14ac:dyDescent="0.25">
      <c r="A5342" s="24">
        <f t="shared" si="674"/>
        <v>5327</v>
      </c>
      <c r="B5342">
        <f t="shared" si="668"/>
        <v>0.25561264308635145</v>
      </c>
      <c r="C5342">
        <f t="shared" si="669"/>
        <v>0.77954295498784631</v>
      </c>
      <c r="D5342" s="40">
        <f t="shared" si="670"/>
        <v>700487.38739331334</v>
      </c>
      <c r="E5342" s="40">
        <f t="shared" si="675"/>
        <v>700487.38739331334</v>
      </c>
      <c r="F5342" s="41">
        <f t="shared" si="671"/>
        <v>2.2342402886970945</v>
      </c>
      <c r="G5342" s="42">
        <f t="shared" si="672"/>
        <v>565057.14263830986</v>
      </c>
      <c r="H5342" s="16">
        <f t="shared" si="673"/>
        <v>1</v>
      </c>
      <c r="P5342" s="16"/>
    </row>
    <row r="5343" spans="1:16" x14ac:dyDescent="0.25">
      <c r="A5343" s="24">
        <f t="shared" si="674"/>
        <v>5328</v>
      </c>
      <c r="B5343">
        <f t="shared" si="668"/>
        <v>0.78809146804269403</v>
      </c>
      <c r="C5343">
        <f t="shared" si="669"/>
        <v>0.15752351272385567</v>
      </c>
      <c r="D5343" s="40">
        <f t="shared" si="670"/>
        <v>1364658.0242442505</v>
      </c>
      <c r="E5343" s="40">
        <f t="shared" si="675"/>
        <v>1250000</v>
      </c>
      <c r="F5343" s="41">
        <f t="shared" si="671"/>
        <v>1.6946236559846042</v>
      </c>
      <c r="G5343" s="42">
        <f t="shared" si="672"/>
        <v>1118279.5699807554</v>
      </c>
      <c r="H5343" s="16">
        <f t="shared" si="673"/>
        <v>1</v>
      </c>
      <c r="P5343" s="16"/>
    </row>
    <row r="5344" spans="1:16" x14ac:dyDescent="0.25">
      <c r="A5344" s="24">
        <f t="shared" si="674"/>
        <v>5329</v>
      </c>
      <c r="B5344">
        <f t="shared" si="668"/>
        <v>0.98441561695653945</v>
      </c>
      <c r="C5344">
        <f t="shared" si="669"/>
        <v>0.31938489305321127</v>
      </c>
      <c r="D5344" s="40">
        <f t="shared" si="670"/>
        <v>1982482.4130931457</v>
      </c>
      <c r="E5344" s="40">
        <f t="shared" si="675"/>
        <v>1250000</v>
      </c>
      <c r="F5344" s="41">
        <f t="shared" si="671"/>
        <v>1.8573192895895876</v>
      </c>
      <c r="G5344" s="42">
        <f t="shared" si="672"/>
        <v>1321649.1119869845</v>
      </c>
      <c r="H5344" s="16">
        <f t="shared" si="673"/>
        <v>1</v>
      </c>
      <c r="P5344" s="16"/>
    </row>
    <row r="5345" spans="1:16" x14ac:dyDescent="0.25">
      <c r="A5345" s="24">
        <f t="shared" si="674"/>
        <v>5330</v>
      </c>
      <c r="B5345">
        <f t="shared" si="668"/>
        <v>0.49400152394082397</v>
      </c>
      <c r="C5345">
        <f t="shared" si="669"/>
        <v>0.18231333245057613</v>
      </c>
      <c r="D5345" s="40">
        <f t="shared" si="670"/>
        <v>993144.44545888889</v>
      </c>
      <c r="E5345" s="40">
        <f t="shared" si="675"/>
        <v>993144.44545888889</v>
      </c>
      <c r="F5345" s="41">
        <f t="shared" si="671"/>
        <v>1.7244424606645405</v>
      </c>
      <c r="G5345" s="42">
        <f t="shared" si="672"/>
        <v>712620.45132244704</v>
      </c>
      <c r="H5345" s="16">
        <f t="shared" si="673"/>
        <v>1</v>
      </c>
      <c r="P5345" s="16"/>
    </row>
    <row r="5346" spans="1:16" x14ac:dyDescent="0.25">
      <c r="A5346" s="24">
        <f t="shared" si="674"/>
        <v>5331</v>
      </c>
      <c r="B5346">
        <f t="shared" si="668"/>
        <v>0.3270920516224578</v>
      </c>
      <c r="C5346">
        <f t="shared" si="669"/>
        <v>0.25810742669273168</v>
      </c>
      <c r="D5346" s="40">
        <f t="shared" si="670"/>
        <v>795764.2055892637</v>
      </c>
      <c r="E5346" s="40">
        <f t="shared" si="675"/>
        <v>795764.2055892637</v>
      </c>
      <c r="F5346" s="41">
        <f t="shared" si="671"/>
        <v>1.8026774723880084</v>
      </c>
      <c r="G5346" s="42">
        <f t="shared" si="672"/>
        <v>434506.20674850536</v>
      </c>
      <c r="H5346" s="16">
        <f t="shared" si="673"/>
        <v>1</v>
      </c>
      <c r="P5346" s="16"/>
    </row>
    <row r="5347" spans="1:16" x14ac:dyDescent="0.25">
      <c r="A5347" s="24">
        <f t="shared" si="674"/>
        <v>5332</v>
      </c>
      <c r="B5347">
        <f t="shared" si="668"/>
        <v>0.72378739167470485</v>
      </c>
      <c r="C5347">
        <f t="shared" si="669"/>
        <v>0.53948510100599378</v>
      </c>
      <c r="D5347" s="40">
        <f t="shared" si="670"/>
        <v>1270879.9053889227</v>
      </c>
      <c r="E5347" s="40">
        <f t="shared" si="675"/>
        <v>1250000</v>
      </c>
      <c r="F5347" s="41">
        <f t="shared" si="671"/>
        <v>2.0301327107655034</v>
      </c>
      <c r="G5347" s="42">
        <f t="shared" si="672"/>
        <v>1537665.8884568792</v>
      </c>
      <c r="H5347" s="16">
        <f t="shared" si="673"/>
        <v>1</v>
      </c>
      <c r="P5347" s="16"/>
    </row>
    <row r="5348" spans="1:16" x14ac:dyDescent="0.25">
      <c r="A5348" s="24">
        <f t="shared" si="674"/>
        <v>5333</v>
      </c>
      <c r="B5348">
        <f t="shared" si="668"/>
        <v>0.31938840157818049</v>
      </c>
      <c r="C5348">
        <f t="shared" si="669"/>
        <v>0.5741921627195552</v>
      </c>
      <c r="D5348" s="40">
        <f t="shared" si="670"/>
        <v>785983.41108736978</v>
      </c>
      <c r="E5348" s="40">
        <f t="shared" si="675"/>
        <v>785983.41108736978</v>
      </c>
      <c r="F5348" s="41">
        <f t="shared" si="671"/>
        <v>2.0568563346955067</v>
      </c>
      <c r="G5348" s="42">
        <f t="shared" si="672"/>
        <v>616654.95806063898</v>
      </c>
      <c r="H5348" s="16">
        <f t="shared" si="673"/>
        <v>1</v>
      </c>
      <c r="P5348" s="16"/>
    </row>
    <row r="5349" spans="1:16" x14ac:dyDescent="0.25">
      <c r="A5349" s="24">
        <f t="shared" si="674"/>
        <v>5334</v>
      </c>
      <c r="B5349">
        <f t="shared" si="668"/>
        <v>0.96571938425768167</v>
      </c>
      <c r="C5349">
        <f t="shared" si="669"/>
        <v>0.25964665797073394</v>
      </c>
      <c r="D5349" s="40">
        <f t="shared" si="670"/>
        <v>1830380.0441479259</v>
      </c>
      <c r="E5349" s="40">
        <f t="shared" si="675"/>
        <v>1250000</v>
      </c>
      <c r="F5349" s="41">
        <f t="shared" si="671"/>
        <v>1.8041230634010188</v>
      </c>
      <c r="G5349" s="42">
        <f t="shared" si="672"/>
        <v>1255153.8292512735</v>
      </c>
      <c r="H5349" s="16">
        <f t="shared" si="673"/>
        <v>1</v>
      </c>
      <c r="P5349" s="16"/>
    </row>
    <row r="5350" spans="1:16" x14ac:dyDescent="0.25">
      <c r="A5350" s="24">
        <f t="shared" si="674"/>
        <v>5335</v>
      </c>
      <c r="B5350">
        <f t="shared" si="668"/>
        <v>0.85803688841406256</v>
      </c>
      <c r="C5350">
        <f t="shared" si="669"/>
        <v>0.18530525208916515</v>
      </c>
      <c r="D5350" s="40">
        <f t="shared" si="670"/>
        <v>1488544.5518414904</v>
      </c>
      <c r="E5350" s="40">
        <f t="shared" si="675"/>
        <v>1250000</v>
      </c>
      <c r="F5350" s="41">
        <f t="shared" si="671"/>
        <v>1.7278631060065883</v>
      </c>
      <c r="G5350" s="42">
        <f t="shared" si="672"/>
        <v>1159828.8825082355</v>
      </c>
      <c r="H5350" s="16">
        <f t="shared" si="673"/>
        <v>1</v>
      </c>
      <c r="P5350" s="16"/>
    </row>
    <row r="5351" spans="1:16" x14ac:dyDescent="0.25">
      <c r="A5351" s="24">
        <f t="shared" si="674"/>
        <v>5336</v>
      </c>
      <c r="B5351">
        <f t="shared" si="668"/>
        <v>0.97126301180105656</v>
      </c>
      <c r="C5351">
        <f t="shared" si="669"/>
        <v>0.59397010772954673</v>
      </c>
      <c r="D5351" s="40">
        <f t="shared" si="670"/>
        <v>1866119.4949027128</v>
      </c>
      <c r="E5351" s="40">
        <f t="shared" si="675"/>
        <v>1250000</v>
      </c>
      <c r="F5351" s="41">
        <f t="shared" si="671"/>
        <v>2.072270400502835</v>
      </c>
      <c r="G5351" s="42">
        <f t="shared" si="672"/>
        <v>1590338.0006285436</v>
      </c>
      <c r="H5351" s="16">
        <f t="shared" si="673"/>
        <v>1</v>
      </c>
      <c r="P5351" s="16"/>
    </row>
    <row r="5352" spans="1:16" x14ac:dyDescent="0.25">
      <c r="A5352" s="24">
        <f t="shared" si="674"/>
        <v>5337</v>
      </c>
      <c r="B5352">
        <f t="shared" si="668"/>
        <v>2.6076918584294617E-2</v>
      </c>
      <c r="C5352">
        <f t="shared" si="669"/>
        <v>0.16747165808919817</v>
      </c>
      <c r="D5352" s="40">
        <f t="shared" si="670"/>
        <v>114652.69062045054</v>
      </c>
      <c r="E5352" s="40">
        <f t="shared" si="675"/>
        <v>114652.69062045054</v>
      </c>
      <c r="F5352" s="41">
        <f t="shared" si="671"/>
        <v>1.7069286672844117</v>
      </c>
      <c r="G5352" s="42">
        <f t="shared" si="672"/>
        <v>-804296.03559866245</v>
      </c>
      <c r="H5352" s="16">
        <f t="shared" si="673"/>
        <v>0</v>
      </c>
      <c r="P5352" s="16"/>
    </row>
    <row r="5353" spans="1:16" x14ac:dyDescent="0.25">
      <c r="A5353" s="24">
        <f t="shared" si="674"/>
        <v>5338</v>
      </c>
      <c r="B5353">
        <f t="shared" si="668"/>
        <v>0.1136896334355697</v>
      </c>
      <c r="C5353">
        <f t="shared" si="669"/>
        <v>0.58071375929284841</v>
      </c>
      <c r="D5353" s="40">
        <f t="shared" si="670"/>
        <v>449633.44353865914</v>
      </c>
      <c r="E5353" s="40">
        <f t="shared" si="675"/>
        <v>449633.44353865914</v>
      </c>
      <c r="F5353" s="41">
        <f t="shared" si="671"/>
        <v>2.0619209068302626</v>
      </c>
      <c r="G5353" s="42">
        <f t="shared" si="672"/>
        <v>-72891.402357554296</v>
      </c>
      <c r="H5353" s="16">
        <f t="shared" si="673"/>
        <v>0</v>
      </c>
      <c r="P5353" s="16"/>
    </row>
    <row r="5354" spans="1:16" x14ac:dyDescent="0.25">
      <c r="A5354" s="24">
        <f t="shared" si="674"/>
        <v>5339</v>
      </c>
      <c r="B5354">
        <f t="shared" si="668"/>
        <v>0.58601907605770975</v>
      </c>
      <c r="C5354">
        <f t="shared" si="669"/>
        <v>0.14982221520040184</v>
      </c>
      <c r="D5354" s="40">
        <f t="shared" si="670"/>
        <v>1099080.3841362626</v>
      </c>
      <c r="E5354" s="40">
        <f t="shared" si="675"/>
        <v>1099080.3841362626</v>
      </c>
      <c r="F5354" s="41">
        <f t="shared" si="671"/>
        <v>1.6847427974725022</v>
      </c>
      <c r="G5354" s="42">
        <f t="shared" si="672"/>
        <v>851667.76101687946</v>
      </c>
      <c r="H5354" s="16">
        <f t="shared" si="673"/>
        <v>1</v>
      </c>
      <c r="P5354" s="16"/>
    </row>
    <row r="5355" spans="1:16" x14ac:dyDescent="0.25">
      <c r="A5355" s="24">
        <f t="shared" si="674"/>
        <v>5340</v>
      </c>
      <c r="B5355">
        <f t="shared" si="668"/>
        <v>0.10166938125621527</v>
      </c>
      <c r="C5355">
        <f t="shared" si="669"/>
        <v>9.0232969610951841E-2</v>
      </c>
      <c r="D5355" s="40">
        <f t="shared" si="670"/>
        <v>420016.7007978895</v>
      </c>
      <c r="E5355" s="40">
        <f t="shared" si="675"/>
        <v>420016.7007978895</v>
      </c>
      <c r="F5355" s="41">
        <f t="shared" si="671"/>
        <v>1.5929113111133599</v>
      </c>
      <c r="G5355" s="42">
        <f t="shared" si="672"/>
        <v>-330950.64644252602</v>
      </c>
      <c r="H5355" s="16">
        <f t="shared" si="673"/>
        <v>0</v>
      </c>
      <c r="P5355" s="16"/>
    </row>
    <row r="5356" spans="1:16" x14ac:dyDescent="0.25">
      <c r="A5356" s="24">
        <f t="shared" si="674"/>
        <v>5341</v>
      </c>
      <c r="B5356">
        <f t="shared" si="668"/>
        <v>0.77201338962186128</v>
      </c>
      <c r="C5356">
        <f t="shared" si="669"/>
        <v>0.72754409920889884</v>
      </c>
      <c r="D5356" s="40">
        <f t="shared" si="670"/>
        <v>1339890.8182563426</v>
      </c>
      <c r="E5356" s="40">
        <f t="shared" si="675"/>
        <v>1250000</v>
      </c>
      <c r="F5356" s="41">
        <f t="shared" si="671"/>
        <v>2.1840128212741292</v>
      </c>
      <c r="G5356" s="42">
        <f t="shared" si="672"/>
        <v>1730016.0265926616</v>
      </c>
      <c r="H5356" s="16">
        <f t="shared" si="673"/>
        <v>1</v>
      </c>
      <c r="P5356" s="16"/>
    </row>
    <row r="5357" spans="1:16" x14ac:dyDescent="0.25">
      <c r="A5357" s="24">
        <f t="shared" si="674"/>
        <v>5342</v>
      </c>
      <c r="B5357">
        <f t="shared" si="668"/>
        <v>0.47030242334585637</v>
      </c>
      <c r="C5357">
        <f t="shared" si="669"/>
        <v>0.66747380665037781</v>
      </c>
      <c r="D5357" s="40">
        <f t="shared" si="670"/>
        <v>966029.02565378381</v>
      </c>
      <c r="E5357" s="40">
        <f t="shared" si="675"/>
        <v>966029.02565378381</v>
      </c>
      <c r="F5357" s="41">
        <f t="shared" si="671"/>
        <v>2.1315952040662429</v>
      </c>
      <c r="G5357" s="42">
        <f t="shared" si="672"/>
        <v>1059182.8380723912</v>
      </c>
      <c r="H5357" s="16">
        <f t="shared" si="673"/>
        <v>1</v>
      </c>
      <c r="P5357" s="16"/>
    </row>
    <row r="5358" spans="1:16" x14ac:dyDescent="0.25">
      <c r="A5358" s="24">
        <f t="shared" si="674"/>
        <v>5343</v>
      </c>
      <c r="B5358">
        <f t="shared" si="668"/>
        <v>0.93886535160709172</v>
      </c>
      <c r="C5358">
        <f t="shared" si="669"/>
        <v>0.72007480741012841</v>
      </c>
      <c r="D5358" s="40">
        <f t="shared" si="670"/>
        <v>1704552.4057780639</v>
      </c>
      <c r="E5358" s="40">
        <f t="shared" si="675"/>
        <v>1250000</v>
      </c>
      <c r="F5358" s="41">
        <f t="shared" si="671"/>
        <v>2.1772230244651816</v>
      </c>
      <c r="G5358" s="42">
        <f t="shared" si="672"/>
        <v>1721528.7805814771</v>
      </c>
      <c r="H5358" s="16">
        <f t="shared" si="673"/>
        <v>1</v>
      </c>
      <c r="P5358" s="16"/>
    </row>
    <row r="5359" spans="1:16" x14ac:dyDescent="0.25">
      <c r="A5359" s="24">
        <f t="shared" si="674"/>
        <v>5344</v>
      </c>
      <c r="B5359">
        <f t="shared" si="668"/>
        <v>0.5089135350426659</v>
      </c>
      <c r="C5359">
        <f t="shared" si="669"/>
        <v>0.84981010702904314</v>
      </c>
      <c r="D5359" s="40">
        <f t="shared" si="670"/>
        <v>1010187.5888646059</v>
      </c>
      <c r="E5359" s="40">
        <f t="shared" si="675"/>
        <v>1010187.5888646059</v>
      </c>
      <c r="F5359" s="41">
        <f t="shared" si="671"/>
        <v>2.3147779017154875</v>
      </c>
      <c r="G5359" s="42">
        <f t="shared" si="672"/>
        <v>1338359.9072910398</v>
      </c>
      <c r="H5359" s="16">
        <f t="shared" si="673"/>
        <v>1</v>
      </c>
      <c r="P5359" s="16"/>
    </row>
    <row r="5360" spans="1:16" x14ac:dyDescent="0.25">
      <c r="A5360" s="24">
        <f t="shared" si="674"/>
        <v>5345</v>
      </c>
      <c r="B5360">
        <f t="shared" si="668"/>
        <v>0.61217243026476353</v>
      </c>
      <c r="C5360">
        <f t="shared" si="669"/>
        <v>0.34549858386162668</v>
      </c>
      <c r="D5360" s="40">
        <f t="shared" si="670"/>
        <v>1129932.6650532933</v>
      </c>
      <c r="E5360" s="40">
        <f t="shared" si="675"/>
        <v>1129932.6650532933</v>
      </c>
      <c r="F5360" s="41">
        <f t="shared" si="671"/>
        <v>1.8791786639264705</v>
      </c>
      <c r="G5360" s="42">
        <f t="shared" si="672"/>
        <v>1123345.3558417237</v>
      </c>
      <c r="H5360" s="16">
        <f t="shared" si="673"/>
        <v>1</v>
      </c>
      <c r="P5360" s="16"/>
    </row>
    <row r="5361" spans="1:16" x14ac:dyDescent="0.25">
      <c r="A5361" s="24">
        <f t="shared" si="674"/>
        <v>5346</v>
      </c>
      <c r="B5361">
        <f t="shared" si="668"/>
        <v>0.11623138107825071</v>
      </c>
      <c r="C5361">
        <f t="shared" si="669"/>
        <v>0.47762310493271798</v>
      </c>
      <c r="D5361" s="40">
        <f t="shared" si="670"/>
        <v>455605.37676924816</v>
      </c>
      <c r="E5361" s="40">
        <f t="shared" si="675"/>
        <v>455605.37676924816</v>
      </c>
      <c r="F5361" s="41">
        <f t="shared" si="671"/>
        <v>1.9829422486739747</v>
      </c>
      <c r="G5361" s="42">
        <f t="shared" si="672"/>
        <v>-96560.849681233522</v>
      </c>
      <c r="H5361" s="16">
        <f t="shared" si="673"/>
        <v>0</v>
      </c>
      <c r="P5361" s="16"/>
    </row>
    <row r="5362" spans="1:16" x14ac:dyDescent="0.25">
      <c r="A5362" s="24">
        <f t="shared" si="674"/>
        <v>5347</v>
      </c>
      <c r="B5362">
        <f t="shared" si="668"/>
        <v>0.47056735760997981</v>
      </c>
      <c r="C5362">
        <f t="shared" si="669"/>
        <v>0.78159613104071468</v>
      </c>
      <c r="D5362" s="40">
        <f t="shared" si="670"/>
        <v>966332.63715340709</v>
      </c>
      <c r="E5362" s="40">
        <f t="shared" si="675"/>
        <v>966332.63715340709</v>
      </c>
      <c r="F5362" s="41">
        <f t="shared" si="671"/>
        <v>2.2363511007747339</v>
      </c>
      <c r="G5362" s="42">
        <f t="shared" si="672"/>
        <v>1161059.0568125732</v>
      </c>
      <c r="H5362" s="16">
        <f t="shared" si="673"/>
        <v>1</v>
      </c>
      <c r="P5362" s="16"/>
    </row>
    <row r="5363" spans="1:16" x14ac:dyDescent="0.25">
      <c r="A5363" s="24">
        <f t="shared" si="674"/>
        <v>5348</v>
      </c>
      <c r="B5363">
        <f t="shared" si="668"/>
        <v>0.14962814131285995</v>
      </c>
      <c r="C5363">
        <f t="shared" si="669"/>
        <v>0.64361981221009046</v>
      </c>
      <c r="D5363" s="40">
        <f t="shared" si="670"/>
        <v>526734.23267706344</v>
      </c>
      <c r="E5363" s="40">
        <f t="shared" si="675"/>
        <v>526734.23267706344</v>
      </c>
      <c r="F5363" s="41">
        <f t="shared" si="671"/>
        <v>2.1119001096938295</v>
      </c>
      <c r="G5363" s="42">
        <f t="shared" si="672"/>
        <v>112410.08377018548</v>
      </c>
      <c r="H5363" s="16">
        <f t="shared" si="673"/>
        <v>1</v>
      </c>
      <c r="P5363" s="16"/>
    </row>
    <row r="5364" spans="1:16" x14ac:dyDescent="0.25">
      <c r="A5364" s="24">
        <f t="shared" si="674"/>
        <v>5349</v>
      </c>
      <c r="B5364">
        <f t="shared" si="668"/>
        <v>0.92189897212665528</v>
      </c>
      <c r="C5364">
        <f t="shared" si="669"/>
        <v>0.9403034356655553</v>
      </c>
      <c r="D5364" s="40">
        <f t="shared" si="670"/>
        <v>1646486.9274155996</v>
      </c>
      <c r="E5364" s="40">
        <f t="shared" si="675"/>
        <v>1250000</v>
      </c>
      <c r="F5364" s="41">
        <f t="shared" si="671"/>
        <v>2.4733513380537366</v>
      </c>
      <c r="G5364" s="42">
        <f t="shared" si="672"/>
        <v>2091689.1725671706</v>
      </c>
      <c r="H5364" s="16">
        <f t="shared" si="673"/>
        <v>1</v>
      </c>
      <c r="P5364" s="16"/>
    </row>
    <row r="5365" spans="1:16" x14ac:dyDescent="0.25">
      <c r="A5365" s="24">
        <f t="shared" si="674"/>
        <v>5350</v>
      </c>
      <c r="B5365">
        <f t="shared" si="668"/>
        <v>0.4704088611761108</v>
      </c>
      <c r="C5365">
        <f t="shared" si="669"/>
        <v>0.82337403448764235</v>
      </c>
      <c r="D5365" s="40">
        <f t="shared" si="670"/>
        <v>966151.00393767981</v>
      </c>
      <c r="E5365" s="40">
        <f t="shared" si="675"/>
        <v>966151.00393767981</v>
      </c>
      <c r="F5365" s="41">
        <f t="shared" si="671"/>
        <v>2.2821580799498733</v>
      </c>
      <c r="G5365" s="42">
        <f t="shared" si="672"/>
        <v>1204909.3200880578</v>
      </c>
      <c r="H5365" s="16">
        <f t="shared" si="673"/>
        <v>1</v>
      </c>
      <c r="P5365" s="16"/>
    </row>
    <row r="5366" spans="1:16" x14ac:dyDescent="0.25">
      <c r="A5366" s="24">
        <f t="shared" si="674"/>
        <v>5351</v>
      </c>
      <c r="B5366">
        <f t="shared" si="668"/>
        <v>0.48177251045126468</v>
      </c>
      <c r="C5366">
        <f t="shared" si="669"/>
        <v>0.17898214387241751</v>
      </c>
      <c r="D5366" s="40">
        <f t="shared" si="670"/>
        <v>979161.64952159731</v>
      </c>
      <c r="E5366" s="40">
        <f t="shared" si="675"/>
        <v>979161.64952159731</v>
      </c>
      <c r="F5366" s="41">
        <f t="shared" si="671"/>
        <v>1.720592393535906</v>
      </c>
      <c r="G5366" s="42">
        <f t="shared" si="672"/>
        <v>684738.08620893094</v>
      </c>
      <c r="H5366" s="16">
        <f t="shared" si="673"/>
        <v>1</v>
      </c>
      <c r="P5366" s="16"/>
    </row>
    <row r="5367" spans="1:16" x14ac:dyDescent="0.25">
      <c r="A5367" s="24">
        <f t="shared" si="674"/>
        <v>5352</v>
      </c>
      <c r="B5367">
        <f t="shared" si="668"/>
        <v>0.82815654820296913</v>
      </c>
      <c r="C5367">
        <f t="shared" si="669"/>
        <v>0.35368614236358553</v>
      </c>
      <c r="D5367" s="40">
        <f t="shared" si="670"/>
        <v>1431719.8609941467</v>
      </c>
      <c r="E5367" s="40">
        <f t="shared" si="675"/>
        <v>1250000</v>
      </c>
      <c r="F5367" s="41">
        <f t="shared" si="671"/>
        <v>1.8859004497244063</v>
      </c>
      <c r="G5367" s="42">
        <f t="shared" si="672"/>
        <v>1357375.562155508</v>
      </c>
      <c r="H5367" s="16">
        <f t="shared" si="673"/>
        <v>1</v>
      </c>
      <c r="P5367" s="16"/>
    </row>
    <row r="5368" spans="1:16" x14ac:dyDescent="0.25">
      <c r="A5368" s="24">
        <f t="shared" si="674"/>
        <v>5353</v>
      </c>
      <c r="B5368">
        <f t="shared" si="668"/>
        <v>0.24494656675960869</v>
      </c>
      <c r="C5368">
        <f t="shared" si="669"/>
        <v>0.57308399432804435</v>
      </c>
      <c r="D5368" s="40">
        <f t="shared" si="670"/>
        <v>685192.03370510461</v>
      </c>
      <c r="E5368" s="40">
        <f t="shared" si="675"/>
        <v>685192.03370510461</v>
      </c>
      <c r="F5368" s="41">
        <f t="shared" si="671"/>
        <v>2.0559973535008402</v>
      </c>
      <c r="G5368" s="42">
        <f t="shared" si="672"/>
        <v>408753.00793755357</v>
      </c>
      <c r="H5368" s="16">
        <f t="shared" si="673"/>
        <v>1</v>
      </c>
      <c r="P5368" s="16"/>
    </row>
    <row r="5369" spans="1:16" x14ac:dyDescent="0.25">
      <c r="A5369" s="24">
        <f t="shared" si="674"/>
        <v>5354</v>
      </c>
      <c r="B5369">
        <f t="shared" si="668"/>
        <v>2.757192705757916E-3</v>
      </c>
      <c r="C5369">
        <f t="shared" si="669"/>
        <v>0.89511970255989581</v>
      </c>
      <c r="D5369" s="40">
        <f t="shared" si="670"/>
        <v>0</v>
      </c>
      <c r="E5369" s="40">
        <f t="shared" si="675"/>
        <v>0</v>
      </c>
      <c r="F5369" s="41">
        <f t="shared" si="671"/>
        <v>2.3812231036179359</v>
      </c>
      <c r="G5369" s="42">
        <f t="shared" si="672"/>
        <v>-1000000</v>
      </c>
      <c r="H5369" s="16">
        <f t="shared" si="673"/>
        <v>0</v>
      </c>
      <c r="P5369" s="16"/>
    </row>
    <row r="5370" spans="1:16" x14ac:dyDescent="0.25">
      <c r="A5370" s="24">
        <f t="shared" si="674"/>
        <v>5355</v>
      </c>
      <c r="B5370">
        <f t="shared" si="668"/>
        <v>0.30883851030375808</v>
      </c>
      <c r="C5370">
        <f t="shared" si="669"/>
        <v>0.80683033505920321</v>
      </c>
      <c r="D5370" s="40">
        <f t="shared" si="670"/>
        <v>772426.15122695081</v>
      </c>
      <c r="E5370" s="40">
        <f t="shared" si="675"/>
        <v>772426.15122695081</v>
      </c>
      <c r="F5370" s="41">
        <f t="shared" si="671"/>
        <v>2.2633054948156466</v>
      </c>
      <c r="G5370" s="42">
        <f t="shared" si="672"/>
        <v>748236.35241125943</v>
      </c>
      <c r="H5370" s="16">
        <f t="shared" si="673"/>
        <v>1</v>
      </c>
      <c r="P5370" s="16"/>
    </row>
    <row r="5371" spans="1:16" x14ac:dyDescent="0.25">
      <c r="A5371" s="24">
        <f t="shared" si="674"/>
        <v>5356</v>
      </c>
      <c r="B5371">
        <f t="shared" si="668"/>
        <v>0.91113993723411113</v>
      </c>
      <c r="C5371">
        <f t="shared" si="669"/>
        <v>0.10049498046282679</v>
      </c>
      <c r="D5371" s="40">
        <f t="shared" si="670"/>
        <v>1614502.1540895547</v>
      </c>
      <c r="E5371" s="40">
        <f t="shared" si="675"/>
        <v>1250000</v>
      </c>
      <c r="F5371" s="41">
        <f t="shared" si="671"/>
        <v>1.6113263773471802</v>
      </c>
      <c r="G5371" s="42">
        <f t="shared" si="672"/>
        <v>1014157.9716839753</v>
      </c>
      <c r="H5371" s="16">
        <f t="shared" si="673"/>
        <v>1</v>
      </c>
      <c r="P5371" s="16"/>
    </row>
    <row r="5372" spans="1:16" x14ac:dyDescent="0.25">
      <c r="A5372" s="24">
        <f t="shared" si="674"/>
        <v>5357</v>
      </c>
      <c r="B5372">
        <f t="shared" si="668"/>
        <v>0.68995290936436504</v>
      </c>
      <c r="C5372">
        <f t="shared" si="669"/>
        <v>0.39536056120414287</v>
      </c>
      <c r="D5372" s="40">
        <f t="shared" si="670"/>
        <v>1226010.7321222485</v>
      </c>
      <c r="E5372" s="40">
        <f t="shared" si="675"/>
        <v>1226010.7321222485</v>
      </c>
      <c r="F5372" s="41">
        <f t="shared" si="671"/>
        <v>1.9193391146570602</v>
      </c>
      <c r="G5372" s="42">
        <f t="shared" si="672"/>
        <v>1353130.3531515705</v>
      </c>
      <c r="H5372" s="16">
        <f t="shared" si="673"/>
        <v>1</v>
      </c>
      <c r="P5372" s="16"/>
    </row>
    <row r="5373" spans="1:16" x14ac:dyDescent="0.25">
      <c r="A5373" s="24">
        <f t="shared" si="674"/>
        <v>5358</v>
      </c>
      <c r="B5373">
        <f t="shared" si="668"/>
        <v>0.86283634172286838</v>
      </c>
      <c r="C5373">
        <f t="shared" si="669"/>
        <v>0.57461748912464827</v>
      </c>
      <c r="D5373" s="40">
        <f t="shared" si="670"/>
        <v>1498397.3101907582</v>
      </c>
      <c r="E5373" s="40">
        <f t="shared" si="675"/>
        <v>1250000</v>
      </c>
      <c r="F5373" s="41">
        <f t="shared" si="671"/>
        <v>2.057186140746659</v>
      </c>
      <c r="G5373" s="42">
        <f t="shared" si="672"/>
        <v>1571482.6759333238</v>
      </c>
      <c r="H5373" s="16">
        <f t="shared" si="673"/>
        <v>1</v>
      </c>
      <c r="P5373" s="16"/>
    </row>
    <row r="5374" spans="1:16" x14ac:dyDescent="0.25">
      <c r="A5374" s="24">
        <f t="shared" si="674"/>
        <v>5359</v>
      </c>
      <c r="B5374">
        <f t="shared" si="668"/>
        <v>0.57275627844501287</v>
      </c>
      <c r="C5374">
        <f t="shared" si="669"/>
        <v>0.98597818042617291</v>
      </c>
      <c r="D5374" s="40">
        <f t="shared" si="670"/>
        <v>1083615.1226457132</v>
      </c>
      <c r="E5374" s="40">
        <f t="shared" si="675"/>
        <v>1083615.1226457132</v>
      </c>
      <c r="F5374" s="41">
        <f t="shared" si="671"/>
        <v>2.6676824831762938</v>
      </c>
      <c r="G5374" s="42">
        <f t="shared" si="672"/>
        <v>1890741.0811869004</v>
      </c>
      <c r="H5374" s="16">
        <f t="shared" si="673"/>
        <v>1</v>
      </c>
      <c r="P5374" s="16"/>
    </row>
    <row r="5375" spans="1:16" x14ac:dyDescent="0.25">
      <c r="A5375" s="24">
        <f t="shared" si="674"/>
        <v>5360</v>
      </c>
      <c r="B5375">
        <f t="shared" si="668"/>
        <v>0.72219127824064344</v>
      </c>
      <c r="C5375">
        <f t="shared" si="669"/>
        <v>0.34571724489796907</v>
      </c>
      <c r="D5375" s="40">
        <f t="shared" si="670"/>
        <v>1268706.7714138869</v>
      </c>
      <c r="E5375" s="40">
        <f t="shared" si="675"/>
        <v>1250000</v>
      </c>
      <c r="F5375" s="41">
        <f t="shared" si="671"/>
        <v>1.8793589346781225</v>
      </c>
      <c r="G5375" s="42">
        <f t="shared" si="672"/>
        <v>1349198.668347653</v>
      </c>
      <c r="H5375" s="16">
        <f t="shared" si="673"/>
        <v>1</v>
      </c>
      <c r="P5375" s="16"/>
    </row>
    <row r="5376" spans="1:16" x14ac:dyDescent="0.25">
      <c r="A5376" s="24">
        <f t="shared" si="674"/>
        <v>5361</v>
      </c>
      <c r="B5376">
        <f t="shared" si="668"/>
        <v>0.47371263557579368</v>
      </c>
      <c r="C5376">
        <f t="shared" si="669"/>
        <v>3.1829641317017376E-2</v>
      </c>
      <c r="D5376" s="40">
        <f t="shared" si="670"/>
        <v>969935.98505996924</v>
      </c>
      <c r="E5376" s="40">
        <f t="shared" si="675"/>
        <v>969935.98505996924</v>
      </c>
      <c r="F5376" s="41">
        <f t="shared" si="671"/>
        <v>1.4363043724857629</v>
      </c>
      <c r="G5376" s="42">
        <f t="shared" si="672"/>
        <v>393123.29637291934</v>
      </c>
      <c r="H5376" s="16">
        <f t="shared" si="673"/>
        <v>1</v>
      </c>
      <c r="P5376" s="16"/>
    </row>
    <row r="5377" spans="1:16" x14ac:dyDescent="0.25">
      <c r="A5377" s="24">
        <f t="shared" si="674"/>
        <v>5362</v>
      </c>
      <c r="B5377">
        <f t="shared" si="668"/>
        <v>7.7344296150840819E-2</v>
      </c>
      <c r="C5377">
        <f t="shared" si="669"/>
        <v>0.60163546830881387</v>
      </c>
      <c r="D5377" s="40">
        <f t="shared" si="670"/>
        <v>351140.99153339386</v>
      </c>
      <c r="E5377" s="40">
        <f t="shared" si="675"/>
        <v>351140.99153339386</v>
      </c>
      <c r="F5377" s="41">
        <f t="shared" si="671"/>
        <v>2.0782925821997598</v>
      </c>
      <c r="G5377" s="42">
        <f t="shared" si="672"/>
        <v>-270226.28198987886</v>
      </c>
      <c r="H5377" s="16">
        <f t="shared" si="673"/>
        <v>0</v>
      </c>
      <c r="P5377" s="16"/>
    </row>
    <row r="5378" spans="1:16" x14ac:dyDescent="0.25">
      <c r="A5378" s="24">
        <f t="shared" si="674"/>
        <v>5363</v>
      </c>
      <c r="B5378">
        <f t="shared" si="668"/>
        <v>0.12084159126970917</v>
      </c>
      <c r="C5378">
        <f t="shared" si="669"/>
        <v>0.83388154988642782</v>
      </c>
      <c r="D5378" s="40">
        <f t="shared" si="670"/>
        <v>466205.14923531271</v>
      </c>
      <c r="E5378" s="40">
        <f t="shared" si="675"/>
        <v>466205.14923531271</v>
      </c>
      <c r="F5378" s="41">
        <f t="shared" si="671"/>
        <v>2.2947167399419959</v>
      </c>
      <c r="G5378" s="42">
        <f t="shared" si="672"/>
        <v>69808.760197428521</v>
      </c>
      <c r="H5378" s="16">
        <f t="shared" si="673"/>
        <v>1</v>
      </c>
      <c r="P5378" s="16"/>
    </row>
    <row r="5379" spans="1:16" x14ac:dyDescent="0.25">
      <c r="A5379" s="24">
        <f t="shared" si="674"/>
        <v>5364</v>
      </c>
      <c r="B5379">
        <f t="shared" si="668"/>
        <v>0.65777496492955834</v>
      </c>
      <c r="C5379">
        <f t="shared" si="669"/>
        <v>0.56814278231468052</v>
      </c>
      <c r="D5379" s="40">
        <f t="shared" si="670"/>
        <v>1185287.915697345</v>
      </c>
      <c r="E5379" s="40">
        <f t="shared" si="675"/>
        <v>1185287.915697345</v>
      </c>
      <c r="F5379" s="41">
        <f t="shared" si="671"/>
        <v>2.0521725800185573</v>
      </c>
      <c r="G5379" s="42">
        <f t="shared" si="672"/>
        <v>1432415.3600214389</v>
      </c>
      <c r="H5379" s="16">
        <f t="shared" si="673"/>
        <v>1</v>
      </c>
      <c r="P5379" s="16"/>
    </row>
    <row r="5380" spans="1:16" x14ac:dyDescent="0.25">
      <c r="A5380" s="24">
        <f t="shared" si="674"/>
        <v>5365</v>
      </c>
      <c r="B5380">
        <f t="shared" si="668"/>
        <v>2.2569758468307555E-2</v>
      </c>
      <c r="C5380">
        <f t="shared" si="669"/>
        <v>0.50025752850342542</v>
      </c>
      <c r="D5380" s="40">
        <f t="shared" si="670"/>
        <v>86617.617436570581</v>
      </c>
      <c r="E5380" s="40">
        <f t="shared" si="675"/>
        <v>86617.617436570581</v>
      </c>
      <c r="F5380" s="41">
        <f t="shared" si="671"/>
        <v>2.0001962092015324</v>
      </c>
      <c r="G5380" s="42">
        <f t="shared" si="672"/>
        <v>-826747.76995330304</v>
      </c>
      <c r="H5380" s="16">
        <f t="shared" si="673"/>
        <v>0</v>
      </c>
      <c r="P5380" s="16"/>
    </row>
    <row r="5381" spans="1:16" x14ac:dyDescent="0.25">
      <c r="A5381" s="24">
        <f t="shared" si="674"/>
        <v>5366</v>
      </c>
      <c r="B5381">
        <f t="shared" si="668"/>
        <v>3.5408073686994612E-2</v>
      </c>
      <c r="C5381">
        <f t="shared" si="669"/>
        <v>0.14934048627037555</v>
      </c>
      <c r="D5381" s="40">
        <f t="shared" si="670"/>
        <v>176297.28545741085</v>
      </c>
      <c r="E5381" s="40">
        <f t="shared" si="675"/>
        <v>176297.28545741085</v>
      </c>
      <c r="F5381" s="41">
        <f t="shared" si="671"/>
        <v>1.6841136318646355</v>
      </c>
      <c r="G5381" s="42">
        <f t="shared" si="672"/>
        <v>-703095.33830044349</v>
      </c>
      <c r="H5381" s="16">
        <f t="shared" si="673"/>
        <v>0</v>
      </c>
      <c r="P5381" s="16"/>
    </row>
    <row r="5382" spans="1:16" x14ac:dyDescent="0.25">
      <c r="A5382" s="24">
        <f t="shared" si="674"/>
        <v>5367</v>
      </c>
      <c r="B5382">
        <f t="shared" si="668"/>
        <v>0.58506083313841373</v>
      </c>
      <c r="C5382">
        <f t="shared" si="669"/>
        <v>0.65108457731548697</v>
      </c>
      <c r="D5382" s="40">
        <f t="shared" si="670"/>
        <v>1097959.3975927865</v>
      </c>
      <c r="E5382" s="40">
        <f t="shared" si="675"/>
        <v>1097959.3975927865</v>
      </c>
      <c r="F5382" s="41">
        <f t="shared" si="671"/>
        <v>2.1180091963760073</v>
      </c>
      <c r="G5382" s="42">
        <f t="shared" si="672"/>
        <v>1325488.1013489827</v>
      </c>
      <c r="H5382" s="16">
        <f t="shared" si="673"/>
        <v>1</v>
      </c>
      <c r="P5382" s="16"/>
    </row>
    <row r="5383" spans="1:16" x14ac:dyDescent="0.25">
      <c r="A5383" s="24">
        <f t="shared" si="674"/>
        <v>5368</v>
      </c>
      <c r="B5383">
        <f t="shared" si="668"/>
        <v>0.74386709986720234</v>
      </c>
      <c r="C5383">
        <f t="shared" si="669"/>
        <v>6.8974595400504768E-2</v>
      </c>
      <c r="D5383" s="40">
        <f t="shared" si="670"/>
        <v>1298775.2443648675</v>
      </c>
      <c r="E5383" s="40">
        <f t="shared" si="675"/>
        <v>1250000</v>
      </c>
      <c r="F5383" s="41">
        <f t="shared" si="671"/>
        <v>1.5490968173513413</v>
      </c>
      <c r="G5383" s="42">
        <f t="shared" si="672"/>
        <v>936371.02168917656</v>
      </c>
      <c r="H5383" s="16">
        <f t="shared" si="673"/>
        <v>1</v>
      </c>
      <c r="P5383" s="16"/>
    </row>
    <row r="5384" spans="1:16" x14ac:dyDescent="0.25">
      <c r="A5384" s="24">
        <f t="shared" si="674"/>
        <v>5369</v>
      </c>
      <c r="B5384">
        <f t="shared" si="668"/>
        <v>0.65071054350119084</v>
      </c>
      <c r="C5384">
        <f t="shared" si="669"/>
        <v>0.59927757096011192</v>
      </c>
      <c r="D5384" s="40">
        <f t="shared" si="670"/>
        <v>1176552.9617291524</v>
      </c>
      <c r="E5384" s="40">
        <f t="shared" si="675"/>
        <v>1176552.9617291524</v>
      </c>
      <c r="F5384" s="41">
        <f t="shared" si="671"/>
        <v>2.0764369684988759</v>
      </c>
      <c r="G5384" s="42">
        <f t="shared" si="672"/>
        <v>1443038.065131255</v>
      </c>
      <c r="H5384" s="16">
        <f t="shared" si="673"/>
        <v>1</v>
      </c>
      <c r="P5384" s="16"/>
    </row>
    <row r="5385" spans="1:16" x14ac:dyDescent="0.25">
      <c r="A5385" s="24">
        <f t="shared" si="674"/>
        <v>5370</v>
      </c>
      <c r="B5385">
        <f t="shared" si="668"/>
        <v>0.88882458407897502</v>
      </c>
      <c r="C5385">
        <f t="shared" si="669"/>
        <v>2.2650012862868607E-2</v>
      </c>
      <c r="D5385" s="40">
        <f t="shared" si="670"/>
        <v>1556368.1877802406</v>
      </c>
      <c r="E5385" s="40">
        <f t="shared" si="675"/>
        <v>1250000</v>
      </c>
      <c r="F5385" s="41">
        <f t="shared" si="671"/>
        <v>1.3915325788388102</v>
      </c>
      <c r="G5385" s="42">
        <f t="shared" si="672"/>
        <v>739415.72354851267</v>
      </c>
      <c r="H5385" s="16">
        <f t="shared" si="673"/>
        <v>1</v>
      </c>
      <c r="P5385" s="16"/>
    </row>
    <row r="5386" spans="1:16" x14ac:dyDescent="0.25">
      <c r="A5386" s="24">
        <f t="shared" si="674"/>
        <v>5371</v>
      </c>
      <c r="B5386">
        <f t="shared" si="668"/>
        <v>1.2721004313789308E-2</v>
      </c>
      <c r="C5386">
        <f t="shared" si="669"/>
        <v>4.7212919103913009E-2</v>
      </c>
      <c r="D5386" s="40">
        <f t="shared" si="670"/>
        <v>0</v>
      </c>
      <c r="E5386" s="40">
        <f t="shared" si="675"/>
        <v>0</v>
      </c>
      <c r="F5386" s="41">
        <f t="shared" si="671"/>
        <v>1.4916414459036322</v>
      </c>
      <c r="G5386" s="42">
        <f t="shared" si="672"/>
        <v>-1000000</v>
      </c>
      <c r="H5386" s="16">
        <f t="shared" si="673"/>
        <v>0</v>
      </c>
      <c r="P5386" s="16"/>
    </row>
    <row r="5387" spans="1:16" x14ac:dyDescent="0.25">
      <c r="A5387" s="24">
        <f t="shared" si="674"/>
        <v>5372</v>
      </c>
      <c r="B5387">
        <f t="shared" si="668"/>
        <v>0.70074083644431084</v>
      </c>
      <c r="C5387">
        <f t="shared" si="669"/>
        <v>0.40833115007262677</v>
      </c>
      <c r="D5387" s="40">
        <f t="shared" si="670"/>
        <v>1240060.3775088256</v>
      </c>
      <c r="E5387" s="40">
        <f t="shared" si="675"/>
        <v>1240060.3775088256</v>
      </c>
      <c r="F5387" s="41">
        <f t="shared" si="671"/>
        <v>1.9295319197134795</v>
      </c>
      <c r="G5387" s="42">
        <f t="shared" si="672"/>
        <v>1392736.0807752265</v>
      </c>
      <c r="H5387" s="16">
        <f t="shared" si="673"/>
        <v>1</v>
      </c>
      <c r="P5387" s="16"/>
    </row>
    <row r="5388" spans="1:16" x14ac:dyDescent="0.25">
      <c r="A5388" s="24">
        <f t="shared" si="674"/>
        <v>5373</v>
      </c>
      <c r="B5388">
        <f t="shared" si="668"/>
        <v>0.50912890478502959</v>
      </c>
      <c r="C5388">
        <f t="shared" si="669"/>
        <v>0.82554981450084597</v>
      </c>
      <c r="D5388" s="40">
        <f t="shared" si="670"/>
        <v>1010433.7848939042</v>
      </c>
      <c r="E5388" s="40">
        <f t="shared" si="675"/>
        <v>1010433.7848939042</v>
      </c>
      <c r="F5388" s="41">
        <f t="shared" si="671"/>
        <v>2.2847186453535326</v>
      </c>
      <c r="G5388" s="42">
        <f t="shared" si="672"/>
        <v>1308556.9082422438</v>
      </c>
      <c r="H5388" s="16">
        <f t="shared" si="673"/>
        <v>1</v>
      </c>
      <c r="P5388" s="16"/>
    </row>
    <row r="5389" spans="1:16" x14ac:dyDescent="0.25">
      <c r="A5389" s="24">
        <f t="shared" si="674"/>
        <v>5374</v>
      </c>
      <c r="B5389">
        <f t="shared" si="668"/>
        <v>0.19781167048495263</v>
      </c>
      <c r="C5389">
        <f t="shared" si="669"/>
        <v>9.2414083541370928E-2</v>
      </c>
      <c r="D5389" s="40">
        <f t="shared" si="670"/>
        <v>612706.53629744879</v>
      </c>
      <c r="E5389" s="40">
        <f t="shared" si="675"/>
        <v>612706.53629744879</v>
      </c>
      <c r="F5389" s="41">
        <f t="shared" si="671"/>
        <v>1.5969499055005263</v>
      </c>
      <c r="G5389" s="42">
        <f t="shared" si="672"/>
        <v>-21538.354760234361</v>
      </c>
      <c r="H5389" s="16">
        <f t="shared" si="673"/>
        <v>0</v>
      </c>
      <c r="P5389" s="16"/>
    </row>
    <row r="5390" spans="1:16" x14ac:dyDescent="0.25">
      <c r="A5390" s="24">
        <f t="shared" si="674"/>
        <v>5375</v>
      </c>
      <c r="B5390">
        <f t="shared" si="668"/>
        <v>0.75938707205932587</v>
      </c>
      <c r="C5390">
        <f t="shared" si="669"/>
        <v>0.34367612435016781</v>
      </c>
      <c r="D5390" s="40">
        <f t="shared" si="670"/>
        <v>1321124.1488491576</v>
      </c>
      <c r="E5390" s="40">
        <f t="shared" si="675"/>
        <v>1250000</v>
      </c>
      <c r="F5390" s="41">
        <f t="shared" si="671"/>
        <v>1.8776745117448865</v>
      </c>
      <c r="G5390" s="42">
        <f t="shared" si="672"/>
        <v>1347093.1396811083</v>
      </c>
      <c r="H5390" s="16">
        <f t="shared" si="673"/>
        <v>1</v>
      </c>
      <c r="P5390" s="16"/>
    </row>
    <row r="5391" spans="1:16" x14ac:dyDescent="0.25">
      <c r="A5391" s="24">
        <f t="shared" si="674"/>
        <v>5376</v>
      </c>
      <c r="B5391">
        <f t="shared" si="668"/>
        <v>0.45931485120672733</v>
      </c>
      <c r="C5391">
        <f t="shared" si="669"/>
        <v>0.95607423095498234</v>
      </c>
      <c r="D5391" s="40">
        <f t="shared" si="670"/>
        <v>953422.50702024007</v>
      </c>
      <c r="E5391" s="40">
        <f t="shared" si="675"/>
        <v>953422.50702024007</v>
      </c>
      <c r="F5391" s="41">
        <f t="shared" si="671"/>
        <v>2.5187967732762884</v>
      </c>
      <c r="G5391" s="42">
        <f t="shared" si="672"/>
        <v>1401477.5342515702</v>
      </c>
      <c r="H5391" s="16">
        <f t="shared" si="673"/>
        <v>1</v>
      </c>
      <c r="P5391" s="16"/>
    </row>
    <row r="5392" spans="1:16" x14ac:dyDescent="0.25">
      <c r="A5392" s="24">
        <f t="shared" si="674"/>
        <v>5377</v>
      </c>
      <c r="B5392">
        <f t="shared" si="668"/>
        <v>0.69353973970282823</v>
      </c>
      <c r="C5392">
        <f t="shared" si="669"/>
        <v>0.11920252779964358</v>
      </c>
      <c r="D5392" s="40">
        <f t="shared" si="670"/>
        <v>1230657.6074490151</v>
      </c>
      <c r="E5392" s="40">
        <f t="shared" si="675"/>
        <v>1230657.6074490151</v>
      </c>
      <c r="F5392" s="41">
        <f t="shared" si="671"/>
        <v>1.6416465888069411</v>
      </c>
      <c r="G5392" s="42">
        <f t="shared" si="672"/>
        <v>1020304.8632579874</v>
      </c>
      <c r="H5392" s="16">
        <f t="shared" si="673"/>
        <v>1</v>
      </c>
      <c r="P5392" s="16"/>
    </row>
    <row r="5393" spans="1:16" x14ac:dyDescent="0.25">
      <c r="A5393" s="24">
        <f t="shared" si="674"/>
        <v>5378</v>
      </c>
      <c r="B5393">
        <f t="shared" ref="B5393:B5456" si="676">((MOD((MOD(MOD(999999999999989,MOD(A5393*2499997+$B$13*1800451,7450589)*4658+7450581)*383,99991)*7440893+MOD(MOD(999999999999989,MOD(A5393*2246527+$B$13*2399993,7450987)*7580+7560584)*17669,7440893))*1343,4294967296))+0.5)/2^32</f>
        <v>5.7159128016792238E-2</v>
      </c>
      <c r="C5393">
        <f t="shared" ref="C5393:C5456" si="677">((MOD((MOD(MOD(999999999999989,MOD(A5393*2499997+$C$13*1800451,7450589)*4658+7450581)*383,99991)*7440893+MOD(MOD(999999999999989,MOD(A5393*2246527+$C$13*2399993,7450987)*7580+7560584)*17669,7440893))*1343,4294967296))+0.5)/2^32</f>
        <v>0.81245263235177845</v>
      </c>
      <c r="D5393" s="40">
        <f t="shared" ref="D5393:D5456" si="678">MAX(0,NORMINV(B5393,D$10,D$12))</f>
        <v>280055.79976391699</v>
      </c>
      <c r="E5393" s="40">
        <f t="shared" si="675"/>
        <v>280055.79976391699</v>
      </c>
      <c r="F5393" s="41">
        <f t="shared" ref="F5393:F5456" si="679">NORMINV(C5393,E$10,E$12)</f>
        <v>2.2695959236640402</v>
      </c>
      <c r="G5393" s="42">
        <f t="shared" ref="G5393:G5456" si="680">F5393*E5393-1000000</f>
        <v>-364386.49845734134</v>
      </c>
      <c r="H5393" s="16">
        <f t="shared" ref="H5393:H5456" si="681">IF(G5393&gt;=0,1,0)</f>
        <v>0</v>
      </c>
      <c r="P5393" s="16"/>
    </row>
    <row r="5394" spans="1:16" x14ac:dyDescent="0.25">
      <c r="A5394" s="24">
        <f t="shared" ref="A5394:A5457" si="682">A5393+1</f>
        <v>5379</v>
      </c>
      <c r="B5394">
        <f t="shared" si="676"/>
        <v>0.74365015036892146</v>
      </c>
      <c r="C5394">
        <f t="shared" si="677"/>
        <v>0.21401327371131629</v>
      </c>
      <c r="D5394" s="40">
        <f t="shared" si="678"/>
        <v>1298467.9893850237</v>
      </c>
      <c r="E5394" s="40">
        <f t="shared" ref="E5394:E5457" si="683">MIN(1250000,D5394)</f>
        <v>1250000</v>
      </c>
      <c r="F5394" s="41">
        <f t="shared" si="679"/>
        <v>1.7590963018535397</v>
      </c>
      <c r="G5394" s="42">
        <f t="shared" si="680"/>
        <v>1198870.3773169247</v>
      </c>
      <c r="H5394" s="16">
        <f t="shared" si="681"/>
        <v>1</v>
      </c>
      <c r="P5394" s="16"/>
    </row>
    <row r="5395" spans="1:16" x14ac:dyDescent="0.25">
      <c r="A5395" s="24">
        <f t="shared" si="682"/>
        <v>5380</v>
      </c>
      <c r="B5395">
        <f t="shared" si="676"/>
        <v>0.91042883566115052</v>
      </c>
      <c r="C5395">
        <f t="shared" si="677"/>
        <v>0.60792485217098147</v>
      </c>
      <c r="D5395" s="40">
        <f t="shared" si="678"/>
        <v>1612492.6241162168</v>
      </c>
      <c r="E5395" s="40">
        <f t="shared" si="683"/>
        <v>1250000</v>
      </c>
      <c r="F5395" s="41">
        <f t="shared" si="679"/>
        <v>2.0832566998068569</v>
      </c>
      <c r="G5395" s="42">
        <f t="shared" si="680"/>
        <v>1604070.8747585709</v>
      </c>
      <c r="H5395" s="16">
        <f t="shared" si="681"/>
        <v>1</v>
      </c>
      <c r="P5395" s="16"/>
    </row>
    <row r="5396" spans="1:16" x14ac:dyDescent="0.25">
      <c r="A5396" s="24">
        <f t="shared" si="682"/>
        <v>5381</v>
      </c>
      <c r="B5396">
        <f t="shared" si="676"/>
        <v>0.16809501976240426</v>
      </c>
      <c r="C5396">
        <f t="shared" si="677"/>
        <v>0.39328279660549015</v>
      </c>
      <c r="D5396" s="40">
        <f t="shared" si="678"/>
        <v>561525.62390383659</v>
      </c>
      <c r="E5396" s="40">
        <f t="shared" si="683"/>
        <v>561525.62390383659</v>
      </c>
      <c r="F5396" s="41">
        <f t="shared" si="679"/>
        <v>1.917698162843267</v>
      </c>
      <c r="G5396" s="42">
        <f t="shared" si="680"/>
        <v>76836.657349806745</v>
      </c>
      <c r="H5396" s="16">
        <f t="shared" si="681"/>
        <v>1</v>
      </c>
      <c r="P5396" s="16"/>
    </row>
    <row r="5397" spans="1:16" x14ac:dyDescent="0.25">
      <c r="A5397" s="24">
        <f t="shared" si="682"/>
        <v>5382</v>
      </c>
      <c r="B5397">
        <f t="shared" si="676"/>
        <v>7.0283168810419738E-2</v>
      </c>
      <c r="C5397">
        <f t="shared" si="677"/>
        <v>0.55176049994770437</v>
      </c>
      <c r="D5397" s="40">
        <f t="shared" si="678"/>
        <v>328106.99769241258</v>
      </c>
      <c r="E5397" s="40">
        <f t="shared" si="683"/>
        <v>328106.99769241258</v>
      </c>
      <c r="F5397" s="41">
        <f t="shared" si="679"/>
        <v>2.0395472655273843</v>
      </c>
      <c r="G5397" s="42">
        <f t="shared" si="680"/>
        <v>-330810.27005604014</v>
      </c>
      <c r="H5397" s="16">
        <f t="shared" si="681"/>
        <v>0</v>
      </c>
      <c r="P5397" s="16"/>
    </row>
    <row r="5398" spans="1:16" x14ac:dyDescent="0.25">
      <c r="A5398" s="24">
        <f t="shared" si="682"/>
        <v>5383</v>
      </c>
      <c r="B5398">
        <f t="shared" si="676"/>
        <v>0.92292136105243117</v>
      </c>
      <c r="C5398">
        <f t="shared" si="677"/>
        <v>0.38105970493052155</v>
      </c>
      <c r="D5398" s="40">
        <f t="shared" si="678"/>
        <v>1649695.927513819</v>
      </c>
      <c r="E5398" s="40">
        <f t="shared" si="683"/>
        <v>1250000</v>
      </c>
      <c r="F5398" s="41">
        <f t="shared" si="679"/>
        <v>1.9079942847113742</v>
      </c>
      <c r="G5398" s="42">
        <f t="shared" si="680"/>
        <v>1384992.8558892179</v>
      </c>
      <c r="H5398" s="16">
        <f t="shared" si="681"/>
        <v>1</v>
      </c>
      <c r="P5398" s="16"/>
    </row>
    <row r="5399" spans="1:16" x14ac:dyDescent="0.25">
      <c r="A5399" s="24">
        <f t="shared" si="682"/>
        <v>5384</v>
      </c>
      <c r="B5399">
        <f t="shared" si="676"/>
        <v>0.66444261756259948</v>
      </c>
      <c r="C5399">
        <f t="shared" si="677"/>
        <v>9.4685243791900575E-2</v>
      </c>
      <c r="D5399" s="40">
        <f t="shared" si="678"/>
        <v>1193595.0856172424</v>
      </c>
      <c r="E5399" s="40">
        <f t="shared" si="683"/>
        <v>1193595.0856172424</v>
      </c>
      <c r="F5399" s="41">
        <f t="shared" si="679"/>
        <v>1.6010809577947209</v>
      </c>
      <c r="G5399" s="42">
        <f t="shared" si="680"/>
        <v>911042.36289912625</v>
      </c>
      <c r="H5399" s="16">
        <f t="shared" si="681"/>
        <v>1</v>
      </c>
      <c r="P5399" s="16"/>
    </row>
    <row r="5400" spans="1:16" x14ac:dyDescent="0.25">
      <c r="A5400" s="24">
        <f t="shared" si="682"/>
        <v>5385</v>
      </c>
      <c r="B5400">
        <f t="shared" si="676"/>
        <v>0.58821000612806529</v>
      </c>
      <c r="C5400">
        <f t="shared" si="677"/>
        <v>0.73671811877284199</v>
      </c>
      <c r="D5400" s="40">
        <f t="shared" si="678"/>
        <v>1101645.6753112704</v>
      </c>
      <c r="E5400" s="40">
        <f t="shared" si="683"/>
        <v>1101645.6753112704</v>
      </c>
      <c r="F5400" s="41">
        <f t="shared" si="679"/>
        <v>2.1924802931225358</v>
      </c>
      <c r="G5400" s="42">
        <f t="shared" si="680"/>
        <v>1415336.4331236281</v>
      </c>
      <c r="H5400" s="16">
        <f t="shared" si="681"/>
        <v>1</v>
      </c>
      <c r="P5400" s="16"/>
    </row>
    <row r="5401" spans="1:16" x14ac:dyDescent="0.25">
      <c r="A5401" s="24">
        <f t="shared" si="682"/>
        <v>5386</v>
      </c>
      <c r="B5401">
        <f t="shared" si="676"/>
        <v>0.20226099097635597</v>
      </c>
      <c r="C5401">
        <f t="shared" si="677"/>
        <v>0.62872249761130661</v>
      </c>
      <c r="D5401" s="40">
        <f t="shared" si="678"/>
        <v>619951.79174643569</v>
      </c>
      <c r="E5401" s="40">
        <f t="shared" si="683"/>
        <v>619951.79174643569</v>
      </c>
      <c r="F5401" s="41">
        <f t="shared" si="679"/>
        <v>2.0998394360379193</v>
      </c>
      <c r="G5401" s="42">
        <f t="shared" si="680"/>
        <v>301799.22075153305</v>
      </c>
      <c r="H5401" s="16">
        <f t="shared" si="681"/>
        <v>1</v>
      </c>
      <c r="P5401" s="16"/>
    </row>
    <row r="5402" spans="1:16" x14ac:dyDescent="0.25">
      <c r="A5402" s="24">
        <f t="shared" si="682"/>
        <v>5387</v>
      </c>
      <c r="B5402">
        <f t="shared" si="676"/>
        <v>2.2677594446577132E-2</v>
      </c>
      <c r="C5402">
        <f t="shared" si="677"/>
        <v>7.8510350896976888E-2</v>
      </c>
      <c r="D5402" s="40">
        <f t="shared" si="678"/>
        <v>87532.528652641806</v>
      </c>
      <c r="E5402" s="40">
        <f t="shared" si="683"/>
        <v>87532.528652641806</v>
      </c>
      <c r="F5402" s="41">
        <f t="shared" si="679"/>
        <v>1.5698592618888689</v>
      </c>
      <c r="G5402" s="42">
        <f t="shared" si="680"/>
        <v>-862586.24917809747</v>
      </c>
      <c r="H5402" s="16">
        <f t="shared" si="681"/>
        <v>0</v>
      </c>
      <c r="P5402" s="16"/>
    </row>
    <row r="5403" spans="1:16" x14ac:dyDescent="0.25">
      <c r="A5403" s="24">
        <f t="shared" si="682"/>
        <v>5388</v>
      </c>
      <c r="B5403">
        <f t="shared" si="676"/>
        <v>8.7851889315061271E-2</v>
      </c>
      <c r="C5403">
        <f t="shared" si="677"/>
        <v>0.37764393992256373</v>
      </c>
      <c r="D5403" s="40">
        <f t="shared" si="678"/>
        <v>382628.18229696725</v>
      </c>
      <c r="E5403" s="40">
        <f t="shared" si="683"/>
        <v>382628.18229696725</v>
      </c>
      <c r="F5403" s="41">
        <f t="shared" si="679"/>
        <v>1.9052660976298501</v>
      </c>
      <c r="G5403" s="42">
        <f t="shared" si="680"/>
        <v>-270991.49627185427</v>
      </c>
      <c r="H5403" s="16">
        <f t="shared" si="681"/>
        <v>0</v>
      </c>
      <c r="P5403" s="16"/>
    </row>
    <row r="5404" spans="1:16" x14ac:dyDescent="0.25">
      <c r="A5404" s="24">
        <f t="shared" si="682"/>
        <v>5389</v>
      </c>
      <c r="B5404">
        <f t="shared" si="676"/>
        <v>0.87243080174084753</v>
      </c>
      <c r="C5404">
        <f t="shared" si="677"/>
        <v>0.62093690398614854</v>
      </c>
      <c r="D5404" s="40">
        <f t="shared" si="678"/>
        <v>1518825.4253388972</v>
      </c>
      <c r="E5404" s="40">
        <f t="shared" si="683"/>
        <v>1250000</v>
      </c>
      <c r="F5404" s="41">
        <f t="shared" si="679"/>
        <v>2.0935995016361226</v>
      </c>
      <c r="G5404" s="42">
        <f t="shared" si="680"/>
        <v>1616999.3770451532</v>
      </c>
      <c r="H5404" s="16">
        <f t="shared" si="681"/>
        <v>1</v>
      </c>
      <c r="P5404" s="16"/>
    </row>
    <row r="5405" spans="1:16" x14ac:dyDescent="0.25">
      <c r="A5405" s="24">
        <f t="shared" si="682"/>
        <v>5390</v>
      </c>
      <c r="B5405">
        <f t="shared" si="676"/>
        <v>0.5067429329501465</v>
      </c>
      <c r="C5405">
        <f t="shared" si="677"/>
        <v>8.6786745698191226E-2</v>
      </c>
      <c r="D5405" s="40">
        <f t="shared" si="678"/>
        <v>1007706.4580052432</v>
      </c>
      <c r="E5405" s="40">
        <f t="shared" si="683"/>
        <v>1007706.4580052432</v>
      </c>
      <c r="F5405" s="41">
        <f t="shared" si="679"/>
        <v>1.5863796993023802</v>
      </c>
      <c r="G5405" s="42">
        <f t="shared" si="680"/>
        <v>598605.06783542433</v>
      </c>
      <c r="H5405" s="16">
        <f t="shared" si="681"/>
        <v>1</v>
      </c>
      <c r="P5405" s="16"/>
    </row>
    <row r="5406" spans="1:16" x14ac:dyDescent="0.25">
      <c r="A5406" s="24">
        <f t="shared" si="682"/>
        <v>5391</v>
      </c>
      <c r="B5406">
        <f t="shared" si="676"/>
        <v>0.98841925256419927</v>
      </c>
      <c r="C5406">
        <f t="shared" si="677"/>
        <v>0.79757364827673882</v>
      </c>
      <c r="D5406" s="40">
        <f t="shared" si="678"/>
        <v>2035301.0304259341</v>
      </c>
      <c r="E5406" s="40">
        <f t="shared" si="683"/>
        <v>1250000</v>
      </c>
      <c r="F5406" s="41">
        <f t="shared" si="679"/>
        <v>2.2531871917923314</v>
      </c>
      <c r="G5406" s="42">
        <f t="shared" si="680"/>
        <v>1816483.9897404141</v>
      </c>
      <c r="H5406" s="16">
        <f t="shared" si="681"/>
        <v>1</v>
      </c>
      <c r="P5406" s="16"/>
    </row>
    <row r="5407" spans="1:16" x14ac:dyDescent="0.25">
      <c r="A5407" s="24">
        <f t="shared" si="682"/>
        <v>5392</v>
      </c>
      <c r="B5407">
        <f t="shared" si="676"/>
        <v>0.51116958272177726</v>
      </c>
      <c r="C5407">
        <f t="shared" si="677"/>
        <v>0.60066191444639117</v>
      </c>
      <c r="D5407" s="40">
        <f t="shared" si="678"/>
        <v>1012766.7100682475</v>
      </c>
      <c r="E5407" s="40">
        <f t="shared" si="683"/>
        <v>1012766.7100682475</v>
      </c>
      <c r="F5407" s="41">
        <f t="shared" si="679"/>
        <v>2.077526066815325</v>
      </c>
      <c r="G5407" s="42">
        <f t="shared" si="680"/>
        <v>1104049.2397695831</v>
      </c>
      <c r="H5407" s="16">
        <f t="shared" si="681"/>
        <v>1</v>
      </c>
      <c r="P5407" s="16"/>
    </row>
    <row r="5408" spans="1:16" x14ac:dyDescent="0.25">
      <c r="A5408" s="24">
        <f t="shared" si="682"/>
        <v>5393</v>
      </c>
      <c r="B5408">
        <f t="shared" si="676"/>
        <v>0.76707130449358374</v>
      </c>
      <c r="C5408">
        <f t="shared" si="677"/>
        <v>0.13221161847468466</v>
      </c>
      <c r="D5408" s="40">
        <f t="shared" si="678"/>
        <v>1332478.3616620884</v>
      </c>
      <c r="E5408" s="40">
        <f t="shared" si="683"/>
        <v>1250000</v>
      </c>
      <c r="F5408" s="41">
        <f t="shared" si="679"/>
        <v>1.6607910563142882</v>
      </c>
      <c r="G5408" s="42">
        <f t="shared" si="680"/>
        <v>1075988.8203928603</v>
      </c>
      <c r="H5408" s="16">
        <f t="shared" si="681"/>
        <v>1</v>
      </c>
      <c r="P5408" s="16"/>
    </row>
    <row r="5409" spans="1:16" x14ac:dyDescent="0.25">
      <c r="A5409" s="24">
        <f t="shared" si="682"/>
        <v>5394</v>
      </c>
      <c r="B5409">
        <f t="shared" si="676"/>
        <v>0.15460909262765199</v>
      </c>
      <c r="C5409">
        <f t="shared" si="677"/>
        <v>0.58172361215110868</v>
      </c>
      <c r="D5409" s="40">
        <f t="shared" si="678"/>
        <v>536384.24636883684</v>
      </c>
      <c r="E5409" s="40">
        <f t="shared" si="683"/>
        <v>536384.24636883684</v>
      </c>
      <c r="F5409" s="41">
        <f t="shared" si="679"/>
        <v>2.0627066470090321</v>
      </c>
      <c r="G5409" s="42">
        <f t="shared" si="680"/>
        <v>106403.35033593001</v>
      </c>
      <c r="H5409" s="16">
        <f t="shared" si="681"/>
        <v>1</v>
      </c>
      <c r="P5409" s="16"/>
    </row>
    <row r="5410" spans="1:16" x14ac:dyDescent="0.25">
      <c r="A5410" s="24">
        <f t="shared" si="682"/>
        <v>5395</v>
      </c>
      <c r="B5410">
        <f t="shared" si="676"/>
        <v>0.68532895820681006</v>
      </c>
      <c r="C5410">
        <f t="shared" si="677"/>
        <v>0.70714470266830176</v>
      </c>
      <c r="D5410" s="40">
        <f t="shared" si="678"/>
        <v>1220054.5956691401</v>
      </c>
      <c r="E5410" s="40">
        <f t="shared" si="683"/>
        <v>1220054.5956691401</v>
      </c>
      <c r="F5410" s="41">
        <f t="shared" si="679"/>
        <v>2.1656724650825336</v>
      </c>
      <c r="G5410" s="42">
        <f t="shared" si="680"/>
        <v>1642238.6437380607</v>
      </c>
      <c r="H5410" s="16">
        <f t="shared" si="681"/>
        <v>1</v>
      </c>
      <c r="P5410" s="16"/>
    </row>
    <row r="5411" spans="1:16" x14ac:dyDescent="0.25">
      <c r="A5411" s="24">
        <f t="shared" si="682"/>
        <v>5396</v>
      </c>
      <c r="B5411">
        <f t="shared" si="676"/>
        <v>0.60399372212123126</v>
      </c>
      <c r="C5411">
        <f t="shared" si="677"/>
        <v>0.9133839727146551</v>
      </c>
      <c r="D5411" s="40">
        <f t="shared" si="678"/>
        <v>1120227.0996034245</v>
      </c>
      <c r="E5411" s="40">
        <f t="shared" si="683"/>
        <v>1120227.0996034245</v>
      </c>
      <c r="F5411" s="41">
        <f t="shared" si="679"/>
        <v>2.4139488559592124</v>
      </c>
      <c r="G5411" s="42">
        <f t="shared" si="680"/>
        <v>1704170.9255021932</v>
      </c>
      <c r="H5411" s="16">
        <f t="shared" si="681"/>
        <v>1</v>
      </c>
      <c r="P5411" s="16"/>
    </row>
    <row r="5412" spans="1:16" x14ac:dyDescent="0.25">
      <c r="A5412" s="24">
        <f t="shared" si="682"/>
        <v>5397</v>
      </c>
      <c r="B5412">
        <f t="shared" si="676"/>
        <v>0.18289796507451683</v>
      </c>
      <c r="C5412">
        <f t="shared" si="677"/>
        <v>0.61229443305637687</v>
      </c>
      <c r="D5412" s="40">
        <f t="shared" si="678"/>
        <v>587670.40519123198</v>
      </c>
      <c r="E5412" s="40">
        <f t="shared" si="683"/>
        <v>587670.40519123198</v>
      </c>
      <c r="F5412" s="41">
        <f t="shared" si="679"/>
        <v>2.0867185865483089</v>
      </c>
      <c r="G5412" s="42">
        <f t="shared" si="680"/>
        <v>226302.75727691967</v>
      </c>
      <c r="H5412" s="16">
        <f t="shared" si="681"/>
        <v>1</v>
      </c>
      <c r="P5412" s="16"/>
    </row>
    <row r="5413" spans="1:16" x14ac:dyDescent="0.25">
      <c r="A5413" s="24">
        <f t="shared" si="682"/>
        <v>5398</v>
      </c>
      <c r="B5413">
        <f t="shared" si="676"/>
        <v>0.5528619842370972</v>
      </c>
      <c r="C5413">
        <f t="shared" si="677"/>
        <v>0.74392006068956107</v>
      </c>
      <c r="D5413" s="40">
        <f t="shared" si="678"/>
        <v>1060590.6502044958</v>
      </c>
      <c r="E5413" s="40">
        <f t="shared" si="683"/>
        <v>1060590.6502044958</v>
      </c>
      <c r="F5413" s="41">
        <f t="shared" si="679"/>
        <v>2.1992335138638213</v>
      </c>
      <c r="G5413" s="42">
        <f t="shared" si="680"/>
        <v>1332486.5024203481</v>
      </c>
      <c r="H5413" s="16">
        <f t="shared" si="681"/>
        <v>1</v>
      </c>
      <c r="P5413" s="16"/>
    </row>
    <row r="5414" spans="1:16" x14ac:dyDescent="0.25">
      <c r="A5414" s="24">
        <f t="shared" si="682"/>
        <v>5399</v>
      </c>
      <c r="B5414">
        <f t="shared" si="676"/>
        <v>0.850522177410312</v>
      </c>
      <c r="C5414">
        <f t="shared" si="677"/>
        <v>0.38723227882292122</v>
      </c>
      <c r="D5414" s="40">
        <f t="shared" si="678"/>
        <v>1473560.2917590081</v>
      </c>
      <c r="E5414" s="40">
        <f t="shared" si="683"/>
        <v>1250000</v>
      </c>
      <c r="F5414" s="41">
        <f t="shared" si="679"/>
        <v>1.912905773510353</v>
      </c>
      <c r="G5414" s="42">
        <f t="shared" si="680"/>
        <v>1391132.2168879411</v>
      </c>
      <c r="H5414" s="16">
        <f t="shared" si="681"/>
        <v>1</v>
      </c>
      <c r="P5414" s="16"/>
    </row>
    <row r="5415" spans="1:16" x14ac:dyDescent="0.25">
      <c r="A5415" s="24">
        <f t="shared" si="682"/>
        <v>5400</v>
      </c>
      <c r="B5415">
        <f t="shared" si="676"/>
        <v>0.7161810650723055</v>
      </c>
      <c r="C5415">
        <f t="shared" si="677"/>
        <v>0.59756008919794112</v>
      </c>
      <c r="D5415" s="40">
        <f t="shared" si="678"/>
        <v>1260577.7106210194</v>
      </c>
      <c r="E5415" s="40">
        <f t="shared" si="683"/>
        <v>1250000</v>
      </c>
      <c r="F5415" s="41">
        <f t="shared" si="679"/>
        <v>2.0750871428541595</v>
      </c>
      <c r="G5415" s="42">
        <f t="shared" si="680"/>
        <v>1593858.9285676996</v>
      </c>
      <c r="H5415" s="16">
        <f t="shared" si="681"/>
        <v>1</v>
      </c>
      <c r="P5415" s="16"/>
    </row>
    <row r="5416" spans="1:16" x14ac:dyDescent="0.25">
      <c r="A5416" s="24">
        <f t="shared" si="682"/>
        <v>5401</v>
      </c>
      <c r="B5416">
        <f t="shared" si="676"/>
        <v>0.27915564540307969</v>
      </c>
      <c r="C5416">
        <f t="shared" si="677"/>
        <v>0.1649051335407421</v>
      </c>
      <c r="D5416" s="40">
        <f t="shared" si="678"/>
        <v>733122.34715036908</v>
      </c>
      <c r="E5416" s="40">
        <f t="shared" si="683"/>
        <v>733122.34715036908</v>
      </c>
      <c r="F5416" s="41">
        <f t="shared" si="679"/>
        <v>1.7038005728831687</v>
      </c>
      <c r="G5416" s="42">
        <f t="shared" si="680"/>
        <v>249094.27506825211</v>
      </c>
      <c r="H5416" s="16">
        <f t="shared" si="681"/>
        <v>1</v>
      </c>
      <c r="P5416" s="16"/>
    </row>
    <row r="5417" spans="1:16" x14ac:dyDescent="0.25">
      <c r="A5417" s="24">
        <f t="shared" si="682"/>
        <v>5402</v>
      </c>
      <c r="B5417">
        <f t="shared" si="676"/>
        <v>0.92561151867266744</v>
      </c>
      <c r="C5417">
        <f t="shared" si="677"/>
        <v>0.99683464260306209</v>
      </c>
      <c r="D5417" s="40">
        <f t="shared" si="678"/>
        <v>1658297.0977283304</v>
      </c>
      <c r="E5417" s="40">
        <f t="shared" si="683"/>
        <v>1250000</v>
      </c>
      <c r="F5417" s="41">
        <f t="shared" si="679"/>
        <v>2.8298302407135059</v>
      </c>
      <c r="G5417" s="42">
        <f t="shared" si="680"/>
        <v>2537287.8008918823</v>
      </c>
      <c r="H5417" s="16">
        <f t="shared" si="681"/>
        <v>1</v>
      </c>
      <c r="P5417" s="16"/>
    </row>
    <row r="5418" spans="1:16" x14ac:dyDescent="0.25">
      <c r="A5418" s="24">
        <f t="shared" si="682"/>
        <v>5403</v>
      </c>
      <c r="B5418">
        <f t="shared" si="676"/>
        <v>0.81531003944110125</v>
      </c>
      <c r="C5418">
        <f t="shared" si="677"/>
        <v>0.32273275393527001</v>
      </c>
      <c r="D5418" s="40">
        <f t="shared" si="678"/>
        <v>1409256.2944914231</v>
      </c>
      <c r="E5418" s="40">
        <f t="shared" si="683"/>
        <v>1250000</v>
      </c>
      <c r="F5418" s="41">
        <f t="shared" si="679"/>
        <v>1.8601608957011369</v>
      </c>
      <c r="G5418" s="42">
        <f t="shared" si="680"/>
        <v>1325201.119626421</v>
      </c>
      <c r="H5418" s="16">
        <f t="shared" si="681"/>
        <v>1</v>
      </c>
      <c r="P5418" s="16"/>
    </row>
    <row r="5419" spans="1:16" x14ac:dyDescent="0.25">
      <c r="A5419" s="24">
        <f t="shared" si="682"/>
        <v>5404</v>
      </c>
      <c r="B5419">
        <f t="shared" si="676"/>
        <v>0.14806696202140301</v>
      </c>
      <c r="C5419">
        <f t="shared" si="677"/>
        <v>0.2879324039677158</v>
      </c>
      <c r="D5419" s="40">
        <f t="shared" si="678"/>
        <v>523665.67099399184</v>
      </c>
      <c r="E5419" s="40">
        <f t="shared" si="683"/>
        <v>523665.67099399184</v>
      </c>
      <c r="F5419" s="41">
        <f t="shared" si="679"/>
        <v>1.8299589342874725</v>
      </c>
      <c r="G5419" s="42">
        <f t="shared" si="680"/>
        <v>-41713.326784900506</v>
      </c>
      <c r="H5419" s="16">
        <f t="shared" si="681"/>
        <v>0</v>
      </c>
      <c r="P5419" s="16"/>
    </row>
    <row r="5420" spans="1:16" x14ac:dyDescent="0.25">
      <c r="A5420" s="24">
        <f t="shared" si="682"/>
        <v>5405</v>
      </c>
      <c r="B5420">
        <f t="shared" si="676"/>
        <v>0.14488936366979033</v>
      </c>
      <c r="C5420">
        <f t="shared" si="677"/>
        <v>0.67795966996345669</v>
      </c>
      <c r="D5420" s="40">
        <f t="shared" si="678"/>
        <v>517352.36127592204</v>
      </c>
      <c r="E5420" s="40">
        <f t="shared" si="683"/>
        <v>517352.36127592204</v>
      </c>
      <c r="F5420" s="41">
        <f t="shared" si="679"/>
        <v>2.1404258118155255</v>
      </c>
      <c r="G5420" s="42">
        <f t="shared" si="680"/>
        <v>107354.34787869453</v>
      </c>
      <c r="H5420" s="16">
        <f t="shared" si="681"/>
        <v>1</v>
      </c>
      <c r="P5420" s="16"/>
    </row>
    <row r="5421" spans="1:16" x14ac:dyDescent="0.25">
      <c r="A5421" s="24">
        <f t="shared" si="682"/>
        <v>5406</v>
      </c>
      <c r="B5421">
        <f t="shared" si="676"/>
        <v>0.66994630673434585</v>
      </c>
      <c r="C5421">
        <f t="shared" si="677"/>
        <v>0.45936922507826239</v>
      </c>
      <c r="D5421" s="40">
        <f t="shared" si="678"/>
        <v>1200500.7176955657</v>
      </c>
      <c r="E5421" s="40">
        <f t="shared" si="683"/>
        <v>1200500.7176955657</v>
      </c>
      <c r="F5421" s="41">
        <f t="shared" si="679"/>
        <v>1.9689899815444991</v>
      </c>
      <c r="G5421" s="42">
        <f t="shared" si="680"/>
        <v>1363773.88597955</v>
      </c>
      <c r="H5421" s="16">
        <f t="shared" si="681"/>
        <v>1</v>
      </c>
      <c r="P5421" s="16"/>
    </row>
    <row r="5422" spans="1:16" x14ac:dyDescent="0.25">
      <c r="A5422" s="24">
        <f t="shared" si="682"/>
        <v>5407</v>
      </c>
      <c r="B5422">
        <f t="shared" si="676"/>
        <v>0.70334971172269434</v>
      </c>
      <c r="C5422">
        <f t="shared" si="677"/>
        <v>0.84191583667416126</v>
      </c>
      <c r="D5422" s="40">
        <f t="shared" si="678"/>
        <v>1243492.0364447099</v>
      </c>
      <c r="E5422" s="40">
        <f t="shared" si="683"/>
        <v>1243492.0364447099</v>
      </c>
      <c r="F5422" s="41">
        <f t="shared" si="679"/>
        <v>2.304669591437511</v>
      </c>
      <c r="G5422" s="42">
        <f t="shared" si="680"/>
        <v>1865838.2835888281</v>
      </c>
      <c r="H5422" s="16">
        <f t="shared" si="681"/>
        <v>1</v>
      </c>
      <c r="P5422" s="16"/>
    </row>
    <row r="5423" spans="1:16" x14ac:dyDescent="0.25">
      <c r="A5423" s="24">
        <f t="shared" si="682"/>
        <v>5408</v>
      </c>
      <c r="B5423">
        <f t="shared" si="676"/>
        <v>0.32582036184612662</v>
      </c>
      <c r="C5423">
        <f t="shared" si="677"/>
        <v>0.30490275693591684</v>
      </c>
      <c r="D5423" s="40">
        <f t="shared" si="678"/>
        <v>794156.21173026401</v>
      </c>
      <c r="E5423" s="40">
        <f t="shared" si="683"/>
        <v>794156.21173026401</v>
      </c>
      <c r="F5423" s="41">
        <f t="shared" si="679"/>
        <v>1.8448780872794897</v>
      </c>
      <c r="G5423" s="42">
        <f t="shared" si="680"/>
        <v>465121.39289805479</v>
      </c>
      <c r="H5423" s="16">
        <f t="shared" si="681"/>
        <v>1</v>
      </c>
      <c r="P5423" s="16"/>
    </row>
    <row r="5424" spans="1:16" x14ac:dyDescent="0.25">
      <c r="A5424" s="24">
        <f t="shared" si="682"/>
        <v>5409</v>
      </c>
      <c r="B5424">
        <f t="shared" si="676"/>
        <v>0.71996216394472867</v>
      </c>
      <c r="C5424">
        <f t="shared" si="677"/>
        <v>0.89033076178748161</v>
      </c>
      <c r="D5424" s="40">
        <f t="shared" si="678"/>
        <v>1265681.9660334017</v>
      </c>
      <c r="E5424" s="40">
        <f t="shared" si="683"/>
        <v>1250000</v>
      </c>
      <c r="F5424" s="41">
        <f t="shared" si="679"/>
        <v>2.373340139719367</v>
      </c>
      <c r="G5424" s="42">
        <f t="shared" si="680"/>
        <v>1966675.1746492088</v>
      </c>
      <c r="H5424" s="16">
        <f t="shared" si="681"/>
        <v>1</v>
      </c>
      <c r="P5424" s="16"/>
    </row>
    <row r="5425" spans="1:16" x14ac:dyDescent="0.25">
      <c r="A5425" s="24">
        <f t="shared" si="682"/>
        <v>5410</v>
      </c>
      <c r="B5425">
        <f t="shared" si="676"/>
        <v>0.5492453450569883</v>
      </c>
      <c r="C5425">
        <f t="shared" si="677"/>
        <v>0.49884954944718629</v>
      </c>
      <c r="D5425" s="40">
        <f t="shared" si="678"/>
        <v>1056423.2250657962</v>
      </c>
      <c r="E5425" s="40">
        <f t="shared" si="683"/>
        <v>1056423.2250657962</v>
      </c>
      <c r="F5425" s="41">
        <f t="shared" si="679"/>
        <v>1.9991234784555771</v>
      </c>
      <c r="G5425" s="42">
        <f t="shared" si="680"/>
        <v>1111920.4724147934</v>
      </c>
      <c r="H5425" s="16">
        <f t="shared" si="681"/>
        <v>1</v>
      </c>
      <c r="P5425" s="16"/>
    </row>
    <row r="5426" spans="1:16" x14ac:dyDescent="0.25">
      <c r="A5426" s="24">
        <f t="shared" si="682"/>
        <v>5411</v>
      </c>
      <c r="B5426">
        <f t="shared" si="676"/>
        <v>0.92614007683005184</v>
      </c>
      <c r="C5426">
        <f t="shared" si="677"/>
        <v>0.93755591695662588</v>
      </c>
      <c r="D5426" s="40">
        <f t="shared" si="678"/>
        <v>1660014.8347202956</v>
      </c>
      <c r="E5426" s="40">
        <f t="shared" si="683"/>
        <v>1250000</v>
      </c>
      <c r="F5426" s="41">
        <f t="shared" si="679"/>
        <v>2.4664362832096911</v>
      </c>
      <c r="G5426" s="42">
        <f t="shared" si="680"/>
        <v>2083045.354012114</v>
      </c>
      <c r="H5426" s="16">
        <f t="shared" si="681"/>
        <v>1</v>
      </c>
      <c r="P5426" s="16"/>
    </row>
    <row r="5427" spans="1:16" x14ac:dyDescent="0.25">
      <c r="A5427" s="24">
        <f t="shared" si="682"/>
        <v>5412</v>
      </c>
      <c r="B5427">
        <f t="shared" si="676"/>
        <v>6.5007032942958176E-2</v>
      </c>
      <c r="C5427">
        <f t="shared" si="677"/>
        <v>0.44901882775593549</v>
      </c>
      <c r="D5427" s="40">
        <f t="shared" si="678"/>
        <v>309705.27848814416</v>
      </c>
      <c r="E5427" s="40">
        <f t="shared" si="683"/>
        <v>309705.27848814416</v>
      </c>
      <c r="F5427" s="41">
        <f t="shared" si="679"/>
        <v>1.9610514696935719</v>
      </c>
      <c r="G5427" s="42">
        <f t="shared" si="680"/>
        <v>-392652.00844896794</v>
      </c>
      <c r="H5427" s="16">
        <f t="shared" si="681"/>
        <v>0</v>
      </c>
      <c r="P5427" s="16"/>
    </row>
    <row r="5428" spans="1:16" x14ac:dyDescent="0.25">
      <c r="A5428" s="24">
        <f t="shared" si="682"/>
        <v>5413</v>
      </c>
      <c r="B5428">
        <f t="shared" si="676"/>
        <v>0.45149215881247073</v>
      </c>
      <c r="C5428">
        <f t="shared" si="677"/>
        <v>1.9264988950453699E-2</v>
      </c>
      <c r="D5428" s="40">
        <f t="shared" si="678"/>
        <v>944426.00520409748</v>
      </c>
      <c r="E5428" s="40">
        <f t="shared" si="683"/>
        <v>944426.00520409748</v>
      </c>
      <c r="F5428" s="41">
        <f t="shared" si="679"/>
        <v>1.3710724333678286</v>
      </c>
      <c r="G5428" s="42">
        <f t="shared" si="680"/>
        <v>294876.46109103947</v>
      </c>
      <c r="H5428" s="16">
        <f t="shared" si="681"/>
        <v>1</v>
      </c>
      <c r="P5428" s="16"/>
    </row>
    <row r="5429" spans="1:16" x14ac:dyDescent="0.25">
      <c r="A5429" s="24">
        <f t="shared" si="682"/>
        <v>5414</v>
      </c>
      <c r="B5429">
        <f t="shared" si="676"/>
        <v>0.21245657617691904</v>
      </c>
      <c r="C5429">
        <f t="shared" si="677"/>
        <v>0.60681844537612051</v>
      </c>
      <c r="D5429" s="40">
        <f t="shared" si="678"/>
        <v>636203.72986836289</v>
      </c>
      <c r="E5429" s="40">
        <f t="shared" si="683"/>
        <v>636203.72986836289</v>
      </c>
      <c r="F5429" s="41">
        <f t="shared" si="679"/>
        <v>2.0823818557602349</v>
      </c>
      <c r="G5429" s="42">
        <f t="shared" si="680"/>
        <v>324819.10364486463</v>
      </c>
      <c r="H5429" s="16">
        <f t="shared" si="681"/>
        <v>1</v>
      </c>
      <c r="P5429" s="16"/>
    </row>
    <row r="5430" spans="1:16" x14ac:dyDescent="0.25">
      <c r="A5430" s="24">
        <f t="shared" si="682"/>
        <v>5415</v>
      </c>
      <c r="B5430">
        <f t="shared" si="676"/>
        <v>0.18571041955146939</v>
      </c>
      <c r="C5430">
        <f t="shared" si="677"/>
        <v>0.46276874269824475</v>
      </c>
      <c r="D5430" s="40">
        <f t="shared" si="678"/>
        <v>592485.52560869581</v>
      </c>
      <c r="E5430" s="40">
        <f t="shared" si="683"/>
        <v>592485.52560869581</v>
      </c>
      <c r="F5430" s="41">
        <f t="shared" si="679"/>
        <v>1.9715924600877968</v>
      </c>
      <c r="G5430" s="42">
        <f t="shared" si="680"/>
        <v>168139.99500125996</v>
      </c>
      <c r="H5430" s="16">
        <f t="shared" si="681"/>
        <v>1</v>
      </c>
      <c r="P5430" s="16"/>
    </row>
    <row r="5431" spans="1:16" x14ac:dyDescent="0.25">
      <c r="A5431" s="24">
        <f t="shared" si="682"/>
        <v>5416</v>
      </c>
      <c r="B5431">
        <f t="shared" si="676"/>
        <v>0.37897630559746176</v>
      </c>
      <c r="C5431">
        <f t="shared" si="677"/>
        <v>5.2981168264523149E-3</v>
      </c>
      <c r="D5431" s="40">
        <f t="shared" si="678"/>
        <v>859496.7401860815</v>
      </c>
      <c r="E5431" s="40">
        <f t="shared" si="683"/>
        <v>859496.7401860815</v>
      </c>
      <c r="F5431" s="41">
        <f t="shared" si="679"/>
        <v>1.2231794071539315</v>
      </c>
      <c r="G5431" s="42">
        <f t="shared" si="680"/>
        <v>51318.713111547753</v>
      </c>
      <c r="H5431" s="16">
        <f t="shared" si="681"/>
        <v>1</v>
      </c>
      <c r="P5431" s="16"/>
    </row>
    <row r="5432" spans="1:16" x14ac:dyDescent="0.25">
      <c r="A5432" s="24">
        <f t="shared" si="682"/>
        <v>5417</v>
      </c>
      <c r="B5432">
        <f t="shared" si="676"/>
        <v>0.49231430946383625</v>
      </c>
      <c r="C5432">
        <f t="shared" si="677"/>
        <v>0.36853802634868771</v>
      </c>
      <c r="D5432" s="40">
        <f t="shared" si="678"/>
        <v>991215.9448038087</v>
      </c>
      <c r="E5432" s="40">
        <f t="shared" si="683"/>
        <v>991215.9448038087</v>
      </c>
      <c r="F5432" s="41">
        <f t="shared" si="679"/>
        <v>1.8979550407949937</v>
      </c>
      <c r="G5432" s="42">
        <f t="shared" si="680"/>
        <v>881283.2989567609</v>
      </c>
      <c r="H5432" s="16">
        <f t="shared" si="681"/>
        <v>1</v>
      </c>
      <c r="P5432" s="16"/>
    </row>
    <row r="5433" spans="1:16" x14ac:dyDescent="0.25">
      <c r="A5433" s="24">
        <f t="shared" si="682"/>
        <v>5418</v>
      </c>
      <c r="B5433">
        <f t="shared" si="676"/>
        <v>0.97302488249260932</v>
      </c>
      <c r="C5433">
        <f t="shared" si="677"/>
        <v>1.8855623202398419E-3</v>
      </c>
      <c r="D5433" s="40">
        <f t="shared" si="678"/>
        <v>1878678.9922036277</v>
      </c>
      <c r="E5433" s="40">
        <f t="shared" si="683"/>
        <v>1250000</v>
      </c>
      <c r="F5433" s="41">
        <f t="shared" si="679"/>
        <v>1.1195446497591739</v>
      </c>
      <c r="G5433" s="42">
        <f t="shared" si="680"/>
        <v>399430.81219896744</v>
      </c>
      <c r="H5433" s="16">
        <f t="shared" si="681"/>
        <v>1</v>
      </c>
      <c r="P5433" s="16"/>
    </row>
    <row r="5434" spans="1:16" x14ac:dyDescent="0.25">
      <c r="A5434" s="24">
        <f t="shared" si="682"/>
        <v>5419</v>
      </c>
      <c r="B5434">
        <f t="shared" si="676"/>
        <v>0.60931573726702482</v>
      </c>
      <c r="C5434">
        <f t="shared" si="677"/>
        <v>0.82064253662247211</v>
      </c>
      <c r="D5434" s="40">
        <f t="shared" si="678"/>
        <v>1126536.1949069581</v>
      </c>
      <c r="E5434" s="40">
        <f t="shared" si="683"/>
        <v>1126536.1949069581</v>
      </c>
      <c r="F5434" s="41">
        <f t="shared" si="679"/>
        <v>2.2789715896491587</v>
      </c>
      <c r="G5434" s="42">
        <f t="shared" si="680"/>
        <v>1567343.9829044249</v>
      </c>
      <c r="H5434" s="16">
        <f t="shared" si="681"/>
        <v>1</v>
      </c>
      <c r="P5434" s="16"/>
    </row>
    <row r="5435" spans="1:16" x14ac:dyDescent="0.25">
      <c r="A5435" s="24">
        <f t="shared" si="682"/>
        <v>5420</v>
      </c>
      <c r="B5435">
        <f t="shared" si="676"/>
        <v>0.28374281420838088</v>
      </c>
      <c r="C5435">
        <f t="shared" si="677"/>
        <v>0.2251424336573109</v>
      </c>
      <c r="D5435" s="40">
        <f t="shared" si="678"/>
        <v>739319.8546084729</v>
      </c>
      <c r="E5435" s="40">
        <f t="shared" si="683"/>
        <v>739319.8546084729</v>
      </c>
      <c r="F5435" s="41">
        <f t="shared" si="679"/>
        <v>1.770534895391791</v>
      </c>
      <c r="G5435" s="42">
        <f t="shared" si="680"/>
        <v>308991.60144028673</v>
      </c>
      <c r="H5435" s="16">
        <f t="shared" si="681"/>
        <v>1</v>
      </c>
      <c r="P5435" s="16"/>
    </row>
    <row r="5436" spans="1:16" x14ac:dyDescent="0.25">
      <c r="A5436" s="24">
        <f t="shared" si="682"/>
        <v>5421</v>
      </c>
      <c r="B5436">
        <f t="shared" si="676"/>
        <v>0.86722247593570501</v>
      </c>
      <c r="C5436">
        <f t="shared" si="677"/>
        <v>0.98938868369441479</v>
      </c>
      <c r="D5436" s="40">
        <f t="shared" si="678"/>
        <v>1507609.6666588322</v>
      </c>
      <c r="E5436" s="40">
        <f t="shared" si="683"/>
        <v>1250000</v>
      </c>
      <c r="F5436" s="41">
        <f t="shared" si="679"/>
        <v>2.700304010798825</v>
      </c>
      <c r="G5436" s="42">
        <f t="shared" si="680"/>
        <v>2375380.0134985312</v>
      </c>
      <c r="H5436" s="16">
        <f t="shared" si="681"/>
        <v>1</v>
      </c>
      <c r="P5436" s="16"/>
    </row>
    <row r="5437" spans="1:16" x14ac:dyDescent="0.25">
      <c r="A5437" s="24">
        <f t="shared" si="682"/>
        <v>5422</v>
      </c>
      <c r="B5437">
        <f t="shared" si="676"/>
        <v>0.11920861003454775</v>
      </c>
      <c r="C5437">
        <f t="shared" si="677"/>
        <v>0.999940394773148</v>
      </c>
      <c r="D5437" s="40">
        <f t="shared" si="678"/>
        <v>462483.81078155048</v>
      </c>
      <c r="E5437" s="40">
        <f t="shared" si="683"/>
        <v>462483.81078155048</v>
      </c>
      <c r="F5437" s="41">
        <f t="shared" si="679"/>
        <v>3.1695270965655178</v>
      </c>
      <c r="G5437" s="42">
        <f t="shared" si="680"/>
        <v>465854.96999500389</v>
      </c>
      <c r="H5437" s="16">
        <f t="shared" si="681"/>
        <v>1</v>
      </c>
      <c r="P5437" s="16"/>
    </row>
    <row r="5438" spans="1:16" x14ac:dyDescent="0.25">
      <c r="A5438" s="24">
        <f t="shared" si="682"/>
        <v>5423</v>
      </c>
      <c r="B5438">
        <f t="shared" si="676"/>
        <v>0.51317601988557726</v>
      </c>
      <c r="C5438">
        <f t="shared" si="677"/>
        <v>0.7338385347975418</v>
      </c>
      <c r="D5438" s="40">
        <f t="shared" si="678"/>
        <v>1015060.8164325448</v>
      </c>
      <c r="E5438" s="40">
        <f t="shared" si="683"/>
        <v>1015060.8164325448</v>
      </c>
      <c r="F5438" s="41">
        <f t="shared" si="679"/>
        <v>2.1898066754325649</v>
      </c>
      <c r="G5438" s="42">
        <f t="shared" si="680"/>
        <v>1222786.9517940162</v>
      </c>
      <c r="H5438" s="16">
        <f t="shared" si="681"/>
        <v>1</v>
      </c>
      <c r="P5438" s="16"/>
    </row>
    <row r="5439" spans="1:16" x14ac:dyDescent="0.25">
      <c r="A5439" s="24">
        <f t="shared" si="682"/>
        <v>5424</v>
      </c>
      <c r="B5439">
        <f t="shared" si="676"/>
        <v>0.42357461561914533</v>
      </c>
      <c r="C5439">
        <f t="shared" si="677"/>
        <v>0.57826101861428469</v>
      </c>
      <c r="D5439" s="40">
        <f t="shared" si="678"/>
        <v>912116.84039794107</v>
      </c>
      <c r="E5439" s="40">
        <f t="shared" si="683"/>
        <v>912116.84039794107</v>
      </c>
      <c r="F5439" s="41">
        <f t="shared" si="679"/>
        <v>2.0600142041451317</v>
      </c>
      <c r="G5439" s="42">
        <f t="shared" si="680"/>
        <v>878973.64705973677</v>
      </c>
      <c r="H5439" s="16">
        <f t="shared" si="681"/>
        <v>1</v>
      </c>
      <c r="P5439" s="16"/>
    </row>
    <row r="5440" spans="1:16" x14ac:dyDescent="0.25">
      <c r="A5440" s="24">
        <f t="shared" si="682"/>
        <v>5425</v>
      </c>
      <c r="B5440">
        <f t="shared" si="676"/>
        <v>4.2230449267663062E-2</v>
      </c>
      <c r="C5440">
        <f t="shared" si="677"/>
        <v>0.32268882275093347</v>
      </c>
      <c r="D5440" s="40">
        <f t="shared" si="678"/>
        <v>213357.35638961452</v>
      </c>
      <c r="E5440" s="40">
        <f t="shared" si="683"/>
        <v>213357.35638961452</v>
      </c>
      <c r="F5440" s="41">
        <f t="shared" si="679"/>
        <v>1.8601236872450002</v>
      </c>
      <c r="G5440" s="42">
        <f t="shared" si="680"/>
        <v>-603128.92753170466</v>
      </c>
      <c r="H5440" s="16">
        <f t="shared" si="681"/>
        <v>0</v>
      </c>
      <c r="P5440" s="16"/>
    </row>
    <row r="5441" spans="1:16" x14ac:dyDescent="0.25">
      <c r="A5441" s="24">
        <f t="shared" si="682"/>
        <v>5426</v>
      </c>
      <c r="B5441">
        <f t="shared" si="676"/>
        <v>0.35302213730756193</v>
      </c>
      <c r="C5441">
        <f t="shared" si="677"/>
        <v>0.35807641048450023</v>
      </c>
      <c r="D5441" s="40">
        <f t="shared" si="678"/>
        <v>828036.15411105659</v>
      </c>
      <c r="E5441" s="40">
        <f t="shared" si="683"/>
        <v>828036.15411105659</v>
      </c>
      <c r="F5441" s="41">
        <f t="shared" si="679"/>
        <v>1.8894816930908147</v>
      </c>
      <c r="G5441" s="42">
        <f t="shared" si="680"/>
        <v>564559.15441016597</v>
      </c>
      <c r="H5441" s="16">
        <f t="shared" si="681"/>
        <v>1</v>
      </c>
      <c r="P5441" s="16"/>
    </row>
    <row r="5442" spans="1:16" x14ac:dyDescent="0.25">
      <c r="A5442" s="24">
        <f t="shared" si="682"/>
        <v>5427</v>
      </c>
      <c r="B5442">
        <f t="shared" si="676"/>
        <v>0.10630917677190155</v>
      </c>
      <c r="C5442">
        <f t="shared" si="677"/>
        <v>0.37652187759522349</v>
      </c>
      <c r="D5442" s="40">
        <f t="shared" si="678"/>
        <v>431733.48236146243</v>
      </c>
      <c r="E5442" s="40">
        <f t="shared" si="683"/>
        <v>431733.48236146243</v>
      </c>
      <c r="F5442" s="41">
        <f t="shared" si="679"/>
        <v>1.9043682441749077</v>
      </c>
      <c r="G5442" s="42">
        <f t="shared" si="680"/>
        <v>-177820.46624378336</v>
      </c>
      <c r="H5442" s="16">
        <f t="shared" si="681"/>
        <v>0</v>
      </c>
      <c r="P5442" s="16"/>
    </row>
    <row r="5443" spans="1:16" x14ac:dyDescent="0.25">
      <c r="A5443" s="24">
        <f t="shared" si="682"/>
        <v>5428</v>
      </c>
      <c r="B5443">
        <f t="shared" si="676"/>
        <v>4.5554935350082815E-2</v>
      </c>
      <c r="C5443">
        <f t="shared" si="677"/>
        <v>8.8592025334946811E-2</v>
      </c>
      <c r="D5443" s="40">
        <f t="shared" si="678"/>
        <v>229678.42950577068</v>
      </c>
      <c r="E5443" s="40">
        <f t="shared" si="683"/>
        <v>229678.42950577068</v>
      </c>
      <c r="F5443" s="41">
        <f t="shared" si="679"/>
        <v>1.5898248545197182</v>
      </c>
      <c r="G5443" s="42">
        <f t="shared" si="680"/>
        <v>-634851.52422467084</v>
      </c>
      <c r="H5443" s="16">
        <f t="shared" si="681"/>
        <v>0</v>
      </c>
      <c r="P5443" s="16"/>
    </row>
    <row r="5444" spans="1:16" x14ac:dyDescent="0.25">
      <c r="A5444" s="24">
        <f t="shared" si="682"/>
        <v>5429</v>
      </c>
      <c r="B5444">
        <f t="shared" si="676"/>
        <v>0.33794712868984789</v>
      </c>
      <c r="C5444">
        <f t="shared" si="677"/>
        <v>0.96375145076308399</v>
      </c>
      <c r="D5444" s="40">
        <f t="shared" si="678"/>
        <v>809389.52926017111</v>
      </c>
      <c r="E5444" s="40">
        <f t="shared" si="683"/>
        <v>809389.52926017111</v>
      </c>
      <c r="F5444" s="41">
        <f t="shared" si="679"/>
        <v>2.5458917230483387</v>
      </c>
      <c r="G5444" s="42">
        <f t="shared" si="680"/>
        <v>1060618.1032654608</v>
      </c>
      <c r="H5444" s="16">
        <f t="shared" si="681"/>
        <v>1</v>
      </c>
      <c r="P5444" s="16"/>
    </row>
    <row r="5445" spans="1:16" x14ac:dyDescent="0.25">
      <c r="A5445" s="24">
        <f t="shared" si="682"/>
        <v>5430</v>
      </c>
      <c r="B5445">
        <f t="shared" si="676"/>
        <v>0.21373309975024313</v>
      </c>
      <c r="C5445">
        <f t="shared" si="677"/>
        <v>0.62854168156627566</v>
      </c>
      <c r="D5445" s="40">
        <f t="shared" si="678"/>
        <v>638205.93771354668</v>
      </c>
      <c r="E5445" s="40">
        <f t="shared" si="683"/>
        <v>638205.93771354668</v>
      </c>
      <c r="F5445" s="41">
        <f t="shared" si="679"/>
        <v>2.0996940489903415</v>
      </c>
      <c r="G5445" s="42">
        <f t="shared" si="680"/>
        <v>340037.20944743464</v>
      </c>
      <c r="H5445" s="16">
        <f t="shared" si="681"/>
        <v>1</v>
      </c>
      <c r="P5445" s="16"/>
    </row>
    <row r="5446" spans="1:16" x14ac:dyDescent="0.25">
      <c r="A5446" s="24">
        <f t="shared" si="682"/>
        <v>5431</v>
      </c>
      <c r="B5446">
        <f t="shared" si="676"/>
        <v>0.16772760904859751</v>
      </c>
      <c r="C5446">
        <f t="shared" si="677"/>
        <v>0.46805384999606758</v>
      </c>
      <c r="D5446" s="40">
        <f t="shared" si="678"/>
        <v>560858.38140755286</v>
      </c>
      <c r="E5446" s="40">
        <f t="shared" si="683"/>
        <v>560858.38140755286</v>
      </c>
      <c r="F5446" s="41">
        <f t="shared" si="679"/>
        <v>1.9756343781661325</v>
      </c>
      <c r="G5446" s="42">
        <f t="shared" si="680"/>
        <v>108051.0995913744</v>
      </c>
      <c r="H5446" s="16">
        <f t="shared" si="681"/>
        <v>1</v>
      </c>
      <c r="P5446" s="16"/>
    </row>
    <row r="5447" spans="1:16" x14ac:dyDescent="0.25">
      <c r="A5447" s="24">
        <f t="shared" si="682"/>
        <v>5432</v>
      </c>
      <c r="B5447">
        <f t="shared" si="676"/>
        <v>0.82172950950916857</v>
      </c>
      <c r="C5447">
        <f t="shared" si="677"/>
        <v>0.70400078117381781</v>
      </c>
      <c r="D5447" s="40">
        <f t="shared" si="678"/>
        <v>1420353.8985819921</v>
      </c>
      <c r="E5447" s="40">
        <f t="shared" si="683"/>
        <v>1250000</v>
      </c>
      <c r="F5447" s="41">
        <f t="shared" si="679"/>
        <v>2.1629003912380536</v>
      </c>
      <c r="G5447" s="42">
        <f t="shared" si="680"/>
        <v>1703625.4890475669</v>
      </c>
      <c r="H5447" s="16">
        <f t="shared" si="681"/>
        <v>1</v>
      </c>
      <c r="P5447" s="16"/>
    </row>
    <row r="5448" spans="1:16" x14ac:dyDescent="0.25">
      <c r="A5448" s="24">
        <f t="shared" si="682"/>
        <v>5433</v>
      </c>
      <c r="B5448">
        <f t="shared" si="676"/>
        <v>0.54813174100127071</v>
      </c>
      <c r="C5448">
        <f t="shared" si="677"/>
        <v>0.48669196467380971</v>
      </c>
      <c r="D5448" s="40">
        <f t="shared" si="678"/>
        <v>1055140.9926122003</v>
      </c>
      <c r="E5448" s="40">
        <f t="shared" si="683"/>
        <v>1055140.9926122003</v>
      </c>
      <c r="F5448" s="41">
        <f t="shared" si="679"/>
        <v>1.9898588186145667</v>
      </c>
      <c r="G5448" s="42">
        <f t="shared" si="680"/>
        <v>1099581.6090311143</v>
      </c>
      <c r="H5448" s="16">
        <f t="shared" si="681"/>
        <v>1</v>
      </c>
      <c r="P5448" s="16"/>
    </row>
    <row r="5449" spans="1:16" x14ac:dyDescent="0.25">
      <c r="A5449" s="24">
        <f t="shared" si="682"/>
        <v>5434</v>
      </c>
      <c r="B5449">
        <f t="shared" si="676"/>
        <v>0.78875225514639169</v>
      </c>
      <c r="C5449">
        <f t="shared" si="677"/>
        <v>0.99526437476743013</v>
      </c>
      <c r="D5449" s="40">
        <f t="shared" si="678"/>
        <v>1365698.7927841048</v>
      </c>
      <c r="E5449" s="40">
        <f t="shared" si="683"/>
        <v>1250000</v>
      </c>
      <c r="F5449" s="41">
        <f t="shared" si="679"/>
        <v>2.7886195932122448</v>
      </c>
      <c r="G5449" s="42">
        <f t="shared" si="680"/>
        <v>2485774.4915153058</v>
      </c>
      <c r="H5449" s="16">
        <f t="shared" si="681"/>
        <v>1</v>
      </c>
      <c r="P5449" s="16"/>
    </row>
    <row r="5450" spans="1:16" x14ac:dyDescent="0.25">
      <c r="A5450" s="24">
        <f t="shared" si="682"/>
        <v>5435</v>
      </c>
      <c r="B5450">
        <f t="shared" si="676"/>
        <v>0.58969345910008997</v>
      </c>
      <c r="C5450">
        <f t="shared" si="677"/>
        <v>0.14298784721177071</v>
      </c>
      <c r="D5450" s="40">
        <f t="shared" si="678"/>
        <v>1103384.4276349349</v>
      </c>
      <c r="E5450" s="40">
        <f t="shared" si="683"/>
        <v>1103384.4276349349</v>
      </c>
      <c r="F5450" s="41">
        <f t="shared" si="679"/>
        <v>1.6756864877351867</v>
      </c>
      <c r="G5450" s="42">
        <f t="shared" si="680"/>
        <v>848926.37616528338</v>
      </c>
      <c r="H5450" s="16">
        <f t="shared" si="681"/>
        <v>1</v>
      </c>
      <c r="P5450" s="16"/>
    </row>
    <row r="5451" spans="1:16" x14ac:dyDescent="0.25">
      <c r="A5451" s="24">
        <f t="shared" si="682"/>
        <v>5436</v>
      </c>
      <c r="B5451">
        <f t="shared" si="676"/>
        <v>0.49295958073344082</v>
      </c>
      <c r="C5451">
        <f t="shared" si="677"/>
        <v>0.23384877189528197</v>
      </c>
      <c r="D5451" s="40">
        <f t="shared" si="678"/>
        <v>991953.51209513226</v>
      </c>
      <c r="E5451" s="40">
        <f t="shared" si="683"/>
        <v>991953.51209513226</v>
      </c>
      <c r="F5451" s="41">
        <f t="shared" si="679"/>
        <v>1.7792612791934141</v>
      </c>
      <c r="G5451" s="42">
        <f t="shared" si="680"/>
        <v>764944.47483078483</v>
      </c>
      <c r="H5451" s="16">
        <f t="shared" si="681"/>
        <v>1</v>
      </c>
      <c r="P5451" s="16"/>
    </row>
    <row r="5452" spans="1:16" x14ac:dyDescent="0.25">
      <c r="A5452" s="24">
        <f t="shared" si="682"/>
        <v>5437</v>
      </c>
      <c r="B5452">
        <f t="shared" si="676"/>
        <v>0.42299637442920357</v>
      </c>
      <c r="C5452">
        <f t="shared" si="677"/>
        <v>7.0256382110528648E-2</v>
      </c>
      <c r="D5452" s="40">
        <f t="shared" si="678"/>
        <v>911443.5158332577</v>
      </c>
      <c r="E5452" s="40">
        <f t="shared" si="683"/>
        <v>911443.5158332577</v>
      </c>
      <c r="F5452" s="41">
        <f t="shared" si="679"/>
        <v>1.5520108720821435</v>
      </c>
      <c r="G5452" s="42">
        <f t="shared" si="680"/>
        <v>414570.24586198921</v>
      </c>
      <c r="H5452" s="16">
        <f t="shared" si="681"/>
        <v>1</v>
      </c>
      <c r="P5452" s="16"/>
    </row>
    <row r="5453" spans="1:16" x14ac:dyDescent="0.25">
      <c r="A5453" s="24">
        <f t="shared" si="682"/>
        <v>5438</v>
      </c>
      <c r="B5453">
        <f t="shared" si="676"/>
        <v>0.4538305209716782</v>
      </c>
      <c r="C5453">
        <f t="shared" si="677"/>
        <v>5.6581606273539364E-2</v>
      </c>
      <c r="D5453" s="40">
        <f t="shared" si="678"/>
        <v>947117.35194472328</v>
      </c>
      <c r="E5453" s="40">
        <f t="shared" si="683"/>
        <v>947117.35194472328</v>
      </c>
      <c r="F5453" s="41">
        <f t="shared" si="679"/>
        <v>1.5185002824745091</v>
      </c>
      <c r="G5453" s="42">
        <f t="shared" si="680"/>
        <v>438197.96646457142</v>
      </c>
      <c r="H5453" s="16">
        <f t="shared" si="681"/>
        <v>1</v>
      </c>
      <c r="P5453" s="16"/>
    </row>
    <row r="5454" spans="1:16" x14ac:dyDescent="0.25">
      <c r="A5454" s="24">
        <f t="shared" si="682"/>
        <v>5439</v>
      </c>
      <c r="B5454">
        <f t="shared" si="676"/>
        <v>0.15362384251784533</v>
      </c>
      <c r="C5454">
        <f t="shared" si="677"/>
        <v>0.11591676657553762</v>
      </c>
      <c r="D5454" s="40">
        <f t="shared" si="678"/>
        <v>534491.98101266217</v>
      </c>
      <c r="E5454" s="40">
        <f t="shared" si="683"/>
        <v>534491.98101266217</v>
      </c>
      <c r="F5454" s="41">
        <f t="shared" si="679"/>
        <v>1.6365808291954869</v>
      </c>
      <c r="G5454" s="42">
        <f t="shared" si="680"/>
        <v>-125260.67051595892</v>
      </c>
      <c r="H5454" s="16">
        <f t="shared" si="681"/>
        <v>0</v>
      </c>
      <c r="P5454" s="16"/>
    </row>
    <row r="5455" spans="1:16" x14ac:dyDescent="0.25">
      <c r="A5455" s="24">
        <f t="shared" si="682"/>
        <v>5440</v>
      </c>
      <c r="B5455">
        <f t="shared" si="676"/>
        <v>0.13010799221228808</v>
      </c>
      <c r="C5455">
        <f t="shared" si="677"/>
        <v>0.84776254848111421</v>
      </c>
      <c r="D5455" s="40">
        <f t="shared" si="678"/>
        <v>486680.49401223758</v>
      </c>
      <c r="E5455" s="40">
        <f t="shared" si="683"/>
        <v>486680.49401223758</v>
      </c>
      <c r="F5455" s="41">
        <f t="shared" si="679"/>
        <v>2.3121229165090509</v>
      </c>
      <c r="G5455" s="42">
        <f t="shared" si="680"/>
        <v>125265.12322364049</v>
      </c>
      <c r="H5455" s="16">
        <f t="shared" si="681"/>
        <v>1</v>
      </c>
      <c r="P5455" s="16"/>
    </row>
    <row r="5456" spans="1:16" x14ac:dyDescent="0.25">
      <c r="A5456" s="24">
        <f t="shared" si="682"/>
        <v>5441</v>
      </c>
      <c r="B5456">
        <f t="shared" si="676"/>
        <v>9.9619488581083715E-2</v>
      </c>
      <c r="C5456">
        <f t="shared" si="677"/>
        <v>0.64842212398070842</v>
      </c>
      <c r="D5456" s="40">
        <f t="shared" si="678"/>
        <v>414716.06597326219</v>
      </c>
      <c r="E5456" s="40">
        <f t="shared" si="683"/>
        <v>414716.06597326219</v>
      </c>
      <c r="F5456" s="41">
        <f t="shared" si="679"/>
        <v>2.1158249270657206</v>
      </c>
      <c r="G5456" s="42">
        <f t="shared" si="680"/>
        <v>-122533.40995914</v>
      </c>
      <c r="H5456" s="16">
        <f t="shared" si="681"/>
        <v>0</v>
      </c>
      <c r="P5456" s="16"/>
    </row>
    <row r="5457" spans="1:16" x14ac:dyDescent="0.25">
      <c r="A5457" s="24">
        <f t="shared" si="682"/>
        <v>5442</v>
      </c>
      <c r="B5457">
        <f t="shared" ref="B5457:B5520" si="684">((MOD((MOD(MOD(999999999999989,MOD(A5457*2499997+$B$13*1800451,7450589)*4658+7450581)*383,99991)*7440893+MOD(MOD(999999999999989,MOD(A5457*2246527+$B$13*2399993,7450987)*7580+7560584)*17669,7440893))*1343,4294967296))+0.5)/2^32</f>
        <v>0.37573750864248723</v>
      </c>
      <c r="C5457">
        <f t="shared" ref="C5457:C5520" si="685">((MOD((MOD(MOD(999999999999989,MOD(A5457*2499997+$C$13*1800451,7450589)*4658+7450581)*383,99991)*7440893+MOD(MOD(999999999999989,MOD(A5457*2246527+$C$13*2399993,7450987)*7580+7560584)*17669,7440893))*1343,4294967296))+0.5)/2^32</f>
        <v>0.90949944651219994</v>
      </c>
      <c r="D5457" s="40">
        <f t="shared" ref="D5457:D5520" si="686">MAX(0,NORMINV(B5457,D$10,D$12))</f>
        <v>855610.16687007667</v>
      </c>
      <c r="E5457" s="40">
        <f t="shared" si="683"/>
        <v>855610.16687007667</v>
      </c>
      <c r="F5457" s="41">
        <f t="shared" ref="F5457:F5520" si="687">NORMINV(C5457,E$10,E$12)</f>
        <v>2.4065893546967492</v>
      </c>
      <c r="G5457" s="42">
        <f t="shared" ref="G5457:G5520" si="688">F5457*E5457-1000000</f>
        <v>1059102.3193598357</v>
      </c>
      <c r="H5457" s="16">
        <f t="shared" ref="H5457:H5520" si="689">IF(G5457&gt;=0,1,0)</f>
        <v>1</v>
      </c>
      <c r="P5457" s="16"/>
    </row>
    <row r="5458" spans="1:16" x14ac:dyDescent="0.25">
      <c r="A5458" s="24">
        <f t="shared" ref="A5458:A5521" si="690">A5457+1</f>
        <v>5443</v>
      </c>
      <c r="B5458">
        <f t="shared" si="684"/>
        <v>0.24020808830391616</v>
      </c>
      <c r="C5458">
        <f t="shared" si="685"/>
        <v>0.76021782297175378</v>
      </c>
      <c r="D5458" s="40">
        <f t="shared" si="686"/>
        <v>678282.66543203616</v>
      </c>
      <c r="E5458" s="40">
        <f t="shared" ref="E5458:E5521" si="691">MIN(1250000,D5458)</f>
        <v>678282.66543203616</v>
      </c>
      <c r="F5458" s="41">
        <f t="shared" si="687"/>
        <v>2.2148946557561966</v>
      </c>
      <c r="G5458" s="42">
        <f t="shared" si="688"/>
        <v>502324.6507574853</v>
      </c>
      <c r="H5458" s="16">
        <f t="shared" si="689"/>
        <v>1</v>
      </c>
      <c r="P5458" s="16"/>
    </row>
    <row r="5459" spans="1:16" x14ac:dyDescent="0.25">
      <c r="A5459" s="24">
        <f t="shared" si="690"/>
        <v>5444</v>
      </c>
      <c r="B5459">
        <f t="shared" si="684"/>
        <v>0.27214487816672772</v>
      </c>
      <c r="C5459">
        <f t="shared" si="685"/>
        <v>0.5430262602167204</v>
      </c>
      <c r="D5459" s="40">
        <f t="shared" si="686"/>
        <v>723553.7094626138</v>
      </c>
      <c r="E5459" s="40">
        <f t="shared" si="691"/>
        <v>723553.7094626138</v>
      </c>
      <c r="F5459" s="41">
        <f t="shared" si="687"/>
        <v>2.0328452216472606</v>
      </c>
      <c r="G5459" s="42">
        <f t="shared" si="688"/>
        <v>470872.70088622463</v>
      </c>
      <c r="H5459" s="16">
        <f t="shared" si="689"/>
        <v>1</v>
      </c>
      <c r="P5459" s="16"/>
    </row>
    <row r="5460" spans="1:16" x14ac:dyDescent="0.25">
      <c r="A5460" s="24">
        <f t="shared" si="690"/>
        <v>5445</v>
      </c>
      <c r="B5460">
        <f t="shared" si="684"/>
        <v>0.14312706526834518</v>
      </c>
      <c r="C5460">
        <f t="shared" si="685"/>
        <v>0.82905102509539574</v>
      </c>
      <c r="D5460" s="40">
        <f t="shared" si="686"/>
        <v>513810.76235936105</v>
      </c>
      <c r="E5460" s="40">
        <f t="shared" si="691"/>
        <v>513810.76235936105</v>
      </c>
      <c r="F5460" s="41">
        <f t="shared" si="687"/>
        <v>2.2888820189627896</v>
      </c>
      <c r="G5460" s="42">
        <f t="shared" si="688"/>
        <v>176052.21511390433</v>
      </c>
      <c r="H5460" s="16">
        <f t="shared" si="689"/>
        <v>1</v>
      </c>
      <c r="P5460" s="16"/>
    </row>
    <row r="5461" spans="1:16" x14ac:dyDescent="0.25">
      <c r="A5461" s="24">
        <f t="shared" si="690"/>
        <v>5446</v>
      </c>
      <c r="B5461">
        <f t="shared" si="684"/>
        <v>0.71047096035908908</v>
      </c>
      <c r="C5461">
        <f t="shared" si="685"/>
        <v>0.20276945794466883</v>
      </c>
      <c r="D5461" s="40">
        <f t="shared" si="686"/>
        <v>1252930.5917282233</v>
      </c>
      <c r="E5461" s="40">
        <f t="shared" si="691"/>
        <v>1250000</v>
      </c>
      <c r="F5461" s="41">
        <f t="shared" si="687"/>
        <v>1.7471824437427044</v>
      </c>
      <c r="G5461" s="42">
        <f t="shared" si="688"/>
        <v>1183978.0546783805</v>
      </c>
      <c r="H5461" s="16">
        <f t="shared" si="689"/>
        <v>1</v>
      </c>
      <c r="P5461" s="16"/>
    </row>
    <row r="5462" spans="1:16" x14ac:dyDescent="0.25">
      <c r="A5462" s="24">
        <f t="shared" si="690"/>
        <v>5447</v>
      </c>
      <c r="B5462">
        <f t="shared" si="684"/>
        <v>0.85247239365708083</v>
      </c>
      <c r="C5462">
        <f t="shared" si="685"/>
        <v>0.10820052970666438</v>
      </c>
      <c r="D5462" s="40">
        <f t="shared" si="686"/>
        <v>1477399.482366649</v>
      </c>
      <c r="E5462" s="40">
        <f t="shared" si="691"/>
        <v>1250000</v>
      </c>
      <c r="F5462" s="41">
        <f t="shared" si="687"/>
        <v>1.6242690831555744</v>
      </c>
      <c r="G5462" s="42">
        <f t="shared" si="688"/>
        <v>1030336.3539444681</v>
      </c>
      <c r="H5462" s="16">
        <f t="shared" si="689"/>
        <v>1</v>
      </c>
      <c r="P5462" s="16"/>
    </row>
    <row r="5463" spans="1:16" x14ac:dyDescent="0.25">
      <c r="A5463" s="24">
        <f t="shared" si="690"/>
        <v>5448</v>
      </c>
      <c r="B5463">
        <f t="shared" si="684"/>
        <v>0.64023930800613016</v>
      </c>
      <c r="C5463">
        <f t="shared" si="685"/>
        <v>0.53186012140940875</v>
      </c>
      <c r="D5463" s="40">
        <f t="shared" si="686"/>
        <v>1163722.7323801643</v>
      </c>
      <c r="E5463" s="40">
        <f t="shared" si="691"/>
        <v>1163722.7323801643</v>
      </c>
      <c r="F5463" s="41">
        <f t="shared" si="687"/>
        <v>2.0242998668751726</v>
      </c>
      <c r="G5463" s="42">
        <f t="shared" si="688"/>
        <v>1355723.7722367789</v>
      </c>
      <c r="H5463" s="16">
        <f t="shared" si="689"/>
        <v>1</v>
      </c>
      <c r="P5463" s="16"/>
    </row>
    <row r="5464" spans="1:16" x14ac:dyDescent="0.25">
      <c r="A5464" s="24">
        <f t="shared" si="690"/>
        <v>5449</v>
      </c>
      <c r="B5464">
        <f t="shared" si="684"/>
        <v>0.66352334304247051</v>
      </c>
      <c r="C5464">
        <f t="shared" si="685"/>
        <v>2.7976597775705159E-2</v>
      </c>
      <c r="D5464" s="40">
        <f t="shared" si="686"/>
        <v>1192446.0052124071</v>
      </c>
      <c r="E5464" s="40">
        <f t="shared" si="691"/>
        <v>1192446.0052124071</v>
      </c>
      <c r="F5464" s="41">
        <f t="shared" si="687"/>
        <v>1.4190273528860535</v>
      </c>
      <c r="G5464" s="42">
        <f t="shared" si="688"/>
        <v>692113.49823611113</v>
      </c>
      <c r="H5464" s="16">
        <f t="shared" si="689"/>
        <v>1</v>
      </c>
      <c r="P5464" s="16"/>
    </row>
    <row r="5465" spans="1:16" x14ac:dyDescent="0.25">
      <c r="A5465" s="24">
        <f t="shared" si="690"/>
        <v>5450</v>
      </c>
      <c r="B5465">
        <f t="shared" si="684"/>
        <v>0.27265971701126546</v>
      </c>
      <c r="C5465">
        <f t="shared" si="685"/>
        <v>9.4261815189383924E-2</v>
      </c>
      <c r="D5465" s="40">
        <f t="shared" si="686"/>
        <v>724260.49254255614</v>
      </c>
      <c r="E5465" s="40">
        <f t="shared" si="691"/>
        <v>724260.49254255614</v>
      </c>
      <c r="F5465" s="41">
        <f t="shared" si="687"/>
        <v>1.6003163665472946</v>
      </c>
      <c r="G5465" s="42">
        <f t="shared" si="688"/>
        <v>159045.9198594573</v>
      </c>
      <c r="H5465" s="16">
        <f t="shared" si="689"/>
        <v>1</v>
      </c>
      <c r="P5465" s="16"/>
    </row>
    <row r="5466" spans="1:16" x14ac:dyDescent="0.25">
      <c r="A5466" s="24">
        <f t="shared" si="690"/>
        <v>5451</v>
      </c>
      <c r="B5466">
        <f t="shared" si="684"/>
        <v>0.30352089821826667</v>
      </c>
      <c r="C5466">
        <f t="shared" si="685"/>
        <v>0.29800484201405197</v>
      </c>
      <c r="D5466" s="40">
        <f t="shared" si="686"/>
        <v>765516.41386521189</v>
      </c>
      <c r="E5466" s="40">
        <f t="shared" si="691"/>
        <v>765516.41386521189</v>
      </c>
      <c r="F5466" s="41">
        <f t="shared" si="687"/>
        <v>1.8388609493598331</v>
      </c>
      <c r="G5466" s="42">
        <f t="shared" si="688"/>
        <v>407678.23955071834</v>
      </c>
      <c r="H5466" s="16">
        <f t="shared" si="689"/>
        <v>1</v>
      </c>
      <c r="P5466" s="16"/>
    </row>
    <row r="5467" spans="1:16" x14ac:dyDescent="0.25">
      <c r="A5467" s="24">
        <f t="shared" si="690"/>
        <v>5452</v>
      </c>
      <c r="B5467">
        <f t="shared" si="684"/>
        <v>0.13532943103928119</v>
      </c>
      <c r="C5467">
        <f t="shared" si="685"/>
        <v>0.96031915827188641</v>
      </c>
      <c r="D5467" s="40">
        <f t="shared" si="686"/>
        <v>497775.13509369653</v>
      </c>
      <c r="E5467" s="40">
        <f t="shared" si="691"/>
        <v>497775.13509369653</v>
      </c>
      <c r="F5467" s="41">
        <f t="shared" si="687"/>
        <v>2.5332528261733014</v>
      </c>
      <c r="G5467" s="42">
        <f t="shared" si="688"/>
        <v>260990.26777490368</v>
      </c>
      <c r="H5467" s="16">
        <f t="shared" si="689"/>
        <v>1</v>
      </c>
      <c r="P5467" s="16"/>
    </row>
    <row r="5468" spans="1:16" x14ac:dyDescent="0.25">
      <c r="A5468" s="24">
        <f t="shared" si="690"/>
        <v>5453</v>
      </c>
      <c r="B5468">
        <f t="shared" si="684"/>
        <v>0.60844188847113401</v>
      </c>
      <c r="C5468">
        <f t="shared" si="685"/>
        <v>0.1214386437786743</v>
      </c>
      <c r="D5468" s="40">
        <f t="shared" si="686"/>
        <v>1125498.6405765447</v>
      </c>
      <c r="E5468" s="40">
        <f t="shared" si="691"/>
        <v>1125498.6405765447</v>
      </c>
      <c r="F5468" s="41">
        <f t="shared" si="687"/>
        <v>1.6450379380712308</v>
      </c>
      <c r="G5468" s="42">
        <f t="shared" si="688"/>
        <v>851487.9629960123</v>
      </c>
      <c r="H5468" s="16">
        <f t="shared" si="689"/>
        <v>1</v>
      </c>
      <c r="P5468" s="16"/>
    </row>
    <row r="5469" spans="1:16" x14ac:dyDescent="0.25">
      <c r="A5469" s="24">
        <f t="shared" si="690"/>
        <v>5454</v>
      </c>
      <c r="B5469">
        <f t="shared" si="684"/>
        <v>7.3762227199040353E-2</v>
      </c>
      <c r="C5469">
        <f t="shared" si="685"/>
        <v>0.98119068134110421</v>
      </c>
      <c r="D5469" s="40">
        <f t="shared" si="686"/>
        <v>339666.63991901965</v>
      </c>
      <c r="E5469" s="40">
        <f t="shared" si="691"/>
        <v>339666.63991901965</v>
      </c>
      <c r="F5469" s="41">
        <f t="shared" si="687"/>
        <v>2.6319106381274828</v>
      </c>
      <c r="G5469" s="42">
        <f t="shared" si="688"/>
        <v>-106027.75698011508</v>
      </c>
      <c r="H5469" s="16">
        <f t="shared" si="689"/>
        <v>0</v>
      </c>
      <c r="P5469" s="16"/>
    </row>
    <row r="5470" spans="1:16" x14ac:dyDescent="0.25">
      <c r="A5470" s="24">
        <f t="shared" si="690"/>
        <v>5455</v>
      </c>
      <c r="B5470">
        <f t="shared" si="684"/>
        <v>0.83309916232246906</v>
      </c>
      <c r="C5470">
        <f t="shared" si="685"/>
        <v>0.64081878901924938</v>
      </c>
      <c r="D5470" s="40">
        <f t="shared" si="686"/>
        <v>1440646.5415266459</v>
      </c>
      <c r="E5470" s="40">
        <f t="shared" si="691"/>
        <v>1250000</v>
      </c>
      <c r="F5470" s="41">
        <f t="shared" si="687"/>
        <v>2.1096195260694848</v>
      </c>
      <c r="G5470" s="42">
        <f t="shared" si="688"/>
        <v>1637024.4075868558</v>
      </c>
      <c r="H5470" s="16">
        <f t="shared" si="689"/>
        <v>1</v>
      </c>
      <c r="P5470" s="16"/>
    </row>
    <row r="5471" spans="1:16" x14ac:dyDescent="0.25">
      <c r="A5471" s="24">
        <f t="shared" si="690"/>
        <v>5456</v>
      </c>
      <c r="B5471">
        <f t="shared" si="684"/>
        <v>0.68729634338524193</v>
      </c>
      <c r="C5471">
        <f t="shared" si="685"/>
        <v>0.68410230649169534</v>
      </c>
      <c r="D5471" s="40">
        <f t="shared" si="686"/>
        <v>1222584.1475346808</v>
      </c>
      <c r="E5471" s="40">
        <f t="shared" si="691"/>
        <v>1222584.1475346808</v>
      </c>
      <c r="F5471" s="41">
        <f t="shared" si="687"/>
        <v>2.1456539087355631</v>
      </c>
      <c r="G5471" s="42">
        <f t="shared" si="688"/>
        <v>1623242.454915924</v>
      </c>
      <c r="H5471" s="16">
        <f t="shared" si="689"/>
        <v>1</v>
      </c>
      <c r="P5471" s="16"/>
    </row>
    <row r="5472" spans="1:16" x14ac:dyDescent="0.25">
      <c r="A5472" s="24">
        <f t="shared" si="690"/>
        <v>5457</v>
      </c>
      <c r="B5472">
        <f t="shared" si="684"/>
        <v>0.15021465031895787</v>
      </c>
      <c r="C5472">
        <f t="shared" si="685"/>
        <v>0.90596233832184225</v>
      </c>
      <c r="D5472" s="40">
        <f t="shared" si="686"/>
        <v>527881.51536411582</v>
      </c>
      <c r="E5472" s="40">
        <f t="shared" si="691"/>
        <v>527881.51536411582</v>
      </c>
      <c r="F5472" s="41">
        <f t="shared" si="687"/>
        <v>2.4000894165659719</v>
      </c>
      <c r="G5472" s="42">
        <f t="shared" si="688"/>
        <v>266962.83822622197</v>
      </c>
      <c r="H5472" s="16">
        <f t="shared" si="689"/>
        <v>1</v>
      </c>
      <c r="P5472" s="16"/>
    </row>
    <row r="5473" spans="1:16" x14ac:dyDescent="0.25">
      <c r="A5473" s="24">
        <f t="shared" si="690"/>
        <v>5458</v>
      </c>
      <c r="B5473">
        <f t="shared" si="684"/>
        <v>0.75044648989569396</v>
      </c>
      <c r="C5473">
        <f t="shared" si="685"/>
        <v>0.52892831258941442</v>
      </c>
      <c r="D5473" s="40">
        <f t="shared" si="686"/>
        <v>1308159.0244586577</v>
      </c>
      <c r="E5473" s="40">
        <f t="shared" si="691"/>
        <v>1250000</v>
      </c>
      <c r="F5473" s="41">
        <f t="shared" si="687"/>
        <v>2.0220596320463531</v>
      </c>
      <c r="G5473" s="42">
        <f t="shared" si="688"/>
        <v>1527574.5400579413</v>
      </c>
      <c r="H5473" s="16">
        <f t="shared" si="689"/>
        <v>1</v>
      </c>
      <c r="P5473" s="16"/>
    </row>
    <row r="5474" spans="1:16" x14ac:dyDescent="0.25">
      <c r="A5474" s="24">
        <f t="shared" si="690"/>
        <v>5459</v>
      </c>
      <c r="B5474">
        <f t="shared" si="684"/>
        <v>0.53458197100553662</v>
      </c>
      <c r="C5474">
        <f t="shared" si="685"/>
        <v>0.98122661036904901</v>
      </c>
      <c r="D5474" s="40">
        <f t="shared" si="686"/>
        <v>1039571.2730564572</v>
      </c>
      <c r="E5474" s="40">
        <f t="shared" si="691"/>
        <v>1039571.2730564572</v>
      </c>
      <c r="F5474" s="41">
        <f t="shared" si="687"/>
        <v>2.6321484550673455</v>
      </c>
      <c r="G5474" s="42">
        <f t="shared" si="688"/>
        <v>1736305.9203079473</v>
      </c>
      <c r="H5474" s="16">
        <f t="shared" si="689"/>
        <v>1</v>
      </c>
      <c r="P5474" s="16"/>
    </row>
    <row r="5475" spans="1:16" x14ac:dyDescent="0.25">
      <c r="A5475" s="24">
        <f t="shared" si="690"/>
        <v>5460</v>
      </c>
      <c r="B5475">
        <f t="shared" si="684"/>
        <v>0.2602527403505519</v>
      </c>
      <c r="C5475">
        <f t="shared" si="685"/>
        <v>0.35646130668465048</v>
      </c>
      <c r="D5475" s="40">
        <f t="shared" si="686"/>
        <v>707036.58843189024</v>
      </c>
      <c r="E5475" s="40">
        <f t="shared" si="691"/>
        <v>707036.58843189024</v>
      </c>
      <c r="F5475" s="41">
        <f t="shared" si="687"/>
        <v>1.8881660250709811</v>
      </c>
      <c r="G5475" s="42">
        <f t="shared" si="688"/>
        <v>335002.4647591894</v>
      </c>
      <c r="H5475" s="16">
        <f t="shared" si="689"/>
        <v>1</v>
      </c>
      <c r="P5475" s="16"/>
    </row>
    <row r="5476" spans="1:16" x14ac:dyDescent="0.25">
      <c r="A5476" s="24">
        <f t="shared" si="690"/>
        <v>5461</v>
      </c>
      <c r="B5476">
        <f t="shared" si="684"/>
        <v>0.71983846265356988</v>
      </c>
      <c r="C5476">
        <f t="shared" si="685"/>
        <v>0.63178328343201429</v>
      </c>
      <c r="D5476" s="40">
        <f t="shared" si="686"/>
        <v>1265514.4522943459</v>
      </c>
      <c r="E5476" s="40">
        <f t="shared" si="691"/>
        <v>1250000</v>
      </c>
      <c r="F5476" s="41">
        <f t="shared" si="687"/>
        <v>2.1023039924639546</v>
      </c>
      <c r="G5476" s="42">
        <f t="shared" si="688"/>
        <v>1627879.9905799432</v>
      </c>
      <c r="H5476" s="16">
        <f t="shared" si="689"/>
        <v>1</v>
      </c>
      <c r="P5476" s="16"/>
    </row>
    <row r="5477" spans="1:16" x14ac:dyDescent="0.25">
      <c r="A5477" s="24">
        <f t="shared" si="690"/>
        <v>5462</v>
      </c>
      <c r="B5477">
        <f t="shared" si="684"/>
        <v>0.90137425938155502</v>
      </c>
      <c r="C5477">
        <f t="shared" si="685"/>
        <v>0.96119491325225681</v>
      </c>
      <c r="D5477" s="40">
        <f t="shared" si="686"/>
        <v>1587882.28669118</v>
      </c>
      <c r="E5477" s="40">
        <f t="shared" si="691"/>
        <v>1250000</v>
      </c>
      <c r="F5477" s="41">
        <f t="shared" si="687"/>
        <v>2.5363902545500707</v>
      </c>
      <c r="G5477" s="42">
        <f t="shared" si="688"/>
        <v>2170487.8181875884</v>
      </c>
      <c r="H5477" s="16">
        <f t="shared" si="689"/>
        <v>1</v>
      </c>
      <c r="P5477" s="16"/>
    </row>
    <row r="5478" spans="1:16" x14ac:dyDescent="0.25">
      <c r="A5478" s="24">
        <f t="shared" si="690"/>
        <v>5463</v>
      </c>
      <c r="B5478">
        <f t="shared" si="684"/>
        <v>0.31280358380172402</v>
      </c>
      <c r="C5478">
        <f t="shared" si="685"/>
        <v>0.68009324569720775</v>
      </c>
      <c r="D5478" s="40">
        <f t="shared" si="686"/>
        <v>777544.49779353</v>
      </c>
      <c r="E5478" s="40">
        <f t="shared" si="691"/>
        <v>777544.49779353</v>
      </c>
      <c r="F5478" s="41">
        <f t="shared" si="687"/>
        <v>2.142236948699308</v>
      </c>
      <c r="G5478" s="42">
        <f t="shared" si="688"/>
        <v>665684.55243114755</v>
      </c>
      <c r="H5478" s="16">
        <f t="shared" si="689"/>
        <v>1</v>
      </c>
      <c r="P5478" s="16"/>
    </row>
    <row r="5479" spans="1:16" x14ac:dyDescent="0.25">
      <c r="A5479" s="24">
        <f t="shared" si="690"/>
        <v>5464</v>
      </c>
      <c r="B5479">
        <f t="shared" si="684"/>
        <v>0.89896264101844281</v>
      </c>
      <c r="C5479">
        <f t="shared" si="685"/>
        <v>0.92130380787421018</v>
      </c>
      <c r="D5479" s="40">
        <f t="shared" si="686"/>
        <v>1581609.2129486972</v>
      </c>
      <c r="E5479" s="40">
        <f t="shared" si="691"/>
        <v>1250000</v>
      </c>
      <c r="F5479" s="41">
        <f t="shared" si="687"/>
        <v>2.4297556814053913</v>
      </c>
      <c r="G5479" s="42">
        <f t="shared" si="688"/>
        <v>2037194.601756739</v>
      </c>
      <c r="H5479" s="16">
        <f t="shared" si="689"/>
        <v>1</v>
      </c>
      <c r="P5479" s="16"/>
    </row>
    <row r="5480" spans="1:16" x14ac:dyDescent="0.25">
      <c r="A5480" s="24">
        <f t="shared" si="690"/>
        <v>5465</v>
      </c>
      <c r="B5480">
        <f t="shared" si="684"/>
        <v>0.64172801410313696</v>
      </c>
      <c r="C5480">
        <f t="shared" si="685"/>
        <v>0.24729257065337151</v>
      </c>
      <c r="D5480" s="40">
        <f t="shared" si="686"/>
        <v>1165538.6973846597</v>
      </c>
      <c r="E5480" s="40">
        <f t="shared" si="691"/>
        <v>1165538.6973846597</v>
      </c>
      <c r="F5480" s="41">
        <f t="shared" si="687"/>
        <v>1.7923907770121219</v>
      </c>
      <c r="G5480" s="42">
        <f t="shared" si="688"/>
        <v>1089100.8114429866</v>
      </c>
      <c r="H5480" s="16">
        <f t="shared" si="689"/>
        <v>1</v>
      </c>
      <c r="P5480" s="16"/>
    </row>
    <row r="5481" spans="1:16" x14ac:dyDescent="0.25">
      <c r="A5481" s="24">
        <f t="shared" si="690"/>
        <v>5466</v>
      </c>
      <c r="B5481">
        <f t="shared" si="684"/>
        <v>0.41160250117536634</v>
      </c>
      <c r="C5481">
        <f t="shared" si="685"/>
        <v>0.74568481219466776</v>
      </c>
      <c r="D5481" s="40">
        <f t="shared" si="686"/>
        <v>898134.6469882566</v>
      </c>
      <c r="E5481" s="40">
        <f t="shared" si="691"/>
        <v>898134.6469882566</v>
      </c>
      <c r="F5481" s="41">
        <f t="shared" si="687"/>
        <v>2.2009032935249202</v>
      </c>
      <c r="G5481" s="42">
        <f t="shared" si="688"/>
        <v>976707.50258529559</v>
      </c>
      <c r="H5481" s="16">
        <f t="shared" si="689"/>
        <v>1</v>
      </c>
      <c r="P5481" s="16"/>
    </row>
    <row r="5482" spans="1:16" x14ac:dyDescent="0.25">
      <c r="A5482" s="24">
        <f t="shared" si="690"/>
        <v>5467</v>
      </c>
      <c r="B5482">
        <f t="shared" si="684"/>
        <v>0.9617439255816862</v>
      </c>
      <c r="C5482">
        <f t="shared" si="685"/>
        <v>0.330113536096178</v>
      </c>
      <c r="D5482" s="40">
        <f t="shared" si="686"/>
        <v>1807579.9618858481</v>
      </c>
      <c r="E5482" s="40">
        <f t="shared" si="691"/>
        <v>1250000</v>
      </c>
      <c r="F5482" s="41">
        <f t="shared" si="687"/>
        <v>1.8663830758494002</v>
      </c>
      <c r="G5482" s="42">
        <f t="shared" si="688"/>
        <v>1332978.8448117501</v>
      </c>
      <c r="H5482" s="16">
        <f t="shared" si="689"/>
        <v>1</v>
      </c>
      <c r="P5482" s="16"/>
    </row>
    <row r="5483" spans="1:16" x14ac:dyDescent="0.25">
      <c r="A5483" s="24">
        <f t="shared" si="690"/>
        <v>5468</v>
      </c>
      <c r="B5483">
        <f t="shared" si="684"/>
        <v>0.10272921796422452</v>
      </c>
      <c r="C5483">
        <f t="shared" si="685"/>
        <v>0.92115514248143882</v>
      </c>
      <c r="D5483" s="40">
        <f t="shared" si="686"/>
        <v>422726.75530213339</v>
      </c>
      <c r="E5483" s="40">
        <f t="shared" si="691"/>
        <v>422726.75530213339</v>
      </c>
      <c r="F5483" s="41">
        <f t="shared" si="687"/>
        <v>2.4294481475781193</v>
      </c>
      <c r="G5483" s="42">
        <f t="shared" si="688"/>
        <v>26992.732600476942</v>
      </c>
      <c r="H5483" s="16">
        <f t="shared" si="689"/>
        <v>1</v>
      </c>
      <c r="P5483" s="16"/>
    </row>
    <row r="5484" spans="1:16" x14ac:dyDescent="0.25">
      <c r="A5484" s="24">
        <f t="shared" si="690"/>
        <v>5469</v>
      </c>
      <c r="B5484">
        <f t="shared" si="684"/>
        <v>8.181200479157269E-3</v>
      </c>
      <c r="C5484">
        <f t="shared" si="685"/>
        <v>0.71439053455833346</v>
      </c>
      <c r="D5484" s="40">
        <f t="shared" si="686"/>
        <v>0</v>
      </c>
      <c r="E5484" s="40">
        <f t="shared" si="691"/>
        <v>0</v>
      </c>
      <c r="F5484" s="41">
        <f t="shared" si="687"/>
        <v>2.1721146594102874</v>
      </c>
      <c r="G5484" s="42">
        <f t="shared" si="688"/>
        <v>-1000000</v>
      </c>
      <c r="H5484" s="16">
        <f t="shared" si="689"/>
        <v>0</v>
      </c>
      <c r="P5484" s="16"/>
    </row>
    <row r="5485" spans="1:16" x14ac:dyDescent="0.25">
      <c r="A5485" s="24">
        <f t="shared" si="690"/>
        <v>5470</v>
      </c>
      <c r="B5485">
        <f t="shared" si="684"/>
        <v>0.18581246060784906</v>
      </c>
      <c r="C5485">
        <f t="shared" si="685"/>
        <v>0.42101859545800835</v>
      </c>
      <c r="D5485" s="40">
        <f t="shared" si="686"/>
        <v>592659.37226643972</v>
      </c>
      <c r="E5485" s="40">
        <f t="shared" si="691"/>
        <v>592659.37226643972</v>
      </c>
      <c r="F5485" s="41">
        <f t="shared" si="687"/>
        <v>1.9394260331100297</v>
      </c>
      <c r="G5485" s="42">
        <f t="shared" si="688"/>
        <v>149419.01534018153</v>
      </c>
      <c r="H5485" s="16">
        <f t="shared" si="689"/>
        <v>1</v>
      </c>
      <c r="P5485" s="16"/>
    </row>
    <row r="5486" spans="1:16" x14ac:dyDescent="0.25">
      <c r="A5486" s="24">
        <f t="shared" si="690"/>
        <v>5471</v>
      </c>
      <c r="B5486">
        <f t="shared" si="684"/>
        <v>0.52200579887721688</v>
      </c>
      <c r="C5486">
        <f t="shared" si="685"/>
        <v>0.76592072623316199</v>
      </c>
      <c r="D5486" s="40">
        <f t="shared" si="686"/>
        <v>1025161.8662226032</v>
      </c>
      <c r="E5486" s="40">
        <f t="shared" si="691"/>
        <v>1025161.8662226032</v>
      </c>
      <c r="F5486" s="41">
        <f t="shared" si="687"/>
        <v>2.2205101737126718</v>
      </c>
      <c r="G5486" s="42">
        <f t="shared" si="688"/>
        <v>1276382.3536495594</v>
      </c>
      <c r="H5486" s="16">
        <f t="shared" si="689"/>
        <v>1</v>
      </c>
      <c r="P5486" s="16"/>
    </row>
    <row r="5487" spans="1:16" x14ac:dyDescent="0.25">
      <c r="A5487" s="24">
        <f t="shared" si="690"/>
        <v>5472</v>
      </c>
      <c r="B5487">
        <f t="shared" si="684"/>
        <v>0.45744099689181894</v>
      </c>
      <c r="C5487">
        <f t="shared" si="685"/>
        <v>0.712215346400626</v>
      </c>
      <c r="D5487" s="40">
        <f t="shared" si="686"/>
        <v>951269.2603250168</v>
      </c>
      <c r="E5487" s="40">
        <f t="shared" si="691"/>
        <v>951269.2603250168</v>
      </c>
      <c r="F5487" s="41">
        <f t="shared" si="687"/>
        <v>2.1701727200882894</v>
      </c>
      <c r="G5487" s="42">
        <f t="shared" si="688"/>
        <v>1064418.5982159169</v>
      </c>
      <c r="H5487" s="16">
        <f t="shared" si="689"/>
        <v>1</v>
      </c>
      <c r="P5487" s="16"/>
    </row>
    <row r="5488" spans="1:16" x14ac:dyDescent="0.25">
      <c r="A5488" s="24">
        <f t="shared" si="690"/>
        <v>5473</v>
      </c>
      <c r="B5488">
        <f t="shared" si="684"/>
        <v>0.8672775678569451</v>
      </c>
      <c r="C5488">
        <f t="shared" si="685"/>
        <v>0.69534423050936311</v>
      </c>
      <c r="D5488" s="40">
        <f t="shared" si="686"/>
        <v>1507726.6982833019</v>
      </c>
      <c r="E5488" s="40">
        <f t="shared" si="691"/>
        <v>1250000</v>
      </c>
      <c r="F5488" s="41">
        <f t="shared" si="687"/>
        <v>2.1553363029073696</v>
      </c>
      <c r="G5488" s="42">
        <f t="shared" si="688"/>
        <v>1694170.3786342121</v>
      </c>
      <c r="H5488" s="16">
        <f t="shared" si="689"/>
        <v>1</v>
      </c>
      <c r="P5488" s="16"/>
    </row>
    <row r="5489" spans="1:16" x14ac:dyDescent="0.25">
      <c r="A5489" s="24">
        <f t="shared" si="690"/>
        <v>5474</v>
      </c>
      <c r="B5489">
        <f t="shared" si="684"/>
        <v>0.87185833405237645</v>
      </c>
      <c r="C5489">
        <f t="shared" si="685"/>
        <v>0.68897604255471379</v>
      </c>
      <c r="D5489" s="40">
        <f t="shared" si="686"/>
        <v>1517577.3114509189</v>
      </c>
      <c r="E5489" s="40">
        <f t="shared" si="691"/>
        <v>1250000</v>
      </c>
      <c r="F5489" s="41">
        <f t="shared" si="687"/>
        <v>2.1498328276044205</v>
      </c>
      <c r="G5489" s="42">
        <f t="shared" si="688"/>
        <v>1687291.0345055256</v>
      </c>
      <c r="H5489" s="16">
        <f t="shared" si="689"/>
        <v>1</v>
      </c>
      <c r="P5489" s="16"/>
    </row>
    <row r="5490" spans="1:16" x14ac:dyDescent="0.25">
      <c r="A5490" s="24">
        <f t="shared" si="690"/>
        <v>5475</v>
      </c>
      <c r="B5490">
        <f t="shared" si="684"/>
        <v>0.4248936694348231</v>
      </c>
      <c r="C5490">
        <f t="shared" si="685"/>
        <v>6.2327111489139497E-2</v>
      </c>
      <c r="D5490" s="40">
        <f t="shared" si="686"/>
        <v>913652.07887808536</v>
      </c>
      <c r="E5490" s="40">
        <f t="shared" si="691"/>
        <v>913652.07887808536</v>
      </c>
      <c r="F5490" s="41">
        <f t="shared" si="687"/>
        <v>1.5332742115449203</v>
      </c>
      <c r="G5490" s="42">
        <f t="shared" si="688"/>
        <v>400879.17086817371</v>
      </c>
      <c r="H5490" s="16">
        <f t="shared" si="689"/>
        <v>1</v>
      </c>
      <c r="P5490" s="16"/>
    </row>
    <row r="5491" spans="1:16" x14ac:dyDescent="0.25">
      <c r="A5491" s="24">
        <f t="shared" si="690"/>
        <v>5476</v>
      </c>
      <c r="B5491">
        <f t="shared" si="684"/>
        <v>0.24689162673894316</v>
      </c>
      <c r="C5491">
        <f t="shared" si="685"/>
        <v>0.44187732657883316</v>
      </c>
      <c r="D5491" s="40">
        <f t="shared" si="686"/>
        <v>688007.31781046605</v>
      </c>
      <c r="E5491" s="40">
        <f t="shared" si="691"/>
        <v>688007.31781046605</v>
      </c>
      <c r="F5491" s="41">
        <f t="shared" si="687"/>
        <v>1.9555589015015524</v>
      </c>
      <c r="G5491" s="42">
        <f t="shared" si="688"/>
        <v>345438.83464246453</v>
      </c>
      <c r="H5491" s="16">
        <f t="shared" si="689"/>
        <v>1</v>
      </c>
      <c r="P5491" s="16"/>
    </row>
    <row r="5492" spans="1:16" x14ac:dyDescent="0.25">
      <c r="A5492" s="24">
        <f t="shared" si="690"/>
        <v>5477</v>
      </c>
      <c r="B5492">
        <f t="shared" si="684"/>
        <v>5.5262593203224242E-2</v>
      </c>
      <c r="C5492">
        <f t="shared" si="685"/>
        <v>0.42651772743556648</v>
      </c>
      <c r="D5492" s="40">
        <f t="shared" si="686"/>
        <v>272414.73401508888</v>
      </c>
      <c r="E5492" s="40">
        <f t="shared" si="691"/>
        <v>272414.73401508888</v>
      </c>
      <c r="F5492" s="41">
        <f t="shared" si="687"/>
        <v>1.9436939785453426</v>
      </c>
      <c r="G5492" s="42">
        <f t="shared" si="688"/>
        <v>-470509.12182784057</v>
      </c>
      <c r="H5492" s="16">
        <f t="shared" si="689"/>
        <v>0</v>
      </c>
      <c r="P5492" s="16"/>
    </row>
    <row r="5493" spans="1:16" x14ac:dyDescent="0.25">
      <c r="A5493" s="24">
        <f t="shared" si="690"/>
        <v>5478</v>
      </c>
      <c r="B5493">
        <f t="shared" si="684"/>
        <v>0.86488199781160802</v>
      </c>
      <c r="C5493">
        <f t="shared" si="685"/>
        <v>0.72329362493474036</v>
      </c>
      <c r="D5493" s="40">
        <f t="shared" si="686"/>
        <v>1502668.3405332211</v>
      </c>
      <c r="E5493" s="40">
        <f t="shared" si="691"/>
        <v>1250000</v>
      </c>
      <c r="F5493" s="41">
        <f t="shared" si="687"/>
        <v>2.1801379858153997</v>
      </c>
      <c r="G5493" s="42">
        <f t="shared" si="688"/>
        <v>1725172.4822692499</v>
      </c>
      <c r="H5493" s="16">
        <f t="shared" si="689"/>
        <v>1</v>
      </c>
      <c r="P5493" s="16"/>
    </row>
    <row r="5494" spans="1:16" x14ac:dyDescent="0.25">
      <c r="A5494" s="24">
        <f t="shared" si="690"/>
        <v>5479</v>
      </c>
      <c r="B5494">
        <f t="shared" si="684"/>
        <v>0.86509986699093133</v>
      </c>
      <c r="C5494">
        <f t="shared" si="685"/>
        <v>0.72888260858599097</v>
      </c>
      <c r="D5494" s="40">
        <f t="shared" si="686"/>
        <v>1503125.8229470025</v>
      </c>
      <c r="E5494" s="40">
        <f t="shared" si="691"/>
        <v>1250000</v>
      </c>
      <c r="F5494" s="41">
        <f t="shared" si="687"/>
        <v>2.1852392264667535</v>
      </c>
      <c r="G5494" s="42">
        <f t="shared" si="688"/>
        <v>1731549.0330834417</v>
      </c>
      <c r="H5494" s="16">
        <f t="shared" si="689"/>
        <v>1</v>
      </c>
      <c r="P5494" s="16"/>
    </row>
    <row r="5495" spans="1:16" x14ac:dyDescent="0.25">
      <c r="A5495" s="24">
        <f t="shared" si="690"/>
        <v>5480</v>
      </c>
      <c r="B5495">
        <f t="shared" si="684"/>
        <v>0.81735941336955875</v>
      </c>
      <c r="C5495">
        <f t="shared" si="685"/>
        <v>0.77174995478708297</v>
      </c>
      <c r="D5495" s="40">
        <f t="shared" si="686"/>
        <v>1412772.5423116533</v>
      </c>
      <c r="E5495" s="40">
        <f t="shared" si="691"/>
        <v>1250000</v>
      </c>
      <c r="F5495" s="41">
        <f t="shared" si="687"/>
        <v>2.2263289628412202</v>
      </c>
      <c r="G5495" s="42">
        <f t="shared" si="688"/>
        <v>1782911.2035515253</v>
      </c>
      <c r="H5495" s="16">
        <f t="shared" si="689"/>
        <v>1</v>
      </c>
      <c r="P5495" s="16"/>
    </row>
    <row r="5496" spans="1:16" x14ac:dyDescent="0.25">
      <c r="A5496" s="24">
        <f t="shared" si="690"/>
        <v>5481</v>
      </c>
      <c r="B5496">
        <f t="shared" si="684"/>
        <v>0.18910460278857499</v>
      </c>
      <c r="C5496">
        <f t="shared" si="685"/>
        <v>0.82239528896752745</v>
      </c>
      <c r="D5496" s="40">
        <f t="shared" si="686"/>
        <v>598236.76720717479</v>
      </c>
      <c r="E5496" s="40">
        <f t="shared" si="691"/>
        <v>598236.76720717479</v>
      </c>
      <c r="F5496" s="41">
        <f t="shared" si="687"/>
        <v>2.281012752288035</v>
      </c>
      <c r="G5496" s="42">
        <f t="shared" si="688"/>
        <v>364585.69488713425</v>
      </c>
      <c r="H5496" s="16">
        <f t="shared" si="689"/>
        <v>1</v>
      </c>
      <c r="P5496" s="16"/>
    </row>
    <row r="5497" spans="1:16" x14ac:dyDescent="0.25">
      <c r="A5497" s="24">
        <f t="shared" si="690"/>
        <v>5482</v>
      </c>
      <c r="B5497">
        <f t="shared" si="684"/>
        <v>0.79066015186253935</v>
      </c>
      <c r="C5497">
        <f t="shared" si="685"/>
        <v>0.88281488174106926</v>
      </c>
      <c r="D5497" s="40">
        <f t="shared" si="686"/>
        <v>1368714.5715607046</v>
      </c>
      <c r="E5497" s="40">
        <f t="shared" si="691"/>
        <v>1250000</v>
      </c>
      <c r="F5497" s="41">
        <f t="shared" si="687"/>
        <v>2.3614518108814981</v>
      </c>
      <c r="G5497" s="42">
        <f t="shared" si="688"/>
        <v>1951814.7636018726</v>
      </c>
      <c r="H5497" s="16">
        <f t="shared" si="689"/>
        <v>1</v>
      </c>
      <c r="P5497" s="16"/>
    </row>
    <row r="5498" spans="1:16" x14ac:dyDescent="0.25">
      <c r="A5498" s="24">
        <f t="shared" si="690"/>
        <v>5483</v>
      </c>
      <c r="B5498">
        <f t="shared" si="684"/>
        <v>0.97843502007890493</v>
      </c>
      <c r="C5498">
        <f t="shared" si="685"/>
        <v>0.5917089864378795</v>
      </c>
      <c r="D5498" s="40">
        <f t="shared" si="686"/>
        <v>1922089.3309707928</v>
      </c>
      <c r="E5498" s="40">
        <f t="shared" si="691"/>
        <v>1250000</v>
      </c>
      <c r="F5498" s="41">
        <f t="shared" si="687"/>
        <v>2.0704994933627305</v>
      </c>
      <c r="G5498" s="42">
        <f t="shared" si="688"/>
        <v>1588124.366703413</v>
      </c>
      <c r="H5498" s="16">
        <f t="shared" si="689"/>
        <v>1</v>
      </c>
      <c r="P5498" s="16"/>
    </row>
    <row r="5499" spans="1:16" x14ac:dyDescent="0.25">
      <c r="A5499" s="24">
        <f t="shared" si="690"/>
        <v>5484</v>
      </c>
      <c r="B5499">
        <f t="shared" si="684"/>
        <v>0.93002872343640774</v>
      </c>
      <c r="C5499">
        <f t="shared" si="685"/>
        <v>0.71869481180328876</v>
      </c>
      <c r="D5499" s="40">
        <f t="shared" si="686"/>
        <v>1672950.6025429275</v>
      </c>
      <c r="E5499" s="40">
        <f t="shared" si="691"/>
        <v>1250000</v>
      </c>
      <c r="F5499" s="41">
        <f t="shared" si="687"/>
        <v>2.1759782907319614</v>
      </c>
      <c r="G5499" s="42">
        <f t="shared" si="688"/>
        <v>1719972.8634149516</v>
      </c>
      <c r="H5499" s="16">
        <f t="shared" si="689"/>
        <v>1</v>
      </c>
      <c r="P5499" s="16"/>
    </row>
    <row r="5500" spans="1:16" x14ac:dyDescent="0.25">
      <c r="A5500" s="24">
        <f t="shared" si="690"/>
        <v>5485</v>
      </c>
      <c r="B5500">
        <f t="shared" si="684"/>
        <v>0.31499266775790602</v>
      </c>
      <c r="C5500">
        <f t="shared" si="685"/>
        <v>0.34230699518229812</v>
      </c>
      <c r="D5500" s="40">
        <f t="shared" si="686"/>
        <v>780358.28719478368</v>
      </c>
      <c r="E5500" s="40">
        <f t="shared" si="691"/>
        <v>780358.28719478368</v>
      </c>
      <c r="F5500" s="41">
        <f t="shared" si="687"/>
        <v>1.876542540218298</v>
      </c>
      <c r="G5500" s="42">
        <f t="shared" si="688"/>
        <v>464375.52253289963</v>
      </c>
      <c r="H5500" s="16">
        <f t="shared" si="689"/>
        <v>1</v>
      </c>
      <c r="P5500" s="16"/>
    </row>
    <row r="5501" spans="1:16" x14ac:dyDescent="0.25">
      <c r="A5501" s="24">
        <f t="shared" si="690"/>
        <v>5486</v>
      </c>
      <c r="B5501">
        <f t="shared" si="684"/>
        <v>0.46933470584917814</v>
      </c>
      <c r="C5501">
        <f t="shared" si="685"/>
        <v>0.81219444086309522</v>
      </c>
      <c r="D5501" s="40">
        <f t="shared" si="686"/>
        <v>964919.90393341973</v>
      </c>
      <c r="E5501" s="40">
        <f t="shared" si="691"/>
        <v>964919.90393341973</v>
      </c>
      <c r="F5501" s="41">
        <f t="shared" si="687"/>
        <v>2.2693045268819514</v>
      </c>
      <c r="G5501" s="42">
        <f t="shared" si="688"/>
        <v>1189697.106074607</v>
      </c>
      <c r="H5501" s="16">
        <f t="shared" si="689"/>
        <v>1</v>
      </c>
      <c r="P5501" s="16"/>
    </row>
    <row r="5502" spans="1:16" x14ac:dyDescent="0.25">
      <c r="A5502" s="24">
        <f t="shared" si="690"/>
        <v>5487</v>
      </c>
      <c r="B5502">
        <f t="shared" si="684"/>
        <v>0.42341269494500011</v>
      </c>
      <c r="C5502">
        <f t="shared" si="685"/>
        <v>0.96756740065757185</v>
      </c>
      <c r="D5502" s="40">
        <f t="shared" si="686"/>
        <v>911928.31360210269</v>
      </c>
      <c r="E5502" s="40">
        <f t="shared" si="691"/>
        <v>911928.31360210269</v>
      </c>
      <c r="F5502" s="41">
        <f t="shared" si="687"/>
        <v>2.5611507689871327</v>
      </c>
      <c r="G5502" s="42">
        <f t="shared" si="688"/>
        <v>1335585.9016431645</v>
      </c>
      <c r="H5502" s="16">
        <f t="shared" si="689"/>
        <v>1</v>
      </c>
      <c r="P5502" s="16"/>
    </row>
    <row r="5503" spans="1:16" x14ac:dyDescent="0.25">
      <c r="A5503" s="24">
        <f t="shared" si="690"/>
        <v>5488</v>
      </c>
      <c r="B5503">
        <f t="shared" si="684"/>
        <v>0.26388497080188245</v>
      </c>
      <c r="C5503">
        <f t="shared" si="685"/>
        <v>0.89090366812888533</v>
      </c>
      <c r="D5503" s="40">
        <f t="shared" si="686"/>
        <v>712121.3304286364</v>
      </c>
      <c r="E5503" s="40">
        <f t="shared" si="691"/>
        <v>712121.3304286364</v>
      </c>
      <c r="F5503" s="41">
        <f t="shared" si="687"/>
        <v>2.3742699680206791</v>
      </c>
      <c r="G5503" s="42">
        <f t="shared" si="688"/>
        <v>690768.28842364205</v>
      </c>
      <c r="H5503" s="16">
        <f t="shared" si="689"/>
        <v>1</v>
      </c>
      <c r="P5503" s="16"/>
    </row>
    <row r="5504" spans="1:16" x14ac:dyDescent="0.25">
      <c r="A5504" s="24">
        <f t="shared" si="690"/>
        <v>5489</v>
      </c>
      <c r="B5504">
        <f t="shared" si="684"/>
        <v>7.184160768520087E-2</v>
      </c>
      <c r="C5504">
        <f t="shared" si="685"/>
        <v>0.91826585272792727</v>
      </c>
      <c r="D5504" s="40">
        <f t="shared" si="686"/>
        <v>333338.14555051294</v>
      </c>
      <c r="E5504" s="40">
        <f t="shared" si="691"/>
        <v>333338.14555051294</v>
      </c>
      <c r="F5504" s="41">
        <f t="shared" si="687"/>
        <v>2.4235565835325392</v>
      </c>
      <c r="G5504" s="42">
        <f t="shared" si="688"/>
        <v>-192136.14280852652</v>
      </c>
      <c r="H5504" s="16">
        <f t="shared" si="689"/>
        <v>0</v>
      </c>
      <c r="P5504" s="16"/>
    </row>
    <row r="5505" spans="1:16" x14ac:dyDescent="0.25">
      <c r="A5505" s="24">
        <f t="shared" si="690"/>
        <v>5490</v>
      </c>
      <c r="B5505">
        <f t="shared" si="684"/>
        <v>0.59443546400871128</v>
      </c>
      <c r="C5505">
        <f t="shared" si="685"/>
        <v>0.63997313368599862</v>
      </c>
      <c r="D5505" s="40">
        <f t="shared" si="686"/>
        <v>1108952.7543092547</v>
      </c>
      <c r="E5505" s="40">
        <f t="shared" si="691"/>
        <v>1108952.7543092547</v>
      </c>
      <c r="F5505" s="41">
        <f t="shared" si="687"/>
        <v>2.1089322132846933</v>
      </c>
      <c r="G5505" s="42">
        <f t="shared" si="688"/>
        <v>1338706.1865735734</v>
      </c>
      <c r="H5505" s="16">
        <f t="shared" si="689"/>
        <v>1</v>
      </c>
      <c r="P5505" s="16"/>
    </row>
    <row r="5506" spans="1:16" x14ac:dyDescent="0.25">
      <c r="A5506" s="24">
        <f t="shared" si="690"/>
        <v>5491</v>
      </c>
      <c r="B5506">
        <f t="shared" si="684"/>
        <v>8.6236274684779346E-2</v>
      </c>
      <c r="C5506">
        <f t="shared" si="685"/>
        <v>0.86790060985367745</v>
      </c>
      <c r="D5506" s="40">
        <f t="shared" si="686"/>
        <v>377977.8298980383</v>
      </c>
      <c r="E5506" s="40">
        <f t="shared" si="691"/>
        <v>377977.8298980383</v>
      </c>
      <c r="F5506" s="41">
        <f t="shared" si="687"/>
        <v>2.3393683735737349</v>
      </c>
      <c r="G5506" s="42">
        <f t="shared" si="688"/>
        <v>-115770.61882449628</v>
      </c>
      <c r="H5506" s="16">
        <f t="shared" si="689"/>
        <v>0</v>
      </c>
      <c r="P5506" s="16"/>
    </row>
    <row r="5507" spans="1:16" x14ac:dyDescent="0.25">
      <c r="A5507" s="24">
        <f t="shared" si="690"/>
        <v>5492</v>
      </c>
      <c r="B5507">
        <f t="shared" si="684"/>
        <v>0.30089819256681949</v>
      </c>
      <c r="C5507">
        <f t="shared" si="685"/>
        <v>0.29396155558060855</v>
      </c>
      <c r="D5507" s="40">
        <f t="shared" si="686"/>
        <v>762088.6186449934</v>
      </c>
      <c r="E5507" s="40">
        <f t="shared" si="691"/>
        <v>762088.6186449934</v>
      </c>
      <c r="F5507" s="41">
        <f t="shared" si="687"/>
        <v>1.8353045105866927</v>
      </c>
      <c r="G5507" s="42">
        <f t="shared" si="688"/>
        <v>398664.67926593823</v>
      </c>
      <c r="H5507" s="16">
        <f t="shared" si="689"/>
        <v>1</v>
      </c>
      <c r="P5507" s="16"/>
    </row>
    <row r="5508" spans="1:16" x14ac:dyDescent="0.25">
      <c r="A5508" s="24">
        <f t="shared" si="690"/>
        <v>5493</v>
      </c>
      <c r="B5508">
        <f t="shared" si="684"/>
        <v>0.3491047223797068</v>
      </c>
      <c r="C5508">
        <f t="shared" si="685"/>
        <v>0.67361483292188495</v>
      </c>
      <c r="D5508" s="40">
        <f t="shared" si="686"/>
        <v>823219.45696224319</v>
      </c>
      <c r="E5508" s="40">
        <f t="shared" si="691"/>
        <v>823219.45696224319</v>
      </c>
      <c r="F5508" s="41">
        <f t="shared" si="687"/>
        <v>2.1367528685749786</v>
      </c>
      <c r="G5508" s="42">
        <f t="shared" si="688"/>
        <v>759016.53613080923</v>
      </c>
      <c r="H5508" s="16">
        <f t="shared" si="689"/>
        <v>1</v>
      </c>
      <c r="P5508" s="16"/>
    </row>
    <row r="5509" spans="1:16" x14ac:dyDescent="0.25">
      <c r="A5509" s="24">
        <f t="shared" si="690"/>
        <v>5494</v>
      </c>
      <c r="B5509">
        <f t="shared" si="684"/>
        <v>0.25285570917185396</v>
      </c>
      <c r="C5509">
        <f t="shared" si="685"/>
        <v>0.61386746831703931</v>
      </c>
      <c r="D5509" s="40">
        <f t="shared" si="686"/>
        <v>696566.76689166133</v>
      </c>
      <c r="E5509" s="40">
        <f t="shared" si="691"/>
        <v>696566.76689166133</v>
      </c>
      <c r="F5509" s="41">
        <f t="shared" si="687"/>
        <v>2.0879675902347081</v>
      </c>
      <c r="G5509" s="42">
        <f t="shared" si="688"/>
        <v>454408.83370436379</v>
      </c>
      <c r="H5509" s="16">
        <f t="shared" si="689"/>
        <v>1</v>
      </c>
      <c r="P5509" s="16"/>
    </row>
    <row r="5510" spans="1:16" x14ac:dyDescent="0.25">
      <c r="A5510" s="24">
        <f t="shared" si="690"/>
        <v>5495</v>
      </c>
      <c r="B5510">
        <f t="shared" si="684"/>
        <v>0.30460428853984922</v>
      </c>
      <c r="C5510">
        <f t="shared" si="685"/>
        <v>0.66768123966176063</v>
      </c>
      <c r="D5510" s="40">
        <f t="shared" si="686"/>
        <v>766928.50125494692</v>
      </c>
      <c r="E5510" s="40">
        <f t="shared" si="691"/>
        <v>766928.50125494692</v>
      </c>
      <c r="F5510" s="41">
        <f t="shared" si="687"/>
        <v>2.1317687956263502</v>
      </c>
      <c r="G5510" s="42">
        <f t="shared" si="688"/>
        <v>634914.24745178013</v>
      </c>
      <c r="H5510" s="16">
        <f t="shared" si="689"/>
        <v>1</v>
      </c>
      <c r="P5510" s="16"/>
    </row>
    <row r="5511" spans="1:16" x14ac:dyDescent="0.25">
      <c r="A5511" s="24">
        <f t="shared" si="690"/>
        <v>5496</v>
      </c>
      <c r="B5511">
        <f t="shared" si="684"/>
        <v>0.68219545006286353</v>
      </c>
      <c r="C5511">
        <f t="shared" si="685"/>
        <v>0.78253860713448375</v>
      </c>
      <c r="D5511" s="40">
        <f t="shared" si="686"/>
        <v>1216039.6119974433</v>
      </c>
      <c r="E5511" s="40">
        <f t="shared" si="691"/>
        <v>1216039.6119974433</v>
      </c>
      <c r="F5511" s="41">
        <f t="shared" si="687"/>
        <v>2.2373238578190802</v>
      </c>
      <c r="G5511" s="42">
        <f t="shared" si="688"/>
        <v>1720674.4359749369</v>
      </c>
      <c r="H5511" s="16">
        <f t="shared" si="689"/>
        <v>1</v>
      </c>
      <c r="P5511" s="16"/>
    </row>
    <row r="5512" spans="1:16" x14ac:dyDescent="0.25">
      <c r="A5512" s="24">
        <f t="shared" si="690"/>
        <v>5497</v>
      </c>
      <c r="B5512">
        <f t="shared" si="684"/>
        <v>0.12653597758617252</v>
      </c>
      <c r="C5512">
        <f t="shared" si="685"/>
        <v>0.95151212473865598</v>
      </c>
      <c r="D5512" s="40">
        <f t="shared" si="686"/>
        <v>478912.01582882414</v>
      </c>
      <c r="E5512" s="40">
        <f t="shared" si="691"/>
        <v>478912.01582882414</v>
      </c>
      <c r="F5512" s="41">
        <f t="shared" si="687"/>
        <v>2.5044666789566614</v>
      </c>
      <c r="G5512" s="42">
        <f t="shared" si="688"/>
        <v>199419.18579525524</v>
      </c>
      <c r="H5512" s="16">
        <f t="shared" si="689"/>
        <v>1</v>
      </c>
      <c r="P5512" s="16"/>
    </row>
    <row r="5513" spans="1:16" x14ac:dyDescent="0.25">
      <c r="A5513" s="24">
        <f t="shared" si="690"/>
        <v>5498</v>
      </c>
      <c r="B5513">
        <f t="shared" si="684"/>
        <v>0.98865771980490535</v>
      </c>
      <c r="C5513">
        <f t="shared" si="685"/>
        <v>0.58101842168252915</v>
      </c>
      <c r="D5513" s="40">
        <f t="shared" si="686"/>
        <v>2038923.6120550181</v>
      </c>
      <c r="E5513" s="40">
        <f t="shared" si="691"/>
        <v>1250000</v>
      </c>
      <c r="F5513" s="41">
        <f t="shared" si="687"/>
        <v>2.0621579128672836</v>
      </c>
      <c r="G5513" s="42">
        <f t="shared" si="688"/>
        <v>1577697.3910841043</v>
      </c>
      <c r="H5513" s="16">
        <f t="shared" si="689"/>
        <v>1</v>
      </c>
      <c r="P5513" s="16"/>
    </row>
    <row r="5514" spans="1:16" x14ac:dyDescent="0.25">
      <c r="A5514" s="24">
        <f t="shared" si="690"/>
        <v>5499</v>
      </c>
      <c r="B5514">
        <f t="shared" si="684"/>
        <v>0.34833190764766186</v>
      </c>
      <c r="C5514">
        <f t="shared" si="685"/>
        <v>0.95182146842125803</v>
      </c>
      <c r="D5514" s="40">
        <f t="shared" si="686"/>
        <v>822266.91725379205</v>
      </c>
      <c r="E5514" s="40">
        <f t="shared" si="691"/>
        <v>822266.91725379205</v>
      </c>
      <c r="F5514" s="41">
        <f t="shared" si="687"/>
        <v>2.5054033724237361</v>
      </c>
      <c r="G5514" s="42">
        <f t="shared" si="688"/>
        <v>1060110.3075201197</v>
      </c>
      <c r="H5514" s="16">
        <f t="shared" si="689"/>
        <v>1</v>
      </c>
      <c r="P5514" s="16"/>
    </row>
    <row r="5515" spans="1:16" x14ac:dyDescent="0.25">
      <c r="A5515" s="24">
        <f t="shared" si="690"/>
        <v>5500</v>
      </c>
      <c r="B5515">
        <f t="shared" si="684"/>
        <v>2.3888665833510458E-2</v>
      </c>
      <c r="C5515">
        <f t="shared" si="685"/>
        <v>0.57165896135848016</v>
      </c>
      <c r="D5515" s="40">
        <f t="shared" si="686"/>
        <v>97563.699331233045</v>
      </c>
      <c r="E5515" s="40">
        <f t="shared" si="691"/>
        <v>97563.699331233045</v>
      </c>
      <c r="F5515" s="41">
        <f t="shared" si="687"/>
        <v>2.0548934151295164</v>
      </c>
      <c r="G5515" s="42">
        <f t="shared" si="688"/>
        <v>-799516.99668857316</v>
      </c>
      <c r="H5515" s="16">
        <f t="shared" si="689"/>
        <v>0</v>
      </c>
      <c r="P5515" s="16"/>
    </row>
    <row r="5516" spans="1:16" x14ac:dyDescent="0.25">
      <c r="A5516" s="24">
        <f t="shared" si="690"/>
        <v>5501</v>
      </c>
      <c r="B5516">
        <f t="shared" si="684"/>
        <v>0.74465544184204191</v>
      </c>
      <c r="C5516">
        <f t="shared" si="685"/>
        <v>0.88087417033966631</v>
      </c>
      <c r="D5516" s="40">
        <f t="shared" si="686"/>
        <v>1299892.8794144019</v>
      </c>
      <c r="E5516" s="40">
        <f t="shared" si="691"/>
        <v>1250000</v>
      </c>
      <c r="F5516" s="41">
        <f t="shared" si="687"/>
        <v>2.3584705261159313</v>
      </c>
      <c r="G5516" s="42">
        <f t="shared" si="688"/>
        <v>1948088.157644914</v>
      </c>
      <c r="H5516" s="16">
        <f t="shared" si="689"/>
        <v>1</v>
      </c>
      <c r="P5516" s="16"/>
    </row>
    <row r="5517" spans="1:16" x14ac:dyDescent="0.25">
      <c r="A5517" s="24">
        <f t="shared" si="690"/>
        <v>5502</v>
      </c>
      <c r="B5517">
        <f t="shared" si="684"/>
        <v>0.27254657226148993</v>
      </c>
      <c r="C5517">
        <f t="shared" si="685"/>
        <v>0.66447949653957039</v>
      </c>
      <c r="D5517" s="40">
        <f t="shared" si="686"/>
        <v>724105.22158474615</v>
      </c>
      <c r="E5517" s="40">
        <f t="shared" si="691"/>
        <v>724105.22158474615</v>
      </c>
      <c r="F5517" s="41">
        <f t="shared" si="687"/>
        <v>2.1290941396295739</v>
      </c>
      <c r="G5517" s="42">
        <f t="shared" si="688"/>
        <v>541688.18375125714</v>
      </c>
      <c r="H5517" s="16">
        <f t="shared" si="689"/>
        <v>1</v>
      </c>
      <c r="P5517" s="16"/>
    </row>
    <row r="5518" spans="1:16" x14ac:dyDescent="0.25">
      <c r="A5518" s="24">
        <f t="shared" si="690"/>
        <v>5503</v>
      </c>
      <c r="B5518">
        <f t="shared" si="684"/>
        <v>0.1118266946868971</v>
      </c>
      <c r="C5518">
        <f t="shared" si="685"/>
        <v>0.51923243550118059</v>
      </c>
      <c r="D5518" s="40">
        <f t="shared" si="686"/>
        <v>445195.69866533624</v>
      </c>
      <c r="E5518" s="40">
        <f t="shared" si="691"/>
        <v>445195.69866533624</v>
      </c>
      <c r="F5518" s="41">
        <f t="shared" si="687"/>
        <v>2.014658740162949</v>
      </c>
      <c r="G5518" s="42">
        <f t="shared" si="688"/>
        <v>-103082.59460092976</v>
      </c>
      <c r="H5518" s="16">
        <f t="shared" si="689"/>
        <v>0</v>
      </c>
      <c r="P5518" s="16"/>
    </row>
    <row r="5519" spans="1:16" x14ac:dyDescent="0.25">
      <c r="A5519" s="24">
        <f t="shared" si="690"/>
        <v>5504</v>
      </c>
      <c r="B5519">
        <f t="shared" si="684"/>
        <v>0.82536958332639188</v>
      </c>
      <c r="C5519">
        <f t="shared" si="685"/>
        <v>0.46276042761746794</v>
      </c>
      <c r="D5519" s="40">
        <f t="shared" si="686"/>
        <v>1426758.6604943518</v>
      </c>
      <c r="E5519" s="40">
        <f t="shared" si="691"/>
        <v>1250000</v>
      </c>
      <c r="F5519" s="41">
        <f t="shared" si="687"/>
        <v>1.9715860971497032</v>
      </c>
      <c r="G5519" s="42">
        <f t="shared" si="688"/>
        <v>1464482.6214371291</v>
      </c>
      <c r="H5519" s="16">
        <f t="shared" si="689"/>
        <v>1</v>
      </c>
      <c r="P5519" s="16"/>
    </row>
    <row r="5520" spans="1:16" x14ac:dyDescent="0.25">
      <c r="A5520" s="24">
        <f t="shared" si="690"/>
        <v>5505</v>
      </c>
      <c r="B5520">
        <f t="shared" si="684"/>
        <v>0.16727086144965142</v>
      </c>
      <c r="C5520">
        <f t="shared" si="685"/>
        <v>0.8232384113362059</v>
      </c>
      <c r="D5520" s="40">
        <f t="shared" si="686"/>
        <v>560027.58342332812</v>
      </c>
      <c r="E5520" s="40">
        <f t="shared" si="691"/>
        <v>560027.58342332812</v>
      </c>
      <c r="F5520" s="41">
        <f t="shared" si="687"/>
        <v>2.2819991348430029</v>
      </c>
      <c r="G5520" s="42">
        <f t="shared" si="688"/>
        <v>277982.46086025238</v>
      </c>
      <c r="H5520" s="16">
        <f t="shared" si="689"/>
        <v>1</v>
      </c>
      <c r="P5520" s="16"/>
    </row>
    <row r="5521" spans="1:16" x14ac:dyDescent="0.25">
      <c r="A5521" s="24">
        <f t="shared" si="690"/>
        <v>5506</v>
      </c>
      <c r="B5521">
        <f t="shared" ref="B5521:B5584" si="692">((MOD((MOD(MOD(999999999999989,MOD(A5521*2499997+$B$13*1800451,7450589)*4658+7450581)*383,99991)*7440893+MOD(MOD(999999999999989,MOD(A5521*2246527+$B$13*2399993,7450987)*7580+7560584)*17669,7440893))*1343,4294967296))+0.5)/2^32</f>
        <v>0.1090607171645388</v>
      </c>
      <c r="C5521">
        <f t="shared" ref="C5521:C5584" si="693">((MOD((MOD(MOD(999999999999989,MOD(A5521*2499997+$C$13*1800451,7450589)*4658+7450581)*383,99991)*7440893+MOD(MOD(999999999999989,MOD(A5521*2246527+$C$13*2399993,7450987)*7580+7560584)*17669,7440893))*1343,4294967296))+0.5)/2^32</f>
        <v>0.58445759757887572</v>
      </c>
      <c r="D5521" s="40">
        <f t="shared" ref="D5521:D5584" si="694">MAX(0,NORMINV(B5521,D$10,D$12))</f>
        <v>438508.17028092348</v>
      </c>
      <c r="E5521" s="40">
        <f t="shared" si="691"/>
        <v>438508.17028092348</v>
      </c>
      <c r="F5521" s="41">
        <f t="shared" ref="F5521:F5584" si="695">NORMINV(C5521,E$10,E$12)</f>
        <v>2.0648360101944885</v>
      </c>
      <c r="G5521" s="42">
        <f t="shared" ref="G5521:G5584" si="696">F5521*E5521-1000000</f>
        <v>-94552.53923945257</v>
      </c>
      <c r="H5521" s="16">
        <f t="shared" ref="H5521:H5584" si="697">IF(G5521&gt;=0,1,0)</f>
        <v>0</v>
      </c>
      <c r="P5521" s="16"/>
    </row>
    <row r="5522" spans="1:16" x14ac:dyDescent="0.25">
      <c r="A5522" s="24">
        <f t="shared" ref="A5522:A5585" si="698">A5521+1</f>
        <v>5507</v>
      </c>
      <c r="B5522">
        <f t="shared" si="692"/>
        <v>0.27488618541974574</v>
      </c>
      <c r="C5522">
        <f t="shared" si="693"/>
        <v>0.18790084437932819</v>
      </c>
      <c r="D5522" s="40">
        <f t="shared" si="694"/>
        <v>727309.45678397501</v>
      </c>
      <c r="E5522" s="40">
        <f t="shared" ref="E5522:E5585" si="699">MIN(1250000,D5522)</f>
        <v>727309.45678397501</v>
      </c>
      <c r="F5522" s="41">
        <f t="shared" si="695"/>
        <v>1.7308029502201159</v>
      </c>
      <c r="G5522" s="42">
        <f t="shared" si="696"/>
        <v>258829.35352469375</v>
      </c>
      <c r="H5522" s="16">
        <f t="shared" si="697"/>
        <v>1</v>
      </c>
      <c r="P5522" s="16"/>
    </row>
    <row r="5523" spans="1:16" x14ac:dyDescent="0.25">
      <c r="A5523" s="24">
        <f t="shared" si="698"/>
        <v>5508</v>
      </c>
      <c r="B5523">
        <f t="shared" si="692"/>
        <v>0.52666117215994745</v>
      </c>
      <c r="C5523">
        <f t="shared" si="693"/>
        <v>0.22677999513689429</v>
      </c>
      <c r="D5523" s="40">
        <f t="shared" si="694"/>
        <v>1030492.1603337224</v>
      </c>
      <c r="E5523" s="40">
        <f t="shared" si="699"/>
        <v>1030492.1603337224</v>
      </c>
      <c r="F5523" s="41">
        <f t="shared" si="695"/>
        <v>1.7721905140007115</v>
      </c>
      <c r="G5523" s="42">
        <f t="shared" si="696"/>
        <v>826228.43129552295</v>
      </c>
      <c r="H5523" s="16">
        <f t="shared" si="697"/>
        <v>1</v>
      </c>
      <c r="P5523" s="16"/>
    </row>
    <row r="5524" spans="1:16" x14ac:dyDescent="0.25">
      <c r="A5524" s="24">
        <f t="shared" si="698"/>
        <v>5509</v>
      </c>
      <c r="B5524">
        <f t="shared" si="692"/>
        <v>0.16695809841621667</v>
      </c>
      <c r="C5524">
        <f t="shared" si="693"/>
        <v>4.0583871188573539E-2</v>
      </c>
      <c r="D5524" s="40">
        <f t="shared" si="694"/>
        <v>559457.84149459226</v>
      </c>
      <c r="E5524" s="40">
        <f t="shared" si="699"/>
        <v>559457.84149459226</v>
      </c>
      <c r="F5524" s="41">
        <f t="shared" si="695"/>
        <v>1.4699238962787964</v>
      </c>
      <c r="G5524" s="42">
        <f t="shared" si="696"/>
        <v>-177639.54982654366</v>
      </c>
      <c r="H5524" s="16">
        <f t="shared" si="697"/>
        <v>0</v>
      </c>
      <c r="P5524" s="16"/>
    </row>
    <row r="5525" spans="1:16" x14ac:dyDescent="0.25">
      <c r="A5525" s="24">
        <f t="shared" si="698"/>
        <v>5510</v>
      </c>
      <c r="B5525">
        <f t="shared" si="692"/>
        <v>0.94307697506155819</v>
      </c>
      <c r="C5525">
        <f t="shared" si="693"/>
        <v>0.84277841856237501</v>
      </c>
      <c r="D5525" s="40">
        <f t="shared" si="694"/>
        <v>1720884.4599671136</v>
      </c>
      <c r="E5525" s="40">
        <f t="shared" si="699"/>
        <v>1250000</v>
      </c>
      <c r="F5525" s="41">
        <f t="shared" si="695"/>
        <v>2.3057576415355494</v>
      </c>
      <c r="G5525" s="42">
        <f t="shared" si="696"/>
        <v>1882197.0519194365</v>
      </c>
      <c r="H5525" s="16">
        <f t="shared" si="697"/>
        <v>1</v>
      </c>
      <c r="P5525" s="16"/>
    </row>
    <row r="5526" spans="1:16" x14ac:dyDescent="0.25">
      <c r="A5526" s="24">
        <f t="shared" si="698"/>
        <v>5511</v>
      </c>
      <c r="B5526">
        <f t="shared" si="692"/>
        <v>0.4312847995897755</v>
      </c>
      <c r="C5526">
        <f t="shared" si="693"/>
        <v>0.68506962165702134</v>
      </c>
      <c r="D5526" s="40">
        <f t="shared" si="694"/>
        <v>921077.15626150125</v>
      </c>
      <c r="E5526" s="40">
        <f t="shared" si="699"/>
        <v>921077.15626150125</v>
      </c>
      <c r="F5526" s="41">
        <f t="shared" si="695"/>
        <v>2.1464811079350099</v>
      </c>
      <c r="G5526" s="42">
        <f t="shared" si="696"/>
        <v>977074.71486581536</v>
      </c>
      <c r="H5526" s="16">
        <f t="shared" si="697"/>
        <v>1</v>
      </c>
      <c r="P5526" s="16"/>
    </row>
    <row r="5527" spans="1:16" x14ac:dyDescent="0.25">
      <c r="A5527" s="24">
        <f t="shared" si="698"/>
        <v>5512</v>
      </c>
      <c r="B5527">
        <f t="shared" si="692"/>
        <v>0.14540807029698044</v>
      </c>
      <c r="C5527">
        <f t="shared" si="693"/>
        <v>0.8346791883232072</v>
      </c>
      <c r="D5527" s="40">
        <f t="shared" si="694"/>
        <v>518389.24590644269</v>
      </c>
      <c r="E5527" s="40">
        <f t="shared" si="699"/>
        <v>518389.24590644269</v>
      </c>
      <c r="F5527" s="41">
        <f t="shared" si="695"/>
        <v>2.2956906712064349</v>
      </c>
      <c r="G5527" s="42">
        <f t="shared" si="696"/>
        <v>190061.35588115896</v>
      </c>
      <c r="H5527" s="16">
        <f t="shared" si="697"/>
        <v>1</v>
      </c>
      <c r="P5527" s="16"/>
    </row>
    <row r="5528" spans="1:16" x14ac:dyDescent="0.25">
      <c r="A5528" s="24">
        <f t="shared" si="698"/>
        <v>5513</v>
      </c>
      <c r="B5528">
        <f t="shared" si="692"/>
        <v>0.96508085064124316</v>
      </c>
      <c r="C5528">
        <f t="shared" si="693"/>
        <v>0.47036307433154434</v>
      </c>
      <c r="D5528" s="40">
        <f t="shared" si="694"/>
        <v>1826576.5979097267</v>
      </c>
      <c r="E5528" s="40">
        <f t="shared" si="699"/>
        <v>1250000</v>
      </c>
      <c r="F5528" s="41">
        <f t="shared" si="695"/>
        <v>1.977399021522058</v>
      </c>
      <c r="G5528" s="42">
        <f t="shared" si="696"/>
        <v>1471748.7769025727</v>
      </c>
      <c r="H5528" s="16">
        <f t="shared" si="697"/>
        <v>1</v>
      </c>
      <c r="P5528" s="16"/>
    </row>
    <row r="5529" spans="1:16" x14ac:dyDescent="0.25">
      <c r="A5529" s="24">
        <f t="shared" si="698"/>
        <v>5514</v>
      </c>
      <c r="B5529">
        <f t="shared" si="692"/>
        <v>0.35224665480200201</v>
      </c>
      <c r="C5529">
        <f t="shared" si="693"/>
        <v>0.1788842718815431</v>
      </c>
      <c r="D5529" s="40">
        <f t="shared" si="694"/>
        <v>827084.19118437206</v>
      </c>
      <c r="E5529" s="40">
        <f t="shared" si="699"/>
        <v>827084.19118437206</v>
      </c>
      <c r="F5529" s="41">
        <f t="shared" si="695"/>
        <v>1.7204785989783031</v>
      </c>
      <c r="G5529" s="42">
        <f t="shared" si="696"/>
        <v>422980.6504859915</v>
      </c>
      <c r="H5529" s="16">
        <f t="shared" si="697"/>
        <v>1</v>
      </c>
      <c r="P5529" s="16"/>
    </row>
    <row r="5530" spans="1:16" x14ac:dyDescent="0.25">
      <c r="A5530" s="24">
        <f t="shared" si="698"/>
        <v>5515</v>
      </c>
      <c r="B5530">
        <f t="shared" si="692"/>
        <v>0.71995227539446205</v>
      </c>
      <c r="C5530">
        <f t="shared" si="693"/>
        <v>0.23848010378424078</v>
      </c>
      <c r="D5530" s="40">
        <f t="shared" si="694"/>
        <v>1265668.5738437334</v>
      </c>
      <c r="E5530" s="40">
        <f t="shared" si="699"/>
        <v>1250000</v>
      </c>
      <c r="F5530" s="41">
        <f t="shared" si="695"/>
        <v>1.7838297376759855</v>
      </c>
      <c r="G5530" s="42">
        <f t="shared" si="696"/>
        <v>1229787.1720949821</v>
      </c>
      <c r="H5530" s="16">
        <f t="shared" si="697"/>
        <v>1</v>
      </c>
      <c r="P5530" s="16"/>
    </row>
    <row r="5531" spans="1:16" x14ac:dyDescent="0.25">
      <c r="A5531" s="24">
        <f t="shared" si="698"/>
        <v>5516</v>
      </c>
      <c r="B5531">
        <f t="shared" si="692"/>
        <v>0.35133195749949664</v>
      </c>
      <c r="C5531">
        <f t="shared" si="693"/>
        <v>0.54187360440846533</v>
      </c>
      <c r="D5531" s="40">
        <f t="shared" si="694"/>
        <v>825960.36148159124</v>
      </c>
      <c r="E5531" s="40">
        <f t="shared" si="699"/>
        <v>825960.36148159124</v>
      </c>
      <c r="F5531" s="41">
        <f t="shared" si="695"/>
        <v>2.0319620161530145</v>
      </c>
      <c r="G5531" s="42">
        <f t="shared" si="696"/>
        <v>678320.08137860685</v>
      </c>
      <c r="H5531" s="16">
        <f t="shared" si="697"/>
        <v>1</v>
      </c>
      <c r="P5531" s="16"/>
    </row>
    <row r="5532" spans="1:16" x14ac:dyDescent="0.25">
      <c r="A5532" s="24">
        <f t="shared" si="698"/>
        <v>5517</v>
      </c>
      <c r="B5532">
        <f t="shared" si="692"/>
        <v>0.91931269795168191</v>
      </c>
      <c r="C5532">
        <f t="shared" si="693"/>
        <v>0.42168003658298403</v>
      </c>
      <c r="D5532" s="40">
        <f t="shared" si="694"/>
        <v>1638509.1366937822</v>
      </c>
      <c r="E5532" s="40">
        <f t="shared" si="699"/>
        <v>1250000</v>
      </c>
      <c r="F5532" s="41">
        <f t="shared" si="695"/>
        <v>1.9399400015419574</v>
      </c>
      <c r="G5532" s="42">
        <f t="shared" si="696"/>
        <v>1424925.001927447</v>
      </c>
      <c r="H5532" s="16">
        <f t="shared" si="697"/>
        <v>1</v>
      </c>
      <c r="P5532" s="16"/>
    </row>
    <row r="5533" spans="1:16" x14ac:dyDescent="0.25">
      <c r="A5533" s="24">
        <f t="shared" si="698"/>
        <v>5518</v>
      </c>
      <c r="B5533">
        <f t="shared" si="692"/>
        <v>0.52882856864016503</v>
      </c>
      <c r="C5533">
        <f t="shared" si="693"/>
        <v>0.98024403990712017</v>
      </c>
      <c r="D5533" s="40">
        <f t="shared" si="694"/>
        <v>1032975.1571599069</v>
      </c>
      <c r="E5533" s="40">
        <f t="shared" si="699"/>
        <v>1032975.1571599069</v>
      </c>
      <c r="F5533" s="41">
        <f t="shared" si="695"/>
        <v>2.6257797747538794</v>
      </c>
      <c r="G5533" s="42">
        <f t="shared" si="696"/>
        <v>1712365.2754936935</v>
      </c>
      <c r="H5533" s="16">
        <f t="shared" si="697"/>
        <v>1</v>
      </c>
      <c r="P5533" s="16"/>
    </row>
    <row r="5534" spans="1:16" x14ac:dyDescent="0.25">
      <c r="A5534" s="24">
        <f t="shared" si="698"/>
        <v>5519</v>
      </c>
      <c r="B5534">
        <f t="shared" si="692"/>
        <v>0.28131519176531583</v>
      </c>
      <c r="C5534">
        <f t="shared" si="693"/>
        <v>0.56978270027320832</v>
      </c>
      <c r="D5534" s="40">
        <f t="shared" si="694"/>
        <v>736046.08230163925</v>
      </c>
      <c r="E5534" s="40">
        <f t="shared" si="699"/>
        <v>736046.08230163925</v>
      </c>
      <c r="F5534" s="41">
        <f t="shared" si="695"/>
        <v>2.0534410224351833</v>
      </c>
      <c r="G5534" s="42">
        <f t="shared" si="696"/>
        <v>511427.21980088926</v>
      </c>
      <c r="H5534" s="16">
        <f t="shared" si="697"/>
        <v>1</v>
      </c>
      <c r="P5534" s="16"/>
    </row>
    <row r="5535" spans="1:16" x14ac:dyDescent="0.25">
      <c r="A5535" s="24">
        <f t="shared" si="698"/>
        <v>5520</v>
      </c>
      <c r="B5535">
        <f t="shared" si="692"/>
        <v>0.12380159145686775</v>
      </c>
      <c r="C5535">
        <f t="shared" si="693"/>
        <v>0.54977600008714944</v>
      </c>
      <c r="D5535" s="40">
        <f t="shared" si="694"/>
        <v>472861.4051980736</v>
      </c>
      <c r="E5535" s="40">
        <f t="shared" si="699"/>
        <v>472861.4051980736</v>
      </c>
      <c r="F5535" s="41">
        <f t="shared" si="695"/>
        <v>2.0380229275829902</v>
      </c>
      <c r="G5535" s="42">
        <f t="shared" si="696"/>
        <v>-36297.614637215505</v>
      </c>
      <c r="H5535" s="16">
        <f t="shared" si="697"/>
        <v>0</v>
      </c>
      <c r="P5535" s="16"/>
    </row>
    <row r="5536" spans="1:16" x14ac:dyDescent="0.25">
      <c r="A5536" s="24">
        <f t="shared" si="698"/>
        <v>5521</v>
      </c>
      <c r="B5536">
        <f t="shared" si="692"/>
        <v>0.83187122258823365</v>
      </c>
      <c r="C5536">
        <f t="shared" si="693"/>
        <v>0.40450969932135195</v>
      </c>
      <c r="D5536" s="40">
        <f t="shared" si="694"/>
        <v>1438413.1170436018</v>
      </c>
      <c r="E5536" s="40">
        <f t="shared" si="699"/>
        <v>1250000</v>
      </c>
      <c r="F5536" s="41">
        <f t="shared" si="695"/>
        <v>1.9265376094944475</v>
      </c>
      <c r="G5536" s="42">
        <f t="shared" si="696"/>
        <v>1408172.0118680596</v>
      </c>
      <c r="H5536" s="16">
        <f t="shared" si="697"/>
        <v>1</v>
      </c>
      <c r="P5536" s="16"/>
    </row>
    <row r="5537" spans="1:16" x14ac:dyDescent="0.25">
      <c r="A5537" s="24">
        <f t="shared" si="698"/>
        <v>5522</v>
      </c>
      <c r="B5537">
        <f t="shared" si="692"/>
        <v>0.14922759390901774</v>
      </c>
      <c r="C5537">
        <f t="shared" si="693"/>
        <v>0.16762787208426744</v>
      </c>
      <c r="D5537" s="40">
        <f t="shared" si="694"/>
        <v>525948.98815135006</v>
      </c>
      <c r="E5537" s="40">
        <f t="shared" si="699"/>
        <v>525948.98815135006</v>
      </c>
      <c r="F5537" s="41">
        <f t="shared" si="695"/>
        <v>1.7071180600126952</v>
      </c>
      <c r="G5537" s="42">
        <f t="shared" si="696"/>
        <v>-102142.98368142731</v>
      </c>
      <c r="H5537" s="16">
        <f t="shared" si="697"/>
        <v>0</v>
      </c>
      <c r="P5537" s="16"/>
    </row>
    <row r="5538" spans="1:16" x14ac:dyDescent="0.25">
      <c r="A5538" s="24">
        <f t="shared" si="698"/>
        <v>5523</v>
      </c>
      <c r="B5538">
        <f t="shared" si="692"/>
        <v>0.41794165561441332</v>
      </c>
      <c r="C5538">
        <f t="shared" si="693"/>
        <v>0.91646176984068006</v>
      </c>
      <c r="D5538" s="40">
        <f t="shared" si="694"/>
        <v>905549.22149119608</v>
      </c>
      <c r="E5538" s="40">
        <f t="shared" si="699"/>
        <v>905549.22149119608</v>
      </c>
      <c r="F5538" s="41">
        <f t="shared" si="695"/>
        <v>2.4199571117905685</v>
      </c>
      <c r="G5538" s="42">
        <f t="shared" si="696"/>
        <v>1191390.2786240326</v>
      </c>
      <c r="H5538" s="16">
        <f t="shared" si="697"/>
        <v>1</v>
      </c>
      <c r="P5538" s="16"/>
    </row>
    <row r="5539" spans="1:16" x14ac:dyDescent="0.25">
      <c r="A5539" s="24">
        <f t="shared" si="698"/>
        <v>5524</v>
      </c>
      <c r="B5539">
        <f t="shared" si="692"/>
        <v>9.6471470431424677E-2</v>
      </c>
      <c r="C5539">
        <f t="shared" si="693"/>
        <v>0.48967633571010083</v>
      </c>
      <c r="D5539" s="40">
        <f t="shared" si="694"/>
        <v>406418.39417213271</v>
      </c>
      <c r="E5539" s="40">
        <f t="shared" si="699"/>
        <v>406418.39417213271</v>
      </c>
      <c r="F5539" s="41">
        <f t="shared" si="695"/>
        <v>1.9921335934234601</v>
      </c>
      <c r="G5539" s="42">
        <f t="shared" si="696"/>
        <v>-190360.26398447703</v>
      </c>
      <c r="H5539" s="16">
        <f t="shared" si="697"/>
        <v>0</v>
      </c>
      <c r="P5539" s="16"/>
    </row>
    <row r="5540" spans="1:16" x14ac:dyDescent="0.25">
      <c r="A5540" s="24">
        <f t="shared" si="698"/>
        <v>5525</v>
      </c>
      <c r="B5540">
        <f t="shared" si="692"/>
        <v>0.74381110409740359</v>
      </c>
      <c r="C5540">
        <f t="shared" si="693"/>
        <v>0.57744929369073361</v>
      </c>
      <c r="D5540" s="40">
        <f t="shared" si="694"/>
        <v>1298695.9273037508</v>
      </c>
      <c r="E5540" s="40">
        <f t="shared" si="699"/>
        <v>1250000</v>
      </c>
      <c r="F5540" s="41">
        <f t="shared" si="695"/>
        <v>2.0593837117968392</v>
      </c>
      <c r="G5540" s="42">
        <f t="shared" si="696"/>
        <v>1574229.639746049</v>
      </c>
      <c r="H5540" s="16">
        <f t="shared" si="697"/>
        <v>1</v>
      </c>
      <c r="P5540" s="16"/>
    </row>
    <row r="5541" spans="1:16" x14ac:dyDescent="0.25">
      <c r="A5541" s="24">
        <f t="shared" si="698"/>
        <v>5526</v>
      </c>
      <c r="B5541">
        <f t="shared" si="692"/>
        <v>0.91422069200780243</v>
      </c>
      <c r="C5541">
        <f t="shared" si="693"/>
        <v>0.84679689921904355</v>
      </c>
      <c r="D5541" s="40">
        <f t="shared" si="694"/>
        <v>1623349.29862698</v>
      </c>
      <c r="E5541" s="40">
        <f t="shared" si="699"/>
        <v>1250000</v>
      </c>
      <c r="F5541" s="41">
        <f t="shared" si="695"/>
        <v>2.310879027206429</v>
      </c>
      <c r="G5541" s="42">
        <f t="shared" si="696"/>
        <v>1888598.7840080364</v>
      </c>
      <c r="H5541" s="16">
        <f t="shared" si="697"/>
        <v>1</v>
      </c>
      <c r="P5541" s="16"/>
    </row>
    <row r="5542" spans="1:16" x14ac:dyDescent="0.25">
      <c r="A5542" s="24">
        <f t="shared" si="698"/>
        <v>5527</v>
      </c>
      <c r="B5542">
        <f t="shared" si="692"/>
        <v>2.6745405630208552E-2</v>
      </c>
      <c r="C5542">
        <f t="shared" si="693"/>
        <v>0.24892631347756833</v>
      </c>
      <c r="D5542" s="40">
        <f t="shared" si="694"/>
        <v>119633.46652293531</v>
      </c>
      <c r="E5542" s="40">
        <f t="shared" si="699"/>
        <v>119633.46652293531</v>
      </c>
      <c r="F5542" s="41">
        <f t="shared" si="695"/>
        <v>1.793959769271124</v>
      </c>
      <c r="G5542" s="42">
        <f t="shared" si="696"/>
        <v>-785382.37399941019</v>
      </c>
      <c r="H5542" s="16">
        <f t="shared" si="697"/>
        <v>0</v>
      </c>
      <c r="P5542" s="16"/>
    </row>
    <row r="5543" spans="1:16" x14ac:dyDescent="0.25">
      <c r="A5543" s="24">
        <f t="shared" si="698"/>
        <v>5528</v>
      </c>
      <c r="B5543">
        <f t="shared" si="692"/>
        <v>0.60469427576754242</v>
      </c>
      <c r="C5543">
        <f t="shared" si="693"/>
        <v>0.51223441574256867</v>
      </c>
      <c r="D5543" s="40">
        <f t="shared" si="694"/>
        <v>1121056.2451336521</v>
      </c>
      <c r="E5543" s="40">
        <f t="shared" si="699"/>
        <v>1121056.2451336521</v>
      </c>
      <c r="F5543" s="41">
        <f t="shared" si="695"/>
        <v>2.009322778401792</v>
      </c>
      <c r="G5543" s="42">
        <f t="shared" si="696"/>
        <v>1252563.8492166302</v>
      </c>
      <c r="H5543" s="16">
        <f t="shared" si="697"/>
        <v>1</v>
      </c>
      <c r="P5543" s="16"/>
    </row>
    <row r="5544" spans="1:16" x14ac:dyDescent="0.25">
      <c r="A5544" s="24">
        <f t="shared" si="698"/>
        <v>5529</v>
      </c>
      <c r="B5544">
        <f t="shared" si="692"/>
        <v>0.90242430695798248</v>
      </c>
      <c r="C5544">
        <f t="shared" si="693"/>
        <v>8.9732717839069664E-2</v>
      </c>
      <c r="D5544" s="40">
        <f t="shared" si="694"/>
        <v>1590648.7546501304</v>
      </c>
      <c r="E5544" s="40">
        <f t="shared" si="699"/>
        <v>1250000</v>
      </c>
      <c r="F5544" s="41">
        <f t="shared" si="695"/>
        <v>1.5919748406371206</v>
      </c>
      <c r="G5544" s="42">
        <f t="shared" si="696"/>
        <v>989968.55079640076</v>
      </c>
      <c r="H5544" s="16">
        <f t="shared" si="697"/>
        <v>1</v>
      </c>
      <c r="P5544" s="16"/>
    </row>
    <row r="5545" spans="1:16" x14ac:dyDescent="0.25">
      <c r="A5545" s="24">
        <f t="shared" si="698"/>
        <v>5530</v>
      </c>
      <c r="B5545">
        <f t="shared" si="692"/>
        <v>0.465762187843211</v>
      </c>
      <c r="C5545">
        <f t="shared" si="693"/>
        <v>0.21803429687861353</v>
      </c>
      <c r="D5545" s="40">
        <f t="shared" si="694"/>
        <v>960823.51476366993</v>
      </c>
      <c r="E5545" s="40">
        <f t="shared" si="699"/>
        <v>960823.51476366993</v>
      </c>
      <c r="F5545" s="41">
        <f t="shared" si="695"/>
        <v>1.7632677421238634</v>
      </c>
      <c r="G5545" s="42">
        <f t="shared" si="696"/>
        <v>694189.10945685068</v>
      </c>
      <c r="H5545" s="16">
        <f t="shared" si="697"/>
        <v>1</v>
      </c>
      <c r="P5545" s="16"/>
    </row>
    <row r="5546" spans="1:16" x14ac:dyDescent="0.25">
      <c r="A5546" s="24">
        <f t="shared" si="698"/>
        <v>5531</v>
      </c>
      <c r="B5546">
        <f t="shared" si="692"/>
        <v>6.8892081384547055E-2</v>
      </c>
      <c r="C5546">
        <f t="shared" si="693"/>
        <v>0.56993521854747087</v>
      </c>
      <c r="D5546" s="40">
        <f t="shared" si="694"/>
        <v>323361.70413756603</v>
      </c>
      <c r="E5546" s="40">
        <f t="shared" si="699"/>
        <v>323361.70413756603</v>
      </c>
      <c r="F5546" s="41">
        <f t="shared" si="695"/>
        <v>2.0535590391248775</v>
      </c>
      <c r="G5546" s="42">
        <f t="shared" si="696"/>
        <v>-335957.64956147701</v>
      </c>
      <c r="H5546" s="16">
        <f t="shared" si="697"/>
        <v>0</v>
      </c>
      <c r="P5546" s="16"/>
    </row>
    <row r="5547" spans="1:16" x14ac:dyDescent="0.25">
      <c r="A5547" s="24">
        <f t="shared" si="698"/>
        <v>5532</v>
      </c>
      <c r="B5547">
        <f t="shared" si="692"/>
        <v>0.64139334217179567</v>
      </c>
      <c r="C5547">
        <f t="shared" si="693"/>
        <v>0.96967215242329985</v>
      </c>
      <c r="D5547" s="40">
        <f t="shared" si="694"/>
        <v>1165130.2274110669</v>
      </c>
      <c r="E5547" s="40">
        <f t="shared" si="699"/>
        <v>1165130.2274110669</v>
      </c>
      <c r="F5547" s="41">
        <f t="shared" si="695"/>
        <v>2.5702118467711519</v>
      </c>
      <c r="G5547" s="42">
        <f t="shared" si="696"/>
        <v>1994631.5135230902</v>
      </c>
      <c r="H5547" s="16">
        <f t="shared" si="697"/>
        <v>1</v>
      </c>
      <c r="P5547" s="16"/>
    </row>
    <row r="5548" spans="1:16" x14ac:dyDescent="0.25">
      <c r="A5548" s="24">
        <f t="shared" si="698"/>
        <v>5533</v>
      </c>
      <c r="B5548">
        <f t="shared" si="692"/>
        <v>0.84006497694645077</v>
      </c>
      <c r="C5548">
        <f t="shared" si="693"/>
        <v>0.35926730430219322</v>
      </c>
      <c r="D5548" s="40">
        <f t="shared" si="694"/>
        <v>1453522.0232178001</v>
      </c>
      <c r="E5548" s="40">
        <f t="shared" si="699"/>
        <v>1250000</v>
      </c>
      <c r="F5548" s="41">
        <f t="shared" si="695"/>
        <v>1.8904504725042721</v>
      </c>
      <c r="G5548" s="42">
        <f t="shared" si="696"/>
        <v>1363063.0906303399</v>
      </c>
      <c r="H5548" s="16">
        <f t="shared" si="697"/>
        <v>1</v>
      </c>
      <c r="P5548" s="16"/>
    </row>
    <row r="5549" spans="1:16" x14ac:dyDescent="0.25">
      <c r="A5549" s="24">
        <f t="shared" si="698"/>
        <v>5534</v>
      </c>
      <c r="B5549">
        <f t="shared" si="692"/>
        <v>0.75877474539447576</v>
      </c>
      <c r="C5549">
        <f t="shared" si="693"/>
        <v>0.75586363265756518</v>
      </c>
      <c r="D5549" s="40">
        <f t="shared" si="694"/>
        <v>1320227.9768820156</v>
      </c>
      <c r="E5549" s="40">
        <f t="shared" si="699"/>
        <v>1250000</v>
      </c>
      <c r="F5549" s="41">
        <f t="shared" si="695"/>
        <v>2.2106561300302485</v>
      </c>
      <c r="G5549" s="42">
        <f t="shared" si="696"/>
        <v>1763320.1625378109</v>
      </c>
      <c r="H5549" s="16">
        <f t="shared" si="697"/>
        <v>1</v>
      </c>
      <c r="P5549" s="16"/>
    </row>
    <row r="5550" spans="1:16" x14ac:dyDescent="0.25">
      <c r="A5550" s="24">
        <f t="shared" si="698"/>
        <v>5535</v>
      </c>
      <c r="B5550">
        <f t="shared" si="692"/>
        <v>3.5205149324610829E-3</v>
      </c>
      <c r="C5550">
        <f t="shared" si="693"/>
        <v>0.53647759405430406</v>
      </c>
      <c r="D5550" s="40">
        <f t="shared" si="694"/>
        <v>0</v>
      </c>
      <c r="E5550" s="40">
        <f t="shared" si="699"/>
        <v>0</v>
      </c>
      <c r="F5550" s="41">
        <f t="shared" si="695"/>
        <v>2.0278308665465197</v>
      </c>
      <c r="G5550" s="42">
        <f t="shared" si="696"/>
        <v>-1000000</v>
      </c>
      <c r="H5550" s="16">
        <f t="shared" si="697"/>
        <v>0</v>
      </c>
      <c r="P5550" s="16"/>
    </row>
    <row r="5551" spans="1:16" x14ac:dyDescent="0.25">
      <c r="A5551" s="24">
        <f t="shared" si="698"/>
        <v>5536</v>
      </c>
      <c r="B5551">
        <f t="shared" si="692"/>
        <v>0.99267198389861733</v>
      </c>
      <c r="C5551">
        <f t="shared" si="693"/>
        <v>0.1160046401200816</v>
      </c>
      <c r="D5551" s="40">
        <f t="shared" si="694"/>
        <v>2112812.5467255171</v>
      </c>
      <c r="E5551" s="40">
        <f t="shared" si="699"/>
        <v>1250000</v>
      </c>
      <c r="F5551" s="41">
        <f t="shared" si="695"/>
        <v>1.6367176222289013</v>
      </c>
      <c r="G5551" s="42">
        <f t="shared" si="696"/>
        <v>1045897.0277861266</v>
      </c>
      <c r="H5551" s="16">
        <f t="shared" si="697"/>
        <v>1</v>
      </c>
      <c r="P5551" s="16"/>
    </row>
    <row r="5552" spans="1:16" x14ac:dyDescent="0.25">
      <c r="A5552" s="24">
        <f t="shared" si="698"/>
        <v>5537</v>
      </c>
      <c r="B5552">
        <f t="shared" si="692"/>
        <v>0.52277224941644818</v>
      </c>
      <c r="C5552">
        <f t="shared" si="693"/>
        <v>0.6078387025045231</v>
      </c>
      <c r="D5552" s="40">
        <f t="shared" si="694"/>
        <v>1026039.1783535432</v>
      </c>
      <c r="E5552" s="40">
        <f t="shared" si="699"/>
        <v>1026039.1783535432</v>
      </c>
      <c r="F5552" s="41">
        <f t="shared" si="695"/>
        <v>2.0831885559541736</v>
      </c>
      <c r="G5552" s="42">
        <f t="shared" si="696"/>
        <v>1137433.0743067246</v>
      </c>
      <c r="H5552" s="16">
        <f t="shared" si="697"/>
        <v>1</v>
      </c>
      <c r="P5552" s="16"/>
    </row>
    <row r="5553" spans="1:16" x14ac:dyDescent="0.25">
      <c r="A5553" s="24">
        <f t="shared" si="698"/>
        <v>5538</v>
      </c>
      <c r="B5553">
        <f t="shared" si="692"/>
        <v>0.47218053683172911</v>
      </c>
      <c r="C5553">
        <f t="shared" si="693"/>
        <v>0.76907573908101767</v>
      </c>
      <c r="D5553" s="40">
        <f t="shared" si="694"/>
        <v>968181.00403275085</v>
      </c>
      <c r="E5553" s="40">
        <f t="shared" si="699"/>
        <v>968181.00403275085</v>
      </c>
      <c r="F5553" s="41">
        <f t="shared" si="695"/>
        <v>2.2236493636826671</v>
      </c>
      <c r="G5553" s="42">
        <f t="shared" si="696"/>
        <v>1152895.0735470722</v>
      </c>
      <c r="H5553" s="16">
        <f t="shared" si="697"/>
        <v>1</v>
      </c>
      <c r="P5553" s="16"/>
    </row>
    <row r="5554" spans="1:16" x14ac:dyDescent="0.25">
      <c r="A5554" s="24">
        <f t="shared" si="698"/>
        <v>5539</v>
      </c>
      <c r="B5554">
        <f t="shared" si="692"/>
        <v>6.6003538784570992E-2</v>
      </c>
      <c r="C5554">
        <f t="shared" si="693"/>
        <v>0.5726919766748324</v>
      </c>
      <c r="D5554" s="40">
        <f t="shared" si="694"/>
        <v>313267.1082095895</v>
      </c>
      <c r="E5554" s="40">
        <f t="shared" si="699"/>
        <v>313267.1082095895</v>
      </c>
      <c r="F5554" s="41">
        <f t="shared" si="695"/>
        <v>2.0556935939208865</v>
      </c>
      <c r="G5554" s="42">
        <f t="shared" si="696"/>
        <v>-356018.81246742571</v>
      </c>
      <c r="H5554" s="16">
        <f t="shared" si="697"/>
        <v>0</v>
      </c>
      <c r="P5554" s="16"/>
    </row>
    <row r="5555" spans="1:16" x14ac:dyDescent="0.25">
      <c r="A5555" s="24">
        <f t="shared" si="698"/>
        <v>5540</v>
      </c>
      <c r="B5555">
        <f t="shared" si="692"/>
        <v>0.24529395287390798</v>
      </c>
      <c r="C5555">
        <f t="shared" si="693"/>
        <v>0.37884455837775022</v>
      </c>
      <c r="D5555" s="40">
        <f t="shared" si="694"/>
        <v>685695.71928594331</v>
      </c>
      <c r="E5555" s="40">
        <f t="shared" si="699"/>
        <v>685695.71928594331</v>
      </c>
      <c r="F5555" s="41">
        <f t="shared" si="695"/>
        <v>1.9062258958631988</v>
      </c>
      <c r="G5555" s="42">
        <f t="shared" si="696"/>
        <v>307090.93678540783</v>
      </c>
      <c r="H5555" s="16">
        <f t="shared" si="697"/>
        <v>1</v>
      </c>
      <c r="P5555" s="16"/>
    </row>
    <row r="5556" spans="1:16" x14ac:dyDescent="0.25">
      <c r="A5556" s="24">
        <f t="shared" si="698"/>
        <v>5541</v>
      </c>
      <c r="B5556">
        <f t="shared" si="692"/>
        <v>1.6458287718705833E-2</v>
      </c>
      <c r="C5556">
        <f t="shared" si="693"/>
        <v>0.60807029611896724</v>
      </c>
      <c r="D5556" s="40">
        <f t="shared" si="694"/>
        <v>27462.293173353071</v>
      </c>
      <c r="E5556" s="40">
        <f t="shared" si="699"/>
        <v>27462.293173353071</v>
      </c>
      <c r="F5556" s="41">
        <f t="shared" si="695"/>
        <v>2.0833717545678709</v>
      </c>
      <c r="G5556" s="42">
        <f t="shared" si="696"/>
        <v>-942785.83408697415</v>
      </c>
      <c r="H5556" s="16">
        <f t="shared" si="697"/>
        <v>0</v>
      </c>
      <c r="P5556" s="16"/>
    </row>
    <row r="5557" spans="1:16" x14ac:dyDescent="0.25">
      <c r="A5557" s="24">
        <f t="shared" si="698"/>
        <v>5542</v>
      </c>
      <c r="B5557">
        <f t="shared" si="692"/>
        <v>0.16682219237554818</v>
      </c>
      <c r="C5557">
        <f t="shared" si="693"/>
        <v>1.8596816225908697E-2</v>
      </c>
      <c r="D5557" s="40">
        <f t="shared" si="694"/>
        <v>559210.05496942252</v>
      </c>
      <c r="E5557" s="40">
        <f t="shared" si="699"/>
        <v>559210.05496942252</v>
      </c>
      <c r="F5557" s="41">
        <f t="shared" si="695"/>
        <v>1.3666771319622839</v>
      </c>
      <c r="G5557" s="42">
        <f t="shared" si="696"/>
        <v>-235740.40590991848</v>
      </c>
      <c r="H5557" s="16">
        <f t="shared" si="697"/>
        <v>0</v>
      </c>
      <c r="P5557" s="16"/>
    </row>
    <row r="5558" spans="1:16" x14ac:dyDescent="0.25">
      <c r="A5558" s="24">
        <f t="shared" si="698"/>
        <v>5543</v>
      </c>
      <c r="B5558">
        <f t="shared" si="692"/>
        <v>5.4848622647114098E-2</v>
      </c>
      <c r="C5558">
        <f t="shared" si="693"/>
        <v>0.57313262636307627</v>
      </c>
      <c r="D5558" s="40">
        <f t="shared" si="694"/>
        <v>270719.4142833167</v>
      </c>
      <c r="E5558" s="40">
        <f t="shared" si="699"/>
        <v>270719.4142833167</v>
      </c>
      <c r="F5558" s="41">
        <f t="shared" si="695"/>
        <v>2.0560350405099026</v>
      </c>
      <c r="G5558" s="42">
        <f t="shared" si="696"/>
        <v>-443391.39808718383</v>
      </c>
      <c r="H5558" s="16">
        <f t="shared" si="697"/>
        <v>0</v>
      </c>
      <c r="P5558" s="16"/>
    </row>
    <row r="5559" spans="1:16" x14ac:dyDescent="0.25">
      <c r="A5559" s="24">
        <f t="shared" si="698"/>
        <v>5544</v>
      </c>
      <c r="B5559">
        <f t="shared" si="692"/>
        <v>0.7594612626126036</v>
      </c>
      <c r="C5559">
        <f t="shared" si="693"/>
        <v>9.7935644560493529E-2</v>
      </c>
      <c r="D5559" s="40">
        <f t="shared" si="694"/>
        <v>1321232.8148366269</v>
      </c>
      <c r="E5559" s="40">
        <f t="shared" si="699"/>
        <v>1250000</v>
      </c>
      <c r="F5559" s="41">
        <f t="shared" si="695"/>
        <v>1.6068680162736955</v>
      </c>
      <c r="G5559" s="42">
        <f t="shared" si="696"/>
        <v>1008585.0203421193</v>
      </c>
      <c r="H5559" s="16">
        <f t="shared" si="697"/>
        <v>1</v>
      </c>
      <c r="P5559" s="16"/>
    </row>
    <row r="5560" spans="1:16" x14ac:dyDescent="0.25">
      <c r="A5560" s="24">
        <f t="shared" si="698"/>
        <v>5545</v>
      </c>
      <c r="B5560">
        <f t="shared" si="692"/>
        <v>0.17222012265119702</v>
      </c>
      <c r="C5560">
        <f t="shared" si="693"/>
        <v>0.61252895451616496</v>
      </c>
      <c r="D5560" s="40">
        <f t="shared" si="694"/>
        <v>568953.64963004203</v>
      </c>
      <c r="E5560" s="40">
        <f t="shared" si="699"/>
        <v>568953.64963004203</v>
      </c>
      <c r="F5560" s="41">
        <f t="shared" si="695"/>
        <v>2.0869047052600798</v>
      </c>
      <c r="G5560" s="42">
        <f t="shared" si="696"/>
        <v>187352.04848782951</v>
      </c>
      <c r="H5560" s="16">
        <f t="shared" si="697"/>
        <v>1</v>
      </c>
      <c r="P5560" s="16"/>
    </row>
    <row r="5561" spans="1:16" x14ac:dyDescent="0.25">
      <c r="A5561" s="24">
        <f t="shared" si="698"/>
        <v>5546</v>
      </c>
      <c r="B5561">
        <f t="shared" si="692"/>
        <v>0.73091462801676244</v>
      </c>
      <c r="C5561">
        <f t="shared" si="693"/>
        <v>0.90064389409963042</v>
      </c>
      <c r="D5561" s="40">
        <f t="shared" si="694"/>
        <v>1280660.2724102319</v>
      </c>
      <c r="E5561" s="40">
        <f t="shared" si="699"/>
        <v>1250000</v>
      </c>
      <c r="F5561" s="41">
        <f t="shared" si="695"/>
        <v>2.3906471652560115</v>
      </c>
      <c r="G5561" s="42">
        <f t="shared" si="696"/>
        <v>1988308.9565700144</v>
      </c>
      <c r="H5561" s="16">
        <f t="shared" si="697"/>
        <v>1</v>
      </c>
      <c r="P5561" s="16"/>
    </row>
    <row r="5562" spans="1:16" x14ac:dyDescent="0.25">
      <c r="A5562" s="24">
        <f t="shared" si="698"/>
        <v>5547</v>
      </c>
      <c r="B5562">
        <f t="shared" si="692"/>
        <v>0.97532754263374954</v>
      </c>
      <c r="C5562">
        <f t="shared" si="693"/>
        <v>0.22025844024028629</v>
      </c>
      <c r="D5562" s="40">
        <f t="shared" si="694"/>
        <v>1896169.8948189693</v>
      </c>
      <c r="E5562" s="40">
        <f t="shared" si="699"/>
        <v>1250000</v>
      </c>
      <c r="F5562" s="41">
        <f t="shared" si="695"/>
        <v>1.7655560257978951</v>
      </c>
      <c r="G5562" s="42">
        <f t="shared" si="696"/>
        <v>1206945.0322473687</v>
      </c>
      <c r="H5562" s="16">
        <f t="shared" si="697"/>
        <v>1</v>
      </c>
      <c r="P5562" s="16"/>
    </row>
    <row r="5563" spans="1:16" x14ac:dyDescent="0.25">
      <c r="A5563" s="24">
        <f t="shared" si="698"/>
        <v>5548</v>
      </c>
      <c r="B5563">
        <f t="shared" si="692"/>
        <v>0.79984225251246244</v>
      </c>
      <c r="C5563">
        <f t="shared" si="693"/>
        <v>2.2987448726780713E-2</v>
      </c>
      <c r="D5563" s="40">
        <f t="shared" si="694"/>
        <v>1383461.0516364339</v>
      </c>
      <c r="E5563" s="40">
        <f t="shared" si="699"/>
        <v>1250000</v>
      </c>
      <c r="F5563" s="41">
        <f t="shared" si="695"/>
        <v>1.3934274457621214</v>
      </c>
      <c r="G5563" s="42">
        <f t="shared" si="696"/>
        <v>741784.30720265186</v>
      </c>
      <c r="H5563" s="16">
        <f t="shared" si="697"/>
        <v>1</v>
      </c>
      <c r="P5563" s="16"/>
    </row>
    <row r="5564" spans="1:16" x14ac:dyDescent="0.25">
      <c r="A5564" s="24">
        <f t="shared" si="698"/>
        <v>5549</v>
      </c>
      <c r="B5564">
        <f t="shared" si="692"/>
        <v>0.243780646356754</v>
      </c>
      <c r="C5564">
        <f t="shared" si="693"/>
        <v>0.92001197475474328</v>
      </c>
      <c r="D5564" s="40">
        <f t="shared" si="694"/>
        <v>683498.71279491507</v>
      </c>
      <c r="E5564" s="40">
        <f t="shared" si="699"/>
        <v>683498.71279491507</v>
      </c>
      <c r="F5564" s="41">
        <f t="shared" si="695"/>
        <v>2.4270979066213831</v>
      </c>
      <c r="G5564" s="42">
        <f t="shared" si="696"/>
        <v>658918.29500294826</v>
      </c>
      <c r="H5564" s="16">
        <f t="shared" si="697"/>
        <v>1</v>
      </c>
      <c r="P5564" s="16"/>
    </row>
    <row r="5565" spans="1:16" x14ac:dyDescent="0.25">
      <c r="A5565" s="24">
        <f t="shared" si="698"/>
        <v>5550</v>
      </c>
      <c r="B5565">
        <f t="shared" si="692"/>
        <v>0.29255819076206535</v>
      </c>
      <c r="C5565">
        <f t="shared" si="693"/>
        <v>0.96117320039775223</v>
      </c>
      <c r="D5565" s="40">
        <f t="shared" si="694"/>
        <v>751097.28731885832</v>
      </c>
      <c r="E5565" s="40">
        <f t="shared" si="699"/>
        <v>751097.28731885832</v>
      </c>
      <c r="F5565" s="41">
        <f t="shared" si="695"/>
        <v>2.5363117738378778</v>
      </c>
      <c r="G5565" s="42">
        <f t="shared" si="696"/>
        <v>905016.8931245117</v>
      </c>
      <c r="H5565" s="16">
        <f t="shared" si="697"/>
        <v>1</v>
      </c>
      <c r="P5565" s="16"/>
    </row>
    <row r="5566" spans="1:16" x14ac:dyDescent="0.25">
      <c r="A5566" s="24">
        <f t="shared" si="698"/>
        <v>5551</v>
      </c>
      <c r="B5566">
        <f t="shared" si="692"/>
        <v>0.90210848080459982</v>
      </c>
      <c r="C5566">
        <f t="shared" si="693"/>
        <v>0.84982793696690351</v>
      </c>
      <c r="D5566" s="40">
        <f t="shared" si="694"/>
        <v>1589814.3908051625</v>
      </c>
      <c r="E5566" s="40">
        <f t="shared" si="699"/>
        <v>1250000</v>
      </c>
      <c r="F5566" s="41">
        <f t="shared" si="695"/>
        <v>2.3148011265729029</v>
      </c>
      <c r="G5566" s="42">
        <f t="shared" si="696"/>
        <v>1893501.4082161286</v>
      </c>
      <c r="H5566" s="16">
        <f t="shared" si="697"/>
        <v>1</v>
      </c>
      <c r="P5566" s="16"/>
    </row>
    <row r="5567" spans="1:16" x14ac:dyDescent="0.25">
      <c r="A5567" s="24">
        <f t="shared" si="698"/>
        <v>5552</v>
      </c>
      <c r="B5567">
        <f t="shared" si="692"/>
        <v>0.59196380840148777</v>
      </c>
      <c r="C5567">
        <f t="shared" si="693"/>
        <v>0.71876121906097978</v>
      </c>
      <c r="D5567" s="40">
        <f t="shared" si="694"/>
        <v>1106048.4232825208</v>
      </c>
      <c r="E5567" s="40">
        <f t="shared" si="699"/>
        <v>1106048.4232825208</v>
      </c>
      <c r="F5567" s="41">
        <f t="shared" si="695"/>
        <v>2.1760381212949134</v>
      </c>
      <c r="G5567" s="42">
        <f t="shared" si="696"/>
        <v>1406803.5330608976</v>
      </c>
      <c r="H5567" s="16">
        <f t="shared" si="697"/>
        <v>1</v>
      </c>
      <c r="P5567" s="16"/>
    </row>
    <row r="5568" spans="1:16" x14ac:dyDescent="0.25">
      <c r="A5568" s="24">
        <f t="shared" si="698"/>
        <v>5553</v>
      </c>
      <c r="B5568">
        <f t="shared" si="692"/>
        <v>0.19866951822768897</v>
      </c>
      <c r="C5568">
        <f t="shared" si="693"/>
        <v>0.94144063571002334</v>
      </c>
      <c r="D5568" s="40">
        <f t="shared" si="694"/>
        <v>614111.02677484334</v>
      </c>
      <c r="E5568" s="40">
        <f t="shared" si="699"/>
        <v>614111.02677484334</v>
      </c>
      <c r="F5568" s="41">
        <f t="shared" si="695"/>
        <v>2.4762865438385289</v>
      </c>
      <c r="G5568" s="42">
        <f t="shared" si="696"/>
        <v>520714.87202540715</v>
      </c>
      <c r="H5568" s="16">
        <f t="shared" si="697"/>
        <v>1</v>
      </c>
      <c r="P5568" s="16"/>
    </row>
    <row r="5569" spans="1:16" x14ac:dyDescent="0.25">
      <c r="A5569" s="24">
        <f t="shared" si="698"/>
        <v>5554</v>
      </c>
      <c r="B5569">
        <f t="shared" si="692"/>
        <v>0.98018806835170835</v>
      </c>
      <c r="C5569">
        <f t="shared" si="693"/>
        <v>0.40019373747054487</v>
      </c>
      <c r="D5569" s="40">
        <f t="shared" si="694"/>
        <v>1938137.7282411081</v>
      </c>
      <c r="E5569" s="40">
        <f t="shared" si="699"/>
        <v>1250000</v>
      </c>
      <c r="F5569" s="41">
        <f t="shared" si="695"/>
        <v>1.9231472129429485</v>
      </c>
      <c r="G5569" s="42">
        <f t="shared" si="696"/>
        <v>1403934.0161786857</v>
      </c>
      <c r="H5569" s="16">
        <f t="shared" si="697"/>
        <v>1</v>
      </c>
      <c r="P5569" s="16"/>
    </row>
    <row r="5570" spans="1:16" x14ac:dyDescent="0.25">
      <c r="A5570" s="24">
        <f t="shared" si="698"/>
        <v>5555</v>
      </c>
      <c r="B5570">
        <f t="shared" si="692"/>
        <v>0.21132558339741081</v>
      </c>
      <c r="C5570">
        <f t="shared" si="693"/>
        <v>0.43702779931481928</v>
      </c>
      <c r="D5570" s="40">
        <f t="shared" si="694"/>
        <v>634423.90527981124</v>
      </c>
      <c r="E5570" s="40">
        <f t="shared" si="699"/>
        <v>634423.90527981124</v>
      </c>
      <c r="F5570" s="41">
        <f t="shared" si="695"/>
        <v>1.9518209222199132</v>
      </c>
      <c r="G5570" s="42">
        <f t="shared" si="696"/>
        <v>238281.85188159999</v>
      </c>
      <c r="H5570" s="16">
        <f t="shared" si="697"/>
        <v>1</v>
      </c>
      <c r="P5570" s="16"/>
    </row>
    <row r="5571" spans="1:16" x14ac:dyDescent="0.25">
      <c r="A5571" s="24">
        <f t="shared" si="698"/>
        <v>5556</v>
      </c>
      <c r="B5571">
        <f t="shared" si="692"/>
        <v>0.70975232601631433</v>
      </c>
      <c r="C5571">
        <f t="shared" si="693"/>
        <v>0.17074355680961162</v>
      </c>
      <c r="D5571" s="40">
        <f t="shared" si="694"/>
        <v>1251973.2437694478</v>
      </c>
      <c r="E5571" s="40">
        <f t="shared" si="699"/>
        <v>1250000</v>
      </c>
      <c r="F5571" s="41">
        <f t="shared" si="695"/>
        <v>1.7108720296721753</v>
      </c>
      <c r="G5571" s="42">
        <f t="shared" si="696"/>
        <v>1138590.0370902191</v>
      </c>
      <c r="H5571" s="16">
        <f t="shared" si="697"/>
        <v>1</v>
      </c>
      <c r="P5571" s="16"/>
    </row>
    <row r="5572" spans="1:16" x14ac:dyDescent="0.25">
      <c r="A5572" s="24">
        <f t="shared" si="698"/>
        <v>5557</v>
      </c>
      <c r="B5572">
        <f t="shared" si="692"/>
        <v>0.15020867309067398</v>
      </c>
      <c r="C5572">
        <f t="shared" si="693"/>
        <v>0.41668094380293041</v>
      </c>
      <c r="D5572" s="40">
        <f t="shared" si="694"/>
        <v>527869.8382589214</v>
      </c>
      <c r="E5572" s="40">
        <f t="shared" si="699"/>
        <v>527869.8382589214</v>
      </c>
      <c r="F5572" s="41">
        <f t="shared" si="695"/>
        <v>1.9360511228746395</v>
      </c>
      <c r="G5572" s="42">
        <f t="shared" si="696"/>
        <v>21982.99309283914</v>
      </c>
      <c r="H5572" s="16">
        <f t="shared" si="697"/>
        <v>1</v>
      </c>
      <c r="P5572" s="16"/>
    </row>
    <row r="5573" spans="1:16" x14ac:dyDescent="0.25">
      <c r="A5573" s="24">
        <f t="shared" si="698"/>
        <v>5558</v>
      </c>
      <c r="B5573">
        <f t="shared" si="692"/>
        <v>0.55622143333312124</v>
      </c>
      <c r="C5573">
        <f t="shared" si="693"/>
        <v>0.95708255970384926</v>
      </c>
      <c r="D5573" s="40">
        <f t="shared" si="694"/>
        <v>1064466.2502756212</v>
      </c>
      <c r="E5573" s="40">
        <f t="shared" si="699"/>
        <v>1064466.2502756212</v>
      </c>
      <c r="F5573" s="41">
        <f t="shared" si="695"/>
        <v>2.5221246960010753</v>
      </c>
      <c r="G5573" s="42">
        <f t="shared" si="696"/>
        <v>1684716.6178798056</v>
      </c>
      <c r="H5573" s="16">
        <f t="shared" si="697"/>
        <v>1</v>
      </c>
      <c r="P5573" s="16"/>
    </row>
    <row r="5574" spans="1:16" x14ac:dyDescent="0.25">
      <c r="A5574" s="24">
        <f t="shared" si="698"/>
        <v>5559</v>
      </c>
      <c r="B5574">
        <f t="shared" si="692"/>
        <v>0.58618336485233158</v>
      </c>
      <c r="C5574">
        <f t="shared" si="693"/>
        <v>0.22802356129977852</v>
      </c>
      <c r="D5574" s="40">
        <f t="shared" si="694"/>
        <v>1099272.6349680256</v>
      </c>
      <c r="E5574" s="40">
        <f t="shared" si="699"/>
        <v>1099272.6349680256</v>
      </c>
      <c r="F5574" s="41">
        <f t="shared" si="695"/>
        <v>1.7734432902162176</v>
      </c>
      <c r="G5574" s="42">
        <f t="shared" si="696"/>
        <v>949497.67860234645</v>
      </c>
      <c r="H5574" s="16">
        <f t="shared" si="697"/>
        <v>1</v>
      </c>
      <c r="P5574" s="16"/>
    </row>
    <row r="5575" spans="1:16" x14ac:dyDescent="0.25">
      <c r="A5575" s="24">
        <f t="shared" si="698"/>
        <v>5560</v>
      </c>
      <c r="B5575">
        <f t="shared" si="692"/>
        <v>0.92229064332786947</v>
      </c>
      <c r="C5575">
        <f t="shared" si="693"/>
        <v>0.20710257149767131</v>
      </c>
      <c r="D5575" s="40">
        <f t="shared" si="694"/>
        <v>1647712.4864027724</v>
      </c>
      <c r="E5575" s="40">
        <f t="shared" si="699"/>
        <v>1250000</v>
      </c>
      <c r="F5575" s="41">
        <f t="shared" si="695"/>
        <v>1.7518188804617858</v>
      </c>
      <c r="G5575" s="42">
        <f t="shared" si="696"/>
        <v>1189773.6005772324</v>
      </c>
      <c r="H5575" s="16">
        <f t="shared" si="697"/>
        <v>1</v>
      </c>
      <c r="P5575" s="16"/>
    </row>
    <row r="5576" spans="1:16" x14ac:dyDescent="0.25">
      <c r="A5576" s="24">
        <f t="shared" si="698"/>
        <v>5561</v>
      </c>
      <c r="B5576">
        <f t="shared" si="692"/>
        <v>0.93273916526231915</v>
      </c>
      <c r="C5576">
        <f t="shared" si="693"/>
        <v>0.67831003188621253</v>
      </c>
      <c r="D5576" s="40">
        <f t="shared" si="694"/>
        <v>1682297.8766436875</v>
      </c>
      <c r="E5576" s="40">
        <f t="shared" si="699"/>
        <v>1250000</v>
      </c>
      <c r="F5576" s="41">
        <f t="shared" si="695"/>
        <v>2.1407228812804409</v>
      </c>
      <c r="G5576" s="42">
        <f t="shared" si="696"/>
        <v>1675903.601600551</v>
      </c>
      <c r="H5576" s="16">
        <f t="shared" si="697"/>
        <v>1</v>
      </c>
      <c r="P5576" s="16"/>
    </row>
    <row r="5577" spans="1:16" x14ac:dyDescent="0.25">
      <c r="A5577" s="24">
        <f t="shared" si="698"/>
        <v>5562</v>
      </c>
      <c r="B5577">
        <f t="shared" si="692"/>
        <v>0.69074972148519009</v>
      </c>
      <c r="C5577">
        <f t="shared" si="693"/>
        <v>1.5131391934119165E-2</v>
      </c>
      <c r="D5577" s="40">
        <f t="shared" si="694"/>
        <v>1227040.9890420609</v>
      </c>
      <c r="E5577" s="40">
        <f t="shared" si="699"/>
        <v>1227040.9890420609</v>
      </c>
      <c r="F5577" s="41">
        <f t="shared" si="695"/>
        <v>1.3414486765165927</v>
      </c>
      <c r="G5577" s="42">
        <f t="shared" si="696"/>
        <v>646012.5107820835</v>
      </c>
      <c r="H5577" s="16">
        <f t="shared" si="697"/>
        <v>1</v>
      </c>
      <c r="P5577" s="16"/>
    </row>
    <row r="5578" spans="1:16" x14ac:dyDescent="0.25">
      <c r="A5578" s="24">
        <f t="shared" si="698"/>
        <v>5563</v>
      </c>
      <c r="B5578">
        <f t="shared" si="692"/>
        <v>0.34826511598657817</v>
      </c>
      <c r="C5578">
        <f t="shared" si="693"/>
        <v>0.61439512472134084</v>
      </c>
      <c r="D5578" s="40">
        <f t="shared" si="694"/>
        <v>822184.55622079829</v>
      </c>
      <c r="E5578" s="40">
        <f t="shared" si="699"/>
        <v>822184.55622079829</v>
      </c>
      <c r="F5578" s="41">
        <f t="shared" si="695"/>
        <v>2.088386885881333</v>
      </c>
      <c r="G5578" s="42">
        <f t="shared" si="696"/>
        <v>717039.44498567865</v>
      </c>
      <c r="H5578" s="16">
        <f t="shared" si="697"/>
        <v>1</v>
      </c>
      <c r="P5578" s="16"/>
    </row>
    <row r="5579" spans="1:16" x14ac:dyDescent="0.25">
      <c r="A5579" s="24">
        <f t="shared" si="698"/>
        <v>5564</v>
      </c>
      <c r="B5579">
        <f t="shared" si="692"/>
        <v>0.64334654354024678</v>
      </c>
      <c r="C5579">
        <f t="shared" si="693"/>
        <v>0.9269193533109501</v>
      </c>
      <c r="D5579" s="40">
        <f t="shared" si="694"/>
        <v>1167516.0097223467</v>
      </c>
      <c r="E5579" s="40">
        <f t="shared" si="699"/>
        <v>1167516.0097223467</v>
      </c>
      <c r="F5579" s="41">
        <f t="shared" si="695"/>
        <v>2.4417097261224443</v>
      </c>
      <c r="G5579" s="42">
        <f t="shared" si="696"/>
        <v>1850735.1963427202</v>
      </c>
      <c r="H5579" s="16">
        <f t="shared" si="697"/>
        <v>1</v>
      </c>
      <c r="P5579" s="16"/>
    </row>
    <row r="5580" spans="1:16" x14ac:dyDescent="0.25">
      <c r="A5580" s="24">
        <f t="shared" si="698"/>
        <v>5565</v>
      </c>
      <c r="B5580">
        <f t="shared" si="692"/>
        <v>0.19478671217802912</v>
      </c>
      <c r="C5580">
        <f t="shared" si="693"/>
        <v>0.5397580050630495</v>
      </c>
      <c r="D5580" s="40">
        <f t="shared" si="694"/>
        <v>607724.36804085225</v>
      </c>
      <c r="E5580" s="40">
        <f t="shared" si="699"/>
        <v>607724.36804085225</v>
      </c>
      <c r="F5580" s="41">
        <f t="shared" si="695"/>
        <v>2.0303416658771232</v>
      </c>
      <c r="G5580" s="42">
        <f t="shared" si="696"/>
        <v>233888.10580218583</v>
      </c>
      <c r="H5580" s="16">
        <f t="shared" si="697"/>
        <v>1</v>
      </c>
      <c r="P5580" s="16"/>
    </row>
    <row r="5581" spans="1:16" x14ac:dyDescent="0.25">
      <c r="A5581" s="24">
        <f t="shared" si="698"/>
        <v>5566</v>
      </c>
      <c r="B5581">
        <f t="shared" si="692"/>
        <v>0.28455378755461425</v>
      </c>
      <c r="C5581">
        <f t="shared" si="693"/>
        <v>0.36646340147126466</v>
      </c>
      <c r="D5581" s="40">
        <f t="shared" si="694"/>
        <v>740410.4969883475</v>
      </c>
      <c r="E5581" s="40">
        <f t="shared" si="699"/>
        <v>740410.4969883475</v>
      </c>
      <c r="F5581" s="41">
        <f t="shared" si="695"/>
        <v>1.8962812060260064</v>
      </c>
      <c r="G5581" s="42">
        <f t="shared" si="696"/>
        <v>404026.51018337836</v>
      </c>
      <c r="H5581" s="16">
        <f t="shared" si="697"/>
        <v>1</v>
      </c>
      <c r="P5581" s="16"/>
    </row>
    <row r="5582" spans="1:16" x14ac:dyDescent="0.25">
      <c r="A5582" s="24">
        <f t="shared" si="698"/>
        <v>5567</v>
      </c>
      <c r="B5582">
        <f t="shared" si="692"/>
        <v>0.40108410746324807</v>
      </c>
      <c r="C5582">
        <f t="shared" si="693"/>
        <v>0.22584233933594078</v>
      </c>
      <c r="D5582" s="40">
        <f t="shared" si="694"/>
        <v>885771.11643259111</v>
      </c>
      <c r="E5582" s="40">
        <f t="shared" si="699"/>
        <v>885771.11643259111</v>
      </c>
      <c r="F5582" s="41">
        <f t="shared" si="695"/>
        <v>1.7712433492015334</v>
      </c>
      <c r="G5582" s="42">
        <f t="shared" si="696"/>
        <v>568916.19889604393</v>
      </c>
      <c r="H5582" s="16">
        <f t="shared" si="697"/>
        <v>1</v>
      </c>
      <c r="P5582" s="16"/>
    </row>
    <row r="5583" spans="1:16" x14ac:dyDescent="0.25">
      <c r="A5583" s="24">
        <f t="shared" si="698"/>
        <v>5568</v>
      </c>
      <c r="B5583">
        <f t="shared" si="692"/>
        <v>0.44347333640325814</v>
      </c>
      <c r="C5583">
        <f t="shared" si="693"/>
        <v>0.91906106297392398</v>
      </c>
      <c r="D5583" s="40">
        <f t="shared" si="694"/>
        <v>935181.39666646591</v>
      </c>
      <c r="E5583" s="40">
        <f t="shared" si="699"/>
        <v>935181.39666646591</v>
      </c>
      <c r="F5583" s="41">
        <f t="shared" si="695"/>
        <v>2.4251622002420161</v>
      </c>
      <c r="G5583" s="42">
        <f t="shared" si="696"/>
        <v>1267966.5735650482</v>
      </c>
      <c r="H5583" s="16">
        <f t="shared" si="697"/>
        <v>1</v>
      </c>
      <c r="P5583" s="16"/>
    </row>
    <row r="5584" spans="1:16" x14ac:dyDescent="0.25">
      <c r="A5584" s="24">
        <f t="shared" si="698"/>
        <v>5569</v>
      </c>
      <c r="B5584">
        <f t="shared" si="692"/>
        <v>9.975409263279289E-2</v>
      </c>
      <c r="C5584">
        <f t="shared" si="693"/>
        <v>0.23311003169510514</v>
      </c>
      <c r="D5584" s="40">
        <f t="shared" si="694"/>
        <v>415066.5560142718</v>
      </c>
      <c r="E5584" s="40">
        <f t="shared" si="699"/>
        <v>415066.5560142718</v>
      </c>
      <c r="F5584" s="41">
        <f t="shared" si="695"/>
        <v>1.7785279611784364</v>
      </c>
      <c r="G5584" s="42">
        <f t="shared" si="696"/>
        <v>-261792.5243785819</v>
      </c>
      <c r="H5584" s="16">
        <f t="shared" si="697"/>
        <v>0</v>
      </c>
      <c r="P5584" s="16"/>
    </row>
    <row r="5585" spans="1:16" x14ac:dyDescent="0.25">
      <c r="A5585" s="24">
        <f t="shared" si="698"/>
        <v>5570</v>
      </c>
      <c r="B5585">
        <f t="shared" ref="B5585:B5648" si="700">((MOD((MOD(MOD(999999999999989,MOD(A5585*2499997+$B$13*1800451,7450589)*4658+7450581)*383,99991)*7440893+MOD(MOD(999999999999989,MOD(A5585*2246527+$B$13*2399993,7450987)*7580+7560584)*17669,7440893))*1343,4294967296))+0.5)/2^32</f>
        <v>0.44547219981905073</v>
      </c>
      <c r="C5585">
        <f t="shared" ref="C5585:C5648" si="701">((MOD((MOD(MOD(999999999999989,MOD(A5585*2499997+$C$13*1800451,7450589)*4658+7450581)*383,99991)*7440893+MOD(MOD(999999999999989,MOD(A5585*2246527+$C$13*2399993,7450987)*7580+7560584)*17669,7440893))*1343,4294967296))+0.5)/2^32</f>
        <v>0.47319922724273056</v>
      </c>
      <c r="D5585" s="40">
        <f t="shared" ref="D5585:D5648" si="702">MAX(0,NORMINV(B5585,D$10,D$12))</f>
        <v>937488.15998643404</v>
      </c>
      <c r="E5585" s="40">
        <f t="shared" si="699"/>
        <v>937488.15998643404</v>
      </c>
      <c r="F5585" s="41">
        <f t="shared" ref="F5585:F5648" si="703">NORMINV(C5585,E$10,E$12)</f>
        <v>1.9795652929929559</v>
      </c>
      <c r="G5585" s="42">
        <f t="shared" ref="G5585:G5648" si="704">F5585*E5585-1000000</f>
        <v>855819.02410097234</v>
      </c>
      <c r="H5585" s="16">
        <f t="shared" ref="H5585:H5648" si="705">IF(G5585&gt;=0,1,0)</f>
        <v>1</v>
      </c>
      <c r="P5585" s="16"/>
    </row>
    <row r="5586" spans="1:16" x14ac:dyDescent="0.25">
      <c r="A5586" s="24">
        <f t="shared" ref="A5586:A5649" si="706">A5585+1</f>
        <v>5571</v>
      </c>
      <c r="B5586">
        <f t="shared" si="700"/>
        <v>0.87448508420493454</v>
      </c>
      <c r="C5586">
        <f t="shared" si="701"/>
        <v>0.87109253637026995</v>
      </c>
      <c r="D5586" s="40">
        <f t="shared" si="702"/>
        <v>1523336.5957061732</v>
      </c>
      <c r="E5586" s="40">
        <f t="shared" ref="E5586:E5649" si="707">MIN(1250000,D5586)</f>
        <v>1250000</v>
      </c>
      <c r="F5586" s="41">
        <f t="shared" si="703"/>
        <v>2.3439424886754687</v>
      </c>
      <c r="G5586" s="42">
        <f t="shared" si="704"/>
        <v>1929928.110844336</v>
      </c>
      <c r="H5586" s="16">
        <f t="shared" si="705"/>
        <v>1</v>
      </c>
      <c r="P5586" s="16"/>
    </row>
    <row r="5587" spans="1:16" x14ac:dyDescent="0.25">
      <c r="A5587" s="24">
        <f t="shared" si="706"/>
        <v>5572</v>
      </c>
      <c r="B5587">
        <f t="shared" si="700"/>
        <v>0.77721818804275244</v>
      </c>
      <c r="C5587">
        <f t="shared" si="701"/>
        <v>0.23656882729846984</v>
      </c>
      <c r="D5587" s="40">
        <f t="shared" si="702"/>
        <v>1347795.7220129727</v>
      </c>
      <c r="E5587" s="40">
        <f t="shared" si="707"/>
        <v>1250000</v>
      </c>
      <c r="F5587" s="41">
        <f t="shared" si="703"/>
        <v>1.7819503812265458</v>
      </c>
      <c r="G5587" s="42">
        <f t="shared" si="704"/>
        <v>1227437.9765331824</v>
      </c>
      <c r="H5587" s="16">
        <f t="shared" si="705"/>
        <v>1</v>
      </c>
      <c r="P5587" s="16"/>
    </row>
    <row r="5588" spans="1:16" x14ac:dyDescent="0.25">
      <c r="A5588" s="24">
        <f t="shared" si="706"/>
        <v>5573</v>
      </c>
      <c r="B5588">
        <f t="shared" si="700"/>
        <v>0.76598776283208281</v>
      </c>
      <c r="C5588">
        <f t="shared" si="701"/>
        <v>0.91555689845699817</v>
      </c>
      <c r="D5588" s="40">
        <f t="shared" si="702"/>
        <v>1330864.9434165079</v>
      </c>
      <c r="E5588" s="40">
        <f t="shared" si="707"/>
        <v>1250000</v>
      </c>
      <c r="F5588" s="41">
        <f t="shared" si="703"/>
        <v>2.4181736990839271</v>
      </c>
      <c r="G5588" s="42">
        <f t="shared" si="704"/>
        <v>2022717.1238549091</v>
      </c>
      <c r="H5588" s="16">
        <f t="shared" si="705"/>
        <v>1</v>
      </c>
      <c r="P5588" s="16"/>
    </row>
    <row r="5589" spans="1:16" x14ac:dyDescent="0.25">
      <c r="A5589" s="24">
        <f t="shared" si="706"/>
        <v>5574</v>
      </c>
      <c r="B5589">
        <f t="shared" si="700"/>
        <v>7.237366319168359E-2</v>
      </c>
      <c r="C5589">
        <f t="shared" si="701"/>
        <v>0.36101547966245562</v>
      </c>
      <c r="D5589" s="40">
        <f t="shared" si="702"/>
        <v>335104.13195133337</v>
      </c>
      <c r="E5589" s="40">
        <f t="shared" si="707"/>
        <v>335104.13195133337</v>
      </c>
      <c r="F5589" s="41">
        <f t="shared" si="703"/>
        <v>1.8918705843935872</v>
      </c>
      <c r="G5589" s="42">
        <f t="shared" si="704"/>
        <v>-366026.35005252517</v>
      </c>
      <c r="H5589" s="16">
        <f t="shared" si="705"/>
        <v>0</v>
      </c>
      <c r="P5589" s="16"/>
    </row>
    <row r="5590" spans="1:16" x14ac:dyDescent="0.25">
      <c r="A5590" s="24">
        <f t="shared" si="706"/>
        <v>5575</v>
      </c>
      <c r="B5590">
        <f t="shared" si="700"/>
        <v>0.79521686013322324</v>
      </c>
      <c r="C5590">
        <f t="shared" si="701"/>
        <v>0.78937449550721794</v>
      </c>
      <c r="D5590" s="40">
        <f t="shared" si="702"/>
        <v>1375983.4916260378</v>
      </c>
      <c r="E5590" s="40">
        <f t="shared" si="707"/>
        <v>1250000</v>
      </c>
      <c r="F5590" s="41">
        <f t="shared" si="703"/>
        <v>2.244453729089436</v>
      </c>
      <c r="G5590" s="42">
        <f t="shared" si="704"/>
        <v>1805567.1613617949</v>
      </c>
      <c r="H5590" s="16">
        <f t="shared" si="705"/>
        <v>1</v>
      </c>
      <c r="P5590" s="16"/>
    </row>
    <row r="5591" spans="1:16" x14ac:dyDescent="0.25">
      <c r="A5591" s="24">
        <f t="shared" si="706"/>
        <v>5576</v>
      </c>
      <c r="B5591">
        <f t="shared" si="700"/>
        <v>0.34491263225208968</v>
      </c>
      <c r="C5591">
        <f t="shared" si="701"/>
        <v>0.8686248263111338</v>
      </c>
      <c r="D5591" s="40">
        <f t="shared" si="702"/>
        <v>818043.06690062175</v>
      </c>
      <c r="E5591" s="40">
        <f t="shared" si="707"/>
        <v>818043.06690062175</v>
      </c>
      <c r="F5591" s="41">
        <f t="shared" si="703"/>
        <v>2.3403994380031028</v>
      </c>
      <c r="G5591" s="42">
        <f t="shared" si="704"/>
        <v>914547.53403654974</v>
      </c>
      <c r="H5591" s="16">
        <f t="shared" si="705"/>
        <v>1</v>
      </c>
      <c r="P5591" s="16"/>
    </row>
    <row r="5592" spans="1:16" x14ac:dyDescent="0.25">
      <c r="A5592" s="24">
        <f t="shared" si="706"/>
        <v>5577</v>
      </c>
      <c r="B5592">
        <f t="shared" si="700"/>
        <v>0.23976029350887984</v>
      </c>
      <c r="C5592">
        <f t="shared" si="701"/>
        <v>0.31344515469390899</v>
      </c>
      <c r="D5592" s="40">
        <f t="shared" si="702"/>
        <v>677625.90526766249</v>
      </c>
      <c r="E5592" s="40">
        <f t="shared" si="707"/>
        <v>677625.90526766249</v>
      </c>
      <c r="F5592" s="41">
        <f t="shared" si="703"/>
        <v>1.8522466859957649</v>
      </c>
      <c r="G5592" s="42">
        <f t="shared" si="704"/>
        <v>255130.33737690793</v>
      </c>
      <c r="H5592" s="16">
        <f t="shared" si="705"/>
        <v>1</v>
      </c>
      <c r="P5592" s="16"/>
    </row>
    <row r="5593" spans="1:16" x14ac:dyDescent="0.25">
      <c r="A5593" s="24">
        <f t="shared" si="706"/>
        <v>5578</v>
      </c>
      <c r="B5593">
        <f t="shared" si="700"/>
        <v>0.30965540988836437</v>
      </c>
      <c r="C5593">
        <f t="shared" si="701"/>
        <v>0.93864239507820457</v>
      </c>
      <c r="D5593" s="40">
        <f t="shared" si="702"/>
        <v>773482.97961182706</v>
      </c>
      <c r="E5593" s="40">
        <f t="shared" si="707"/>
        <v>773482.97961182706</v>
      </c>
      <c r="F5593" s="41">
        <f t="shared" si="703"/>
        <v>2.4691417872585051</v>
      </c>
      <c r="G5593" s="42">
        <f t="shared" si="704"/>
        <v>909839.14669278054</v>
      </c>
      <c r="H5593" s="16">
        <f t="shared" si="705"/>
        <v>1</v>
      </c>
      <c r="P5593" s="16"/>
    </row>
    <row r="5594" spans="1:16" x14ac:dyDescent="0.25">
      <c r="A5594" s="24">
        <f t="shared" si="706"/>
        <v>5579</v>
      </c>
      <c r="B5594">
        <f t="shared" si="700"/>
        <v>0.84126313554588705</v>
      </c>
      <c r="C5594">
        <f t="shared" si="701"/>
        <v>4.7866524779237807E-2</v>
      </c>
      <c r="D5594" s="40">
        <f t="shared" si="702"/>
        <v>1455773.305087544</v>
      </c>
      <c r="E5594" s="40">
        <f t="shared" si="707"/>
        <v>1250000</v>
      </c>
      <c r="F5594" s="41">
        <f t="shared" si="703"/>
        <v>1.4936469829693277</v>
      </c>
      <c r="G5594" s="42">
        <f t="shared" si="704"/>
        <v>867058.72871165979</v>
      </c>
      <c r="H5594" s="16">
        <f t="shared" si="705"/>
        <v>1</v>
      </c>
      <c r="P5594" s="16"/>
    </row>
    <row r="5595" spans="1:16" x14ac:dyDescent="0.25">
      <c r="A5595" s="24">
        <f t="shared" si="706"/>
        <v>5580</v>
      </c>
      <c r="B5595">
        <f t="shared" si="700"/>
        <v>0.1294380467152223</v>
      </c>
      <c r="C5595">
        <f t="shared" si="701"/>
        <v>0.89077856240328401</v>
      </c>
      <c r="D5595" s="40">
        <f t="shared" si="702"/>
        <v>485234.86140448187</v>
      </c>
      <c r="E5595" s="40">
        <f t="shared" si="707"/>
        <v>485234.86140448187</v>
      </c>
      <c r="F5595" s="41">
        <f t="shared" si="703"/>
        <v>2.3740666223184501</v>
      </c>
      <c r="G5595" s="42">
        <f t="shared" si="704"/>
        <v>151979.88844569959</v>
      </c>
      <c r="H5595" s="16">
        <f t="shared" si="705"/>
        <v>1</v>
      </c>
      <c r="P5595" s="16"/>
    </row>
    <row r="5596" spans="1:16" x14ac:dyDescent="0.25">
      <c r="A5596" s="24">
        <f t="shared" si="706"/>
        <v>5581</v>
      </c>
      <c r="B5596">
        <f t="shared" si="700"/>
        <v>6.1129914480261505E-2</v>
      </c>
      <c r="C5596">
        <f t="shared" si="701"/>
        <v>0.46071247744839638</v>
      </c>
      <c r="D5596" s="40">
        <f t="shared" si="702"/>
        <v>295429.73888087098</v>
      </c>
      <c r="E5596" s="40">
        <f t="shared" si="707"/>
        <v>295429.73888087098</v>
      </c>
      <c r="F5596" s="41">
        <f t="shared" si="703"/>
        <v>1.9700185607166714</v>
      </c>
      <c r="G5596" s="42">
        <f t="shared" si="704"/>
        <v>-417997.93101700454</v>
      </c>
      <c r="H5596" s="16">
        <f t="shared" si="705"/>
        <v>0</v>
      </c>
      <c r="P5596" s="16"/>
    </row>
    <row r="5597" spans="1:16" x14ac:dyDescent="0.25">
      <c r="A5597" s="24">
        <f t="shared" si="706"/>
        <v>5582</v>
      </c>
      <c r="B5597">
        <f t="shared" si="700"/>
        <v>0.67761009919922799</v>
      </c>
      <c r="C5597">
        <f t="shared" si="701"/>
        <v>0.32096979825291783</v>
      </c>
      <c r="D5597" s="40">
        <f t="shared" si="702"/>
        <v>1210194.3201900749</v>
      </c>
      <c r="E5597" s="40">
        <f t="shared" si="707"/>
        <v>1210194.3201900749</v>
      </c>
      <c r="F5597" s="41">
        <f t="shared" si="703"/>
        <v>1.8586660688798657</v>
      </c>
      <c r="G5597" s="42">
        <f t="shared" si="704"/>
        <v>1249347.119688428</v>
      </c>
      <c r="H5597" s="16">
        <f t="shared" si="705"/>
        <v>1</v>
      </c>
      <c r="P5597" s="16"/>
    </row>
    <row r="5598" spans="1:16" x14ac:dyDescent="0.25">
      <c r="A5598" s="24">
        <f t="shared" si="706"/>
        <v>5583</v>
      </c>
      <c r="B5598">
        <f t="shared" si="700"/>
        <v>0.81438735581468791</v>
      </c>
      <c r="C5598">
        <f t="shared" si="701"/>
        <v>0.28305520268622786</v>
      </c>
      <c r="D5598" s="40">
        <f t="shared" si="702"/>
        <v>1407681.1092255982</v>
      </c>
      <c r="E5598" s="40">
        <f t="shared" si="707"/>
        <v>1250000</v>
      </c>
      <c r="F5598" s="41">
        <f t="shared" si="703"/>
        <v>1.8255959642235757</v>
      </c>
      <c r="G5598" s="42">
        <f t="shared" si="704"/>
        <v>1281994.9552794695</v>
      </c>
      <c r="H5598" s="16">
        <f t="shared" si="705"/>
        <v>1</v>
      </c>
      <c r="P5598" s="16"/>
    </row>
    <row r="5599" spans="1:16" x14ac:dyDescent="0.25">
      <c r="A5599" s="24">
        <f t="shared" si="706"/>
        <v>5584</v>
      </c>
      <c r="B5599">
        <f t="shared" si="700"/>
        <v>0.52173696120735258</v>
      </c>
      <c r="C5599">
        <f t="shared" si="701"/>
        <v>0.72358909773174673</v>
      </c>
      <c r="D5599" s="40">
        <f t="shared" si="702"/>
        <v>1024854.1653412753</v>
      </c>
      <c r="E5599" s="40">
        <f t="shared" si="707"/>
        <v>1024854.1653412753</v>
      </c>
      <c r="F5599" s="41">
        <f t="shared" si="703"/>
        <v>2.1804063940012948</v>
      </c>
      <c r="G5599" s="42">
        <f t="shared" si="704"/>
        <v>1234598.5750289769</v>
      </c>
      <c r="H5599" s="16">
        <f t="shared" si="705"/>
        <v>1</v>
      </c>
      <c r="P5599" s="16"/>
    </row>
    <row r="5600" spans="1:16" x14ac:dyDescent="0.25">
      <c r="A5600" s="24">
        <f t="shared" si="706"/>
        <v>5585</v>
      </c>
      <c r="B5600">
        <f t="shared" si="700"/>
        <v>0.25695141439791769</v>
      </c>
      <c r="C5600">
        <f t="shared" si="701"/>
        <v>0.43054814951028675</v>
      </c>
      <c r="D5600" s="40">
        <f t="shared" si="702"/>
        <v>702383.26949641993</v>
      </c>
      <c r="E5600" s="40">
        <f t="shared" si="707"/>
        <v>702383.26949641993</v>
      </c>
      <c r="F5600" s="41">
        <f t="shared" si="703"/>
        <v>1.94681495722825</v>
      </c>
      <c r="G5600" s="42">
        <f t="shared" si="704"/>
        <v>367410.25476251123</v>
      </c>
      <c r="H5600" s="16">
        <f t="shared" si="705"/>
        <v>1</v>
      </c>
      <c r="P5600" s="16"/>
    </row>
    <row r="5601" spans="1:16" x14ac:dyDescent="0.25">
      <c r="A5601" s="24">
        <f t="shared" si="706"/>
        <v>5586</v>
      </c>
      <c r="B5601">
        <f t="shared" si="700"/>
        <v>0.57477689359802753</v>
      </c>
      <c r="C5601">
        <f t="shared" si="701"/>
        <v>0.45595061022322625</v>
      </c>
      <c r="D5601" s="40">
        <f t="shared" si="702"/>
        <v>1085964.644925741</v>
      </c>
      <c r="E5601" s="40">
        <f t="shared" si="707"/>
        <v>1085964.644925741</v>
      </c>
      <c r="F5601" s="41">
        <f t="shared" si="703"/>
        <v>1.9663705882701727</v>
      </c>
      <c r="G5601" s="42">
        <f t="shared" si="704"/>
        <v>1135408.9376832386</v>
      </c>
      <c r="H5601" s="16">
        <f t="shared" si="705"/>
        <v>1</v>
      </c>
      <c r="P5601" s="16"/>
    </row>
    <row r="5602" spans="1:16" x14ac:dyDescent="0.25">
      <c r="A5602" s="24">
        <f t="shared" si="706"/>
        <v>5587</v>
      </c>
      <c r="B5602">
        <f t="shared" si="700"/>
        <v>0.51575875876005739</v>
      </c>
      <c r="C5602">
        <f t="shared" si="701"/>
        <v>0.17500574130099267</v>
      </c>
      <c r="D5602" s="40">
        <f t="shared" si="702"/>
        <v>1018014.4203317325</v>
      </c>
      <c r="E5602" s="40">
        <f t="shared" si="707"/>
        <v>1018014.4203317325</v>
      </c>
      <c r="F5602" s="41">
        <f t="shared" si="703"/>
        <v>1.7159370763523965</v>
      </c>
      <c r="G5602" s="42">
        <f t="shared" si="704"/>
        <v>746848.68810861255</v>
      </c>
      <c r="H5602" s="16">
        <f t="shared" si="705"/>
        <v>1</v>
      </c>
      <c r="P5602" s="16"/>
    </row>
    <row r="5603" spans="1:16" x14ac:dyDescent="0.25">
      <c r="A5603" s="24">
        <f t="shared" si="706"/>
        <v>5588</v>
      </c>
      <c r="B5603">
        <f t="shared" si="700"/>
        <v>3.2645519473589957E-2</v>
      </c>
      <c r="C5603">
        <f t="shared" si="701"/>
        <v>0.12777422147337347</v>
      </c>
      <c r="D5603" s="40">
        <f t="shared" si="702"/>
        <v>159607.84217146924</v>
      </c>
      <c r="E5603" s="40">
        <f t="shared" si="707"/>
        <v>159607.84217146924</v>
      </c>
      <c r="F5603" s="41">
        <f t="shared" si="703"/>
        <v>1.6544146799409556</v>
      </c>
      <c r="G5603" s="42">
        <f t="shared" si="704"/>
        <v>-735942.44287782209</v>
      </c>
      <c r="H5603" s="16">
        <f t="shared" si="705"/>
        <v>0</v>
      </c>
      <c r="P5603" s="16"/>
    </row>
    <row r="5604" spans="1:16" x14ac:dyDescent="0.25">
      <c r="A5604" s="24">
        <f t="shared" si="706"/>
        <v>5589</v>
      </c>
      <c r="B5604">
        <f t="shared" si="700"/>
        <v>0.53877444716636091</v>
      </c>
      <c r="C5604">
        <f t="shared" si="701"/>
        <v>0.23333994916174561</v>
      </c>
      <c r="D5604" s="40">
        <f t="shared" si="702"/>
        <v>1044382.973926405</v>
      </c>
      <c r="E5604" s="40">
        <f t="shared" si="707"/>
        <v>1044382.973926405</v>
      </c>
      <c r="F5604" s="41">
        <f t="shared" si="703"/>
        <v>1.7787563291056967</v>
      </c>
      <c r="G5604" s="42">
        <f t="shared" si="704"/>
        <v>857702.82488182257</v>
      </c>
      <c r="H5604" s="16">
        <f t="shared" si="705"/>
        <v>1</v>
      </c>
      <c r="P5604" s="16"/>
    </row>
    <row r="5605" spans="1:16" x14ac:dyDescent="0.25">
      <c r="A5605" s="24">
        <f t="shared" si="706"/>
        <v>5590</v>
      </c>
      <c r="B5605">
        <f t="shared" si="700"/>
        <v>0.85629736131522804</v>
      </c>
      <c r="C5605">
        <f t="shared" si="701"/>
        <v>0.15531047049444169</v>
      </c>
      <c r="D5605" s="40">
        <f t="shared" si="702"/>
        <v>1485029.3191107498</v>
      </c>
      <c r="E5605" s="40">
        <f t="shared" si="707"/>
        <v>1250000</v>
      </c>
      <c r="F5605" s="41">
        <f t="shared" si="703"/>
        <v>1.6918176379756622</v>
      </c>
      <c r="G5605" s="42">
        <f t="shared" si="704"/>
        <v>1114772.0474695778</v>
      </c>
      <c r="H5605" s="16">
        <f t="shared" si="705"/>
        <v>1</v>
      </c>
      <c r="P5605" s="16"/>
    </row>
    <row r="5606" spans="1:16" x14ac:dyDescent="0.25">
      <c r="A5606" s="24">
        <f t="shared" si="706"/>
        <v>5591</v>
      </c>
      <c r="B5606">
        <f t="shared" si="700"/>
        <v>0.97366199374664575</v>
      </c>
      <c r="C5606">
        <f t="shared" si="701"/>
        <v>6.4541625673882663E-2</v>
      </c>
      <c r="D5606" s="40">
        <f t="shared" si="702"/>
        <v>1883389.4311776836</v>
      </c>
      <c r="E5606" s="40">
        <f t="shared" si="707"/>
        <v>1250000</v>
      </c>
      <c r="F5606" s="41">
        <f t="shared" si="703"/>
        <v>1.5386848226390202</v>
      </c>
      <c r="G5606" s="42">
        <f t="shared" si="704"/>
        <v>923356.0282987752</v>
      </c>
      <c r="H5606" s="16">
        <f t="shared" si="705"/>
        <v>1</v>
      </c>
      <c r="P5606" s="16"/>
    </row>
    <row r="5607" spans="1:16" x14ac:dyDescent="0.25">
      <c r="A5607" s="24">
        <f t="shared" si="706"/>
        <v>5592</v>
      </c>
      <c r="B5607">
        <f t="shared" si="700"/>
        <v>0.79106619965750724</v>
      </c>
      <c r="C5607">
        <f t="shared" si="701"/>
        <v>0.48737858503591269</v>
      </c>
      <c r="D5607" s="40">
        <f t="shared" si="702"/>
        <v>1369358.4870215661</v>
      </c>
      <c r="E5607" s="40">
        <f t="shared" si="707"/>
        <v>1250000</v>
      </c>
      <c r="F5607" s="41">
        <f t="shared" si="703"/>
        <v>1.9903822264011961</v>
      </c>
      <c r="G5607" s="42">
        <f t="shared" si="704"/>
        <v>1487977.7830014951</v>
      </c>
      <c r="H5607" s="16">
        <f t="shared" si="705"/>
        <v>1</v>
      </c>
      <c r="P5607" s="16"/>
    </row>
    <row r="5608" spans="1:16" x14ac:dyDescent="0.25">
      <c r="A5608" s="24">
        <f t="shared" si="706"/>
        <v>5593</v>
      </c>
      <c r="B5608">
        <f t="shared" si="700"/>
        <v>0.95826004969421774</v>
      </c>
      <c r="C5608">
        <f t="shared" si="701"/>
        <v>2.9479873017407954E-2</v>
      </c>
      <c r="D5608" s="40">
        <f t="shared" si="702"/>
        <v>1789137.8126610899</v>
      </c>
      <c r="E5608" s="40">
        <f t="shared" si="707"/>
        <v>1250000</v>
      </c>
      <c r="F5608" s="41">
        <f t="shared" si="703"/>
        <v>1.4259898546197007</v>
      </c>
      <c r="G5608" s="42">
        <f t="shared" si="704"/>
        <v>782487.31827462581</v>
      </c>
      <c r="H5608" s="16">
        <f t="shared" si="705"/>
        <v>1</v>
      </c>
      <c r="P5608" s="16"/>
    </row>
    <row r="5609" spans="1:16" x14ac:dyDescent="0.25">
      <c r="A5609" s="24">
        <f t="shared" si="706"/>
        <v>5594</v>
      </c>
      <c r="B5609">
        <f t="shared" si="700"/>
        <v>0.40384148492012173</v>
      </c>
      <c r="C5609">
        <f t="shared" si="701"/>
        <v>0.13886580138932914</v>
      </c>
      <c r="D5609" s="40">
        <f t="shared" si="702"/>
        <v>889019.9545776801</v>
      </c>
      <c r="E5609" s="40">
        <f t="shared" si="707"/>
        <v>889019.9545776801</v>
      </c>
      <c r="F5609" s="41">
        <f t="shared" si="703"/>
        <v>1.670082308203924</v>
      </c>
      <c r="G5609" s="42">
        <f t="shared" si="704"/>
        <v>484736.49778043968</v>
      </c>
      <c r="H5609" s="16">
        <f t="shared" si="705"/>
        <v>1</v>
      </c>
      <c r="P5609" s="16"/>
    </row>
    <row r="5610" spans="1:16" x14ac:dyDescent="0.25">
      <c r="A5610" s="24">
        <f t="shared" si="706"/>
        <v>5595</v>
      </c>
      <c r="B5610">
        <f t="shared" si="700"/>
        <v>0.24311820173170418</v>
      </c>
      <c r="C5610">
        <f t="shared" si="701"/>
        <v>0.82714131299871951</v>
      </c>
      <c r="D5610" s="40">
        <f t="shared" si="702"/>
        <v>682534.66635669186</v>
      </c>
      <c r="E5610" s="40">
        <f t="shared" si="707"/>
        <v>682534.66635669186</v>
      </c>
      <c r="F5610" s="41">
        <f t="shared" si="703"/>
        <v>2.2866044679656685</v>
      </c>
      <c r="G5610" s="42">
        <f t="shared" si="704"/>
        <v>560686.81763266842</v>
      </c>
      <c r="H5610" s="16">
        <f t="shared" si="705"/>
        <v>1</v>
      </c>
      <c r="P5610" s="16"/>
    </row>
    <row r="5611" spans="1:16" x14ac:dyDescent="0.25">
      <c r="A5611" s="24">
        <f t="shared" si="706"/>
        <v>5596</v>
      </c>
      <c r="B5611">
        <f t="shared" si="700"/>
        <v>0.41359374497551471</v>
      </c>
      <c r="C5611">
        <f t="shared" si="701"/>
        <v>1.1851348797790706E-2</v>
      </c>
      <c r="D5611" s="40">
        <f t="shared" si="702"/>
        <v>900466.51061006694</v>
      </c>
      <c r="E5611" s="40">
        <f t="shared" si="707"/>
        <v>900466.51061006694</v>
      </c>
      <c r="F5611" s="41">
        <f t="shared" si="703"/>
        <v>1.3124880493480413</v>
      </c>
      <c r="G5611" s="42">
        <f t="shared" si="704"/>
        <v>181851.5340138441</v>
      </c>
      <c r="H5611" s="16">
        <f t="shared" si="705"/>
        <v>1</v>
      </c>
      <c r="P5611" s="16"/>
    </row>
    <row r="5612" spans="1:16" x14ac:dyDescent="0.25">
      <c r="A5612" s="24">
        <f t="shared" si="706"/>
        <v>5597</v>
      </c>
      <c r="B5612">
        <f t="shared" si="700"/>
        <v>0.99680015712510794</v>
      </c>
      <c r="C5612">
        <f t="shared" si="701"/>
        <v>0.13258248649071902</v>
      </c>
      <c r="D5612" s="40">
        <f t="shared" si="702"/>
        <v>2243115.8910336555</v>
      </c>
      <c r="E5612" s="40">
        <f t="shared" si="707"/>
        <v>1250000</v>
      </c>
      <c r="F5612" s="41">
        <f t="shared" si="703"/>
        <v>1.6613172433357137</v>
      </c>
      <c r="G5612" s="42">
        <f t="shared" si="704"/>
        <v>1076646.5541696423</v>
      </c>
      <c r="H5612" s="16">
        <f t="shared" si="705"/>
        <v>1</v>
      </c>
      <c r="P5612" s="16"/>
    </row>
    <row r="5613" spans="1:16" x14ac:dyDescent="0.25">
      <c r="A5613" s="24">
        <f t="shared" si="706"/>
        <v>5598</v>
      </c>
      <c r="B5613">
        <f t="shared" si="700"/>
        <v>0.36125645332504064</v>
      </c>
      <c r="C5613">
        <f t="shared" si="701"/>
        <v>0.62475883110892028</v>
      </c>
      <c r="D5613" s="40">
        <f t="shared" si="702"/>
        <v>838099.22671788698</v>
      </c>
      <c r="E5613" s="40">
        <f t="shared" si="707"/>
        <v>838099.22671788698</v>
      </c>
      <c r="F5613" s="41">
        <f t="shared" si="703"/>
        <v>2.0966575764336146</v>
      </c>
      <c r="G5613" s="42">
        <f t="shared" si="704"/>
        <v>757207.09350121138</v>
      </c>
      <c r="H5613" s="16">
        <f t="shared" si="705"/>
        <v>1</v>
      </c>
      <c r="P5613" s="16"/>
    </row>
    <row r="5614" spans="1:16" x14ac:dyDescent="0.25">
      <c r="A5614" s="24">
        <f t="shared" si="706"/>
        <v>5599</v>
      </c>
      <c r="B5614">
        <f t="shared" si="700"/>
        <v>0.43757475155871361</v>
      </c>
      <c r="C5614">
        <f t="shared" si="701"/>
        <v>0.51551388052757829</v>
      </c>
      <c r="D5614" s="40">
        <f t="shared" si="702"/>
        <v>928364.29473154387</v>
      </c>
      <c r="E5614" s="40">
        <f t="shared" si="707"/>
        <v>928364.29473154387</v>
      </c>
      <c r="F5614" s="41">
        <f t="shared" si="703"/>
        <v>2.0118228990835503</v>
      </c>
      <c r="G5614" s="42">
        <f t="shared" si="704"/>
        <v>867704.54683246999</v>
      </c>
      <c r="H5614" s="16">
        <f t="shared" si="705"/>
        <v>1</v>
      </c>
      <c r="P5614" s="16"/>
    </row>
    <row r="5615" spans="1:16" x14ac:dyDescent="0.25">
      <c r="A5615" s="24">
        <f t="shared" si="706"/>
        <v>5600</v>
      </c>
      <c r="B5615">
        <f t="shared" si="700"/>
        <v>0.60683298378717154</v>
      </c>
      <c r="C5615">
        <f t="shared" si="701"/>
        <v>0.36581976769957691</v>
      </c>
      <c r="D5615" s="40">
        <f t="shared" si="702"/>
        <v>1123590.0204246901</v>
      </c>
      <c r="E5615" s="40">
        <f t="shared" si="707"/>
        <v>1123590.0204246901</v>
      </c>
      <c r="F5615" s="41">
        <f t="shared" si="703"/>
        <v>1.8957612762341045</v>
      </c>
      <c r="G5615" s="42">
        <f t="shared" si="704"/>
        <v>1130058.4510842143</v>
      </c>
      <c r="H5615" s="16">
        <f t="shared" si="705"/>
        <v>1</v>
      </c>
      <c r="P5615" s="16"/>
    </row>
    <row r="5616" spans="1:16" x14ac:dyDescent="0.25">
      <c r="A5616" s="24">
        <f t="shared" si="706"/>
        <v>5601</v>
      </c>
      <c r="B5616">
        <f t="shared" si="700"/>
        <v>0.37231000827159733</v>
      </c>
      <c r="C5616">
        <f t="shared" si="701"/>
        <v>0.90198206750210375</v>
      </c>
      <c r="D5616" s="40">
        <f t="shared" si="702"/>
        <v>851485.68276268046</v>
      </c>
      <c r="E5616" s="40">
        <f t="shared" si="707"/>
        <v>851485.68276268046</v>
      </c>
      <c r="F5616" s="41">
        <f t="shared" si="703"/>
        <v>2.3929873195587201</v>
      </c>
      <c r="G5616" s="42">
        <f t="shared" si="704"/>
        <v>1037594.4416368934</v>
      </c>
      <c r="H5616" s="16">
        <f t="shared" si="705"/>
        <v>1</v>
      </c>
      <c r="P5616" s="16"/>
    </row>
    <row r="5617" spans="1:16" x14ac:dyDescent="0.25">
      <c r="A5617" s="24">
        <f t="shared" si="706"/>
        <v>5602</v>
      </c>
      <c r="B5617">
        <f t="shared" si="700"/>
        <v>0.91765770723577589</v>
      </c>
      <c r="C5617">
        <f t="shared" si="701"/>
        <v>0.12293898209463805</v>
      </c>
      <c r="D5617" s="40">
        <f t="shared" si="702"/>
        <v>1633504.899954129</v>
      </c>
      <c r="E5617" s="40">
        <f t="shared" si="707"/>
        <v>1250000</v>
      </c>
      <c r="F5617" s="41">
        <f t="shared" si="703"/>
        <v>1.6472888407390247</v>
      </c>
      <c r="G5617" s="42">
        <f t="shared" si="704"/>
        <v>1059111.0509237808</v>
      </c>
      <c r="H5617" s="16">
        <f t="shared" si="705"/>
        <v>1</v>
      </c>
      <c r="P5617" s="16"/>
    </row>
    <row r="5618" spans="1:16" x14ac:dyDescent="0.25">
      <c r="A5618" s="24">
        <f t="shared" si="706"/>
        <v>5603</v>
      </c>
      <c r="B5618">
        <f t="shared" si="700"/>
        <v>9.8745410679839551E-2</v>
      </c>
      <c r="C5618">
        <f t="shared" si="701"/>
        <v>0.56577853078488261</v>
      </c>
      <c r="D5618" s="40">
        <f t="shared" si="702"/>
        <v>412431.62603531068</v>
      </c>
      <c r="E5618" s="40">
        <f t="shared" si="707"/>
        <v>412431.62603531068</v>
      </c>
      <c r="F5618" s="41">
        <f t="shared" si="703"/>
        <v>2.0503454726918879</v>
      </c>
      <c r="G5618" s="42">
        <f t="shared" si="704"/>
        <v>-154372.68276354694</v>
      </c>
      <c r="H5618" s="16">
        <f t="shared" si="705"/>
        <v>0</v>
      </c>
      <c r="P5618" s="16"/>
    </row>
    <row r="5619" spans="1:16" x14ac:dyDescent="0.25">
      <c r="A5619" s="24">
        <f t="shared" si="706"/>
        <v>5604</v>
      </c>
      <c r="B5619">
        <f t="shared" si="700"/>
        <v>2.3592678713612258E-2</v>
      </c>
      <c r="C5619">
        <f t="shared" si="701"/>
        <v>0.17567601648624986</v>
      </c>
      <c r="D5619" s="40">
        <f t="shared" si="702"/>
        <v>95152.288934049313</v>
      </c>
      <c r="E5619" s="40">
        <f t="shared" si="707"/>
        <v>95152.288934049313</v>
      </c>
      <c r="F5619" s="41">
        <f t="shared" si="703"/>
        <v>1.7167264457606133</v>
      </c>
      <c r="G5619" s="42">
        <f t="shared" si="704"/>
        <v>-836649.54921226262</v>
      </c>
      <c r="H5619" s="16">
        <f t="shared" si="705"/>
        <v>0</v>
      </c>
      <c r="P5619" s="16"/>
    </row>
    <row r="5620" spans="1:16" x14ac:dyDescent="0.25">
      <c r="A5620" s="24">
        <f t="shared" si="706"/>
        <v>5605</v>
      </c>
      <c r="B5620">
        <f t="shared" si="700"/>
        <v>0.46787058969493955</v>
      </c>
      <c r="C5620">
        <f t="shared" si="701"/>
        <v>0.40241978771518916</v>
      </c>
      <c r="D5620" s="40">
        <f t="shared" si="702"/>
        <v>963241.45221111109</v>
      </c>
      <c r="E5620" s="40">
        <f t="shared" si="707"/>
        <v>963241.45221111109</v>
      </c>
      <c r="F5620" s="41">
        <f t="shared" si="703"/>
        <v>1.924897050369754</v>
      </c>
      <c r="G5620" s="42">
        <f t="shared" si="704"/>
        <v>854140.630155046</v>
      </c>
      <c r="H5620" s="16">
        <f t="shared" si="705"/>
        <v>1</v>
      </c>
      <c r="P5620" s="16"/>
    </row>
    <row r="5621" spans="1:16" x14ac:dyDescent="0.25">
      <c r="A5621" s="24">
        <f t="shared" si="706"/>
        <v>5606</v>
      </c>
      <c r="B5621">
        <f t="shared" si="700"/>
        <v>0.61148855520877987</v>
      </c>
      <c r="C5621">
        <f t="shared" si="701"/>
        <v>0.92570129630621523</v>
      </c>
      <c r="D5621" s="40">
        <f t="shared" si="702"/>
        <v>1129118.9209744437</v>
      </c>
      <c r="E5621" s="40">
        <f t="shared" si="707"/>
        <v>1129118.9209744437</v>
      </c>
      <c r="F5621" s="41">
        <f t="shared" si="703"/>
        <v>2.4390588021928821</v>
      </c>
      <c r="G5621" s="42">
        <f t="shared" si="704"/>
        <v>1753987.442925246</v>
      </c>
      <c r="H5621" s="16">
        <f t="shared" si="705"/>
        <v>1</v>
      </c>
      <c r="P5621" s="16"/>
    </row>
    <row r="5622" spans="1:16" x14ac:dyDescent="0.25">
      <c r="A5622" s="24">
        <f t="shared" si="706"/>
        <v>5607</v>
      </c>
      <c r="B5622">
        <f t="shared" si="700"/>
        <v>0.22938247036654502</v>
      </c>
      <c r="C5622">
        <f t="shared" si="701"/>
        <v>0.4017027112422511</v>
      </c>
      <c r="D5622" s="40">
        <f t="shared" si="702"/>
        <v>662211.81682396715</v>
      </c>
      <c r="E5622" s="40">
        <f t="shared" si="707"/>
        <v>662211.81682396715</v>
      </c>
      <c r="F5622" s="41">
        <f t="shared" si="703"/>
        <v>1.9243336506050204</v>
      </c>
      <c r="G5622" s="42">
        <f t="shared" si="704"/>
        <v>274316.48294264777</v>
      </c>
      <c r="H5622" s="16">
        <f t="shared" si="705"/>
        <v>1</v>
      </c>
      <c r="P5622" s="16"/>
    </row>
    <row r="5623" spans="1:16" x14ac:dyDescent="0.25">
      <c r="A5623" s="24">
        <f t="shared" si="706"/>
        <v>5608</v>
      </c>
      <c r="B5623">
        <f t="shared" si="700"/>
        <v>0.47791626129765064</v>
      </c>
      <c r="C5623">
        <f t="shared" si="701"/>
        <v>0.17970366694498807</v>
      </c>
      <c r="D5623" s="40">
        <f t="shared" si="702"/>
        <v>974748.92482337554</v>
      </c>
      <c r="E5623" s="40">
        <f t="shared" si="707"/>
        <v>974748.92482337554</v>
      </c>
      <c r="F5623" s="41">
        <f t="shared" si="703"/>
        <v>1.7214300941747209</v>
      </c>
      <c r="G5623" s="42">
        <f t="shared" si="704"/>
        <v>677962.1334554113</v>
      </c>
      <c r="H5623" s="16">
        <f t="shared" si="705"/>
        <v>1</v>
      </c>
      <c r="P5623" s="16"/>
    </row>
    <row r="5624" spans="1:16" x14ac:dyDescent="0.25">
      <c r="A5624" s="24">
        <f t="shared" si="706"/>
        <v>5609</v>
      </c>
      <c r="B5624">
        <f t="shared" si="700"/>
        <v>0.98151136527303606</v>
      </c>
      <c r="C5624">
        <f t="shared" si="701"/>
        <v>0.86754734360147268</v>
      </c>
      <c r="D5624" s="40">
        <f t="shared" si="702"/>
        <v>1951070.6429477427</v>
      </c>
      <c r="E5624" s="40">
        <f t="shared" si="707"/>
        <v>1250000</v>
      </c>
      <c r="F5624" s="41">
        <f t="shared" si="703"/>
        <v>2.3388668438919438</v>
      </c>
      <c r="G5624" s="42">
        <f t="shared" si="704"/>
        <v>1923583.5548649295</v>
      </c>
      <c r="H5624" s="16">
        <f t="shared" si="705"/>
        <v>1</v>
      </c>
      <c r="P5624" s="16"/>
    </row>
    <row r="5625" spans="1:16" x14ac:dyDescent="0.25">
      <c r="A5625" s="24">
        <f t="shared" si="706"/>
        <v>5610</v>
      </c>
      <c r="B5625">
        <f t="shared" si="700"/>
        <v>0.46057822892908007</v>
      </c>
      <c r="C5625">
        <f t="shared" si="701"/>
        <v>0.96027006243821234</v>
      </c>
      <c r="D5625" s="40">
        <f t="shared" si="702"/>
        <v>954873.6657703208</v>
      </c>
      <c r="E5625" s="40">
        <f t="shared" si="707"/>
        <v>954873.6657703208</v>
      </c>
      <c r="F5625" s="41">
        <f t="shared" si="703"/>
        <v>2.5330786120367219</v>
      </c>
      <c r="G5625" s="42">
        <f t="shared" si="704"/>
        <v>1418770.059959901</v>
      </c>
      <c r="H5625" s="16">
        <f t="shared" si="705"/>
        <v>1</v>
      </c>
      <c r="P5625" s="16"/>
    </row>
    <row r="5626" spans="1:16" x14ac:dyDescent="0.25">
      <c r="A5626" s="24">
        <f t="shared" si="706"/>
        <v>5611</v>
      </c>
      <c r="B5626">
        <f t="shared" si="700"/>
        <v>0.1330115458695218</v>
      </c>
      <c r="C5626">
        <f t="shared" si="701"/>
        <v>0.56631527992431074</v>
      </c>
      <c r="D5626" s="40">
        <f t="shared" si="702"/>
        <v>492887.09289026936</v>
      </c>
      <c r="E5626" s="40">
        <f t="shared" si="707"/>
        <v>492887.09289026936</v>
      </c>
      <c r="F5626" s="41">
        <f t="shared" si="703"/>
        <v>2.0507601135861111</v>
      </c>
      <c r="G5626" s="42">
        <f t="shared" si="704"/>
        <v>10793.190600776928</v>
      </c>
      <c r="H5626" s="16">
        <f t="shared" si="705"/>
        <v>1</v>
      </c>
      <c r="P5626" s="16"/>
    </row>
    <row r="5627" spans="1:16" x14ac:dyDescent="0.25">
      <c r="A5627" s="24">
        <f t="shared" si="706"/>
        <v>5612</v>
      </c>
      <c r="B5627">
        <f t="shared" si="700"/>
        <v>0.27906843961682171</v>
      </c>
      <c r="C5627">
        <f t="shared" si="701"/>
        <v>0.37580631056334823</v>
      </c>
      <c r="D5627" s="40">
        <f t="shared" si="702"/>
        <v>733004.0522115333</v>
      </c>
      <c r="E5627" s="40">
        <f t="shared" si="707"/>
        <v>733004.0522115333</v>
      </c>
      <c r="F5627" s="41">
        <f t="shared" si="703"/>
        <v>1.9037952251381656</v>
      </c>
      <c r="G5627" s="42">
        <f t="shared" si="704"/>
        <v>395489.6146072438</v>
      </c>
      <c r="H5627" s="16">
        <f t="shared" si="705"/>
        <v>1</v>
      </c>
      <c r="P5627" s="16"/>
    </row>
    <row r="5628" spans="1:16" x14ac:dyDescent="0.25">
      <c r="A5628" s="24">
        <f t="shared" si="706"/>
        <v>5613</v>
      </c>
      <c r="B5628">
        <f t="shared" si="700"/>
        <v>0.79836986295413226</v>
      </c>
      <c r="C5628">
        <f t="shared" si="701"/>
        <v>0.60472793935332447</v>
      </c>
      <c r="D5628" s="40">
        <f t="shared" si="702"/>
        <v>1381069.625418761</v>
      </c>
      <c r="E5628" s="40">
        <f t="shared" si="707"/>
        <v>1250000</v>
      </c>
      <c r="F5628" s="41">
        <f t="shared" si="703"/>
        <v>2.0807307319899602</v>
      </c>
      <c r="G5628" s="42">
        <f t="shared" si="704"/>
        <v>1600913.41498745</v>
      </c>
      <c r="H5628" s="16">
        <f t="shared" si="705"/>
        <v>1</v>
      </c>
      <c r="P5628" s="16"/>
    </row>
    <row r="5629" spans="1:16" x14ac:dyDescent="0.25">
      <c r="A5629" s="24">
        <f t="shared" si="706"/>
        <v>5614</v>
      </c>
      <c r="B5629">
        <f t="shared" si="700"/>
        <v>0.88052551366854459</v>
      </c>
      <c r="C5629">
        <f t="shared" si="701"/>
        <v>0.61310834542382509</v>
      </c>
      <c r="D5629" s="40">
        <f t="shared" si="702"/>
        <v>1536907.8546481552</v>
      </c>
      <c r="E5629" s="40">
        <f t="shared" si="707"/>
        <v>1250000</v>
      </c>
      <c r="F5629" s="41">
        <f t="shared" si="703"/>
        <v>2.0873646559010122</v>
      </c>
      <c r="G5629" s="42">
        <f t="shared" si="704"/>
        <v>1609205.8198762652</v>
      </c>
      <c r="H5629" s="16">
        <f t="shared" si="705"/>
        <v>1</v>
      </c>
      <c r="P5629" s="16"/>
    </row>
    <row r="5630" spans="1:16" x14ac:dyDescent="0.25">
      <c r="A5630" s="24">
        <f t="shared" si="706"/>
        <v>5615</v>
      </c>
      <c r="B5630">
        <f t="shared" si="700"/>
        <v>0.44879562372807413</v>
      </c>
      <c r="C5630">
        <f t="shared" si="701"/>
        <v>0.88062133302446455</v>
      </c>
      <c r="D5630" s="40">
        <f t="shared" si="702"/>
        <v>941320.00593649026</v>
      </c>
      <c r="E5630" s="40">
        <f t="shared" si="707"/>
        <v>941320.00593649026</v>
      </c>
      <c r="F5630" s="41">
        <f t="shared" si="703"/>
        <v>2.3580846550584296</v>
      </c>
      <c r="G5630" s="42">
        <f t="shared" si="704"/>
        <v>1219712.2614983474</v>
      </c>
      <c r="H5630" s="16">
        <f t="shared" si="705"/>
        <v>1</v>
      </c>
      <c r="P5630" s="16"/>
    </row>
    <row r="5631" spans="1:16" x14ac:dyDescent="0.25">
      <c r="A5631" s="24">
        <f t="shared" si="706"/>
        <v>5616</v>
      </c>
      <c r="B5631">
        <f t="shared" si="700"/>
        <v>6.5168690984137356E-2</v>
      </c>
      <c r="C5631">
        <f t="shared" si="701"/>
        <v>0.34571050887461752</v>
      </c>
      <c r="D5631" s="40">
        <f t="shared" si="702"/>
        <v>310285.96065201994</v>
      </c>
      <c r="E5631" s="40">
        <f t="shared" si="707"/>
        <v>310285.96065201994</v>
      </c>
      <c r="F5631" s="41">
        <f t="shared" si="703"/>
        <v>1.8793533819311443</v>
      </c>
      <c r="G5631" s="42">
        <f t="shared" si="704"/>
        <v>-416863.03048287239</v>
      </c>
      <c r="H5631" s="16">
        <f t="shared" si="705"/>
        <v>0</v>
      </c>
      <c r="P5631" s="16"/>
    </row>
    <row r="5632" spans="1:16" x14ac:dyDescent="0.25">
      <c r="A5632" s="24">
        <f t="shared" si="706"/>
        <v>5617</v>
      </c>
      <c r="B5632">
        <f t="shared" si="700"/>
        <v>5.9273784630931914E-2</v>
      </c>
      <c r="C5632">
        <f t="shared" si="701"/>
        <v>0.21839414641726762</v>
      </c>
      <c r="D5632" s="40">
        <f t="shared" si="702"/>
        <v>288343.89384281146</v>
      </c>
      <c r="E5632" s="40">
        <f t="shared" si="707"/>
        <v>288343.89384281146</v>
      </c>
      <c r="F5632" s="41">
        <f t="shared" si="703"/>
        <v>1.7636388766709583</v>
      </c>
      <c r="G5632" s="42">
        <f t="shared" si="704"/>
        <v>-491465.49896813394</v>
      </c>
      <c r="H5632" s="16">
        <f t="shared" si="705"/>
        <v>0</v>
      </c>
      <c r="P5632" s="16"/>
    </row>
    <row r="5633" spans="1:16" x14ac:dyDescent="0.25">
      <c r="A5633" s="24">
        <f t="shared" si="706"/>
        <v>5618</v>
      </c>
      <c r="B5633">
        <f t="shared" si="700"/>
        <v>0.70910676836501807</v>
      </c>
      <c r="C5633">
        <f t="shared" si="701"/>
        <v>0.46172326768282801</v>
      </c>
      <c r="D5633" s="40">
        <f t="shared" si="702"/>
        <v>1251114.1932358695</v>
      </c>
      <c r="E5633" s="40">
        <f t="shared" si="707"/>
        <v>1250000</v>
      </c>
      <c r="F5633" s="41">
        <f t="shared" si="703"/>
        <v>1.970792334086374</v>
      </c>
      <c r="G5633" s="42">
        <f t="shared" si="704"/>
        <v>1463490.4176079673</v>
      </c>
      <c r="H5633" s="16">
        <f t="shared" si="705"/>
        <v>1</v>
      </c>
      <c r="P5633" s="16"/>
    </row>
    <row r="5634" spans="1:16" x14ac:dyDescent="0.25">
      <c r="A5634" s="24">
        <f t="shared" si="706"/>
        <v>5619</v>
      </c>
      <c r="B5634">
        <f t="shared" si="700"/>
        <v>4.566460510250181E-2</v>
      </c>
      <c r="C5634">
        <f t="shared" si="701"/>
        <v>0.82091543485876173</v>
      </c>
      <c r="D5634" s="40">
        <f t="shared" si="702"/>
        <v>230200.26352574746</v>
      </c>
      <c r="E5634" s="40">
        <f t="shared" si="707"/>
        <v>230200.26352574746</v>
      </c>
      <c r="F5634" s="41">
        <f t="shared" si="703"/>
        <v>2.2792885644375316</v>
      </c>
      <c r="G5634" s="42">
        <f t="shared" si="704"/>
        <v>-475307.17181525764</v>
      </c>
      <c r="H5634" s="16">
        <f t="shared" si="705"/>
        <v>0</v>
      </c>
      <c r="P5634" s="16"/>
    </row>
    <row r="5635" spans="1:16" x14ac:dyDescent="0.25">
      <c r="A5635" s="24">
        <f t="shared" si="706"/>
        <v>5620</v>
      </c>
      <c r="B5635">
        <f t="shared" si="700"/>
        <v>0.46551186323631555</v>
      </c>
      <c r="C5635">
        <f t="shared" si="701"/>
        <v>0.96296637842897326</v>
      </c>
      <c r="D5635" s="40">
        <f t="shared" si="702"/>
        <v>960536.36800565664</v>
      </c>
      <c r="E5635" s="40">
        <f t="shared" si="707"/>
        <v>960536.36800565664</v>
      </c>
      <c r="F5635" s="41">
        <f t="shared" si="703"/>
        <v>2.5429172532502902</v>
      </c>
      <c r="G5635" s="42">
        <f t="shared" si="704"/>
        <v>1442564.5025759544</v>
      </c>
      <c r="H5635" s="16">
        <f t="shared" si="705"/>
        <v>1</v>
      </c>
      <c r="P5635" s="16"/>
    </row>
    <row r="5636" spans="1:16" x14ac:dyDescent="0.25">
      <c r="A5636" s="24">
        <f t="shared" si="706"/>
        <v>5621</v>
      </c>
      <c r="B5636">
        <f t="shared" si="700"/>
        <v>0.51547205785755068</v>
      </c>
      <c r="C5636">
        <f t="shared" si="701"/>
        <v>4.0977887925691903E-2</v>
      </c>
      <c r="D5636" s="40">
        <f t="shared" si="702"/>
        <v>1017686.5159458432</v>
      </c>
      <c r="E5636" s="40">
        <f t="shared" si="707"/>
        <v>1017686.5159458432</v>
      </c>
      <c r="F5636" s="41">
        <f t="shared" si="703"/>
        <v>1.4712920284957662</v>
      </c>
      <c r="G5636" s="42">
        <f t="shared" si="704"/>
        <v>497314.05841874867</v>
      </c>
      <c r="H5636" s="16">
        <f t="shared" si="705"/>
        <v>1</v>
      </c>
      <c r="P5636" s="16"/>
    </row>
    <row r="5637" spans="1:16" x14ac:dyDescent="0.25">
      <c r="A5637" s="24">
        <f t="shared" si="706"/>
        <v>5622</v>
      </c>
      <c r="B5637">
        <f t="shared" si="700"/>
        <v>0.25914639851544052</v>
      </c>
      <c r="C5637">
        <f t="shared" si="701"/>
        <v>0.62353713426273316</v>
      </c>
      <c r="D5637" s="40">
        <f t="shared" si="702"/>
        <v>705480.58749311802</v>
      </c>
      <c r="E5637" s="40">
        <f t="shared" si="707"/>
        <v>705480.58749311802</v>
      </c>
      <c r="F5637" s="41">
        <f t="shared" si="703"/>
        <v>2.0956789990553606</v>
      </c>
      <c r="G5637" s="42">
        <f t="shared" si="704"/>
        <v>478460.85145056527</v>
      </c>
      <c r="H5637" s="16">
        <f t="shared" si="705"/>
        <v>1</v>
      </c>
      <c r="P5637" s="16"/>
    </row>
    <row r="5638" spans="1:16" x14ac:dyDescent="0.25">
      <c r="A5638" s="24">
        <f t="shared" si="706"/>
        <v>5623</v>
      </c>
      <c r="B5638">
        <f t="shared" si="700"/>
        <v>0.6964636460179463</v>
      </c>
      <c r="C5638">
        <f t="shared" si="701"/>
        <v>0.9363716155057773</v>
      </c>
      <c r="D5638" s="40">
        <f t="shared" si="702"/>
        <v>1234463.4253516705</v>
      </c>
      <c r="E5638" s="40">
        <f t="shared" si="707"/>
        <v>1234463.4253516705</v>
      </c>
      <c r="F5638" s="41">
        <f t="shared" si="703"/>
        <v>2.4635286736419375</v>
      </c>
      <c r="G5638" s="42">
        <f t="shared" si="704"/>
        <v>2041136.0449160836</v>
      </c>
      <c r="H5638" s="16">
        <f t="shared" si="705"/>
        <v>1</v>
      </c>
      <c r="P5638" s="16"/>
    </row>
    <row r="5639" spans="1:16" x14ac:dyDescent="0.25">
      <c r="A5639" s="24">
        <f t="shared" si="706"/>
        <v>5624</v>
      </c>
      <c r="B5639">
        <f t="shared" si="700"/>
        <v>0.78716559114400297</v>
      </c>
      <c r="C5639">
        <f t="shared" si="701"/>
        <v>0.21437245898414403</v>
      </c>
      <c r="D5639" s="40">
        <f t="shared" si="702"/>
        <v>1363202.9157185364</v>
      </c>
      <c r="E5639" s="40">
        <f t="shared" si="707"/>
        <v>1250000</v>
      </c>
      <c r="F5639" s="41">
        <f t="shared" si="703"/>
        <v>1.759470762761961</v>
      </c>
      <c r="G5639" s="42">
        <f t="shared" si="704"/>
        <v>1199338.4534524512</v>
      </c>
      <c r="H5639" s="16">
        <f t="shared" si="705"/>
        <v>1</v>
      </c>
      <c r="P5639" s="16"/>
    </row>
    <row r="5640" spans="1:16" x14ac:dyDescent="0.25">
      <c r="A5640" s="24">
        <f t="shared" si="706"/>
        <v>5625</v>
      </c>
      <c r="B5640">
        <f t="shared" si="700"/>
        <v>0.42310416849795729</v>
      </c>
      <c r="C5640">
        <f t="shared" si="701"/>
        <v>0.72006569092627615</v>
      </c>
      <c r="D5640" s="40">
        <f t="shared" si="702"/>
        <v>911569.04967618454</v>
      </c>
      <c r="E5640" s="40">
        <f t="shared" si="707"/>
        <v>911569.04967618454</v>
      </c>
      <c r="F5640" s="41">
        <f t="shared" si="703"/>
        <v>2.1772147918071756</v>
      </c>
      <c r="G5640" s="42">
        <f t="shared" si="704"/>
        <v>984681.61870859913</v>
      </c>
      <c r="H5640" s="16">
        <f t="shared" si="705"/>
        <v>1</v>
      </c>
      <c r="P5640" s="16"/>
    </row>
    <row r="5641" spans="1:16" x14ac:dyDescent="0.25">
      <c r="A5641" s="24">
        <f t="shared" si="706"/>
        <v>5626</v>
      </c>
      <c r="B5641">
        <f t="shared" si="700"/>
        <v>0.23383319622371346</v>
      </c>
      <c r="C5641">
        <f t="shared" si="701"/>
        <v>0.69702453853096813</v>
      </c>
      <c r="D5641" s="40">
        <f t="shared" si="702"/>
        <v>668868.74666611454</v>
      </c>
      <c r="E5641" s="40">
        <f t="shared" si="707"/>
        <v>668868.74666611454</v>
      </c>
      <c r="F5641" s="41">
        <f t="shared" si="703"/>
        <v>2.1567969052842226</v>
      </c>
      <c r="G5641" s="42">
        <f t="shared" si="704"/>
        <v>442614.04285081266</v>
      </c>
      <c r="H5641" s="16">
        <f t="shared" si="705"/>
        <v>1</v>
      </c>
      <c r="P5641" s="16"/>
    </row>
    <row r="5642" spans="1:16" x14ac:dyDescent="0.25">
      <c r="A5642" s="24">
        <f t="shared" si="706"/>
        <v>5627</v>
      </c>
      <c r="B5642">
        <f t="shared" si="700"/>
        <v>8.2240718998946249E-2</v>
      </c>
      <c r="C5642">
        <f t="shared" si="701"/>
        <v>0.61812664393801242</v>
      </c>
      <c r="D5642" s="40">
        <f t="shared" si="702"/>
        <v>366190.16350217664</v>
      </c>
      <c r="E5642" s="40">
        <f t="shared" si="707"/>
        <v>366190.16350217664</v>
      </c>
      <c r="F5642" s="41">
        <f t="shared" si="703"/>
        <v>2.0913569482906857</v>
      </c>
      <c r="G5642" s="42">
        <f t="shared" si="704"/>
        <v>-234165.65716402058</v>
      </c>
      <c r="H5642" s="16">
        <f t="shared" si="705"/>
        <v>0</v>
      </c>
      <c r="P5642" s="16"/>
    </row>
    <row r="5643" spans="1:16" x14ac:dyDescent="0.25">
      <c r="A5643" s="24">
        <f t="shared" si="706"/>
        <v>5628</v>
      </c>
      <c r="B5643">
        <f t="shared" si="700"/>
        <v>0.13181334116961807</v>
      </c>
      <c r="C5643">
        <f t="shared" si="701"/>
        <v>0.20706292463000864</v>
      </c>
      <c r="D5643" s="40">
        <f t="shared" si="702"/>
        <v>490337.26996064698</v>
      </c>
      <c r="E5643" s="40">
        <f t="shared" si="707"/>
        <v>490337.26996064698</v>
      </c>
      <c r="F5643" s="41">
        <f t="shared" si="703"/>
        <v>1.7517767205994899</v>
      </c>
      <c r="G5643" s="42">
        <f t="shared" si="704"/>
        <v>-141038.58524063113</v>
      </c>
      <c r="H5643" s="16">
        <f t="shared" si="705"/>
        <v>0</v>
      </c>
      <c r="P5643" s="16"/>
    </row>
    <row r="5644" spans="1:16" x14ac:dyDescent="0.25">
      <c r="A5644" s="24">
        <f t="shared" si="706"/>
        <v>5629</v>
      </c>
      <c r="B5644">
        <f t="shared" si="700"/>
        <v>0.50011637539137155</v>
      </c>
      <c r="C5644">
        <f t="shared" si="701"/>
        <v>0.94785186008084565</v>
      </c>
      <c r="D5644" s="40">
        <f t="shared" si="702"/>
        <v>1000132.9984121369</v>
      </c>
      <c r="E5644" s="40">
        <f t="shared" si="707"/>
        <v>1000132.9984121369</v>
      </c>
      <c r="F5644" s="41">
        <f t="shared" si="703"/>
        <v>2.4937303182632733</v>
      </c>
      <c r="G5644" s="42">
        <f t="shared" si="704"/>
        <v>1494061.9804358999</v>
      </c>
      <c r="H5644" s="16">
        <f t="shared" si="705"/>
        <v>1</v>
      </c>
      <c r="P5644" s="16"/>
    </row>
    <row r="5645" spans="1:16" x14ac:dyDescent="0.25">
      <c r="A5645" s="24">
        <f t="shared" si="706"/>
        <v>5630</v>
      </c>
      <c r="B5645">
        <f t="shared" si="700"/>
        <v>0.20581906463485211</v>
      </c>
      <c r="C5645">
        <f t="shared" si="701"/>
        <v>1.3904883177019656E-2</v>
      </c>
      <c r="D5645" s="40">
        <f t="shared" si="702"/>
        <v>625677.37591159646</v>
      </c>
      <c r="E5645" s="40">
        <f t="shared" si="707"/>
        <v>625677.37591159646</v>
      </c>
      <c r="F5645" s="41">
        <f t="shared" si="703"/>
        <v>1.3313192913035667</v>
      </c>
      <c r="G5645" s="42">
        <f t="shared" si="704"/>
        <v>-167023.63931669807</v>
      </c>
      <c r="H5645" s="16">
        <f t="shared" si="705"/>
        <v>0</v>
      </c>
      <c r="P5645" s="16"/>
    </row>
    <row r="5646" spans="1:16" x14ac:dyDescent="0.25">
      <c r="A5646" s="24">
        <f t="shared" si="706"/>
        <v>5631</v>
      </c>
      <c r="B5646">
        <f t="shared" si="700"/>
        <v>0.92578499566297978</v>
      </c>
      <c r="C5646">
        <f t="shared" si="701"/>
        <v>0.13573186763096601</v>
      </c>
      <c r="D5646" s="40">
        <f t="shared" si="702"/>
        <v>1658859.8419779181</v>
      </c>
      <c r="E5646" s="40">
        <f t="shared" si="707"/>
        <v>1250000</v>
      </c>
      <c r="F5646" s="41">
        <f t="shared" si="703"/>
        <v>1.6657452948892784</v>
      </c>
      <c r="G5646" s="42">
        <f t="shared" si="704"/>
        <v>1082181.6186115979</v>
      </c>
      <c r="H5646" s="16">
        <f t="shared" si="705"/>
        <v>1</v>
      </c>
      <c r="P5646" s="16"/>
    </row>
    <row r="5647" spans="1:16" x14ac:dyDescent="0.25">
      <c r="A5647" s="24">
        <f t="shared" si="706"/>
        <v>5632</v>
      </c>
      <c r="B5647">
        <f t="shared" si="700"/>
        <v>0.87130503717344254</v>
      </c>
      <c r="C5647">
        <f t="shared" si="701"/>
        <v>0.95417654572520405</v>
      </c>
      <c r="D5647" s="40">
        <f t="shared" si="702"/>
        <v>1516374.6694654957</v>
      </c>
      <c r="E5647" s="40">
        <f t="shared" si="707"/>
        <v>1250000</v>
      </c>
      <c r="F5647" s="41">
        <f t="shared" si="703"/>
        <v>2.5126971192820498</v>
      </c>
      <c r="G5647" s="42">
        <f t="shared" si="704"/>
        <v>2140871.3991025621</v>
      </c>
      <c r="H5647" s="16">
        <f t="shared" si="705"/>
        <v>1</v>
      </c>
      <c r="P5647" s="16"/>
    </row>
    <row r="5648" spans="1:16" x14ac:dyDescent="0.25">
      <c r="A5648" s="24">
        <f t="shared" si="706"/>
        <v>5633</v>
      </c>
      <c r="B5648">
        <f t="shared" si="700"/>
        <v>0.71396767103578895</v>
      </c>
      <c r="C5648">
        <f t="shared" si="701"/>
        <v>0.61916361574549228</v>
      </c>
      <c r="D5648" s="40">
        <f t="shared" si="702"/>
        <v>1257604.8882070037</v>
      </c>
      <c r="E5648" s="40">
        <f t="shared" si="707"/>
        <v>1250000</v>
      </c>
      <c r="F5648" s="41">
        <f t="shared" si="703"/>
        <v>2.0921838538633155</v>
      </c>
      <c r="G5648" s="42">
        <f t="shared" si="704"/>
        <v>1615229.8173291446</v>
      </c>
      <c r="H5648" s="16">
        <f t="shared" si="705"/>
        <v>1</v>
      </c>
      <c r="P5648" s="16"/>
    </row>
    <row r="5649" spans="1:16" x14ac:dyDescent="0.25">
      <c r="A5649" s="24">
        <f t="shared" si="706"/>
        <v>5634</v>
      </c>
      <c r="B5649">
        <f t="shared" ref="B5649:B5712" si="708">((MOD((MOD(MOD(999999999999989,MOD(A5649*2499997+$B$13*1800451,7450589)*4658+7450581)*383,99991)*7440893+MOD(MOD(999999999999989,MOD(A5649*2246527+$B$13*2399993,7450987)*7580+7560584)*17669,7440893))*1343,4294967296))+0.5)/2^32</f>
        <v>0.73107614566106349</v>
      </c>
      <c r="C5649">
        <f t="shared" ref="C5649:C5712" si="709">((MOD((MOD(MOD(999999999999989,MOD(A5649*2499997+$C$13*1800451,7450589)*4658+7450581)*383,99991)*7440893+MOD(MOD(999999999999989,MOD(A5649*2246527+$C$13*2399993,7450987)*7580+7560584)*17669,7440893))*1343,4294967296))+0.5)/2^32</f>
        <v>0.73232688300777227</v>
      </c>
      <c r="D5649" s="40">
        <f t="shared" ref="D5649:D5712" si="710">MAX(0,NORMINV(B5649,D$10,D$12))</f>
        <v>1280883.4017147722</v>
      </c>
      <c r="E5649" s="40">
        <f t="shared" si="707"/>
        <v>1250000</v>
      </c>
      <c r="F5649" s="41">
        <f t="shared" ref="F5649:F5712" si="711">NORMINV(C5649,E$10,E$12)</f>
        <v>2.1884090160207847</v>
      </c>
      <c r="G5649" s="42">
        <f t="shared" ref="G5649:G5712" si="712">F5649*E5649-1000000</f>
        <v>1735511.2700259811</v>
      </c>
      <c r="H5649" s="16">
        <f t="shared" ref="H5649:H5712" si="713">IF(G5649&gt;=0,1,0)</f>
        <v>1</v>
      </c>
      <c r="P5649" s="16"/>
    </row>
    <row r="5650" spans="1:16" x14ac:dyDescent="0.25">
      <c r="A5650" s="24">
        <f t="shared" ref="A5650:A5713" si="714">A5649+1</f>
        <v>5635</v>
      </c>
      <c r="B5650">
        <f t="shared" si="708"/>
        <v>0.62286448653321713</v>
      </c>
      <c r="C5650">
        <f t="shared" si="709"/>
        <v>0.17239531420636922</v>
      </c>
      <c r="D5650" s="40">
        <f t="shared" si="710"/>
        <v>1142710.9493495275</v>
      </c>
      <c r="E5650" s="40">
        <f t="shared" ref="E5650:E5713" si="715">MIN(1250000,D5650)</f>
        <v>1142710.9493495275</v>
      </c>
      <c r="F5650" s="41">
        <f t="shared" si="711"/>
        <v>1.7128443884014051</v>
      </c>
      <c r="G5650" s="42">
        <f t="shared" si="712"/>
        <v>957286.03715818026</v>
      </c>
      <c r="H5650" s="16">
        <f t="shared" si="713"/>
        <v>1</v>
      </c>
      <c r="P5650" s="16"/>
    </row>
    <row r="5651" spans="1:16" x14ac:dyDescent="0.25">
      <c r="A5651" s="24">
        <f t="shared" si="714"/>
        <v>5636</v>
      </c>
      <c r="B5651">
        <f t="shared" si="708"/>
        <v>0.52249967551324517</v>
      </c>
      <c r="C5651">
        <f t="shared" si="709"/>
        <v>0.26409484434407204</v>
      </c>
      <c r="D5651" s="40">
        <f t="shared" si="710"/>
        <v>1025727.1677046237</v>
      </c>
      <c r="E5651" s="40">
        <f t="shared" si="715"/>
        <v>1025727.1677046237</v>
      </c>
      <c r="F5651" s="41">
        <f t="shared" si="711"/>
        <v>1.8082760226617887</v>
      </c>
      <c r="G5651" s="42">
        <f t="shared" si="712"/>
        <v>854797.84315305832</v>
      </c>
      <c r="H5651" s="16">
        <f t="shared" si="713"/>
        <v>1</v>
      </c>
      <c r="P5651" s="16"/>
    </row>
    <row r="5652" spans="1:16" x14ac:dyDescent="0.25">
      <c r="A5652" s="24">
        <f t="shared" si="714"/>
        <v>5637</v>
      </c>
      <c r="B5652">
        <f t="shared" si="708"/>
        <v>0.62304588628467172</v>
      </c>
      <c r="C5652">
        <f t="shared" si="709"/>
        <v>0.61240161571186036</v>
      </c>
      <c r="D5652" s="40">
        <f t="shared" si="710"/>
        <v>1142928.6851695282</v>
      </c>
      <c r="E5652" s="40">
        <f t="shared" si="715"/>
        <v>1142928.6851695282</v>
      </c>
      <c r="F5652" s="41">
        <f t="shared" si="711"/>
        <v>2.0868036437991737</v>
      </c>
      <c r="G5652" s="42">
        <f t="shared" si="712"/>
        <v>1385067.7448143703</v>
      </c>
      <c r="H5652" s="16">
        <f t="shared" si="713"/>
        <v>1</v>
      </c>
      <c r="P5652" s="16"/>
    </row>
    <row r="5653" spans="1:16" x14ac:dyDescent="0.25">
      <c r="A5653" s="24">
        <f t="shared" si="714"/>
        <v>5638</v>
      </c>
      <c r="B5653">
        <f t="shared" si="708"/>
        <v>0.6878630806459114</v>
      </c>
      <c r="C5653">
        <f t="shared" si="709"/>
        <v>3.8876652368344367E-2</v>
      </c>
      <c r="D5653" s="40">
        <f t="shared" si="710"/>
        <v>1223314.0955501266</v>
      </c>
      <c r="E5653" s="40">
        <f t="shared" si="715"/>
        <v>1223314.0955501266</v>
      </c>
      <c r="F5653" s="41">
        <f t="shared" si="711"/>
        <v>1.4638682828993992</v>
      </c>
      <c r="G5653" s="42">
        <f t="shared" si="712"/>
        <v>790770.70449959533</v>
      </c>
      <c r="H5653" s="16">
        <f t="shared" si="713"/>
        <v>1</v>
      </c>
      <c r="P5653" s="16"/>
    </row>
    <row r="5654" spans="1:16" x14ac:dyDescent="0.25">
      <c r="A5654" s="24">
        <f t="shared" si="714"/>
        <v>5639</v>
      </c>
      <c r="B5654">
        <f t="shared" si="708"/>
        <v>0.71941639168653637</v>
      </c>
      <c r="C5654">
        <f t="shared" si="709"/>
        <v>0.29139887180645019</v>
      </c>
      <c r="D5654" s="40">
        <f t="shared" si="710"/>
        <v>1264943.1619867885</v>
      </c>
      <c r="E5654" s="40">
        <f t="shared" si="715"/>
        <v>1250000</v>
      </c>
      <c r="F5654" s="41">
        <f t="shared" si="711"/>
        <v>1.8330386969300621</v>
      </c>
      <c r="G5654" s="42">
        <f t="shared" si="712"/>
        <v>1291298.3711625775</v>
      </c>
      <c r="H5654" s="16">
        <f t="shared" si="713"/>
        <v>1</v>
      </c>
      <c r="P5654" s="16"/>
    </row>
    <row r="5655" spans="1:16" x14ac:dyDescent="0.25">
      <c r="A5655" s="24">
        <f t="shared" si="714"/>
        <v>5640</v>
      </c>
      <c r="B5655">
        <f t="shared" si="708"/>
        <v>0.51288003230001777</v>
      </c>
      <c r="C5655">
        <f t="shared" si="709"/>
        <v>0.53495957481209189</v>
      </c>
      <c r="D5655" s="40">
        <f t="shared" si="710"/>
        <v>1014722.3695964176</v>
      </c>
      <c r="E5655" s="40">
        <f t="shared" si="715"/>
        <v>1014722.3695964176</v>
      </c>
      <c r="F5655" s="41">
        <f t="shared" si="711"/>
        <v>2.0266696400319151</v>
      </c>
      <c r="G5655" s="42">
        <f t="shared" si="712"/>
        <v>1056507.0195223037</v>
      </c>
      <c r="H5655" s="16">
        <f t="shared" si="713"/>
        <v>1</v>
      </c>
      <c r="P5655" s="16"/>
    </row>
    <row r="5656" spans="1:16" x14ac:dyDescent="0.25">
      <c r="A5656" s="24">
        <f t="shared" si="714"/>
        <v>5641</v>
      </c>
      <c r="B5656">
        <f t="shared" si="708"/>
        <v>0.79439190437551588</v>
      </c>
      <c r="C5656">
        <f t="shared" si="709"/>
        <v>0.22673474636394531</v>
      </c>
      <c r="D5656" s="40">
        <f t="shared" si="710"/>
        <v>1374660.4611853717</v>
      </c>
      <c r="E5656" s="40">
        <f t="shared" si="715"/>
        <v>1250000</v>
      </c>
      <c r="F5656" s="41">
        <f t="shared" si="711"/>
        <v>1.7721448571872418</v>
      </c>
      <c r="G5656" s="42">
        <f t="shared" si="712"/>
        <v>1215181.0714840521</v>
      </c>
      <c r="H5656" s="16">
        <f t="shared" si="713"/>
        <v>1</v>
      </c>
      <c r="P5656" s="16"/>
    </row>
    <row r="5657" spans="1:16" x14ac:dyDescent="0.25">
      <c r="A5657" s="24">
        <f t="shared" si="714"/>
        <v>5642</v>
      </c>
      <c r="B5657">
        <f t="shared" si="708"/>
        <v>0.76802182442042977</v>
      </c>
      <c r="C5657">
        <f t="shared" si="709"/>
        <v>0.3262647915398702</v>
      </c>
      <c r="D5657" s="40">
        <f t="shared" si="710"/>
        <v>1333897.1432151189</v>
      </c>
      <c r="E5657" s="40">
        <f t="shared" si="715"/>
        <v>1250000</v>
      </c>
      <c r="F5657" s="41">
        <f t="shared" si="711"/>
        <v>1.8631456419532548</v>
      </c>
      <c r="G5657" s="42">
        <f t="shared" si="712"/>
        <v>1328932.0524415686</v>
      </c>
      <c r="H5657" s="16">
        <f t="shared" si="713"/>
        <v>1</v>
      </c>
      <c r="P5657" s="16"/>
    </row>
    <row r="5658" spans="1:16" x14ac:dyDescent="0.25">
      <c r="A5658" s="24">
        <f t="shared" si="714"/>
        <v>5643</v>
      </c>
      <c r="B5658">
        <f t="shared" si="708"/>
        <v>0.38082150078844279</v>
      </c>
      <c r="C5658">
        <f t="shared" si="709"/>
        <v>0.22061492770444602</v>
      </c>
      <c r="D5658" s="40">
        <f t="shared" si="710"/>
        <v>861706.40913914936</v>
      </c>
      <c r="E5658" s="40">
        <f t="shared" si="715"/>
        <v>861706.40913914936</v>
      </c>
      <c r="F5658" s="41">
        <f t="shared" si="711"/>
        <v>1.7659215579510965</v>
      </c>
      <c r="G5658" s="42">
        <f t="shared" si="712"/>
        <v>521705.9245234516</v>
      </c>
      <c r="H5658" s="16">
        <f t="shared" si="713"/>
        <v>1</v>
      </c>
      <c r="P5658" s="16"/>
    </row>
    <row r="5659" spans="1:16" x14ac:dyDescent="0.25">
      <c r="A5659" s="24">
        <f t="shared" si="714"/>
        <v>5644</v>
      </c>
      <c r="B5659">
        <f t="shared" si="708"/>
        <v>0.68499245692510158</v>
      </c>
      <c r="C5659">
        <f t="shared" si="709"/>
        <v>0.36495573387946934</v>
      </c>
      <c r="D5659" s="40">
        <f t="shared" si="710"/>
        <v>1219622.621183712</v>
      </c>
      <c r="E5659" s="40">
        <f t="shared" si="715"/>
        <v>1219622.621183712</v>
      </c>
      <c r="F5659" s="41">
        <f t="shared" si="711"/>
        <v>1.8950628262751579</v>
      </c>
      <c r="G5659" s="42">
        <f t="shared" si="712"/>
        <v>1311261.4914895217</v>
      </c>
      <c r="H5659" s="16">
        <f t="shared" si="713"/>
        <v>1</v>
      </c>
      <c r="P5659" s="16"/>
    </row>
    <row r="5660" spans="1:16" x14ac:dyDescent="0.25">
      <c r="A5660" s="24">
        <f t="shared" si="714"/>
        <v>5645</v>
      </c>
      <c r="B5660">
        <f t="shared" si="708"/>
        <v>1.4248547260649502E-2</v>
      </c>
      <c r="C5660">
        <f t="shared" si="709"/>
        <v>0.75934996490832418</v>
      </c>
      <c r="D5660" s="40">
        <f t="shared" si="710"/>
        <v>1349.054340570583</v>
      </c>
      <c r="E5660" s="40">
        <f t="shared" si="715"/>
        <v>1349.054340570583</v>
      </c>
      <c r="F5660" s="41">
        <f t="shared" si="711"/>
        <v>2.2140465368709559</v>
      </c>
      <c r="G5660" s="42">
        <f t="shared" si="712"/>
        <v>-997013.13090920902</v>
      </c>
      <c r="H5660" s="16">
        <f t="shared" si="713"/>
        <v>0</v>
      </c>
      <c r="P5660" s="16"/>
    </row>
    <row r="5661" spans="1:16" x14ac:dyDescent="0.25">
      <c r="A5661" s="24">
        <f t="shared" si="714"/>
        <v>5646</v>
      </c>
      <c r="B5661">
        <f t="shared" si="708"/>
        <v>0.98269127623643726</v>
      </c>
      <c r="C5661">
        <f t="shared" si="709"/>
        <v>0.83333058014977723</v>
      </c>
      <c r="D5661" s="40">
        <f t="shared" si="710"/>
        <v>1963285.0290900636</v>
      </c>
      <c r="E5661" s="40">
        <f t="shared" si="715"/>
        <v>1250000</v>
      </c>
      <c r="F5661" s="41">
        <f t="shared" si="711"/>
        <v>2.2940457589228229</v>
      </c>
      <c r="G5661" s="42">
        <f t="shared" si="712"/>
        <v>1867557.1986535285</v>
      </c>
      <c r="H5661" s="16">
        <f t="shared" si="713"/>
        <v>1</v>
      </c>
      <c r="P5661" s="16"/>
    </row>
    <row r="5662" spans="1:16" x14ac:dyDescent="0.25">
      <c r="A5662" s="24">
        <f t="shared" si="714"/>
        <v>5647</v>
      </c>
      <c r="B5662">
        <f t="shared" si="708"/>
        <v>0.89039823284838349</v>
      </c>
      <c r="C5662">
        <f t="shared" si="709"/>
        <v>0.23413633916061372</v>
      </c>
      <c r="D5662" s="40">
        <f t="shared" si="710"/>
        <v>1560174.1958595756</v>
      </c>
      <c r="E5662" s="40">
        <f t="shared" si="715"/>
        <v>1250000</v>
      </c>
      <c r="F5662" s="41">
        <f t="shared" si="711"/>
        <v>1.7795463884833478</v>
      </c>
      <c r="G5662" s="42">
        <f t="shared" si="712"/>
        <v>1224432.9856041847</v>
      </c>
      <c r="H5662" s="16">
        <f t="shared" si="713"/>
        <v>1</v>
      </c>
      <c r="P5662" s="16"/>
    </row>
    <row r="5663" spans="1:16" x14ac:dyDescent="0.25">
      <c r="A5663" s="24">
        <f t="shared" si="714"/>
        <v>5648</v>
      </c>
      <c r="B5663">
        <f t="shared" si="708"/>
        <v>0.39542311744298786</v>
      </c>
      <c r="C5663">
        <f t="shared" si="709"/>
        <v>4.1037044720724225E-3</v>
      </c>
      <c r="D5663" s="40">
        <f t="shared" si="710"/>
        <v>879082.72433490108</v>
      </c>
      <c r="E5663" s="40">
        <f t="shared" si="715"/>
        <v>879082.72433490108</v>
      </c>
      <c r="F5663" s="41">
        <f t="shared" si="711"/>
        <v>1.1965300431750996</v>
      </c>
      <c r="G5663" s="42">
        <f t="shared" si="712"/>
        <v>51848.890102923382</v>
      </c>
      <c r="H5663" s="16">
        <f t="shared" si="713"/>
        <v>1</v>
      </c>
      <c r="P5663" s="16"/>
    </row>
    <row r="5664" spans="1:16" x14ac:dyDescent="0.25">
      <c r="A5664" s="24">
        <f t="shared" si="714"/>
        <v>5649</v>
      </c>
      <c r="B5664">
        <f t="shared" si="708"/>
        <v>0.96054475463461131</v>
      </c>
      <c r="C5664">
        <f t="shared" si="709"/>
        <v>0.52077694807667285</v>
      </c>
      <c r="D5664" s="40">
        <f t="shared" si="710"/>
        <v>1801083.4063373152</v>
      </c>
      <c r="E5664" s="40">
        <f t="shared" si="715"/>
        <v>1250000</v>
      </c>
      <c r="F5664" s="41">
        <f t="shared" si="711"/>
        <v>2.0158369759862458</v>
      </c>
      <c r="G5664" s="42">
        <f t="shared" si="712"/>
        <v>1519796.2199828071</v>
      </c>
      <c r="H5664" s="16">
        <f t="shared" si="713"/>
        <v>1</v>
      </c>
      <c r="P5664" s="16"/>
    </row>
    <row r="5665" spans="1:16" x14ac:dyDescent="0.25">
      <c r="A5665" s="24">
        <f t="shared" si="714"/>
        <v>5650</v>
      </c>
      <c r="B5665">
        <f t="shared" si="708"/>
        <v>0.76706838526297361</v>
      </c>
      <c r="C5665">
        <f t="shared" si="709"/>
        <v>0.6203191225649789</v>
      </c>
      <c r="D5665" s="40">
        <f t="shared" si="710"/>
        <v>1332474.0092718811</v>
      </c>
      <c r="E5665" s="40">
        <f t="shared" si="715"/>
        <v>1250000</v>
      </c>
      <c r="F5665" s="41">
        <f t="shared" si="711"/>
        <v>2.0931060867339872</v>
      </c>
      <c r="G5665" s="42">
        <f t="shared" si="712"/>
        <v>1616382.608417484</v>
      </c>
      <c r="H5665" s="16">
        <f t="shared" si="713"/>
        <v>1</v>
      </c>
      <c r="P5665" s="16"/>
    </row>
    <row r="5666" spans="1:16" x14ac:dyDescent="0.25">
      <c r="A5666" s="24">
        <f t="shared" si="714"/>
        <v>5651</v>
      </c>
      <c r="B5666">
        <f t="shared" si="708"/>
        <v>0.51071448985021561</v>
      </c>
      <c r="C5666">
        <f t="shared" si="709"/>
        <v>0.5743411072762683</v>
      </c>
      <c r="D5666" s="40">
        <f t="shared" si="710"/>
        <v>1012246.4161528707</v>
      </c>
      <c r="E5666" s="40">
        <f t="shared" si="715"/>
        <v>1012246.4161528707</v>
      </c>
      <c r="F5666" s="41">
        <f t="shared" si="711"/>
        <v>2.056971821455023</v>
      </c>
      <c r="G5666" s="42">
        <f t="shared" si="712"/>
        <v>1082162.3543952897</v>
      </c>
      <c r="H5666" s="16">
        <f t="shared" si="713"/>
        <v>1</v>
      </c>
      <c r="P5666" s="16"/>
    </row>
    <row r="5667" spans="1:16" x14ac:dyDescent="0.25">
      <c r="A5667" s="24">
        <f t="shared" si="714"/>
        <v>5652</v>
      </c>
      <c r="B5667">
        <f t="shared" si="708"/>
        <v>0.61940494750160724</v>
      </c>
      <c r="C5667">
        <f t="shared" si="709"/>
        <v>0.59548862453084439</v>
      </c>
      <c r="D5667" s="40">
        <f t="shared" si="710"/>
        <v>1138564.5927000262</v>
      </c>
      <c r="E5667" s="40">
        <f t="shared" si="715"/>
        <v>1138564.5927000262</v>
      </c>
      <c r="F5667" s="41">
        <f t="shared" si="711"/>
        <v>2.0734610756116685</v>
      </c>
      <c r="G5667" s="42">
        <f t="shared" si="712"/>
        <v>1360769.3650331576</v>
      </c>
      <c r="H5667" s="16">
        <f t="shared" si="713"/>
        <v>1</v>
      </c>
      <c r="P5667" s="16"/>
    </row>
    <row r="5668" spans="1:16" x14ac:dyDescent="0.25">
      <c r="A5668" s="24">
        <f t="shared" si="714"/>
        <v>5653</v>
      </c>
      <c r="B5668">
        <f t="shared" si="708"/>
        <v>0.56410847289953381</v>
      </c>
      <c r="C5668">
        <f t="shared" si="709"/>
        <v>0.56068602355662733</v>
      </c>
      <c r="D5668" s="40">
        <f t="shared" si="710"/>
        <v>1073583.9124784512</v>
      </c>
      <c r="E5668" s="40">
        <f t="shared" si="715"/>
        <v>1073583.9124784512</v>
      </c>
      <c r="F5668" s="41">
        <f t="shared" si="711"/>
        <v>2.0464160362539392</v>
      </c>
      <c r="G5668" s="42">
        <f t="shared" si="712"/>
        <v>1196999.3347601481</v>
      </c>
      <c r="H5668" s="16">
        <f t="shared" si="713"/>
        <v>1</v>
      </c>
      <c r="P5668" s="16"/>
    </row>
    <row r="5669" spans="1:16" x14ac:dyDescent="0.25">
      <c r="A5669" s="24">
        <f t="shared" si="714"/>
        <v>5654</v>
      </c>
      <c r="B5669">
        <f t="shared" si="708"/>
        <v>0.34759671881329268</v>
      </c>
      <c r="C5669">
        <f t="shared" si="709"/>
        <v>0.79161576449405402</v>
      </c>
      <c r="D5669" s="40">
        <f t="shared" si="710"/>
        <v>821360.03312348551</v>
      </c>
      <c r="E5669" s="40">
        <f t="shared" si="715"/>
        <v>821360.03312348551</v>
      </c>
      <c r="F5669" s="41">
        <f t="shared" si="711"/>
        <v>2.2468207791948669</v>
      </c>
      <c r="G5669" s="42">
        <f t="shared" si="712"/>
        <v>845448.78962203139</v>
      </c>
      <c r="H5669" s="16">
        <f t="shared" si="713"/>
        <v>1</v>
      </c>
      <c r="P5669" s="16"/>
    </row>
    <row r="5670" spans="1:16" x14ac:dyDescent="0.25">
      <c r="A5670" s="24">
        <f t="shared" si="714"/>
        <v>5655</v>
      </c>
      <c r="B5670">
        <f t="shared" si="708"/>
        <v>0.50107207393739372</v>
      </c>
      <c r="C5670">
        <f t="shared" si="709"/>
        <v>0.63751693058293313</v>
      </c>
      <c r="D5670" s="40">
        <f t="shared" si="710"/>
        <v>1001225.2100661248</v>
      </c>
      <c r="E5670" s="40">
        <f t="shared" si="715"/>
        <v>1001225.2100661248</v>
      </c>
      <c r="F5670" s="41">
        <f t="shared" si="711"/>
        <v>2.1069390555791401</v>
      </c>
      <c r="G5670" s="42">
        <f t="shared" si="712"/>
        <v>1109520.4985187473</v>
      </c>
      <c r="H5670" s="16">
        <f t="shared" si="713"/>
        <v>1</v>
      </c>
      <c r="P5670" s="16"/>
    </row>
    <row r="5671" spans="1:16" x14ac:dyDescent="0.25">
      <c r="A5671" s="24">
        <f t="shared" si="714"/>
        <v>5656</v>
      </c>
      <c r="B5671">
        <f t="shared" si="708"/>
        <v>0.32822154241148382</v>
      </c>
      <c r="C5671">
        <f t="shared" si="709"/>
        <v>8.818476356100291E-2</v>
      </c>
      <c r="D5671" s="40">
        <f t="shared" si="710"/>
        <v>797190.26755703753</v>
      </c>
      <c r="E5671" s="40">
        <f t="shared" si="715"/>
        <v>797190.26755703753</v>
      </c>
      <c r="F5671" s="41">
        <f t="shared" si="711"/>
        <v>1.5890522511195626</v>
      </c>
      <c r="G5671" s="42">
        <f t="shared" si="712"/>
        <v>266776.98923211684</v>
      </c>
      <c r="H5671" s="16">
        <f t="shared" si="713"/>
        <v>1</v>
      </c>
      <c r="P5671" s="16"/>
    </row>
    <row r="5672" spans="1:16" x14ac:dyDescent="0.25">
      <c r="A5672" s="24">
        <f t="shared" si="714"/>
        <v>5657</v>
      </c>
      <c r="B5672">
        <f t="shared" si="708"/>
        <v>0.23544100706931204</v>
      </c>
      <c r="C5672">
        <f t="shared" si="709"/>
        <v>0.72232557029929012</v>
      </c>
      <c r="D5672" s="40">
        <f t="shared" si="710"/>
        <v>671256.21657312696</v>
      </c>
      <c r="E5672" s="40">
        <f t="shared" si="715"/>
        <v>671256.21657312696</v>
      </c>
      <c r="F5672" s="41">
        <f t="shared" si="711"/>
        <v>2.1792595843275286</v>
      </c>
      <c r="G5672" s="42">
        <f t="shared" si="712"/>
        <v>462841.54350642231</v>
      </c>
      <c r="H5672" s="16">
        <f t="shared" si="713"/>
        <v>1</v>
      </c>
      <c r="P5672" s="16"/>
    </row>
    <row r="5673" spans="1:16" x14ac:dyDescent="0.25">
      <c r="A5673" s="24">
        <f t="shared" si="714"/>
        <v>5658</v>
      </c>
      <c r="B5673">
        <f t="shared" si="708"/>
        <v>0.87187531113158911</v>
      </c>
      <c r="C5673">
        <f t="shared" si="709"/>
        <v>0.48871491535101086</v>
      </c>
      <c r="D5673" s="40">
        <f t="shared" si="710"/>
        <v>1517614.2696669181</v>
      </c>
      <c r="E5673" s="40">
        <f t="shared" si="715"/>
        <v>1250000</v>
      </c>
      <c r="F5673" s="41">
        <f t="shared" si="711"/>
        <v>1.9914008249688759</v>
      </c>
      <c r="G5673" s="42">
        <f t="shared" si="712"/>
        <v>1489251.0312110949</v>
      </c>
      <c r="H5673" s="16">
        <f t="shared" si="713"/>
        <v>1</v>
      </c>
      <c r="P5673" s="16"/>
    </row>
    <row r="5674" spans="1:16" x14ac:dyDescent="0.25">
      <c r="A5674" s="24">
        <f t="shared" si="714"/>
        <v>5659</v>
      </c>
      <c r="B5674">
        <f t="shared" si="708"/>
        <v>0.38470980746205896</v>
      </c>
      <c r="C5674">
        <f t="shared" si="709"/>
        <v>0.14496309880632907</v>
      </c>
      <c r="D5674" s="40">
        <f t="shared" si="710"/>
        <v>866352.21134534152</v>
      </c>
      <c r="E5674" s="40">
        <f t="shared" si="715"/>
        <v>866352.21134534152</v>
      </c>
      <c r="F5674" s="41">
        <f t="shared" si="711"/>
        <v>1.6783332723823061</v>
      </c>
      <c r="G5674" s="42">
        <f t="shared" si="712"/>
        <v>454027.74190287432</v>
      </c>
      <c r="H5674" s="16">
        <f t="shared" si="713"/>
        <v>1</v>
      </c>
      <c r="P5674" s="16"/>
    </row>
    <row r="5675" spans="1:16" x14ac:dyDescent="0.25">
      <c r="A5675" s="24">
        <f t="shared" si="714"/>
        <v>5660</v>
      </c>
      <c r="B5675">
        <f t="shared" si="708"/>
        <v>0.16163671028334647</v>
      </c>
      <c r="C5675">
        <f t="shared" si="709"/>
        <v>0.90624526154715568</v>
      </c>
      <c r="D5675" s="40">
        <f t="shared" si="710"/>
        <v>549656.49123595248</v>
      </c>
      <c r="E5675" s="40">
        <f t="shared" si="715"/>
        <v>549656.49123595248</v>
      </c>
      <c r="F5675" s="41">
        <f t="shared" si="711"/>
        <v>2.4006026101930531</v>
      </c>
      <c r="G5675" s="42">
        <f t="shared" si="712"/>
        <v>319506.80757058249</v>
      </c>
      <c r="H5675" s="16">
        <f t="shared" si="713"/>
        <v>1</v>
      </c>
      <c r="P5675" s="16"/>
    </row>
    <row r="5676" spans="1:16" x14ac:dyDescent="0.25">
      <c r="A5676" s="24">
        <f t="shared" si="714"/>
        <v>5661</v>
      </c>
      <c r="B5676">
        <f t="shared" si="708"/>
        <v>0.90135395934339613</v>
      </c>
      <c r="C5676">
        <f t="shared" si="709"/>
        <v>0.2694953604368493</v>
      </c>
      <c r="D5676" s="40">
        <f t="shared" si="710"/>
        <v>1587829.0169839</v>
      </c>
      <c r="E5676" s="40">
        <f t="shared" si="715"/>
        <v>1250000</v>
      </c>
      <c r="F5676" s="41">
        <f t="shared" si="711"/>
        <v>1.8132705376584819</v>
      </c>
      <c r="G5676" s="42">
        <f t="shared" si="712"/>
        <v>1266588.1720731026</v>
      </c>
      <c r="H5676" s="16">
        <f t="shared" si="713"/>
        <v>1</v>
      </c>
      <c r="P5676" s="16"/>
    </row>
    <row r="5677" spans="1:16" x14ac:dyDescent="0.25">
      <c r="A5677" s="24">
        <f t="shared" si="714"/>
        <v>5662</v>
      </c>
      <c r="B5677">
        <f t="shared" si="708"/>
        <v>0.95989485725294799</v>
      </c>
      <c r="C5677">
        <f t="shared" si="709"/>
        <v>0.49939640040975064</v>
      </c>
      <c r="D5677" s="40">
        <f t="shared" si="710"/>
        <v>1797629.4441767451</v>
      </c>
      <c r="E5677" s="40">
        <f t="shared" si="715"/>
        <v>1250000</v>
      </c>
      <c r="F5677" s="41">
        <f t="shared" si="711"/>
        <v>1.9995401214660404</v>
      </c>
      <c r="G5677" s="42">
        <f t="shared" si="712"/>
        <v>1499425.1518325508</v>
      </c>
      <c r="H5677" s="16">
        <f t="shared" si="713"/>
        <v>1</v>
      </c>
      <c r="P5677" s="16"/>
    </row>
    <row r="5678" spans="1:16" x14ac:dyDescent="0.25">
      <c r="A5678" s="24">
        <f t="shared" si="714"/>
        <v>5663</v>
      </c>
      <c r="B5678">
        <f t="shared" si="708"/>
        <v>0.41698838898446411</v>
      </c>
      <c r="C5678">
        <f t="shared" si="709"/>
        <v>0.75158926623407751</v>
      </c>
      <c r="D5678" s="40">
        <f t="shared" si="710"/>
        <v>904435.87824928632</v>
      </c>
      <c r="E5678" s="40">
        <f t="shared" si="715"/>
        <v>904435.87824928632</v>
      </c>
      <c r="F5678" s="41">
        <f t="shared" si="711"/>
        <v>2.2065347816998515</v>
      </c>
      <c r="G5678" s="42">
        <f t="shared" si="712"/>
        <v>995669.22317430237</v>
      </c>
      <c r="H5678" s="16">
        <f t="shared" si="713"/>
        <v>1</v>
      </c>
      <c r="P5678" s="16"/>
    </row>
    <row r="5679" spans="1:16" x14ac:dyDescent="0.25">
      <c r="A5679" s="24">
        <f t="shared" si="714"/>
        <v>5664</v>
      </c>
      <c r="B5679">
        <f t="shared" si="708"/>
        <v>0.67421782983001322</v>
      </c>
      <c r="C5679">
        <f t="shared" si="709"/>
        <v>0.4864421245874837</v>
      </c>
      <c r="D5679" s="40">
        <f t="shared" si="710"/>
        <v>1205892.1194312419</v>
      </c>
      <c r="E5679" s="40">
        <f t="shared" si="715"/>
        <v>1205892.1194312419</v>
      </c>
      <c r="F5679" s="41">
        <f t="shared" si="711"/>
        <v>1.9896683591971149</v>
      </c>
      <c r="G5679" s="42">
        <f t="shared" si="712"/>
        <v>1399325.3946374906</v>
      </c>
      <c r="H5679" s="16">
        <f t="shared" si="713"/>
        <v>1</v>
      </c>
      <c r="P5679" s="16"/>
    </row>
    <row r="5680" spans="1:16" x14ac:dyDescent="0.25">
      <c r="A5680" s="24">
        <f t="shared" si="714"/>
        <v>5665</v>
      </c>
      <c r="B5680">
        <f t="shared" si="708"/>
        <v>0.99196673918049783</v>
      </c>
      <c r="C5680">
        <f t="shared" si="709"/>
        <v>0.25258452037815005</v>
      </c>
      <c r="D5680" s="40">
        <f t="shared" si="710"/>
        <v>2097599.1984613631</v>
      </c>
      <c r="E5680" s="40">
        <f t="shared" si="715"/>
        <v>1250000</v>
      </c>
      <c r="F5680" s="41">
        <f t="shared" si="711"/>
        <v>1.7974532670967018</v>
      </c>
      <c r="G5680" s="42">
        <f t="shared" si="712"/>
        <v>1246816.5838708775</v>
      </c>
      <c r="H5680" s="16">
        <f t="shared" si="713"/>
        <v>1</v>
      </c>
      <c r="P5680" s="16"/>
    </row>
    <row r="5681" spans="1:16" x14ac:dyDescent="0.25">
      <c r="A5681" s="24">
        <f t="shared" si="714"/>
        <v>5666</v>
      </c>
      <c r="B5681">
        <f t="shared" si="708"/>
        <v>0.81361685518641025</v>
      </c>
      <c r="C5681">
        <f t="shared" si="709"/>
        <v>0.87380723154637963</v>
      </c>
      <c r="D5681" s="40">
        <f t="shared" si="710"/>
        <v>1406369.4465181329</v>
      </c>
      <c r="E5681" s="40">
        <f t="shared" si="715"/>
        <v>1250000</v>
      </c>
      <c r="F5681" s="41">
        <f t="shared" si="711"/>
        <v>2.3478949287480955</v>
      </c>
      <c r="G5681" s="42">
        <f t="shared" si="712"/>
        <v>1934868.6609351193</v>
      </c>
      <c r="H5681" s="16">
        <f t="shared" si="713"/>
        <v>1</v>
      </c>
      <c r="P5681" s="16"/>
    </row>
    <row r="5682" spans="1:16" x14ac:dyDescent="0.25">
      <c r="A5682" s="24">
        <f t="shared" si="714"/>
        <v>5667</v>
      </c>
      <c r="B5682">
        <f t="shared" si="708"/>
        <v>0.34401273040566593</v>
      </c>
      <c r="C5682">
        <f t="shared" si="709"/>
        <v>0.95460227772127837</v>
      </c>
      <c r="D5682" s="40">
        <f t="shared" si="710"/>
        <v>816928.82705874683</v>
      </c>
      <c r="E5682" s="40">
        <f t="shared" si="715"/>
        <v>816928.82705874683</v>
      </c>
      <c r="F5682" s="41">
        <f t="shared" si="711"/>
        <v>2.5140475942279865</v>
      </c>
      <c r="G5682" s="42">
        <f t="shared" si="712"/>
        <v>1053797.9523225334</v>
      </c>
      <c r="H5682" s="16">
        <f t="shared" si="713"/>
        <v>1</v>
      </c>
      <c r="P5682" s="16"/>
    </row>
    <row r="5683" spans="1:16" x14ac:dyDescent="0.25">
      <c r="A5683" s="24">
        <f t="shared" si="714"/>
        <v>5668</v>
      </c>
      <c r="B5683">
        <f t="shared" si="708"/>
        <v>0.52718998782802373</v>
      </c>
      <c r="C5683">
        <f t="shared" si="709"/>
        <v>0.26446696475613862</v>
      </c>
      <c r="D5683" s="40">
        <f t="shared" si="710"/>
        <v>1031097.8920326106</v>
      </c>
      <c r="E5683" s="40">
        <f t="shared" si="715"/>
        <v>1031097.8920326106</v>
      </c>
      <c r="F5683" s="41">
        <f t="shared" si="711"/>
        <v>1.8086218177727706</v>
      </c>
      <c r="G5683" s="42">
        <f t="shared" si="712"/>
        <v>864866.14378969208</v>
      </c>
      <c r="H5683" s="16">
        <f t="shared" si="713"/>
        <v>1</v>
      </c>
      <c r="P5683" s="16"/>
    </row>
    <row r="5684" spans="1:16" x14ac:dyDescent="0.25">
      <c r="A5684" s="24">
        <f t="shared" si="714"/>
        <v>5669</v>
      </c>
      <c r="B5684">
        <f t="shared" si="708"/>
        <v>0.30877415358554572</v>
      </c>
      <c r="C5684">
        <f t="shared" si="709"/>
        <v>0.61653157521504909</v>
      </c>
      <c r="D5684" s="40">
        <f t="shared" si="710"/>
        <v>772342.84060672321</v>
      </c>
      <c r="E5684" s="40">
        <f t="shared" si="715"/>
        <v>772342.84060672321</v>
      </c>
      <c r="F5684" s="41">
        <f t="shared" si="711"/>
        <v>2.0900863195234725</v>
      </c>
      <c r="G5684" s="42">
        <f t="shared" si="712"/>
        <v>614263.20513400994</v>
      </c>
      <c r="H5684" s="16">
        <f t="shared" si="713"/>
        <v>1</v>
      </c>
      <c r="P5684" s="16"/>
    </row>
    <row r="5685" spans="1:16" x14ac:dyDescent="0.25">
      <c r="A5685" s="24">
        <f t="shared" si="714"/>
        <v>5670</v>
      </c>
      <c r="B5685">
        <f t="shared" si="708"/>
        <v>0.52573447034228593</v>
      </c>
      <c r="C5685">
        <f t="shared" si="709"/>
        <v>0.67259557952638716</v>
      </c>
      <c r="D5685" s="40">
        <f t="shared" si="710"/>
        <v>1029430.7992383369</v>
      </c>
      <c r="E5685" s="40">
        <f t="shared" si="715"/>
        <v>1029430.7992383369</v>
      </c>
      <c r="F5685" s="41">
        <f t="shared" si="711"/>
        <v>2.1358941382152863</v>
      </c>
      <c r="G5685" s="42">
        <f t="shared" si="712"/>
        <v>1198755.209791441</v>
      </c>
      <c r="H5685" s="16">
        <f t="shared" si="713"/>
        <v>1</v>
      </c>
      <c r="P5685" s="16"/>
    </row>
    <row r="5686" spans="1:16" x14ac:dyDescent="0.25">
      <c r="A5686" s="24">
        <f t="shared" si="714"/>
        <v>5671</v>
      </c>
      <c r="B5686">
        <f t="shared" si="708"/>
        <v>0.19478052307385951</v>
      </c>
      <c r="C5686">
        <f t="shared" si="709"/>
        <v>0.28980802500154823</v>
      </c>
      <c r="D5686" s="40">
        <f t="shared" si="710"/>
        <v>607714.12649449753</v>
      </c>
      <c r="E5686" s="40">
        <f t="shared" si="715"/>
        <v>607714.12649449753</v>
      </c>
      <c r="F5686" s="41">
        <f t="shared" si="711"/>
        <v>1.8316274655281441</v>
      </c>
      <c r="G5686" s="42">
        <f t="shared" si="712"/>
        <v>113105.88527676649</v>
      </c>
      <c r="H5686" s="16">
        <f t="shared" si="713"/>
        <v>1</v>
      </c>
      <c r="P5686" s="16"/>
    </row>
    <row r="5687" spans="1:16" x14ac:dyDescent="0.25">
      <c r="A5687" s="24">
        <f t="shared" si="714"/>
        <v>5672</v>
      </c>
      <c r="B5687">
        <f t="shared" si="708"/>
        <v>0.20671714923810214</v>
      </c>
      <c r="C5687">
        <f t="shared" si="709"/>
        <v>0.35382872202899307</v>
      </c>
      <c r="D5687" s="40">
        <f t="shared" si="710"/>
        <v>627113.23862206889</v>
      </c>
      <c r="E5687" s="40">
        <f t="shared" si="715"/>
        <v>627113.23862206889</v>
      </c>
      <c r="F5687" s="41">
        <f t="shared" si="711"/>
        <v>1.8860170017580444</v>
      </c>
      <c r="G5687" s="42">
        <f t="shared" si="712"/>
        <v>182746.2300687714</v>
      </c>
      <c r="H5687" s="16">
        <f t="shared" si="713"/>
        <v>1</v>
      </c>
      <c r="P5687" s="16"/>
    </row>
    <row r="5688" spans="1:16" x14ac:dyDescent="0.25">
      <c r="A5688" s="24">
        <f t="shared" si="714"/>
        <v>5673</v>
      </c>
      <c r="B5688">
        <f t="shared" si="708"/>
        <v>0.16924673190806061</v>
      </c>
      <c r="C5688">
        <f t="shared" si="709"/>
        <v>0.12021331361029297</v>
      </c>
      <c r="D5688" s="40">
        <f t="shared" si="710"/>
        <v>563611.15170761314</v>
      </c>
      <c r="E5688" s="40">
        <f t="shared" si="715"/>
        <v>563611.15170761314</v>
      </c>
      <c r="F5688" s="41">
        <f t="shared" si="711"/>
        <v>1.6431850738151255</v>
      </c>
      <c r="G5688" s="42">
        <f t="shared" si="712"/>
        <v>-73882.568078297772</v>
      </c>
      <c r="H5688" s="16">
        <f t="shared" si="713"/>
        <v>0</v>
      </c>
      <c r="P5688" s="16"/>
    </row>
    <row r="5689" spans="1:16" x14ac:dyDescent="0.25">
      <c r="A5689" s="24">
        <f t="shared" si="714"/>
        <v>5674</v>
      </c>
      <c r="B5689">
        <f t="shared" si="708"/>
        <v>0.42708728031720966</v>
      </c>
      <c r="C5689">
        <f t="shared" si="709"/>
        <v>0.73452266200911254</v>
      </c>
      <c r="D5689" s="40">
        <f t="shared" si="710"/>
        <v>916203.0513606742</v>
      </c>
      <c r="E5689" s="40">
        <f t="shared" si="715"/>
        <v>916203.0513606742</v>
      </c>
      <c r="F5689" s="41">
        <f t="shared" si="711"/>
        <v>2.1904405329862087</v>
      </c>
      <c r="G5689" s="42">
        <f t="shared" si="712"/>
        <v>1006888.3001460659</v>
      </c>
      <c r="H5689" s="16">
        <f t="shared" si="713"/>
        <v>1</v>
      </c>
      <c r="P5689" s="16"/>
    </row>
    <row r="5690" spans="1:16" x14ac:dyDescent="0.25">
      <c r="A5690" s="24">
        <f t="shared" si="714"/>
        <v>5675</v>
      </c>
      <c r="B5690">
        <f t="shared" si="708"/>
        <v>0.54355809499975294</v>
      </c>
      <c r="C5690">
        <f t="shared" si="709"/>
        <v>0.85488890402484685</v>
      </c>
      <c r="D5690" s="40">
        <f t="shared" si="710"/>
        <v>1049879.2378942936</v>
      </c>
      <c r="E5690" s="40">
        <f t="shared" si="715"/>
        <v>1049879.2378942936</v>
      </c>
      <c r="F5690" s="41">
        <f t="shared" si="711"/>
        <v>2.3214693965917839</v>
      </c>
      <c r="G5690" s="42">
        <f t="shared" si="712"/>
        <v>1437262.5208887076</v>
      </c>
      <c r="H5690" s="16">
        <f t="shared" si="713"/>
        <v>1</v>
      </c>
      <c r="P5690" s="16"/>
    </row>
    <row r="5691" spans="1:16" x14ac:dyDescent="0.25">
      <c r="A5691" s="24">
        <f t="shared" si="714"/>
        <v>5676</v>
      </c>
      <c r="B5691">
        <f t="shared" si="708"/>
        <v>4.219270555768162E-2</v>
      </c>
      <c r="C5691">
        <f t="shared" si="709"/>
        <v>0.62131446821149439</v>
      </c>
      <c r="D5691" s="40">
        <f t="shared" si="710"/>
        <v>213166.18953126878</v>
      </c>
      <c r="E5691" s="40">
        <f t="shared" si="715"/>
        <v>213166.18953126878</v>
      </c>
      <c r="F5691" s="41">
        <f t="shared" si="711"/>
        <v>2.0939011792321547</v>
      </c>
      <c r="G5691" s="42">
        <f t="shared" si="712"/>
        <v>-553651.06436805124</v>
      </c>
      <c r="H5691" s="16">
        <f t="shared" si="713"/>
        <v>0</v>
      </c>
      <c r="P5691" s="16"/>
    </row>
    <row r="5692" spans="1:16" x14ac:dyDescent="0.25">
      <c r="A5692" s="24">
        <f t="shared" si="714"/>
        <v>5677</v>
      </c>
      <c r="B5692">
        <f t="shared" si="708"/>
        <v>0.68562876561190933</v>
      </c>
      <c r="C5692">
        <f t="shared" si="709"/>
        <v>0.15678333782125264</v>
      </c>
      <c r="D5692" s="40">
        <f t="shared" si="710"/>
        <v>1220439.6318380202</v>
      </c>
      <c r="E5692" s="40">
        <f t="shared" si="715"/>
        <v>1220439.6318380202</v>
      </c>
      <c r="F5692" s="41">
        <f t="shared" si="711"/>
        <v>1.6936880596719348</v>
      </c>
      <c r="G5692" s="42">
        <f t="shared" si="712"/>
        <v>1067044.0319944669</v>
      </c>
      <c r="H5692" s="16">
        <f t="shared" si="713"/>
        <v>1</v>
      </c>
      <c r="P5692" s="16"/>
    </row>
    <row r="5693" spans="1:16" x14ac:dyDescent="0.25">
      <c r="A5693" s="24">
        <f t="shared" si="714"/>
        <v>5678</v>
      </c>
      <c r="B5693">
        <f t="shared" si="708"/>
        <v>0.69071295543108135</v>
      </c>
      <c r="C5693">
        <f t="shared" si="709"/>
        <v>0.62516988662537187</v>
      </c>
      <c r="D5693" s="40">
        <f t="shared" si="710"/>
        <v>1226993.4260295092</v>
      </c>
      <c r="E5693" s="40">
        <f t="shared" si="715"/>
        <v>1226993.4260295092</v>
      </c>
      <c r="F5693" s="41">
        <f t="shared" si="711"/>
        <v>2.0969870561808222</v>
      </c>
      <c r="G5693" s="42">
        <f t="shared" si="712"/>
        <v>1572989.3324028417</v>
      </c>
      <c r="H5693" s="16">
        <f t="shared" si="713"/>
        <v>1</v>
      </c>
      <c r="P5693" s="16"/>
    </row>
    <row r="5694" spans="1:16" x14ac:dyDescent="0.25">
      <c r="A5694" s="24">
        <f t="shared" si="714"/>
        <v>5679</v>
      </c>
      <c r="B5694">
        <f t="shared" si="708"/>
        <v>0.31740822771098465</v>
      </c>
      <c r="C5694">
        <f t="shared" si="709"/>
        <v>0.55159026139881462</v>
      </c>
      <c r="D5694" s="40">
        <f t="shared" si="710"/>
        <v>783453.50881391624</v>
      </c>
      <c r="E5694" s="40">
        <f t="shared" si="715"/>
        <v>783453.50881391624</v>
      </c>
      <c r="F5694" s="41">
        <f t="shared" si="711"/>
        <v>2.0394164630921221</v>
      </c>
      <c r="G5694" s="42">
        <f t="shared" si="712"/>
        <v>597787.98394238972</v>
      </c>
      <c r="H5694" s="16">
        <f t="shared" si="713"/>
        <v>1</v>
      </c>
      <c r="P5694" s="16"/>
    </row>
    <row r="5695" spans="1:16" x14ac:dyDescent="0.25">
      <c r="A5695" s="24">
        <f t="shared" si="714"/>
        <v>5680</v>
      </c>
      <c r="B5695">
        <f t="shared" si="708"/>
        <v>1.5910917078144848E-2</v>
      </c>
      <c r="C5695">
        <f t="shared" si="709"/>
        <v>0.12808663200121373</v>
      </c>
      <c r="D5695" s="40">
        <f t="shared" si="710"/>
        <v>21288.074527865741</v>
      </c>
      <c r="E5695" s="40">
        <f t="shared" si="715"/>
        <v>21288.074527865741</v>
      </c>
      <c r="F5695" s="41">
        <f t="shared" si="711"/>
        <v>1.6548685801051362</v>
      </c>
      <c r="G5695" s="42">
        <f t="shared" si="712"/>
        <v>-964771.03433289845</v>
      </c>
      <c r="H5695" s="16">
        <f t="shared" si="713"/>
        <v>0</v>
      </c>
      <c r="P5695" s="16"/>
    </row>
    <row r="5696" spans="1:16" x14ac:dyDescent="0.25">
      <c r="A5696" s="24">
        <f t="shared" si="714"/>
        <v>5681</v>
      </c>
      <c r="B5696">
        <f t="shared" si="708"/>
        <v>0.9361341098556295</v>
      </c>
      <c r="C5696">
        <f t="shared" si="709"/>
        <v>0.82997427240479738</v>
      </c>
      <c r="D5696" s="40">
        <f t="shared" si="710"/>
        <v>1694425.9710623806</v>
      </c>
      <c r="E5696" s="40">
        <f t="shared" si="715"/>
        <v>1250000</v>
      </c>
      <c r="F5696" s="41">
        <f t="shared" si="711"/>
        <v>2.2899889329762844</v>
      </c>
      <c r="G5696" s="42">
        <f t="shared" si="712"/>
        <v>1862486.1662203553</v>
      </c>
      <c r="H5696" s="16">
        <f t="shared" si="713"/>
        <v>1</v>
      </c>
      <c r="P5696" s="16"/>
    </row>
    <row r="5697" spans="1:16" x14ac:dyDescent="0.25">
      <c r="A5697" s="24">
        <f t="shared" si="714"/>
        <v>5682</v>
      </c>
      <c r="B5697">
        <f t="shared" si="708"/>
        <v>0.52252167381811887</v>
      </c>
      <c r="C5697">
        <f t="shared" si="709"/>
        <v>0.48717514926102012</v>
      </c>
      <c r="D5697" s="40">
        <f t="shared" si="710"/>
        <v>1025752.3483361417</v>
      </c>
      <c r="E5697" s="40">
        <f t="shared" si="715"/>
        <v>1025752.3483361417</v>
      </c>
      <c r="F5697" s="41">
        <f t="shared" si="711"/>
        <v>1.9902271512168759</v>
      </c>
      <c r="G5697" s="42">
        <f t="shared" si="712"/>
        <v>1041480.1740830599</v>
      </c>
      <c r="H5697" s="16">
        <f t="shared" si="713"/>
        <v>1</v>
      </c>
      <c r="P5697" s="16"/>
    </row>
    <row r="5698" spans="1:16" x14ac:dyDescent="0.25">
      <c r="A5698" s="24">
        <f t="shared" si="714"/>
        <v>5683</v>
      </c>
      <c r="B5698">
        <f t="shared" si="708"/>
        <v>3.6610125680454075E-2</v>
      </c>
      <c r="C5698">
        <f t="shared" si="709"/>
        <v>0.43964484764728695</v>
      </c>
      <c r="D5698" s="40">
        <f t="shared" si="710"/>
        <v>183227.03777170111</v>
      </c>
      <c r="E5698" s="40">
        <f t="shared" si="715"/>
        <v>183227.03777170111</v>
      </c>
      <c r="F5698" s="41">
        <f t="shared" si="711"/>
        <v>1.953838992472253</v>
      </c>
      <c r="G5698" s="42">
        <f t="shared" si="712"/>
        <v>-642003.86912646401</v>
      </c>
      <c r="H5698" s="16">
        <f t="shared" si="713"/>
        <v>0</v>
      </c>
      <c r="P5698" s="16"/>
    </row>
    <row r="5699" spans="1:16" x14ac:dyDescent="0.25">
      <c r="A5699" s="24">
        <f t="shared" si="714"/>
        <v>5684</v>
      </c>
      <c r="B5699">
        <f t="shared" si="708"/>
        <v>0.68537136318627745</v>
      </c>
      <c r="C5699">
        <f t="shared" si="709"/>
        <v>0.20556137838866562</v>
      </c>
      <c r="D5699" s="40">
        <f t="shared" si="710"/>
        <v>1220109.045932885</v>
      </c>
      <c r="E5699" s="40">
        <f t="shared" si="715"/>
        <v>1220109.045932885</v>
      </c>
      <c r="F5699" s="41">
        <f t="shared" si="711"/>
        <v>1.7501764666216406</v>
      </c>
      <c r="G5699" s="42">
        <f t="shared" si="712"/>
        <v>1135406.1389039177</v>
      </c>
      <c r="H5699" s="16">
        <f t="shared" si="713"/>
        <v>1</v>
      </c>
      <c r="P5699" s="16"/>
    </row>
    <row r="5700" spans="1:16" x14ac:dyDescent="0.25">
      <c r="A5700" s="24">
        <f t="shared" si="714"/>
        <v>5685</v>
      </c>
      <c r="B5700">
        <f t="shared" si="708"/>
        <v>0.24964489124249667</v>
      </c>
      <c r="C5700">
        <f t="shared" si="709"/>
        <v>0.29614811262581497</v>
      </c>
      <c r="D5700" s="40">
        <f t="shared" si="710"/>
        <v>691972.1955346053</v>
      </c>
      <c r="E5700" s="40">
        <f t="shared" si="715"/>
        <v>691972.1955346053</v>
      </c>
      <c r="F5700" s="41">
        <f t="shared" si="711"/>
        <v>1.8372305548788224</v>
      </c>
      <c r="G5700" s="42">
        <f t="shared" si="712"/>
        <v>271312.4607627599</v>
      </c>
      <c r="H5700" s="16">
        <f t="shared" si="713"/>
        <v>1</v>
      </c>
      <c r="P5700" s="16"/>
    </row>
    <row r="5701" spans="1:16" x14ac:dyDescent="0.25">
      <c r="A5701" s="24">
        <f t="shared" si="714"/>
        <v>5686</v>
      </c>
      <c r="B5701">
        <f t="shared" si="708"/>
        <v>0.23843982594553381</v>
      </c>
      <c r="C5701">
        <f t="shared" si="709"/>
        <v>0.24613481329288334</v>
      </c>
      <c r="D5701" s="40">
        <f t="shared" si="710"/>
        <v>675685.32683534571</v>
      </c>
      <c r="E5701" s="40">
        <f t="shared" si="715"/>
        <v>675685.32683534571</v>
      </c>
      <c r="F5701" s="41">
        <f t="shared" si="711"/>
        <v>1.79127554909849</v>
      </c>
      <c r="G5701" s="42">
        <f t="shared" si="712"/>
        <v>210338.60484477645</v>
      </c>
      <c r="H5701" s="16">
        <f t="shared" si="713"/>
        <v>1</v>
      </c>
      <c r="P5701" s="16"/>
    </row>
    <row r="5702" spans="1:16" x14ac:dyDescent="0.25">
      <c r="A5702" s="24">
        <f t="shared" si="714"/>
        <v>5687</v>
      </c>
      <c r="B5702">
        <f t="shared" si="708"/>
        <v>0.4287310839863494</v>
      </c>
      <c r="C5702">
        <f t="shared" si="709"/>
        <v>0.20138497638981789</v>
      </c>
      <c r="D5702" s="40">
        <f t="shared" si="710"/>
        <v>918112.92507531866</v>
      </c>
      <c r="E5702" s="40">
        <f t="shared" si="715"/>
        <v>918112.92507531866</v>
      </c>
      <c r="F5702" s="41">
        <f t="shared" si="711"/>
        <v>1.7456886120070103</v>
      </c>
      <c r="G5702" s="42">
        <f t="shared" si="712"/>
        <v>602739.27784042922</v>
      </c>
      <c r="H5702" s="16">
        <f t="shared" si="713"/>
        <v>1</v>
      </c>
      <c r="P5702" s="16"/>
    </row>
    <row r="5703" spans="1:16" x14ac:dyDescent="0.25">
      <c r="A5703" s="24">
        <f t="shared" si="714"/>
        <v>5688</v>
      </c>
      <c r="B5703">
        <f t="shared" si="708"/>
        <v>0.47931734554003924</v>
      </c>
      <c r="C5703">
        <f t="shared" si="709"/>
        <v>0.52700532868038863</v>
      </c>
      <c r="D5703" s="40">
        <f t="shared" si="710"/>
        <v>976352.44421475881</v>
      </c>
      <c r="E5703" s="40">
        <f t="shared" si="715"/>
        <v>976352.44421475881</v>
      </c>
      <c r="F5703" s="41">
        <f t="shared" si="711"/>
        <v>2.0205909120680094</v>
      </c>
      <c r="G5703" s="42">
        <f t="shared" si="712"/>
        <v>972808.87575572985</v>
      </c>
      <c r="H5703" s="16">
        <f t="shared" si="713"/>
        <v>1</v>
      </c>
      <c r="P5703" s="16"/>
    </row>
    <row r="5704" spans="1:16" x14ac:dyDescent="0.25">
      <c r="A5704" s="24">
        <f t="shared" si="714"/>
        <v>5689</v>
      </c>
      <c r="B5704">
        <f t="shared" si="708"/>
        <v>0.20493043481837958</v>
      </c>
      <c r="C5704">
        <f t="shared" si="709"/>
        <v>0.34218236699234694</v>
      </c>
      <c r="D5704" s="40">
        <f t="shared" si="710"/>
        <v>624252.96599614632</v>
      </c>
      <c r="E5704" s="40">
        <f t="shared" si="715"/>
        <v>624252.96599614632</v>
      </c>
      <c r="F5704" s="41">
        <f t="shared" si="711"/>
        <v>1.8764394150168853</v>
      </c>
      <c r="G5704" s="42">
        <f t="shared" si="712"/>
        <v>171372.87033636426</v>
      </c>
      <c r="H5704" s="16">
        <f t="shared" si="713"/>
        <v>1</v>
      </c>
      <c r="P5704" s="16"/>
    </row>
    <row r="5705" spans="1:16" x14ac:dyDescent="0.25">
      <c r="A5705" s="24">
        <f t="shared" si="714"/>
        <v>5690</v>
      </c>
      <c r="B5705">
        <f t="shared" si="708"/>
        <v>0.8772231008624658</v>
      </c>
      <c r="C5705">
        <f t="shared" si="709"/>
        <v>0.84930017928127199</v>
      </c>
      <c r="D5705" s="40">
        <f t="shared" si="710"/>
        <v>1529430.0915189432</v>
      </c>
      <c r="E5705" s="40">
        <f t="shared" si="715"/>
        <v>1250000</v>
      </c>
      <c r="F5705" s="41">
        <f t="shared" si="711"/>
        <v>2.3141144580003781</v>
      </c>
      <c r="G5705" s="42">
        <f t="shared" si="712"/>
        <v>1892643.0725004724</v>
      </c>
      <c r="H5705" s="16">
        <f t="shared" si="713"/>
        <v>1</v>
      </c>
      <c r="P5705" s="16"/>
    </row>
    <row r="5706" spans="1:16" x14ac:dyDescent="0.25">
      <c r="A5706" s="24">
        <f t="shared" si="714"/>
        <v>5691</v>
      </c>
      <c r="B5706">
        <f t="shared" si="708"/>
        <v>0.30589718755800277</v>
      </c>
      <c r="C5706">
        <f t="shared" si="709"/>
        <v>0.65543151611927897</v>
      </c>
      <c r="D5706" s="40">
        <f t="shared" si="710"/>
        <v>768610.74186531419</v>
      </c>
      <c r="E5706" s="40">
        <f t="shared" si="715"/>
        <v>768610.74186531419</v>
      </c>
      <c r="F5706" s="41">
        <f t="shared" si="711"/>
        <v>2.1215886145358356</v>
      </c>
      <c r="G5706" s="42">
        <f t="shared" si="712"/>
        <v>630675.79895139276</v>
      </c>
      <c r="H5706" s="16">
        <f t="shared" si="713"/>
        <v>1</v>
      </c>
      <c r="P5706" s="16"/>
    </row>
    <row r="5707" spans="1:16" x14ac:dyDescent="0.25">
      <c r="A5707" s="24">
        <f t="shared" si="714"/>
        <v>5692</v>
      </c>
      <c r="B5707">
        <f t="shared" si="708"/>
        <v>2.4471755954436958E-2</v>
      </c>
      <c r="C5707">
        <f t="shared" si="709"/>
        <v>0.86381138011347502</v>
      </c>
      <c r="D5707" s="40">
        <f t="shared" si="710"/>
        <v>102241.59965007915</v>
      </c>
      <c r="E5707" s="40">
        <f t="shared" si="715"/>
        <v>102241.59965007915</v>
      </c>
      <c r="F5707" s="41">
        <f t="shared" si="711"/>
        <v>2.3336183801855062</v>
      </c>
      <c r="G5707" s="42">
        <f t="shared" si="712"/>
        <v>-761407.12383700721</v>
      </c>
      <c r="H5707" s="16">
        <f t="shared" si="713"/>
        <v>0</v>
      </c>
      <c r="P5707" s="16"/>
    </row>
    <row r="5708" spans="1:16" x14ac:dyDescent="0.25">
      <c r="A5708" s="24">
        <f t="shared" si="714"/>
        <v>5693</v>
      </c>
      <c r="B5708">
        <f t="shared" si="708"/>
        <v>0.85478888114448637</v>
      </c>
      <c r="C5708">
        <f t="shared" si="709"/>
        <v>0.17504058673512191</v>
      </c>
      <c r="D5708" s="40">
        <f t="shared" si="710"/>
        <v>1482004.1626816667</v>
      </c>
      <c r="E5708" s="40">
        <f t="shared" si="715"/>
        <v>1250000</v>
      </c>
      <c r="F5708" s="41">
        <f t="shared" si="711"/>
        <v>1.7159781603083768</v>
      </c>
      <c r="G5708" s="42">
        <f t="shared" si="712"/>
        <v>1144972.7003854709</v>
      </c>
      <c r="H5708" s="16">
        <f t="shared" si="713"/>
        <v>1</v>
      </c>
      <c r="P5708" s="16"/>
    </row>
    <row r="5709" spans="1:16" x14ac:dyDescent="0.25">
      <c r="A5709" s="24">
        <f t="shared" si="714"/>
        <v>5694</v>
      </c>
      <c r="B5709">
        <f t="shared" si="708"/>
        <v>4.3951460509561002E-2</v>
      </c>
      <c r="C5709">
        <f t="shared" si="709"/>
        <v>0.92348100116942078</v>
      </c>
      <c r="D5709" s="40">
        <f t="shared" si="710"/>
        <v>221930.81626616966</v>
      </c>
      <c r="E5709" s="40">
        <f t="shared" si="715"/>
        <v>221930.81626616966</v>
      </c>
      <c r="F5709" s="41">
        <f t="shared" si="711"/>
        <v>2.4343108012930665</v>
      </c>
      <c r="G5709" s="42">
        <f t="shared" si="712"/>
        <v>-459751.4168234762</v>
      </c>
      <c r="H5709" s="16">
        <f t="shared" si="713"/>
        <v>0</v>
      </c>
      <c r="P5709" s="16"/>
    </row>
    <row r="5710" spans="1:16" x14ac:dyDescent="0.25">
      <c r="A5710" s="24">
        <f t="shared" si="714"/>
        <v>5695</v>
      </c>
      <c r="B5710">
        <f t="shared" si="708"/>
        <v>0.30166764708701521</v>
      </c>
      <c r="C5710">
        <f t="shared" si="709"/>
        <v>0.84012620465364307</v>
      </c>
      <c r="D5710" s="40">
        <f t="shared" si="710"/>
        <v>763095.65793450549</v>
      </c>
      <c r="E5710" s="40">
        <f t="shared" si="715"/>
        <v>763095.65793450549</v>
      </c>
      <c r="F5710" s="41">
        <f t="shared" si="711"/>
        <v>2.3024245326275583</v>
      </c>
      <c r="G5710" s="42">
        <f t="shared" si="712"/>
        <v>756970.16356997285</v>
      </c>
      <c r="H5710" s="16">
        <f t="shared" si="713"/>
        <v>1</v>
      </c>
      <c r="P5710" s="16"/>
    </row>
    <row r="5711" spans="1:16" x14ac:dyDescent="0.25">
      <c r="A5711" s="24">
        <f t="shared" si="714"/>
        <v>5696</v>
      </c>
      <c r="B5711">
        <f t="shared" si="708"/>
        <v>0.67056750052142888</v>
      </c>
      <c r="C5711">
        <f t="shared" si="709"/>
        <v>0.47637892130296677</v>
      </c>
      <c r="D5711" s="40">
        <f t="shared" si="710"/>
        <v>1201283.013943437</v>
      </c>
      <c r="E5711" s="40">
        <f t="shared" si="715"/>
        <v>1201283.013943437</v>
      </c>
      <c r="F5711" s="41">
        <f t="shared" si="711"/>
        <v>1.9819927350751763</v>
      </c>
      <c r="G5711" s="42">
        <f t="shared" si="712"/>
        <v>1380934.2064051037</v>
      </c>
      <c r="H5711" s="16">
        <f t="shared" si="713"/>
        <v>1</v>
      </c>
      <c r="P5711" s="16"/>
    </row>
    <row r="5712" spans="1:16" x14ac:dyDescent="0.25">
      <c r="A5712" s="24">
        <f t="shared" si="714"/>
        <v>5697</v>
      </c>
      <c r="B5712">
        <f t="shared" si="708"/>
        <v>0.22946969757322222</v>
      </c>
      <c r="C5712">
        <f t="shared" si="709"/>
        <v>0.75274714094121009</v>
      </c>
      <c r="D5712" s="40">
        <f t="shared" si="710"/>
        <v>662342.97170725267</v>
      </c>
      <c r="E5712" s="40">
        <f t="shared" si="715"/>
        <v>662342.97170725267</v>
      </c>
      <c r="F5712" s="41">
        <f t="shared" si="711"/>
        <v>2.20764742946489</v>
      </c>
      <c r="G5712" s="42">
        <f t="shared" si="712"/>
        <v>462219.75891365274</v>
      </c>
      <c r="H5712" s="16">
        <f t="shared" si="713"/>
        <v>1</v>
      </c>
      <c r="P5712" s="16"/>
    </row>
    <row r="5713" spans="1:16" x14ac:dyDescent="0.25">
      <c r="A5713" s="24">
        <f t="shared" si="714"/>
        <v>5698</v>
      </c>
      <c r="B5713">
        <f t="shared" ref="B5713:B5776" si="716">((MOD((MOD(MOD(999999999999989,MOD(A5713*2499997+$B$13*1800451,7450589)*4658+7450581)*383,99991)*7440893+MOD(MOD(999999999999989,MOD(A5713*2246527+$B$13*2399993,7450987)*7580+7560584)*17669,7440893))*1343,4294967296))+0.5)/2^32</f>
        <v>0.64914360002148896</v>
      </c>
      <c r="C5713">
        <f t="shared" ref="C5713:C5776" si="717">((MOD((MOD(MOD(999999999999989,MOD(A5713*2499997+$C$13*1800451,7450589)*4658+7450581)*383,99991)*7440893+MOD(MOD(999999999999989,MOD(A5713*2246527+$C$13*2399993,7450987)*7580+7560584)*17669,7440893))*1343,4294967296))+0.5)/2^32</f>
        <v>4.6174179180525243E-2</v>
      </c>
      <c r="D5713" s="40">
        <f t="shared" ref="D5713:D5776" si="718">MAX(0,NORMINV(B5713,D$10,D$12))</f>
        <v>1174624.3430740442</v>
      </c>
      <c r="E5713" s="40">
        <f t="shared" si="715"/>
        <v>1174624.3430740442</v>
      </c>
      <c r="F5713" s="41">
        <f t="shared" ref="F5713:F5776" si="719">NORMINV(C5713,E$10,E$12)</f>
        <v>1.4884078691875318</v>
      </c>
      <c r="G5713" s="42">
        <f t="shared" ref="G5713:G5776" si="720">F5713*E5713-1000000</f>
        <v>748320.11557064252</v>
      </c>
      <c r="H5713" s="16">
        <f t="shared" ref="H5713:H5776" si="721">IF(G5713&gt;=0,1,0)</f>
        <v>1</v>
      </c>
      <c r="P5713" s="16"/>
    </row>
    <row r="5714" spans="1:16" x14ac:dyDescent="0.25">
      <c r="A5714" s="24">
        <f t="shared" ref="A5714:A5777" si="722">A5713+1</f>
        <v>5699</v>
      </c>
      <c r="B5714">
        <f t="shared" si="716"/>
        <v>0.14075101830530912</v>
      </c>
      <c r="C5714">
        <f t="shared" si="717"/>
        <v>0.42256981658283621</v>
      </c>
      <c r="D5714" s="40">
        <f t="shared" si="718"/>
        <v>508988.78289253672</v>
      </c>
      <c r="E5714" s="40">
        <f t="shared" ref="E5714:E5777" si="723">MIN(1250000,D5714)</f>
        <v>508988.78289253672</v>
      </c>
      <c r="F5714" s="41">
        <f t="shared" si="719"/>
        <v>1.9406311286665452</v>
      </c>
      <c r="G5714" s="42">
        <f t="shared" si="720"/>
        <v>-12240.523776645306</v>
      </c>
      <c r="H5714" s="16">
        <f t="shared" si="721"/>
        <v>0</v>
      </c>
      <c r="P5714" s="16"/>
    </row>
    <row r="5715" spans="1:16" x14ac:dyDescent="0.25">
      <c r="A5715" s="24">
        <f t="shared" si="722"/>
        <v>5700</v>
      </c>
      <c r="B5715">
        <f t="shared" si="716"/>
        <v>5.1468278397805989E-2</v>
      </c>
      <c r="C5715">
        <f t="shared" si="717"/>
        <v>0.27627067605499178</v>
      </c>
      <c r="D5715" s="40">
        <f t="shared" si="718"/>
        <v>256482.86749170278</v>
      </c>
      <c r="E5715" s="40">
        <f t="shared" si="723"/>
        <v>256482.86749170278</v>
      </c>
      <c r="F5715" s="41">
        <f t="shared" si="719"/>
        <v>1.8194661749467809</v>
      </c>
      <c r="G5715" s="42">
        <f t="shared" si="720"/>
        <v>-533338.09814548946</v>
      </c>
      <c r="H5715" s="16">
        <f t="shared" si="721"/>
        <v>0</v>
      </c>
      <c r="P5715" s="16"/>
    </row>
    <row r="5716" spans="1:16" x14ac:dyDescent="0.25">
      <c r="A5716" s="24">
        <f t="shared" si="722"/>
        <v>5701</v>
      </c>
      <c r="B5716">
        <f t="shared" si="716"/>
        <v>0.48218996601644903</v>
      </c>
      <c r="C5716">
        <f t="shared" si="717"/>
        <v>0.90914476325269789</v>
      </c>
      <c r="D5716" s="40">
        <f t="shared" si="718"/>
        <v>979639.22151668754</v>
      </c>
      <c r="E5716" s="40">
        <f t="shared" si="723"/>
        <v>979639.22151668754</v>
      </c>
      <c r="F5716" s="41">
        <f t="shared" si="719"/>
        <v>2.4059291721578107</v>
      </c>
      <c r="G5716" s="42">
        <f t="shared" si="720"/>
        <v>1356942.581236966</v>
      </c>
      <c r="H5716" s="16">
        <f t="shared" si="721"/>
        <v>1</v>
      </c>
      <c r="P5716" s="16"/>
    </row>
    <row r="5717" spans="1:16" x14ac:dyDescent="0.25">
      <c r="A5717" s="24">
        <f t="shared" si="722"/>
        <v>5702</v>
      </c>
      <c r="B5717">
        <f t="shared" si="716"/>
        <v>9.3613714561797678E-2</v>
      </c>
      <c r="C5717">
        <f t="shared" si="717"/>
        <v>0.4828370661707595</v>
      </c>
      <c r="D5717" s="40">
        <f t="shared" si="718"/>
        <v>398711.73992159893</v>
      </c>
      <c r="E5717" s="40">
        <f t="shared" si="723"/>
        <v>398711.73992159893</v>
      </c>
      <c r="F5717" s="41">
        <f t="shared" si="719"/>
        <v>1.9869196430108871</v>
      </c>
      <c r="G5717" s="42">
        <f t="shared" si="720"/>
        <v>-207791.81205072696</v>
      </c>
      <c r="H5717" s="16">
        <f t="shared" si="721"/>
        <v>0</v>
      </c>
      <c r="P5717" s="16"/>
    </row>
    <row r="5718" spans="1:16" x14ac:dyDescent="0.25">
      <c r="A5718" s="24">
        <f t="shared" si="722"/>
        <v>5703</v>
      </c>
      <c r="B5718">
        <f t="shared" si="716"/>
        <v>0.50792746979277581</v>
      </c>
      <c r="C5718">
        <f t="shared" si="717"/>
        <v>0.53582851367536932</v>
      </c>
      <c r="D5718" s="40">
        <f t="shared" si="718"/>
        <v>1009060.4230330209</v>
      </c>
      <c r="E5718" s="40">
        <f t="shared" si="723"/>
        <v>1009060.4230330209</v>
      </c>
      <c r="F5718" s="41">
        <f t="shared" si="719"/>
        <v>2.0273342962193484</v>
      </c>
      <c r="G5718" s="42">
        <f t="shared" si="720"/>
        <v>1045702.8025724473</v>
      </c>
      <c r="H5718" s="16">
        <f t="shared" si="721"/>
        <v>1</v>
      </c>
      <c r="P5718" s="16"/>
    </row>
    <row r="5719" spans="1:16" x14ac:dyDescent="0.25">
      <c r="A5719" s="24">
        <f t="shared" si="722"/>
        <v>5704</v>
      </c>
      <c r="B5719">
        <f t="shared" si="716"/>
        <v>0.85937090602237731</v>
      </c>
      <c r="C5719">
        <f t="shared" si="717"/>
        <v>0.974700937862508</v>
      </c>
      <c r="D5719" s="40">
        <f t="shared" si="718"/>
        <v>1491260.1349030335</v>
      </c>
      <c r="E5719" s="40">
        <f t="shared" si="723"/>
        <v>1250000</v>
      </c>
      <c r="F5719" s="41">
        <f t="shared" si="719"/>
        <v>2.594186162195006</v>
      </c>
      <c r="G5719" s="42">
        <f t="shared" si="720"/>
        <v>2242732.7027437575</v>
      </c>
      <c r="H5719" s="16">
        <f t="shared" si="721"/>
        <v>1</v>
      </c>
      <c r="P5719" s="16"/>
    </row>
    <row r="5720" spans="1:16" x14ac:dyDescent="0.25">
      <c r="A5720" s="24">
        <f t="shared" si="722"/>
        <v>5705</v>
      </c>
      <c r="B5720">
        <f t="shared" si="716"/>
        <v>0.73883137491066009</v>
      </c>
      <c r="C5720">
        <f t="shared" si="717"/>
        <v>0.28418577986303717</v>
      </c>
      <c r="D5720" s="40">
        <f t="shared" si="718"/>
        <v>1291677.854161693</v>
      </c>
      <c r="E5720" s="40">
        <f t="shared" si="723"/>
        <v>1250000</v>
      </c>
      <c r="F5720" s="41">
        <f t="shared" si="719"/>
        <v>1.8266105093968454</v>
      </c>
      <c r="G5720" s="42">
        <f t="shared" si="720"/>
        <v>1283263.1367460568</v>
      </c>
      <c r="H5720" s="16">
        <f t="shared" si="721"/>
        <v>1</v>
      </c>
      <c r="P5720" s="16"/>
    </row>
    <row r="5721" spans="1:16" x14ac:dyDescent="0.25">
      <c r="A5721" s="24">
        <f t="shared" si="722"/>
        <v>5706</v>
      </c>
      <c r="B5721">
        <f t="shared" si="716"/>
        <v>0.48776229552458972</v>
      </c>
      <c r="C5721">
        <f t="shared" si="717"/>
        <v>0.29846777312923223</v>
      </c>
      <c r="D5721" s="40">
        <f t="shared" si="718"/>
        <v>986012.0721342318</v>
      </c>
      <c r="E5721" s="40">
        <f t="shared" si="723"/>
        <v>986012.0721342318</v>
      </c>
      <c r="F5721" s="41">
        <f t="shared" si="719"/>
        <v>1.8392667263838047</v>
      </c>
      <c r="G5721" s="42">
        <f t="shared" si="720"/>
        <v>813539.19608924049</v>
      </c>
      <c r="H5721" s="16">
        <f t="shared" si="721"/>
        <v>1</v>
      </c>
      <c r="P5721" s="16"/>
    </row>
    <row r="5722" spans="1:16" x14ac:dyDescent="0.25">
      <c r="A5722" s="24">
        <f t="shared" si="722"/>
        <v>5707</v>
      </c>
      <c r="B5722">
        <f t="shared" si="716"/>
        <v>0.91568213317077607</v>
      </c>
      <c r="C5722">
        <f t="shared" si="717"/>
        <v>0.40193999803159386</v>
      </c>
      <c r="D5722" s="40">
        <f t="shared" si="718"/>
        <v>1627629.4995258432</v>
      </c>
      <c r="E5722" s="40">
        <f t="shared" si="723"/>
        <v>1250000</v>
      </c>
      <c r="F5722" s="41">
        <f t="shared" si="719"/>
        <v>1.9245201131326846</v>
      </c>
      <c r="G5722" s="42">
        <f t="shared" si="720"/>
        <v>1405650.1414158558</v>
      </c>
      <c r="H5722" s="16">
        <f t="shared" si="721"/>
        <v>1</v>
      </c>
      <c r="P5722" s="16"/>
    </row>
    <row r="5723" spans="1:16" x14ac:dyDescent="0.25">
      <c r="A5723" s="24">
        <f t="shared" si="722"/>
        <v>5708</v>
      </c>
      <c r="B5723">
        <f t="shared" si="716"/>
        <v>7.995391043368727E-2</v>
      </c>
      <c r="C5723">
        <f t="shared" si="717"/>
        <v>1.9500768161378801E-2</v>
      </c>
      <c r="D5723" s="40">
        <f t="shared" si="718"/>
        <v>359248.48862634844</v>
      </c>
      <c r="E5723" s="40">
        <f t="shared" si="723"/>
        <v>359248.48862634844</v>
      </c>
      <c r="F5723" s="41">
        <f t="shared" si="719"/>
        <v>1.3725924982195385</v>
      </c>
      <c r="G5723" s="42">
        <f t="shared" si="720"/>
        <v>-506898.21951476694</v>
      </c>
      <c r="H5723" s="16">
        <f t="shared" si="721"/>
        <v>0</v>
      </c>
      <c r="P5723" s="16"/>
    </row>
    <row r="5724" spans="1:16" x14ac:dyDescent="0.25">
      <c r="A5724" s="24">
        <f t="shared" si="722"/>
        <v>5709</v>
      </c>
      <c r="B5724">
        <f t="shared" si="716"/>
        <v>0.61764262814540416</v>
      </c>
      <c r="C5724">
        <f t="shared" si="717"/>
        <v>0.72235651139635593</v>
      </c>
      <c r="D5724" s="40">
        <f t="shared" si="718"/>
        <v>1136456.8217235443</v>
      </c>
      <c r="E5724" s="40">
        <f t="shared" si="723"/>
        <v>1136456.8217235443</v>
      </c>
      <c r="F5724" s="41">
        <f t="shared" si="719"/>
        <v>2.1792876367304639</v>
      </c>
      <c r="G5724" s="42">
        <f t="shared" si="720"/>
        <v>1476666.301260117</v>
      </c>
      <c r="H5724" s="16">
        <f t="shared" si="721"/>
        <v>1</v>
      </c>
      <c r="P5724" s="16"/>
    </row>
    <row r="5725" spans="1:16" x14ac:dyDescent="0.25">
      <c r="A5725" s="24">
        <f t="shared" si="722"/>
        <v>5710</v>
      </c>
      <c r="B5725">
        <f t="shared" si="716"/>
        <v>0.27937642938923091</v>
      </c>
      <c r="C5725">
        <f t="shared" si="717"/>
        <v>0.65888710820581764</v>
      </c>
      <c r="D5725" s="40">
        <f t="shared" si="718"/>
        <v>733421.76108156203</v>
      </c>
      <c r="E5725" s="40">
        <f t="shared" si="723"/>
        <v>733421.76108156203</v>
      </c>
      <c r="F5725" s="41">
        <f t="shared" si="719"/>
        <v>2.1244461224638713</v>
      </c>
      <c r="G5725" s="42">
        <f t="shared" si="720"/>
        <v>558115.01646034839</v>
      </c>
      <c r="H5725" s="16">
        <f t="shared" si="721"/>
        <v>1</v>
      </c>
      <c r="P5725" s="16"/>
    </row>
    <row r="5726" spans="1:16" x14ac:dyDescent="0.25">
      <c r="A5726" s="24">
        <f t="shared" si="722"/>
        <v>5711</v>
      </c>
      <c r="B5726">
        <f t="shared" si="716"/>
        <v>0.18895818933378905</v>
      </c>
      <c r="C5726">
        <f t="shared" si="717"/>
        <v>0.9475478659151122</v>
      </c>
      <c r="D5726" s="40">
        <f t="shared" si="718"/>
        <v>597989.99975154316</v>
      </c>
      <c r="E5726" s="40">
        <f t="shared" si="723"/>
        <v>597989.99975154316</v>
      </c>
      <c r="F5726" s="41">
        <f t="shared" si="719"/>
        <v>2.4928659113923612</v>
      </c>
      <c r="G5726" s="42">
        <f t="shared" si="720"/>
        <v>490708.88573414856</v>
      </c>
      <c r="H5726" s="16">
        <f t="shared" si="721"/>
        <v>1</v>
      </c>
      <c r="P5726" s="16"/>
    </row>
    <row r="5727" spans="1:16" x14ac:dyDescent="0.25">
      <c r="A5727" s="24">
        <f t="shared" si="722"/>
        <v>5712</v>
      </c>
      <c r="B5727">
        <f t="shared" si="716"/>
        <v>0.13096694450359792</v>
      </c>
      <c r="C5727">
        <f t="shared" si="717"/>
        <v>0.8454041687073186</v>
      </c>
      <c r="D5727" s="40">
        <f t="shared" si="718"/>
        <v>488526.45606204169</v>
      </c>
      <c r="E5727" s="40">
        <f t="shared" si="723"/>
        <v>488526.45606204169</v>
      </c>
      <c r="F5727" s="41">
        <f t="shared" si="719"/>
        <v>2.3090941134985337</v>
      </c>
      <c r="G5727" s="42">
        <f t="shared" si="720"/>
        <v>128053.56398116052</v>
      </c>
      <c r="H5727" s="16">
        <f t="shared" si="721"/>
        <v>1</v>
      </c>
      <c r="P5727" s="16"/>
    </row>
    <row r="5728" spans="1:16" x14ac:dyDescent="0.25">
      <c r="A5728" s="24">
        <f t="shared" si="722"/>
        <v>5713</v>
      </c>
      <c r="B5728">
        <f t="shared" si="716"/>
        <v>0.92740151553880423</v>
      </c>
      <c r="C5728">
        <f t="shared" si="717"/>
        <v>0.16393441299442202</v>
      </c>
      <c r="D5728" s="40">
        <f t="shared" si="718"/>
        <v>1664152.6357769361</v>
      </c>
      <c r="E5728" s="40">
        <f t="shared" si="723"/>
        <v>1250000</v>
      </c>
      <c r="F5728" s="41">
        <f t="shared" si="719"/>
        <v>1.7026092464250508</v>
      </c>
      <c r="G5728" s="42">
        <f t="shared" si="720"/>
        <v>1128261.5580313136</v>
      </c>
      <c r="H5728" s="16">
        <f t="shared" si="721"/>
        <v>1</v>
      </c>
      <c r="P5728" s="16"/>
    </row>
    <row r="5729" spans="1:16" x14ac:dyDescent="0.25">
      <c r="A5729" s="24">
        <f t="shared" si="722"/>
        <v>5714</v>
      </c>
      <c r="B5729">
        <f t="shared" si="716"/>
        <v>0.64307561947498471</v>
      </c>
      <c r="C5729">
        <f t="shared" si="717"/>
        <v>0.69051787105854601</v>
      </c>
      <c r="D5729" s="40">
        <f t="shared" si="718"/>
        <v>1167184.8107077503</v>
      </c>
      <c r="E5729" s="40">
        <f t="shared" si="723"/>
        <v>1167184.8107077503</v>
      </c>
      <c r="F5729" s="41">
        <f t="shared" si="719"/>
        <v>2.1511607288143275</v>
      </c>
      <c r="G5729" s="42">
        <f t="shared" si="720"/>
        <v>1510802.1280630971</v>
      </c>
      <c r="H5729" s="16">
        <f t="shared" si="721"/>
        <v>1</v>
      </c>
      <c r="P5729" s="16"/>
    </row>
    <row r="5730" spans="1:16" x14ac:dyDescent="0.25">
      <c r="A5730" s="24">
        <f t="shared" si="722"/>
        <v>5715</v>
      </c>
      <c r="B5730">
        <f t="shared" si="716"/>
        <v>0.22642578894738108</v>
      </c>
      <c r="C5730">
        <f t="shared" si="717"/>
        <v>0.77075990114826709</v>
      </c>
      <c r="D5730" s="40">
        <f t="shared" si="718"/>
        <v>657749.46423403616</v>
      </c>
      <c r="E5730" s="40">
        <f t="shared" si="723"/>
        <v>657749.46423403616</v>
      </c>
      <c r="F5730" s="41">
        <f t="shared" si="719"/>
        <v>2.2253348754298261</v>
      </c>
      <c r="G5730" s="42">
        <f t="shared" si="720"/>
        <v>463712.8220552837</v>
      </c>
      <c r="H5730" s="16">
        <f t="shared" si="721"/>
        <v>1</v>
      </c>
      <c r="P5730" s="16"/>
    </row>
    <row r="5731" spans="1:16" x14ac:dyDescent="0.25">
      <c r="A5731" s="24">
        <f t="shared" si="722"/>
        <v>5716</v>
      </c>
      <c r="B5731">
        <f t="shared" si="716"/>
        <v>0.53295993304345757</v>
      </c>
      <c r="C5731">
        <f t="shared" si="717"/>
        <v>0.78660139779094607</v>
      </c>
      <c r="D5731" s="40">
        <f t="shared" si="718"/>
        <v>1037710.8728305085</v>
      </c>
      <c r="E5731" s="40">
        <f t="shared" si="723"/>
        <v>1037710.8728305085</v>
      </c>
      <c r="F5731" s="41">
        <f t="shared" si="719"/>
        <v>2.2415453605264761</v>
      </c>
      <c r="G5731" s="42">
        <f t="shared" si="720"/>
        <v>1326075.9925611066</v>
      </c>
      <c r="H5731" s="16">
        <f t="shared" si="721"/>
        <v>1</v>
      </c>
      <c r="P5731" s="16"/>
    </row>
    <row r="5732" spans="1:16" x14ac:dyDescent="0.25">
      <c r="A5732" s="24">
        <f t="shared" si="722"/>
        <v>5717</v>
      </c>
      <c r="B5732">
        <f t="shared" si="716"/>
        <v>0.71923788322601467</v>
      </c>
      <c r="C5732">
        <f t="shared" si="717"/>
        <v>2.4390371865592897E-2</v>
      </c>
      <c r="D5732" s="40">
        <f t="shared" si="718"/>
        <v>1264701.6686552034</v>
      </c>
      <c r="E5732" s="40">
        <f t="shared" si="723"/>
        <v>1250000</v>
      </c>
      <c r="F5732" s="41">
        <f t="shared" si="719"/>
        <v>1.4010628972994634</v>
      </c>
      <c r="G5732" s="42">
        <f t="shared" si="720"/>
        <v>751328.62162432936</v>
      </c>
      <c r="H5732" s="16">
        <f t="shared" si="721"/>
        <v>1</v>
      </c>
      <c r="P5732" s="16"/>
    </row>
    <row r="5733" spans="1:16" x14ac:dyDescent="0.25">
      <c r="A5733" s="24">
        <f t="shared" si="722"/>
        <v>5718</v>
      </c>
      <c r="B5733">
        <f t="shared" si="716"/>
        <v>0.51848475856240839</v>
      </c>
      <c r="C5733">
        <f t="shared" si="717"/>
        <v>0.71859060053247958</v>
      </c>
      <c r="D5733" s="40">
        <f t="shared" si="718"/>
        <v>1021132.6793273442</v>
      </c>
      <c r="E5733" s="40">
        <f t="shared" si="723"/>
        <v>1021132.6793273442</v>
      </c>
      <c r="F5733" s="41">
        <f t="shared" si="719"/>
        <v>2.1758844138488875</v>
      </c>
      <c r="G5733" s="42">
        <f t="shared" si="720"/>
        <v>1221866.6814201223</v>
      </c>
      <c r="H5733" s="16">
        <f t="shared" si="721"/>
        <v>1</v>
      </c>
      <c r="P5733" s="16"/>
    </row>
    <row r="5734" spans="1:16" x14ac:dyDescent="0.25">
      <c r="A5734" s="24">
        <f t="shared" si="722"/>
        <v>5719</v>
      </c>
      <c r="B5734">
        <f t="shared" si="716"/>
        <v>0.21914206829387695</v>
      </c>
      <c r="C5734">
        <f t="shared" si="717"/>
        <v>0.93482797441538423</v>
      </c>
      <c r="D5734" s="40">
        <f t="shared" si="718"/>
        <v>646613.69311674777</v>
      </c>
      <c r="E5734" s="40">
        <f t="shared" si="723"/>
        <v>646613.69311674777</v>
      </c>
      <c r="F5734" s="41">
        <f t="shared" si="719"/>
        <v>2.4598013820679174</v>
      </c>
      <c r="G5734" s="42">
        <f t="shared" si="720"/>
        <v>590541.25599261629</v>
      </c>
      <c r="H5734" s="16">
        <f t="shared" si="721"/>
        <v>1</v>
      </c>
      <c r="P5734" s="16"/>
    </row>
    <row r="5735" spans="1:16" x14ac:dyDescent="0.25">
      <c r="A5735" s="24">
        <f t="shared" si="722"/>
        <v>5720</v>
      </c>
      <c r="B5735">
        <f t="shared" si="716"/>
        <v>0.80144164978992194</v>
      </c>
      <c r="C5735">
        <f t="shared" si="717"/>
        <v>0.50886779872234911</v>
      </c>
      <c r="D5735" s="40">
        <f t="shared" si="718"/>
        <v>1386070.7736995409</v>
      </c>
      <c r="E5735" s="40">
        <f t="shared" si="723"/>
        <v>1250000</v>
      </c>
      <c r="F5735" s="41">
        <f t="shared" si="719"/>
        <v>2.0067568710675387</v>
      </c>
      <c r="G5735" s="42">
        <f t="shared" si="720"/>
        <v>1508446.0888344236</v>
      </c>
      <c r="H5735" s="16">
        <f t="shared" si="721"/>
        <v>1</v>
      </c>
      <c r="P5735" s="16"/>
    </row>
    <row r="5736" spans="1:16" x14ac:dyDescent="0.25">
      <c r="A5736" s="24">
        <f t="shared" si="722"/>
        <v>5721</v>
      </c>
      <c r="B5736">
        <f t="shared" si="716"/>
        <v>0.58098727755714208</v>
      </c>
      <c r="C5736">
        <f t="shared" si="717"/>
        <v>0.37304213957395405</v>
      </c>
      <c r="D5736" s="40">
        <f t="shared" si="718"/>
        <v>1093200.5247752373</v>
      </c>
      <c r="E5736" s="40">
        <f t="shared" si="723"/>
        <v>1093200.5247752373</v>
      </c>
      <c r="F5736" s="41">
        <f t="shared" si="719"/>
        <v>1.9015784687858537</v>
      </c>
      <c r="G5736" s="42">
        <f t="shared" si="720"/>
        <v>1078806.5799779876</v>
      </c>
      <c r="H5736" s="16">
        <f t="shared" si="721"/>
        <v>1</v>
      </c>
      <c r="P5736" s="16"/>
    </row>
    <row r="5737" spans="1:16" x14ac:dyDescent="0.25">
      <c r="A5737" s="24">
        <f t="shared" si="722"/>
        <v>5722</v>
      </c>
      <c r="B5737">
        <f t="shared" si="716"/>
        <v>0.70070386410225183</v>
      </c>
      <c r="C5737">
        <f t="shared" si="717"/>
        <v>0.41207264678087085</v>
      </c>
      <c r="D5737" s="40">
        <f t="shared" si="718"/>
        <v>1240011.8429366183</v>
      </c>
      <c r="E5737" s="40">
        <f t="shared" si="723"/>
        <v>1240011.8429366183</v>
      </c>
      <c r="F5737" s="41">
        <f t="shared" si="719"/>
        <v>1.9324569688185982</v>
      </c>
      <c r="G5737" s="42">
        <f t="shared" si="720"/>
        <v>1396269.5273004612</v>
      </c>
      <c r="H5737" s="16">
        <f t="shared" si="721"/>
        <v>1</v>
      </c>
      <c r="P5737" s="16"/>
    </row>
    <row r="5738" spans="1:16" x14ac:dyDescent="0.25">
      <c r="A5738" s="24">
        <f t="shared" si="722"/>
        <v>5723</v>
      </c>
      <c r="B5738">
        <f t="shared" si="716"/>
        <v>0.30500677891541272</v>
      </c>
      <c r="C5738">
        <f t="shared" si="717"/>
        <v>0.46199553098995239</v>
      </c>
      <c r="D5738" s="40">
        <f t="shared" si="718"/>
        <v>767452.53610280482</v>
      </c>
      <c r="E5738" s="40">
        <f t="shared" si="723"/>
        <v>767452.53610280482</v>
      </c>
      <c r="F5738" s="41">
        <f t="shared" si="719"/>
        <v>1.9710007227056512</v>
      </c>
      <c r="G5738" s="42">
        <f t="shared" si="720"/>
        <v>512649.50330091314</v>
      </c>
      <c r="H5738" s="16">
        <f t="shared" si="721"/>
        <v>1</v>
      </c>
      <c r="P5738" s="16"/>
    </row>
    <row r="5739" spans="1:16" x14ac:dyDescent="0.25">
      <c r="A5739" s="24">
        <f t="shared" si="722"/>
        <v>5724</v>
      </c>
      <c r="B5739">
        <f t="shared" si="716"/>
        <v>0.5111000215401873</v>
      </c>
      <c r="C5739">
        <f t="shared" si="717"/>
        <v>0.30669005925301462</v>
      </c>
      <c r="D5739" s="40">
        <f t="shared" si="718"/>
        <v>1012687.181813702</v>
      </c>
      <c r="E5739" s="40">
        <f t="shared" si="723"/>
        <v>1012687.181813702</v>
      </c>
      <c r="F5739" s="41">
        <f t="shared" si="719"/>
        <v>1.8464272134347348</v>
      </c>
      <c r="G5739" s="42">
        <f t="shared" si="720"/>
        <v>869853.17119734851</v>
      </c>
      <c r="H5739" s="16">
        <f t="shared" si="721"/>
        <v>1</v>
      </c>
      <c r="P5739" s="16"/>
    </row>
    <row r="5740" spans="1:16" x14ac:dyDescent="0.25">
      <c r="A5740" s="24">
        <f t="shared" si="722"/>
        <v>5725</v>
      </c>
      <c r="B5740">
        <f t="shared" si="716"/>
        <v>2.9474351205863059E-2</v>
      </c>
      <c r="C5740">
        <f t="shared" si="717"/>
        <v>0.15909196680877358</v>
      </c>
      <c r="D5740" s="40">
        <f t="shared" si="718"/>
        <v>138947.2383103352</v>
      </c>
      <c r="E5740" s="40">
        <f t="shared" si="723"/>
        <v>138947.2383103352</v>
      </c>
      <c r="F5740" s="41">
        <f t="shared" si="719"/>
        <v>1.6965967146663741</v>
      </c>
      <c r="G5740" s="42">
        <f t="shared" si="720"/>
        <v>-764262.57197071961</v>
      </c>
      <c r="H5740" s="16">
        <f t="shared" si="721"/>
        <v>0</v>
      </c>
      <c r="P5740" s="16"/>
    </row>
    <row r="5741" spans="1:16" x14ac:dyDescent="0.25">
      <c r="A5741" s="24">
        <f t="shared" si="722"/>
        <v>5726</v>
      </c>
      <c r="B5741">
        <f t="shared" si="716"/>
        <v>0.26770635379943997</v>
      </c>
      <c r="C5741">
        <f t="shared" si="717"/>
        <v>0.97098132700193673</v>
      </c>
      <c r="D5741" s="40">
        <f t="shared" si="718"/>
        <v>717432.50440674997</v>
      </c>
      <c r="E5741" s="40">
        <f t="shared" si="723"/>
        <v>717432.50440674997</v>
      </c>
      <c r="F5741" s="41">
        <f t="shared" si="719"/>
        <v>2.5761142044925203</v>
      </c>
      <c r="G5741" s="42">
        <f t="shared" si="720"/>
        <v>848188.06536687119</v>
      </c>
      <c r="H5741" s="16">
        <f t="shared" si="721"/>
        <v>1</v>
      </c>
      <c r="P5741" s="16"/>
    </row>
    <row r="5742" spans="1:16" x14ac:dyDescent="0.25">
      <c r="A5742" s="24">
        <f t="shared" si="722"/>
        <v>5727</v>
      </c>
      <c r="B5742">
        <f t="shared" si="716"/>
        <v>0.14470874925609678</v>
      </c>
      <c r="C5742">
        <f t="shared" si="717"/>
        <v>0.26434278639499098</v>
      </c>
      <c r="D5742" s="40">
        <f t="shared" si="718"/>
        <v>516990.73004798772</v>
      </c>
      <c r="E5742" s="40">
        <f t="shared" si="723"/>
        <v>516990.73004798772</v>
      </c>
      <c r="F5742" s="41">
        <f t="shared" si="719"/>
        <v>1.8085064518477019</v>
      </c>
      <c r="G5742" s="42">
        <f t="shared" si="720"/>
        <v>-65018.929162760614</v>
      </c>
      <c r="H5742" s="16">
        <f t="shared" si="721"/>
        <v>0</v>
      </c>
      <c r="P5742" s="16"/>
    </row>
    <row r="5743" spans="1:16" x14ac:dyDescent="0.25">
      <c r="A5743" s="24">
        <f t="shared" si="722"/>
        <v>5728</v>
      </c>
      <c r="B5743">
        <f t="shared" si="716"/>
        <v>0.47953636257443577</v>
      </c>
      <c r="C5743">
        <f t="shared" si="717"/>
        <v>1.9793562940321863E-2</v>
      </c>
      <c r="D5743" s="40">
        <f t="shared" si="718"/>
        <v>976603.07890745346</v>
      </c>
      <c r="E5743" s="40">
        <f t="shared" si="723"/>
        <v>976603.07890745346</v>
      </c>
      <c r="F5743" s="41">
        <f t="shared" si="719"/>
        <v>1.3744585618793803</v>
      </c>
      <c r="G5743" s="42">
        <f t="shared" si="720"/>
        <v>342300.46336211334</v>
      </c>
      <c r="H5743" s="16">
        <f t="shared" si="721"/>
        <v>1</v>
      </c>
      <c r="P5743" s="16"/>
    </row>
    <row r="5744" spans="1:16" x14ac:dyDescent="0.25">
      <c r="A5744" s="24">
        <f t="shared" si="722"/>
        <v>5729</v>
      </c>
      <c r="B5744">
        <f t="shared" si="716"/>
        <v>0.19425252440851182</v>
      </c>
      <c r="C5744">
        <f t="shared" si="717"/>
        <v>7.3679484776221216E-2</v>
      </c>
      <c r="D5744" s="40">
        <f t="shared" si="718"/>
        <v>606839.6798317139</v>
      </c>
      <c r="E5744" s="40">
        <f t="shared" si="723"/>
        <v>606839.6798317139</v>
      </c>
      <c r="F5744" s="41">
        <f t="shared" si="719"/>
        <v>1.5595977442736082</v>
      </c>
      <c r="G5744" s="42">
        <f t="shared" si="720"/>
        <v>-53574.204198740423</v>
      </c>
      <c r="H5744" s="16">
        <f t="shared" si="721"/>
        <v>0</v>
      </c>
      <c r="P5744" s="16"/>
    </row>
    <row r="5745" spans="1:16" x14ac:dyDescent="0.25">
      <c r="A5745" s="24">
        <f t="shared" si="722"/>
        <v>5730</v>
      </c>
      <c r="B5745">
        <f t="shared" si="716"/>
        <v>0.26145820913370699</v>
      </c>
      <c r="C5745">
        <f t="shared" si="717"/>
        <v>0.8763194956118241</v>
      </c>
      <c r="D5745" s="40">
        <f t="shared" si="718"/>
        <v>708728.13029834419</v>
      </c>
      <c r="E5745" s="40">
        <f t="shared" si="723"/>
        <v>708728.13029834419</v>
      </c>
      <c r="F5745" s="41">
        <f t="shared" si="719"/>
        <v>2.3516057901587892</v>
      </c>
      <c r="G5745" s="42">
        <f t="shared" si="720"/>
        <v>666649.17485799897</v>
      </c>
      <c r="H5745" s="16">
        <f t="shared" si="721"/>
        <v>1</v>
      </c>
      <c r="P5745" s="16"/>
    </row>
    <row r="5746" spans="1:16" x14ac:dyDescent="0.25">
      <c r="A5746" s="24">
        <f t="shared" si="722"/>
        <v>5731</v>
      </c>
      <c r="B5746">
        <f t="shared" si="716"/>
        <v>0.42763324792031199</v>
      </c>
      <c r="C5746">
        <f t="shared" si="717"/>
        <v>0.32860061072278768</v>
      </c>
      <c r="D5746" s="40">
        <f t="shared" si="718"/>
        <v>916837.55205390556</v>
      </c>
      <c r="E5746" s="40">
        <f t="shared" si="723"/>
        <v>916837.55205390556</v>
      </c>
      <c r="F5746" s="41">
        <f t="shared" si="719"/>
        <v>1.8651122820388342</v>
      </c>
      <c r="G5746" s="42">
        <f t="shared" si="720"/>
        <v>710004.97897015815</v>
      </c>
      <c r="H5746" s="16">
        <f t="shared" si="721"/>
        <v>1</v>
      </c>
      <c r="P5746" s="16"/>
    </row>
    <row r="5747" spans="1:16" x14ac:dyDescent="0.25">
      <c r="A5747" s="24">
        <f t="shared" si="722"/>
        <v>5732</v>
      </c>
      <c r="B5747">
        <f t="shared" si="716"/>
        <v>0.36867406393866986</v>
      </c>
      <c r="C5747">
        <f t="shared" si="717"/>
        <v>0.8259876623051241</v>
      </c>
      <c r="D5747" s="40">
        <f t="shared" si="718"/>
        <v>847097.03369579255</v>
      </c>
      <c r="E5747" s="40">
        <f t="shared" si="723"/>
        <v>847097.03369579255</v>
      </c>
      <c r="F5747" s="41">
        <f t="shared" si="719"/>
        <v>2.2852363716590571</v>
      </c>
      <c r="G5747" s="42">
        <f t="shared" si="720"/>
        <v>935816.95172612299</v>
      </c>
      <c r="H5747" s="16">
        <f t="shared" si="721"/>
        <v>1</v>
      </c>
      <c r="P5747" s="16"/>
    </row>
    <row r="5748" spans="1:16" x14ac:dyDescent="0.25">
      <c r="A5748" s="24">
        <f t="shared" si="722"/>
        <v>5733</v>
      </c>
      <c r="B5748">
        <f t="shared" si="716"/>
        <v>0.4731143758399412</v>
      </c>
      <c r="C5748">
        <f t="shared" si="717"/>
        <v>0.1021987177664414</v>
      </c>
      <c r="D5748" s="40">
        <f t="shared" si="718"/>
        <v>969250.74784715008</v>
      </c>
      <c r="E5748" s="40">
        <f t="shared" si="723"/>
        <v>969250.74784715008</v>
      </c>
      <c r="F5748" s="41">
        <f t="shared" si="719"/>
        <v>1.6142485304907339</v>
      </c>
      <c r="G5748" s="42">
        <f t="shared" si="720"/>
        <v>564611.59538930678</v>
      </c>
      <c r="H5748" s="16">
        <f t="shared" si="721"/>
        <v>1</v>
      </c>
      <c r="P5748" s="16"/>
    </row>
    <row r="5749" spans="1:16" x14ac:dyDescent="0.25">
      <c r="A5749" s="24">
        <f t="shared" si="722"/>
        <v>5734</v>
      </c>
      <c r="B5749">
        <f t="shared" si="716"/>
        <v>0.84036181366536766</v>
      </c>
      <c r="C5749">
        <f t="shared" si="717"/>
        <v>0.87030312104616314</v>
      </c>
      <c r="D5749" s="40">
        <f t="shared" si="718"/>
        <v>1454078.7333368871</v>
      </c>
      <c r="E5749" s="40">
        <f t="shared" si="723"/>
        <v>1250000</v>
      </c>
      <c r="F5749" s="41">
        <f t="shared" si="719"/>
        <v>2.3428040054533485</v>
      </c>
      <c r="G5749" s="42">
        <f t="shared" si="720"/>
        <v>1928505.0068166857</v>
      </c>
      <c r="H5749" s="16">
        <f t="shared" si="721"/>
        <v>1</v>
      </c>
      <c r="P5749" s="16"/>
    </row>
    <row r="5750" spans="1:16" x14ac:dyDescent="0.25">
      <c r="A5750" s="24">
        <f t="shared" si="722"/>
        <v>5735</v>
      </c>
      <c r="B5750">
        <f t="shared" si="716"/>
        <v>0.99480601621326059</v>
      </c>
      <c r="C5750">
        <f t="shared" si="717"/>
        <v>0.44325512123759836</v>
      </c>
      <c r="D5750" s="40">
        <f t="shared" si="718"/>
        <v>2168376.9326657262</v>
      </c>
      <c r="E5750" s="40">
        <f t="shared" si="723"/>
        <v>1250000</v>
      </c>
      <c r="F5750" s="41">
        <f t="shared" si="719"/>
        <v>1.9566196458394374</v>
      </c>
      <c r="G5750" s="42">
        <f t="shared" si="720"/>
        <v>1445774.5572992968</v>
      </c>
      <c r="H5750" s="16">
        <f t="shared" si="721"/>
        <v>1</v>
      </c>
      <c r="P5750" s="16"/>
    </row>
    <row r="5751" spans="1:16" x14ac:dyDescent="0.25">
      <c r="A5751" s="24">
        <f t="shared" si="722"/>
        <v>5736</v>
      </c>
      <c r="B5751">
        <f t="shared" si="716"/>
        <v>0.45860555081162602</v>
      </c>
      <c r="C5751">
        <f t="shared" si="717"/>
        <v>0.62671401037368923</v>
      </c>
      <c r="D5751" s="40">
        <f t="shared" si="718"/>
        <v>952607.5744583396</v>
      </c>
      <c r="E5751" s="40">
        <f t="shared" si="723"/>
        <v>952607.5744583396</v>
      </c>
      <c r="F5751" s="41">
        <f t="shared" si="719"/>
        <v>2.0982257641138391</v>
      </c>
      <c r="G5751" s="42">
        <f t="shared" si="720"/>
        <v>998785.75581848039</v>
      </c>
      <c r="H5751" s="16">
        <f t="shared" si="721"/>
        <v>1</v>
      </c>
      <c r="P5751" s="16"/>
    </row>
    <row r="5752" spans="1:16" x14ac:dyDescent="0.25">
      <c r="A5752" s="24">
        <f t="shared" si="722"/>
        <v>5737</v>
      </c>
      <c r="B5752">
        <f t="shared" si="716"/>
        <v>0.73277375230100006</v>
      </c>
      <c r="C5752">
        <f t="shared" si="717"/>
        <v>0.10368455725256354</v>
      </c>
      <c r="D5752" s="40">
        <f t="shared" si="718"/>
        <v>1283232.6570205407</v>
      </c>
      <c r="E5752" s="40">
        <f t="shared" si="723"/>
        <v>1250000</v>
      </c>
      <c r="F5752" s="41">
        <f t="shared" si="719"/>
        <v>1.6167681634992619</v>
      </c>
      <c r="G5752" s="42">
        <f t="shared" si="720"/>
        <v>1020960.2043740773</v>
      </c>
      <c r="H5752" s="16">
        <f t="shared" si="721"/>
        <v>1</v>
      </c>
      <c r="P5752" s="16"/>
    </row>
    <row r="5753" spans="1:16" x14ac:dyDescent="0.25">
      <c r="A5753" s="24">
        <f t="shared" si="722"/>
        <v>5738</v>
      </c>
      <c r="B5753">
        <f t="shared" si="716"/>
        <v>0.49540776608046144</v>
      </c>
      <c r="C5753">
        <f t="shared" si="717"/>
        <v>0.16671855363529176</v>
      </c>
      <c r="D5753" s="40">
        <f t="shared" si="718"/>
        <v>994751.69713966025</v>
      </c>
      <c r="E5753" s="40">
        <f t="shared" si="723"/>
        <v>994751.69713966025</v>
      </c>
      <c r="F5753" s="41">
        <f t="shared" si="719"/>
        <v>1.7060140075189958</v>
      </c>
      <c r="G5753" s="42">
        <f t="shared" si="720"/>
        <v>697060.32932355418</v>
      </c>
      <c r="H5753" s="16">
        <f t="shared" si="721"/>
        <v>1</v>
      </c>
      <c r="P5753" s="16"/>
    </row>
    <row r="5754" spans="1:16" x14ac:dyDescent="0.25">
      <c r="A5754" s="24">
        <f t="shared" si="722"/>
        <v>5739</v>
      </c>
      <c r="B5754">
        <f t="shared" si="716"/>
        <v>0.76311158004682511</v>
      </c>
      <c r="C5754">
        <f t="shared" si="717"/>
        <v>0.79214246931951493</v>
      </c>
      <c r="D5754" s="40">
        <f t="shared" si="718"/>
        <v>1326602.176845867</v>
      </c>
      <c r="E5754" s="40">
        <f t="shared" si="723"/>
        <v>1250000</v>
      </c>
      <c r="F5754" s="41">
        <f t="shared" si="719"/>
        <v>2.2473792165614372</v>
      </c>
      <c r="G5754" s="42">
        <f t="shared" si="720"/>
        <v>1809224.0207017967</v>
      </c>
      <c r="H5754" s="16">
        <f t="shared" si="721"/>
        <v>1</v>
      </c>
      <c r="P5754" s="16"/>
    </row>
    <row r="5755" spans="1:16" x14ac:dyDescent="0.25">
      <c r="A5755" s="24">
        <f t="shared" si="722"/>
        <v>5740</v>
      </c>
      <c r="B5755">
        <f t="shared" si="716"/>
        <v>0.62253403861541301</v>
      </c>
      <c r="C5755">
        <f t="shared" si="717"/>
        <v>0.79175104678142816</v>
      </c>
      <c r="D5755" s="40">
        <f t="shared" si="718"/>
        <v>1142314.3932158877</v>
      </c>
      <c r="E5755" s="40">
        <f t="shared" si="723"/>
        <v>1142314.3932158877</v>
      </c>
      <c r="F5755" s="41">
        <f t="shared" si="719"/>
        <v>2.2469641323038703</v>
      </c>
      <c r="G5755" s="42">
        <f t="shared" si="720"/>
        <v>1566739.4693705593</v>
      </c>
      <c r="H5755" s="16">
        <f t="shared" si="721"/>
        <v>1</v>
      </c>
      <c r="P5755" s="16"/>
    </row>
    <row r="5756" spans="1:16" x14ac:dyDescent="0.25">
      <c r="A5756" s="24">
        <f t="shared" si="722"/>
        <v>5741</v>
      </c>
      <c r="B5756">
        <f t="shared" si="716"/>
        <v>4.6697751735337079E-2</v>
      </c>
      <c r="C5756">
        <f t="shared" si="717"/>
        <v>0.46253684454131871</v>
      </c>
      <c r="D5756" s="40">
        <f t="shared" si="718"/>
        <v>235067.43068558082</v>
      </c>
      <c r="E5756" s="40">
        <f t="shared" si="723"/>
        <v>235067.43068558082</v>
      </c>
      <c r="F5756" s="41">
        <f t="shared" si="719"/>
        <v>1.9714150002946103</v>
      </c>
      <c r="G5756" s="42">
        <f t="shared" si="720"/>
        <v>-536584.54106573248</v>
      </c>
      <c r="H5756" s="16">
        <f t="shared" si="721"/>
        <v>0</v>
      </c>
      <c r="P5756" s="16"/>
    </row>
    <row r="5757" spans="1:16" x14ac:dyDescent="0.25">
      <c r="A5757" s="24">
        <f t="shared" si="722"/>
        <v>5742</v>
      </c>
      <c r="B5757">
        <f t="shared" si="716"/>
        <v>0.73976936226245016</v>
      </c>
      <c r="C5757">
        <f t="shared" si="717"/>
        <v>0.28357410163152963</v>
      </c>
      <c r="D5757" s="40">
        <f t="shared" si="718"/>
        <v>1292994.4640766599</v>
      </c>
      <c r="E5757" s="40">
        <f t="shared" si="723"/>
        <v>1250000</v>
      </c>
      <c r="F5757" s="41">
        <f t="shared" si="719"/>
        <v>1.8260618487511899</v>
      </c>
      <c r="G5757" s="42">
        <f t="shared" si="720"/>
        <v>1282577.3109389874</v>
      </c>
      <c r="H5757" s="16">
        <f t="shared" si="721"/>
        <v>1</v>
      </c>
      <c r="P5757" s="16"/>
    </row>
    <row r="5758" spans="1:16" x14ac:dyDescent="0.25">
      <c r="A5758" s="24">
        <f t="shared" si="722"/>
        <v>5743</v>
      </c>
      <c r="B5758">
        <f t="shared" si="716"/>
        <v>0.49052774568554014</v>
      </c>
      <c r="C5758">
        <f t="shared" si="717"/>
        <v>0.78298139979597181</v>
      </c>
      <c r="D5758" s="40">
        <f t="shared" si="718"/>
        <v>989173.714974912</v>
      </c>
      <c r="E5758" s="40">
        <f t="shared" si="723"/>
        <v>989173.714974912</v>
      </c>
      <c r="F5758" s="41">
        <f t="shared" si="719"/>
        <v>2.2377817170566212</v>
      </c>
      <c r="G5758" s="42">
        <f t="shared" si="720"/>
        <v>1213554.8543638354</v>
      </c>
      <c r="H5758" s="16">
        <f t="shared" si="721"/>
        <v>1</v>
      </c>
      <c r="P5758" s="16"/>
    </row>
    <row r="5759" spans="1:16" x14ac:dyDescent="0.25">
      <c r="A5759" s="24">
        <f t="shared" si="722"/>
        <v>5744</v>
      </c>
      <c r="B5759">
        <f t="shared" si="716"/>
        <v>0.1138932096073404</v>
      </c>
      <c r="C5759">
        <f t="shared" si="717"/>
        <v>0.83644552889745682</v>
      </c>
      <c r="D5759" s="40">
        <f t="shared" si="718"/>
        <v>450115.23380070226</v>
      </c>
      <c r="E5759" s="40">
        <f t="shared" si="723"/>
        <v>450115.23380070226</v>
      </c>
      <c r="F5759" s="41">
        <f t="shared" si="719"/>
        <v>2.297858286889809</v>
      </c>
      <c r="G5759" s="42">
        <f t="shared" si="720"/>
        <v>34301.02004428755</v>
      </c>
      <c r="H5759" s="16">
        <f t="shared" si="721"/>
        <v>1</v>
      </c>
      <c r="P5759" s="16"/>
    </row>
    <row r="5760" spans="1:16" x14ac:dyDescent="0.25">
      <c r="A5760" s="24">
        <f t="shared" si="722"/>
        <v>5745</v>
      </c>
      <c r="B5760">
        <f t="shared" si="716"/>
        <v>0.51008034904953092</v>
      </c>
      <c r="C5760">
        <f t="shared" si="717"/>
        <v>0.3750709070591256</v>
      </c>
      <c r="D5760" s="40">
        <f t="shared" si="718"/>
        <v>1011521.4486009483</v>
      </c>
      <c r="E5760" s="40">
        <f t="shared" si="723"/>
        <v>1011521.4486009483</v>
      </c>
      <c r="F5760" s="41">
        <f t="shared" si="719"/>
        <v>1.9032059647422164</v>
      </c>
      <c r="G5760" s="42">
        <f t="shared" si="720"/>
        <v>925133.65444201208</v>
      </c>
      <c r="H5760" s="16">
        <f t="shared" si="721"/>
        <v>1</v>
      </c>
      <c r="P5760" s="16"/>
    </row>
    <row r="5761" spans="1:16" x14ac:dyDescent="0.25">
      <c r="A5761" s="24">
        <f t="shared" si="722"/>
        <v>5746</v>
      </c>
      <c r="B5761">
        <f t="shared" si="716"/>
        <v>0.53382872242946178</v>
      </c>
      <c r="C5761">
        <f t="shared" si="717"/>
        <v>5.1509073353372514E-2</v>
      </c>
      <c r="D5761" s="40">
        <f t="shared" si="718"/>
        <v>1038707.2527828527</v>
      </c>
      <c r="E5761" s="40">
        <f t="shared" si="723"/>
        <v>1038707.2527828527</v>
      </c>
      <c r="F5761" s="41">
        <f t="shared" si="719"/>
        <v>1.5044393622265002</v>
      </c>
      <c r="G5761" s="42">
        <f t="shared" si="720"/>
        <v>562672.07691667508</v>
      </c>
      <c r="H5761" s="16">
        <f t="shared" si="721"/>
        <v>1</v>
      </c>
      <c r="P5761" s="16"/>
    </row>
    <row r="5762" spans="1:16" x14ac:dyDescent="0.25">
      <c r="A5762" s="24">
        <f t="shared" si="722"/>
        <v>5747</v>
      </c>
      <c r="B5762">
        <f t="shared" si="716"/>
        <v>0.31196597951930016</v>
      </c>
      <c r="C5762">
        <f t="shared" si="717"/>
        <v>0.65001544530969113</v>
      </c>
      <c r="D5762" s="40">
        <f t="shared" si="718"/>
        <v>776465.6245060158</v>
      </c>
      <c r="E5762" s="40">
        <f t="shared" si="723"/>
        <v>776465.6245060158</v>
      </c>
      <c r="F5762" s="41">
        <f t="shared" si="719"/>
        <v>2.1171313574027093</v>
      </c>
      <c r="G5762" s="42">
        <f t="shared" si="720"/>
        <v>643879.72158696363</v>
      </c>
      <c r="H5762" s="16">
        <f t="shared" si="721"/>
        <v>1</v>
      </c>
      <c r="P5762" s="16"/>
    </row>
    <row r="5763" spans="1:16" x14ac:dyDescent="0.25">
      <c r="A5763" s="24">
        <f t="shared" si="722"/>
        <v>5748</v>
      </c>
      <c r="B5763">
        <f t="shared" si="716"/>
        <v>0.82611275801900774</v>
      </c>
      <c r="C5763">
        <f t="shared" si="717"/>
        <v>0.12165908480528742</v>
      </c>
      <c r="D5763" s="40">
        <f t="shared" si="718"/>
        <v>1428076.661785794</v>
      </c>
      <c r="E5763" s="40">
        <f t="shared" si="723"/>
        <v>1250000</v>
      </c>
      <c r="F5763" s="41">
        <f t="shared" si="719"/>
        <v>1.6453698771506944</v>
      </c>
      <c r="G5763" s="42">
        <f t="shared" si="720"/>
        <v>1056712.3464383681</v>
      </c>
      <c r="H5763" s="16">
        <f t="shared" si="721"/>
        <v>1</v>
      </c>
      <c r="P5763" s="16"/>
    </row>
    <row r="5764" spans="1:16" x14ac:dyDescent="0.25">
      <c r="A5764" s="24">
        <f t="shared" si="722"/>
        <v>5749</v>
      </c>
      <c r="B5764">
        <f t="shared" si="716"/>
        <v>2.974393661133945E-3</v>
      </c>
      <c r="C5764">
        <f t="shared" si="717"/>
        <v>9.7472652560099959E-3</v>
      </c>
      <c r="D5764" s="40">
        <f t="shared" si="718"/>
        <v>0</v>
      </c>
      <c r="E5764" s="40">
        <f t="shared" si="723"/>
        <v>0</v>
      </c>
      <c r="F5764" s="41">
        <f t="shared" si="719"/>
        <v>1.2899887846048621</v>
      </c>
      <c r="G5764" s="42">
        <f t="shared" si="720"/>
        <v>-1000000</v>
      </c>
      <c r="H5764" s="16">
        <f t="shared" si="721"/>
        <v>0</v>
      </c>
      <c r="P5764" s="16"/>
    </row>
    <row r="5765" spans="1:16" x14ac:dyDescent="0.25">
      <c r="A5765" s="24">
        <f t="shared" si="722"/>
        <v>5750</v>
      </c>
      <c r="B5765">
        <f t="shared" si="716"/>
        <v>0.26722289773169905</v>
      </c>
      <c r="C5765">
        <f t="shared" si="717"/>
        <v>0.55692859890405089</v>
      </c>
      <c r="D5765" s="40">
        <f t="shared" si="718"/>
        <v>716762.69966133987</v>
      </c>
      <c r="E5765" s="40">
        <f t="shared" si="723"/>
        <v>716762.69966133987</v>
      </c>
      <c r="F5765" s="41">
        <f t="shared" si="719"/>
        <v>2.0435217668554246</v>
      </c>
      <c r="G5765" s="42">
        <f t="shared" si="720"/>
        <v>464720.17842800543</v>
      </c>
      <c r="H5765" s="16">
        <f t="shared" si="721"/>
        <v>1</v>
      </c>
      <c r="P5765" s="16"/>
    </row>
    <row r="5766" spans="1:16" x14ac:dyDescent="0.25">
      <c r="A5766" s="24">
        <f t="shared" si="722"/>
        <v>5751</v>
      </c>
      <c r="B5766">
        <f t="shared" si="716"/>
        <v>0.31422725913580507</v>
      </c>
      <c r="C5766">
        <f t="shared" si="717"/>
        <v>0.45666995516512543</v>
      </c>
      <c r="D5766" s="40">
        <f t="shared" si="718"/>
        <v>779375.40798145509</v>
      </c>
      <c r="E5766" s="40">
        <f t="shared" si="723"/>
        <v>779375.40798145509</v>
      </c>
      <c r="F5766" s="41">
        <f t="shared" si="719"/>
        <v>1.9669219619958944</v>
      </c>
      <c r="G5766" s="42">
        <f t="shared" si="720"/>
        <v>532970.60659823427</v>
      </c>
      <c r="H5766" s="16">
        <f t="shared" si="721"/>
        <v>1</v>
      </c>
      <c r="P5766" s="16"/>
    </row>
    <row r="5767" spans="1:16" x14ac:dyDescent="0.25">
      <c r="A5767" s="24">
        <f t="shared" si="722"/>
        <v>5752</v>
      </c>
      <c r="B5767">
        <f t="shared" si="716"/>
        <v>0.49845681933220476</v>
      </c>
      <c r="C5767">
        <f t="shared" si="717"/>
        <v>8.7801491958089173E-2</v>
      </c>
      <c r="D5767" s="40">
        <f t="shared" si="718"/>
        <v>998236.38756476133</v>
      </c>
      <c r="E5767" s="40">
        <f t="shared" si="723"/>
        <v>998236.38756476133</v>
      </c>
      <c r="F5767" s="41">
        <f t="shared" si="719"/>
        <v>1.588322725598625</v>
      </c>
      <c r="G5767" s="42">
        <f t="shared" si="720"/>
        <v>585521.53988858708</v>
      </c>
      <c r="H5767" s="16">
        <f t="shared" si="721"/>
        <v>1</v>
      </c>
      <c r="P5767" s="16"/>
    </row>
    <row r="5768" spans="1:16" x14ac:dyDescent="0.25">
      <c r="A5768" s="24">
        <f t="shared" si="722"/>
        <v>5753</v>
      </c>
      <c r="B5768">
        <f t="shared" si="716"/>
        <v>5.1380117074586451E-2</v>
      </c>
      <c r="C5768">
        <f t="shared" si="717"/>
        <v>0.11314049630891532</v>
      </c>
      <c r="D5768" s="40">
        <f t="shared" si="718"/>
        <v>256101.75703485752</v>
      </c>
      <c r="E5768" s="40">
        <f t="shared" si="723"/>
        <v>256101.75703485752</v>
      </c>
      <c r="F5768" s="41">
        <f t="shared" si="719"/>
        <v>1.6322205082109575</v>
      </c>
      <c r="G5768" s="42">
        <f t="shared" si="720"/>
        <v>-581985.45997884567</v>
      </c>
      <c r="H5768" s="16">
        <f t="shared" si="721"/>
        <v>0</v>
      </c>
      <c r="P5768" s="16"/>
    </row>
    <row r="5769" spans="1:16" x14ac:dyDescent="0.25">
      <c r="A5769" s="24">
        <f t="shared" si="722"/>
        <v>5754</v>
      </c>
      <c r="B5769">
        <f t="shared" si="716"/>
        <v>0.87646499590482563</v>
      </c>
      <c r="C5769">
        <f t="shared" si="717"/>
        <v>0.8000783909810707</v>
      </c>
      <c r="D5769" s="40">
        <f t="shared" si="718"/>
        <v>1527733.4755487563</v>
      </c>
      <c r="E5769" s="40">
        <f t="shared" si="723"/>
        <v>1250000</v>
      </c>
      <c r="F5769" s="41">
        <f t="shared" si="719"/>
        <v>2.2558970432962377</v>
      </c>
      <c r="G5769" s="42">
        <f t="shared" si="720"/>
        <v>1819871.3041202971</v>
      </c>
      <c r="H5769" s="16">
        <f t="shared" si="721"/>
        <v>1</v>
      </c>
      <c r="P5769" s="16"/>
    </row>
    <row r="5770" spans="1:16" x14ac:dyDescent="0.25">
      <c r="A5770" s="24">
        <f t="shared" si="722"/>
        <v>5755</v>
      </c>
      <c r="B5770">
        <f t="shared" si="716"/>
        <v>0.22234140301588923</v>
      </c>
      <c r="C5770">
        <f t="shared" si="717"/>
        <v>0.50761657522525638</v>
      </c>
      <c r="D5770" s="40">
        <f t="shared" si="718"/>
        <v>651530.60826746398</v>
      </c>
      <c r="E5770" s="40">
        <f t="shared" si="723"/>
        <v>651530.60826746398</v>
      </c>
      <c r="F5770" s="41">
        <f t="shared" si="719"/>
        <v>2.0058033686330119</v>
      </c>
      <c r="G5770" s="42">
        <f t="shared" si="720"/>
        <v>306842.28883039462</v>
      </c>
      <c r="H5770" s="16">
        <f t="shared" si="721"/>
        <v>1</v>
      </c>
      <c r="P5770" s="16"/>
    </row>
    <row r="5771" spans="1:16" x14ac:dyDescent="0.25">
      <c r="A5771" s="24">
        <f t="shared" si="722"/>
        <v>5756</v>
      </c>
      <c r="B5771">
        <f t="shared" si="716"/>
        <v>0.32666828681249171</v>
      </c>
      <c r="C5771">
        <f t="shared" si="717"/>
        <v>0.67697401798795909</v>
      </c>
      <c r="D5771" s="40">
        <f t="shared" si="718"/>
        <v>795228.65743398794</v>
      </c>
      <c r="E5771" s="40">
        <f t="shared" si="723"/>
        <v>795228.65743398794</v>
      </c>
      <c r="F5771" s="41">
        <f t="shared" si="719"/>
        <v>2.1395908021410466</v>
      </c>
      <c r="G5771" s="42">
        <f t="shared" si="720"/>
        <v>701463.92104473384</v>
      </c>
      <c r="H5771" s="16">
        <f t="shared" si="721"/>
        <v>1</v>
      </c>
      <c r="P5771" s="16"/>
    </row>
    <row r="5772" spans="1:16" x14ac:dyDescent="0.25">
      <c r="A5772" s="24">
        <f t="shared" si="722"/>
        <v>5757</v>
      </c>
      <c r="B5772">
        <f t="shared" si="716"/>
        <v>0.54241566790733486</v>
      </c>
      <c r="C5772">
        <f t="shared" si="717"/>
        <v>0.81072207994293422</v>
      </c>
      <c r="D5772" s="40">
        <f t="shared" si="718"/>
        <v>1048565.9953546065</v>
      </c>
      <c r="E5772" s="40">
        <f t="shared" si="723"/>
        <v>1048565.9953546065</v>
      </c>
      <c r="F5772" s="41">
        <f t="shared" si="719"/>
        <v>2.2676475155172331</v>
      </c>
      <c r="G5772" s="42">
        <f t="shared" si="720"/>
        <v>1377778.0742217279</v>
      </c>
      <c r="H5772" s="16">
        <f t="shared" si="721"/>
        <v>1</v>
      </c>
      <c r="P5772" s="16"/>
    </row>
    <row r="5773" spans="1:16" x14ac:dyDescent="0.25">
      <c r="A5773" s="24">
        <f t="shared" si="722"/>
        <v>5758</v>
      </c>
      <c r="B5773">
        <f t="shared" si="716"/>
        <v>0.16290078137535602</v>
      </c>
      <c r="C5773">
        <f t="shared" si="717"/>
        <v>0.93930333585012704</v>
      </c>
      <c r="D5773" s="40">
        <f t="shared" si="718"/>
        <v>552003.50318795908</v>
      </c>
      <c r="E5773" s="40">
        <f t="shared" si="723"/>
        <v>552003.50318795908</v>
      </c>
      <c r="F5773" s="41">
        <f t="shared" si="719"/>
        <v>2.4708059917065777</v>
      </c>
      <c r="G5773" s="42">
        <f t="shared" si="720"/>
        <v>363893.56311983033</v>
      </c>
      <c r="H5773" s="16">
        <f t="shared" si="721"/>
        <v>1</v>
      </c>
      <c r="P5773" s="16"/>
    </row>
    <row r="5774" spans="1:16" x14ac:dyDescent="0.25">
      <c r="A5774" s="24">
        <f t="shared" si="722"/>
        <v>5759</v>
      </c>
      <c r="B5774">
        <f t="shared" si="716"/>
        <v>0.82570815330836922</v>
      </c>
      <c r="C5774">
        <f t="shared" si="717"/>
        <v>0.79807214566972107</v>
      </c>
      <c r="D5774" s="40">
        <f t="shared" si="718"/>
        <v>1427358.6627894503</v>
      </c>
      <c r="E5774" s="40">
        <f t="shared" si="723"/>
        <v>1250000</v>
      </c>
      <c r="F5774" s="41">
        <f t="shared" si="719"/>
        <v>2.2537249017403478</v>
      </c>
      <c r="G5774" s="42">
        <f t="shared" si="720"/>
        <v>1817156.127175435</v>
      </c>
      <c r="H5774" s="16">
        <f t="shared" si="721"/>
        <v>1</v>
      </c>
      <c r="P5774" s="16"/>
    </row>
    <row r="5775" spans="1:16" x14ac:dyDescent="0.25">
      <c r="A5775" s="24">
        <f t="shared" si="722"/>
        <v>5760</v>
      </c>
      <c r="B5775">
        <f t="shared" si="716"/>
        <v>0.87748517107684165</v>
      </c>
      <c r="C5775">
        <f t="shared" si="717"/>
        <v>0.81726689974311739</v>
      </c>
      <c r="D5775" s="40">
        <f t="shared" si="718"/>
        <v>1530018.3049541414</v>
      </c>
      <c r="E5775" s="40">
        <f t="shared" si="723"/>
        <v>1250000</v>
      </c>
      <c r="F5775" s="41">
        <f t="shared" si="719"/>
        <v>2.2750755212091853</v>
      </c>
      <c r="G5775" s="42">
        <f t="shared" si="720"/>
        <v>1843844.4015114815</v>
      </c>
      <c r="H5775" s="16">
        <f t="shared" si="721"/>
        <v>1</v>
      </c>
      <c r="P5775" s="16"/>
    </row>
    <row r="5776" spans="1:16" x14ac:dyDescent="0.25">
      <c r="A5776" s="24">
        <f t="shared" si="722"/>
        <v>5761</v>
      </c>
      <c r="B5776">
        <f t="shared" si="716"/>
        <v>0.43658318242523819</v>
      </c>
      <c r="C5776">
        <f t="shared" si="717"/>
        <v>0.82351984514389187</v>
      </c>
      <c r="D5776" s="40">
        <f t="shared" si="718"/>
        <v>927216.78775149747</v>
      </c>
      <c r="E5776" s="40">
        <f t="shared" si="723"/>
        <v>927216.78775149747</v>
      </c>
      <c r="F5776" s="41">
        <f t="shared" si="719"/>
        <v>2.282329050533848</v>
      </c>
      <c r="G5776" s="42">
        <f t="shared" si="720"/>
        <v>1116213.8108279197</v>
      </c>
      <c r="H5776" s="16">
        <f t="shared" si="721"/>
        <v>1</v>
      </c>
      <c r="P5776" s="16"/>
    </row>
    <row r="5777" spans="1:16" x14ac:dyDescent="0.25">
      <c r="A5777" s="24">
        <f t="shared" si="722"/>
        <v>5762</v>
      </c>
      <c r="B5777">
        <f t="shared" ref="B5777:B5840" si="724">((MOD((MOD(MOD(999999999999989,MOD(A5777*2499997+$B$13*1800451,7450589)*4658+7450581)*383,99991)*7440893+MOD(MOD(999999999999989,MOD(A5777*2246527+$B$13*2399993,7450987)*7580+7560584)*17669,7440893))*1343,4294967296))+0.5)/2^32</f>
        <v>0.13054393872153014</v>
      </c>
      <c r="C5777">
        <f t="shared" ref="C5777:C5840" si="725">((MOD((MOD(MOD(999999999999989,MOD(A5777*2499997+$C$13*1800451,7450589)*4658+7450581)*383,99991)*7440893+MOD(MOD(999999999999989,MOD(A5777*2246527+$C$13*2399993,7450987)*7580+7560584)*17669,7440893))*1343,4294967296))+0.5)/2^32</f>
        <v>0.8756316356593743</v>
      </c>
      <c r="D5777" s="40">
        <f t="shared" ref="D5777:D5840" si="726">MAX(0,NORMINV(B5777,D$10,D$12))</f>
        <v>487618.43008471414</v>
      </c>
      <c r="E5777" s="40">
        <f t="shared" si="723"/>
        <v>487618.43008471414</v>
      </c>
      <c r="F5777" s="41">
        <f t="shared" ref="F5777:F5840" si="727">NORMINV(C5777,E$10,E$12)</f>
        <v>2.3505845554447848</v>
      </c>
      <c r="G5777" s="42">
        <f t="shared" ref="G5777:G5840" si="728">F5777*E5777-1000000</f>
        <v>146188.35070736171</v>
      </c>
      <c r="H5777" s="16">
        <f t="shared" ref="H5777:H5840" si="729">IF(G5777&gt;=0,1,0)</f>
        <v>1</v>
      </c>
      <c r="P5777" s="16"/>
    </row>
    <row r="5778" spans="1:16" x14ac:dyDescent="0.25">
      <c r="A5778" s="24">
        <f t="shared" ref="A5778:A5841" si="730">A5777+1</f>
        <v>5763</v>
      </c>
      <c r="B5778">
        <f t="shared" si="724"/>
        <v>0.10680130717810243</v>
      </c>
      <c r="C5778">
        <f t="shared" si="725"/>
        <v>0.63351455854717642</v>
      </c>
      <c r="D5778" s="40">
        <f t="shared" si="726"/>
        <v>432954.38480132527</v>
      </c>
      <c r="E5778" s="40">
        <f t="shared" ref="E5778:E5841" si="731">MIN(1250000,D5778)</f>
        <v>432954.38480132527</v>
      </c>
      <c r="F5778" s="41">
        <f t="shared" si="727"/>
        <v>2.1037009953752666</v>
      </c>
      <c r="G5778" s="42">
        <f t="shared" si="728"/>
        <v>-89193.429741365835</v>
      </c>
      <c r="H5778" s="16">
        <f t="shared" si="729"/>
        <v>0</v>
      </c>
      <c r="P5778" s="16"/>
    </row>
    <row r="5779" spans="1:16" x14ac:dyDescent="0.25">
      <c r="A5779" s="24">
        <f t="shared" si="730"/>
        <v>5764</v>
      </c>
      <c r="B5779">
        <f t="shared" si="724"/>
        <v>0.3685754508478567</v>
      </c>
      <c r="C5779">
        <f t="shared" si="725"/>
        <v>0.66233484714757651</v>
      </c>
      <c r="D5779" s="40">
        <f t="shared" si="726"/>
        <v>846977.81023830455</v>
      </c>
      <c r="E5779" s="40">
        <f t="shared" si="731"/>
        <v>846977.81023830455</v>
      </c>
      <c r="F5779" s="41">
        <f t="shared" si="727"/>
        <v>2.1273081402073184</v>
      </c>
      <c r="G5779" s="42">
        <f t="shared" si="728"/>
        <v>801782.79029491474</v>
      </c>
      <c r="H5779" s="16">
        <f t="shared" si="729"/>
        <v>1</v>
      </c>
      <c r="P5779" s="16"/>
    </row>
    <row r="5780" spans="1:16" x14ac:dyDescent="0.25">
      <c r="A5780" s="24">
        <f t="shared" si="730"/>
        <v>5765</v>
      </c>
      <c r="B5780">
        <f t="shared" si="724"/>
        <v>0.3119413381209597</v>
      </c>
      <c r="C5780">
        <f t="shared" si="725"/>
        <v>0.6283689207630232</v>
      </c>
      <c r="D5780" s="40">
        <f t="shared" si="726"/>
        <v>776433.86630708224</v>
      </c>
      <c r="E5780" s="40">
        <f t="shared" si="731"/>
        <v>776433.86630708224</v>
      </c>
      <c r="F5780" s="41">
        <f t="shared" si="727"/>
        <v>2.099555160149821</v>
      </c>
      <c r="G5780" s="42">
        <f t="shared" si="728"/>
        <v>630165.73052011081</v>
      </c>
      <c r="H5780" s="16">
        <f t="shared" si="729"/>
        <v>1</v>
      </c>
      <c r="P5780" s="16"/>
    </row>
    <row r="5781" spans="1:16" x14ac:dyDescent="0.25">
      <c r="A5781" s="24">
        <f t="shared" si="730"/>
        <v>5766</v>
      </c>
      <c r="B5781">
        <f t="shared" si="724"/>
        <v>0.85355814395006746</v>
      </c>
      <c r="C5781">
        <f t="shared" si="725"/>
        <v>0.98422251956071705</v>
      </c>
      <c r="D5781" s="40">
        <f t="shared" si="726"/>
        <v>1479551.6307671121</v>
      </c>
      <c r="E5781" s="40">
        <f t="shared" si="731"/>
        <v>1250000</v>
      </c>
      <c r="F5781" s="41">
        <f t="shared" si="727"/>
        <v>2.6534964163873367</v>
      </c>
      <c r="G5781" s="42">
        <f t="shared" si="728"/>
        <v>2316870.5204841709</v>
      </c>
      <c r="H5781" s="16">
        <f t="shared" si="729"/>
        <v>1</v>
      </c>
      <c r="P5781" s="16"/>
    </row>
    <row r="5782" spans="1:16" x14ac:dyDescent="0.25">
      <c r="A5782" s="24">
        <f t="shared" si="730"/>
        <v>5767</v>
      </c>
      <c r="B5782">
        <f t="shared" si="724"/>
        <v>0.55931607924867421</v>
      </c>
      <c r="C5782">
        <f t="shared" si="725"/>
        <v>0.39653783908579499</v>
      </c>
      <c r="D5782" s="40">
        <f t="shared" si="726"/>
        <v>1068040.4825557587</v>
      </c>
      <c r="E5782" s="40">
        <f t="shared" si="731"/>
        <v>1068040.4825557587</v>
      </c>
      <c r="F5782" s="41">
        <f t="shared" si="727"/>
        <v>1.9202678455324218</v>
      </c>
      <c r="G5782" s="42">
        <f t="shared" si="728"/>
        <v>1050923.7963787548</v>
      </c>
      <c r="H5782" s="16">
        <f t="shared" si="729"/>
        <v>1</v>
      </c>
      <c r="P5782" s="16"/>
    </row>
    <row r="5783" spans="1:16" x14ac:dyDescent="0.25">
      <c r="A5783" s="24">
        <f t="shared" si="730"/>
        <v>5768</v>
      </c>
      <c r="B5783">
        <f t="shared" si="724"/>
        <v>0.19124098762404174</v>
      </c>
      <c r="C5783">
        <f t="shared" si="725"/>
        <v>0.56640735303517431</v>
      </c>
      <c r="D5783" s="40">
        <f t="shared" si="726"/>
        <v>601824.17542839353</v>
      </c>
      <c r="E5783" s="40">
        <f t="shared" si="731"/>
        <v>601824.17542839353</v>
      </c>
      <c r="F5783" s="41">
        <f t="shared" si="727"/>
        <v>2.0508312499102064</v>
      </c>
      <c r="G5783" s="42">
        <f t="shared" si="728"/>
        <v>234239.82591999159</v>
      </c>
      <c r="H5783" s="16">
        <f t="shared" si="729"/>
        <v>1</v>
      </c>
      <c r="P5783" s="16"/>
    </row>
    <row r="5784" spans="1:16" x14ac:dyDescent="0.25">
      <c r="A5784" s="24">
        <f t="shared" si="730"/>
        <v>5769</v>
      </c>
      <c r="B5784">
        <f t="shared" si="724"/>
        <v>0.12355697120074183</v>
      </c>
      <c r="C5784">
        <f t="shared" si="725"/>
        <v>0.9689723300980404</v>
      </c>
      <c r="D5784" s="40">
        <f t="shared" si="726"/>
        <v>472315.57727586583</v>
      </c>
      <c r="E5784" s="40">
        <f t="shared" si="731"/>
        <v>472315.57727586583</v>
      </c>
      <c r="F5784" s="41">
        <f t="shared" si="727"/>
        <v>2.5671428958266889</v>
      </c>
      <c r="G5784" s="42">
        <f t="shared" si="728"/>
        <v>212501.57879202045</v>
      </c>
      <c r="H5784" s="16">
        <f t="shared" si="729"/>
        <v>1</v>
      </c>
      <c r="P5784" s="16"/>
    </row>
    <row r="5785" spans="1:16" x14ac:dyDescent="0.25">
      <c r="A5785" s="24">
        <f t="shared" si="730"/>
        <v>5770</v>
      </c>
      <c r="B5785">
        <f t="shared" si="724"/>
        <v>0.52911133680026978</v>
      </c>
      <c r="C5785">
        <f t="shared" si="725"/>
        <v>0.62053544970694929</v>
      </c>
      <c r="D5785" s="40">
        <f t="shared" si="726"/>
        <v>1033299.1705005628</v>
      </c>
      <c r="E5785" s="40">
        <f t="shared" si="731"/>
        <v>1033299.1705005628</v>
      </c>
      <c r="F5785" s="41">
        <f t="shared" si="727"/>
        <v>2.0932788367490001</v>
      </c>
      <c r="G5785" s="42">
        <f t="shared" si="728"/>
        <v>1162983.2856391249</v>
      </c>
      <c r="H5785" s="16">
        <f t="shared" si="729"/>
        <v>1</v>
      </c>
      <c r="P5785" s="16"/>
    </row>
    <row r="5786" spans="1:16" x14ac:dyDescent="0.25">
      <c r="A5786" s="24">
        <f t="shared" si="730"/>
        <v>5771</v>
      </c>
      <c r="B5786">
        <f t="shared" si="724"/>
        <v>0.35248630295973271</v>
      </c>
      <c r="C5786">
        <f t="shared" si="725"/>
        <v>3.3636443666182458E-2</v>
      </c>
      <c r="D5786" s="40">
        <f t="shared" si="726"/>
        <v>827378.45756814652</v>
      </c>
      <c r="E5786" s="40">
        <f t="shared" si="731"/>
        <v>827378.45756814652</v>
      </c>
      <c r="F5786" s="41">
        <f t="shared" si="727"/>
        <v>1.4438156372924393</v>
      </c>
      <c r="G5786" s="42">
        <f t="shared" si="728"/>
        <v>194581.95499578887</v>
      </c>
      <c r="H5786" s="16">
        <f t="shared" si="729"/>
        <v>1</v>
      </c>
      <c r="P5786" s="16"/>
    </row>
    <row r="5787" spans="1:16" x14ac:dyDescent="0.25">
      <c r="A5787" s="24">
        <f t="shared" si="730"/>
        <v>5772</v>
      </c>
      <c r="B5787">
        <f t="shared" si="724"/>
        <v>0.1979605722008273</v>
      </c>
      <c r="C5787">
        <f t="shared" si="725"/>
        <v>0.19902236398775131</v>
      </c>
      <c r="D5787" s="40">
        <f t="shared" si="726"/>
        <v>612950.58541001915</v>
      </c>
      <c r="E5787" s="40">
        <f t="shared" si="731"/>
        <v>612950.58541001915</v>
      </c>
      <c r="F5787" s="41">
        <f t="shared" si="727"/>
        <v>1.7431251020161289</v>
      </c>
      <c r="G5787" s="42">
        <f t="shared" si="728"/>
        <v>68449.551723685581</v>
      </c>
      <c r="H5787" s="16">
        <f t="shared" si="729"/>
        <v>1</v>
      </c>
      <c r="P5787" s="16"/>
    </row>
    <row r="5788" spans="1:16" x14ac:dyDescent="0.25">
      <c r="A5788" s="24">
        <f t="shared" si="730"/>
        <v>5773</v>
      </c>
      <c r="B5788">
        <f t="shared" si="724"/>
        <v>0.616148870321922</v>
      </c>
      <c r="C5788">
        <f t="shared" si="725"/>
        <v>0.98660651745740324</v>
      </c>
      <c r="D5788" s="40">
        <f t="shared" si="726"/>
        <v>1134672.5385811329</v>
      </c>
      <c r="E5788" s="40">
        <f t="shared" si="731"/>
        <v>1134672.5385811329</v>
      </c>
      <c r="F5788" s="41">
        <f t="shared" si="727"/>
        <v>2.6731332074804333</v>
      </c>
      <c r="G5788" s="42">
        <f t="shared" si="728"/>
        <v>2033130.8424973493</v>
      </c>
      <c r="H5788" s="16">
        <f t="shared" si="729"/>
        <v>1</v>
      </c>
      <c r="P5788" s="16"/>
    </row>
    <row r="5789" spans="1:16" x14ac:dyDescent="0.25">
      <c r="A5789" s="24">
        <f t="shared" si="730"/>
        <v>5774</v>
      </c>
      <c r="B5789">
        <f t="shared" si="724"/>
        <v>0.11638774548191577</v>
      </c>
      <c r="C5789">
        <f t="shared" si="725"/>
        <v>0.98211944021750242</v>
      </c>
      <c r="D5789" s="40">
        <f t="shared" si="726"/>
        <v>455969.71865485294</v>
      </c>
      <c r="E5789" s="40">
        <f t="shared" si="731"/>
        <v>455969.71865485294</v>
      </c>
      <c r="F5789" s="41">
        <f t="shared" si="727"/>
        <v>2.6381863842084945</v>
      </c>
      <c r="G5789" s="42">
        <f t="shared" si="728"/>
        <v>202933.10336661106</v>
      </c>
      <c r="H5789" s="16">
        <f t="shared" si="729"/>
        <v>1</v>
      </c>
      <c r="P5789" s="16"/>
    </row>
    <row r="5790" spans="1:16" x14ac:dyDescent="0.25">
      <c r="A5790" s="24">
        <f t="shared" si="730"/>
        <v>5775</v>
      </c>
      <c r="B5790">
        <f t="shared" si="724"/>
        <v>0.62584944057743996</v>
      </c>
      <c r="C5790">
        <f t="shared" si="725"/>
        <v>0.56690185971092433</v>
      </c>
      <c r="D5790" s="40">
        <f t="shared" si="726"/>
        <v>1146297.9998730808</v>
      </c>
      <c r="E5790" s="40">
        <f t="shared" si="731"/>
        <v>1146297.9998730808</v>
      </c>
      <c r="F5790" s="41">
        <f t="shared" si="727"/>
        <v>2.0512133569354929</v>
      </c>
      <c r="G5790" s="42">
        <f t="shared" si="728"/>
        <v>1351301.7683681031</v>
      </c>
      <c r="H5790" s="16">
        <f t="shared" si="729"/>
        <v>1</v>
      </c>
      <c r="P5790" s="16"/>
    </row>
    <row r="5791" spans="1:16" x14ac:dyDescent="0.25">
      <c r="A5791" s="24">
        <f t="shared" si="730"/>
        <v>5776</v>
      </c>
      <c r="B5791">
        <f t="shared" si="724"/>
        <v>0.88025783689226955</v>
      </c>
      <c r="C5791">
        <f t="shared" si="725"/>
        <v>0.26667767239268869</v>
      </c>
      <c r="D5791" s="40">
        <f t="shared" si="726"/>
        <v>1536296.3645833356</v>
      </c>
      <c r="E5791" s="40">
        <f t="shared" si="731"/>
        <v>1250000</v>
      </c>
      <c r="F5791" s="41">
        <f t="shared" si="727"/>
        <v>1.8106710549075253</v>
      </c>
      <c r="G5791" s="42">
        <f t="shared" si="728"/>
        <v>1263338.8186344067</v>
      </c>
      <c r="H5791" s="16">
        <f t="shared" si="729"/>
        <v>1</v>
      </c>
      <c r="P5791" s="16"/>
    </row>
    <row r="5792" spans="1:16" x14ac:dyDescent="0.25">
      <c r="A5792" s="24">
        <f t="shared" si="730"/>
        <v>5777</v>
      </c>
      <c r="B5792">
        <f t="shared" si="724"/>
        <v>0.97577296767849475</v>
      </c>
      <c r="C5792">
        <f t="shared" si="725"/>
        <v>0.58381026063580066</v>
      </c>
      <c r="D5792" s="40">
        <f t="shared" si="726"/>
        <v>1899710.1963216187</v>
      </c>
      <c r="E5792" s="40">
        <f t="shared" si="731"/>
        <v>1250000</v>
      </c>
      <c r="F5792" s="41">
        <f t="shared" si="727"/>
        <v>2.0643315484418974</v>
      </c>
      <c r="G5792" s="42">
        <f t="shared" si="728"/>
        <v>1580414.4355523717</v>
      </c>
      <c r="H5792" s="16">
        <f t="shared" si="729"/>
        <v>1</v>
      </c>
      <c r="P5792" s="16"/>
    </row>
    <row r="5793" spans="1:16" x14ac:dyDescent="0.25">
      <c r="A5793" s="24">
        <f t="shared" si="730"/>
        <v>5778</v>
      </c>
      <c r="B5793">
        <f t="shared" si="724"/>
        <v>0.48391883505973965</v>
      </c>
      <c r="C5793">
        <f t="shared" si="725"/>
        <v>0.68839822325389832</v>
      </c>
      <c r="D5793" s="40">
        <f t="shared" si="726"/>
        <v>981616.82744819869</v>
      </c>
      <c r="E5793" s="40">
        <f t="shared" si="731"/>
        <v>981616.82744819869</v>
      </c>
      <c r="F5793" s="41">
        <f t="shared" si="727"/>
        <v>2.1493359173252085</v>
      </c>
      <c r="G5793" s="42">
        <f t="shared" si="728"/>
        <v>1109824.3042852348</v>
      </c>
      <c r="H5793" s="16">
        <f t="shared" si="729"/>
        <v>1</v>
      </c>
      <c r="P5793" s="16"/>
    </row>
    <row r="5794" spans="1:16" x14ac:dyDescent="0.25">
      <c r="A5794" s="24">
        <f t="shared" si="730"/>
        <v>5779</v>
      </c>
      <c r="B5794">
        <f t="shared" si="724"/>
        <v>0.78577156772371382</v>
      </c>
      <c r="C5794">
        <f t="shared" si="725"/>
        <v>0.29243814887013286</v>
      </c>
      <c r="D5794" s="40">
        <f t="shared" si="726"/>
        <v>1361019.0179843521</v>
      </c>
      <c r="E5794" s="40">
        <f t="shared" si="731"/>
        <v>1250000</v>
      </c>
      <c r="F5794" s="41">
        <f t="shared" si="727"/>
        <v>1.8339586920916116</v>
      </c>
      <c r="G5794" s="42">
        <f t="shared" si="728"/>
        <v>1292448.3651145143</v>
      </c>
      <c r="H5794" s="16">
        <f t="shared" si="729"/>
        <v>1</v>
      </c>
      <c r="P5794" s="16"/>
    </row>
    <row r="5795" spans="1:16" x14ac:dyDescent="0.25">
      <c r="A5795" s="24">
        <f t="shared" si="730"/>
        <v>5780</v>
      </c>
      <c r="B5795">
        <f t="shared" si="724"/>
        <v>0.84909160330425948</v>
      </c>
      <c r="C5795">
        <f t="shared" si="725"/>
        <v>0.86054983304347843</v>
      </c>
      <c r="D5795" s="40">
        <f t="shared" si="726"/>
        <v>1470765.2802445074</v>
      </c>
      <c r="E5795" s="40">
        <f t="shared" si="731"/>
        <v>1250000</v>
      </c>
      <c r="F5795" s="41">
        <f t="shared" si="727"/>
        <v>2.3291163992611503</v>
      </c>
      <c r="G5795" s="42">
        <f t="shared" si="728"/>
        <v>1911395.4990764381</v>
      </c>
      <c r="H5795" s="16">
        <f t="shared" si="729"/>
        <v>1</v>
      </c>
      <c r="P5795" s="16"/>
    </row>
    <row r="5796" spans="1:16" x14ac:dyDescent="0.25">
      <c r="A5796" s="24">
        <f t="shared" si="730"/>
        <v>5781</v>
      </c>
      <c r="B5796">
        <f t="shared" si="724"/>
        <v>0.54824292694684118</v>
      </c>
      <c r="C5796">
        <f t="shared" si="725"/>
        <v>0.33758679742459208</v>
      </c>
      <c r="D5796" s="40">
        <f t="shared" si="726"/>
        <v>1055268.9952159668</v>
      </c>
      <c r="E5796" s="40">
        <f t="shared" si="731"/>
        <v>1055268.9952159668</v>
      </c>
      <c r="F5796" s="41">
        <f t="shared" si="727"/>
        <v>1.8726266854300491</v>
      </c>
      <c r="G5796" s="42">
        <f t="shared" si="728"/>
        <v>976124.88074837439</v>
      </c>
      <c r="H5796" s="16">
        <f t="shared" si="729"/>
        <v>1</v>
      </c>
      <c r="P5796" s="16"/>
    </row>
    <row r="5797" spans="1:16" x14ac:dyDescent="0.25">
      <c r="A5797" s="24">
        <f t="shared" si="730"/>
        <v>5782</v>
      </c>
      <c r="B5797">
        <f t="shared" si="724"/>
        <v>0.69715899659786373</v>
      </c>
      <c r="C5797">
        <f t="shared" si="725"/>
        <v>0.16778828564565629</v>
      </c>
      <c r="D5797" s="40">
        <f t="shared" si="726"/>
        <v>1235370.9080314266</v>
      </c>
      <c r="E5797" s="40">
        <f t="shared" si="731"/>
        <v>1235370.9080314266</v>
      </c>
      <c r="F5797" s="41">
        <f t="shared" si="727"/>
        <v>1.7073124259982229</v>
      </c>
      <c r="G5797" s="42">
        <f t="shared" si="728"/>
        <v>1109164.1019987622</v>
      </c>
      <c r="H5797" s="16">
        <f t="shared" si="729"/>
        <v>1</v>
      </c>
      <c r="P5797" s="16"/>
    </row>
    <row r="5798" spans="1:16" x14ac:dyDescent="0.25">
      <c r="A5798" s="24">
        <f t="shared" si="730"/>
        <v>5783</v>
      </c>
      <c r="B5798">
        <f t="shared" si="724"/>
        <v>0.19230195635464042</v>
      </c>
      <c r="C5798">
        <f t="shared" si="725"/>
        <v>2.7575627551414073E-2</v>
      </c>
      <c r="D5798" s="40">
        <f t="shared" si="726"/>
        <v>603596.61626845296</v>
      </c>
      <c r="E5798" s="40">
        <f t="shared" si="731"/>
        <v>603596.61626845296</v>
      </c>
      <c r="F5798" s="41">
        <f t="shared" si="727"/>
        <v>1.4171177166198747</v>
      </c>
      <c r="G5798" s="42">
        <f t="shared" si="728"/>
        <v>-144632.54139416723</v>
      </c>
      <c r="H5798" s="16">
        <f t="shared" si="729"/>
        <v>0</v>
      </c>
      <c r="P5798" s="16"/>
    </row>
    <row r="5799" spans="1:16" x14ac:dyDescent="0.25">
      <c r="A5799" s="24">
        <f t="shared" si="730"/>
        <v>5784</v>
      </c>
      <c r="B5799">
        <f t="shared" si="724"/>
        <v>0.35965073376428336</v>
      </c>
      <c r="C5799">
        <f t="shared" si="725"/>
        <v>0.43661827186588198</v>
      </c>
      <c r="D5799" s="40">
        <f t="shared" si="726"/>
        <v>836143.22667445929</v>
      </c>
      <c r="E5799" s="40">
        <f t="shared" si="731"/>
        <v>836143.22667445929</v>
      </c>
      <c r="F5799" s="41">
        <f t="shared" si="727"/>
        <v>1.9515049355435057</v>
      </c>
      <c r="G5799" s="42">
        <f t="shared" si="728"/>
        <v>631737.63367647957</v>
      </c>
      <c r="H5799" s="16">
        <f t="shared" si="729"/>
        <v>1</v>
      </c>
      <c r="P5799" s="16"/>
    </row>
    <row r="5800" spans="1:16" x14ac:dyDescent="0.25">
      <c r="A5800" s="24">
        <f t="shared" si="730"/>
        <v>5785</v>
      </c>
      <c r="B5800">
        <f t="shared" si="724"/>
        <v>0.47599200427066535</v>
      </c>
      <c r="C5800">
        <f t="shared" si="725"/>
        <v>0.648940360522829</v>
      </c>
      <c r="D5800" s="40">
        <f t="shared" si="726"/>
        <v>972546.1289938679</v>
      </c>
      <c r="E5800" s="40">
        <f t="shared" si="731"/>
        <v>972546.1289938679</v>
      </c>
      <c r="F5800" s="41">
        <f t="shared" si="727"/>
        <v>2.1162496148061618</v>
      </c>
      <c r="G5800" s="42">
        <f t="shared" si="728"/>
        <v>1058150.3708644968</v>
      </c>
      <c r="H5800" s="16">
        <f t="shared" si="729"/>
        <v>1</v>
      </c>
      <c r="P5800" s="16"/>
    </row>
    <row r="5801" spans="1:16" x14ac:dyDescent="0.25">
      <c r="A5801" s="24">
        <f t="shared" si="730"/>
        <v>5786</v>
      </c>
      <c r="B5801">
        <f t="shared" si="724"/>
        <v>0.75947275792714208</v>
      </c>
      <c r="C5801">
        <f t="shared" si="725"/>
        <v>0.26569729729089886</v>
      </c>
      <c r="D5801" s="40">
        <f t="shared" si="726"/>
        <v>1321249.6535146292</v>
      </c>
      <c r="E5801" s="40">
        <f t="shared" si="731"/>
        <v>1250000</v>
      </c>
      <c r="F5801" s="41">
        <f t="shared" si="727"/>
        <v>1.8097633539224258</v>
      </c>
      <c r="G5801" s="42">
        <f t="shared" si="728"/>
        <v>1262204.1924030324</v>
      </c>
      <c r="H5801" s="16">
        <f t="shared" si="729"/>
        <v>1</v>
      </c>
      <c r="P5801" s="16"/>
    </row>
    <row r="5802" spans="1:16" x14ac:dyDescent="0.25">
      <c r="A5802" s="24">
        <f t="shared" si="730"/>
        <v>5787</v>
      </c>
      <c r="B5802">
        <f t="shared" si="724"/>
        <v>0.27269316778983921</v>
      </c>
      <c r="C5802">
        <f t="shared" si="725"/>
        <v>0.64340896194335073</v>
      </c>
      <c r="D5802" s="40">
        <f t="shared" si="726"/>
        <v>724306.39163548127</v>
      </c>
      <c r="E5802" s="40">
        <f t="shared" si="731"/>
        <v>724306.39163548127</v>
      </c>
      <c r="F5802" s="41">
        <f t="shared" si="727"/>
        <v>2.1117282182944441</v>
      </c>
      <c r="G5802" s="42">
        <f t="shared" si="728"/>
        <v>529538.24590767268</v>
      </c>
      <c r="H5802" s="16">
        <f t="shared" si="729"/>
        <v>1</v>
      </c>
      <c r="P5802" s="16"/>
    </row>
    <row r="5803" spans="1:16" x14ac:dyDescent="0.25">
      <c r="A5803" s="24">
        <f t="shared" si="730"/>
        <v>5788</v>
      </c>
      <c r="B5803">
        <f t="shared" si="724"/>
        <v>0.54658151709008962</v>
      </c>
      <c r="C5803">
        <f t="shared" si="725"/>
        <v>0.97071472054813057</v>
      </c>
      <c r="D5803" s="40">
        <f t="shared" si="726"/>
        <v>1053356.7484234092</v>
      </c>
      <c r="E5803" s="40">
        <f t="shared" si="731"/>
        <v>1053356.7484234092</v>
      </c>
      <c r="F5803" s="41">
        <f t="shared" si="727"/>
        <v>2.5748945505651823</v>
      </c>
      <c r="G5803" s="42">
        <f t="shared" si="728"/>
        <v>1712282.551316496</v>
      </c>
      <c r="H5803" s="16">
        <f t="shared" si="729"/>
        <v>1</v>
      </c>
      <c r="P5803" s="16"/>
    </row>
    <row r="5804" spans="1:16" x14ac:dyDescent="0.25">
      <c r="A5804" s="24">
        <f t="shared" si="730"/>
        <v>5789</v>
      </c>
      <c r="B5804">
        <f t="shared" si="724"/>
        <v>0.94996754254680127</v>
      </c>
      <c r="C5804">
        <f t="shared" si="725"/>
        <v>0.65314156783279032</v>
      </c>
      <c r="D5804" s="40">
        <f t="shared" si="726"/>
        <v>1749789.8184966184</v>
      </c>
      <c r="E5804" s="40">
        <f t="shared" si="731"/>
        <v>1250000</v>
      </c>
      <c r="F5804" s="41">
        <f t="shared" si="727"/>
        <v>2.1197009227373278</v>
      </c>
      <c r="G5804" s="42">
        <f t="shared" si="728"/>
        <v>1649626.15342166</v>
      </c>
      <c r="H5804" s="16">
        <f t="shared" si="729"/>
        <v>1</v>
      </c>
      <c r="P5804" s="16"/>
    </row>
    <row r="5805" spans="1:16" x14ac:dyDescent="0.25">
      <c r="A5805" s="24">
        <f t="shared" si="730"/>
        <v>5790</v>
      </c>
      <c r="B5805">
        <f t="shared" si="724"/>
        <v>0.3481527779949829</v>
      </c>
      <c r="C5805">
        <f t="shared" si="725"/>
        <v>0.74373235681559891</v>
      </c>
      <c r="D5805" s="40">
        <f t="shared" si="726"/>
        <v>822046.01875713887</v>
      </c>
      <c r="E5805" s="40">
        <f t="shared" si="731"/>
        <v>822046.01875713887</v>
      </c>
      <c r="F5805" s="41">
        <f t="shared" si="727"/>
        <v>2.1990562656024304</v>
      </c>
      <c r="G5805" s="42">
        <f t="shared" si="728"/>
        <v>807725.44816141925</v>
      </c>
      <c r="H5805" s="16">
        <f t="shared" si="729"/>
        <v>1</v>
      </c>
      <c r="P5805" s="16"/>
    </row>
    <row r="5806" spans="1:16" x14ac:dyDescent="0.25">
      <c r="A5806" s="24">
        <f t="shared" si="730"/>
        <v>5791</v>
      </c>
      <c r="B5806">
        <f t="shared" si="724"/>
        <v>0.329366002115421</v>
      </c>
      <c r="C5806">
        <f t="shared" si="725"/>
        <v>0.25781634112354368</v>
      </c>
      <c r="D5806" s="40">
        <f t="shared" si="726"/>
        <v>798633.20796280773</v>
      </c>
      <c r="E5806" s="40">
        <f t="shared" si="731"/>
        <v>798633.20796280773</v>
      </c>
      <c r="F5806" s="41">
        <f t="shared" si="727"/>
        <v>1.8024035936631357</v>
      </c>
      <c r="G5806" s="42">
        <f t="shared" si="728"/>
        <v>439459.3640508831</v>
      </c>
      <c r="H5806" s="16">
        <f t="shared" si="729"/>
        <v>1</v>
      </c>
      <c r="P5806" s="16"/>
    </row>
    <row r="5807" spans="1:16" x14ac:dyDescent="0.25">
      <c r="A5807" s="24">
        <f t="shared" si="730"/>
        <v>5792</v>
      </c>
      <c r="B5807">
        <f t="shared" si="724"/>
        <v>0.71229089691769332</v>
      </c>
      <c r="C5807">
        <f t="shared" si="725"/>
        <v>0.38663765334058553</v>
      </c>
      <c r="D5807" s="40">
        <f t="shared" si="726"/>
        <v>1255360.0786517949</v>
      </c>
      <c r="E5807" s="40">
        <f t="shared" si="731"/>
        <v>1250000</v>
      </c>
      <c r="F5807" s="41">
        <f t="shared" si="727"/>
        <v>1.9124336416750303</v>
      </c>
      <c r="G5807" s="42">
        <f t="shared" si="728"/>
        <v>1390542.0520937881</v>
      </c>
      <c r="H5807" s="16">
        <f t="shared" si="729"/>
        <v>1</v>
      </c>
      <c r="P5807" s="16"/>
    </row>
    <row r="5808" spans="1:16" x14ac:dyDescent="0.25">
      <c r="A5808" s="24">
        <f t="shared" si="730"/>
        <v>5793</v>
      </c>
      <c r="B5808">
        <f t="shared" si="724"/>
        <v>0.71461223030928522</v>
      </c>
      <c r="C5808">
        <f t="shared" si="725"/>
        <v>0.92891663045156747</v>
      </c>
      <c r="D5808" s="40">
        <f t="shared" si="726"/>
        <v>1258469.4641928505</v>
      </c>
      <c r="E5808" s="40">
        <f t="shared" si="731"/>
        <v>1250000</v>
      </c>
      <c r="F5808" s="41">
        <f t="shared" si="727"/>
        <v>2.4461306654742132</v>
      </c>
      <c r="G5808" s="42">
        <f t="shared" si="728"/>
        <v>2057663.3318427666</v>
      </c>
      <c r="H5808" s="16">
        <f t="shared" si="729"/>
        <v>1</v>
      </c>
      <c r="P5808" s="16"/>
    </row>
    <row r="5809" spans="1:16" x14ac:dyDescent="0.25">
      <c r="A5809" s="24">
        <f t="shared" si="730"/>
        <v>5794</v>
      </c>
      <c r="B5809">
        <f t="shared" si="724"/>
        <v>0.88345031708013266</v>
      </c>
      <c r="C5809">
        <f t="shared" si="725"/>
        <v>0.83008794288616627</v>
      </c>
      <c r="D5809" s="40">
        <f t="shared" si="726"/>
        <v>1543653.3196834226</v>
      </c>
      <c r="E5809" s="40">
        <f t="shared" si="731"/>
        <v>1250000</v>
      </c>
      <c r="F5809" s="41">
        <f t="shared" si="727"/>
        <v>2.290125482548472</v>
      </c>
      <c r="G5809" s="42">
        <f t="shared" si="728"/>
        <v>1862656.8531855899</v>
      </c>
      <c r="H5809" s="16">
        <f t="shared" si="729"/>
        <v>1</v>
      </c>
      <c r="P5809" s="16"/>
    </row>
    <row r="5810" spans="1:16" x14ac:dyDescent="0.25">
      <c r="A5810" s="24">
        <f t="shared" si="730"/>
        <v>5795</v>
      </c>
      <c r="B5810">
        <f t="shared" si="724"/>
        <v>2.0181271131150424E-2</v>
      </c>
      <c r="C5810">
        <f t="shared" si="725"/>
        <v>0.65300089528318495</v>
      </c>
      <c r="D5810" s="40">
        <f t="shared" si="726"/>
        <v>65340.720317212632</v>
      </c>
      <c r="E5810" s="40">
        <f t="shared" si="731"/>
        <v>65340.720317212632</v>
      </c>
      <c r="F5810" s="41">
        <f t="shared" si="727"/>
        <v>2.1195851121084135</v>
      </c>
      <c r="G5810" s="42">
        <f t="shared" si="728"/>
        <v>-861504.78200119641</v>
      </c>
      <c r="H5810" s="16">
        <f t="shared" si="729"/>
        <v>0</v>
      </c>
      <c r="P5810" s="16"/>
    </row>
    <row r="5811" spans="1:16" x14ac:dyDescent="0.25">
      <c r="A5811" s="24">
        <f t="shared" si="730"/>
        <v>5796</v>
      </c>
      <c r="B5811">
        <f t="shared" si="724"/>
        <v>0.51568403502460569</v>
      </c>
      <c r="C5811">
        <f t="shared" si="725"/>
        <v>0.55457899405155331</v>
      </c>
      <c r="D5811" s="40">
        <f t="shared" si="726"/>
        <v>1017928.9567151022</v>
      </c>
      <c r="E5811" s="40">
        <f t="shared" si="731"/>
        <v>1017928.9567151022</v>
      </c>
      <c r="F5811" s="41">
        <f t="shared" si="727"/>
        <v>2.0417139329633671</v>
      </c>
      <c r="G5811" s="42">
        <f t="shared" si="728"/>
        <v>1078319.7336920884</v>
      </c>
      <c r="H5811" s="16">
        <f t="shared" si="729"/>
        <v>1</v>
      </c>
      <c r="P5811" s="16"/>
    </row>
    <row r="5812" spans="1:16" x14ac:dyDescent="0.25">
      <c r="A5812" s="24">
        <f t="shared" si="730"/>
        <v>5797</v>
      </c>
      <c r="B5812">
        <f t="shared" si="724"/>
        <v>0.66434366872999817</v>
      </c>
      <c r="C5812">
        <f t="shared" si="725"/>
        <v>0.75278677686583251</v>
      </c>
      <c r="D5812" s="40">
        <f t="shared" si="726"/>
        <v>1193471.3420030421</v>
      </c>
      <c r="E5812" s="40">
        <f t="shared" si="731"/>
        <v>1193471.3420030421</v>
      </c>
      <c r="F5812" s="41">
        <f t="shared" si="727"/>
        <v>2.2076855664117292</v>
      </c>
      <c r="G5812" s="42">
        <f t="shared" si="728"/>
        <v>1634809.4556661528</v>
      </c>
      <c r="H5812" s="16">
        <f t="shared" si="729"/>
        <v>1</v>
      </c>
      <c r="P5812" s="16"/>
    </row>
    <row r="5813" spans="1:16" x14ac:dyDescent="0.25">
      <c r="A5813" s="24">
        <f t="shared" si="730"/>
        <v>5798</v>
      </c>
      <c r="B5813">
        <f t="shared" si="724"/>
        <v>0.10158216382842511</v>
      </c>
      <c r="C5813">
        <f t="shared" si="725"/>
        <v>0.16838347993325442</v>
      </c>
      <c r="D5813" s="40">
        <f t="shared" si="726"/>
        <v>419792.76762237528</v>
      </c>
      <c r="E5813" s="40">
        <f t="shared" si="731"/>
        <v>419792.76762237528</v>
      </c>
      <c r="F5813" s="41">
        <f t="shared" si="727"/>
        <v>1.7080325530271687</v>
      </c>
      <c r="G5813" s="42">
        <f t="shared" si="728"/>
        <v>-282980.28737561335</v>
      </c>
      <c r="H5813" s="16">
        <f t="shared" si="729"/>
        <v>0</v>
      </c>
      <c r="P5813" s="16"/>
    </row>
    <row r="5814" spans="1:16" x14ac:dyDescent="0.25">
      <c r="A5814" s="24">
        <f t="shared" si="730"/>
        <v>5799</v>
      </c>
      <c r="B5814">
        <f t="shared" si="724"/>
        <v>3.65476825973019E-2</v>
      </c>
      <c r="C5814">
        <f t="shared" si="725"/>
        <v>0.84095619327854365</v>
      </c>
      <c r="D5814" s="40">
        <f t="shared" si="726"/>
        <v>182871.67972056696</v>
      </c>
      <c r="E5814" s="40">
        <f t="shared" si="731"/>
        <v>182871.67972056696</v>
      </c>
      <c r="F5814" s="41">
        <f t="shared" si="727"/>
        <v>2.3034636786951195</v>
      </c>
      <c r="G5814" s="42">
        <f t="shared" si="728"/>
        <v>-578761.72790170717</v>
      </c>
      <c r="H5814" s="16">
        <f t="shared" si="729"/>
        <v>0</v>
      </c>
      <c r="P5814" s="16"/>
    </row>
    <row r="5815" spans="1:16" x14ac:dyDescent="0.25">
      <c r="A5815" s="24">
        <f t="shared" si="730"/>
        <v>5800</v>
      </c>
      <c r="B5815">
        <f t="shared" si="724"/>
        <v>0.11496712698135525</v>
      </c>
      <c r="C5815">
        <f t="shared" si="725"/>
        <v>0.6770009231986478</v>
      </c>
      <c r="D5815" s="40">
        <f t="shared" si="726"/>
        <v>452646.70165441022</v>
      </c>
      <c r="E5815" s="40">
        <f t="shared" si="731"/>
        <v>452646.70165441022</v>
      </c>
      <c r="F5815" s="41">
        <f t="shared" si="727"/>
        <v>2.1396135812798072</v>
      </c>
      <c r="G5815" s="42">
        <f t="shared" si="728"/>
        <v>-31510.96961871488</v>
      </c>
      <c r="H5815" s="16">
        <f t="shared" si="729"/>
        <v>0</v>
      </c>
      <c r="P5815" s="16"/>
    </row>
    <row r="5816" spans="1:16" x14ac:dyDescent="0.25">
      <c r="A5816" s="24">
        <f t="shared" si="730"/>
        <v>5801</v>
      </c>
      <c r="B5816">
        <f t="shared" si="724"/>
        <v>0.26916589902248234</v>
      </c>
      <c r="C5816">
        <f t="shared" si="725"/>
        <v>0.45848690799903125</v>
      </c>
      <c r="D5816" s="40">
        <f t="shared" si="726"/>
        <v>719450.94693476707</v>
      </c>
      <c r="E5816" s="40">
        <f t="shared" si="731"/>
        <v>719450.94693476707</v>
      </c>
      <c r="F5816" s="41">
        <f t="shared" si="727"/>
        <v>1.9683141654125986</v>
      </c>
      <c r="G5816" s="42">
        <f t="shared" si="728"/>
        <v>416105.49017120991</v>
      </c>
      <c r="H5816" s="16">
        <f t="shared" si="729"/>
        <v>1</v>
      </c>
      <c r="P5816" s="16"/>
    </row>
    <row r="5817" spans="1:16" x14ac:dyDescent="0.25">
      <c r="A5817" s="24">
        <f t="shared" si="730"/>
        <v>5802</v>
      </c>
      <c r="B5817">
        <f t="shared" si="724"/>
        <v>0.1859874603105709</v>
      </c>
      <c r="C5817">
        <f t="shared" si="725"/>
        <v>0.12130941695068032</v>
      </c>
      <c r="D5817" s="40">
        <f t="shared" si="726"/>
        <v>592957.38028008072</v>
      </c>
      <c r="E5817" s="40">
        <f t="shared" si="731"/>
        <v>592957.38028008072</v>
      </c>
      <c r="F5817" s="41">
        <f t="shared" si="727"/>
        <v>1.6448431519273869</v>
      </c>
      <c r="G5817" s="42">
        <f t="shared" si="728"/>
        <v>-24678.113661505864</v>
      </c>
      <c r="H5817" s="16">
        <f t="shared" si="729"/>
        <v>0</v>
      </c>
      <c r="P5817" s="16"/>
    </row>
    <row r="5818" spans="1:16" x14ac:dyDescent="0.25">
      <c r="A5818" s="24">
        <f t="shared" si="730"/>
        <v>5803</v>
      </c>
      <c r="B5818">
        <f t="shared" si="724"/>
        <v>6.4223373890854418E-2</v>
      </c>
      <c r="C5818">
        <f t="shared" si="725"/>
        <v>0.27390423382166773</v>
      </c>
      <c r="D5818" s="40">
        <f t="shared" si="726"/>
        <v>306874.34546673205</v>
      </c>
      <c r="E5818" s="40">
        <f t="shared" si="731"/>
        <v>306874.34546673205</v>
      </c>
      <c r="F5818" s="41">
        <f t="shared" si="727"/>
        <v>1.8173108442270121</v>
      </c>
      <c r="G5818" s="42">
        <f t="shared" si="728"/>
        <v>-442313.92416824144</v>
      </c>
      <c r="H5818" s="16">
        <f t="shared" si="729"/>
        <v>0</v>
      </c>
      <c r="P5818" s="16"/>
    </row>
    <row r="5819" spans="1:16" x14ac:dyDescent="0.25">
      <c r="A5819" s="24">
        <f t="shared" si="730"/>
        <v>5804</v>
      </c>
      <c r="B5819">
        <f t="shared" si="724"/>
        <v>0.46716635522898287</v>
      </c>
      <c r="C5819">
        <f t="shared" si="725"/>
        <v>0.84492253873031586</v>
      </c>
      <c r="D5819" s="40">
        <f t="shared" si="726"/>
        <v>962433.94705585274</v>
      </c>
      <c r="E5819" s="40">
        <f t="shared" si="731"/>
        <v>962433.94705585274</v>
      </c>
      <c r="F5819" s="41">
        <f t="shared" si="727"/>
        <v>2.3084793350480095</v>
      </c>
      <c r="G5819" s="42">
        <f t="shared" si="728"/>
        <v>1221758.878127126</v>
      </c>
      <c r="H5819" s="16">
        <f t="shared" si="729"/>
        <v>1</v>
      </c>
      <c r="P5819" s="16"/>
    </row>
    <row r="5820" spans="1:16" x14ac:dyDescent="0.25">
      <c r="A5820" s="24">
        <f t="shared" si="730"/>
        <v>5805</v>
      </c>
      <c r="B5820">
        <f t="shared" si="724"/>
        <v>0.12880897929426283</v>
      </c>
      <c r="C5820">
        <f t="shared" si="725"/>
        <v>0.98522747645620257</v>
      </c>
      <c r="D5820" s="40">
        <f t="shared" si="726"/>
        <v>483872.70975847746</v>
      </c>
      <c r="E5820" s="40">
        <f t="shared" si="731"/>
        <v>483872.70975847746</v>
      </c>
      <c r="F5820" s="41">
        <f t="shared" si="727"/>
        <v>2.6614396993095513</v>
      </c>
      <c r="G5820" s="42">
        <f t="shared" si="728"/>
        <v>287798.03916370007</v>
      </c>
      <c r="H5820" s="16">
        <f t="shared" si="729"/>
        <v>1</v>
      </c>
      <c r="P5820" s="16"/>
    </row>
    <row r="5821" spans="1:16" x14ac:dyDescent="0.25">
      <c r="A5821" s="24">
        <f t="shared" si="730"/>
        <v>5806</v>
      </c>
      <c r="B5821">
        <f t="shared" si="724"/>
        <v>0.99577661661896855</v>
      </c>
      <c r="C5821">
        <f t="shared" si="725"/>
        <v>7.0280290790833533E-2</v>
      </c>
      <c r="D5821" s="40">
        <f t="shared" si="726"/>
        <v>2200761.1626157919</v>
      </c>
      <c r="E5821" s="40">
        <f t="shared" si="731"/>
        <v>1250000</v>
      </c>
      <c r="F5821" s="41">
        <f t="shared" si="727"/>
        <v>1.5520648367255325</v>
      </c>
      <c r="G5821" s="42">
        <f t="shared" si="728"/>
        <v>940081.04590691556</v>
      </c>
      <c r="H5821" s="16">
        <f t="shared" si="729"/>
        <v>1</v>
      </c>
      <c r="P5821" s="16"/>
    </row>
    <row r="5822" spans="1:16" x14ac:dyDescent="0.25">
      <c r="A5822" s="24">
        <f t="shared" si="730"/>
        <v>5807</v>
      </c>
      <c r="B5822">
        <f t="shared" si="724"/>
        <v>0.60901806445326656</v>
      </c>
      <c r="C5822">
        <f t="shared" si="725"/>
        <v>0.1882879730546847</v>
      </c>
      <c r="D5822" s="40">
        <f t="shared" si="726"/>
        <v>1126182.6831823564</v>
      </c>
      <c r="E5822" s="40">
        <f t="shared" si="731"/>
        <v>1126182.6831823564</v>
      </c>
      <c r="F5822" s="41">
        <f t="shared" si="727"/>
        <v>1.7312392667694474</v>
      </c>
      <c r="G5822" s="42">
        <f t="shared" si="728"/>
        <v>949691.68268107157</v>
      </c>
      <c r="H5822" s="16">
        <f t="shared" si="729"/>
        <v>1</v>
      </c>
      <c r="P5822" s="16"/>
    </row>
    <row r="5823" spans="1:16" x14ac:dyDescent="0.25">
      <c r="A5823" s="24">
        <f t="shared" si="730"/>
        <v>5808</v>
      </c>
      <c r="B5823">
        <f t="shared" si="724"/>
        <v>4.540658590849489E-2</v>
      </c>
      <c r="C5823">
        <f t="shared" si="725"/>
        <v>0.85515767417382449</v>
      </c>
      <c r="D5823" s="40">
        <f t="shared" si="726"/>
        <v>228970.93885455688</v>
      </c>
      <c r="E5823" s="40">
        <f t="shared" si="731"/>
        <v>228970.93885455688</v>
      </c>
      <c r="F5823" s="41">
        <f t="shared" si="727"/>
        <v>2.321827859974456</v>
      </c>
      <c r="G5823" s="42">
        <f t="shared" si="728"/>
        <v>-468368.89504298219</v>
      </c>
      <c r="H5823" s="16">
        <f t="shared" si="729"/>
        <v>0</v>
      </c>
      <c r="P5823" s="16"/>
    </row>
    <row r="5824" spans="1:16" x14ac:dyDescent="0.25">
      <c r="A5824" s="24">
        <f t="shared" si="730"/>
        <v>5809</v>
      </c>
      <c r="B5824">
        <f t="shared" si="724"/>
        <v>0.89749879052396864</v>
      </c>
      <c r="C5824">
        <f t="shared" si="725"/>
        <v>0.888375997194089</v>
      </c>
      <c r="D5824" s="40">
        <f t="shared" si="726"/>
        <v>1577854.5508358311</v>
      </c>
      <c r="E5824" s="40">
        <f t="shared" si="731"/>
        <v>1250000</v>
      </c>
      <c r="F5824" s="41">
        <f t="shared" si="727"/>
        <v>2.370193544069676</v>
      </c>
      <c r="G5824" s="42">
        <f t="shared" si="728"/>
        <v>1962741.9300870951</v>
      </c>
      <c r="H5824" s="16">
        <f t="shared" si="729"/>
        <v>1</v>
      </c>
      <c r="P5824" s="16"/>
    </row>
    <row r="5825" spans="1:16" x14ac:dyDescent="0.25">
      <c r="A5825" s="24">
        <f t="shared" si="730"/>
        <v>5810</v>
      </c>
      <c r="B5825">
        <f t="shared" si="724"/>
        <v>0.84588466573040932</v>
      </c>
      <c r="C5825">
        <f t="shared" si="725"/>
        <v>0.42911656864453107</v>
      </c>
      <c r="D5825" s="40">
        <f t="shared" si="726"/>
        <v>1464563.0626343575</v>
      </c>
      <c r="E5825" s="40">
        <f t="shared" si="731"/>
        <v>1250000</v>
      </c>
      <c r="F5825" s="41">
        <f t="shared" si="727"/>
        <v>1.9457070640387544</v>
      </c>
      <c r="G5825" s="42">
        <f t="shared" si="728"/>
        <v>1432133.8300484428</v>
      </c>
      <c r="H5825" s="16">
        <f t="shared" si="729"/>
        <v>1</v>
      </c>
      <c r="P5825" s="16"/>
    </row>
    <row r="5826" spans="1:16" x14ac:dyDescent="0.25">
      <c r="A5826" s="24">
        <f t="shared" si="730"/>
        <v>5811</v>
      </c>
      <c r="B5826">
        <f t="shared" si="724"/>
        <v>0.3100971655221656</v>
      </c>
      <c r="C5826">
        <f t="shared" si="725"/>
        <v>0.82095568755175918</v>
      </c>
      <c r="D5826" s="40">
        <f t="shared" si="726"/>
        <v>774053.97479620366</v>
      </c>
      <c r="E5826" s="40">
        <f t="shared" si="731"/>
        <v>774053.97479620366</v>
      </c>
      <c r="F5826" s="41">
        <f t="shared" si="727"/>
        <v>2.2793353441617548</v>
      </c>
      <c r="G5826" s="42">
        <f t="shared" si="728"/>
        <v>764328.58304187912</v>
      </c>
      <c r="H5826" s="16">
        <f t="shared" si="729"/>
        <v>1</v>
      </c>
      <c r="P5826" s="16"/>
    </row>
    <row r="5827" spans="1:16" x14ac:dyDescent="0.25">
      <c r="A5827" s="24">
        <f t="shared" si="730"/>
        <v>5812</v>
      </c>
      <c r="B5827">
        <f t="shared" si="724"/>
        <v>0.49637064605485648</v>
      </c>
      <c r="C5827">
        <f t="shared" si="725"/>
        <v>0.74358065042179078</v>
      </c>
      <c r="D5827" s="40">
        <f t="shared" si="726"/>
        <v>995852.17323232873</v>
      </c>
      <c r="E5827" s="40">
        <f t="shared" si="731"/>
        <v>995852.17323232873</v>
      </c>
      <c r="F5827" s="41">
        <f t="shared" si="727"/>
        <v>2.1989130591141102</v>
      </c>
      <c r="G5827" s="42">
        <f t="shared" si="728"/>
        <v>1189792.3486677348</v>
      </c>
      <c r="H5827" s="16">
        <f t="shared" si="729"/>
        <v>1</v>
      </c>
      <c r="P5827" s="16"/>
    </row>
    <row r="5828" spans="1:16" x14ac:dyDescent="0.25">
      <c r="A5828" s="24">
        <f t="shared" si="730"/>
        <v>5813</v>
      </c>
      <c r="B5828">
        <f t="shared" si="724"/>
        <v>0.19251707696821541</v>
      </c>
      <c r="C5828">
        <f t="shared" si="725"/>
        <v>7.2772641782648861E-2</v>
      </c>
      <c r="D5828" s="40">
        <f t="shared" si="726"/>
        <v>603955.26381729252</v>
      </c>
      <c r="E5828" s="40">
        <f t="shared" si="731"/>
        <v>603955.26381729252</v>
      </c>
      <c r="F5828" s="41">
        <f t="shared" si="727"/>
        <v>1.5576145978183085</v>
      </c>
      <c r="G5828" s="42">
        <f t="shared" si="728"/>
        <v>-59270.464648977504</v>
      </c>
      <c r="H5828" s="16">
        <f t="shared" si="729"/>
        <v>0</v>
      </c>
      <c r="P5828" s="16"/>
    </row>
    <row r="5829" spans="1:16" x14ac:dyDescent="0.25">
      <c r="A5829" s="24">
        <f t="shared" si="730"/>
        <v>5814</v>
      </c>
      <c r="B5829">
        <f t="shared" si="724"/>
        <v>0.52080500626470894</v>
      </c>
      <c r="C5829">
        <f t="shared" si="725"/>
        <v>0.67996807035524398</v>
      </c>
      <c r="D5829" s="40">
        <f t="shared" si="726"/>
        <v>1023787.5736035937</v>
      </c>
      <c r="E5829" s="40">
        <f t="shared" si="731"/>
        <v>1023787.5736035937</v>
      </c>
      <c r="F5829" s="41">
        <f t="shared" si="727"/>
        <v>2.1421305516707365</v>
      </c>
      <c r="G5829" s="42">
        <f t="shared" si="728"/>
        <v>1193086.6398371109</v>
      </c>
      <c r="H5829" s="16">
        <f t="shared" si="729"/>
        <v>1</v>
      </c>
      <c r="P5829" s="16"/>
    </row>
    <row r="5830" spans="1:16" x14ac:dyDescent="0.25">
      <c r="A5830" s="24">
        <f t="shared" si="730"/>
        <v>5815</v>
      </c>
      <c r="B5830">
        <f t="shared" si="724"/>
        <v>0.90543523791711777</v>
      </c>
      <c r="C5830">
        <f t="shared" si="725"/>
        <v>0.59995569253806025</v>
      </c>
      <c r="D5830" s="40">
        <f t="shared" si="726"/>
        <v>1598704.5111519038</v>
      </c>
      <c r="E5830" s="40">
        <f t="shared" si="731"/>
        <v>1250000</v>
      </c>
      <c r="F5830" s="41">
        <f t="shared" si="727"/>
        <v>2.076970340547367</v>
      </c>
      <c r="G5830" s="42">
        <f t="shared" si="728"/>
        <v>1596212.9256842085</v>
      </c>
      <c r="H5830" s="16">
        <f t="shared" si="729"/>
        <v>1</v>
      </c>
      <c r="P5830" s="16"/>
    </row>
    <row r="5831" spans="1:16" x14ac:dyDescent="0.25">
      <c r="A5831" s="24">
        <f t="shared" si="730"/>
        <v>5816</v>
      </c>
      <c r="B5831">
        <f t="shared" si="724"/>
        <v>0.10358168405946344</v>
      </c>
      <c r="C5831">
        <f t="shared" si="725"/>
        <v>0.73385409417096525</v>
      </c>
      <c r="D5831" s="40">
        <f t="shared" si="726"/>
        <v>424891.84421888553</v>
      </c>
      <c r="E5831" s="40">
        <f t="shared" si="731"/>
        <v>424891.84421888553</v>
      </c>
      <c r="F5831" s="41">
        <f t="shared" si="727"/>
        <v>2.189821082323621</v>
      </c>
      <c r="G5831" s="42">
        <f t="shared" si="728"/>
        <v>-69562.881822120748</v>
      </c>
      <c r="H5831" s="16">
        <f t="shared" si="729"/>
        <v>0</v>
      </c>
      <c r="P5831" s="16"/>
    </row>
    <row r="5832" spans="1:16" x14ac:dyDescent="0.25">
      <c r="A5832" s="24">
        <f t="shared" si="730"/>
        <v>5817</v>
      </c>
      <c r="B5832">
        <f t="shared" si="724"/>
        <v>0.75465494312811643</v>
      </c>
      <c r="C5832">
        <f t="shared" si="725"/>
        <v>0.48821683193091303</v>
      </c>
      <c r="D5832" s="40">
        <f t="shared" si="726"/>
        <v>1314230.2158601794</v>
      </c>
      <c r="E5832" s="40">
        <f t="shared" si="731"/>
        <v>1250000</v>
      </c>
      <c r="F5832" s="41">
        <f t="shared" si="727"/>
        <v>1.9910211799450106</v>
      </c>
      <c r="G5832" s="42">
        <f t="shared" si="728"/>
        <v>1488776.4749312634</v>
      </c>
      <c r="H5832" s="16">
        <f t="shared" si="729"/>
        <v>1</v>
      </c>
      <c r="P5832" s="16"/>
    </row>
    <row r="5833" spans="1:16" x14ac:dyDescent="0.25">
      <c r="A5833" s="24">
        <f t="shared" si="730"/>
        <v>5818</v>
      </c>
      <c r="B5833">
        <f t="shared" si="724"/>
        <v>0.63132424547802657</v>
      </c>
      <c r="C5833">
        <f t="shared" si="725"/>
        <v>0.89632178994361311</v>
      </c>
      <c r="D5833" s="40">
        <f t="shared" si="726"/>
        <v>1152900.9224762188</v>
      </c>
      <c r="E5833" s="40">
        <f t="shared" si="731"/>
        <v>1152900.9224762188</v>
      </c>
      <c r="F5833" s="41">
        <f t="shared" si="727"/>
        <v>2.3832425439098972</v>
      </c>
      <c r="G5833" s="42">
        <f t="shared" si="728"/>
        <v>1747642.5273582907</v>
      </c>
      <c r="H5833" s="16">
        <f t="shared" si="729"/>
        <v>1</v>
      </c>
      <c r="P5833" s="16"/>
    </row>
    <row r="5834" spans="1:16" x14ac:dyDescent="0.25">
      <c r="A5834" s="24">
        <f t="shared" si="730"/>
        <v>5819</v>
      </c>
      <c r="B5834">
        <f t="shared" si="724"/>
        <v>0.27814857417251915</v>
      </c>
      <c r="C5834">
        <f t="shared" si="725"/>
        <v>0.94944256905000657</v>
      </c>
      <c r="D5834" s="40">
        <f t="shared" si="726"/>
        <v>731755.15416661906</v>
      </c>
      <c r="E5834" s="40">
        <f t="shared" si="731"/>
        <v>731755.15416661906</v>
      </c>
      <c r="F5834" s="41">
        <f t="shared" si="727"/>
        <v>2.4983199547559449</v>
      </c>
      <c r="G5834" s="42">
        <f t="shared" si="728"/>
        <v>828158.50364997727</v>
      </c>
      <c r="H5834" s="16">
        <f t="shared" si="729"/>
        <v>1</v>
      </c>
      <c r="P5834" s="16"/>
    </row>
    <row r="5835" spans="1:16" x14ac:dyDescent="0.25">
      <c r="A5835" s="24">
        <f t="shared" si="730"/>
        <v>5820</v>
      </c>
      <c r="B5835">
        <f t="shared" si="724"/>
        <v>0.78757918241899461</v>
      </c>
      <c r="C5835">
        <f t="shared" si="725"/>
        <v>0.87082305049989372</v>
      </c>
      <c r="D5835" s="40">
        <f t="shared" si="726"/>
        <v>1363852.4579102064</v>
      </c>
      <c r="E5835" s="40">
        <f t="shared" si="731"/>
        <v>1250000</v>
      </c>
      <c r="F5835" s="41">
        <f t="shared" si="727"/>
        <v>2.3435532981969716</v>
      </c>
      <c r="G5835" s="42">
        <f t="shared" si="728"/>
        <v>1929441.6227462143</v>
      </c>
      <c r="H5835" s="16">
        <f t="shared" si="729"/>
        <v>1</v>
      </c>
      <c r="P5835" s="16"/>
    </row>
    <row r="5836" spans="1:16" x14ac:dyDescent="0.25">
      <c r="A5836" s="24">
        <f t="shared" si="730"/>
        <v>5821</v>
      </c>
      <c r="B5836">
        <f t="shared" si="724"/>
        <v>0.20283811853732914</v>
      </c>
      <c r="C5836">
        <f t="shared" si="725"/>
        <v>0.7655116826063022</v>
      </c>
      <c r="D5836" s="40">
        <f t="shared" si="726"/>
        <v>620884.55252074031</v>
      </c>
      <c r="E5836" s="40">
        <f t="shared" si="731"/>
        <v>620884.55252074031</v>
      </c>
      <c r="F5836" s="41">
        <f t="shared" si="727"/>
        <v>2.2201049055825499</v>
      </c>
      <c r="G5836" s="42">
        <f t="shared" si="728"/>
        <v>378428.84085172182</v>
      </c>
      <c r="H5836" s="16">
        <f t="shared" si="729"/>
        <v>1</v>
      </c>
      <c r="P5836" s="16"/>
    </row>
    <row r="5837" spans="1:16" x14ac:dyDescent="0.25">
      <c r="A5837" s="24">
        <f t="shared" si="730"/>
        <v>5822</v>
      </c>
      <c r="B5837">
        <f t="shared" si="724"/>
        <v>0.28659879381302744</v>
      </c>
      <c r="C5837">
        <f t="shared" si="725"/>
        <v>0.93793285416904837</v>
      </c>
      <c r="D5837" s="40">
        <f t="shared" si="726"/>
        <v>743154.17212067463</v>
      </c>
      <c r="E5837" s="40">
        <f t="shared" si="731"/>
        <v>743154.17212067463</v>
      </c>
      <c r="F5837" s="41">
        <f t="shared" si="727"/>
        <v>2.4673707255395985</v>
      </c>
      <c r="G5837" s="42">
        <f t="shared" si="728"/>
        <v>833636.84885316854</v>
      </c>
      <c r="H5837" s="16">
        <f t="shared" si="729"/>
        <v>1</v>
      </c>
      <c r="P5837" s="16"/>
    </row>
    <row r="5838" spans="1:16" x14ac:dyDescent="0.25">
      <c r="A5838" s="24">
        <f t="shared" si="730"/>
        <v>5823</v>
      </c>
      <c r="B5838">
        <f t="shared" si="724"/>
        <v>0.99160556390415877</v>
      </c>
      <c r="C5838">
        <f t="shared" si="725"/>
        <v>5.478609527926892E-2</v>
      </c>
      <c r="D5838" s="40">
        <f t="shared" si="726"/>
        <v>2090257.9205515163</v>
      </c>
      <c r="E5838" s="40">
        <f t="shared" si="731"/>
        <v>1250000</v>
      </c>
      <c r="F5838" s="41">
        <f t="shared" si="727"/>
        <v>1.5136416465516767</v>
      </c>
      <c r="G5838" s="42">
        <f t="shared" si="728"/>
        <v>892052.05818959582</v>
      </c>
      <c r="H5838" s="16">
        <f t="shared" si="729"/>
        <v>1</v>
      </c>
      <c r="P5838" s="16"/>
    </row>
    <row r="5839" spans="1:16" x14ac:dyDescent="0.25">
      <c r="A5839" s="24">
        <f t="shared" si="730"/>
        <v>5824</v>
      </c>
      <c r="B5839">
        <f t="shared" si="724"/>
        <v>0.90199245291296393</v>
      </c>
      <c r="C5839">
        <f t="shared" si="725"/>
        <v>0.58427915873471648</v>
      </c>
      <c r="D5839" s="40">
        <f t="shared" si="726"/>
        <v>1589508.3586773602</v>
      </c>
      <c r="E5839" s="40">
        <f t="shared" si="731"/>
        <v>1250000</v>
      </c>
      <c r="F5839" s="41">
        <f t="shared" si="727"/>
        <v>2.0646969372168091</v>
      </c>
      <c r="G5839" s="42">
        <f t="shared" si="728"/>
        <v>1580871.1715210113</v>
      </c>
      <c r="H5839" s="16">
        <f t="shared" si="729"/>
        <v>1</v>
      </c>
      <c r="P5839" s="16"/>
    </row>
    <row r="5840" spans="1:16" x14ac:dyDescent="0.25">
      <c r="A5840" s="24">
        <f t="shared" si="730"/>
        <v>5825</v>
      </c>
      <c r="B5840">
        <f t="shared" si="724"/>
        <v>0.80061769660096616</v>
      </c>
      <c r="C5840">
        <f t="shared" si="725"/>
        <v>0.88909018493723124</v>
      </c>
      <c r="D5840" s="40">
        <f t="shared" si="726"/>
        <v>1384724.7625110908</v>
      </c>
      <c r="E5840" s="40">
        <f t="shared" si="731"/>
        <v>1250000</v>
      </c>
      <c r="F5840" s="41">
        <f t="shared" si="727"/>
        <v>2.3713385640399895</v>
      </c>
      <c r="G5840" s="42">
        <f t="shared" si="728"/>
        <v>1964173.205049987</v>
      </c>
      <c r="H5840" s="16">
        <f t="shared" si="729"/>
        <v>1</v>
      </c>
      <c r="P5840" s="16"/>
    </row>
    <row r="5841" spans="1:16" x14ac:dyDescent="0.25">
      <c r="A5841" s="24">
        <f t="shared" si="730"/>
        <v>5826</v>
      </c>
      <c r="B5841">
        <f t="shared" ref="B5841:B5904" si="732">((MOD((MOD(MOD(999999999999989,MOD(A5841*2499997+$B$13*1800451,7450589)*4658+7450581)*383,99991)*7440893+MOD(MOD(999999999999989,MOD(A5841*2246527+$B$13*2399993,7450987)*7580+7560584)*17669,7440893))*1343,4294967296))+0.5)/2^32</f>
        <v>0.93341589148622006</v>
      </c>
      <c r="C5841">
        <f t="shared" ref="C5841:C5904" si="733">((MOD((MOD(MOD(999999999999989,MOD(A5841*2499997+$C$13*1800451,7450589)*4658+7450581)*383,99991)*7440893+MOD(MOD(999999999999989,MOD(A5841*2246527+$C$13*2399993,7450987)*7580+7560584)*17669,7440893))*1343,4294967296))+0.5)/2^32</f>
        <v>0.69444859435316175</v>
      </c>
      <c r="D5841" s="40">
        <f t="shared" ref="D5841:D5904" si="734">MAX(0,NORMINV(B5841,D$10,D$12))</f>
        <v>1684676.9239486735</v>
      </c>
      <c r="E5841" s="40">
        <f t="shared" si="731"/>
        <v>1250000</v>
      </c>
      <c r="F5841" s="41">
        <f t="shared" ref="F5841:F5904" si="735">NORMINV(C5841,E$10,E$12)</f>
        <v>2.1545592392186346</v>
      </c>
      <c r="G5841" s="42">
        <f t="shared" ref="G5841:G5904" si="736">F5841*E5841-1000000</f>
        <v>1693199.0490232934</v>
      </c>
      <c r="H5841" s="16">
        <f t="shared" ref="H5841:H5904" si="737">IF(G5841&gt;=0,1,0)</f>
        <v>1</v>
      </c>
      <c r="P5841" s="16"/>
    </row>
    <row r="5842" spans="1:16" x14ac:dyDescent="0.25">
      <c r="A5842" s="24">
        <f t="shared" ref="A5842:A5905" si="738">A5841+1</f>
        <v>5827</v>
      </c>
      <c r="B5842">
        <f t="shared" si="732"/>
        <v>7.0547423441894352E-2</v>
      </c>
      <c r="C5842">
        <f t="shared" si="733"/>
        <v>0.4040872206678614</v>
      </c>
      <c r="D5842" s="40">
        <f t="shared" si="734"/>
        <v>329000.24199665163</v>
      </c>
      <c r="E5842" s="40">
        <f t="shared" ref="E5842:E5905" si="739">MIN(1250000,D5842)</f>
        <v>329000.24199665163</v>
      </c>
      <c r="F5842" s="41">
        <f t="shared" si="735"/>
        <v>1.9262061421805419</v>
      </c>
      <c r="G5842" s="42">
        <f t="shared" si="736"/>
        <v>-366277.71308716491</v>
      </c>
      <c r="H5842" s="16">
        <f t="shared" si="737"/>
        <v>0</v>
      </c>
      <c r="P5842" s="16"/>
    </row>
    <row r="5843" spans="1:16" x14ac:dyDescent="0.25">
      <c r="A5843" s="24">
        <f t="shared" si="738"/>
        <v>5828</v>
      </c>
      <c r="B5843">
        <f t="shared" si="732"/>
        <v>0.9726086693117395</v>
      </c>
      <c r="C5843">
        <f t="shared" si="733"/>
        <v>0.61845383152831346</v>
      </c>
      <c r="D5843" s="40">
        <f t="shared" si="734"/>
        <v>1875651.6662096432</v>
      </c>
      <c r="E5843" s="40">
        <f t="shared" si="739"/>
        <v>1250000</v>
      </c>
      <c r="F5843" s="41">
        <f t="shared" si="735"/>
        <v>2.091617782031574</v>
      </c>
      <c r="G5843" s="42">
        <f t="shared" si="736"/>
        <v>1614522.2275394676</v>
      </c>
      <c r="H5843" s="16">
        <f t="shared" si="737"/>
        <v>1</v>
      </c>
      <c r="P5843" s="16"/>
    </row>
    <row r="5844" spans="1:16" x14ac:dyDescent="0.25">
      <c r="A5844" s="24">
        <f t="shared" si="738"/>
        <v>5829</v>
      </c>
      <c r="B5844">
        <f t="shared" si="732"/>
        <v>0.21481034241151065</v>
      </c>
      <c r="C5844">
        <f t="shared" si="733"/>
        <v>0.47326003282796592</v>
      </c>
      <c r="D5844" s="40">
        <f t="shared" si="734"/>
        <v>639890.16331247054</v>
      </c>
      <c r="E5844" s="40">
        <f t="shared" si="739"/>
        <v>639890.16331247054</v>
      </c>
      <c r="F5844" s="41">
        <f t="shared" si="735"/>
        <v>1.9796117249259393</v>
      </c>
      <c r="G5844" s="42">
        <f t="shared" si="736"/>
        <v>266734.06995814084</v>
      </c>
      <c r="H5844" s="16">
        <f t="shared" si="737"/>
        <v>1</v>
      </c>
      <c r="P5844" s="16"/>
    </row>
    <row r="5845" spans="1:16" x14ac:dyDescent="0.25">
      <c r="A5845" s="24">
        <f t="shared" si="738"/>
        <v>5830</v>
      </c>
      <c r="B5845">
        <f t="shared" si="732"/>
        <v>0.81334624683950096</v>
      </c>
      <c r="C5845">
        <f t="shared" si="733"/>
        <v>0.43294760154094547</v>
      </c>
      <c r="D5845" s="40">
        <f t="shared" si="734"/>
        <v>1405909.5735176471</v>
      </c>
      <c r="E5845" s="40">
        <f t="shared" si="739"/>
        <v>1250000</v>
      </c>
      <c r="F5845" s="41">
        <f t="shared" si="735"/>
        <v>1.9486703052073744</v>
      </c>
      <c r="G5845" s="42">
        <f t="shared" si="736"/>
        <v>1435837.8815092179</v>
      </c>
      <c r="H5845" s="16">
        <f t="shared" si="737"/>
        <v>1</v>
      </c>
      <c r="P5845" s="16"/>
    </row>
    <row r="5846" spans="1:16" x14ac:dyDescent="0.25">
      <c r="A5846" s="24">
        <f t="shared" si="738"/>
        <v>5831</v>
      </c>
      <c r="B5846">
        <f t="shared" si="732"/>
        <v>0.50109092413913459</v>
      </c>
      <c r="C5846">
        <f t="shared" si="733"/>
        <v>0.16695425717625767</v>
      </c>
      <c r="D5846" s="40">
        <f t="shared" si="734"/>
        <v>1001246.7529030372</v>
      </c>
      <c r="E5846" s="40">
        <f t="shared" si="739"/>
        <v>1001246.7529030372</v>
      </c>
      <c r="F5846" s="41">
        <f t="shared" si="735"/>
        <v>1.70630055990565</v>
      </c>
      <c r="G5846" s="42">
        <f t="shared" si="736"/>
        <v>708427.89508216642</v>
      </c>
      <c r="H5846" s="16">
        <f t="shared" si="737"/>
        <v>1</v>
      </c>
      <c r="P5846" s="16"/>
    </row>
    <row r="5847" spans="1:16" x14ac:dyDescent="0.25">
      <c r="A5847" s="24">
        <f t="shared" si="738"/>
        <v>5832</v>
      </c>
      <c r="B5847">
        <f t="shared" si="732"/>
        <v>0.92223387921694666</v>
      </c>
      <c r="C5847">
        <f t="shared" si="733"/>
        <v>0.53263763838913292</v>
      </c>
      <c r="D5847" s="40">
        <f t="shared" si="734"/>
        <v>1647534.5785867295</v>
      </c>
      <c r="E5847" s="40">
        <f t="shared" si="739"/>
        <v>1250000</v>
      </c>
      <c r="F5847" s="41">
        <f t="shared" si="735"/>
        <v>2.0248941946490082</v>
      </c>
      <c r="G5847" s="42">
        <f t="shared" si="736"/>
        <v>1531117.7433112604</v>
      </c>
      <c r="H5847" s="16">
        <f t="shared" si="737"/>
        <v>1</v>
      </c>
      <c r="P5847" s="16"/>
    </row>
    <row r="5848" spans="1:16" x14ac:dyDescent="0.25">
      <c r="A5848" s="24">
        <f t="shared" si="738"/>
        <v>5833</v>
      </c>
      <c r="B5848">
        <f t="shared" si="732"/>
        <v>0.93950074689928442</v>
      </c>
      <c r="C5848">
        <f t="shared" si="733"/>
        <v>0.12011916388291866</v>
      </c>
      <c r="D5848" s="40">
        <f t="shared" si="734"/>
        <v>1706958.7104074098</v>
      </c>
      <c r="E5848" s="40">
        <f t="shared" si="739"/>
        <v>1250000</v>
      </c>
      <c r="F5848" s="41">
        <f t="shared" si="735"/>
        <v>1.6430421575756795</v>
      </c>
      <c r="G5848" s="42">
        <f t="shared" si="736"/>
        <v>1053802.6969695995</v>
      </c>
      <c r="H5848" s="16">
        <f t="shared" si="737"/>
        <v>1</v>
      </c>
      <c r="P5848" s="16"/>
    </row>
    <row r="5849" spans="1:16" x14ac:dyDescent="0.25">
      <c r="A5849" s="24">
        <f t="shared" si="738"/>
        <v>5834</v>
      </c>
      <c r="B5849">
        <f t="shared" si="732"/>
        <v>0.25833278626669198</v>
      </c>
      <c r="C5849">
        <f t="shared" si="733"/>
        <v>0.2147670442936942</v>
      </c>
      <c r="D5849" s="40">
        <f t="shared" si="734"/>
        <v>704334.10055343574</v>
      </c>
      <c r="E5849" s="40">
        <f t="shared" si="739"/>
        <v>704334.10055343574</v>
      </c>
      <c r="F5849" s="41">
        <f t="shared" si="735"/>
        <v>1.7598817088683492</v>
      </c>
      <c r="G5849" s="42">
        <f t="shared" si="736"/>
        <v>239544.70049623214</v>
      </c>
      <c r="H5849" s="16">
        <f t="shared" si="737"/>
        <v>1</v>
      </c>
      <c r="P5849" s="16"/>
    </row>
    <row r="5850" spans="1:16" x14ac:dyDescent="0.25">
      <c r="A5850" s="24">
        <f t="shared" si="738"/>
        <v>5835</v>
      </c>
      <c r="B5850">
        <f t="shared" si="732"/>
        <v>0.66718525753822178</v>
      </c>
      <c r="C5850">
        <f t="shared" si="733"/>
        <v>0.78610871627461165</v>
      </c>
      <c r="D5850" s="40">
        <f t="shared" si="734"/>
        <v>1197030.7020371428</v>
      </c>
      <c r="E5850" s="40">
        <f t="shared" si="739"/>
        <v>1197030.7020371428</v>
      </c>
      <c r="F5850" s="41">
        <f t="shared" si="735"/>
        <v>2.2410309593869364</v>
      </c>
      <c r="G5850" s="42">
        <f t="shared" si="736"/>
        <v>1682582.8626019163</v>
      </c>
      <c r="H5850" s="16">
        <f t="shared" si="737"/>
        <v>1</v>
      </c>
      <c r="P5850" s="16"/>
    </row>
    <row r="5851" spans="1:16" x14ac:dyDescent="0.25">
      <c r="A5851" s="24">
        <f t="shared" si="738"/>
        <v>5836</v>
      </c>
      <c r="B5851">
        <f t="shared" si="732"/>
        <v>9.3267513555474579E-2</v>
      </c>
      <c r="C5851">
        <f t="shared" si="733"/>
        <v>6.0313103371299803E-2</v>
      </c>
      <c r="D5851" s="40">
        <f t="shared" si="734"/>
        <v>397766.39131076308</v>
      </c>
      <c r="E5851" s="40">
        <f t="shared" si="739"/>
        <v>397766.39131076308</v>
      </c>
      <c r="F5851" s="41">
        <f t="shared" si="735"/>
        <v>1.5282217195108148</v>
      </c>
      <c r="G5851" s="42">
        <f t="shared" si="736"/>
        <v>-392124.7615074541</v>
      </c>
      <c r="H5851" s="16">
        <f t="shared" si="737"/>
        <v>0</v>
      </c>
      <c r="P5851" s="16"/>
    </row>
    <row r="5852" spans="1:16" x14ac:dyDescent="0.25">
      <c r="A5852" s="24">
        <f t="shared" si="738"/>
        <v>5837</v>
      </c>
      <c r="B5852">
        <f t="shared" si="732"/>
        <v>0.78589130390901119</v>
      </c>
      <c r="C5852">
        <f t="shared" si="733"/>
        <v>0.38652741361875087</v>
      </c>
      <c r="D5852" s="40">
        <f t="shared" si="734"/>
        <v>1361206.2729134005</v>
      </c>
      <c r="E5852" s="40">
        <f t="shared" si="739"/>
        <v>1250000</v>
      </c>
      <c r="F5852" s="41">
        <f t="shared" si="735"/>
        <v>1.9123460882972729</v>
      </c>
      <c r="G5852" s="42">
        <f t="shared" si="736"/>
        <v>1390432.6103715911</v>
      </c>
      <c r="H5852" s="16">
        <f t="shared" si="737"/>
        <v>1</v>
      </c>
      <c r="P5852" s="16"/>
    </row>
    <row r="5853" spans="1:16" x14ac:dyDescent="0.25">
      <c r="A5853" s="24">
        <f t="shared" si="738"/>
        <v>5838</v>
      </c>
      <c r="B5853">
        <f t="shared" si="732"/>
        <v>0.87055956886615604</v>
      </c>
      <c r="C5853">
        <f t="shared" si="733"/>
        <v>1.3495403924025595E-2</v>
      </c>
      <c r="D5853" s="40">
        <f t="shared" si="734"/>
        <v>1514759.9842316364</v>
      </c>
      <c r="E5853" s="40">
        <f t="shared" si="739"/>
        <v>1250000</v>
      </c>
      <c r="F5853" s="41">
        <f t="shared" si="735"/>
        <v>1.3277657379725736</v>
      </c>
      <c r="G5853" s="42">
        <f t="shared" si="736"/>
        <v>659707.17246571695</v>
      </c>
      <c r="H5853" s="16">
        <f t="shared" si="737"/>
        <v>1</v>
      </c>
      <c r="P5853" s="16"/>
    </row>
    <row r="5854" spans="1:16" x14ac:dyDescent="0.25">
      <c r="A5854" s="24">
        <f t="shared" si="738"/>
        <v>5839</v>
      </c>
      <c r="B5854">
        <f t="shared" si="732"/>
        <v>3.5913691041059792E-2</v>
      </c>
      <c r="C5854">
        <f t="shared" si="733"/>
        <v>0.63727863680105656</v>
      </c>
      <c r="D5854" s="40">
        <f t="shared" si="734"/>
        <v>179235.26379853406</v>
      </c>
      <c r="E5854" s="40">
        <f t="shared" si="739"/>
        <v>179235.26379853406</v>
      </c>
      <c r="F5854" s="41">
        <f t="shared" si="735"/>
        <v>2.1067459309848191</v>
      </c>
      <c r="G5854" s="42">
        <f t="shared" si="736"/>
        <v>-622396.83730344777</v>
      </c>
      <c r="H5854" s="16">
        <f t="shared" si="737"/>
        <v>0</v>
      </c>
      <c r="P5854" s="16"/>
    </row>
    <row r="5855" spans="1:16" x14ac:dyDescent="0.25">
      <c r="A5855" s="24">
        <f t="shared" si="738"/>
        <v>5840</v>
      </c>
      <c r="B5855">
        <f t="shared" si="732"/>
        <v>0.99518727965187281</v>
      </c>
      <c r="C5855">
        <f t="shared" si="733"/>
        <v>0.91920075856614858</v>
      </c>
      <c r="D5855" s="40">
        <f t="shared" si="734"/>
        <v>2180396.2581562684</v>
      </c>
      <c r="E5855" s="40">
        <f t="shared" si="739"/>
        <v>1250000</v>
      </c>
      <c r="F5855" s="41">
        <f t="shared" si="735"/>
        <v>2.4254454889189159</v>
      </c>
      <c r="G5855" s="42">
        <f t="shared" si="736"/>
        <v>2031806.8611486447</v>
      </c>
      <c r="H5855" s="16">
        <f t="shared" si="737"/>
        <v>1</v>
      </c>
      <c r="P5855" s="16"/>
    </row>
    <row r="5856" spans="1:16" x14ac:dyDescent="0.25">
      <c r="A5856" s="24">
        <f t="shared" si="738"/>
        <v>5841</v>
      </c>
      <c r="B5856">
        <f t="shared" si="732"/>
        <v>0.7082655803533271</v>
      </c>
      <c r="C5856">
        <f t="shared" si="733"/>
        <v>0.9255877515533939</v>
      </c>
      <c r="D5856" s="40">
        <f t="shared" si="734"/>
        <v>1249996.1508107129</v>
      </c>
      <c r="E5856" s="40">
        <f t="shared" si="739"/>
        <v>1249996.1508107129</v>
      </c>
      <c r="F5856" s="41">
        <f t="shared" si="735"/>
        <v>2.4388133848904463</v>
      </c>
      <c r="G5856" s="42">
        <f t="shared" si="736"/>
        <v>2048507.3436587038</v>
      </c>
      <c r="H5856" s="16">
        <f t="shared" si="737"/>
        <v>1</v>
      </c>
      <c r="P5856" s="16"/>
    </row>
    <row r="5857" spans="1:16" x14ac:dyDescent="0.25">
      <c r="A5857" s="24">
        <f t="shared" si="738"/>
        <v>5842</v>
      </c>
      <c r="B5857">
        <f t="shared" si="732"/>
        <v>0.7209788610925898</v>
      </c>
      <c r="C5857">
        <f t="shared" si="733"/>
        <v>0.65476753830444068</v>
      </c>
      <c r="D5857" s="40">
        <f t="shared" si="734"/>
        <v>1267060.1188768384</v>
      </c>
      <c r="E5857" s="40">
        <f t="shared" si="739"/>
        <v>1250000</v>
      </c>
      <c r="F5857" s="41">
        <f t="shared" si="735"/>
        <v>2.1210407925712014</v>
      </c>
      <c r="G5857" s="42">
        <f t="shared" si="736"/>
        <v>1651300.9907140019</v>
      </c>
      <c r="H5857" s="16">
        <f t="shared" si="737"/>
        <v>1</v>
      </c>
      <c r="P5857" s="16"/>
    </row>
    <row r="5858" spans="1:16" x14ac:dyDescent="0.25">
      <c r="A5858" s="24">
        <f t="shared" si="738"/>
        <v>5843</v>
      </c>
      <c r="B5858">
        <f t="shared" si="732"/>
        <v>0.2097610387718305</v>
      </c>
      <c r="C5858">
        <f t="shared" si="733"/>
        <v>0.199587537557818</v>
      </c>
      <c r="D5858" s="40">
        <f t="shared" si="734"/>
        <v>631952.58141153376</v>
      </c>
      <c r="E5858" s="40">
        <f t="shared" si="739"/>
        <v>631952.58141153376</v>
      </c>
      <c r="F5858" s="41">
        <f t="shared" si="735"/>
        <v>1.7437399912552498</v>
      </c>
      <c r="G5858" s="42">
        <f t="shared" si="736"/>
        <v>101960.98878428037</v>
      </c>
      <c r="H5858" s="16">
        <f t="shared" si="737"/>
        <v>1</v>
      </c>
      <c r="P5858" s="16"/>
    </row>
    <row r="5859" spans="1:16" x14ac:dyDescent="0.25">
      <c r="A5859" s="24">
        <f t="shared" si="738"/>
        <v>5844</v>
      </c>
      <c r="B5859">
        <f t="shared" si="732"/>
        <v>0.54390284896362573</v>
      </c>
      <c r="C5859">
        <f t="shared" si="733"/>
        <v>0.90026746143121272</v>
      </c>
      <c r="D5859" s="40">
        <f t="shared" si="734"/>
        <v>1050275.6201943851</v>
      </c>
      <c r="E5859" s="40">
        <f t="shared" si="739"/>
        <v>1050275.6201943851</v>
      </c>
      <c r="F5859" s="41">
        <f t="shared" si="735"/>
        <v>2.3899930296638026</v>
      </c>
      <c r="G5859" s="42">
        <f t="shared" si="736"/>
        <v>1510151.4114904078</v>
      </c>
      <c r="H5859" s="16">
        <f t="shared" si="737"/>
        <v>1</v>
      </c>
      <c r="P5859" s="16"/>
    </row>
    <row r="5860" spans="1:16" x14ac:dyDescent="0.25">
      <c r="A5860" s="24">
        <f t="shared" si="738"/>
        <v>5845</v>
      </c>
      <c r="B5860">
        <f t="shared" si="732"/>
        <v>7.5275794719345868E-2</v>
      </c>
      <c r="C5860">
        <f t="shared" si="733"/>
        <v>0.77158132113981992</v>
      </c>
      <c r="D5860" s="40">
        <f t="shared" si="734"/>
        <v>344565.70792331989</v>
      </c>
      <c r="E5860" s="40">
        <f t="shared" si="739"/>
        <v>344565.70792331989</v>
      </c>
      <c r="F5860" s="41">
        <f t="shared" si="735"/>
        <v>2.2261594712744226</v>
      </c>
      <c r="G5860" s="42">
        <f t="shared" si="736"/>
        <v>-232941.7858301251</v>
      </c>
      <c r="H5860" s="16">
        <f t="shared" si="737"/>
        <v>0</v>
      </c>
      <c r="P5860" s="16"/>
    </row>
    <row r="5861" spans="1:16" x14ac:dyDescent="0.25">
      <c r="A5861" s="24">
        <f t="shared" si="738"/>
        <v>5846</v>
      </c>
      <c r="B5861">
        <f t="shared" si="732"/>
        <v>0.6409646327374503</v>
      </c>
      <c r="C5861">
        <f t="shared" si="733"/>
        <v>0.89404823433142155</v>
      </c>
      <c r="D5861" s="40">
        <f t="shared" si="734"/>
        <v>1164607.1773747881</v>
      </c>
      <c r="E5861" s="40">
        <f t="shared" si="739"/>
        <v>1164607.1773747881</v>
      </c>
      <c r="F5861" s="41">
        <f t="shared" si="735"/>
        <v>2.379437174911728</v>
      </c>
      <c r="G5861" s="42">
        <f t="shared" si="736"/>
        <v>1771109.6120145875</v>
      </c>
      <c r="H5861" s="16">
        <f t="shared" si="737"/>
        <v>1</v>
      </c>
      <c r="P5861" s="16"/>
    </row>
    <row r="5862" spans="1:16" x14ac:dyDescent="0.25">
      <c r="A5862" s="24">
        <f t="shared" si="738"/>
        <v>5847</v>
      </c>
      <c r="B5862">
        <f t="shared" si="732"/>
        <v>0.1596801431151107</v>
      </c>
      <c r="C5862">
        <f t="shared" si="733"/>
        <v>0.27905592799652368</v>
      </c>
      <c r="D5862" s="40">
        <f t="shared" si="734"/>
        <v>545999.99667129572</v>
      </c>
      <c r="E5862" s="40">
        <f t="shared" si="739"/>
        <v>545999.99667129572</v>
      </c>
      <c r="F5862" s="41">
        <f t="shared" si="735"/>
        <v>1.8219913857884877</v>
      </c>
      <c r="G5862" s="42">
        <f t="shared" si="736"/>
        <v>-5192.7094243562315</v>
      </c>
      <c r="H5862" s="16">
        <f t="shared" si="737"/>
        <v>0</v>
      </c>
      <c r="P5862" s="16"/>
    </row>
    <row r="5863" spans="1:16" x14ac:dyDescent="0.25">
      <c r="A5863" s="24">
        <f t="shared" si="738"/>
        <v>5848</v>
      </c>
      <c r="B5863">
        <f t="shared" si="732"/>
        <v>0.59774364728946239</v>
      </c>
      <c r="C5863">
        <f t="shared" si="733"/>
        <v>0.87674817710649222</v>
      </c>
      <c r="D5863" s="40">
        <f t="shared" si="734"/>
        <v>1112847.0041446006</v>
      </c>
      <c r="E5863" s="40">
        <f t="shared" si="739"/>
        <v>1112847.0041446006</v>
      </c>
      <c r="F5863" s="41">
        <f t="shared" si="735"/>
        <v>2.3522442470136475</v>
      </c>
      <c r="G5863" s="42">
        <f t="shared" si="736"/>
        <v>1617687.9633055096</v>
      </c>
      <c r="H5863" s="16">
        <f t="shared" si="737"/>
        <v>1</v>
      </c>
      <c r="P5863" s="16"/>
    </row>
    <row r="5864" spans="1:16" x14ac:dyDescent="0.25">
      <c r="A5864" s="24">
        <f t="shared" si="738"/>
        <v>5849</v>
      </c>
      <c r="B5864">
        <f t="shared" si="732"/>
        <v>8.8833359186537564E-2</v>
      </c>
      <c r="C5864">
        <f t="shared" si="733"/>
        <v>0.25890634662937373</v>
      </c>
      <c r="D5864" s="40">
        <f t="shared" si="734"/>
        <v>385422.15039940353</v>
      </c>
      <c r="E5864" s="40">
        <f t="shared" si="739"/>
        <v>385422.15039940353</v>
      </c>
      <c r="F5864" s="41">
        <f t="shared" si="735"/>
        <v>1.8034283444622388</v>
      </c>
      <c r="G5864" s="42">
        <f t="shared" si="736"/>
        <v>-304918.76938612771</v>
      </c>
      <c r="H5864" s="16">
        <f t="shared" si="737"/>
        <v>0</v>
      </c>
      <c r="P5864" s="16"/>
    </row>
    <row r="5865" spans="1:16" x14ac:dyDescent="0.25">
      <c r="A5865" s="24">
        <f t="shared" si="738"/>
        <v>5850</v>
      </c>
      <c r="B5865">
        <f t="shared" si="732"/>
        <v>4.2229931917972863E-2</v>
      </c>
      <c r="C5865">
        <f t="shared" si="733"/>
        <v>0.35870026389602572</v>
      </c>
      <c r="D5865" s="40">
        <f t="shared" si="734"/>
        <v>213354.73701709311</v>
      </c>
      <c r="E5865" s="40">
        <f t="shared" si="739"/>
        <v>213354.73701709311</v>
      </c>
      <c r="F5865" s="41">
        <f t="shared" si="735"/>
        <v>1.8899893305802615</v>
      </c>
      <c r="G5865" s="42">
        <f t="shared" si="736"/>
        <v>-596761.82340893638</v>
      </c>
      <c r="H5865" s="16">
        <f t="shared" si="737"/>
        <v>0</v>
      </c>
      <c r="P5865" s="16"/>
    </row>
    <row r="5866" spans="1:16" x14ac:dyDescent="0.25">
      <c r="A5866" s="24">
        <f t="shared" si="738"/>
        <v>5851</v>
      </c>
      <c r="B5866">
        <f t="shared" si="732"/>
        <v>0.88455013034399599</v>
      </c>
      <c r="C5866">
        <f t="shared" si="733"/>
        <v>0.8854724740376696</v>
      </c>
      <c r="D5866" s="40">
        <f t="shared" si="734"/>
        <v>1546220.842876859</v>
      </c>
      <c r="E5866" s="40">
        <f t="shared" si="739"/>
        <v>1250000</v>
      </c>
      <c r="F5866" s="41">
        <f t="shared" si="735"/>
        <v>2.3655916630314748</v>
      </c>
      <c r="G5866" s="42">
        <f t="shared" si="736"/>
        <v>1956989.5787893436</v>
      </c>
      <c r="H5866" s="16">
        <f t="shared" si="737"/>
        <v>1</v>
      </c>
      <c r="P5866" s="16"/>
    </row>
    <row r="5867" spans="1:16" x14ac:dyDescent="0.25">
      <c r="A5867" s="24">
        <f t="shared" si="738"/>
        <v>5852</v>
      </c>
      <c r="B5867">
        <f t="shared" si="732"/>
        <v>0.50301514414604753</v>
      </c>
      <c r="C5867">
        <f t="shared" si="733"/>
        <v>0.74696361168753356</v>
      </c>
      <c r="D5867" s="40">
        <f t="shared" si="734"/>
        <v>1003445.8590525818</v>
      </c>
      <c r="E5867" s="40">
        <f t="shared" si="739"/>
        <v>1003445.8590525818</v>
      </c>
      <c r="F5867" s="41">
        <f t="shared" si="735"/>
        <v>2.2021170701751571</v>
      </c>
      <c r="G5867" s="42">
        <f t="shared" si="736"/>
        <v>1209705.2552162651</v>
      </c>
      <c r="H5867" s="16">
        <f t="shared" si="737"/>
        <v>1</v>
      </c>
      <c r="P5867" s="16"/>
    </row>
    <row r="5868" spans="1:16" x14ac:dyDescent="0.25">
      <c r="A5868" s="24">
        <f t="shared" si="738"/>
        <v>5853</v>
      </c>
      <c r="B5868">
        <f t="shared" si="732"/>
        <v>0.1399874024791643</v>
      </c>
      <c r="C5868">
        <f t="shared" si="733"/>
        <v>0.27201933076139539</v>
      </c>
      <c r="D5868" s="40">
        <f t="shared" si="734"/>
        <v>507427.38247565355</v>
      </c>
      <c r="E5868" s="40">
        <f t="shared" si="739"/>
        <v>507427.38247565355</v>
      </c>
      <c r="F5868" s="41">
        <f t="shared" si="735"/>
        <v>1.8155875028293378</v>
      </c>
      <c r="G5868" s="42">
        <f t="shared" si="736"/>
        <v>-78721.185783800902</v>
      </c>
      <c r="H5868" s="16">
        <f t="shared" si="737"/>
        <v>0</v>
      </c>
      <c r="P5868" s="16"/>
    </row>
    <row r="5869" spans="1:16" x14ac:dyDescent="0.25">
      <c r="A5869" s="24">
        <f t="shared" si="738"/>
        <v>5854</v>
      </c>
      <c r="B5869">
        <f t="shared" si="732"/>
        <v>0.33906413742806762</v>
      </c>
      <c r="C5869">
        <f t="shared" si="733"/>
        <v>0.69248728302773088</v>
      </c>
      <c r="D5869" s="40">
        <f t="shared" si="734"/>
        <v>810781.78574306704</v>
      </c>
      <c r="E5869" s="40">
        <f t="shared" si="739"/>
        <v>810781.78574306704</v>
      </c>
      <c r="F5869" s="41">
        <f t="shared" si="735"/>
        <v>2.152861097174827</v>
      </c>
      <c r="G5869" s="42">
        <f t="shared" si="736"/>
        <v>745500.56482418487</v>
      </c>
      <c r="H5869" s="16">
        <f t="shared" si="737"/>
        <v>1</v>
      </c>
      <c r="P5869" s="16"/>
    </row>
    <row r="5870" spans="1:16" x14ac:dyDescent="0.25">
      <c r="A5870" s="24">
        <f t="shared" si="738"/>
        <v>5855</v>
      </c>
      <c r="B5870">
        <f t="shared" si="732"/>
        <v>2.3238426190800965E-2</v>
      </c>
      <c r="C5870">
        <f t="shared" si="733"/>
        <v>0.70491895254235715</v>
      </c>
      <c r="D5870" s="40">
        <f t="shared" si="734"/>
        <v>92232.506512576947</v>
      </c>
      <c r="E5870" s="40">
        <f t="shared" si="739"/>
        <v>92232.506512576947</v>
      </c>
      <c r="F5870" s="41">
        <f t="shared" si="735"/>
        <v>2.1637085557781526</v>
      </c>
      <c r="G5870" s="42">
        <f t="shared" si="736"/>
        <v>-800435.73653787305</v>
      </c>
      <c r="H5870" s="16">
        <f t="shared" si="737"/>
        <v>0</v>
      </c>
      <c r="P5870" s="16"/>
    </row>
    <row r="5871" spans="1:16" x14ac:dyDescent="0.25">
      <c r="A5871" s="24">
        <f t="shared" si="738"/>
        <v>5856</v>
      </c>
      <c r="B5871">
        <f t="shared" si="732"/>
        <v>0.22549885034095496</v>
      </c>
      <c r="C5871">
        <f t="shared" si="733"/>
        <v>0.68805131723638624</v>
      </c>
      <c r="D5871" s="40">
        <f t="shared" si="734"/>
        <v>656343.73092298955</v>
      </c>
      <c r="E5871" s="40">
        <f t="shared" si="739"/>
        <v>656343.73092298955</v>
      </c>
      <c r="F5871" s="41">
        <f t="shared" si="735"/>
        <v>2.1490377784635184</v>
      </c>
      <c r="G5871" s="42">
        <f t="shared" si="736"/>
        <v>410507.47341119871</v>
      </c>
      <c r="H5871" s="16">
        <f t="shared" si="737"/>
        <v>1</v>
      </c>
      <c r="P5871" s="16"/>
    </row>
    <row r="5872" spans="1:16" x14ac:dyDescent="0.25">
      <c r="A5872" s="24">
        <f t="shared" si="738"/>
        <v>5857</v>
      </c>
      <c r="B5872">
        <f t="shared" si="732"/>
        <v>0.18345566058997065</v>
      </c>
      <c r="C5872">
        <f t="shared" si="733"/>
        <v>0.62267470348160714</v>
      </c>
      <c r="D5872" s="40">
        <f t="shared" si="734"/>
        <v>588628.8647807145</v>
      </c>
      <c r="E5872" s="40">
        <f t="shared" si="739"/>
        <v>588628.8647807145</v>
      </c>
      <c r="F5872" s="41">
        <f t="shared" si="735"/>
        <v>2.0949887905392557</v>
      </c>
      <c r="G5872" s="42">
        <f t="shared" si="736"/>
        <v>233170.87350344425</v>
      </c>
      <c r="H5872" s="16">
        <f t="shared" si="737"/>
        <v>1</v>
      </c>
      <c r="P5872" s="16"/>
    </row>
    <row r="5873" spans="1:16" x14ac:dyDescent="0.25">
      <c r="A5873" s="24">
        <f t="shared" si="738"/>
        <v>5858</v>
      </c>
      <c r="B5873">
        <f t="shared" si="732"/>
        <v>6.0381634277291596E-2</v>
      </c>
      <c r="C5873">
        <f t="shared" si="733"/>
        <v>0.27349138318095356</v>
      </c>
      <c r="D5873" s="40">
        <f t="shared" si="734"/>
        <v>292593.68935604964</v>
      </c>
      <c r="E5873" s="40">
        <f t="shared" si="739"/>
        <v>292593.68935604964</v>
      </c>
      <c r="F5873" s="41">
        <f t="shared" si="735"/>
        <v>1.8169338843573957</v>
      </c>
      <c r="G5873" s="42">
        <f t="shared" si="736"/>
        <v>-468376.6114598515</v>
      </c>
      <c r="H5873" s="16">
        <f t="shared" si="737"/>
        <v>0</v>
      </c>
      <c r="P5873" s="16"/>
    </row>
    <row r="5874" spans="1:16" x14ac:dyDescent="0.25">
      <c r="A5874" s="24">
        <f t="shared" si="738"/>
        <v>5859</v>
      </c>
      <c r="B5874">
        <f t="shared" si="732"/>
        <v>0.70214085199404508</v>
      </c>
      <c r="C5874">
        <f t="shared" si="733"/>
        <v>0.87217773392330855</v>
      </c>
      <c r="D5874" s="40">
        <f t="shared" si="734"/>
        <v>1241900.2247138824</v>
      </c>
      <c r="E5874" s="40">
        <f t="shared" si="739"/>
        <v>1241900.2247138824</v>
      </c>
      <c r="F5874" s="41">
        <f t="shared" si="735"/>
        <v>2.3455154660824493</v>
      </c>
      <c r="G5874" s="42">
        <f t="shared" si="736"/>
        <v>1912896.1843976807</v>
      </c>
      <c r="H5874" s="16">
        <f t="shared" si="737"/>
        <v>1</v>
      </c>
      <c r="P5874" s="16"/>
    </row>
    <row r="5875" spans="1:16" x14ac:dyDescent="0.25">
      <c r="A5875" s="24">
        <f t="shared" si="738"/>
        <v>5860</v>
      </c>
      <c r="B5875">
        <f t="shared" si="732"/>
        <v>0.95218494755681604</v>
      </c>
      <c r="C5875">
        <f t="shared" si="733"/>
        <v>0.49198007199447602</v>
      </c>
      <c r="D5875" s="40">
        <f t="shared" si="734"/>
        <v>1759765.2361973131</v>
      </c>
      <c r="E5875" s="40">
        <f t="shared" si="739"/>
        <v>1250000</v>
      </c>
      <c r="F5875" s="41">
        <f t="shared" si="735"/>
        <v>1.9938892606304173</v>
      </c>
      <c r="G5875" s="42">
        <f t="shared" si="736"/>
        <v>1492361.5757880216</v>
      </c>
      <c r="H5875" s="16">
        <f t="shared" si="737"/>
        <v>1</v>
      </c>
      <c r="P5875" s="16"/>
    </row>
    <row r="5876" spans="1:16" x14ac:dyDescent="0.25">
      <c r="A5876" s="24">
        <f t="shared" si="738"/>
        <v>5861</v>
      </c>
      <c r="B5876">
        <f t="shared" si="732"/>
        <v>0.98883299005683511</v>
      </c>
      <c r="C5876">
        <f t="shared" si="733"/>
        <v>0.73927164694759995</v>
      </c>
      <c r="D5876" s="40">
        <f t="shared" si="734"/>
        <v>2041628.601094157</v>
      </c>
      <c r="E5876" s="40">
        <f t="shared" si="739"/>
        <v>1250000</v>
      </c>
      <c r="F5876" s="41">
        <f t="shared" si="735"/>
        <v>2.194863693538029</v>
      </c>
      <c r="G5876" s="42">
        <f t="shared" si="736"/>
        <v>1743579.6169225364</v>
      </c>
      <c r="H5876" s="16">
        <f t="shared" si="737"/>
        <v>1</v>
      </c>
      <c r="P5876" s="16"/>
    </row>
    <row r="5877" spans="1:16" x14ac:dyDescent="0.25">
      <c r="A5877" s="24">
        <f t="shared" si="738"/>
        <v>5862</v>
      </c>
      <c r="B5877">
        <f t="shared" si="732"/>
        <v>0.32258898799773306</v>
      </c>
      <c r="C5877">
        <f t="shared" si="733"/>
        <v>0.3023605669150129</v>
      </c>
      <c r="D5877" s="40">
        <f t="shared" si="734"/>
        <v>790058.68340429675</v>
      </c>
      <c r="E5877" s="40">
        <f t="shared" si="739"/>
        <v>790058.68340429675</v>
      </c>
      <c r="F5877" s="41">
        <f t="shared" si="735"/>
        <v>1.8426676951654319</v>
      </c>
      <c r="G5877" s="42">
        <f t="shared" si="736"/>
        <v>455815.61319403118</v>
      </c>
      <c r="H5877" s="16">
        <f t="shared" si="737"/>
        <v>1</v>
      </c>
      <c r="P5877" s="16"/>
    </row>
    <row r="5878" spans="1:16" x14ac:dyDescent="0.25">
      <c r="A5878" s="24">
        <f t="shared" si="738"/>
        <v>5863</v>
      </c>
      <c r="B5878">
        <f t="shared" si="732"/>
        <v>0.51130408619064838</v>
      </c>
      <c r="C5878">
        <f t="shared" si="733"/>
        <v>3.6932757473550737E-2</v>
      </c>
      <c r="D5878" s="40">
        <f t="shared" si="734"/>
        <v>1012920.4869686795</v>
      </c>
      <c r="E5878" s="40">
        <f t="shared" si="739"/>
        <v>1012920.4869686795</v>
      </c>
      <c r="F5878" s="41">
        <f t="shared" si="735"/>
        <v>1.4567034986416587</v>
      </c>
      <c r="G5878" s="42">
        <f t="shared" si="736"/>
        <v>475524.81721308804</v>
      </c>
      <c r="H5878" s="16">
        <f t="shared" si="737"/>
        <v>1</v>
      </c>
      <c r="P5878" s="16"/>
    </row>
    <row r="5879" spans="1:16" x14ac:dyDescent="0.25">
      <c r="A5879" s="24">
        <f t="shared" si="738"/>
        <v>5864</v>
      </c>
      <c r="B5879">
        <f t="shared" si="732"/>
        <v>0.82643949321936816</v>
      </c>
      <c r="C5879">
        <f t="shared" si="733"/>
        <v>0.49931565474253148</v>
      </c>
      <c r="D5879" s="40">
        <f t="shared" si="734"/>
        <v>1428657.2516979903</v>
      </c>
      <c r="E5879" s="40">
        <f t="shared" si="739"/>
        <v>1250000</v>
      </c>
      <c r="F5879" s="41">
        <f t="shared" si="735"/>
        <v>1.9994786018196753</v>
      </c>
      <c r="G5879" s="42">
        <f t="shared" si="736"/>
        <v>1499348.2522745943</v>
      </c>
      <c r="H5879" s="16">
        <f t="shared" si="737"/>
        <v>1</v>
      </c>
      <c r="P5879" s="16"/>
    </row>
    <row r="5880" spans="1:16" x14ac:dyDescent="0.25">
      <c r="A5880" s="24">
        <f t="shared" si="738"/>
        <v>5865</v>
      </c>
      <c r="B5880">
        <f t="shared" si="732"/>
        <v>0.89197782531846315</v>
      </c>
      <c r="C5880">
        <f t="shared" si="733"/>
        <v>0.99637831433210522</v>
      </c>
      <c r="D5880" s="40">
        <f t="shared" si="734"/>
        <v>1564034.246596657</v>
      </c>
      <c r="E5880" s="40">
        <f t="shared" si="739"/>
        <v>1250000</v>
      </c>
      <c r="F5880" s="41">
        <f t="shared" si="735"/>
        <v>2.8162440943133302</v>
      </c>
      <c r="G5880" s="42">
        <f t="shared" si="736"/>
        <v>2520305.1178916628</v>
      </c>
      <c r="H5880" s="16">
        <f t="shared" si="737"/>
        <v>1</v>
      </c>
      <c r="P5880" s="16"/>
    </row>
    <row r="5881" spans="1:16" x14ac:dyDescent="0.25">
      <c r="A5881" s="24">
        <f t="shared" si="738"/>
        <v>5866</v>
      </c>
      <c r="B5881">
        <f t="shared" si="732"/>
        <v>0.26997956715058535</v>
      </c>
      <c r="C5881">
        <f t="shared" si="733"/>
        <v>0.72668420209083706</v>
      </c>
      <c r="D5881" s="40">
        <f t="shared" si="734"/>
        <v>720573.80439352163</v>
      </c>
      <c r="E5881" s="40">
        <f t="shared" si="739"/>
        <v>720573.80439352163</v>
      </c>
      <c r="F5881" s="41">
        <f t="shared" si="735"/>
        <v>2.1832265219259983</v>
      </c>
      <c r="G5881" s="42">
        <f t="shared" si="736"/>
        <v>573175.84075705288</v>
      </c>
      <c r="H5881" s="16">
        <f t="shared" si="737"/>
        <v>1</v>
      </c>
      <c r="P5881" s="16"/>
    </row>
    <row r="5882" spans="1:16" x14ac:dyDescent="0.25">
      <c r="A5882" s="24">
        <f t="shared" si="738"/>
        <v>5867</v>
      </c>
      <c r="B5882">
        <f t="shared" si="732"/>
        <v>5.3237621090374887E-2</v>
      </c>
      <c r="C5882">
        <f t="shared" si="733"/>
        <v>0.79150899557862431</v>
      </c>
      <c r="D5882" s="40">
        <f t="shared" si="734"/>
        <v>264024.02876247012</v>
      </c>
      <c r="E5882" s="40">
        <f t="shared" si="739"/>
        <v>264024.02876247012</v>
      </c>
      <c r="F5882" s="41">
        <f t="shared" si="735"/>
        <v>2.2467076792931326</v>
      </c>
      <c r="G5882" s="42">
        <f t="shared" si="736"/>
        <v>-406815.18706144742</v>
      </c>
      <c r="H5882" s="16">
        <f t="shared" si="737"/>
        <v>0</v>
      </c>
      <c r="P5882" s="16"/>
    </row>
    <row r="5883" spans="1:16" x14ac:dyDescent="0.25">
      <c r="A5883" s="24">
        <f t="shared" si="738"/>
        <v>5868</v>
      </c>
      <c r="B5883">
        <f t="shared" si="732"/>
        <v>4.3690992170013487E-2</v>
      </c>
      <c r="C5883">
        <f t="shared" si="733"/>
        <v>0.79790066333953291</v>
      </c>
      <c r="D5883" s="40">
        <f t="shared" si="734"/>
        <v>220650.86741626495</v>
      </c>
      <c r="E5883" s="40">
        <f t="shared" si="739"/>
        <v>220650.86741626495</v>
      </c>
      <c r="F5883" s="41">
        <f t="shared" si="735"/>
        <v>2.2535398408286715</v>
      </c>
      <c r="G5883" s="42">
        <f t="shared" si="736"/>
        <v>-502754.479364042</v>
      </c>
      <c r="H5883" s="16">
        <f t="shared" si="737"/>
        <v>0</v>
      </c>
      <c r="P5883" s="16"/>
    </row>
    <row r="5884" spans="1:16" x14ac:dyDescent="0.25">
      <c r="A5884" s="24">
        <f t="shared" si="738"/>
        <v>5869</v>
      </c>
      <c r="B5884">
        <f t="shared" si="732"/>
        <v>0.46118759538512677</v>
      </c>
      <c r="C5884">
        <f t="shared" si="733"/>
        <v>0.93853283731732517</v>
      </c>
      <c r="D5884" s="40">
        <f t="shared" si="734"/>
        <v>955573.44056719146</v>
      </c>
      <c r="E5884" s="40">
        <f t="shared" si="739"/>
        <v>955573.44056719146</v>
      </c>
      <c r="F5884" s="41">
        <f t="shared" si="735"/>
        <v>2.4688672832725187</v>
      </c>
      <c r="G5884" s="42">
        <f t="shared" si="736"/>
        <v>1359184.0041804956</v>
      </c>
      <c r="H5884" s="16">
        <f t="shared" si="737"/>
        <v>1</v>
      </c>
      <c r="P5884" s="16"/>
    </row>
    <row r="5885" spans="1:16" x14ac:dyDescent="0.25">
      <c r="A5885" s="24">
        <f t="shared" si="738"/>
        <v>5870</v>
      </c>
      <c r="B5885">
        <f t="shared" si="732"/>
        <v>0.9598982356255874</v>
      </c>
      <c r="C5885">
        <f t="shared" si="733"/>
        <v>0.30624176084529608</v>
      </c>
      <c r="D5885" s="40">
        <f t="shared" si="734"/>
        <v>1797647.2809501705</v>
      </c>
      <c r="E5885" s="40">
        <f t="shared" si="739"/>
        <v>1250000</v>
      </c>
      <c r="F5885" s="41">
        <f t="shared" si="735"/>
        <v>1.8460390315535571</v>
      </c>
      <c r="G5885" s="42">
        <f t="shared" si="736"/>
        <v>1307548.7894419464</v>
      </c>
      <c r="H5885" s="16">
        <f t="shared" si="737"/>
        <v>1</v>
      </c>
      <c r="P5885" s="16"/>
    </row>
    <row r="5886" spans="1:16" x14ac:dyDescent="0.25">
      <c r="A5886" s="24">
        <f t="shared" si="738"/>
        <v>5871</v>
      </c>
      <c r="B5886">
        <f t="shared" si="732"/>
        <v>0.82468407007399946</v>
      </c>
      <c r="C5886">
        <f t="shared" si="733"/>
        <v>0.50623741315212101</v>
      </c>
      <c r="D5886" s="40">
        <f t="shared" si="734"/>
        <v>1425546.0744775876</v>
      </c>
      <c r="E5886" s="40">
        <f t="shared" si="739"/>
        <v>1250000</v>
      </c>
      <c r="F5886" s="41">
        <f t="shared" si="735"/>
        <v>2.0047524356265631</v>
      </c>
      <c r="G5886" s="42">
        <f t="shared" si="736"/>
        <v>1505940.5445332038</v>
      </c>
      <c r="H5886" s="16">
        <f t="shared" si="737"/>
        <v>1</v>
      </c>
      <c r="P5886" s="16"/>
    </row>
    <row r="5887" spans="1:16" x14ac:dyDescent="0.25">
      <c r="A5887" s="24">
        <f t="shared" si="738"/>
        <v>5872</v>
      </c>
      <c r="B5887">
        <f t="shared" si="732"/>
        <v>0.88595686003100127</v>
      </c>
      <c r="C5887">
        <f t="shared" si="733"/>
        <v>0.32368998054880649</v>
      </c>
      <c r="D5887" s="40">
        <f t="shared" si="734"/>
        <v>1549530.3281913786</v>
      </c>
      <c r="E5887" s="40">
        <f t="shared" si="739"/>
        <v>1250000</v>
      </c>
      <c r="F5887" s="41">
        <f t="shared" si="735"/>
        <v>1.8609711203563668</v>
      </c>
      <c r="G5887" s="42">
        <f t="shared" si="736"/>
        <v>1326213.9004454585</v>
      </c>
      <c r="H5887" s="16">
        <f t="shared" si="737"/>
        <v>1</v>
      </c>
      <c r="P5887" s="16"/>
    </row>
    <row r="5888" spans="1:16" x14ac:dyDescent="0.25">
      <c r="A5888" s="24">
        <f t="shared" si="738"/>
        <v>5873</v>
      </c>
      <c r="B5888">
        <f t="shared" si="732"/>
        <v>0.796790094464086</v>
      </c>
      <c r="C5888">
        <f t="shared" si="733"/>
        <v>0.90130605350714177</v>
      </c>
      <c r="D5888" s="40">
        <f t="shared" si="734"/>
        <v>1378515.4002102525</v>
      </c>
      <c r="E5888" s="40">
        <f t="shared" si="739"/>
        <v>1250000</v>
      </c>
      <c r="F5888" s="41">
        <f t="shared" si="735"/>
        <v>2.3918022254611486</v>
      </c>
      <c r="G5888" s="42">
        <f t="shared" si="736"/>
        <v>1989752.7818264356</v>
      </c>
      <c r="H5888" s="16">
        <f t="shared" si="737"/>
        <v>1</v>
      </c>
      <c r="P5888" s="16"/>
    </row>
    <row r="5889" spans="1:16" x14ac:dyDescent="0.25">
      <c r="A5889" s="24">
        <f t="shared" si="738"/>
        <v>5874</v>
      </c>
      <c r="B5889">
        <f t="shared" si="732"/>
        <v>0.3185500098625198</v>
      </c>
      <c r="C5889">
        <f t="shared" si="733"/>
        <v>0.66413040610495955</v>
      </c>
      <c r="D5889" s="40">
        <f t="shared" si="734"/>
        <v>784913.07699835743</v>
      </c>
      <c r="E5889" s="40">
        <f t="shared" si="739"/>
        <v>784913.07699835743</v>
      </c>
      <c r="F5889" s="41">
        <f t="shared" si="735"/>
        <v>2.1288031253819781</v>
      </c>
      <c r="G5889" s="42">
        <f t="shared" si="736"/>
        <v>670925.41146728862</v>
      </c>
      <c r="H5889" s="16">
        <f t="shared" si="737"/>
        <v>1</v>
      </c>
      <c r="P5889" s="16"/>
    </row>
    <row r="5890" spans="1:16" x14ac:dyDescent="0.25">
      <c r="A5890" s="24">
        <f t="shared" si="738"/>
        <v>5875</v>
      </c>
      <c r="B5890">
        <f t="shared" si="732"/>
        <v>0.66285814845468849</v>
      </c>
      <c r="C5890">
        <f t="shared" si="733"/>
        <v>0.44144448114093393</v>
      </c>
      <c r="D5890" s="40">
        <f t="shared" si="734"/>
        <v>1191615.2832677234</v>
      </c>
      <c r="E5890" s="40">
        <f t="shared" si="739"/>
        <v>1191615.2832677234</v>
      </c>
      <c r="F5890" s="41">
        <f t="shared" si="735"/>
        <v>1.9552255488602888</v>
      </c>
      <c r="G5890" s="42">
        <f t="shared" si="736"/>
        <v>1329876.6462574429</v>
      </c>
      <c r="H5890" s="16">
        <f t="shared" si="737"/>
        <v>1</v>
      </c>
      <c r="P5890" s="16"/>
    </row>
    <row r="5891" spans="1:16" x14ac:dyDescent="0.25">
      <c r="A5891" s="24">
        <f t="shared" si="738"/>
        <v>5876</v>
      </c>
      <c r="B5891">
        <f t="shared" si="732"/>
        <v>0.59697881119791418</v>
      </c>
      <c r="C5891">
        <f t="shared" si="733"/>
        <v>0.15670099516864866</v>
      </c>
      <c r="D5891" s="40">
        <f t="shared" si="734"/>
        <v>1111945.9507107174</v>
      </c>
      <c r="E5891" s="40">
        <f t="shared" si="739"/>
        <v>1111945.9507107174</v>
      </c>
      <c r="F5891" s="41">
        <f t="shared" si="735"/>
        <v>1.6935837974074361</v>
      </c>
      <c r="G5891" s="42">
        <f t="shared" si="736"/>
        <v>883173.64571647858</v>
      </c>
      <c r="H5891" s="16">
        <f t="shared" si="737"/>
        <v>1</v>
      </c>
      <c r="P5891" s="16"/>
    </row>
    <row r="5892" spans="1:16" x14ac:dyDescent="0.25">
      <c r="A5892" s="24">
        <f t="shared" si="738"/>
        <v>5877</v>
      </c>
      <c r="B5892">
        <f t="shared" si="732"/>
        <v>0.56239499768707901</v>
      </c>
      <c r="C5892">
        <f t="shared" si="733"/>
        <v>0.26007472851779312</v>
      </c>
      <c r="D5892" s="40">
        <f t="shared" si="734"/>
        <v>1071600.7043373426</v>
      </c>
      <c r="E5892" s="40">
        <f t="shared" si="739"/>
        <v>1071600.7043373426</v>
      </c>
      <c r="F5892" s="41">
        <f t="shared" si="735"/>
        <v>1.8045243043829813</v>
      </c>
      <c r="G5892" s="42">
        <f t="shared" si="736"/>
        <v>933729.51557065593</v>
      </c>
      <c r="H5892" s="16">
        <f t="shared" si="737"/>
        <v>1</v>
      </c>
      <c r="P5892" s="16"/>
    </row>
    <row r="5893" spans="1:16" x14ac:dyDescent="0.25">
      <c r="A5893" s="24">
        <f t="shared" si="738"/>
        <v>5878</v>
      </c>
      <c r="B5893">
        <f t="shared" si="732"/>
        <v>0.60874974017497152</v>
      </c>
      <c r="C5893">
        <f t="shared" si="733"/>
        <v>0.87490667996462435</v>
      </c>
      <c r="D5893" s="40">
        <f t="shared" si="734"/>
        <v>1125864.0903372234</v>
      </c>
      <c r="E5893" s="40">
        <f t="shared" si="739"/>
        <v>1125864.0903372234</v>
      </c>
      <c r="F5893" s="41">
        <f t="shared" si="735"/>
        <v>2.3495125125579119</v>
      </c>
      <c r="G5893" s="42">
        <f t="shared" si="736"/>
        <v>1645231.7676869375</v>
      </c>
      <c r="H5893" s="16">
        <f t="shared" si="737"/>
        <v>1</v>
      </c>
      <c r="P5893" s="16"/>
    </row>
    <row r="5894" spans="1:16" x14ac:dyDescent="0.25">
      <c r="A5894" s="24">
        <f t="shared" si="738"/>
        <v>5879</v>
      </c>
      <c r="B5894">
        <f t="shared" si="732"/>
        <v>0.46982718247454613</v>
      </c>
      <c r="C5894">
        <f t="shared" si="733"/>
        <v>0.92944937793072313</v>
      </c>
      <c r="D5894" s="40">
        <f t="shared" si="734"/>
        <v>965484.3674560464</v>
      </c>
      <c r="E5894" s="40">
        <f t="shared" si="739"/>
        <v>965484.3674560464</v>
      </c>
      <c r="F5894" s="41">
        <f t="shared" si="735"/>
        <v>2.4473259744267732</v>
      </c>
      <c r="G5894" s="42">
        <f t="shared" si="736"/>
        <v>1362854.9703781856</v>
      </c>
      <c r="H5894" s="16">
        <f t="shared" si="737"/>
        <v>1</v>
      </c>
      <c r="P5894" s="16"/>
    </row>
    <row r="5895" spans="1:16" x14ac:dyDescent="0.25">
      <c r="A5895" s="24">
        <f t="shared" si="738"/>
        <v>5880</v>
      </c>
      <c r="B5895">
        <f t="shared" si="732"/>
        <v>0.34850410872604698</v>
      </c>
      <c r="C5895">
        <f t="shared" si="733"/>
        <v>0.87725031899753958</v>
      </c>
      <c r="D5895" s="40">
        <f t="shared" si="734"/>
        <v>822479.2322689651</v>
      </c>
      <c r="E5895" s="40">
        <f t="shared" si="739"/>
        <v>822479.2322689651</v>
      </c>
      <c r="F5895" s="41">
        <f t="shared" si="735"/>
        <v>2.3529940941904468</v>
      </c>
      <c r="G5895" s="42">
        <f t="shared" si="736"/>
        <v>935288.77612316771</v>
      </c>
      <c r="H5895" s="16">
        <f t="shared" si="737"/>
        <v>1</v>
      </c>
      <c r="P5895" s="16"/>
    </row>
    <row r="5896" spans="1:16" x14ac:dyDescent="0.25">
      <c r="A5896" s="24">
        <f t="shared" si="738"/>
        <v>5881</v>
      </c>
      <c r="B5896">
        <f t="shared" si="732"/>
        <v>0.37807734159287065</v>
      </c>
      <c r="C5896">
        <f t="shared" si="733"/>
        <v>0.85242336138617247</v>
      </c>
      <c r="D5896" s="40">
        <f t="shared" si="734"/>
        <v>858419.01398447703</v>
      </c>
      <c r="E5896" s="40">
        <f t="shared" si="739"/>
        <v>858419.01398447703</v>
      </c>
      <c r="F5896" s="41">
        <f t="shared" si="735"/>
        <v>2.3182016951418487</v>
      </c>
      <c r="G5896" s="42">
        <f t="shared" si="736"/>
        <v>989988.41336080898</v>
      </c>
      <c r="H5896" s="16">
        <f t="shared" si="737"/>
        <v>1</v>
      </c>
      <c r="P5896" s="16"/>
    </row>
    <row r="5897" spans="1:16" x14ac:dyDescent="0.25">
      <c r="A5897" s="24">
        <f t="shared" si="738"/>
        <v>5882</v>
      </c>
      <c r="B5897">
        <f t="shared" si="732"/>
        <v>0.87836530071217567</v>
      </c>
      <c r="C5897">
        <f t="shared" si="733"/>
        <v>0.31929336453322321</v>
      </c>
      <c r="D5897" s="40">
        <f t="shared" si="734"/>
        <v>1532000.2324643712</v>
      </c>
      <c r="E5897" s="40">
        <f t="shared" si="739"/>
        <v>1250000</v>
      </c>
      <c r="F5897" s="41">
        <f t="shared" si="735"/>
        <v>1.8572414275083737</v>
      </c>
      <c r="G5897" s="42">
        <f t="shared" si="736"/>
        <v>1321551.7843854669</v>
      </c>
      <c r="H5897" s="16">
        <f t="shared" si="737"/>
        <v>1</v>
      </c>
      <c r="P5897" s="16"/>
    </row>
    <row r="5898" spans="1:16" x14ac:dyDescent="0.25">
      <c r="A5898" s="24">
        <f t="shared" si="738"/>
        <v>5883</v>
      </c>
      <c r="B5898">
        <f t="shared" si="732"/>
        <v>0.87361766921821982</v>
      </c>
      <c r="C5898">
        <f t="shared" si="733"/>
        <v>0.93932925525587052</v>
      </c>
      <c r="D5898" s="40">
        <f t="shared" si="734"/>
        <v>1521425.5391435828</v>
      </c>
      <c r="E5898" s="40">
        <f t="shared" si="739"/>
        <v>1250000</v>
      </c>
      <c r="F5898" s="41">
        <f t="shared" si="735"/>
        <v>2.4708715431773371</v>
      </c>
      <c r="G5898" s="42">
        <f t="shared" si="736"/>
        <v>2088589.4289716715</v>
      </c>
      <c r="H5898" s="16">
        <f t="shared" si="737"/>
        <v>1</v>
      </c>
      <c r="P5898" s="16"/>
    </row>
    <row r="5899" spans="1:16" x14ac:dyDescent="0.25">
      <c r="A5899" s="24">
        <f t="shared" si="738"/>
        <v>5884</v>
      </c>
      <c r="B5899">
        <f t="shared" si="732"/>
        <v>0.49011386453639716</v>
      </c>
      <c r="C5899">
        <f t="shared" si="733"/>
        <v>0.72838688397314399</v>
      </c>
      <c r="D5899" s="40">
        <f t="shared" si="734"/>
        <v>988700.57590676332</v>
      </c>
      <c r="E5899" s="40">
        <f t="shared" si="739"/>
        <v>988700.57590676332</v>
      </c>
      <c r="F5899" s="41">
        <f t="shared" si="735"/>
        <v>2.1847846696473012</v>
      </c>
      <c r="G5899" s="42">
        <f t="shared" si="736"/>
        <v>1160097.8611125546</v>
      </c>
      <c r="H5899" s="16">
        <f t="shared" si="737"/>
        <v>1</v>
      </c>
      <c r="P5899" s="16"/>
    </row>
    <row r="5900" spans="1:16" x14ac:dyDescent="0.25">
      <c r="A5900" s="24">
        <f t="shared" si="738"/>
        <v>5885</v>
      </c>
      <c r="B5900">
        <f t="shared" si="732"/>
        <v>0.33679407101590186</v>
      </c>
      <c r="C5900">
        <f t="shared" si="733"/>
        <v>0.87294537725392729</v>
      </c>
      <c r="D5900" s="40">
        <f t="shared" si="734"/>
        <v>807950.47384740226</v>
      </c>
      <c r="E5900" s="40">
        <f t="shared" si="739"/>
        <v>807950.47384740226</v>
      </c>
      <c r="F5900" s="41">
        <f t="shared" si="735"/>
        <v>2.3466337655386558</v>
      </c>
      <c r="G5900" s="42">
        <f t="shared" si="736"/>
        <v>895963.86281327088</v>
      </c>
      <c r="H5900" s="16">
        <f t="shared" si="737"/>
        <v>1</v>
      </c>
      <c r="P5900" s="16"/>
    </row>
    <row r="5901" spans="1:16" x14ac:dyDescent="0.25">
      <c r="A5901" s="24">
        <f t="shared" si="738"/>
        <v>5886</v>
      </c>
      <c r="B5901">
        <f t="shared" si="732"/>
        <v>0.38500045810360461</v>
      </c>
      <c r="C5901">
        <f t="shared" si="733"/>
        <v>0.44615656288806349</v>
      </c>
      <c r="D5901" s="40">
        <f t="shared" si="734"/>
        <v>866698.92198130535</v>
      </c>
      <c r="E5901" s="40">
        <f t="shared" si="739"/>
        <v>866698.92198130535</v>
      </c>
      <c r="F5901" s="41">
        <f t="shared" si="735"/>
        <v>1.9588517133792809</v>
      </c>
      <c r="G5901" s="42">
        <f t="shared" si="736"/>
        <v>697734.66830705572</v>
      </c>
      <c r="H5901" s="16">
        <f t="shared" si="737"/>
        <v>1</v>
      </c>
      <c r="P5901" s="16"/>
    </row>
    <row r="5902" spans="1:16" x14ac:dyDescent="0.25">
      <c r="A5902" s="24">
        <f t="shared" si="738"/>
        <v>5887</v>
      </c>
      <c r="B5902">
        <f t="shared" si="732"/>
        <v>0.94695521157700568</v>
      </c>
      <c r="C5902">
        <f t="shared" si="733"/>
        <v>0.72371062717866153</v>
      </c>
      <c r="D5902" s="40">
        <f t="shared" si="734"/>
        <v>1736788.1034707585</v>
      </c>
      <c r="E5902" s="40">
        <f t="shared" si="739"/>
        <v>1250000</v>
      </c>
      <c r="F5902" s="41">
        <f t="shared" si="735"/>
        <v>2.180516832469682</v>
      </c>
      <c r="G5902" s="42">
        <f t="shared" si="736"/>
        <v>1725646.0405871025</v>
      </c>
      <c r="H5902" s="16">
        <f t="shared" si="737"/>
        <v>1</v>
      </c>
      <c r="P5902" s="16"/>
    </row>
    <row r="5903" spans="1:16" x14ac:dyDescent="0.25">
      <c r="A5903" s="24">
        <f t="shared" si="738"/>
        <v>5888</v>
      </c>
      <c r="B5903">
        <f t="shared" si="732"/>
        <v>3.1707842485047877E-2</v>
      </c>
      <c r="C5903">
        <f t="shared" si="733"/>
        <v>0.58792249287944287</v>
      </c>
      <c r="D5903" s="40">
        <f t="shared" si="734"/>
        <v>153678.21849194018</v>
      </c>
      <c r="E5903" s="40">
        <f t="shared" si="739"/>
        <v>153678.21849194018</v>
      </c>
      <c r="F5903" s="41">
        <f t="shared" si="735"/>
        <v>2.0675392355604796</v>
      </c>
      <c r="G5903" s="42">
        <f t="shared" si="736"/>
        <v>-682264.2536168776</v>
      </c>
      <c r="H5903" s="16">
        <f t="shared" si="737"/>
        <v>0</v>
      </c>
      <c r="P5903" s="16"/>
    </row>
    <row r="5904" spans="1:16" x14ac:dyDescent="0.25">
      <c r="A5904" s="24">
        <f t="shared" si="738"/>
        <v>5889</v>
      </c>
      <c r="B5904">
        <f t="shared" si="732"/>
        <v>0.561920823645778</v>
      </c>
      <c r="C5904">
        <f t="shared" si="733"/>
        <v>0.22874579706694931</v>
      </c>
      <c r="D5904" s="40">
        <f t="shared" si="734"/>
        <v>1071052.1273060264</v>
      </c>
      <c r="E5904" s="40">
        <f t="shared" si="739"/>
        <v>1071052.1273060264</v>
      </c>
      <c r="F5904" s="41">
        <f t="shared" si="735"/>
        <v>1.7741691108023692</v>
      </c>
      <c r="G5904" s="42">
        <f t="shared" si="736"/>
        <v>900227.60032551875</v>
      </c>
      <c r="H5904" s="16">
        <f t="shared" si="737"/>
        <v>1</v>
      </c>
      <c r="P5904" s="16"/>
    </row>
    <row r="5905" spans="1:16" x14ac:dyDescent="0.25">
      <c r="A5905" s="24">
        <f t="shared" si="738"/>
        <v>5890</v>
      </c>
      <c r="B5905">
        <f t="shared" ref="B5905:B5968" si="740">((MOD((MOD(MOD(999999999999989,MOD(A5905*2499997+$B$13*1800451,7450589)*4658+7450581)*383,99991)*7440893+MOD(MOD(999999999999989,MOD(A5905*2246527+$B$13*2399993,7450987)*7580+7560584)*17669,7440893))*1343,4294967296))+0.5)/2^32</f>
        <v>4.6922714100219309E-2</v>
      </c>
      <c r="C5905">
        <f t="shared" ref="C5905:C5968" si="741">((MOD((MOD(MOD(999999999999989,MOD(A5905*2499997+$C$13*1800451,7450589)*4658+7450581)*383,99991)*7440893+MOD(MOD(999999999999989,MOD(A5905*2246527+$C$13*2399993,7450987)*7580+7560584)*17669,7440893))*1343,4294967296))+0.5)/2^32</f>
        <v>0.69252099038567394</v>
      </c>
      <c r="D5905" s="40">
        <f t="shared" ref="D5905:D5968" si="742">MAX(0,NORMINV(B5905,D$10,D$12))</f>
        <v>236115.75331721478</v>
      </c>
      <c r="E5905" s="40">
        <f t="shared" si="739"/>
        <v>236115.75331721478</v>
      </c>
      <c r="F5905" s="41">
        <f t="shared" ref="F5905:F5968" si="743">NORMINV(C5905,E$10,E$12)</f>
        <v>2.1528902412598869</v>
      </c>
      <c r="G5905" s="42">
        <f t="shared" ref="G5905:G5968" si="744">F5905*E5905-1000000</f>
        <v>-491668.69887564151</v>
      </c>
      <c r="H5905" s="16">
        <f t="shared" ref="H5905:H5968" si="745">IF(G5905&gt;=0,1,0)</f>
        <v>0</v>
      </c>
      <c r="P5905" s="16"/>
    </row>
    <row r="5906" spans="1:16" x14ac:dyDescent="0.25">
      <c r="A5906" s="24">
        <f t="shared" ref="A5906:A5969" si="746">A5905+1</f>
        <v>5891</v>
      </c>
      <c r="B5906">
        <f t="shared" si="740"/>
        <v>0.87117803271394223</v>
      </c>
      <c r="C5906">
        <f t="shared" si="741"/>
        <v>0.70158434205222875</v>
      </c>
      <c r="D5906" s="40">
        <f t="shared" si="742"/>
        <v>1516099.1200976027</v>
      </c>
      <c r="E5906" s="40">
        <f t="shared" ref="E5906:E5969" si="747">MIN(1250000,D5906)</f>
        <v>1250000</v>
      </c>
      <c r="F5906" s="41">
        <f t="shared" si="743"/>
        <v>2.1607789402678588</v>
      </c>
      <c r="G5906" s="42">
        <f t="shared" si="744"/>
        <v>1700973.6753348233</v>
      </c>
      <c r="H5906" s="16">
        <f t="shared" si="745"/>
        <v>1</v>
      </c>
      <c r="P5906" s="16"/>
    </row>
    <row r="5907" spans="1:16" x14ac:dyDescent="0.25">
      <c r="A5907" s="24">
        <f t="shared" si="746"/>
        <v>5892</v>
      </c>
      <c r="B5907">
        <f t="shared" si="740"/>
        <v>9.031583892647177E-2</v>
      </c>
      <c r="C5907">
        <f t="shared" si="741"/>
        <v>0.44237824424635619</v>
      </c>
      <c r="D5907" s="40">
        <f t="shared" si="742"/>
        <v>389599.10452965484</v>
      </c>
      <c r="E5907" s="40">
        <f t="shared" si="747"/>
        <v>389599.10452965484</v>
      </c>
      <c r="F5907" s="41">
        <f t="shared" si="743"/>
        <v>1.9559446127683029</v>
      </c>
      <c r="G5907" s="42">
        <f t="shared" si="744"/>
        <v>-237965.73035586672</v>
      </c>
      <c r="H5907" s="16">
        <f t="shared" si="745"/>
        <v>0</v>
      </c>
      <c r="P5907" s="16"/>
    </row>
    <row r="5908" spans="1:16" x14ac:dyDescent="0.25">
      <c r="A5908" s="24">
        <f t="shared" si="746"/>
        <v>5893</v>
      </c>
      <c r="B5908">
        <f t="shared" si="740"/>
        <v>0.41135228995699435</v>
      </c>
      <c r="C5908">
        <f t="shared" si="741"/>
        <v>0.14311117411125451</v>
      </c>
      <c r="D5908" s="40">
        <f t="shared" si="742"/>
        <v>897841.44765025086</v>
      </c>
      <c r="E5908" s="40">
        <f t="shared" si="747"/>
        <v>897841.44765025086</v>
      </c>
      <c r="F5908" s="41">
        <f t="shared" si="743"/>
        <v>1.6758524621448312</v>
      </c>
      <c r="G5908" s="42">
        <f t="shared" si="744"/>
        <v>504649.80066035246</v>
      </c>
      <c r="H5908" s="16">
        <f t="shared" si="745"/>
        <v>1</v>
      </c>
      <c r="P5908" s="16"/>
    </row>
    <row r="5909" spans="1:16" x14ac:dyDescent="0.25">
      <c r="A5909" s="24">
        <f t="shared" si="746"/>
        <v>5894</v>
      </c>
      <c r="B5909">
        <f t="shared" si="740"/>
        <v>0.47406055440660566</v>
      </c>
      <c r="C5909">
        <f t="shared" si="741"/>
        <v>0.50117713364306837</v>
      </c>
      <c r="D5909" s="40">
        <f t="shared" si="742"/>
        <v>970334.454443058</v>
      </c>
      <c r="E5909" s="40">
        <f t="shared" si="747"/>
        <v>970334.454443058</v>
      </c>
      <c r="F5909" s="41">
        <f t="shared" si="743"/>
        <v>2.000896851293084</v>
      </c>
      <c r="G5909" s="42">
        <f t="shared" si="744"/>
        <v>941539.15459630731</v>
      </c>
      <c r="H5909" s="16">
        <f t="shared" si="745"/>
        <v>1</v>
      </c>
      <c r="P5909" s="16"/>
    </row>
    <row r="5910" spans="1:16" x14ac:dyDescent="0.25">
      <c r="A5910" s="24">
        <f t="shared" si="746"/>
        <v>5895</v>
      </c>
      <c r="B5910">
        <f t="shared" si="740"/>
        <v>0.46306681970600039</v>
      </c>
      <c r="C5910">
        <f t="shared" si="741"/>
        <v>0.10408455494325608</v>
      </c>
      <c r="D5910" s="40">
        <f t="shared" si="742"/>
        <v>957730.82343356835</v>
      </c>
      <c r="E5910" s="40">
        <f t="shared" si="747"/>
        <v>957730.82343356835</v>
      </c>
      <c r="F5910" s="41">
        <f t="shared" si="743"/>
        <v>1.6174419830117319</v>
      </c>
      <c r="G5910" s="42">
        <f t="shared" si="744"/>
        <v>549074.04224584973</v>
      </c>
      <c r="H5910" s="16">
        <f t="shared" si="745"/>
        <v>1</v>
      </c>
      <c r="P5910" s="16"/>
    </row>
    <row r="5911" spans="1:16" x14ac:dyDescent="0.25">
      <c r="A5911" s="24">
        <f t="shared" si="746"/>
        <v>5896</v>
      </c>
      <c r="B5911">
        <f t="shared" si="740"/>
        <v>0.36123393208254129</v>
      </c>
      <c r="C5911">
        <f t="shared" si="741"/>
        <v>1.8782541970722377E-2</v>
      </c>
      <c r="D5911" s="40">
        <f t="shared" si="742"/>
        <v>838071.81324588042</v>
      </c>
      <c r="E5911" s="40">
        <f t="shared" si="747"/>
        <v>838071.81324588042</v>
      </c>
      <c r="F5911" s="41">
        <f t="shared" si="743"/>
        <v>1.3679121616960503</v>
      </c>
      <c r="G5911" s="42">
        <f t="shared" si="744"/>
        <v>146408.62571370089</v>
      </c>
      <c r="H5911" s="16">
        <f t="shared" si="745"/>
        <v>1</v>
      </c>
      <c r="P5911" s="16"/>
    </row>
    <row r="5912" spans="1:16" x14ac:dyDescent="0.25">
      <c r="A5912" s="24">
        <f t="shared" si="746"/>
        <v>5897</v>
      </c>
      <c r="B5912">
        <f t="shared" si="740"/>
        <v>0.3461313167354092</v>
      </c>
      <c r="C5912">
        <f t="shared" si="741"/>
        <v>0.27118902129586786</v>
      </c>
      <c r="D5912" s="40">
        <f t="shared" si="742"/>
        <v>819550.28772041772</v>
      </c>
      <c r="E5912" s="40">
        <f t="shared" si="747"/>
        <v>819550.28772041772</v>
      </c>
      <c r="F5912" s="41">
        <f t="shared" si="743"/>
        <v>1.8148264804498886</v>
      </c>
      <c r="G5912" s="42">
        <f t="shared" si="744"/>
        <v>487341.56421533925</v>
      </c>
      <c r="H5912" s="16">
        <f t="shared" si="745"/>
        <v>1</v>
      </c>
      <c r="P5912" s="16"/>
    </row>
    <row r="5913" spans="1:16" x14ac:dyDescent="0.25">
      <c r="A5913" s="24">
        <f t="shared" si="746"/>
        <v>5898</v>
      </c>
      <c r="B5913">
        <f t="shared" si="740"/>
        <v>0.91625201760325581</v>
      </c>
      <c r="C5913">
        <f t="shared" si="741"/>
        <v>0.84000481886323541</v>
      </c>
      <c r="D5913" s="40">
        <f t="shared" si="742"/>
        <v>1629313.6357772413</v>
      </c>
      <c r="E5913" s="40">
        <f t="shared" si="747"/>
        <v>1250000</v>
      </c>
      <c r="F5913" s="41">
        <f t="shared" si="743"/>
        <v>2.302272853711183</v>
      </c>
      <c r="G5913" s="42">
        <f t="shared" si="744"/>
        <v>1877841.0671389787</v>
      </c>
      <c r="H5913" s="16">
        <f t="shared" si="745"/>
        <v>1</v>
      </c>
      <c r="P5913" s="16"/>
    </row>
    <row r="5914" spans="1:16" x14ac:dyDescent="0.25">
      <c r="A5914" s="24">
        <f t="shared" si="746"/>
        <v>5899</v>
      </c>
      <c r="B5914">
        <f t="shared" si="740"/>
        <v>0.8560408252524212</v>
      </c>
      <c r="C5914">
        <f t="shared" si="741"/>
        <v>0.76311558799352497</v>
      </c>
      <c r="D5914" s="40">
        <f t="shared" si="742"/>
        <v>1484513.3475328167</v>
      </c>
      <c r="E5914" s="40">
        <f t="shared" si="747"/>
        <v>1250000</v>
      </c>
      <c r="F5914" s="41">
        <f t="shared" si="743"/>
        <v>2.2177387313891272</v>
      </c>
      <c r="G5914" s="42">
        <f t="shared" si="744"/>
        <v>1772173.4142364091</v>
      </c>
      <c r="H5914" s="16">
        <f t="shared" si="745"/>
        <v>1</v>
      </c>
      <c r="P5914" s="16"/>
    </row>
    <row r="5915" spans="1:16" x14ac:dyDescent="0.25">
      <c r="A5915" s="24">
        <f t="shared" si="746"/>
        <v>5900</v>
      </c>
      <c r="B5915">
        <f t="shared" si="740"/>
        <v>0.56101242790464312</v>
      </c>
      <c r="C5915">
        <f t="shared" si="741"/>
        <v>0.36677355237770826</v>
      </c>
      <c r="D5915" s="40">
        <f t="shared" si="742"/>
        <v>1070001.4810609107</v>
      </c>
      <c r="E5915" s="40">
        <f t="shared" si="747"/>
        <v>1070001.4810609107</v>
      </c>
      <c r="F5915" s="41">
        <f t="shared" si="743"/>
        <v>1.8965316386909943</v>
      </c>
      <c r="G5915" s="42">
        <f t="shared" si="744"/>
        <v>1029291.6622782398</v>
      </c>
      <c r="H5915" s="16">
        <f t="shared" si="745"/>
        <v>1</v>
      </c>
      <c r="P5915" s="16"/>
    </row>
    <row r="5916" spans="1:16" x14ac:dyDescent="0.25">
      <c r="A5916" s="24">
        <f t="shared" si="746"/>
        <v>5901</v>
      </c>
      <c r="B5916">
        <f t="shared" si="740"/>
        <v>0.5539457913255319</v>
      </c>
      <c r="C5916">
        <f t="shared" si="741"/>
        <v>0.59518202266190201</v>
      </c>
      <c r="D5916" s="40">
        <f t="shared" si="742"/>
        <v>1061840.4832853393</v>
      </c>
      <c r="E5916" s="40">
        <f t="shared" si="747"/>
        <v>1061840.4832853393</v>
      </c>
      <c r="F5916" s="41">
        <f t="shared" si="743"/>
        <v>2.0732205776039589</v>
      </c>
      <c r="G5916" s="42">
        <f t="shared" si="744"/>
        <v>1201429.540080098</v>
      </c>
      <c r="H5916" s="16">
        <f t="shared" si="745"/>
        <v>1</v>
      </c>
      <c r="P5916" s="16"/>
    </row>
    <row r="5917" spans="1:16" x14ac:dyDescent="0.25">
      <c r="A5917" s="24">
        <f t="shared" si="746"/>
        <v>5902</v>
      </c>
      <c r="B5917">
        <f t="shared" si="740"/>
        <v>0.41382525081280619</v>
      </c>
      <c r="C5917">
        <f t="shared" si="741"/>
        <v>9.8777213250286877E-2</v>
      </c>
      <c r="D5917" s="40">
        <f t="shared" si="742"/>
        <v>900737.44752601627</v>
      </c>
      <c r="E5917" s="40">
        <f t="shared" si="747"/>
        <v>900737.44752601627</v>
      </c>
      <c r="F5917" s="41">
        <f t="shared" si="743"/>
        <v>1.608343334780419</v>
      </c>
      <c r="G5917" s="42">
        <f t="shared" si="744"/>
        <v>448695.07011559559</v>
      </c>
      <c r="H5917" s="16">
        <f t="shared" si="745"/>
        <v>1</v>
      </c>
      <c r="P5917" s="16"/>
    </row>
    <row r="5918" spans="1:16" x14ac:dyDescent="0.25">
      <c r="A5918" s="24">
        <f t="shared" si="746"/>
        <v>5903</v>
      </c>
      <c r="B5918">
        <f t="shared" si="740"/>
        <v>0.91162394580896944</v>
      </c>
      <c r="C5918">
        <f t="shared" si="741"/>
        <v>0.16113581007812172</v>
      </c>
      <c r="D5918" s="40">
        <f t="shared" si="742"/>
        <v>1615876.7906435628</v>
      </c>
      <c r="E5918" s="40">
        <f t="shared" si="747"/>
        <v>1250000</v>
      </c>
      <c r="F5918" s="41">
        <f t="shared" si="743"/>
        <v>1.6991487716075673</v>
      </c>
      <c r="G5918" s="42">
        <f t="shared" si="744"/>
        <v>1123935.9645094592</v>
      </c>
      <c r="H5918" s="16">
        <f t="shared" si="745"/>
        <v>1</v>
      </c>
      <c r="P5918" s="16"/>
    </row>
    <row r="5919" spans="1:16" x14ac:dyDescent="0.25">
      <c r="A5919" s="24">
        <f t="shared" si="746"/>
        <v>5904</v>
      </c>
      <c r="B5919">
        <f t="shared" si="740"/>
        <v>0.84546944906469434</v>
      </c>
      <c r="C5919">
        <f t="shared" si="741"/>
        <v>0.30337235669139773</v>
      </c>
      <c r="D5919" s="40">
        <f t="shared" si="742"/>
        <v>1463766.3073053432</v>
      </c>
      <c r="E5919" s="40">
        <f t="shared" si="747"/>
        <v>1250000</v>
      </c>
      <c r="F5919" s="41">
        <f t="shared" si="743"/>
        <v>1.8435484201150611</v>
      </c>
      <c r="G5919" s="42">
        <f t="shared" si="744"/>
        <v>1304435.5251438264</v>
      </c>
      <c r="H5919" s="16">
        <f t="shared" si="745"/>
        <v>1</v>
      </c>
      <c r="P5919" s="16"/>
    </row>
    <row r="5920" spans="1:16" x14ac:dyDescent="0.25">
      <c r="A5920" s="24">
        <f t="shared" si="746"/>
        <v>5905</v>
      </c>
      <c r="B5920">
        <f t="shared" si="740"/>
        <v>0.59298615681473166</v>
      </c>
      <c r="C5920">
        <f t="shared" si="741"/>
        <v>0.4387800550321117</v>
      </c>
      <c r="D5920" s="40">
        <f t="shared" si="742"/>
        <v>1107249.2102388442</v>
      </c>
      <c r="E5920" s="40">
        <f t="shared" si="747"/>
        <v>1107249.2102388442</v>
      </c>
      <c r="F5920" s="41">
        <f t="shared" si="743"/>
        <v>1.9531723590922334</v>
      </c>
      <c r="G5920" s="42">
        <f t="shared" si="744"/>
        <v>1162648.5520652155</v>
      </c>
      <c r="H5920" s="16">
        <f t="shared" si="745"/>
        <v>1</v>
      </c>
      <c r="P5920" s="16"/>
    </row>
    <row r="5921" spans="1:16" x14ac:dyDescent="0.25">
      <c r="A5921" s="24">
        <f t="shared" si="746"/>
        <v>5906</v>
      </c>
      <c r="B5921">
        <f t="shared" si="740"/>
        <v>0.43410775868687779</v>
      </c>
      <c r="C5921">
        <f t="shared" si="741"/>
        <v>0.93610550265293568</v>
      </c>
      <c r="D5921" s="40">
        <f t="shared" si="742"/>
        <v>924350.03996470256</v>
      </c>
      <c r="E5921" s="40">
        <f t="shared" si="747"/>
        <v>924350.03996470256</v>
      </c>
      <c r="F5921" s="41">
        <f t="shared" si="743"/>
        <v>2.4628811378515723</v>
      </c>
      <c r="G5921" s="42">
        <f t="shared" si="744"/>
        <v>1276564.2782014129</v>
      </c>
      <c r="H5921" s="16">
        <f t="shared" si="745"/>
        <v>1</v>
      </c>
      <c r="P5921" s="16"/>
    </row>
    <row r="5922" spans="1:16" x14ac:dyDescent="0.25">
      <c r="A5922" s="24">
        <f t="shared" si="746"/>
        <v>5907</v>
      </c>
      <c r="B5922">
        <f t="shared" si="740"/>
        <v>0.22273998067248613</v>
      </c>
      <c r="C5922">
        <f t="shared" si="741"/>
        <v>0.48614737682510167</v>
      </c>
      <c r="D5922" s="40">
        <f t="shared" si="742"/>
        <v>652140.3235842482</v>
      </c>
      <c r="E5922" s="40">
        <f t="shared" si="747"/>
        <v>652140.3235842482</v>
      </c>
      <c r="F5922" s="41">
        <f t="shared" si="743"/>
        <v>1.9894436603004788</v>
      </c>
      <c r="G5922" s="42">
        <f t="shared" si="744"/>
        <v>297396.43238098547</v>
      </c>
      <c r="H5922" s="16">
        <f t="shared" si="745"/>
        <v>1</v>
      </c>
      <c r="P5922" s="16"/>
    </row>
    <row r="5923" spans="1:16" x14ac:dyDescent="0.25">
      <c r="A5923" s="24">
        <f t="shared" si="746"/>
        <v>5908</v>
      </c>
      <c r="B5923">
        <f t="shared" si="740"/>
        <v>0.17712920752819628</v>
      </c>
      <c r="C5923">
        <f t="shared" si="741"/>
        <v>0.68253139813896269</v>
      </c>
      <c r="D5923" s="40">
        <f t="shared" si="742"/>
        <v>577646.96953384206</v>
      </c>
      <c r="E5923" s="40">
        <f t="shared" si="747"/>
        <v>577646.96953384206</v>
      </c>
      <c r="F5923" s="41">
        <f t="shared" si="743"/>
        <v>2.1443128386407202</v>
      </c>
      <c r="G5923" s="42">
        <f t="shared" si="744"/>
        <v>238655.81297332258</v>
      </c>
      <c r="H5923" s="16">
        <f t="shared" si="745"/>
        <v>1</v>
      </c>
      <c r="P5923" s="16"/>
    </row>
    <row r="5924" spans="1:16" x14ac:dyDescent="0.25">
      <c r="A5924" s="24">
        <f t="shared" si="746"/>
        <v>5909</v>
      </c>
      <c r="B5924">
        <f t="shared" si="740"/>
        <v>0.84502913511823863</v>
      </c>
      <c r="C5924">
        <f t="shared" si="741"/>
        <v>0.43911711301188916</v>
      </c>
      <c r="D5924" s="40">
        <f t="shared" si="742"/>
        <v>1462922.9374426154</v>
      </c>
      <c r="E5924" s="40">
        <f t="shared" si="747"/>
        <v>1250000</v>
      </c>
      <c r="F5924" s="41">
        <f t="shared" si="743"/>
        <v>1.9534322099627417</v>
      </c>
      <c r="G5924" s="42">
        <f t="shared" si="744"/>
        <v>1441790.2624534271</v>
      </c>
      <c r="H5924" s="16">
        <f t="shared" si="745"/>
        <v>1</v>
      </c>
      <c r="P5924" s="16"/>
    </row>
    <row r="5925" spans="1:16" x14ac:dyDescent="0.25">
      <c r="A5925" s="24">
        <f t="shared" si="746"/>
        <v>5910</v>
      </c>
      <c r="B5925">
        <f t="shared" si="740"/>
        <v>0.94851818878669292</v>
      </c>
      <c r="C5925">
        <f t="shared" si="741"/>
        <v>0.15221408067736775</v>
      </c>
      <c r="D5925" s="40">
        <f t="shared" si="742"/>
        <v>1743458.677799915</v>
      </c>
      <c r="E5925" s="40">
        <f t="shared" si="747"/>
        <v>1250000</v>
      </c>
      <c r="F5925" s="41">
        <f t="shared" si="743"/>
        <v>1.6878469138283425</v>
      </c>
      <c r="G5925" s="42">
        <f t="shared" si="744"/>
        <v>1109808.642285428</v>
      </c>
      <c r="H5925" s="16">
        <f t="shared" si="745"/>
        <v>1</v>
      </c>
      <c r="P5925" s="16"/>
    </row>
    <row r="5926" spans="1:16" x14ac:dyDescent="0.25">
      <c r="A5926" s="24">
        <f t="shared" si="746"/>
        <v>5911</v>
      </c>
      <c r="B5926">
        <f t="shared" si="740"/>
        <v>0.80962023080792278</v>
      </c>
      <c r="C5926">
        <f t="shared" si="741"/>
        <v>0.93852689012419432</v>
      </c>
      <c r="D5926" s="40">
        <f t="shared" si="742"/>
        <v>1399619.001936058</v>
      </c>
      <c r="E5926" s="40">
        <f t="shared" si="747"/>
        <v>1250000</v>
      </c>
      <c r="F5926" s="41">
        <f t="shared" si="743"/>
        <v>2.468852393138631</v>
      </c>
      <c r="G5926" s="42">
        <f t="shared" si="744"/>
        <v>2086065.4914232888</v>
      </c>
      <c r="H5926" s="16">
        <f t="shared" si="745"/>
        <v>1</v>
      </c>
      <c r="P5926" s="16"/>
    </row>
    <row r="5927" spans="1:16" x14ac:dyDescent="0.25">
      <c r="A5927" s="24">
        <f t="shared" si="746"/>
        <v>5912</v>
      </c>
      <c r="B5927">
        <f t="shared" si="740"/>
        <v>0.23916775768157095</v>
      </c>
      <c r="C5927">
        <f t="shared" si="741"/>
        <v>0.43897317082155496</v>
      </c>
      <c r="D5927" s="40">
        <f t="shared" si="742"/>
        <v>676755.83033535932</v>
      </c>
      <c r="E5927" s="40">
        <f t="shared" si="747"/>
        <v>676755.83033535932</v>
      </c>
      <c r="F5927" s="41">
        <f t="shared" si="743"/>
        <v>1.9533212436052048</v>
      </c>
      <c r="G5927" s="42">
        <f t="shared" si="744"/>
        <v>321921.54012773698</v>
      </c>
      <c r="H5927" s="16">
        <f t="shared" si="745"/>
        <v>1</v>
      </c>
      <c r="P5927" s="16"/>
    </row>
    <row r="5928" spans="1:16" x14ac:dyDescent="0.25">
      <c r="A5928" s="24">
        <f t="shared" si="746"/>
        <v>5913</v>
      </c>
      <c r="B5928">
        <f t="shared" si="740"/>
        <v>0.86369124113116413</v>
      </c>
      <c r="C5928">
        <f t="shared" si="741"/>
        <v>0.13275766035076231</v>
      </c>
      <c r="D5928" s="40">
        <f t="shared" si="742"/>
        <v>1500176.8766983871</v>
      </c>
      <c r="E5928" s="40">
        <f t="shared" si="747"/>
        <v>1250000</v>
      </c>
      <c r="F5928" s="41">
        <f t="shared" si="743"/>
        <v>1.6615654271748372</v>
      </c>
      <c r="G5928" s="42">
        <f t="shared" si="744"/>
        <v>1076956.7839685467</v>
      </c>
      <c r="H5928" s="16">
        <f t="shared" si="745"/>
        <v>1</v>
      </c>
      <c r="P5928" s="16"/>
    </row>
    <row r="5929" spans="1:16" x14ac:dyDescent="0.25">
      <c r="A5929" s="24">
        <f t="shared" si="746"/>
        <v>5914</v>
      </c>
      <c r="B5929">
        <f t="shared" si="740"/>
        <v>0.90158729359973222</v>
      </c>
      <c r="C5929">
        <f t="shared" si="741"/>
        <v>0.60428107145708054</v>
      </c>
      <c r="D5929" s="40">
        <f t="shared" si="742"/>
        <v>1588441.7984366005</v>
      </c>
      <c r="E5929" s="40">
        <f t="shared" si="747"/>
        <v>1250000</v>
      </c>
      <c r="F5929" s="41">
        <f t="shared" si="743"/>
        <v>2.0803780972098722</v>
      </c>
      <c r="G5929" s="42">
        <f t="shared" si="744"/>
        <v>1600472.6215123404</v>
      </c>
      <c r="H5929" s="16">
        <f t="shared" si="745"/>
        <v>1</v>
      </c>
      <c r="P5929" s="16"/>
    </row>
    <row r="5930" spans="1:16" x14ac:dyDescent="0.25">
      <c r="A5930" s="24">
        <f t="shared" si="746"/>
        <v>5915</v>
      </c>
      <c r="B5930">
        <f t="shared" si="740"/>
        <v>0.946682273526676</v>
      </c>
      <c r="C5930">
        <f t="shared" si="741"/>
        <v>0.74532721529249102</v>
      </c>
      <c r="D5930" s="40">
        <f t="shared" si="742"/>
        <v>1735639.2856433219</v>
      </c>
      <c r="E5930" s="40">
        <f t="shared" si="747"/>
        <v>1250000</v>
      </c>
      <c r="F5930" s="41">
        <f t="shared" si="743"/>
        <v>2.2005644525164412</v>
      </c>
      <c r="G5930" s="42">
        <f t="shared" si="744"/>
        <v>1750705.5656455513</v>
      </c>
      <c r="H5930" s="16">
        <f t="shared" si="745"/>
        <v>1</v>
      </c>
      <c r="P5930" s="16"/>
    </row>
    <row r="5931" spans="1:16" x14ac:dyDescent="0.25">
      <c r="A5931" s="24">
        <f t="shared" si="746"/>
        <v>5916</v>
      </c>
      <c r="B5931">
        <f t="shared" si="740"/>
        <v>0.72801373095717281</v>
      </c>
      <c r="C5931">
        <f t="shared" si="741"/>
        <v>0.57962053816299886</v>
      </c>
      <c r="D5931" s="40">
        <f t="shared" si="742"/>
        <v>1276664.166785521</v>
      </c>
      <c r="E5931" s="40">
        <f t="shared" si="747"/>
        <v>1250000</v>
      </c>
      <c r="F5931" s="41">
        <f t="shared" si="743"/>
        <v>2.0610707660004173</v>
      </c>
      <c r="G5931" s="42">
        <f t="shared" si="744"/>
        <v>1576338.4575005216</v>
      </c>
      <c r="H5931" s="16">
        <f t="shared" si="745"/>
        <v>1</v>
      </c>
      <c r="P5931" s="16"/>
    </row>
    <row r="5932" spans="1:16" x14ac:dyDescent="0.25">
      <c r="A5932" s="24">
        <f t="shared" si="746"/>
        <v>5917</v>
      </c>
      <c r="B5932">
        <f t="shared" si="740"/>
        <v>0.11735666415188462</v>
      </c>
      <c r="C5932">
        <f t="shared" si="741"/>
        <v>0.1220450057880953</v>
      </c>
      <c r="D5932" s="40">
        <f t="shared" si="742"/>
        <v>458219.67403362633</v>
      </c>
      <c r="E5932" s="40">
        <f t="shared" si="747"/>
        <v>458219.67403362633</v>
      </c>
      <c r="F5932" s="41">
        <f t="shared" si="743"/>
        <v>1.6459499790071201</v>
      </c>
      <c r="G5932" s="42">
        <f t="shared" si="744"/>
        <v>-245793.33714370325</v>
      </c>
      <c r="H5932" s="16">
        <f t="shared" si="745"/>
        <v>0</v>
      </c>
      <c r="P5932" s="16"/>
    </row>
    <row r="5933" spans="1:16" x14ac:dyDescent="0.25">
      <c r="A5933" s="24">
        <f t="shared" si="746"/>
        <v>5918</v>
      </c>
      <c r="B5933">
        <f t="shared" si="740"/>
        <v>4.4391330447979271E-2</v>
      </c>
      <c r="C5933">
        <f t="shared" si="741"/>
        <v>0.46865557425189763</v>
      </c>
      <c r="D5933" s="40">
        <f t="shared" si="742"/>
        <v>224078.52928391437</v>
      </c>
      <c r="E5933" s="40">
        <f t="shared" si="747"/>
        <v>224078.52928391437</v>
      </c>
      <c r="F5933" s="41">
        <f t="shared" si="743"/>
        <v>1.9760942753918598</v>
      </c>
      <c r="G5933" s="42">
        <f t="shared" si="744"/>
        <v>-557199.70104382955</v>
      </c>
      <c r="H5933" s="16">
        <f t="shared" si="745"/>
        <v>0</v>
      </c>
      <c r="P5933" s="16"/>
    </row>
    <row r="5934" spans="1:16" x14ac:dyDescent="0.25">
      <c r="A5934" s="24">
        <f t="shared" si="746"/>
        <v>5919</v>
      </c>
      <c r="B5934">
        <f t="shared" si="740"/>
        <v>0.23759178619366139</v>
      </c>
      <c r="C5934">
        <f t="shared" si="741"/>
        <v>0.74650875257793814</v>
      </c>
      <c r="D5934" s="40">
        <f t="shared" si="742"/>
        <v>674435.93192808493</v>
      </c>
      <c r="E5934" s="40">
        <f t="shared" si="747"/>
        <v>674435.93192808493</v>
      </c>
      <c r="F5934" s="41">
        <f t="shared" si="743"/>
        <v>2.201684970771483</v>
      </c>
      <c r="G5934" s="42">
        <f t="shared" si="744"/>
        <v>484895.45507432357</v>
      </c>
      <c r="H5934" s="16">
        <f t="shared" si="745"/>
        <v>1</v>
      </c>
      <c r="P5934" s="16"/>
    </row>
    <row r="5935" spans="1:16" x14ac:dyDescent="0.25">
      <c r="A5935" s="24">
        <f t="shared" si="746"/>
        <v>5920</v>
      </c>
      <c r="B5935">
        <f t="shared" si="740"/>
        <v>0.3323268968379125</v>
      </c>
      <c r="C5935">
        <f t="shared" si="741"/>
        <v>0.14090218406636268</v>
      </c>
      <c r="D5935" s="40">
        <f t="shared" si="742"/>
        <v>802357.02139266313</v>
      </c>
      <c r="E5935" s="40">
        <f t="shared" si="747"/>
        <v>802357.02139266313</v>
      </c>
      <c r="F5935" s="41">
        <f t="shared" si="743"/>
        <v>1.6728647974861675</v>
      </c>
      <c r="G5935" s="42">
        <f t="shared" si="744"/>
        <v>342234.81610364188</v>
      </c>
      <c r="H5935" s="16">
        <f t="shared" si="745"/>
        <v>1</v>
      </c>
      <c r="P5935" s="16"/>
    </row>
    <row r="5936" spans="1:16" x14ac:dyDescent="0.25">
      <c r="A5936" s="24">
        <f t="shared" si="746"/>
        <v>5921</v>
      </c>
      <c r="B5936">
        <f t="shared" si="740"/>
        <v>0.63292489654850215</v>
      </c>
      <c r="C5936">
        <f t="shared" si="741"/>
        <v>0.57252981641795486</v>
      </c>
      <c r="D5936" s="40">
        <f t="shared" si="742"/>
        <v>1154837.4099151776</v>
      </c>
      <c r="E5936" s="40">
        <f t="shared" si="747"/>
        <v>1154837.4099151776</v>
      </c>
      <c r="F5936" s="41">
        <f t="shared" si="743"/>
        <v>2.0555679583799473</v>
      </c>
      <c r="G5936" s="42">
        <f t="shared" si="744"/>
        <v>1373846.776960128</v>
      </c>
      <c r="H5936" s="16">
        <f t="shared" si="745"/>
        <v>1</v>
      </c>
      <c r="P5936" s="16"/>
    </row>
    <row r="5937" spans="1:16" x14ac:dyDescent="0.25">
      <c r="A5937" s="24">
        <f t="shared" si="746"/>
        <v>5922</v>
      </c>
      <c r="B5937">
        <f t="shared" si="740"/>
        <v>0.46832720900420099</v>
      </c>
      <c r="C5937">
        <f t="shared" si="741"/>
        <v>0.92443271481897682</v>
      </c>
      <c r="D5937" s="40">
        <f t="shared" si="742"/>
        <v>963764.96953631728</v>
      </c>
      <c r="E5937" s="40">
        <f t="shared" si="747"/>
        <v>963764.96953631728</v>
      </c>
      <c r="F5937" s="41">
        <f t="shared" si="743"/>
        <v>2.4363329673880241</v>
      </c>
      <c r="G5937" s="42">
        <f t="shared" si="744"/>
        <v>1348052.3680950445</v>
      </c>
      <c r="H5937" s="16">
        <f t="shared" si="745"/>
        <v>1</v>
      </c>
      <c r="P5937" s="16"/>
    </row>
    <row r="5938" spans="1:16" x14ac:dyDescent="0.25">
      <c r="A5938" s="24">
        <f t="shared" si="746"/>
        <v>5923</v>
      </c>
      <c r="B5938">
        <f t="shared" si="740"/>
        <v>2.9198834556154907E-2</v>
      </c>
      <c r="C5938">
        <f t="shared" si="741"/>
        <v>0.99726295855361968</v>
      </c>
      <c r="D5938" s="40">
        <f t="shared" si="742"/>
        <v>137066.50161667133</v>
      </c>
      <c r="E5938" s="40">
        <f t="shared" si="747"/>
        <v>137066.50161667133</v>
      </c>
      <c r="F5938" s="41">
        <f t="shared" si="743"/>
        <v>2.8442934878142694</v>
      </c>
      <c r="G5938" s="42">
        <f t="shared" si="744"/>
        <v>-610142.64205421763</v>
      </c>
      <c r="H5938" s="16">
        <f t="shared" si="745"/>
        <v>0</v>
      </c>
      <c r="P5938" s="16"/>
    </row>
    <row r="5939" spans="1:16" x14ac:dyDescent="0.25">
      <c r="A5939" s="24">
        <f t="shared" si="746"/>
        <v>5924</v>
      </c>
      <c r="B5939">
        <f t="shared" si="740"/>
        <v>0.58725711784791201</v>
      </c>
      <c r="C5939">
        <f t="shared" si="741"/>
        <v>0.58065853558946401</v>
      </c>
      <c r="D5939" s="40">
        <f t="shared" si="742"/>
        <v>1100529.5776963185</v>
      </c>
      <c r="E5939" s="40">
        <f t="shared" si="747"/>
        <v>1100529.5776963185</v>
      </c>
      <c r="F5939" s="41">
        <f t="shared" si="743"/>
        <v>2.0618779506848286</v>
      </c>
      <c r="G5939" s="42">
        <f t="shared" si="744"/>
        <v>1269157.6703285249</v>
      </c>
      <c r="H5939" s="16">
        <f t="shared" si="745"/>
        <v>1</v>
      </c>
      <c r="P5939" s="16"/>
    </row>
    <row r="5940" spans="1:16" x14ac:dyDescent="0.25">
      <c r="A5940" s="24">
        <f t="shared" si="746"/>
        <v>5925</v>
      </c>
      <c r="B5940">
        <f t="shared" si="740"/>
        <v>0.35897703573573381</v>
      </c>
      <c r="C5940">
        <f t="shared" si="741"/>
        <v>0.92438849539030343</v>
      </c>
      <c r="D5940" s="40">
        <f t="shared" si="742"/>
        <v>835321.66757258005</v>
      </c>
      <c r="E5940" s="40">
        <f t="shared" si="747"/>
        <v>835321.66757258005</v>
      </c>
      <c r="F5940" s="41">
        <f t="shared" si="743"/>
        <v>2.4362385832169529</v>
      </c>
      <c r="G5940" s="42">
        <f t="shared" si="744"/>
        <v>1035042.8759374449</v>
      </c>
      <c r="H5940" s="16">
        <f t="shared" si="745"/>
        <v>1</v>
      </c>
      <c r="P5940" s="16"/>
    </row>
    <row r="5941" spans="1:16" x14ac:dyDescent="0.25">
      <c r="A5941" s="24">
        <f t="shared" si="746"/>
        <v>5926</v>
      </c>
      <c r="B5941">
        <f t="shared" si="740"/>
        <v>6.8930380162782967E-2</v>
      </c>
      <c r="C5941">
        <f t="shared" si="741"/>
        <v>0.69845548120792955</v>
      </c>
      <c r="D5941" s="40">
        <f t="shared" si="742"/>
        <v>323493.33300467685</v>
      </c>
      <c r="E5941" s="40">
        <f t="shared" si="747"/>
        <v>323493.33300467685</v>
      </c>
      <c r="F5941" s="41">
        <f t="shared" si="743"/>
        <v>2.1580436072985782</v>
      </c>
      <c r="G5941" s="42">
        <f t="shared" si="744"/>
        <v>-301887.28070554696</v>
      </c>
      <c r="H5941" s="16">
        <f t="shared" si="745"/>
        <v>0</v>
      </c>
      <c r="P5941" s="16"/>
    </row>
    <row r="5942" spans="1:16" x14ac:dyDescent="0.25">
      <c r="A5942" s="24">
        <f t="shared" si="746"/>
        <v>5927</v>
      </c>
      <c r="B5942">
        <f t="shared" si="740"/>
        <v>0.76792765047866851</v>
      </c>
      <c r="C5942">
        <f t="shared" si="741"/>
        <v>0.55641645437572151</v>
      </c>
      <c r="D5942" s="40">
        <f t="shared" si="742"/>
        <v>1333756.4315037234</v>
      </c>
      <c r="E5942" s="40">
        <f t="shared" si="747"/>
        <v>1250000</v>
      </c>
      <c r="F5942" s="41">
        <f t="shared" si="743"/>
        <v>2.0431275833815183</v>
      </c>
      <c r="G5942" s="42">
        <f t="shared" si="744"/>
        <v>1553909.4792268979</v>
      </c>
      <c r="H5942" s="16">
        <f t="shared" si="745"/>
        <v>1</v>
      </c>
      <c r="P5942" s="16"/>
    </row>
    <row r="5943" spans="1:16" x14ac:dyDescent="0.25">
      <c r="A5943" s="24">
        <f t="shared" si="746"/>
        <v>5928</v>
      </c>
      <c r="B5943">
        <f t="shared" si="740"/>
        <v>0.49258678744081408</v>
      </c>
      <c r="C5943">
        <f t="shared" si="741"/>
        <v>2.0932080573402345E-2</v>
      </c>
      <c r="D5943" s="40">
        <f t="shared" si="742"/>
        <v>991527.39921107411</v>
      </c>
      <c r="E5943" s="40">
        <f t="shared" si="747"/>
        <v>991527.39921107411</v>
      </c>
      <c r="F5943" s="41">
        <f t="shared" si="743"/>
        <v>1.3814991018484282</v>
      </c>
      <c r="G5943" s="42">
        <f t="shared" si="744"/>
        <v>369794.21146820672</v>
      </c>
      <c r="H5943" s="16">
        <f t="shared" si="745"/>
        <v>1</v>
      </c>
      <c r="P5943" s="16"/>
    </row>
    <row r="5944" spans="1:16" x14ac:dyDescent="0.25">
      <c r="A5944" s="24">
        <f t="shared" si="746"/>
        <v>5929</v>
      </c>
      <c r="B5944">
        <f t="shared" si="740"/>
        <v>0.36966672178823501</v>
      </c>
      <c r="C5944">
        <f t="shared" si="741"/>
        <v>0.37241394293960184</v>
      </c>
      <c r="D5944" s="40">
        <f t="shared" si="742"/>
        <v>848296.57874083042</v>
      </c>
      <c r="E5944" s="40">
        <f t="shared" si="747"/>
        <v>848296.57874083042</v>
      </c>
      <c r="F5944" s="41">
        <f t="shared" si="743"/>
        <v>1.9010739531583687</v>
      </c>
      <c r="G5944" s="42">
        <f t="shared" si="744"/>
        <v>612674.53039754997</v>
      </c>
      <c r="H5944" s="16">
        <f t="shared" si="745"/>
        <v>1</v>
      </c>
      <c r="P5944" s="16"/>
    </row>
    <row r="5945" spans="1:16" x14ac:dyDescent="0.25">
      <c r="A5945" s="24">
        <f t="shared" si="746"/>
        <v>5930</v>
      </c>
      <c r="B5945">
        <f t="shared" si="740"/>
        <v>0.42738728399854153</v>
      </c>
      <c r="C5945">
        <f t="shared" si="741"/>
        <v>0.98549639631528407</v>
      </c>
      <c r="D5945" s="40">
        <f t="shared" si="742"/>
        <v>916551.72308970778</v>
      </c>
      <c r="E5945" s="40">
        <f t="shared" si="747"/>
        <v>916551.72308970778</v>
      </c>
      <c r="F5945" s="41">
        <f t="shared" si="743"/>
        <v>2.6636439405739991</v>
      </c>
      <c r="G5945" s="42">
        <f t="shared" si="744"/>
        <v>1441367.4434305583</v>
      </c>
      <c r="H5945" s="16">
        <f t="shared" si="745"/>
        <v>1</v>
      </c>
      <c r="P5945" s="16"/>
    </row>
    <row r="5946" spans="1:16" x14ac:dyDescent="0.25">
      <c r="A5946" s="24">
        <f t="shared" si="746"/>
        <v>5931</v>
      </c>
      <c r="B5946">
        <f t="shared" si="740"/>
        <v>0.52261928527150303</v>
      </c>
      <c r="C5946">
        <f t="shared" si="741"/>
        <v>0.78926123271230608</v>
      </c>
      <c r="D5946" s="40">
        <f t="shared" si="742"/>
        <v>1025864.0814411491</v>
      </c>
      <c r="E5946" s="40">
        <f t="shared" si="747"/>
        <v>1025864.0814411491</v>
      </c>
      <c r="F5946" s="41">
        <f t="shared" si="743"/>
        <v>2.2443345037572215</v>
      </c>
      <c r="G5946" s="42">
        <f t="shared" si="744"/>
        <v>1302382.1541435793</v>
      </c>
      <c r="H5946" s="16">
        <f t="shared" si="745"/>
        <v>1</v>
      </c>
      <c r="P5946" s="16"/>
    </row>
    <row r="5947" spans="1:16" x14ac:dyDescent="0.25">
      <c r="A5947" s="24">
        <f t="shared" si="746"/>
        <v>5932</v>
      </c>
      <c r="B5947">
        <f t="shared" si="740"/>
        <v>0.29529331263620406</v>
      </c>
      <c r="C5947">
        <f t="shared" si="741"/>
        <v>0.99631010240409523</v>
      </c>
      <c r="D5947" s="40">
        <f t="shared" si="742"/>
        <v>754717.57061969116</v>
      </c>
      <c r="E5947" s="40">
        <f t="shared" si="747"/>
        <v>754717.57061969116</v>
      </c>
      <c r="F5947" s="41">
        <f t="shared" si="743"/>
        <v>2.8143469844422442</v>
      </c>
      <c r="G5947" s="42">
        <f t="shared" si="744"/>
        <v>1124037.1189791043</v>
      </c>
      <c r="H5947" s="16">
        <f t="shared" si="745"/>
        <v>1</v>
      </c>
      <c r="P5947" s="16"/>
    </row>
    <row r="5948" spans="1:16" x14ac:dyDescent="0.25">
      <c r="A5948" s="24">
        <f t="shared" si="746"/>
        <v>5933</v>
      </c>
      <c r="B5948">
        <f t="shared" si="740"/>
        <v>0.21362469822634012</v>
      </c>
      <c r="C5948">
        <f t="shared" si="741"/>
        <v>0.1968264247989282</v>
      </c>
      <c r="D5948" s="40">
        <f t="shared" si="742"/>
        <v>638036.18294619862</v>
      </c>
      <c r="E5948" s="40">
        <f t="shared" si="747"/>
        <v>638036.18294619862</v>
      </c>
      <c r="F5948" s="41">
        <f t="shared" si="743"/>
        <v>1.7407259454751256</v>
      </c>
      <c r="G5948" s="42">
        <f t="shared" si="744"/>
        <v>110646.13780636177</v>
      </c>
      <c r="H5948" s="16">
        <f t="shared" si="745"/>
        <v>1</v>
      </c>
      <c r="P5948" s="16"/>
    </row>
    <row r="5949" spans="1:16" x14ac:dyDescent="0.25">
      <c r="A5949" s="24">
        <f t="shared" si="746"/>
        <v>5934</v>
      </c>
      <c r="B5949">
        <f t="shared" si="740"/>
        <v>0.93174257280770689</v>
      </c>
      <c r="C5949">
        <f t="shared" si="741"/>
        <v>0.17043925647158176</v>
      </c>
      <c r="D5949" s="40">
        <f t="shared" si="742"/>
        <v>1678827.7950268853</v>
      </c>
      <c r="E5949" s="40">
        <f t="shared" si="747"/>
        <v>1250000</v>
      </c>
      <c r="F5949" s="41">
        <f t="shared" si="743"/>
        <v>1.7105073361943504</v>
      </c>
      <c r="G5949" s="42">
        <f t="shared" si="744"/>
        <v>1138134.1702429377</v>
      </c>
      <c r="H5949" s="16">
        <f t="shared" si="745"/>
        <v>1</v>
      </c>
      <c r="P5949" s="16"/>
    </row>
    <row r="5950" spans="1:16" x14ac:dyDescent="0.25">
      <c r="A5950" s="24">
        <f t="shared" si="746"/>
        <v>5935</v>
      </c>
      <c r="B5950">
        <f t="shared" si="740"/>
        <v>0.63679839170072228</v>
      </c>
      <c r="C5950">
        <f t="shared" si="741"/>
        <v>0.57877477200236171</v>
      </c>
      <c r="D5950" s="40">
        <f t="shared" si="742"/>
        <v>1159535.2725504485</v>
      </c>
      <c r="E5950" s="40">
        <f t="shared" si="747"/>
        <v>1159535.2725504485</v>
      </c>
      <c r="F5950" s="41">
        <f t="shared" si="743"/>
        <v>2.0604133859138143</v>
      </c>
      <c r="G5950" s="42">
        <f t="shared" si="744"/>
        <v>1389121.9970021672</v>
      </c>
      <c r="H5950" s="16">
        <f t="shared" si="745"/>
        <v>1</v>
      </c>
      <c r="P5950" s="16"/>
    </row>
    <row r="5951" spans="1:16" x14ac:dyDescent="0.25">
      <c r="A5951" s="24">
        <f t="shared" si="746"/>
        <v>5936</v>
      </c>
      <c r="B5951">
        <f t="shared" si="740"/>
        <v>0.19018371764104813</v>
      </c>
      <c r="C5951">
        <f t="shared" si="741"/>
        <v>0.6666494234232232</v>
      </c>
      <c r="D5951" s="40">
        <f t="shared" si="742"/>
        <v>600051.90709729807</v>
      </c>
      <c r="E5951" s="40">
        <f t="shared" si="747"/>
        <v>600051.90709729807</v>
      </c>
      <c r="F5951" s="41">
        <f t="shared" si="743"/>
        <v>2.1309057374129372</v>
      </c>
      <c r="G5951" s="42">
        <f t="shared" si="744"/>
        <v>278654.05157920718</v>
      </c>
      <c r="H5951" s="16">
        <f t="shared" si="745"/>
        <v>1</v>
      </c>
      <c r="P5951" s="16"/>
    </row>
    <row r="5952" spans="1:16" x14ac:dyDescent="0.25">
      <c r="A5952" s="24">
        <f t="shared" si="746"/>
        <v>5937</v>
      </c>
      <c r="B5952">
        <f t="shared" si="740"/>
        <v>0.99275132513139397</v>
      </c>
      <c r="C5952">
        <f t="shared" si="741"/>
        <v>0.24849985574837774</v>
      </c>
      <c r="D5952" s="40">
        <f t="shared" si="742"/>
        <v>2114603.9312485084</v>
      </c>
      <c r="E5952" s="40">
        <f t="shared" si="747"/>
        <v>1250000</v>
      </c>
      <c r="F5952" s="41">
        <f t="shared" si="743"/>
        <v>1.793550744361506</v>
      </c>
      <c r="G5952" s="42">
        <f t="shared" si="744"/>
        <v>1241938.4304518825</v>
      </c>
      <c r="H5952" s="16">
        <f t="shared" si="745"/>
        <v>1</v>
      </c>
      <c r="P5952" s="16"/>
    </row>
    <row r="5953" spans="1:16" x14ac:dyDescent="0.25">
      <c r="A5953" s="24">
        <f t="shared" si="746"/>
        <v>5938</v>
      </c>
      <c r="B5953">
        <f t="shared" si="740"/>
        <v>0.26106483244802803</v>
      </c>
      <c r="C5953">
        <f t="shared" si="741"/>
        <v>0.21530304464977235</v>
      </c>
      <c r="D5953" s="40">
        <f t="shared" si="742"/>
        <v>708176.57668483234</v>
      </c>
      <c r="E5953" s="40">
        <f t="shared" si="747"/>
        <v>708176.57668483234</v>
      </c>
      <c r="F5953" s="41">
        <f t="shared" si="743"/>
        <v>1.7604392315567214</v>
      </c>
      <c r="G5953" s="42">
        <f t="shared" si="744"/>
        <v>246701.82846551575</v>
      </c>
      <c r="H5953" s="16">
        <f t="shared" si="745"/>
        <v>1</v>
      </c>
      <c r="P5953" s="16"/>
    </row>
    <row r="5954" spans="1:16" x14ac:dyDescent="0.25">
      <c r="A5954" s="24">
        <f t="shared" si="746"/>
        <v>5939</v>
      </c>
      <c r="B5954">
        <f t="shared" si="740"/>
        <v>0.16066783282440156</v>
      </c>
      <c r="C5954">
        <f t="shared" si="741"/>
        <v>0.70146516000386328</v>
      </c>
      <c r="D5954" s="40">
        <f t="shared" si="742"/>
        <v>547849.45732081996</v>
      </c>
      <c r="E5954" s="40">
        <f t="shared" si="747"/>
        <v>547849.45732081996</v>
      </c>
      <c r="F5954" s="41">
        <f t="shared" si="743"/>
        <v>2.1606745106807796</v>
      </c>
      <c r="G5954" s="42">
        <f t="shared" si="744"/>
        <v>183724.35812339326</v>
      </c>
      <c r="H5954" s="16">
        <f t="shared" si="745"/>
        <v>1</v>
      </c>
      <c r="P5954" s="16"/>
    </row>
    <row r="5955" spans="1:16" x14ac:dyDescent="0.25">
      <c r="A5955" s="24">
        <f t="shared" si="746"/>
        <v>5940</v>
      </c>
      <c r="B5955">
        <f t="shared" si="740"/>
        <v>0.22093916300218552</v>
      </c>
      <c r="C5955">
        <f t="shared" si="741"/>
        <v>0.33946480567101389</v>
      </c>
      <c r="D5955" s="40">
        <f t="shared" si="742"/>
        <v>649380.58886283729</v>
      </c>
      <c r="E5955" s="40">
        <f t="shared" si="747"/>
        <v>649380.58886283729</v>
      </c>
      <c r="F5955" s="41">
        <f t="shared" si="743"/>
        <v>1.8741871695577794</v>
      </c>
      <c r="G5955" s="42">
        <f t="shared" si="744"/>
        <v>217060.76780660497</v>
      </c>
      <c r="H5955" s="16">
        <f t="shared" si="745"/>
        <v>1</v>
      </c>
      <c r="P5955" s="16"/>
    </row>
    <row r="5956" spans="1:16" x14ac:dyDescent="0.25">
      <c r="A5956" s="24">
        <f t="shared" si="746"/>
        <v>5941</v>
      </c>
      <c r="B5956">
        <f t="shared" si="740"/>
        <v>0.97558503865730017</v>
      </c>
      <c r="C5956">
        <f t="shared" si="741"/>
        <v>2.9253113898448646E-2</v>
      </c>
      <c r="D5956" s="40">
        <f t="shared" si="742"/>
        <v>1898209.9012152599</v>
      </c>
      <c r="E5956" s="40">
        <f t="shared" si="747"/>
        <v>1250000</v>
      </c>
      <c r="F5956" s="41">
        <f t="shared" si="743"/>
        <v>1.4249587910192847</v>
      </c>
      <c r="G5956" s="42">
        <f t="shared" si="744"/>
        <v>781198.48877410591</v>
      </c>
      <c r="H5956" s="16">
        <f t="shared" si="745"/>
        <v>1</v>
      </c>
      <c r="P5956" s="16"/>
    </row>
    <row r="5957" spans="1:16" x14ac:dyDescent="0.25">
      <c r="A5957" s="24">
        <f t="shared" si="746"/>
        <v>5942</v>
      </c>
      <c r="B5957">
        <f t="shared" si="740"/>
        <v>7.5186971807852387E-3</v>
      </c>
      <c r="C5957">
        <f t="shared" si="741"/>
        <v>0.74343334103468806</v>
      </c>
      <c r="D5957" s="40">
        <f t="shared" si="742"/>
        <v>0</v>
      </c>
      <c r="E5957" s="40">
        <f t="shared" si="747"/>
        <v>0</v>
      </c>
      <c r="F5957" s="41">
        <f t="shared" si="743"/>
        <v>2.1987740455155831</v>
      </c>
      <c r="G5957" s="42">
        <f t="shared" si="744"/>
        <v>-1000000</v>
      </c>
      <c r="H5957" s="16">
        <f t="shared" si="745"/>
        <v>0</v>
      </c>
      <c r="P5957" s="16"/>
    </row>
    <row r="5958" spans="1:16" x14ac:dyDescent="0.25">
      <c r="A5958" s="24">
        <f t="shared" si="746"/>
        <v>5943</v>
      </c>
      <c r="B5958">
        <f t="shared" si="740"/>
        <v>8.8690980453975499E-2</v>
      </c>
      <c r="C5958">
        <f t="shared" si="741"/>
        <v>0.63303431554231793</v>
      </c>
      <c r="D5958" s="40">
        <f t="shared" si="742"/>
        <v>385018.26914928143</v>
      </c>
      <c r="E5958" s="40">
        <f t="shared" si="747"/>
        <v>385018.26914928143</v>
      </c>
      <c r="F5958" s="41">
        <f t="shared" si="743"/>
        <v>2.1033132586828174</v>
      </c>
      <c r="G5958" s="42">
        <f t="shared" si="744"/>
        <v>-190185.96966320684</v>
      </c>
      <c r="H5958" s="16">
        <f t="shared" si="745"/>
        <v>0</v>
      </c>
      <c r="P5958" s="16"/>
    </row>
    <row r="5959" spans="1:16" x14ac:dyDescent="0.25">
      <c r="A5959" s="24">
        <f t="shared" si="746"/>
        <v>5944</v>
      </c>
      <c r="B5959">
        <f t="shared" si="740"/>
        <v>0.70222532993648201</v>
      </c>
      <c r="C5959">
        <f t="shared" si="741"/>
        <v>0.87735091929789633</v>
      </c>
      <c r="D5959" s="40">
        <f t="shared" si="742"/>
        <v>1242011.3682326926</v>
      </c>
      <c r="E5959" s="40">
        <f t="shared" si="747"/>
        <v>1242011.3682326926</v>
      </c>
      <c r="F5959" s="41">
        <f t="shared" si="743"/>
        <v>2.3531445788728718</v>
      </c>
      <c r="G5959" s="42">
        <f t="shared" si="744"/>
        <v>1922632.3180552386</v>
      </c>
      <c r="H5959" s="16">
        <f t="shared" si="745"/>
        <v>1</v>
      </c>
      <c r="P5959" s="16"/>
    </row>
    <row r="5960" spans="1:16" x14ac:dyDescent="0.25">
      <c r="A5960" s="24">
        <f t="shared" si="746"/>
        <v>5945</v>
      </c>
      <c r="B5960">
        <f t="shared" si="740"/>
        <v>0.37739817763213068</v>
      </c>
      <c r="C5960">
        <f t="shared" si="741"/>
        <v>0.86790853191632777</v>
      </c>
      <c r="D5960" s="40">
        <f t="shared" si="742"/>
        <v>857604.27124577668</v>
      </c>
      <c r="E5960" s="40">
        <f t="shared" si="747"/>
        <v>857604.27124577668</v>
      </c>
      <c r="F5960" s="41">
        <f t="shared" si="743"/>
        <v>2.3393796310659756</v>
      </c>
      <c r="G5960" s="42">
        <f t="shared" si="744"/>
        <v>1006261.9636675499</v>
      </c>
      <c r="H5960" s="16">
        <f t="shared" si="745"/>
        <v>1</v>
      </c>
      <c r="P5960" s="16"/>
    </row>
    <row r="5961" spans="1:16" x14ac:dyDescent="0.25">
      <c r="A5961" s="24">
        <f t="shared" si="746"/>
        <v>5946</v>
      </c>
      <c r="B5961">
        <f t="shared" si="740"/>
        <v>0.69557602901477367</v>
      </c>
      <c r="C5961">
        <f t="shared" si="741"/>
        <v>0.31205829291138798</v>
      </c>
      <c r="D5961" s="40">
        <f t="shared" si="742"/>
        <v>1233306.3686540595</v>
      </c>
      <c r="E5961" s="40">
        <f t="shared" si="747"/>
        <v>1233306.3686540595</v>
      </c>
      <c r="F5961" s="41">
        <f t="shared" si="743"/>
        <v>1.8510563931546251</v>
      </c>
      <c r="G5961" s="42">
        <f t="shared" si="744"/>
        <v>1282919.6384154116</v>
      </c>
      <c r="H5961" s="16">
        <f t="shared" si="745"/>
        <v>1</v>
      </c>
      <c r="P5961" s="16"/>
    </row>
    <row r="5962" spans="1:16" x14ac:dyDescent="0.25">
      <c r="A5962" s="24">
        <f t="shared" si="746"/>
        <v>5947</v>
      </c>
      <c r="B5962">
        <f t="shared" si="740"/>
        <v>4.7001847182400525E-2</v>
      </c>
      <c r="C5962">
        <f t="shared" si="741"/>
        <v>0.28390433744061738</v>
      </c>
      <c r="D5962" s="40">
        <f t="shared" si="742"/>
        <v>236483.55442967115</v>
      </c>
      <c r="E5962" s="40">
        <f t="shared" si="747"/>
        <v>236483.55442967115</v>
      </c>
      <c r="F5962" s="41">
        <f t="shared" si="743"/>
        <v>1.8263581325979952</v>
      </c>
      <c r="G5962" s="42">
        <f t="shared" si="744"/>
        <v>-568096.33714168938</v>
      </c>
      <c r="H5962" s="16">
        <f t="shared" si="745"/>
        <v>0</v>
      </c>
      <c r="P5962" s="16"/>
    </row>
    <row r="5963" spans="1:16" x14ac:dyDescent="0.25">
      <c r="A5963" s="24">
        <f t="shared" si="746"/>
        <v>5948</v>
      </c>
      <c r="B5963">
        <f t="shared" si="740"/>
        <v>0.34828557015862316</v>
      </c>
      <c r="C5963">
        <f t="shared" si="741"/>
        <v>0.50311407272238284</v>
      </c>
      <c r="D5963" s="40">
        <f t="shared" si="742"/>
        <v>822209.7789488117</v>
      </c>
      <c r="E5963" s="40">
        <f t="shared" si="747"/>
        <v>822209.7789488117</v>
      </c>
      <c r="F5963" s="41">
        <f t="shared" si="743"/>
        <v>2.0023726145915295</v>
      </c>
      <c r="G5963" s="42">
        <f t="shared" si="744"/>
        <v>646370.34481645562</v>
      </c>
      <c r="H5963" s="16">
        <f t="shared" si="745"/>
        <v>1</v>
      </c>
      <c r="P5963" s="16"/>
    </row>
    <row r="5964" spans="1:16" x14ac:dyDescent="0.25">
      <c r="A5964" s="24">
        <f t="shared" si="746"/>
        <v>5949</v>
      </c>
      <c r="B5964">
        <f t="shared" si="740"/>
        <v>5.8631108258850873E-2</v>
      </c>
      <c r="C5964">
        <f t="shared" si="741"/>
        <v>0.26406953285913914</v>
      </c>
      <c r="D5964" s="40">
        <f t="shared" si="742"/>
        <v>285849.92312644806</v>
      </c>
      <c r="E5964" s="40">
        <f t="shared" si="747"/>
        <v>285849.92312644806</v>
      </c>
      <c r="F5964" s="41">
        <f t="shared" si="743"/>
        <v>1.8082524928027328</v>
      </c>
      <c r="G5964" s="42">
        <f t="shared" si="744"/>
        <v>-483111.16393913073</v>
      </c>
      <c r="H5964" s="16">
        <f t="shared" si="745"/>
        <v>0</v>
      </c>
      <c r="P5964" s="16"/>
    </row>
    <row r="5965" spans="1:16" x14ac:dyDescent="0.25">
      <c r="A5965" s="24">
        <f t="shared" si="746"/>
        <v>5950</v>
      </c>
      <c r="B5965">
        <f t="shared" si="740"/>
        <v>0.30272377526853234</v>
      </c>
      <c r="C5965">
        <f t="shared" si="741"/>
        <v>0.62875930045265704</v>
      </c>
      <c r="D5965" s="40">
        <f t="shared" si="742"/>
        <v>764476.00899771426</v>
      </c>
      <c r="E5965" s="40">
        <f t="shared" si="747"/>
        <v>764476.00899771426</v>
      </c>
      <c r="F5965" s="41">
        <f t="shared" si="743"/>
        <v>2.0998690305475076</v>
      </c>
      <c r="G5965" s="42">
        <f t="shared" si="744"/>
        <v>605299.49589085788</v>
      </c>
      <c r="H5965" s="16">
        <f t="shared" si="745"/>
        <v>1</v>
      </c>
      <c r="P5965" s="16"/>
    </row>
    <row r="5966" spans="1:16" x14ac:dyDescent="0.25">
      <c r="A5966" s="24">
        <f t="shared" si="746"/>
        <v>5951</v>
      </c>
      <c r="B5966">
        <f t="shared" si="740"/>
        <v>0.39107197255361825</v>
      </c>
      <c r="C5966">
        <f t="shared" si="741"/>
        <v>0.55806280404794961</v>
      </c>
      <c r="D5966" s="40">
        <f t="shared" si="742"/>
        <v>873924.22845221753</v>
      </c>
      <c r="E5966" s="40">
        <f t="shared" si="747"/>
        <v>873924.22845221753</v>
      </c>
      <c r="F5966" s="41">
        <f t="shared" si="743"/>
        <v>2.0443949947702418</v>
      </c>
      <c r="G5966" s="42">
        <f t="shared" si="744"/>
        <v>786646.31845615874</v>
      </c>
      <c r="H5966" s="16">
        <f t="shared" si="745"/>
        <v>1</v>
      </c>
      <c r="P5966" s="16"/>
    </row>
    <row r="5967" spans="1:16" x14ac:dyDescent="0.25">
      <c r="A5967" s="24">
        <f t="shared" si="746"/>
        <v>5952</v>
      </c>
      <c r="B5967">
        <f t="shared" si="740"/>
        <v>0.52267835394013673</v>
      </c>
      <c r="C5967">
        <f t="shared" si="741"/>
        <v>0.46751547080930322</v>
      </c>
      <c r="D5967" s="40">
        <f t="shared" si="742"/>
        <v>1025931.6964507056</v>
      </c>
      <c r="E5967" s="40">
        <f t="shared" si="747"/>
        <v>1025931.6964507056</v>
      </c>
      <c r="F5967" s="41">
        <f t="shared" si="743"/>
        <v>1.9752228482548007</v>
      </c>
      <c r="G5967" s="42">
        <f t="shared" si="744"/>
        <v>1026443.7275782423</v>
      </c>
      <c r="H5967" s="16">
        <f t="shared" si="745"/>
        <v>1</v>
      </c>
      <c r="P5967" s="16"/>
    </row>
    <row r="5968" spans="1:16" x14ac:dyDescent="0.25">
      <c r="A5968" s="24">
        <f t="shared" si="746"/>
        <v>5953</v>
      </c>
      <c r="B5968">
        <f t="shared" si="740"/>
        <v>0.63022250274661928</v>
      </c>
      <c r="C5968">
        <f t="shared" si="741"/>
        <v>5.5231176200322807E-2</v>
      </c>
      <c r="D5968" s="40">
        <f t="shared" si="742"/>
        <v>1151569.6235182798</v>
      </c>
      <c r="E5968" s="40">
        <f t="shared" si="747"/>
        <v>1151569.6235182798</v>
      </c>
      <c r="F5968" s="41">
        <f t="shared" si="743"/>
        <v>1.5148576169890282</v>
      </c>
      <c r="G5968" s="42">
        <f t="shared" si="744"/>
        <v>744464.01567985374</v>
      </c>
      <c r="H5968" s="16">
        <f t="shared" si="745"/>
        <v>1</v>
      </c>
      <c r="P5968" s="16"/>
    </row>
    <row r="5969" spans="1:16" x14ac:dyDescent="0.25">
      <c r="A5969" s="24">
        <f t="shared" si="746"/>
        <v>5954</v>
      </c>
      <c r="B5969">
        <f t="shared" ref="B5969:B6032" si="748">((MOD((MOD(MOD(999999999999989,MOD(A5969*2499997+$B$13*1800451,7450589)*4658+7450581)*383,99991)*7440893+MOD(MOD(999999999999989,MOD(A5969*2246527+$B$13*2399993,7450987)*7580+7560584)*17669,7440893))*1343,4294967296))+0.5)/2^32</f>
        <v>7.2287262999452651E-2</v>
      </c>
      <c r="C5969">
        <f t="shared" ref="C5969:C6032" si="749">((MOD((MOD(MOD(999999999999989,MOD(A5969*2499997+$C$13*1800451,7450589)*4658+7450581)*383,99991)*7440893+MOD(MOD(999999999999989,MOD(A5969*2246527+$C$13*2399993,7450987)*7580+7560584)*17669,7440893))*1343,4294967296))+0.5)/2^32</f>
        <v>0.87373118207324296</v>
      </c>
      <c r="D5969" s="40">
        <f t="shared" ref="D5969:D6032" si="750">MAX(0,NORMINV(B5969,D$10,D$12))</f>
        <v>334818.03268794797</v>
      </c>
      <c r="E5969" s="40">
        <f t="shared" si="747"/>
        <v>334818.03268794797</v>
      </c>
      <c r="F5969" s="41">
        <f t="shared" ref="F5969:F6032" si="751">NORMINV(C5969,E$10,E$12)</f>
        <v>2.3477834035815963</v>
      </c>
      <c r="G5969" s="42">
        <f t="shared" ref="G5969:G6032" si="752">F5969*E5969-1000000</f>
        <v>-213919.77963539539</v>
      </c>
      <c r="H5969" s="16">
        <f t="shared" ref="H5969:H6032" si="753">IF(G5969&gt;=0,1,0)</f>
        <v>0</v>
      </c>
      <c r="P5969" s="16"/>
    </row>
    <row r="5970" spans="1:16" x14ac:dyDescent="0.25">
      <c r="A5970" s="24">
        <f t="shared" ref="A5970:A6033" si="754">A5969+1</f>
        <v>5955</v>
      </c>
      <c r="B5970">
        <f t="shared" si="748"/>
        <v>0.69976801227312535</v>
      </c>
      <c r="C5970">
        <f t="shared" si="749"/>
        <v>0.19464347662869841</v>
      </c>
      <c r="D5970" s="40">
        <f t="shared" si="750"/>
        <v>1238784.2288488199</v>
      </c>
      <c r="E5970" s="40">
        <f t="shared" ref="E5970:E6033" si="755">MIN(1250000,D5970)</f>
        <v>1238784.2288488199</v>
      </c>
      <c r="F5970" s="41">
        <f t="shared" si="751"/>
        <v>1.7383248635669784</v>
      </c>
      <c r="G5970" s="42">
        <f t="shared" si="752"/>
        <v>1153409.4256025492</v>
      </c>
      <c r="H5970" s="16">
        <f t="shared" si="753"/>
        <v>1</v>
      </c>
      <c r="P5970" s="16"/>
    </row>
    <row r="5971" spans="1:16" x14ac:dyDescent="0.25">
      <c r="A5971" s="24">
        <f t="shared" si="754"/>
        <v>5956</v>
      </c>
      <c r="B5971">
        <f t="shared" si="748"/>
        <v>0.7143004845129326</v>
      </c>
      <c r="C5971">
        <f t="shared" si="749"/>
        <v>0.83054235496092588</v>
      </c>
      <c r="D5971" s="40">
        <f t="shared" si="750"/>
        <v>1258051.1898418292</v>
      </c>
      <c r="E5971" s="40">
        <f t="shared" si="755"/>
        <v>1250000</v>
      </c>
      <c r="F5971" s="41">
        <f t="shared" si="751"/>
        <v>2.2906719426184647</v>
      </c>
      <c r="G5971" s="42">
        <f t="shared" si="752"/>
        <v>1863339.9282730808</v>
      </c>
      <c r="H5971" s="16">
        <f t="shared" si="753"/>
        <v>1</v>
      </c>
      <c r="P5971" s="16"/>
    </row>
    <row r="5972" spans="1:16" x14ac:dyDescent="0.25">
      <c r="A5972" s="24">
        <f t="shared" si="754"/>
        <v>5957</v>
      </c>
      <c r="B5972">
        <f t="shared" si="748"/>
        <v>0.1508646960137412</v>
      </c>
      <c r="C5972">
        <f t="shared" si="749"/>
        <v>8.6600853246636689E-2</v>
      </c>
      <c r="D5972" s="40">
        <f t="shared" si="750"/>
        <v>529149.60069822799</v>
      </c>
      <c r="E5972" s="40">
        <f t="shared" si="755"/>
        <v>529149.60069822799</v>
      </c>
      <c r="F5972" s="41">
        <f t="shared" si="751"/>
        <v>1.5860219175071144</v>
      </c>
      <c r="G5972" s="42">
        <f t="shared" si="752"/>
        <v>-160757.1356524725</v>
      </c>
      <c r="H5972" s="16">
        <f t="shared" si="753"/>
        <v>0</v>
      </c>
      <c r="P5972" s="16"/>
    </row>
    <row r="5973" spans="1:16" x14ac:dyDescent="0.25">
      <c r="A5973" s="24">
        <f t="shared" si="754"/>
        <v>5958</v>
      </c>
      <c r="B5973">
        <f t="shared" si="748"/>
        <v>0.71153378312010318</v>
      </c>
      <c r="C5973">
        <f t="shared" si="749"/>
        <v>0.20241750043351203</v>
      </c>
      <c r="D5973" s="40">
        <f t="shared" si="750"/>
        <v>1254348.5081645977</v>
      </c>
      <c r="E5973" s="40">
        <f t="shared" si="755"/>
        <v>1250000</v>
      </c>
      <c r="F5973" s="41">
        <f t="shared" si="751"/>
        <v>1.7468032675736063</v>
      </c>
      <c r="G5973" s="42">
        <f t="shared" si="752"/>
        <v>1183504.0844670078</v>
      </c>
      <c r="H5973" s="16">
        <f t="shared" si="753"/>
        <v>1</v>
      </c>
      <c r="P5973" s="16"/>
    </row>
    <row r="5974" spans="1:16" x14ac:dyDescent="0.25">
      <c r="A5974" s="24">
        <f t="shared" si="754"/>
        <v>5959</v>
      </c>
      <c r="B5974">
        <f t="shared" si="748"/>
        <v>0.32733521529007703</v>
      </c>
      <c r="C5974">
        <f t="shared" si="749"/>
        <v>0.19732148840557784</v>
      </c>
      <c r="D5974" s="40">
        <f t="shared" si="750"/>
        <v>796071.38525443501</v>
      </c>
      <c r="E5974" s="40">
        <f t="shared" si="755"/>
        <v>796071.38525443501</v>
      </c>
      <c r="F5974" s="41">
        <f t="shared" si="751"/>
        <v>1.7412682301790676</v>
      </c>
      <c r="G5974" s="42">
        <f t="shared" si="752"/>
        <v>386173.81209818879</v>
      </c>
      <c r="H5974" s="16">
        <f t="shared" si="753"/>
        <v>1</v>
      </c>
      <c r="P5974" s="16"/>
    </row>
    <row r="5975" spans="1:16" x14ac:dyDescent="0.25">
      <c r="A5975" s="24">
        <f t="shared" si="754"/>
        <v>5960</v>
      </c>
      <c r="B5975">
        <f t="shared" si="748"/>
        <v>0.85288162378128618</v>
      </c>
      <c r="C5975">
        <f t="shared" si="749"/>
        <v>7.2022409760393202E-2</v>
      </c>
      <c r="D5975" s="40">
        <f t="shared" si="750"/>
        <v>1478209.3974191286</v>
      </c>
      <c r="E5975" s="40">
        <f t="shared" si="755"/>
        <v>1250000</v>
      </c>
      <c r="F5975" s="41">
        <f t="shared" si="751"/>
        <v>1.5559595872854448</v>
      </c>
      <c r="G5975" s="42">
        <f t="shared" si="752"/>
        <v>944949.48410680611</v>
      </c>
      <c r="H5975" s="16">
        <f t="shared" si="753"/>
        <v>1</v>
      </c>
      <c r="P5975" s="16"/>
    </row>
    <row r="5976" spans="1:16" x14ac:dyDescent="0.25">
      <c r="A5976" s="24">
        <f t="shared" si="754"/>
        <v>5961</v>
      </c>
      <c r="B5976">
        <f t="shared" si="748"/>
        <v>0.31048577011097223</v>
      </c>
      <c r="C5976">
        <f t="shared" si="749"/>
        <v>0.71484194637741894</v>
      </c>
      <c r="D5976" s="40">
        <f t="shared" si="750"/>
        <v>774555.97626645188</v>
      </c>
      <c r="E5976" s="40">
        <f t="shared" si="755"/>
        <v>774555.97626645188</v>
      </c>
      <c r="F5976" s="41">
        <f t="shared" si="751"/>
        <v>2.1725185447914432</v>
      </c>
      <c r="G5976" s="42">
        <f t="shared" si="752"/>
        <v>682737.22241790779</v>
      </c>
      <c r="H5976" s="16">
        <f t="shared" si="753"/>
        <v>1</v>
      </c>
      <c r="P5976" s="16"/>
    </row>
    <row r="5977" spans="1:16" x14ac:dyDescent="0.25">
      <c r="A5977" s="24">
        <f t="shared" si="754"/>
        <v>5962</v>
      </c>
      <c r="B5977">
        <f t="shared" si="748"/>
        <v>0.32119760883506387</v>
      </c>
      <c r="C5977">
        <f t="shared" si="749"/>
        <v>0.32243361289147288</v>
      </c>
      <c r="D5977" s="40">
        <f t="shared" si="750"/>
        <v>788289.1349424097</v>
      </c>
      <c r="E5977" s="40">
        <f t="shared" si="755"/>
        <v>788289.1349424097</v>
      </c>
      <c r="F5977" s="41">
        <f t="shared" si="751"/>
        <v>1.8599074903099826</v>
      </c>
      <c r="G5977" s="42">
        <f t="shared" si="752"/>
        <v>466144.86660936452</v>
      </c>
      <c r="H5977" s="16">
        <f t="shared" si="753"/>
        <v>1</v>
      </c>
      <c r="P5977" s="16"/>
    </row>
    <row r="5978" spans="1:16" x14ac:dyDescent="0.25">
      <c r="A5978" s="24">
        <f t="shared" si="754"/>
        <v>5963</v>
      </c>
      <c r="B5978">
        <f t="shared" si="748"/>
        <v>0.22787161835003644</v>
      </c>
      <c r="C5978">
        <f t="shared" si="749"/>
        <v>0.51147994364146143</v>
      </c>
      <c r="D5978" s="40">
        <f t="shared" si="750"/>
        <v>659935.64292219072</v>
      </c>
      <c r="E5978" s="40">
        <f t="shared" si="755"/>
        <v>659935.64292219072</v>
      </c>
      <c r="F5978" s="41">
        <f t="shared" si="751"/>
        <v>2.0087476972100613</v>
      </c>
      <c r="G5978" s="42">
        <f t="shared" si="752"/>
        <v>325644.2030267918</v>
      </c>
      <c r="H5978" s="16">
        <f t="shared" si="753"/>
        <v>1</v>
      </c>
      <c r="P5978" s="16"/>
    </row>
    <row r="5979" spans="1:16" x14ac:dyDescent="0.25">
      <c r="A5979" s="24">
        <f t="shared" si="754"/>
        <v>5964</v>
      </c>
      <c r="B5979">
        <f t="shared" si="748"/>
        <v>0.48047993646468967</v>
      </c>
      <c r="C5979">
        <f t="shared" si="749"/>
        <v>5.2382218069396913E-2</v>
      </c>
      <c r="D5979" s="40">
        <f t="shared" si="750"/>
        <v>977682.78878652467</v>
      </c>
      <c r="E5979" s="40">
        <f t="shared" si="755"/>
        <v>977682.78878652467</v>
      </c>
      <c r="F5979" s="41">
        <f t="shared" si="751"/>
        <v>1.5069356354687975</v>
      </c>
      <c r="G5979" s="42">
        <f t="shared" si="752"/>
        <v>473305.03460692777</v>
      </c>
      <c r="H5979" s="16">
        <f t="shared" si="753"/>
        <v>1</v>
      </c>
      <c r="P5979" s="16"/>
    </row>
    <row r="5980" spans="1:16" x14ac:dyDescent="0.25">
      <c r="A5980" s="24">
        <f t="shared" si="754"/>
        <v>5965</v>
      </c>
      <c r="B5980">
        <f t="shared" si="748"/>
        <v>0.55973093665670604</v>
      </c>
      <c r="C5980">
        <f t="shared" si="749"/>
        <v>0.68600301409605891</v>
      </c>
      <c r="D5980" s="40">
        <f t="shared" si="750"/>
        <v>1068519.9448264157</v>
      </c>
      <c r="E5980" s="40">
        <f t="shared" si="755"/>
        <v>1068519.9448264157</v>
      </c>
      <c r="F5980" s="41">
        <f t="shared" si="751"/>
        <v>2.1472803278877346</v>
      </c>
      <c r="G5980" s="42">
        <f t="shared" si="752"/>
        <v>1294411.8574814498</v>
      </c>
      <c r="H5980" s="16">
        <f t="shared" si="753"/>
        <v>1</v>
      </c>
      <c r="P5980" s="16"/>
    </row>
    <row r="5981" spans="1:16" x14ac:dyDescent="0.25">
      <c r="A5981" s="24">
        <f t="shared" si="754"/>
        <v>5966</v>
      </c>
      <c r="B5981">
        <f t="shared" si="748"/>
        <v>0.15181653562467545</v>
      </c>
      <c r="C5981">
        <f t="shared" si="749"/>
        <v>7.4668908375315368E-2</v>
      </c>
      <c r="D5981" s="40">
        <f t="shared" si="750"/>
        <v>530999.87033034139</v>
      </c>
      <c r="E5981" s="40">
        <f t="shared" si="755"/>
        <v>530999.87033034139</v>
      </c>
      <c r="F5981" s="41">
        <f t="shared" si="751"/>
        <v>1.5617403119772242</v>
      </c>
      <c r="G5981" s="42">
        <f t="shared" si="752"/>
        <v>-170716.0968504271</v>
      </c>
      <c r="H5981" s="16">
        <f t="shared" si="753"/>
        <v>0</v>
      </c>
      <c r="P5981" s="16"/>
    </row>
    <row r="5982" spans="1:16" x14ac:dyDescent="0.25">
      <c r="A5982" s="24">
        <f t="shared" si="754"/>
        <v>5967</v>
      </c>
      <c r="B5982">
        <f t="shared" si="748"/>
        <v>0.34326039219740778</v>
      </c>
      <c r="C5982">
        <f t="shared" si="749"/>
        <v>0.7507089419523254</v>
      </c>
      <c r="D5982" s="40">
        <f t="shared" si="750"/>
        <v>815996.45782913675</v>
      </c>
      <c r="E5982" s="40">
        <f t="shared" si="755"/>
        <v>815996.45782913675</v>
      </c>
      <c r="F5982" s="41">
        <f t="shared" si="751"/>
        <v>2.2056906920721748</v>
      </c>
      <c r="G5982" s="42">
        <f t="shared" si="752"/>
        <v>799835.79179759184</v>
      </c>
      <c r="H5982" s="16">
        <f t="shared" si="753"/>
        <v>1</v>
      </c>
      <c r="P5982" s="16"/>
    </row>
    <row r="5983" spans="1:16" x14ac:dyDescent="0.25">
      <c r="A5983" s="24">
        <f t="shared" si="754"/>
        <v>5968</v>
      </c>
      <c r="B5983">
        <f t="shared" si="748"/>
        <v>0.33813099621329457</v>
      </c>
      <c r="C5983">
        <f t="shared" si="749"/>
        <v>0.16692680970299989</v>
      </c>
      <c r="D5983" s="40">
        <f t="shared" si="750"/>
        <v>809618.82640268886</v>
      </c>
      <c r="E5983" s="40">
        <f t="shared" si="755"/>
        <v>809618.82640268886</v>
      </c>
      <c r="F5983" s="41">
        <f t="shared" si="751"/>
        <v>1.7062672045589959</v>
      </c>
      <c r="G5983" s="42">
        <f t="shared" si="752"/>
        <v>381426.05168445106</v>
      </c>
      <c r="H5983" s="16">
        <f t="shared" si="753"/>
        <v>1</v>
      </c>
      <c r="P5983" s="16"/>
    </row>
    <row r="5984" spans="1:16" x14ac:dyDescent="0.25">
      <c r="A5984" s="24">
        <f t="shared" si="754"/>
        <v>5969</v>
      </c>
      <c r="B5984">
        <f t="shared" si="748"/>
        <v>0.43590512836817652</v>
      </c>
      <c r="C5984">
        <f t="shared" si="749"/>
        <v>0.42796091304626316</v>
      </c>
      <c r="D5984" s="40">
        <f t="shared" si="750"/>
        <v>926431.83531585184</v>
      </c>
      <c r="E5984" s="40">
        <f t="shared" si="755"/>
        <v>926431.83531585184</v>
      </c>
      <c r="F5984" s="41">
        <f t="shared" si="751"/>
        <v>1.9448121822292581</v>
      </c>
      <c r="G5984" s="42">
        <f t="shared" si="752"/>
        <v>801735.91932727839</v>
      </c>
      <c r="H5984" s="16">
        <f t="shared" si="753"/>
        <v>1</v>
      </c>
      <c r="P5984" s="16"/>
    </row>
    <row r="5985" spans="1:16" x14ac:dyDescent="0.25">
      <c r="A5985" s="24">
        <f t="shared" si="754"/>
        <v>5970</v>
      </c>
      <c r="B5985">
        <f t="shared" si="748"/>
        <v>0.55091903021093458</v>
      </c>
      <c r="C5985">
        <f t="shared" si="749"/>
        <v>0.70761034160386771</v>
      </c>
      <c r="D5985" s="40">
        <f t="shared" si="750"/>
        <v>1058351.1923391465</v>
      </c>
      <c r="E5985" s="40">
        <f t="shared" si="755"/>
        <v>1058351.1923391465</v>
      </c>
      <c r="F5985" s="41">
        <f t="shared" si="751"/>
        <v>2.1660841990605744</v>
      </c>
      <c r="G5985" s="42">
        <f t="shared" si="752"/>
        <v>1292477.7947827443</v>
      </c>
      <c r="H5985" s="16">
        <f t="shared" si="753"/>
        <v>1</v>
      </c>
      <c r="P5985" s="16"/>
    </row>
    <row r="5986" spans="1:16" x14ac:dyDescent="0.25">
      <c r="A5986" s="24">
        <f t="shared" si="754"/>
        <v>5971</v>
      </c>
      <c r="B5986">
        <f t="shared" si="748"/>
        <v>0.95776132226455957</v>
      </c>
      <c r="C5986">
        <f t="shared" si="749"/>
        <v>0.61448227532673627</v>
      </c>
      <c r="D5986" s="40">
        <f t="shared" si="750"/>
        <v>1786600.9858745201</v>
      </c>
      <c r="E5986" s="40">
        <f t="shared" si="755"/>
        <v>1250000</v>
      </c>
      <c r="F5986" s="41">
        <f t="shared" si="751"/>
        <v>2.0884561551997751</v>
      </c>
      <c r="G5986" s="42">
        <f t="shared" si="752"/>
        <v>1610570.1939997189</v>
      </c>
      <c r="H5986" s="16">
        <f t="shared" si="753"/>
        <v>1</v>
      </c>
      <c r="P5986" s="16"/>
    </row>
    <row r="5987" spans="1:16" x14ac:dyDescent="0.25">
      <c r="A5987" s="24">
        <f t="shared" si="754"/>
        <v>5972</v>
      </c>
      <c r="B5987">
        <f t="shared" si="748"/>
        <v>0.20511530747171491</v>
      </c>
      <c r="C5987">
        <f t="shared" si="749"/>
        <v>0.56428007676731795</v>
      </c>
      <c r="D5987" s="40">
        <f t="shared" si="750"/>
        <v>624549.60543410224</v>
      </c>
      <c r="E5987" s="40">
        <f t="shared" si="755"/>
        <v>624549.60543410224</v>
      </c>
      <c r="F5987" s="41">
        <f t="shared" si="751"/>
        <v>2.049188404063147</v>
      </c>
      <c r="G5987" s="42">
        <f t="shared" si="752"/>
        <v>279819.80921777617</v>
      </c>
      <c r="H5987" s="16">
        <f t="shared" si="753"/>
        <v>1</v>
      </c>
      <c r="P5987" s="16"/>
    </row>
    <row r="5988" spans="1:16" x14ac:dyDescent="0.25">
      <c r="A5988" s="24">
        <f t="shared" si="754"/>
        <v>5973</v>
      </c>
      <c r="B5988">
        <f t="shared" si="748"/>
        <v>0.41348443448077887</v>
      </c>
      <c r="C5988">
        <f t="shared" si="749"/>
        <v>0.45185705169569701</v>
      </c>
      <c r="D5988" s="40">
        <f t="shared" si="750"/>
        <v>900338.56966601894</v>
      </c>
      <c r="E5988" s="40">
        <f t="shared" si="755"/>
        <v>900338.56966601894</v>
      </c>
      <c r="F5988" s="41">
        <f t="shared" si="751"/>
        <v>1.9632307367993995</v>
      </c>
      <c r="G5988" s="42">
        <f t="shared" si="752"/>
        <v>767572.3534943359</v>
      </c>
      <c r="H5988" s="16">
        <f t="shared" si="753"/>
        <v>1</v>
      </c>
      <c r="P5988" s="16"/>
    </row>
    <row r="5989" spans="1:16" x14ac:dyDescent="0.25">
      <c r="A5989" s="24">
        <f t="shared" si="754"/>
        <v>5974</v>
      </c>
      <c r="B5989">
        <f t="shared" si="748"/>
        <v>6.735479342751205E-3</v>
      </c>
      <c r="C5989">
        <f t="shared" si="749"/>
        <v>0.99625523074064404</v>
      </c>
      <c r="D5989" s="40">
        <f t="shared" si="750"/>
        <v>0</v>
      </c>
      <c r="E5989" s="40">
        <f t="shared" si="755"/>
        <v>0</v>
      </c>
      <c r="F5989" s="41">
        <f t="shared" si="751"/>
        <v>2.8128435919759127</v>
      </c>
      <c r="G5989" s="42">
        <f t="shared" si="752"/>
        <v>-1000000</v>
      </c>
      <c r="H5989" s="16">
        <f t="shared" si="753"/>
        <v>0</v>
      </c>
      <c r="P5989" s="16"/>
    </row>
    <row r="5990" spans="1:16" x14ac:dyDescent="0.25">
      <c r="A5990" s="24">
        <f t="shared" si="754"/>
        <v>5975</v>
      </c>
      <c r="B5990">
        <f t="shared" si="748"/>
        <v>0.10857565805781633</v>
      </c>
      <c r="C5990">
        <f t="shared" si="749"/>
        <v>0.32761752174701542</v>
      </c>
      <c r="D5990" s="40">
        <f t="shared" si="750"/>
        <v>437322.89279556228</v>
      </c>
      <c r="E5990" s="40">
        <f t="shared" si="755"/>
        <v>437322.89279556228</v>
      </c>
      <c r="F5990" s="41">
        <f t="shared" si="751"/>
        <v>1.8642852643223284</v>
      </c>
      <c r="G5990" s="42">
        <f t="shared" si="752"/>
        <v>-184705.37521041988</v>
      </c>
      <c r="H5990" s="16">
        <f t="shared" si="753"/>
        <v>0</v>
      </c>
      <c r="P5990" s="16"/>
    </row>
    <row r="5991" spans="1:16" x14ac:dyDescent="0.25">
      <c r="A5991" s="24">
        <f t="shared" si="754"/>
        <v>5976</v>
      </c>
      <c r="B5991">
        <f t="shared" si="748"/>
        <v>0.1797407123958692</v>
      </c>
      <c r="C5991">
        <f t="shared" si="749"/>
        <v>0.18320768431294709</v>
      </c>
      <c r="D5991" s="40">
        <f t="shared" si="750"/>
        <v>582209.57120104181</v>
      </c>
      <c r="E5991" s="40">
        <f t="shared" si="755"/>
        <v>582209.57120104181</v>
      </c>
      <c r="F5991" s="41">
        <f t="shared" si="751"/>
        <v>1.7254686104249011</v>
      </c>
      <c r="G5991" s="42">
        <f t="shared" si="752"/>
        <v>4584.3397963391617</v>
      </c>
      <c r="H5991" s="16">
        <f t="shared" si="753"/>
        <v>1</v>
      </c>
      <c r="P5991" s="16"/>
    </row>
    <row r="5992" spans="1:16" x14ac:dyDescent="0.25">
      <c r="A5992" s="24">
        <f t="shared" si="754"/>
        <v>5977</v>
      </c>
      <c r="B5992">
        <f t="shared" si="748"/>
        <v>0.89561642904300243</v>
      </c>
      <c r="C5992">
        <f t="shared" si="749"/>
        <v>0.49057290947530419</v>
      </c>
      <c r="D5992" s="40">
        <f t="shared" si="750"/>
        <v>1573083.2985925768</v>
      </c>
      <c r="E5992" s="40">
        <f t="shared" si="755"/>
        <v>1250000</v>
      </c>
      <c r="F5992" s="41">
        <f t="shared" si="751"/>
        <v>1.9928168962856987</v>
      </c>
      <c r="G5992" s="42">
        <f t="shared" si="752"/>
        <v>1491021.1203571232</v>
      </c>
      <c r="H5992" s="16">
        <f t="shared" si="753"/>
        <v>1</v>
      </c>
      <c r="P5992" s="16"/>
    </row>
    <row r="5993" spans="1:16" x14ac:dyDescent="0.25">
      <c r="A5993" s="24">
        <f t="shared" si="754"/>
        <v>5978</v>
      </c>
      <c r="B5993">
        <f t="shared" si="748"/>
        <v>0.1370129695860669</v>
      </c>
      <c r="C5993">
        <f t="shared" si="749"/>
        <v>0.48278852470684797</v>
      </c>
      <c r="D5993" s="40">
        <f t="shared" si="750"/>
        <v>501289.5663347994</v>
      </c>
      <c r="E5993" s="40">
        <f t="shared" si="755"/>
        <v>501289.5663347994</v>
      </c>
      <c r="F5993" s="41">
        <f t="shared" si="751"/>
        <v>1.9868826252460239</v>
      </c>
      <c r="G5993" s="42">
        <f t="shared" si="752"/>
        <v>-3996.4704322729958</v>
      </c>
      <c r="H5993" s="16">
        <f t="shared" si="753"/>
        <v>0</v>
      </c>
      <c r="P5993" s="16"/>
    </row>
    <row r="5994" spans="1:16" x14ac:dyDescent="0.25">
      <c r="A5994" s="24">
        <f t="shared" si="754"/>
        <v>5979</v>
      </c>
      <c r="B5994">
        <f t="shared" si="748"/>
        <v>0.4739660614868626</v>
      </c>
      <c r="C5994">
        <f t="shared" si="749"/>
        <v>0.92720671009737998</v>
      </c>
      <c r="D5994" s="40">
        <f t="shared" si="750"/>
        <v>970226.23451401212</v>
      </c>
      <c r="E5994" s="40">
        <f t="shared" si="755"/>
        <v>970226.23451401212</v>
      </c>
      <c r="F5994" s="41">
        <f t="shared" si="751"/>
        <v>2.4423400376285702</v>
      </c>
      <c r="G5994" s="42">
        <f t="shared" si="752"/>
        <v>1369622.3781111785</v>
      </c>
      <c r="H5994" s="16">
        <f t="shared" si="753"/>
        <v>1</v>
      </c>
      <c r="P5994" s="16"/>
    </row>
    <row r="5995" spans="1:16" x14ac:dyDescent="0.25">
      <c r="A5995" s="24">
        <f t="shared" si="754"/>
        <v>5980</v>
      </c>
      <c r="B5995">
        <f t="shared" si="748"/>
        <v>0.43948307877872139</v>
      </c>
      <c r="C5995">
        <f t="shared" si="749"/>
        <v>0.27181481604930013</v>
      </c>
      <c r="D5995" s="40">
        <f t="shared" si="750"/>
        <v>930571.46263479802</v>
      </c>
      <c r="E5995" s="40">
        <f t="shared" si="755"/>
        <v>930571.46263479802</v>
      </c>
      <c r="F5995" s="41">
        <f t="shared" si="751"/>
        <v>1.8154001617806588</v>
      </c>
      <c r="G5995" s="42">
        <f t="shared" si="752"/>
        <v>689359.58381567663</v>
      </c>
      <c r="H5995" s="16">
        <f t="shared" si="753"/>
        <v>1</v>
      </c>
      <c r="P5995" s="16"/>
    </row>
    <row r="5996" spans="1:16" x14ac:dyDescent="0.25">
      <c r="A5996" s="24">
        <f t="shared" si="754"/>
        <v>5981</v>
      </c>
      <c r="B5996">
        <f t="shared" si="748"/>
        <v>0.80613920406904072</v>
      </c>
      <c r="C5996">
        <f t="shared" si="749"/>
        <v>0.27164571185130626</v>
      </c>
      <c r="D5996" s="40">
        <f t="shared" si="750"/>
        <v>1393810.0181623641</v>
      </c>
      <c r="E5996" s="40">
        <f t="shared" si="755"/>
        <v>1250000</v>
      </c>
      <c r="F5996" s="41">
        <f t="shared" si="751"/>
        <v>1.8152452047477736</v>
      </c>
      <c r="G5996" s="42">
        <f t="shared" si="752"/>
        <v>1269056.5059347171</v>
      </c>
      <c r="H5996" s="16">
        <f t="shared" si="753"/>
        <v>1</v>
      </c>
      <c r="P5996" s="16"/>
    </row>
    <row r="5997" spans="1:16" x14ac:dyDescent="0.25">
      <c r="A5997" s="24">
        <f t="shared" si="754"/>
        <v>5982</v>
      </c>
      <c r="B5997">
        <f t="shared" si="748"/>
        <v>0.66987669409718364</v>
      </c>
      <c r="C5997">
        <f t="shared" si="749"/>
        <v>0.46951001707930118</v>
      </c>
      <c r="D5997" s="40">
        <f t="shared" si="750"/>
        <v>1200413.0882982807</v>
      </c>
      <c r="E5997" s="40">
        <f t="shared" si="755"/>
        <v>1200413.0882982807</v>
      </c>
      <c r="F5997" s="41">
        <f t="shared" si="751"/>
        <v>1.976747231393684</v>
      </c>
      <c r="G5997" s="42">
        <f t="shared" si="752"/>
        <v>1372913.2488223682</v>
      </c>
      <c r="H5997" s="16">
        <f t="shared" si="753"/>
        <v>1</v>
      </c>
      <c r="P5997" s="16"/>
    </row>
    <row r="5998" spans="1:16" x14ac:dyDescent="0.25">
      <c r="A5998" s="24">
        <f t="shared" si="754"/>
        <v>5983</v>
      </c>
      <c r="B5998">
        <f t="shared" si="748"/>
        <v>0.98448213434312493</v>
      </c>
      <c r="C5998">
        <f t="shared" si="749"/>
        <v>2.9419423430226743E-2</v>
      </c>
      <c r="D5998" s="40">
        <f t="shared" si="750"/>
        <v>1983258.7881592396</v>
      </c>
      <c r="E5998" s="40">
        <f t="shared" si="755"/>
        <v>1250000</v>
      </c>
      <c r="F5998" s="41">
        <f t="shared" si="751"/>
        <v>1.4257156385907173</v>
      </c>
      <c r="G5998" s="42">
        <f t="shared" si="752"/>
        <v>782144.54823839664</v>
      </c>
      <c r="H5998" s="16">
        <f t="shared" si="753"/>
        <v>1</v>
      </c>
      <c r="P5998" s="16"/>
    </row>
    <row r="5999" spans="1:16" x14ac:dyDescent="0.25">
      <c r="A5999" s="24">
        <f t="shared" si="754"/>
        <v>5984</v>
      </c>
      <c r="B5999">
        <f t="shared" si="748"/>
        <v>0.64218428812455386</v>
      </c>
      <c r="C5999">
        <f t="shared" si="749"/>
        <v>0.83321925450582057</v>
      </c>
      <c r="D5999" s="40">
        <f t="shared" si="750"/>
        <v>1166095.797965555</v>
      </c>
      <c r="E5999" s="40">
        <f t="shared" si="755"/>
        <v>1166095.797965555</v>
      </c>
      <c r="F5999" s="41">
        <f t="shared" si="751"/>
        <v>2.2939103584655691</v>
      </c>
      <c r="G5999" s="42">
        <f t="shared" si="752"/>
        <v>1674919.2299163602</v>
      </c>
      <c r="H5999" s="16">
        <f t="shared" si="753"/>
        <v>1</v>
      </c>
      <c r="P5999" s="16"/>
    </row>
    <row r="6000" spans="1:16" x14ac:dyDescent="0.25">
      <c r="A6000" s="24">
        <f t="shared" si="754"/>
        <v>5985</v>
      </c>
      <c r="B6000">
        <f t="shared" si="748"/>
        <v>0.27933751500677317</v>
      </c>
      <c r="C6000">
        <f t="shared" si="749"/>
        <v>0.25786129583138973</v>
      </c>
      <c r="D6000" s="40">
        <f t="shared" si="750"/>
        <v>733368.99609125231</v>
      </c>
      <c r="E6000" s="40">
        <f t="shared" si="755"/>
        <v>733368.99609125231</v>
      </c>
      <c r="F6000" s="41">
        <f t="shared" si="751"/>
        <v>1.802445901449212</v>
      </c>
      <c r="G6000" s="42">
        <f t="shared" si="752"/>
        <v>321857.94125460088</v>
      </c>
      <c r="H6000" s="16">
        <f t="shared" si="753"/>
        <v>1</v>
      </c>
      <c r="P6000" s="16"/>
    </row>
    <row r="6001" spans="1:16" x14ac:dyDescent="0.25">
      <c r="A6001" s="24">
        <f t="shared" si="754"/>
        <v>5986</v>
      </c>
      <c r="B6001">
        <f t="shared" si="748"/>
        <v>0.85895443533081561</v>
      </c>
      <c r="C6001">
        <f t="shared" si="749"/>
        <v>0.4880701539805159</v>
      </c>
      <c r="D6001" s="40">
        <f t="shared" si="750"/>
        <v>1490410.4813173125</v>
      </c>
      <c r="E6001" s="40">
        <f t="shared" si="755"/>
        <v>1250000</v>
      </c>
      <c r="F6001" s="41">
        <f t="shared" si="751"/>
        <v>1.9909093776477031</v>
      </c>
      <c r="G6001" s="42">
        <f t="shared" si="752"/>
        <v>1488636.7220596289</v>
      </c>
      <c r="H6001" s="16">
        <f t="shared" si="753"/>
        <v>1</v>
      </c>
      <c r="P6001" s="16"/>
    </row>
    <row r="6002" spans="1:16" x14ac:dyDescent="0.25">
      <c r="A6002" s="24">
        <f t="shared" si="754"/>
        <v>5987</v>
      </c>
      <c r="B6002">
        <f t="shared" si="748"/>
        <v>0.90938669221941382</v>
      </c>
      <c r="C6002">
        <f t="shared" si="749"/>
        <v>0.70002667244989425</v>
      </c>
      <c r="D6002" s="40">
        <f t="shared" si="750"/>
        <v>1609568.9108171971</v>
      </c>
      <c r="E6002" s="40">
        <f t="shared" si="755"/>
        <v>1250000</v>
      </c>
      <c r="F6002" s="41">
        <f t="shared" si="751"/>
        <v>2.1594155705112179</v>
      </c>
      <c r="G6002" s="42">
        <f t="shared" si="752"/>
        <v>1699269.4631390222</v>
      </c>
      <c r="H6002" s="16">
        <f t="shared" si="753"/>
        <v>1</v>
      </c>
      <c r="P6002" s="16"/>
    </row>
    <row r="6003" spans="1:16" x14ac:dyDescent="0.25">
      <c r="A6003" s="24">
        <f t="shared" si="754"/>
        <v>5988</v>
      </c>
      <c r="B6003">
        <f t="shared" si="748"/>
        <v>0.61025329877156764</v>
      </c>
      <c r="C6003">
        <f t="shared" si="749"/>
        <v>0.4202482575783506</v>
      </c>
      <c r="D6003" s="40">
        <f t="shared" si="750"/>
        <v>1127650.127138051</v>
      </c>
      <c r="E6003" s="40">
        <f t="shared" si="755"/>
        <v>1127650.127138051</v>
      </c>
      <c r="F6003" s="41">
        <f t="shared" si="751"/>
        <v>1.9388272286736807</v>
      </c>
      <c r="G6003" s="42">
        <f t="shared" si="752"/>
        <v>1186318.7709125909</v>
      </c>
      <c r="H6003" s="16">
        <f t="shared" si="753"/>
        <v>1</v>
      </c>
      <c r="P6003" s="16"/>
    </row>
    <row r="6004" spans="1:16" x14ac:dyDescent="0.25">
      <c r="A6004" s="24">
        <f t="shared" si="754"/>
        <v>5989</v>
      </c>
      <c r="B6004">
        <f t="shared" si="748"/>
        <v>0.9971902611432597</v>
      </c>
      <c r="C6004">
        <f t="shared" si="749"/>
        <v>0.1429126673610881</v>
      </c>
      <c r="D6004" s="40">
        <f t="shared" si="750"/>
        <v>2262551.477022781</v>
      </c>
      <c r="E6004" s="40">
        <f t="shared" si="755"/>
        <v>1250000</v>
      </c>
      <c r="F6004" s="41">
        <f t="shared" si="751"/>
        <v>1.6755852625808068</v>
      </c>
      <c r="G6004" s="42">
        <f t="shared" si="752"/>
        <v>1094481.5782260085</v>
      </c>
      <c r="H6004" s="16">
        <f t="shared" si="753"/>
        <v>1</v>
      </c>
      <c r="P6004" s="16"/>
    </row>
    <row r="6005" spans="1:16" x14ac:dyDescent="0.25">
      <c r="A6005" s="24">
        <f t="shared" si="754"/>
        <v>5990</v>
      </c>
      <c r="B6005">
        <f t="shared" si="748"/>
        <v>0.15039436623919755</v>
      </c>
      <c r="C6005">
        <f t="shared" si="749"/>
        <v>0.74589465011376888</v>
      </c>
      <c r="D6005" s="40">
        <f t="shared" si="750"/>
        <v>528232.46362034767</v>
      </c>
      <c r="E6005" s="40">
        <f t="shared" si="755"/>
        <v>528232.46362034767</v>
      </c>
      <c r="F6005" s="41">
        <f t="shared" si="751"/>
        <v>2.2011022417570589</v>
      </c>
      <c r="G6005" s="42">
        <f t="shared" si="752"/>
        <v>162693.65984360129</v>
      </c>
      <c r="H6005" s="16">
        <f t="shared" si="753"/>
        <v>1</v>
      </c>
      <c r="P6005" s="16"/>
    </row>
    <row r="6006" spans="1:16" x14ac:dyDescent="0.25">
      <c r="A6006" s="24">
        <f t="shared" si="754"/>
        <v>5991</v>
      </c>
      <c r="B6006">
        <f t="shared" si="748"/>
        <v>0.60816319228615612</v>
      </c>
      <c r="C6006">
        <f t="shared" si="749"/>
        <v>0.64047831564676017</v>
      </c>
      <c r="D6006" s="40">
        <f t="shared" si="750"/>
        <v>1125167.8707683715</v>
      </c>
      <c r="E6006" s="40">
        <f t="shared" si="755"/>
        <v>1125167.8707683715</v>
      </c>
      <c r="F6006" s="41">
        <f t="shared" si="751"/>
        <v>2.1093427365415698</v>
      </c>
      <c r="G6006" s="42">
        <f t="shared" si="752"/>
        <v>1373364.6755952081</v>
      </c>
      <c r="H6006" s="16">
        <f t="shared" si="753"/>
        <v>1</v>
      </c>
      <c r="P6006" s="16"/>
    </row>
    <row r="6007" spans="1:16" x14ac:dyDescent="0.25">
      <c r="A6007" s="24">
        <f t="shared" si="754"/>
        <v>5992</v>
      </c>
      <c r="B6007">
        <f t="shared" si="748"/>
        <v>0.59399512771051377</v>
      </c>
      <c r="C6007">
        <f t="shared" si="749"/>
        <v>0.47121520491782576</v>
      </c>
      <c r="D6007" s="40">
        <f t="shared" si="750"/>
        <v>1108435.0146052826</v>
      </c>
      <c r="E6007" s="40">
        <f t="shared" si="755"/>
        <v>1108435.0146052826</v>
      </c>
      <c r="F6007" s="41">
        <f t="shared" si="751"/>
        <v>1.9780499998746823</v>
      </c>
      <c r="G6007" s="42">
        <f t="shared" si="752"/>
        <v>1192539.8805010729</v>
      </c>
      <c r="H6007" s="16">
        <f t="shared" si="753"/>
        <v>1</v>
      </c>
      <c r="P6007" s="16"/>
    </row>
    <row r="6008" spans="1:16" x14ac:dyDescent="0.25">
      <c r="A6008" s="24">
        <f t="shared" si="754"/>
        <v>5993</v>
      </c>
      <c r="B6008">
        <f t="shared" si="748"/>
        <v>2.364391356240958E-2</v>
      </c>
      <c r="C6008">
        <f t="shared" si="749"/>
        <v>0.53963476151693612</v>
      </c>
      <c r="D6008" s="40">
        <f t="shared" si="750"/>
        <v>95571.513593324926</v>
      </c>
      <c r="E6008" s="40">
        <f t="shared" si="755"/>
        <v>95571.513593324926</v>
      </c>
      <c r="F6008" s="41">
        <f t="shared" si="751"/>
        <v>2.0302472999223546</v>
      </c>
      <c r="G6008" s="42">
        <f t="shared" si="752"/>
        <v>-805966.19257765939</v>
      </c>
      <c r="H6008" s="16">
        <f t="shared" si="753"/>
        <v>0</v>
      </c>
      <c r="P6008" s="16"/>
    </row>
    <row r="6009" spans="1:16" x14ac:dyDescent="0.25">
      <c r="A6009" s="24">
        <f t="shared" si="754"/>
        <v>5994</v>
      </c>
      <c r="B6009">
        <f t="shared" si="748"/>
        <v>0.27689394110348076</v>
      </c>
      <c r="C6009">
        <f t="shared" si="749"/>
        <v>0.14567356661427766</v>
      </c>
      <c r="D6009" s="40">
        <f t="shared" si="750"/>
        <v>730048.49011483428</v>
      </c>
      <c r="E6009" s="40">
        <f t="shared" si="755"/>
        <v>730048.49011483428</v>
      </c>
      <c r="F6009" s="41">
        <f t="shared" si="751"/>
        <v>1.6792793369379679</v>
      </c>
      <c r="G6009" s="42">
        <f t="shared" si="752"/>
        <v>225955.34441260365</v>
      </c>
      <c r="H6009" s="16">
        <f t="shared" si="753"/>
        <v>1</v>
      </c>
      <c r="P6009" s="16"/>
    </row>
    <row r="6010" spans="1:16" x14ac:dyDescent="0.25">
      <c r="A6010" s="24">
        <f t="shared" si="754"/>
        <v>5995</v>
      </c>
      <c r="B6010">
        <f t="shared" si="748"/>
        <v>0.7511160298017785</v>
      </c>
      <c r="C6010">
        <f t="shared" si="749"/>
        <v>0.38299873599316925</v>
      </c>
      <c r="D6010" s="40">
        <f t="shared" si="750"/>
        <v>1309121.2395990219</v>
      </c>
      <c r="E6010" s="40">
        <f t="shared" si="755"/>
        <v>1250000</v>
      </c>
      <c r="F6010" s="41">
        <f t="shared" si="751"/>
        <v>1.9095396917629419</v>
      </c>
      <c r="G6010" s="42">
        <f t="shared" si="752"/>
        <v>1386924.6147036776</v>
      </c>
      <c r="H6010" s="16">
        <f t="shared" si="753"/>
        <v>1</v>
      </c>
      <c r="P6010" s="16"/>
    </row>
    <row r="6011" spans="1:16" x14ac:dyDescent="0.25">
      <c r="A6011" s="24">
        <f t="shared" si="754"/>
        <v>5996</v>
      </c>
      <c r="B6011">
        <f t="shared" si="748"/>
        <v>0.30432402912992984</v>
      </c>
      <c r="C6011">
        <f t="shared" si="749"/>
        <v>0.30044580076355487</v>
      </c>
      <c r="D6011" s="40">
        <f t="shared" si="750"/>
        <v>766563.42692181515</v>
      </c>
      <c r="E6011" s="40">
        <f t="shared" si="755"/>
        <v>766563.42692181515</v>
      </c>
      <c r="F6011" s="41">
        <f t="shared" si="751"/>
        <v>1.8409973331298346</v>
      </c>
      <c r="G6011" s="42">
        <f t="shared" si="752"/>
        <v>411241.22463792865</v>
      </c>
      <c r="H6011" s="16">
        <f t="shared" si="753"/>
        <v>1</v>
      </c>
      <c r="P6011" s="16"/>
    </row>
    <row r="6012" spans="1:16" x14ac:dyDescent="0.25">
      <c r="A6012" s="24">
        <f t="shared" si="754"/>
        <v>5997</v>
      </c>
      <c r="B6012">
        <f t="shared" si="748"/>
        <v>0.49971207662019879</v>
      </c>
      <c r="C6012">
        <f t="shared" si="749"/>
        <v>0.73927152541000396</v>
      </c>
      <c r="D6012" s="40">
        <f t="shared" si="750"/>
        <v>999670.94972003449</v>
      </c>
      <c r="E6012" s="40">
        <f t="shared" si="755"/>
        <v>999670.94972003449</v>
      </c>
      <c r="F6012" s="41">
        <f t="shared" si="751"/>
        <v>2.1948635798133882</v>
      </c>
      <c r="G6012" s="42">
        <f t="shared" si="752"/>
        <v>1194141.3593379646</v>
      </c>
      <c r="H6012" s="16">
        <f t="shared" si="753"/>
        <v>1</v>
      </c>
      <c r="P6012" s="16"/>
    </row>
    <row r="6013" spans="1:16" x14ac:dyDescent="0.25">
      <c r="A6013" s="24">
        <f t="shared" si="754"/>
        <v>5998</v>
      </c>
      <c r="B6013">
        <f t="shared" si="748"/>
        <v>0.67337015306111425</v>
      </c>
      <c r="C6013">
        <f t="shared" si="749"/>
        <v>0.47397116513457149</v>
      </c>
      <c r="D6013" s="40">
        <f t="shared" si="750"/>
        <v>1204819.9363198641</v>
      </c>
      <c r="E6013" s="40">
        <f t="shared" si="755"/>
        <v>1204819.9363198641</v>
      </c>
      <c r="F6013" s="41">
        <f t="shared" si="751"/>
        <v>1.9801547197417719</v>
      </c>
      <c r="G6013" s="42">
        <f t="shared" si="752"/>
        <v>1385729.8833427601</v>
      </c>
      <c r="H6013" s="16">
        <f t="shared" si="753"/>
        <v>1</v>
      </c>
      <c r="P6013" s="16"/>
    </row>
    <row r="6014" spans="1:16" x14ac:dyDescent="0.25">
      <c r="A6014" s="24">
        <f t="shared" si="754"/>
        <v>5999</v>
      </c>
      <c r="B6014">
        <f t="shared" si="748"/>
        <v>0.74432190682273358</v>
      </c>
      <c r="C6014">
        <f t="shared" si="749"/>
        <v>6.5920212888158858E-2</v>
      </c>
      <c r="D6014" s="40">
        <f t="shared" si="750"/>
        <v>1299419.806144726</v>
      </c>
      <c r="E6014" s="40">
        <f t="shared" si="755"/>
        <v>1250000</v>
      </c>
      <c r="F6014" s="41">
        <f t="shared" si="751"/>
        <v>1.5419805856154438</v>
      </c>
      <c r="G6014" s="42">
        <f t="shared" si="752"/>
        <v>927475.73201930476</v>
      </c>
      <c r="H6014" s="16">
        <f t="shared" si="753"/>
        <v>1</v>
      </c>
      <c r="P6014" s="16"/>
    </row>
    <row r="6015" spans="1:16" x14ac:dyDescent="0.25">
      <c r="A6015" s="24">
        <f t="shared" si="754"/>
        <v>6000</v>
      </c>
      <c r="B6015">
        <f t="shared" si="748"/>
        <v>0.40440881217364222</v>
      </c>
      <c r="C6015">
        <f t="shared" si="749"/>
        <v>0.63489831436891109</v>
      </c>
      <c r="D6015" s="40">
        <f t="shared" si="750"/>
        <v>889687.69547021633</v>
      </c>
      <c r="E6015" s="40">
        <f t="shared" si="755"/>
        <v>889687.69547021633</v>
      </c>
      <c r="F6015" s="41">
        <f t="shared" si="751"/>
        <v>2.1048191534378353</v>
      </c>
      <c r="G6015" s="42">
        <f t="shared" si="752"/>
        <v>872631.70200367947</v>
      </c>
      <c r="H6015" s="16">
        <f t="shared" si="753"/>
        <v>1</v>
      </c>
      <c r="P6015" s="16"/>
    </row>
    <row r="6016" spans="1:16" x14ac:dyDescent="0.25">
      <c r="A6016" s="24">
        <f t="shared" si="754"/>
        <v>6001</v>
      </c>
      <c r="B6016">
        <f t="shared" si="748"/>
        <v>0.32012848311569542</v>
      </c>
      <c r="C6016">
        <f t="shared" si="749"/>
        <v>0.93207596137654036</v>
      </c>
      <c r="D6016" s="40">
        <f t="shared" si="750"/>
        <v>786927.25799631176</v>
      </c>
      <c r="E6016" s="40">
        <f t="shared" si="755"/>
        <v>786927.25799631176</v>
      </c>
      <c r="F6016" s="41">
        <f t="shared" si="751"/>
        <v>2.4533228364802087</v>
      </c>
      <c r="G6016" s="42">
        <f t="shared" si="752"/>
        <v>930586.61269110441</v>
      </c>
      <c r="H6016" s="16">
        <f t="shared" si="753"/>
        <v>1</v>
      </c>
      <c r="P6016" s="16"/>
    </row>
    <row r="6017" spans="1:16" x14ac:dyDescent="0.25">
      <c r="A6017" s="24">
        <f t="shared" si="754"/>
        <v>6002</v>
      </c>
      <c r="B6017">
        <f t="shared" si="748"/>
        <v>0.45479365403298289</v>
      </c>
      <c r="C6017">
        <f t="shared" si="749"/>
        <v>0.72903899394441396</v>
      </c>
      <c r="D6017" s="40">
        <f t="shared" si="750"/>
        <v>948225.33264940511</v>
      </c>
      <c r="E6017" s="40">
        <f t="shared" si="755"/>
        <v>948225.33264940511</v>
      </c>
      <c r="F6017" s="41">
        <f t="shared" si="751"/>
        <v>2.1853827106514578</v>
      </c>
      <c r="G6017" s="42">
        <f t="shared" si="752"/>
        <v>1072235.2477737372</v>
      </c>
      <c r="H6017" s="16">
        <f t="shared" si="753"/>
        <v>1</v>
      </c>
      <c r="P6017" s="16"/>
    </row>
    <row r="6018" spans="1:16" x14ac:dyDescent="0.25">
      <c r="A6018" s="24">
        <f t="shared" si="754"/>
        <v>6003</v>
      </c>
      <c r="B6018">
        <f t="shared" si="748"/>
        <v>0.49052931682672352</v>
      </c>
      <c r="C6018">
        <f t="shared" si="749"/>
        <v>0.89776184514630586</v>
      </c>
      <c r="D6018" s="40">
        <f t="shared" si="750"/>
        <v>989175.51104354137</v>
      </c>
      <c r="E6018" s="40">
        <f t="shared" si="755"/>
        <v>989175.51104354137</v>
      </c>
      <c r="F6018" s="41">
        <f t="shared" si="751"/>
        <v>2.385684250702917</v>
      </c>
      <c r="G6018" s="42">
        <f t="shared" si="752"/>
        <v>1359860.4378775861</v>
      </c>
      <c r="H6018" s="16">
        <f t="shared" si="753"/>
        <v>1</v>
      </c>
      <c r="P6018" s="16"/>
    </row>
    <row r="6019" spans="1:16" x14ac:dyDescent="0.25">
      <c r="A6019" s="24">
        <f t="shared" si="754"/>
        <v>6004</v>
      </c>
      <c r="B6019">
        <f t="shared" si="748"/>
        <v>0.36633901007007807</v>
      </c>
      <c r="C6019">
        <f t="shared" si="749"/>
        <v>0.35366119898390025</v>
      </c>
      <c r="D6019" s="40">
        <f t="shared" si="750"/>
        <v>844271.11882801808</v>
      </c>
      <c r="E6019" s="40">
        <f t="shared" si="755"/>
        <v>844271.11882801808</v>
      </c>
      <c r="F6019" s="41">
        <f t="shared" si="751"/>
        <v>1.8858800579847455</v>
      </c>
      <c r="G6019" s="42">
        <f t="shared" si="752"/>
        <v>592194.06653022859</v>
      </c>
      <c r="H6019" s="16">
        <f t="shared" si="753"/>
        <v>1</v>
      </c>
      <c r="P6019" s="16"/>
    </row>
    <row r="6020" spans="1:16" x14ac:dyDescent="0.25">
      <c r="A6020" s="24">
        <f t="shared" si="754"/>
        <v>6005</v>
      </c>
      <c r="B6020">
        <f t="shared" si="748"/>
        <v>0.82367601443547755</v>
      </c>
      <c r="C6020">
        <f t="shared" si="749"/>
        <v>0.72100200422573835</v>
      </c>
      <c r="D6020" s="40">
        <f t="shared" si="750"/>
        <v>1423768.3994284275</v>
      </c>
      <c r="E6020" s="40">
        <f t="shared" si="755"/>
        <v>1250000</v>
      </c>
      <c r="F6020" s="41">
        <f t="shared" si="751"/>
        <v>2.1780610121468045</v>
      </c>
      <c r="G6020" s="42">
        <f t="shared" si="752"/>
        <v>1722576.2651835056</v>
      </c>
      <c r="H6020" s="16">
        <f t="shared" si="753"/>
        <v>1</v>
      </c>
      <c r="P6020" s="16"/>
    </row>
    <row r="6021" spans="1:16" x14ac:dyDescent="0.25">
      <c r="A6021" s="24">
        <f t="shared" si="754"/>
        <v>6006</v>
      </c>
      <c r="B6021">
        <f t="shared" si="748"/>
        <v>0.59204184811096638</v>
      </c>
      <c r="C6021">
        <f t="shared" si="749"/>
        <v>7.7826950582675636E-2</v>
      </c>
      <c r="D6021" s="40">
        <f t="shared" si="750"/>
        <v>1106140.0578453648</v>
      </c>
      <c r="E6021" s="40">
        <f t="shared" si="755"/>
        <v>1106140.0578453648</v>
      </c>
      <c r="F6021" s="41">
        <f t="shared" si="751"/>
        <v>1.5684373082471326</v>
      </c>
      <c r="G6021" s="42">
        <f t="shared" si="752"/>
        <v>734911.33487131144</v>
      </c>
      <c r="H6021" s="16">
        <f t="shared" si="753"/>
        <v>1</v>
      </c>
      <c r="P6021" s="16"/>
    </row>
    <row r="6022" spans="1:16" x14ac:dyDescent="0.25">
      <c r="A6022" s="24">
        <f t="shared" si="754"/>
        <v>6007</v>
      </c>
      <c r="B6022">
        <f t="shared" si="748"/>
        <v>0.17226227314677089</v>
      </c>
      <c r="C6022">
        <f t="shared" si="749"/>
        <v>0.30334952741395682</v>
      </c>
      <c r="D6022" s="40">
        <f t="shared" si="750"/>
        <v>569028.95879213628</v>
      </c>
      <c r="E6022" s="40">
        <f t="shared" si="755"/>
        <v>569028.95879213628</v>
      </c>
      <c r="F6022" s="41">
        <f t="shared" si="751"/>
        <v>1.8435285625932993</v>
      </c>
      <c r="G6022" s="42">
        <f t="shared" si="752"/>
        <v>49021.138476028806</v>
      </c>
      <c r="H6022" s="16">
        <f t="shared" si="753"/>
        <v>1</v>
      </c>
      <c r="P6022" s="16"/>
    </row>
    <row r="6023" spans="1:16" x14ac:dyDescent="0.25">
      <c r="A6023" s="24">
        <f t="shared" si="754"/>
        <v>6008</v>
      </c>
      <c r="B6023">
        <f t="shared" si="748"/>
        <v>0.77002007060218602</v>
      </c>
      <c r="C6023">
        <f t="shared" si="749"/>
        <v>0.43804040958639234</v>
      </c>
      <c r="D6023" s="40">
        <f t="shared" si="750"/>
        <v>1336890.4022949375</v>
      </c>
      <c r="E6023" s="40">
        <f t="shared" si="755"/>
        <v>1250000</v>
      </c>
      <c r="F6023" s="41">
        <f t="shared" si="751"/>
        <v>1.9526020179175718</v>
      </c>
      <c r="G6023" s="42">
        <f t="shared" si="752"/>
        <v>1440752.522396965</v>
      </c>
      <c r="H6023" s="16">
        <f t="shared" si="753"/>
        <v>1</v>
      </c>
      <c r="P6023" s="16"/>
    </row>
    <row r="6024" spans="1:16" x14ac:dyDescent="0.25">
      <c r="A6024" s="24">
        <f t="shared" si="754"/>
        <v>6009</v>
      </c>
      <c r="B6024">
        <f t="shared" si="748"/>
        <v>7.0822568261064589E-2</v>
      </c>
      <c r="C6024">
        <f t="shared" si="749"/>
        <v>0.53607168688904494</v>
      </c>
      <c r="D6024" s="40">
        <f t="shared" si="750"/>
        <v>329927.56892579165</v>
      </c>
      <c r="E6024" s="40">
        <f t="shared" si="755"/>
        <v>329927.56892579165</v>
      </c>
      <c r="F6024" s="41">
        <f t="shared" si="751"/>
        <v>2.0275203240409705</v>
      </c>
      <c r="G6024" s="42">
        <f t="shared" si="752"/>
        <v>-331065.14854152931</v>
      </c>
      <c r="H6024" s="16">
        <f t="shared" si="753"/>
        <v>0</v>
      </c>
      <c r="P6024" s="16"/>
    </row>
    <row r="6025" spans="1:16" x14ac:dyDescent="0.25">
      <c r="A6025" s="24">
        <f t="shared" si="754"/>
        <v>6010</v>
      </c>
      <c r="B6025">
        <f t="shared" si="748"/>
        <v>0.67946342227514833</v>
      </c>
      <c r="C6025">
        <f t="shared" si="749"/>
        <v>0.72660046454984695</v>
      </c>
      <c r="D6025" s="40">
        <f t="shared" si="750"/>
        <v>1212552.6779939614</v>
      </c>
      <c r="E6025" s="40">
        <f t="shared" si="755"/>
        <v>1212552.6779939614</v>
      </c>
      <c r="F6025" s="41">
        <f t="shared" si="751"/>
        <v>2.1831500169621383</v>
      </c>
      <c r="G6025" s="42">
        <f t="shared" si="752"/>
        <v>1647184.3995300028</v>
      </c>
      <c r="H6025" s="16">
        <f t="shared" si="753"/>
        <v>1</v>
      </c>
      <c r="P6025" s="16"/>
    </row>
    <row r="6026" spans="1:16" x14ac:dyDescent="0.25">
      <c r="A6026" s="24">
        <f t="shared" si="754"/>
        <v>6011</v>
      </c>
      <c r="B6026">
        <f t="shared" si="748"/>
        <v>0.95916770689655095</v>
      </c>
      <c r="C6026">
        <f t="shared" si="749"/>
        <v>0.18032738787587732</v>
      </c>
      <c r="D6026" s="40">
        <f t="shared" si="750"/>
        <v>1793818.4012950459</v>
      </c>
      <c r="E6026" s="40">
        <f t="shared" si="755"/>
        <v>1250000</v>
      </c>
      <c r="F6026" s="41">
        <f t="shared" si="751"/>
        <v>1.722152543369833</v>
      </c>
      <c r="G6026" s="42">
        <f t="shared" si="752"/>
        <v>1152690.6792122913</v>
      </c>
      <c r="H6026" s="16">
        <f t="shared" si="753"/>
        <v>1</v>
      </c>
      <c r="P6026" s="16"/>
    </row>
    <row r="6027" spans="1:16" x14ac:dyDescent="0.25">
      <c r="A6027" s="24">
        <f t="shared" si="754"/>
        <v>6012</v>
      </c>
      <c r="B6027">
        <f t="shared" si="748"/>
        <v>0.31358515669126064</v>
      </c>
      <c r="C6027">
        <f t="shared" si="749"/>
        <v>0.40862515184562653</v>
      </c>
      <c r="D6027" s="40">
        <f t="shared" si="750"/>
        <v>778550.0777164133</v>
      </c>
      <c r="E6027" s="40">
        <f t="shared" si="755"/>
        <v>778550.0777164133</v>
      </c>
      <c r="F6027" s="41">
        <f t="shared" si="751"/>
        <v>1.9297619990067369</v>
      </c>
      <c r="G6027" s="42">
        <f t="shared" si="752"/>
        <v>502416.35430087615</v>
      </c>
      <c r="H6027" s="16">
        <f t="shared" si="753"/>
        <v>1</v>
      </c>
      <c r="P6027" s="16"/>
    </row>
    <row r="6028" spans="1:16" x14ac:dyDescent="0.25">
      <c r="A6028" s="24">
        <f t="shared" si="754"/>
        <v>6013</v>
      </c>
      <c r="B6028">
        <f t="shared" si="748"/>
        <v>0.17792320728767663</v>
      </c>
      <c r="C6028">
        <f t="shared" si="749"/>
        <v>0.40622453822288662</v>
      </c>
      <c r="D6028" s="40">
        <f t="shared" si="750"/>
        <v>579038.63846967905</v>
      </c>
      <c r="E6028" s="40">
        <f t="shared" si="755"/>
        <v>579038.63846967905</v>
      </c>
      <c r="F6028" s="41">
        <f t="shared" si="751"/>
        <v>1.9278821416273129</v>
      </c>
      <c r="G6028" s="42">
        <f t="shared" si="752"/>
        <v>116318.25041788816</v>
      </c>
      <c r="H6028" s="16">
        <f t="shared" si="753"/>
        <v>1</v>
      </c>
      <c r="P6028" s="16"/>
    </row>
    <row r="6029" spans="1:16" x14ac:dyDescent="0.25">
      <c r="A6029" s="24">
        <f t="shared" si="754"/>
        <v>6014</v>
      </c>
      <c r="B6029">
        <f t="shared" si="748"/>
        <v>0.64429709885735065</v>
      </c>
      <c r="C6029">
        <f t="shared" si="749"/>
        <v>0.44852113595698029</v>
      </c>
      <c r="D6029" s="40">
        <f t="shared" si="750"/>
        <v>1168678.7445821536</v>
      </c>
      <c r="E6029" s="40">
        <f t="shared" si="755"/>
        <v>1168678.7445821536</v>
      </c>
      <c r="F6029" s="41">
        <f t="shared" si="751"/>
        <v>1.960669124882263</v>
      </c>
      <c r="G6029" s="42">
        <f t="shared" si="752"/>
        <v>1291392.3314083931</v>
      </c>
      <c r="H6029" s="16">
        <f t="shared" si="753"/>
        <v>1</v>
      </c>
      <c r="P6029" s="16"/>
    </row>
    <row r="6030" spans="1:16" x14ac:dyDescent="0.25">
      <c r="A6030" s="24">
        <f t="shared" si="754"/>
        <v>6015</v>
      </c>
      <c r="B6030">
        <f t="shared" si="748"/>
        <v>0.79933506587985903</v>
      </c>
      <c r="C6030">
        <f t="shared" si="749"/>
        <v>0.50434700108598918</v>
      </c>
      <c r="D6030" s="40">
        <f t="shared" si="750"/>
        <v>1382636.1007337552</v>
      </c>
      <c r="E6030" s="40">
        <f t="shared" si="755"/>
        <v>1250000</v>
      </c>
      <c r="F6030" s="41">
        <f t="shared" si="751"/>
        <v>2.0033120156414395</v>
      </c>
      <c r="G6030" s="42">
        <f t="shared" si="752"/>
        <v>1504140.0195517992</v>
      </c>
      <c r="H6030" s="16">
        <f t="shared" si="753"/>
        <v>1</v>
      </c>
      <c r="P6030" s="16"/>
    </row>
    <row r="6031" spans="1:16" x14ac:dyDescent="0.25">
      <c r="A6031" s="24">
        <f t="shared" si="754"/>
        <v>6016</v>
      </c>
      <c r="B6031">
        <f t="shared" si="748"/>
        <v>0.89551376935560256</v>
      </c>
      <c r="C6031">
        <f t="shared" si="749"/>
        <v>0.91074902436230332</v>
      </c>
      <c r="D6031" s="40">
        <f t="shared" si="750"/>
        <v>1572824.886123925</v>
      </c>
      <c r="E6031" s="40">
        <f t="shared" si="755"/>
        <v>1250000</v>
      </c>
      <c r="F6031" s="41">
        <f t="shared" si="751"/>
        <v>2.4089306555506913</v>
      </c>
      <c r="G6031" s="42">
        <f t="shared" si="752"/>
        <v>2011163.3194383644</v>
      </c>
      <c r="H6031" s="16">
        <f t="shared" si="753"/>
        <v>1</v>
      </c>
      <c r="P6031" s="16"/>
    </row>
    <row r="6032" spans="1:16" x14ac:dyDescent="0.25">
      <c r="A6032" s="24">
        <f t="shared" si="754"/>
        <v>6017</v>
      </c>
      <c r="B6032">
        <f t="shared" si="748"/>
        <v>0.81635571562219411</v>
      </c>
      <c r="C6032">
        <f t="shared" si="749"/>
        <v>0.42448204231914133</v>
      </c>
      <c r="D6032" s="40">
        <f t="shared" si="750"/>
        <v>1411047.3761961912</v>
      </c>
      <c r="E6032" s="40">
        <f t="shared" si="755"/>
        <v>1250000</v>
      </c>
      <c r="F6032" s="41">
        <f t="shared" si="751"/>
        <v>1.9421153963706728</v>
      </c>
      <c r="G6032" s="42">
        <f t="shared" si="752"/>
        <v>1427644.245463341</v>
      </c>
      <c r="H6032" s="16">
        <f t="shared" si="753"/>
        <v>1</v>
      </c>
      <c r="P6032" s="16"/>
    </row>
    <row r="6033" spans="1:16" x14ac:dyDescent="0.25">
      <c r="A6033" s="24">
        <f t="shared" si="754"/>
        <v>6018</v>
      </c>
      <c r="B6033">
        <f t="shared" ref="B6033:B6096" si="756">((MOD((MOD(MOD(999999999999989,MOD(A6033*2499997+$B$13*1800451,7450589)*4658+7450581)*383,99991)*7440893+MOD(MOD(999999999999989,MOD(A6033*2246527+$B$13*2399993,7450987)*7580+7560584)*17669,7440893))*1343,4294967296))+0.5)/2^32</f>
        <v>0.48235589463729411</v>
      </c>
      <c r="C6033">
        <f t="shared" ref="C6033:C6096" si="757">((MOD((MOD(MOD(999999999999989,MOD(A6033*2499997+$C$13*1800451,7450589)*4658+7450581)*383,99991)*7440893+MOD(MOD(999999999999989,MOD(A6033*2246527+$C$13*2399993,7450987)*7580+7560584)*17669,7440893))*1343,4294967296))+0.5)/2^32</f>
        <v>0.60207086440641433</v>
      </c>
      <c r="D6033" s="40">
        <f t="shared" ref="D6033:D6096" si="758">MAX(0,NORMINV(B6033,D$10,D$12))</f>
        <v>979829.03874964954</v>
      </c>
      <c r="E6033" s="40">
        <f t="shared" si="755"/>
        <v>979829.03874964954</v>
      </c>
      <c r="F6033" s="41">
        <f t="shared" ref="F6033:F6096" si="759">NORMINV(C6033,E$10,E$12)</f>
        <v>2.0786355467473019</v>
      </c>
      <c r="G6033" s="42">
        <f t="shared" ref="G6033:G6096" si="760">F6033*E6033-1000000</f>
        <v>1036707.4696802611</v>
      </c>
      <c r="H6033" s="16">
        <f t="shared" ref="H6033:H6096" si="761">IF(G6033&gt;=0,1,0)</f>
        <v>1</v>
      </c>
      <c r="P6033" s="16"/>
    </row>
    <row r="6034" spans="1:16" x14ac:dyDescent="0.25">
      <c r="A6034" s="24">
        <f t="shared" ref="A6034:A6097" si="762">A6033+1</f>
        <v>6019</v>
      </c>
      <c r="B6034">
        <f t="shared" si="756"/>
        <v>0.59939875162672251</v>
      </c>
      <c r="C6034">
        <f t="shared" si="757"/>
        <v>0.70461480307858437</v>
      </c>
      <c r="D6034" s="40">
        <f t="shared" si="758"/>
        <v>1114798.3975506041</v>
      </c>
      <c r="E6034" s="40">
        <f t="shared" ref="E6034:E6097" si="763">MIN(1250000,D6034)</f>
        <v>1114798.3975506041</v>
      </c>
      <c r="F6034" s="41">
        <f t="shared" si="759"/>
        <v>2.163440718768785</v>
      </c>
      <c r="G6034" s="42">
        <f t="shared" si="760"/>
        <v>1411800.2464791685</v>
      </c>
      <c r="H6034" s="16">
        <f t="shared" si="761"/>
        <v>1</v>
      </c>
      <c r="P6034" s="16"/>
    </row>
    <row r="6035" spans="1:16" x14ac:dyDescent="0.25">
      <c r="A6035" s="24">
        <f t="shared" si="762"/>
        <v>6020</v>
      </c>
      <c r="B6035">
        <f t="shared" si="756"/>
        <v>0.49017666408326477</v>
      </c>
      <c r="C6035">
        <f t="shared" si="757"/>
        <v>0.39977152005303651</v>
      </c>
      <c r="D6035" s="40">
        <f t="shared" si="758"/>
        <v>988772.36762294907</v>
      </c>
      <c r="E6035" s="40">
        <f t="shared" si="763"/>
        <v>988772.36762294907</v>
      </c>
      <c r="F6035" s="41">
        <f t="shared" si="759"/>
        <v>1.9228150335434053</v>
      </c>
      <c r="G6035" s="42">
        <f t="shared" si="760"/>
        <v>901226.37321771309</v>
      </c>
      <c r="H6035" s="16">
        <f t="shared" si="761"/>
        <v>1</v>
      </c>
      <c r="P6035" s="16"/>
    </row>
    <row r="6036" spans="1:16" x14ac:dyDescent="0.25">
      <c r="A6036" s="24">
        <f t="shared" si="762"/>
        <v>6021</v>
      </c>
      <c r="B6036">
        <f t="shared" si="756"/>
        <v>0.649307387531735</v>
      </c>
      <c r="C6036">
        <f t="shared" si="757"/>
        <v>0.45403415046166629</v>
      </c>
      <c r="D6036" s="40">
        <f t="shared" si="758"/>
        <v>1174825.7885467007</v>
      </c>
      <c r="E6036" s="40">
        <f t="shared" si="763"/>
        <v>1174825.7885467007</v>
      </c>
      <c r="F6036" s="41">
        <f t="shared" si="759"/>
        <v>1.9649010876837825</v>
      </c>
      <c r="G6036" s="42">
        <f t="shared" si="760"/>
        <v>1308416.4697543695</v>
      </c>
      <c r="H6036" s="16">
        <f t="shared" si="761"/>
        <v>1</v>
      </c>
      <c r="P6036" s="16"/>
    </row>
    <row r="6037" spans="1:16" x14ac:dyDescent="0.25">
      <c r="A6037" s="24">
        <f t="shared" si="762"/>
        <v>6022</v>
      </c>
      <c r="B6037">
        <f t="shared" si="756"/>
        <v>0.12584794091526419</v>
      </c>
      <c r="C6037">
        <f t="shared" si="757"/>
        <v>0.74166679533664137</v>
      </c>
      <c r="D6037" s="40">
        <f t="shared" si="758"/>
        <v>477398.19886910764</v>
      </c>
      <c r="E6037" s="40">
        <f t="shared" si="763"/>
        <v>477398.19886910764</v>
      </c>
      <c r="F6037" s="41">
        <f t="shared" si="759"/>
        <v>2.1971102062602554</v>
      </c>
      <c r="G6037" s="42">
        <f t="shared" si="760"/>
        <v>48896.455185579602</v>
      </c>
      <c r="H6037" s="16">
        <f t="shared" si="761"/>
        <v>1</v>
      </c>
      <c r="P6037" s="16"/>
    </row>
    <row r="6038" spans="1:16" x14ac:dyDescent="0.25">
      <c r="A6038" s="24">
        <f t="shared" si="762"/>
        <v>6023</v>
      </c>
      <c r="B6038">
        <f t="shared" si="756"/>
        <v>0.61680544295813888</v>
      </c>
      <c r="C6038">
        <f t="shared" si="757"/>
        <v>0.15783018048387021</v>
      </c>
      <c r="D6038" s="40">
        <f t="shared" si="758"/>
        <v>1135456.5542865817</v>
      </c>
      <c r="E6038" s="40">
        <f t="shared" si="763"/>
        <v>1135456.5542865817</v>
      </c>
      <c r="F6038" s="41">
        <f t="shared" si="759"/>
        <v>1.6950104437100522</v>
      </c>
      <c r="G6038" s="42">
        <f t="shared" si="760"/>
        <v>924610.7178947858</v>
      </c>
      <c r="H6038" s="16">
        <f t="shared" si="761"/>
        <v>1</v>
      </c>
      <c r="P6038" s="16"/>
    </row>
    <row r="6039" spans="1:16" x14ac:dyDescent="0.25">
      <c r="A6039" s="24">
        <f t="shared" si="762"/>
        <v>6024</v>
      </c>
      <c r="B6039">
        <f t="shared" si="756"/>
        <v>0.63418894691858441</v>
      </c>
      <c r="C6039">
        <f t="shared" si="757"/>
        <v>0.56186095892917365</v>
      </c>
      <c r="D6039" s="40">
        <f t="shared" si="758"/>
        <v>1156368.6483357449</v>
      </c>
      <c r="E6039" s="40">
        <f t="shared" si="763"/>
        <v>1156368.6483357449</v>
      </c>
      <c r="F6039" s="41">
        <f t="shared" si="759"/>
        <v>2.0473219176684023</v>
      </c>
      <c r="G6039" s="42">
        <f t="shared" si="760"/>
        <v>1367458.8786423556</v>
      </c>
      <c r="H6039" s="16">
        <f t="shared" si="761"/>
        <v>1</v>
      </c>
      <c r="P6039" s="16"/>
    </row>
    <row r="6040" spans="1:16" x14ac:dyDescent="0.25">
      <c r="A6040" s="24">
        <f t="shared" si="762"/>
        <v>6025</v>
      </c>
      <c r="B6040">
        <f t="shared" si="756"/>
        <v>0.11025902151595801</v>
      </c>
      <c r="C6040">
        <f t="shared" si="757"/>
        <v>4.0173310437239707E-2</v>
      </c>
      <c r="D6040" s="40">
        <f t="shared" si="758"/>
        <v>441420.16630378133</v>
      </c>
      <c r="E6040" s="40">
        <f t="shared" si="763"/>
        <v>441420.16630378133</v>
      </c>
      <c r="F6040" s="41">
        <f t="shared" si="759"/>
        <v>1.4684867998744568</v>
      </c>
      <c r="G6040" s="42">
        <f t="shared" si="760"/>
        <v>-351780.31258450961</v>
      </c>
      <c r="H6040" s="16">
        <f t="shared" si="761"/>
        <v>0</v>
      </c>
      <c r="P6040" s="16"/>
    </row>
    <row r="6041" spans="1:16" x14ac:dyDescent="0.25">
      <c r="A6041" s="24">
        <f t="shared" si="762"/>
        <v>6026</v>
      </c>
      <c r="B6041">
        <f t="shared" si="756"/>
        <v>0.1571598801529035</v>
      </c>
      <c r="C6041">
        <f t="shared" si="757"/>
        <v>0.6085606956621632</v>
      </c>
      <c r="D6041" s="40">
        <f t="shared" si="758"/>
        <v>541246.56855260977</v>
      </c>
      <c r="E6041" s="40">
        <f t="shared" si="763"/>
        <v>541246.56855260977</v>
      </c>
      <c r="F6041" s="41">
        <f t="shared" si="759"/>
        <v>2.0837597777608745</v>
      </c>
      <c r="G6041" s="42">
        <f t="shared" si="760"/>
        <v>127827.82940102206</v>
      </c>
      <c r="H6041" s="16">
        <f t="shared" si="761"/>
        <v>1</v>
      </c>
      <c r="P6041" s="16"/>
    </row>
    <row r="6042" spans="1:16" x14ac:dyDescent="0.25">
      <c r="A6042" s="24">
        <f t="shared" si="762"/>
        <v>6027</v>
      </c>
      <c r="B6042">
        <f t="shared" si="756"/>
        <v>0.57122479367535561</v>
      </c>
      <c r="C6042">
        <f t="shared" si="757"/>
        <v>0.5962272685719654</v>
      </c>
      <c r="D6042" s="40">
        <f t="shared" si="758"/>
        <v>1081835.8307845984</v>
      </c>
      <c r="E6042" s="40">
        <f t="shared" si="763"/>
        <v>1081835.8307845984</v>
      </c>
      <c r="F6042" s="41">
        <f t="shared" si="759"/>
        <v>2.0740406560205962</v>
      </c>
      <c r="G6042" s="42">
        <f t="shared" si="760"/>
        <v>1243771.496187075</v>
      </c>
      <c r="H6042" s="16">
        <f t="shared" si="761"/>
        <v>1</v>
      </c>
      <c r="P6042" s="16"/>
    </row>
    <row r="6043" spans="1:16" x14ac:dyDescent="0.25">
      <c r="A6043" s="24">
        <f t="shared" si="762"/>
        <v>6028</v>
      </c>
      <c r="B6043">
        <f t="shared" si="756"/>
        <v>2.2322399192489684E-2</v>
      </c>
      <c r="C6043">
        <f t="shared" si="757"/>
        <v>0.76418624434154481</v>
      </c>
      <c r="D6043" s="40">
        <f t="shared" si="758"/>
        <v>84504.944698552601</v>
      </c>
      <c r="E6043" s="40">
        <f t="shared" si="763"/>
        <v>84504.944698552601</v>
      </c>
      <c r="F6043" s="41">
        <f t="shared" si="759"/>
        <v>2.2187943792965603</v>
      </c>
      <c r="G6043" s="42">
        <f t="shared" si="760"/>
        <v>-812500.90368008486</v>
      </c>
      <c r="H6043" s="16">
        <f t="shared" si="761"/>
        <v>0</v>
      </c>
      <c r="P6043" s="16"/>
    </row>
    <row r="6044" spans="1:16" x14ac:dyDescent="0.25">
      <c r="A6044" s="24">
        <f t="shared" si="762"/>
        <v>6029</v>
      </c>
      <c r="B6044">
        <f t="shared" si="756"/>
        <v>0.96279642486479133</v>
      </c>
      <c r="C6044">
        <f t="shared" si="757"/>
        <v>0.90026366559322923</v>
      </c>
      <c r="D6044" s="40">
        <f t="shared" si="758"/>
        <v>1813420.2022389881</v>
      </c>
      <c r="E6044" s="40">
        <f t="shared" si="763"/>
        <v>1250000</v>
      </c>
      <c r="F6044" s="41">
        <f t="shared" si="759"/>
        <v>2.3899864427452453</v>
      </c>
      <c r="G6044" s="42">
        <f t="shared" si="760"/>
        <v>1987483.0534315566</v>
      </c>
      <c r="H6044" s="16">
        <f t="shared" si="761"/>
        <v>1</v>
      </c>
      <c r="P6044" s="16"/>
    </row>
    <row r="6045" spans="1:16" x14ac:dyDescent="0.25">
      <c r="A6045" s="24">
        <f t="shared" si="762"/>
        <v>6030</v>
      </c>
      <c r="B6045">
        <f t="shared" si="756"/>
        <v>0.8442936196224764</v>
      </c>
      <c r="C6045">
        <f t="shared" si="757"/>
        <v>0.65403480397071689</v>
      </c>
      <c r="D6045" s="40">
        <f t="shared" si="758"/>
        <v>1461517.6654777778</v>
      </c>
      <c r="E6045" s="40">
        <f t="shared" si="763"/>
        <v>1250000</v>
      </c>
      <c r="F6045" s="41">
        <f t="shared" si="759"/>
        <v>2.1204366982598288</v>
      </c>
      <c r="G6045" s="42">
        <f t="shared" si="760"/>
        <v>1650545.8728247862</v>
      </c>
      <c r="H6045" s="16">
        <f t="shared" si="761"/>
        <v>1</v>
      </c>
      <c r="P6045" s="16"/>
    </row>
    <row r="6046" spans="1:16" x14ac:dyDescent="0.25">
      <c r="A6046" s="24">
        <f t="shared" si="762"/>
        <v>6031</v>
      </c>
      <c r="B6046">
        <f t="shared" si="756"/>
        <v>0.36890871950890869</v>
      </c>
      <c r="C6046">
        <f t="shared" si="757"/>
        <v>0.31935823278035969</v>
      </c>
      <c r="D6046" s="40">
        <f t="shared" si="758"/>
        <v>847380.690810133</v>
      </c>
      <c r="E6046" s="40">
        <f t="shared" si="763"/>
        <v>847380.690810133</v>
      </c>
      <c r="F6046" s="41">
        <f t="shared" si="759"/>
        <v>1.8572966110205849</v>
      </c>
      <c r="G6046" s="42">
        <f t="shared" si="760"/>
        <v>573837.28528594202</v>
      </c>
      <c r="H6046" s="16">
        <f t="shared" si="761"/>
        <v>1</v>
      </c>
      <c r="P6046" s="16"/>
    </row>
    <row r="6047" spans="1:16" x14ac:dyDescent="0.25">
      <c r="A6047" s="24">
        <f t="shared" si="762"/>
        <v>6032</v>
      </c>
      <c r="B6047">
        <f t="shared" si="756"/>
        <v>0.52861780824605376</v>
      </c>
      <c r="C6047">
        <f t="shared" si="757"/>
        <v>0.77978384227026254</v>
      </c>
      <c r="D6047" s="40">
        <f t="shared" si="758"/>
        <v>1032733.6656362022</v>
      </c>
      <c r="E6047" s="40">
        <f t="shared" si="763"/>
        <v>1032733.6656362022</v>
      </c>
      <c r="F6047" s="41">
        <f t="shared" si="759"/>
        <v>2.2344873519826201</v>
      </c>
      <c r="G6047" s="42">
        <f t="shared" si="760"/>
        <v>1307630.3138307421</v>
      </c>
      <c r="H6047" s="16">
        <f t="shared" si="761"/>
        <v>1</v>
      </c>
      <c r="P6047" s="16"/>
    </row>
    <row r="6048" spans="1:16" x14ac:dyDescent="0.25">
      <c r="A6048" s="24">
        <f t="shared" si="762"/>
        <v>6033</v>
      </c>
      <c r="B6048">
        <f t="shared" si="756"/>
        <v>4.0484406403265893E-2</v>
      </c>
      <c r="C6048">
        <f t="shared" si="757"/>
        <v>0.43165627040434629</v>
      </c>
      <c r="D6048" s="40">
        <f t="shared" si="758"/>
        <v>204365.23663711711</v>
      </c>
      <c r="E6048" s="40">
        <f t="shared" si="763"/>
        <v>204365.23663711711</v>
      </c>
      <c r="F6048" s="41">
        <f t="shared" si="759"/>
        <v>1.9476720407231209</v>
      </c>
      <c r="G6048" s="42">
        <f t="shared" si="760"/>
        <v>-601963.54250612261</v>
      </c>
      <c r="H6048" s="16">
        <f t="shared" si="761"/>
        <v>0</v>
      </c>
      <c r="P6048" s="16"/>
    </row>
    <row r="6049" spans="1:16" x14ac:dyDescent="0.25">
      <c r="A6049" s="24">
        <f t="shared" si="762"/>
        <v>6034</v>
      </c>
      <c r="B6049">
        <f t="shared" si="756"/>
        <v>7.2506542201153934E-2</v>
      </c>
      <c r="C6049">
        <f t="shared" si="757"/>
        <v>0.64214728435035795</v>
      </c>
      <c r="D6049" s="40">
        <f t="shared" si="758"/>
        <v>335543.62747226818</v>
      </c>
      <c r="E6049" s="40">
        <f t="shared" si="763"/>
        <v>335543.62747226818</v>
      </c>
      <c r="F6049" s="41">
        <f t="shared" si="759"/>
        <v>2.1107004052918406</v>
      </c>
      <c r="G6049" s="42">
        <f t="shared" si="760"/>
        <v>-291767.92950118915</v>
      </c>
      <c r="H6049" s="16">
        <f t="shared" si="761"/>
        <v>0</v>
      </c>
      <c r="P6049" s="16"/>
    </row>
    <row r="6050" spans="1:16" x14ac:dyDescent="0.25">
      <c r="A6050" s="24">
        <f t="shared" si="762"/>
        <v>6035</v>
      </c>
      <c r="B6050">
        <f t="shared" si="756"/>
        <v>5.2756245830096304E-2</v>
      </c>
      <c r="C6050">
        <f t="shared" si="757"/>
        <v>0.32667053455952555</v>
      </c>
      <c r="D6050" s="40">
        <f t="shared" si="758"/>
        <v>261992.28943117289</v>
      </c>
      <c r="E6050" s="40">
        <f t="shared" si="763"/>
        <v>261992.28943117289</v>
      </c>
      <c r="F6050" s="41">
        <f t="shared" si="759"/>
        <v>1.8634876659004576</v>
      </c>
      <c r="G6050" s="42">
        <f t="shared" si="760"/>
        <v>-511780.60008398653</v>
      </c>
      <c r="H6050" s="16">
        <f t="shared" si="761"/>
        <v>0</v>
      </c>
      <c r="P6050" s="16"/>
    </row>
    <row r="6051" spans="1:16" x14ac:dyDescent="0.25">
      <c r="A6051" s="24">
        <f t="shared" si="762"/>
        <v>6036</v>
      </c>
      <c r="B6051">
        <f t="shared" si="756"/>
        <v>0.82100579037796706</v>
      </c>
      <c r="C6051">
        <f t="shared" si="757"/>
        <v>0.38002766005229205</v>
      </c>
      <c r="D6051" s="40">
        <f t="shared" si="758"/>
        <v>1419090.3707158915</v>
      </c>
      <c r="E6051" s="40">
        <f t="shared" si="763"/>
        <v>1250000</v>
      </c>
      <c r="F6051" s="41">
        <f t="shared" si="759"/>
        <v>1.9071707769823627</v>
      </c>
      <c r="G6051" s="42">
        <f t="shared" si="760"/>
        <v>1383963.4712279532</v>
      </c>
      <c r="H6051" s="16">
        <f t="shared" si="761"/>
        <v>1</v>
      </c>
      <c r="P6051" s="16"/>
    </row>
    <row r="6052" spans="1:16" x14ac:dyDescent="0.25">
      <c r="A6052" s="24">
        <f t="shared" si="762"/>
        <v>6037</v>
      </c>
      <c r="B6052">
        <f t="shared" si="756"/>
        <v>0.17902735585812479</v>
      </c>
      <c r="C6052">
        <f t="shared" si="757"/>
        <v>0.1488705143565312</v>
      </c>
      <c r="D6052" s="40">
        <f t="shared" si="758"/>
        <v>580967.42159830127</v>
      </c>
      <c r="E6052" s="40">
        <f t="shared" si="763"/>
        <v>580967.42159830127</v>
      </c>
      <c r="F6052" s="41">
        <f t="shared" si="759"/>
        <v>1.6834985145112158</v>
      </c>
      <c r="G6052" s="42">
        <f t="shared" si="760"/>
        <v>-21942.20875984861</v>
      </c>
      <c r="H6052" s="16">
        <f t="shared" si="761"/>
        <v>0</v>
      </c>
      <c r="P6052" s="16"/>
    </row>
    <row r="6053" spans="1:16" x14ac:dyDescent="0.25">
      <c r="A6053" s="24">
        <f t="shared" si="762"/>
        <v>6038</v>
      </c>
      <c r="B6053">
        <f t="shared" si="756"/>
        <v>0.64235540141817182</v>
      </c>
      <c r="C6053">
        <f t="shared" si="757"/>
        <v>0.15780604642350227</v>
      </c>
      <c r="D6053" s="40">
        <f t="shared" si="758"/>
        <v>1166304.7874590985</v>
      </c>
      <c r="E6053" s="40">
        <f t="shared" si="763"/>
        <v>1166304.7874590985</v>
      </c>
      <c r="F6053" s="41">
        <f t="shared" si="759"/>
        <v>1.6949800222952911</v>
      </c>
      <c r="G6053" s="42">
        <f t="shared" si="760"/>
        <v>976863.31465052743</v>
      </c>
      <c r="H6053" s="16">
        <f t="shared" si="761"/>
        <v>1</v>
      </c>
      <c r="P6053" s="16"/>
    </row>
    <row r="6054" spans="1:16" x14ac:dyDescent="0.25">
      <c r="A6054" s="24">
        <f t="shared" si="762"/>
        <v>6039</v>
      </c>
      <c r="B6054">
        <f t="shared" si="756"/>
        <v>0.90649246203247458</v>
      </c>
      <c r="C6054">
        <f t="shared" si="757"/>
        <v>0.83792276412714273</v>
      </c>
      <c r="D6054" s="40">
        <f t="shared" si="758"/>
        <v>1601577.9146838011</v>
      </c>
      <c r="E6054" s="40">
        <f t="shared" si="763"/>
        <v>1250000</v>
      </c>
      <c r="F6054" s="41">
        <f t="shared" si="759"/>
        <v>2.2996828191442535</v>
      </c>
      <c r="G6054" s="42">
        <f t="shared" si="760"/>
        <v>1874603.5239303168</v>
      </c>
      <c r="H6054" s="16">
        <f t="shared" si="761"/>
        <v>1</v>
      </c>
      <c r="P6054" s="16"/>
    </row>
    <row r="6055" spans="1:16" x14ac:dyDescent="0.25">
      <c r="A6055" s="24">
        <f t="shared" si="762"/>
        <v>6040</v>
      </c>
      <c r="B6055">
        <f t="shared" si="756"/>
        <v>0.12534195173066109</v>
      </c>
      <c r="C6055">
        <f t="shared" si="757"/>
        <v>6.9001526688225567E-2</v>
      </c>
      <c r="D6055" s="40">
        <f t="shared" si="758"/>
        <v>476281.23536467634</v>
      </c>
      <c r="E6055" s="40">
        <f t="shared" si="763"/>
        <v>476281.23536467634</v>
      </c>
      <c r="F6055" s="41">
        <f t="shared" si="759"/>
        <v>1.5491584710389403</v>
      </c>
      <c r="G6055" s="42">
        <f t="shared" si="760"/>
        <v>-262164.88963792031</v>
      </c>
      <c r="H6055" s="16">
        <f t="shared" si="761"/>
        <v>0</v>
      </c>
      <c r="P6055" s="16"/>
    </row>
    <row r="6056" spans="1:16" x14ac:dyDescent="0.25">
      <c r="A6056" s="24">
        <f t="shared" si="762"/>
        <v>6041</v>
      </c>
      <c r="B6056">
        <f t="shared" si="756"/>
        <v>3.0870642862282693E-2</v>
      </c>
      <c r="C6056">
        <f t="shared" si="757"/>
        <v>0.41702703444752842</v>
      </c>
      <c r="D6056" s="40">
        <f t="shared" si="758"/>
        <v>148260.27061324683</v>
      </c>
      <c r="E6056" s="40">
        <f t="shared" si="763"/>
        <v>148260.27061324683</v>
      </c>
      <c r="F6056" s="41">
        <f t="shared" si="759"/>
        <v>1.9363206828423132</v>
      </c>
      <c r="G6056" s="42">
        <f t="shared" si="760"/>
        <v>-712920.57156777172</v>
      </c>
      <c r="H6056" s="16">
        <f t="shared" si="761"/>
        <v>0</v>
      </c>
      <c r="P6056" s="16"/>
    </row>
    <row r="6057" spans="1:16" x14ac:dyDescent="0.25">
      <c r="A6057" s="24">
        <f t="shared" si="762"/>
        <v>6042</v>
      </c>
      <c r="B6057">
        <f t="shared" si="756"/>
        <v>0.85489082906860858</v>
      </c>
      <c r="C6057">
        <f t="shared" si="757"/>
        <v>0.46821457298938185</v>
      </c>
      <c r="D6057" s="40">
        <f t="shared" si="758"/>
        <v>1482207.9436992295</v>
      </c>
      <c r="E6057" s="40">
        <f t="shared" si="763"/>
        <v>1250000</v>
      </c>
      <c r="F6057" s="41">
        <f t="shared" si="759"/>
        <v>1.9757572239999768</v>
      </c>
      <c r="G6057" s="42">
        <f t="shared" si="760"/>
        <v>1469696.5299999709</v>
      </c>
      <c r="H6057" s="16">
        <f t="shared" si="761"/>
        <v>1</v>
      </c>
      <c r="P6057" s="16"/>
    </row>
    <row r="6058" spans="1:16" x14ac:dyDescent="0.25">
      <c r="A6058" s="24">
        <f t="shared" si="762"/>
        <v>6043</v>
      </c>
      <c r="B6058">
        <f t="shared" si="756"/>
        <v>0.96725680993404239</v>
      </c>
      <c r="C6058">
        <f t="shared" si="757"/>
        <v>0.5897953164530918</v>
      </c>
      <c r="D6058" s="40">
        <f t="shared" si="758"/>
        <v>1839782.6276478611</v>
      </c>
      <c r="E6058" s="40">
        <f t="shared" si="763"/>
        <v>1250000</v>
      </c>
      <c r="F6058" s="41">
        <f t="shared" si="759"/>
        <v>2.0690025795563143</v>
      </c>
      <c r="G6058" s="42">
        <f t="shared" si="760"/>
        <v>1586253.2244453928</v>
      </c>
      <c r="H6058" s="16">
        <f t="shared" si="761"/>
        <v>1</v>
      </c>
      <c r="P6058" s="16"/>
    </row>
    <row r="6059" spans="1:16" x14ac:dyDescent="0.25">
      <c r="A6059" s="24">
        <f t="shared" si="762"/>
        <v>6044</v>
      </c>
      <c r="B6059">
        <f t="shared" si="756"/>
        <v>0.85692754376213998</v>
      </c>
      <c r="C6059">
        <f t="shared" si="757"/>
        <v>0.14610922720748931</v>
      </c>
      <c r="D6059" s="40">
        <f t="shared" si="758"/>
        <v>1486299.451441339</v>
      </c>
      <c r="E6059" s="40">
        <f t="shared" si="763"/>
        <v>1250000</v>
      </c>
      <c r="F6059" s="41">
        <f t="shared" si="759"/>
        <v>1.679857932364567</v>
      </c>
      <c r="G6059" s="42">
        <f t="shared" si="760"/>
        <v>1099822.4154557087</v>
      </c>
      <c r="H6059" s="16">
        <f t="shared" si="761"/>
        <v>1</v>
      </c>
      <c r="P6059" s="16"/>
    </row>
    <row r="6060" spans="1:16" x14ac:dyDescent="0.25">
      <c r="A6060" s="24">
        <f t="shared" si="762"/>
        <v>6045</v>
      </c>
      <c r="B6060">
        <f t="shared" si="756"/>
        <v>4.9918959266506135E-2</v>
      </c>
      <c r="C6060">
        <f t="shared" si="757"/>
        <v>0.28552515467163175</v>
      </c>
      <c r="D6060" s="40">
        <f t="shared" si="758"/>
        <v>249708.25058132189</v>
      </c>
      <c r="E6060" s="40">
        <f t="shared" si="763"/>
        <v>249708.25058132189</v>
      </c>
      <c r="F6060" s="41">
        <f t="shared" si="759"/>
        <v>1.8278099294909207</v>
      </c>
      <c r="G6060" s="42">
        <f t="shared" si="760"/>
        <v>-543580.7801116528</v>
      </c>
      <c r="H6060" s="16">
        <f t="shared" si="761"/>
        <v>0</v>
      </c>
      <c r="P6060" s="16"/>
    </row>
    <row r="6061" spans="1:16" x14ac:dyDescent="0.25">
      <c r="A6061" s="24">
        <f t="shared" si="762"/>
        <v>6046</v>
      </c>
      <c r="B6061">
        <f t="shared" si="756"/>
        <v>1.0849742335267365E-2</v>
      </c>
      <c r="C6061">
        <f t="shared" si="757"/>
        <v>0.10732549929525703</v>
      </c>
      <c r="D6061" s="40">
        <f t="shared" si="758"/>
        <v>0</v>
      </c>
      <c r="E6061" s="40">
        <f t="shared" si="763"/>
        <v>0</v>
      </c>
      <c r="F6061" s="41">
        <f t="shared" si="759"/>
        <v>1.6228335807130718</v>
      </c>
      <c r="G6061" s="42">
        <f t="shared" si="760"/>
        <v>-1000000</v>
      </c>
      <c r="H6061" s="16">
        <f t="shared" si="761"/>
        <v>0</v>
      </c>
      <c r="P6061" s="16"/>
    </row>
    <row r="6062" spans="1:16" x14ac:dyDescent="0.25">
      <c r="A6062" s="24">
        <f t="shared" si="762"/>
        <v>6047</v>
      </c>
      <c r="B6062">
        <f t="shared" si="756"/>
        <v>0.27527834998909384</v>
      </c>
      <c r="C6062">
        <f t="shared" si="757"/>
        <v>0.11053486040327698</v>
      </c>
      <c r="D6062" s="40">
        <f t="shared" si="758"/>
        <v>727845.22894213372</v>
      </c>
      <c r="E6062" s="40">
        <f t="shared" si="763"/>
        <v>727845.22894213372</v>
      </c>
      <c r="F6062" s="41">
        <f t="shared" si="759"/>
        <v>1.6280581754996055</v>
      </c>
      <c r="G6062" s="42">
        <f t="shared" si="760"/>
        <v>184974.37547762296</v>
      </c>
      <c r="H6062" s="16">
        <f t="shared" si="761"/>
        <v>1</v>
      </c>
      <c r="P6062" s="16"/>
    </row>
    <row r="6063" spans="1:16" x14ac:dyDescent="0.25">
      <c r="A6063" s="24">
        <f t="shared" si="762"/>
        <v>6048</v>
      </c>
      <c r="B6063">
        <f t="shared" si="756"/>
        <v>0.29758025647606701</v>
      </c>
      <c r="C6063">
        <f t="shared" si="757"/>
        <v>0.50638866832014173</v>
      </c>
      <c r="D6063" s="40">
        <f t="shared" si="758"/>
        <v>757732.79661143641</v>
      </c>
      <c r="E6063" s="40">
        <f t="shared" si="763"/>
        <v>757732.79661143641</v>
      </c>
      <c r="F6063" s="41">
        <f t="shared" si="759"/>
        <v>2.0048676903259328</v>
      </c>
      <c r="G6063" s="42">
        <f t="shared" si="760"/>
        <v>519154.00182658038</v>
      </c>
      <c r="H6063" s="16">
        <f t="shared" si="761"/>
        <v>1</v>
      </c>
      <c r="P6063" s="16"/>
    </row>
    <row r="6064" spans="1:16" x14ac:dyDescent="0.25">
      <c r="A6064" s="24">
        <f t="shared" si="762"/>
        <v>6049</v>
      </c>
      <c r="B6064">
        <f t="shared" si="756"/>
        <v>0.79331386589910835</v>
      </c>
      <c r="C6064">
        <f t="shared" si="757"/>
        <v>0.26703532377723604</v>
      </c>
      <c r="D6064" s="40">
        <f t="shared" si="758"/>
        <v>1372936.2868651487</v>
      </c>
      <c r="E6064" s="40">
        <f t="shared" si="763"/>
        <v>1250000</v>
      </c>
      <c r="F6064" s="41">
        <f t="shared" si="759"/>
        <v>1.8110017736731627</v>
      </c>
      <c r="G6064" s="42">
        <f t="shared" si="760"/>
        <v>1263752.2170914533</v>
      </c>
      <c r="H6064" s="16">
        <f t="shared" si="761"/>
        <v>1</v>
      </c>
      <c r="P6064" s="16"/>
    </row>
    <row r="6065" spans="1:16" x14ac:dyDescent="0.25">
      <c r="A6065" s="24">
        <f t="shared" si="762"/>
        <v>6050</v>
      </c>
      <c r="B6065">
        <f t="shared" si="756"/>
        <v>0.84124809165950865</v>
      </c>
      <c r="C6065">
        <f t="shared" si="757"/>
        <v>0.58478573674801737</v>
      </c>
      <c r="D6065" s="40">
        <f t="shared" si="758"/>
        <v>1455744.9694712381</v>
      </c>
      <c r="E6065" s="40">
        <f t="shared" si="763"/>
        <v>1250000</v>
      </c>
      <c r="F6065" s="41">
        <f t="shared" si="759"/>
        <v>2.065091793169707</v>
      </c>
      <c r="G6065" s="42">
        <f t="shared" si="760"/>
        <v>1581364.7414621338</v>
      </c>
      <c r="H6065" s="16">
        <f t="shared" si="761"/>
        <v>1</v>
      </c>
      <c r="P6065" s="16"/>
    </row>
    <row r="6066" spans="1:16" x14ac:dyDescent="0.25">
      <c r="A6066" s="24">
        <f t="shared" si="762"/>
        <v>6051</v>
      </c>
      <c r="B6066">
        <f t="shared" si="756"/>
        <v>0.34597249294165522</v>
      </c>
      <c r="C6066">
        <f t="shared" si="757"/>
        <v>0.82183157617691904</v>
      </c>
      <c r="D6066" s="40">
        <f t="shared" si="758"/>
        <v>819353.97279873001</v>
      </c>
      <c r="E6066" s="40">
        <f t="shared" si="763"/>
        <v>819353.97279873001</v>
      </c>
      <c r="F6066" s="41">
        <f t="shared" si="759"/>
        <v>2.280354903142646</v>
      </c>
      <c r="G6066" s="42">
        <f t="shared" si="760"/>
        <v>868417.84928099019</v>
      </c>
      <c r="H6066" s="16">
        <f t="shared" si="761"/>
        <v>1</v>
      </c>
      <c r="P6066" s="16"/>
    </row>
    <row r="6067" spans="1:16" x14ac:dyDescent="0.25">
      <c r="A6067" s="24">
        <f t="shared" si="762"/>
        <v>6052</v>
      </c>
      <c r="B6067">
        <f t="shared" si="756"/>
        <v>0.26637293549720198</v>
      </c>
      <c r="C6067">
        <f t="shared" si="757"/>
        <v>0.63636758166830987</v>
      </c>
      <c r="D6067" s="40">
        <f t="shared" si="758"/>
        <v>715583.63350871333</v>
      </c>
      <c r="E6067" s="40">
        <f t="shared" si="763"/>
        <v>715583.63350871333</v>
      </c>
      <c r="F6067" s="41">
        <f t="shared" si="759"/>
        <v>2.1060079650578172</v>
      </c>
      <c r="G6067" s="42">
        <f t="shared" si="760"/>
        <v>507024.83183436422</v>
      </c>
      <c r="H6067" s="16">
        <f t="shared" si="761"/>
        <v>1</v>
      </c>
      <c r="P6067" s="16"/>
    </row>
    <row r="6068" spans="1:16" x14ac:dyDescent="0.25">
      <c r="A6068" s="24">
        <f t="shared" si="762"/>
        <v>6053</v>
      </c>
      <c r="B6068">
        <f t="shared" si="756"/>
        <v>5.6205332861281931E-2</v>
      </c>
      <c r="C6068">
        <f t="shared" si="757"/>
        <v>0.13006164238322526</v>
      </c>
      <c r="D6068" s="40">
        <f t="shared" si="758"/>
        <v>276238.40648330085</v>
      </c>
      <c r="E6068" s="40">
        <f t="shared" si="763"/>
        <v>276238.40648330085</v>
      </c>
      <c r="F6068" s="41">
        <f t="shared" si="759"/>
        <v>1.6577204298952941</v>
      </c>
      <c r="G6068" s="42">
        <f t="shared" si="760"/>
        <v>-542073.95005091152</v>
      </c>
      <c r="H6068" s="16">
        <f t="shared" si="761"/>
        <v>0</v>
      </c>
      <c r="P6068" s="16"/>
    </row>
    <row r="6069" spans="1:16" x14ac:dyDescent="0.25">
      <c r="A6069" s="24">
        <f t="shared" si="762"/>
        <v>6054</v>
      </c>
      <c r="B6069">
        <f t="shared" si="756"/>
        <v>0.94358459475915879</v>
      </c>
      <c r="C6069">
        <f t="shared" si="757"/>
        <v>0.97652852011378855</v>
      </c>
      <c r="D6069" s="40">
        <f t="shared" si="758"/>
        <v>1722916.4583653458</v>
      </c>
      <c r="E6069" s="40">
        <f t="shared" si="763"/>
        <v>1250000</v>
      </c>
      <c r="F6069" s="41">
        <f t="shared" si="759"/>
        <v>2.6038949776736953</v>
      </c>
      <c r="G6069" s="42">
        <f t="shared" si="760"/>
        <v>2254868.722092119</v>
      </c>
      <c r="H6069" s="16">
        <f t="shared" si="761"/>
        <v>1</v>
      </c>
      <c r="P6069" s="16"/>
    </row>
    <row r="6070" spans="1:16" x14ac:dyDescent="0.25">
      <c r="A6070" s="24">
        <f t="shared" si="762"/>
        <v>6055</v>
      </c>
      <c r="B6070">
        <f t="shared" si="756"/>
        <v>0.37960167217534035</v>
      </c>
      <c r="C6070">
        <f t="shared" si="757"/>
        <v>0.36680657567922026</v>
      </c>
      <c r="D6070" s="40">
        <f t="shared" si="758"/>
        <v>860246.00001294131</v>
      </c>
      <c r="E6070" s="40">
        <f t="shared" si="763"/>
        <v>860246.00001294131</v>
      </c>
      <c r="F6070" s="41">
        <f t="shared" si="759"/>
        <v>1.8965582993558412</v>
      </c>
      <c r="G6070" s="42">
        <f t="shared" si="760"/>
        <v>631506.69081220892</v>
      </c>
      <c r="H6070" s="16">
        <f t="shared" si="761"/>
        <v>1</v>
      </c>
      <c r="P6070" s="16"/>
    </row>
    <row r="6071" spans="1:16" x14ac:dyDescent="0.25">
      <c r="A6071" s="24">
        <f t="shared" si="762"/>
        <v>6056</v>
      </c>
      <c r="B6071">
        <f t="shared" si="756"/>
        <v>0.6062161122681573</v>
      </c>
      <c r="C6071">
        <f t="shared" si="757"/>
        <v>3.032352274749428E-2</v>
      </c>
      <c r="D6071" s="40">
        <f t="shared" si="758"/>
        <v>1122858.8105834846</v>
      </c>
      <c r="E6071" s="40">
        <f t="shared" si="763"/>
        <v>1122858.8105834846</v>
      </c>
      <c r="F6071" s="41">
        <f t="shared" si="759"/>
        <v>1.429769005865271</v>
      </c>
      <c r="G6071" s="42">
        <f t="shared" si="760"/>
        <v>605428.7253350094</v>
      </c>
      <c r="H6071" s="16">
        <f t="shared" si="761"/>
        <v>1</v>
      </c>
      <c r="P6071" s="16"/>
    </row>
    <row r="6072" spans="1:16" x14ac:dyDescent="0.25">
      <c r="A6072" s="24">
        <f t="shared" si="762"/>
        <v>6057</v>
      </c>
      <c r="B6072">
        <f t="shared" si="756"/>
        <v>0.6460314093856141</v>
      </c>
      <c r="C6072">
        <f t="shared" si="757"/>
        <v>0.50347271503414959</v>
      </c>
      <c r="D6072" s="40">
        <f t="shared" si="758"/>
        <v>1170803.0180032377</v>
      </c>
      <c r="E6072" s="40">
        <f t="shared" si="763"/>
        <v>1170803.0180032377</v>
      </c>
      <c r="F6072" s="41">
        <f t="shared" si="759"/>
        <v>2.0026458710120738</v>
      </c>
      <c r="G6072" s="42">
        <f t="shared" si="760"/>
        <v>1344703.8297726586</v>
      </c>
      <c r="H6072" s="16">
        <f t="shared" si="761"/>
        <v>1</v>
      </c>
      <c r="P6072" s="16"/>
    </row>
    <row r="6073" spans="1:16" x14ac:dyDescent="0.25">
      <c r="A6073" s="24">
        <f t="shared" si="762"/>
        <v>6058</v>
      </c>
      <c r="B6073">
        <f t="shared" si="756"/>
        <v>0.11381637735757977</v>
      </c>
      <c r="C6073">
        <f t="shared" si="757"/>
        <v>0.20284729485865682</v>
      </c>
      <c r="D6073" s="40">
        <f t="shared" si="758"/>
        <v>449933.47215932794</v>
      </c>
      <c r="E6073" s="40">
        <f t="shared" si="763"/>
        <v>449933.47215932794</v>
      </c>
      <c r="F6073" s="41">
        <f t="shared" si="759"/>
        <v>1.7472662470583165</v>
      </c>
      <c r="G6073" s="42">
        <f t="shared" si="760"/>
        <v>-213846.43067425361</v>
      </c>
      <c r="H6073" s="16">
        <f t="shared" si="761"/>
        <v>0</v>
      </c>
      <c r="P6073" s="16"/>
    </row>
    <row r="6074" spans="1:16" x14ac:dyDescent="0.25">
      <c r="A6074" s="24">
        <f t="shared" si="762"/>
        <v>6059</v>
      </c>
      <c r="B6074">
        <f t="shared" si="756"/>
        <v>5.063973122742027E-2</v>
      </c>
      <c r="C6074">
        <f t="shared" si="757"/>
        <v>0.65110295766498893</v>
      </c>
      <c r="D6074" s="40">
        <f t="shared" si="758"/>
        <v>252880.45467253414</v>
      </c>
      <c r="E6074" s="40">
        <f t="shared" si="763"/>
        <v>252880.45467253414</v>
      </c>
      <c r="F6074" s="41">
        <f t="shared" si="759"/>
        <v>2.1180242966347005</v>
      </c>
      <c r="G6074" s="42">
        <f t="shared" si="760"/>
        <v>-464393.05285954266</v>
      </c>
      <c r="H6074" s="16">
        <f t="shared" si="761"/>
        <v>0</v>
      </c>
      <c r="P6074" s="16"/>
    </row>
    <row r="6075" spans="1:16" x14ac:dyDescent="0.25">
      <c r="A6075" s="24">
        <f t="shared" si="762"/>
        <v>6060</v>
      </c>
      <c r="B6075">
        <f t="shared" si="756"/>
        <v>0.89141887531150132</v>
      </c>
      <c r="C6075">
        <f t="shared" si="757"/>
        <v>0.93796359852422029</v>
      </c>
      <c r="D6075" s="40">
        <f t="shared" si="758"/>
        <v>1562663.7278969586</v>
      </c>
      <c r="E6075" s="40">
        <f t="shared" si="763"/>
        <v>1250000</v>
      </c>
      <c r="F6075" s="41">
        <f t="shared" si="759"/>
        <v>2.4674471370952302</v>
      </c>
      <c r="G6075" s="42">
        <f t="shared" si="760"/>
        <v>2084308.9213690376</v>
      </c>
      <c r="H6075" s="16">
        <f t="shared" si="761"/>
        <v>1</v>
      </c>
      <c r="P6075" s="16"/>
    </row>
    <row r="6076" spans="1:16" x14ac:dyDescent="0.25">
      <c r="A6076" s="24">
        <f t="shared" si="762"/>
        <v>6061</v>
      </c>
      <c r="B6076">
        <f t="shared" si="756"/>
        <v>0.70113029342610389</v>
      </c>
      <c r="C6076">
        <f t="shared" si="757"/>
        <v>8.3843448315747082E-2</v>
      </c>
      <c r="D6076" s="40">
        <f t="shared" si="758"/>
        <v>1240571.7934286429</v>
      </c>
      <c r="E6076" s="40">
        <f t="shared" si="763"/>
        <v>1240571.7934286429</v>
      </c>
      <c r="F6076" s="41">
        <f t="shared" si="759"/>
        <v>1.5806460574696857</v>
      </c>
      <c r="G6076" s="42">
        <f t="shared" si="760"/>
        <v>960904.91429108172</v>
      </c>
      <c r="H6076" s="16">
        <f t="shared" si="761"/>
        <v>1</v>
      </c>
      <c r="P6076" s="16"/>
    </row>
    <row r="6077" spans="1:16" x14ac:dyDescent="0.25">
      <c r="A6077" s="24">
        <f t="shared" si="762"/>
        <v>6062</v>
      </c>
      <c r="B6077">
        <f t="shared" si="756"/>
        <v>0.69342256721574813</v>
      </c>
      <c r="C6077">
        <f t="shared" si="757"/>
        <v>0.47459176473785192</v>
      </c>
      <c r="D6077" s="40">
        <f t="shared" si="758"/>
        <v>1230505.4294732655</v>
      </c>
      <c r="E6077" s="40">
        <f t="shared" si="763"/>
        <v>1230505.4294732655</v>
      </c>
      <c r="F6077" s="41">
        <f t="shared" si="759"/>
        <v>1.9806285352637365</v>
      </c>
      <c r="G6077" s="42">
        <f t="shared" si="760"/>
        <v>1437174.166411709</v>
      </c>
      <c r="H6077" s="16">
        <f t="shared" si="761"/>
        <v>1</v>
      </c>
      <c r="P6077" s="16"/>
    </row>
    <row r="6078" spans="1:16" x14ac:dyDescent="0.25">
      <c r="A6078" s="24">
        <f t="shared" si="762"/>
        <v>6063</v>
      </c>
      <c r="B6078">
        <f t="shared" si="756"/>
        <v>0.42061502987053245</v>
      </c>
      <c r="C6078">
        <f t="shared" si="757"/>
        <v>0.38754666282329708</v>
      </c>
      <c r="D6078" s="40">
        <f t="shared" si="758"/>
        <v>908668.540222588</v>
      </c>
      <c r="E6078" s="40">
        <f t="shared" si="763"/>
        <v>908668.540222588</v>
      </c>
      <c r="F6078" s="41">
        <f t="shared" si="759"/>
        <v>1.9131553090166746</v>
      </c>
      <c r="G6078" s="42">
        <f t="shared" si="760"/>
        <v>738424.04186327592</v>
      </c>
      <c r="H6078" s="16">
        <f t="shared" si="761"/>
        <v>1</v>
      </c>
      <c r="P6078" s="16"/>
    </row>
    <row r="6079" spans="1:16" x14ac:dyDescent="0.25">
      <c r="A6079" s="24">
        <f t="shared" si="762"/>
        <v>6064</v>
      </c>
      <c r="B6079">
        <f t="shared" si="756"/>
        <v>0.75333691260311753</v>
      </c>
      <c r="C6079">
        <f t="shared" si="757"/>
        <v>0.95009175420273095</v>
      </c>
      <c r="D6079" s="40">
        <f t="shared" si="758"/>
        <v>1312322.8523797914</v>
      </c>
      <c r="E6079" s="40">
        <f t="shared" si="763"/>
        <v>1250000</v>
      </c>
      <c r="F6079" s="41">
        <f t="shared" si="759"/>
        <v>2.5002261168879074</v>
      </c>
      <c r="G6079" s="42">
        <f t="shared" si="760"/>
        <v>2125282.6461098841</v>
      </c>
      <c r="H6079" s="16">
        <f t="shared" si="761"/>
        <v>1</v>
      </c>
      <c r="P6079" s="16"/>
    </row>
    <row r="6080" spans="1:16" x14ac:dyDescent="0.25">
      <c r="A6080" s="24">
        <f t="shared" si="762"/>
        <v>6065</v>
      </c>
      <c r="B6080">
        <f t="shared" si="756"/>
        <v>0.61888313654344529</v>
      </c>
      <c r="C6080">
        <f t="shared" si="757"/>
        <v>0.61262936715502292</v>
      </c>
      <c r="D6080" s="40">
        <f t="shared" si="758"/>
        <v>1137940.189182593</v>
      </c>
      <c r="E6080" s="40">
        <f t="shared" si="763"/>
        <v>1137940.189182593</v>
      </c>
      <c r="F6080" s="41">
        <f t="shared" si="759"/>
        <v>2.0869844037521608</v>
      </c>
      <c r="G6080" s="42">
        <f t="shared" si="760"/>
        <v>1374863.427226855</v>
      </c>
      <c r="H6080" s="16">
        <f t="shared" si="761"/>
        <v>1</v>
      </c>
      <c r="P6080" s="16"/>
    </row>
    <row r="6081" spans="1:16" x14ac:dyDescent="0.25">
      <c r="A6081" s="24">
        <f t="shared" si="762"/>
        <v>6066</v>
      </c>
      <c r="B6081">
        <f t="shared" si="756"/>
        <v>0.65023405838292092</v>
      </c>
      <c r="C6081">
        <f t="shared" si="757"/>
        <v>0.31532349868211895</v>
      </c>
      <c r="D6081" s="40">
        <f t="shared" si="758"/>
        <v>1175966.1636046523</v>
      </c>
      <c r="E6081" s="40">
        <f t="shared" si="763"/>
        <v>1175966.1636046523</v>
      </c>
      <c r="F6081" s="41">
        <f t="shared" si="759"/>
        <v>1.8538551993008046</v>
      </c>
      <c r="G6081" s="42">
        <f t="shared" si="760"/>
        <v>1180070.986600305</v>
      </c>
      <c r="H6081" s="16">
        <f t="shared" si="761"/>
        <v>1</v>
      </c>
      <c r="P6081" s="16"/>
    </row>
    <row r="6082" spans="1:16" x14ac:dyDescent="0.25">
      <c r="A6082" s="24">
        <f t="shared" si="762"/>
        <v>6067</v>
      </c>
      <c r="B6082">
        <f t="shared" si="756"/>
        <v>0.44541400775779039</v>
      </c>
      <c r="C6082">
        <f t="shared" si="757"/>
        <v>0.15199456561822444</v>
      </c>
      <c r="D6082" s="40">
        <f t="shared" si="758"/>
        <v>937421.02706232981</v>
      </c>
      <c r="E6082" s="40">
        <f t="shared" si="763"/>
        <v>937421.02706232981</v>
      </c>
      <c r="F6082" s="41">
        <f t="shared" si="759"/>
        <v>1.6875633893090747</v>
      </c>
      <c r="G6082" s="42">
        <f t="shared" si="760"/>
        <v>581957.40563889919</v>
      </c>
      <c r="H6082" s="16">
        <f t="shared" si="761"/>
        <v>1</v>
      </c>
      <c r="P6082" s="16"/>
    </row>
    <row r="6083" spans="1:16" x14ac:dyDescent="0.25">
      <c r="A6083" s="24">
        <f t="shared" si="762"/>
        <v>6068</v>
      </c>
      <c r="B6083">
        <f t="shared" si="756"/>
        <v>1.3848412199877203E-2</v>
      </c>
      <c r="C6083">
        <f t="shared" si="757"/>
        <v>0.27622115600388497</v>
      </c>
      <c r="D6083" s="40">
        <f t="shared" si="758"/>
        <v>0</v>
      </c>
      <c r="E6083" s="40">
        <f t="shared" si="763"/>
        <v>0</v>
      </c>
      <c r="F6083" s="41">
        <f t="shared" si="759"/>
        <v>1.8194211658489845</v>
      </c>
      <c r="G6083" s="42">
        <f t="shared" si="760"/>
        <v>-1000000</v>
      </c>
      <c r="H6083" s="16">
        <f t="shared" si="761"/>
        <v>0</v>
      </c>
      <c r="P6083" s="16"/>
    </row>
    <row r="6084" spans="1:16" x14ac:dyDescent="0.25">
      <c r="A6084" s="24">
        <f t="shared" si="762"/>
        <v>6069</v>
      </c>
      <c r="B6084">
        <f t="shared" si="756"/>
        <v>0.11159492179285735</v>
      </c>
      <c r="C6084">
        <f t="shared" si="757"/>
        <v>0.40570968051906675</v>
      </c>
      <c r="D6084" s="40">
        <f t="shared" si="758"/>
        <v>444639.90164058888</v>
      </c>
      <c r="E6084" s="40">
        <f t="shared" si="763"/>
        <v>444639.90164058888</v>
      </c>
      <c r="F6084" s="41">
        <f t="shared" si="759"/>
        <v>1.9274786130494219</v>
      </c>
      <c r="G6084" s="42">
        <f t="shared" si="760"/>
        <v>-142966.09907936631</v>
      </c>
      <c r="H6084" s="16">
        <f t="shared" si="761"/>
        <v>0</v>
      </c>
      <c r="P6084" s="16"/>
    </row>
    <row r="6085" spans="1:16" x14ac:dyDescent="0.25">
      <c r="A6085" s="24">
        <f t="shared" si="762"/>
        <v>6070</v>
      </c>
      <c r="B6085">
        <f t="shared" si="756"/>
        <v>0.8315035329433158</v>
      </c>
      <c r="C6085">
        <f t="shared" si="757"/>
        <v>0.39674700179602951</v>
      </c>
      <c r="D6085" s="40">
        <f t="shared" si="758"/>
        <v>1437746.3928836917</v>
      </c>
      <c r="E6085" s="40">
        <f t="shared" si="763"/>
        <v>1250000</v>
      </c>
      <c r="F6085" s="41">
        <f t="shared" si="759"/>
        <v>1.9204327716974225</v>
      </c>
      <c r="G6085" s="42">
        <f t="shared" si="760"/>
        <v>1400540.9646217781</v>
      </c>
      <c r="H6085" s="16">
        <f t="shared" si="761"/>
        <v>1</v>
      </c>
      <c r="P6085" s="16"/>
    </row>
    <row r="6086" spans="1:16" x14ac:dyDescent="0.25">
      <c r="A6086" s="24">
        <f t="shared" si="762"/>
        <v>6071</v>
      </c>
      <c r="B6086">
        <f t="shared" si="756"/>
        <v>0.6675028734607622</v>
      </c>
      <c r="C6086">
        <f t="shared" si="757"/>
        <v>0.7645619543036446</v>
      </c>
      <c r="D6086" s="40">
        <f t="shared" si="758"/>
        <v>1197429.2893207788</v>
      </c>
      <c r="E6086" s="40">
        <f t="shared" si="763"/>
        <v>1197429.2893207788</v>
      </c>
      <c r="F6086" s="41">
        <f t="shared" si="759"/>
        <v>2.2191654483544045</v>
      </c>
      <c r="G6086" s="42">
        <f t="shared" si="760"/>
        <v>1657293.705708242</v>
      </c>
      <c r="H6086" s="16">
        <f t="shared" si="761"/>
        <v>1</v>
      </c>
      <c r="P6086" s="16"/>
    </row>
    <row r="6087" spans="1:16" x14ac:dyDescent="0.25">
      <c r="A6087" s="24">
        <f t="shared" si="762"/>
        <v>6072</v>
      </c>
      <c r="B6087">
        <f t="shared" si="756"/>
        <v>0.21417917136568576</v>
      </c>
      <c r="C6087">
        <f t="shared" si="757"/>
        <v>0.22903454804327339</v>
      </c>
      <c r="D6087" s="40">
        <f t="shared" si="758"/>
        <v>638903.95045461715</v>
      </c>
      <c r="E6087" s="40">
        <f t="shared" si="763"/>
        <v>638903.95045461715</v>
      </c>
      <c r="F6087" s="41">
        <f t="shared" si="759"/>
        <v>1.7744589348048443</v>
      </c>
      <c r="G6087" s="42">
        <f t="shared" si="760"/>
        <v>133708.82336630695</v>
      </c>
      <c r="H6087" s="16">
        <f t="shared" si="761"/>
        <v>1</v>
      </c>
      <c r="P6087" s="16"/>
    </row>
    <row r="6088" spans="1:16" x14ac:dyDescent="0.25">
      <c r="A6088" s="24">
        <f t="shared" si="762"/>
        <v>6073</v>
      </c>
      <c r="B6088">
        <f t="shared" si="756"/>
        <v>0.51559689396526664</v>
      </c>
      <c r="C6088">
        <f t="shared" si="757"/>
        <v>0.16559947317000479</v>
      </c>
      <c r="D6088" s="40">
        <f t="shared" si="758"/>
        <v>1017829.2918549231</v>
      </c>
      <c r="E6088" s="40">
        <f t="shared" si="763"/>
        <v>1017829.2918549231</v>
      </c>
      <c r="F6088" s="41">
        <f t="shared" si="759"/>
        <v>1.7046499242597086</v>
      </c>
      <c r="G6088" s="42">
        <f t="shared" si="760"/>
        <v>735042.62526980764</v>
      </c>
      <c r="H6088" s="16">
        <f t="shared" si="761"/>
        <v>1</v>
      </c>
      <c r="P6088" s="16"/>
    </row>
    <row r="6089" spans="1:16" x14ac:dyDescent="0.25">
      <c r="A6089" s="24">
        <f t="shared" si="762"/>
        <v>6074</v>
      </c>
      <c r="B6089">
        <f t="shared" si="756"/>
        <v>0.63421838462818414</v>
      </c>
      <c r="C6089">
        <f t="shared" si="757"/>
        <v>0.95176384004298598</v>
      </c>
      <c r="D6089" s="40">
        <f t="shared" si="758"/>
        <v>1156404.3293848133</v>
      </c>
      <c r="E6089" s="40">
        <f t="shared" si="763"/>
        <v>1156404.3293848133</v>
      </c>
      <c r="F6089" s="41">
        <f t="shared" si="759"/>
        <v>2.5052285096269946</v>
      </c>
      <c r="G6089" s="42">
        <f t="shared" si="760"/>
        <v>1897057.0946309199</v>
      </c>
      <c r="H6089" s="16">
        <f t="shared" si="761"/>
        <v>1</v>
      </c>
      <c r="P6089" s="16"/>
    </row>
    <row r="6090" spans="1:16" x14ac:dyDescent="0.25">
      <c r="A6090" s="24">
        <f t="shared" si="762"/>
        <v>6075</v>
      </c>
      <c r="B6090">
        <f t="shared" si="756"/>
        <v>0.83760780340526253</v>
      </c>
      <c r="C6090">
        <f t="shared" si="757"/>
        <v>0.32170375424902886</v>
      </c>
      <c r="D6090" s="40">
        <f t="shared" si="758"/>
        <v>1448939.3602898535</v>
      </c>
      <c r="E6090" s="40">
        <f t="shared" si="763"/>
        <v>1250000</v>
      </c>
      <c r="F6090" s="41">
        <f t="shared" si="759"/>
        <v>1.8592888104279068</v>
      </c>
      <c r="G6090" s="42">
        <f t="shared" si="760"/>
        <v>1324111.0130348834</v>
      </c>
      <c r="H6090" s="16">
        <f t="shared" si="761"/>
        <v>1</v>
      </c>
      <c r="P6090" s="16"/>
    </row>
    <row r="6091" spans="1:16" x14ac:dyDescent="0.25">
      <c r="A6091" s="24">
        <f t="shared" si="762"/>
        <v>6076</v>
      </c>
      <c r="B6091">
        <f t="shared" si="756"/>
        <v>0.47252034035045654</v>
      </c>
      <c r="C6091">
        <f t="shared" si="757"/>
        <v>0.44344041764270514</v>
      </c>
      <c r="D6091" s="40">
        <f t="shared" si="758"/>
        <v>968570.28029113205</v>
      </c>
      <c r="E6091" s="40">
        <f t="shared" si="763"/>
        <v>968570.28029113205</v>
      </c>
      <c r="F6091" s="41">
        <f t="shared" si="759"/>
        <v>1.9567622623022296</v>
      </c>
      <c r="G6091" s="42">
        <f t="shared" si="760"/>
        <v>895261.77286118013</v>
      </c>
      <c r="H6091" s="16">
        <f t="shared" si="761"/>
        <v>1</v>
      </c>
      <c r="P6091" s="16"/>
    </row>
    <row r="6092" spans="1:16" x14ac:dyDescent="0.25">
      <c r="A6092" s="24">
        <f t="shared" si="762"/>
        <v>6077</v>
      </c>
      <c r="B6092">
        <f t="shared" si="756"/>
        <v>0.27514615736436099</v>
      </c>
      <c r="C6092">
        <f t="shared" si="757"/>
        <v>0.27047406428027898</v>
      </c>
      <c r="D6092" s="40">
        <f t="shared" si="758"/>
        <v>727664.67043953564</v>
      </c>
      <c r="E6092" s="40">
        <f t="shared" si="763"/>
        <v>727664.67043953564</v>
      </c>
      <c r="F6092" s="41">
        <f t="shared" si="759"/>
        <v>1.8141702534367932</v>
      </c>
      <c r="G6092" s="42">
        <f t="shared" si="760"/>
        <v>320107.59958829288</v>
      </c>
      <c r="H6092" s="16">
        <f t="shared" si="761"/>
        <v>1</v>
      </c>
      <c r="P6092" s="16"/>
    </row>
    <row r="6093" spans="1:16" x14ac:dyDescent="0.25">
      <c r="A6093" s="24">
        <f t="shared" si="762"/>
        <v>6078</v>
      </c>
      <c r="B6093">
        <f t="shared" si="756"/>
        <v>0.1823641179362312</v>
      </c>
      <c r="C6093">
        <f t="shared" si="757"/>
        <v>0.97907906270120293</v>
      </c>
      <c r="D6093" s="40">
        <f t="shared" si="758"/>
        <v>586751.22148819233</v>
      </c>
      <c r="E6093" s="40">
        <f t="shared" si="763"/>
        <v>586751.22148819233</v>
      </c>
      <c r="F6093" s="41">
        <f t="shared" si="759"/>
        <v>2.6185682180762528</v>
      </c>
      <c r="G6093" s="42">
        <f t="shared" si="760"/>
        <v>536448.10050640046</v>
      </c>
      <c r="H6093" s="16">
        <f t="shared" si="761"/>
        <v>1</v>
      </c>
      <c r="P6093" s="16"/>
    </row>
    <row r="6094" spans="1:16" x14ac:dyDescent="0.25">
      <c r="A6094" s="24">
        <f t="shared" si="762"/>
        <v>6079</v>
      </c>
      <c r="B6094">
        <f t="shared" si="756"/>
        <v>4.4748021406121552E-2</v>
      </c>
      <c r="C6094">
        <f t="shared" si="757"/>
        <v>0.43382979312445968</v>
      </c>
      <c r="D6094" s="40">
        <f t="shared" si="758"/>
        <v>225807.55564270262</v>
      </c>
      <c r="E6094" s="40">
        <f t="shared" si="763"/>
        <v>225807.55564270262</v>
      </c>
      <c r="F6094" s="41">
        <f t="shared" si="759"/>
        <v>1.9493519652178251</v>
      </c>
      <c r="G6094" s="42">
        <f t="shared" si="760"/>
        <v>-559821.59764686425</v>
      </c>
      <c r="H6094" s="16">
        <f t="shared" si="761"/>
        <v>0</v>
      </c>
      <c r="P6094" s="16"/>
    </row>
    <row r="6095" spans="1:16" x14ac:dyDescent="0.25">
      <c r="A6095" s="24">
        <f t="shared" si="762"/>
        <v>6080</v>
      </c>
      <c r="B6095">
        <f t="shared" si="756"/>
        <v>0.59227229619864374</v>
      </c>
      <c r="C6095">
        <f t="shared" si="757"/>
        <v>0.24787764891516417</v>
      </c>
      <c r="D6095" s="40">
        <f t="shared" si="758"/>
        <v>1106410.6760228151</v>
      </c>
      <c r="E6095" s="40">
        <f t="shared" si="763"/>
        <v>1106410.6760228151</v>
      </c>
      <c r="F6095" s="41">
        <f t="shared" si="759"/>
        <v>1.7929533005636662</v>
      </c>
      <c r="G6095" s="42">
        <f t="shared" si="760"/>
        <v>983742.67335398332</v>
      </c>
      <c r="H6095" s="16">
        <f t="shared" si="761"/>
        <v>1</v>
      </c>
      <c r="P6095" s="16"/>
    </row>
    <row r="6096" spans="1:16" x14ac:dyDescent="0.25">
      <c r="A6096" s="24">
        <f t="shared" si="762"/>
        <v>6081</v>
      </c>
      <c r="B6096">
        <f t="shared" si="756"/>
        <v>0.15399024833459407</v>
      </c>
      <c r="C6096">
        <f t="shared" si="757"/>
        <v>0.17829411558341235</v>
      </c>
      <c r="D6096" s="40">
        <f t="shared" si="758"/>
        <v>535196.63291559159</v>
      </c>
      <c r="E6096" s="40">
        <f t="shared" si="763"/>
        <v>535196.63291559159</v>
      </c>
      <c r="F6096" s="41">
        <f t="shared" si="759"/>
        <v>1.719791599328812</v>
      </c>
      <c r="G6096" s="42">
        <f t="shared" si="760"/>
        <v>-79573.326722699683</v>
      </c>
      <c r="H6096" s="16">
        <f t="shared" si="761"/>
        <v>0</v>
      </c>
      <c r="P6096" s="16"/>
    </row>
    <row r="6097" spans="1:16" x14ac:dyDescent="0.25">
      <c r="A6097" s="24">
        <f t="shared" si="762"/>
        <v>6082</v>
      </c>
      <c r="B6097">
        <f t="shared" ref="B6097:B6160" si="764">((MOD((MOD(MOD(999999999999989,MOD(A6097*2499997+$B$13*1800451,7450589)*4658+7450581)*383,99991)*7440893+MOD(MOD(999999999999989,MOD(A6097*2246527+$B$13*2399993,7450987)*7580+7560584)*17669,7440893))*1343,4294967296))+0.5)/2^32</f>
        <v>0.99934441794175655</v>
      </c>
      <c r="C6097">
        <f t="shared" ref="C6097:C6160" si="765">((MOD((MOD(MOD(999999999999989,MOD(A6097*2499997+$C$13*1800451,7450589)*4658+7450581)*383,99991)*7440893+MOD(MOD(999999999999989,MOD(A6097*2246527+$C$13*2399993,7450987)*7580+7560584)*17669,7440893))*1343,4294967296))+0.5)/2^32</f>
        <v>0.10485797107685357</v>
      </c>
      <c r="D6097" s="40">
        <f t="shared" ref="D6097:D6160" si="766">MAX(0,NORMINV(B6097,D$10,D$12))</f>
        <v>2465132.9501894806</v>
      </c>
      <c r="E6097" s="40">
        <f t="shared" si="763"/>
        <v>1250000</v>
      </c>
      <c r="F6097" s="41">
        <f t="shared" ref="F6097:F6160" si="767">NORMINV(C6097,E$10,E$12)</f>
        <v>1.6187395425628224</v>
      </c>
      <c r="G6097" s="42">
        <f t="shared" ref="G6097:G6160" si="768">F6097*E6097-1000000</f>
        <v>1023424.428203528</v>
      </c>
      <c r="H6097" s="16">
        <f t="shared" ref="H6097:H6160" si="769">IF(G6097&gt;=0,1,0)</f>
        <v>1</v>
      </c>
      <c r="P6097" s="16"/>
    </row>
    <row r="6098" spans="1:16" x14ac:dyDescent="0.25">
      <c r="A6098" s="24">
        <f t="shared" ref="A6098:A6161" si="770">A6097+1</f>
        <v>6083</v>
      </c>
      <c r="B6098">
        <f t="shared" si="764"/>
        <v>0.2126139682950452</v>
      </c>
      <c r="C6098">
        <f t="shared" si="765"/>
        <v>0.12707840360235423</v>
      </c>
      <c r="D6098" s="40">
        <f t="shared" si="766"/>
        <v>636450.97576159728</v>
      </c>
      <c r="E6098" s="40">
        <f t="shared" ref="E6098:E6161" si="771">MIN(1250000,D6098)</f>
        <v>636450.97576159728</v>
      </c>
      <c r="F6098" s="41">
        <f t="shared" si="767"/>
        <v>1.653400948751991</v>
      </c>
      <c r="G6098" s="42">
        <f t="shared" si="768"/>
        <v>52308.647158355219</v>
      </c>
      <c r="H6098" s="16">
        <f t="shared" si="769"/>
        <v>1</v>
      </c>
      <c r="P6098" s="16"/>
    </row>
    <row r="6099" spans="1:16" x14ac:dyDescent="0.25">
      <c r="A6099" s="24">
        <f t="shared" si="770"/>
        <v>6084</v>
      </c>
      <c r="B6099">
        <f t="shared" si="764"/>
        <v>2.4106148979626596E-2</v>
      </c>
      <c r="C6099">
        <f t="shared" si="765"/>
        <v>0.1974977768259123</v>
      </c>
      <c r="D6099" s="40">
        <f t="shared" si="766"/>
        <v>99319.581401928794</v>
      </c>
      <c r="E6099" s="40">
        <f t="shared" si="771"/>
        <v>99319.581401928794</v>
      </c>
      <c r="F6099" s="41">
        <f t="shared" si="767"/>
        <v>1.7414611349125606</v>
      </c>
      <c r="G6099" s="42">
        <f t="shared" si="768"/>
        <v>-827038.80905275664</v>
      </c>
      <c r="H6099" s="16">
        <f t="shared" si="769"/>
        <v>0</v>
      </c>
      <c r="P6099" s="16"/>
    </row>
    <row r="6100" spans="1:16" x14ac:dyDescent="0.25">
      <c r="A6100" s="24">
        <f t="shared" si="770"/>
        <v>6085</v>
      </c>
      <c r="B6100">
        <f t="shared" si="764"/>
        <v>0.35391557600814849</v>
      </c>
      <c r="C6100">
        <f t="shared" si="765"/>
        <v>0.17785029660444707</v>
      </c>
      <c r="D6100" s="40">
        <f t="shared" si="766"/>
        <v>829131.98875456839</v>
      </c>
      <c r="E6100" s="40">
        <f t="shared" si="771"/>
        <v>829131.98875456839</v>
      </c>
      <c r="F6100" s="41">
        <f t="shared" si="767"/>
        <v>1.7192740061217675</v>
      </c>
      <c r="G6100" s="42">
        <f t="shared" si="768"/>
        <v>425505.07590977498</v>
      </c>
      <c r="H6100" s="16">
        <f t="shared" si="769"/>
        <v>1</v>
      </c>
      <c r="P6100" s="16"/>
    </row>
    <row r="6101" spans="1:16" x14ac:dyDescent="0.25">
      <c r="A6101" s="24">
        <f t="shared" si="770"/>
        <v>6086</v>
      </c>
      <c r="B6101">
        <f t="shared" si="764"/>
        <v>0.86127520597074181</v>
      </c>
      <c r="C6101">
        <f t="shared" si="765"/>
        <v>0.43188285164069384</v>
      </c>
      <c r="D6101" s="40">
        <f t="shared" si="766"/>
        <v>1495167.080913852</v>
      </c>
      <c r="E6101" s="40">
        <f t="shared" si="771"/>
        <v>1250000</v>
      </c>
      <c r="F6101" s="41">
        <f t="shared" si="767"/>
        <v>1.9478472400444675</v>
      </c>
      <c r="G6101" s="42">
        <f t="shared" si="768"/>
        <v>1434809.0500555844</v>
      </c>
      <c r="H6101" s="16">
        <f t="shared" si="769"/>
        <v>1</v>
      </c>
      <c r="P6101" s="16"/>
    </row>
    <row r="6102" spans="1:16" x14ac:dyDescent="0.25">
      <c r="A6102" s="24">
        <f t="shared" si="770"/>
        <v>6087</v>
      </c>
      <c r="B6102">
        <f t="shared" si="764"/>
        <v>0.11237929796334356</v>
      </c>
      <c r="C6102">
        <f t="shared" si="765"/>
        <v>0.39920939144212753</v>
      </c>
      <c r="D6102" s="40">
        <f t="shared" si="766"/>
        <v>446517.53939405957</v>
      </c>
      <c r="E6102" s="40">
        <f t="shared" si="771"/>
        <v>446517.53939405957</v>
      </c>
      <c r="F6102" s="41">
        <f t="shared" si="767"/>
        <v>1.9223726358759252</v>
      </c>
      <c r="G6102" s="42">
        <f t="shared" si="768"/>
        <v>-141626.90083020949</v>
      </c>
      <c r="H6102" s="16">
        <f t="shared" si="769"/>
        <v>0</v>
      </c>
      <c r="P6102" s="16"/>
    </row>
    <row r="6103" spans="1:16" x14ac:dyDescent="0.25">
      <c r="A6103" s="24">
        <f t="shared" si="770"/>
        <v>6088</v>
      </c>
      <c r="B6103">
        <f t="shared" si="764"/>
        <v>0.10278812993783504</v>
      </c>
      <c r="C6103">
        <f t="shared" si="765"/>
        <v>0.64480798726435751</v>
      </c>
      <c r="D6103" s="40">
        <f t="shared" si="766"/>
        <v>422876.79851958342</v>
      </c>
      <c r="E6103" s="40">
        <f t="shared" si="771"/>
        <v>422876.79851958342</v>
      </c>
      <c r="F6103" s="41">
        <f t="shared" si="767"/>
        <v>2.1128694164966841</v>
      </c>
      <c r="G6103" s="42">
        <f t="shared" si="768"/>
        <v>-106516.54546194198</v>
      </c>
      <c r="H6103" s="16">
        <f t="shared" si="769"/>
        <v>0</v>
      </c>
      <c r="P6103" s="16"/>
    </row>
    <row r="6104" spans="1:16" x14ac:dyDescent="0.25">
      <c r="A6104" s="24">
        <f t="shared" si="770"/>
        <v>6089</v>
      </c>
      <c r="B6104">
        <f t="shared" si="764"/>
        <v>0.91239008319098502</v>
      </c>
      <c r="C6104">
        <f t="shared" si="765"/>
        <v>0.38706060301046818</v>
      </c>
      <c r="D6104" s="40">
        <f t="shared" si="766"/>
        <v>1618064.2184993192</v>
      </c>
      <c r="E6104" s="40">
        <f t="shared" si="771"/>
        <v>1250000</v>
      </c>
      <c r="F6104" s="41">
        <f t="shared" si="767"/>
        <v>1.9127694847713139</v>
      </c>
      <c r="G6104" s="42">
        <f t="shared" si="768"/>
        <v>1390961.8559641424</v>
      </c>
      <c r="H6104" s="16">
        <f t="shared" si="769"/>
        <v>1</v>
      </c>
      <c r="P6104" s="16"/>
    </row>
    <row r="6105" spans="1:16" x14ac:dyDescent="0.25">
      <c r="A6105" s="24">
        <f t="shared" si="770"/>
        <v>6090</v>
      </c>
      <c r="B6105">
        <f t="shared" si="764"/>
        <v>0.60618371528107673</v>
      </c>
      <c r="C6105">
        <f t="shared" si="765"/>
        <v>7.9870174522511661E-2</v>
      </c>
      <c r="D6105" s="40">
        <f t="shared" si="766"/>
        <v>1122820.417501495</v>
      </c>
      <c r="E6105" s="40">
        <f t="shared" si="771"/>
        <v>1122820.417501495</v>
      </c>
      <c r="F6105" s="41">
        <f t="shared" si="767"/>
        <v>1.5726609833611138</v>
      </c>
      <c r="G6105" s="42">
        <f t="shared" si="768"/>
        <v>765815.86192583758</v>
      </c>
      <c r="H6105" s="16">
        <f t="shared" si="769"/>
        <v>1</v>
      </c>
      <c r="P6105" s="16"/>
    </row>
    <row r="6106" spans="1:16" x14ac:dyDescent="0.25">
      <c r="A6106" s="24">
        <f t="shared" si="770"/>
        <v>6091</v>
      </c>
      <c r="B6106">
        <f t="shared" si="764"/>
        <v>0.8597170653520152</v>
      </c>
      <c r="C6106">
        <f t="shared" si="765"/>
        <v>0.91695152909960598</v>
      </c>
      <c r="D6106" s="40">
        <f t="shared" si="766"/>
        <v>1491967.6448529754</v>
      </c>
      <c r="E6106" s="40">
        <f t="shared" si="771"/>
        <v>1250000</v>
      </c>
      <c r="F6106" s="41">
        <f t="shared" si="767"/>
        <v>2.4209284397207536</v>
      </c>
      <c r="G6106" s="42">
        <f t="shared" si="768"/>
        <v>2026160.549650942</v>
      </c>
      <c r="H6106" s="16">
        <f t="shared" si="769"/>
        <v>1</v>
      </c>
      <c r="P6106" s="16"/>
    </row>
    <row r="6107" spans="1:16" x14ac:dyDescent="0.25">
      <c r="A6107" s="24">
        <f t="shared" si="770"/>
        <v>6092</v>
      </c>
      <c r="B6107">
        <f t="shared" si="764"/>
        <v>0.28713593038264662</v>
      </c>
      <c r="C6107">
        <f t="shared" si="765"/>
        <v>0.79418022220488638</v>
      </c>
      <c r="D6107" s="40">
        <f t="shared" si="766"/>
        <v>743873.27565792599</v>
      </c>
      <c r="E6107" s="40">
        <f t="shared" si="771"/>
        <v>743873.27565792599</v>
      </c>
      <c r="F6107" s="41">
        <f t="shared" si="767"/>
        <v>2.2495476549409874</v>
      </c>
      <c r="G6107" s="42">
        <f t="shared" si="768"/>
        <v>673378.3828295581</v>
      </c>
      <c r="H6107" s="16">
        <f t="shared" si="769"/>
        <v>1</v>
      </c>
      <c r="P6107" s="16"/>
    </row>
    <row r="6108" spans="1:16" x14ac:dyDescent="0.25">
      <c r="A6108" s="24">
        <f t="shared" si="770"/>
        <v>6093</v>
      </c>
      <c r="B6108">
        <f t="shared" si="764"/>
        <v>0.54865675314795226</v>
      </c>
      <c r="C6108">
        <f t="shared" si="765"/>
        <v>0.61466529115568846</v>
      </c>
      <c r="D6108" s="40">
        <f t="shared" si="766"/>
        <v>1055745.4501911651</v>
      </c>
      <c r="E6108" s="40">
        <f t="shared" si="771"/>
        <v>1055745.4501911651</v>
      </c>
      <c r="F6108" s="41">
        <f t="shared" si="767"/>
        <v>2.088601635376683</v>
      </c>
      <c r="G6108" s="42">
        <f t="shared" si="768"/>
        <v>1205031.67381076</v>
      </c>
      <c r="H6108" s="16">
        <f t="shared" si="769"/>
        <v>1</v>
      </c>
      <c r="P6108" s="16"/>
    </row>
    <row r="6109" spans="1:16" x14ac:dyDescent="0.25">
      <c r="A6109" s="24">
        <f t="shared" si="770"/>
        <v>6094</v>
      </c>
      <c r="B6109">
        <f t="shared" si="764"/>
        <v>0.60041882481891662</v>
      </c>
      <c r="C6109">
        <f t="shared" si="765"/>
        <v>0.53429272270295769</v>
      </c>
      <c r="D6109" s="40">
        <f t="shared" si="766"/>
        <v>1116002.125517359</v>
      </c>
      <c r="E6109" s="40">
        <f t="shared" si="771"/>
        <v>1116002.125517359</v>
      </c>
      <c r="F6109" s="41">
        <f t="shared" si="767"/>
        <v>2.0261596477720571</v>
      </c>
      <c r="G6109" s="42">
        <f t="shared" si="768"/>
        <v>1261198.4735511192</v>
      </c>
      <c r="H6109" s="16">
        <f t="shared" si="769"/>
        <v>1</v>
      </c>
      <c r="P6109" s="16"/>
    </row>
    <row r="6110" spans="1:16" x14ac:dyDescent="0.25">
      <c r="A6110" s="24">
        <f t="shared" si="770"/>
        <v>6095</v>
      </c>
      <c r="B6110">
        <f t="shared" si="764"/>
        <v>0.8531937055522576</v>
      </c>
      <c r="C6110">
        <f t="shared" si="765"/>
        <v>0.94126190769020468</v>
      </c>
      <c r="D6110" s="40">
        <f t="shared" si="766"/>
        <v>1478828.0600131147</v>
      </c>
      <c r="E6110" s="40">
        <f t="shared" si="771"/>
        <v>1250000</v>
      </c>
      <c r="F6110" s="41">
        <f t="shared" si="767"/>
        <v>2.4758222874059275</v>
      </c>
      <c r="G6110" s="42">
        <f t="shared" si="768"/>
        <v>2094777.8592574093</v>
      </c>
      <c r="H6110" s="16">
        <f t="shared" si="769"/>
        <v>1</v>
      </c>
      <c r="P6110" s="16"/>
    </row>
    <row r="6111" spans="1:16" x14ac:dyDescent="0.25">
      <c r="A6111" s="24">
        <f t="shared" si="770"/>
        <v>6096</v>
      </c>
      <c r="B6111">
        <f t="shared" si="764"/>
        <v>0.25851996277924627</v>
      </c>
      <c r="C6111">
        <f t="shared" si="765"/>
        <v>6.9925693911500275E-2</v>
      </c>
      <c r="D6111" s="40">
        <f t="shared" si="766"/>
        <v>704598.02230689069</v>
      </c>
      <c r="E6111" s="40">
        <f t="shared" si="771"/>
        <v>704598.02230689069</v>
      </c>
      <c r="F6111" s="41">
        <f t="shared" si="767"/>
        <v>1.5512630179653613</v>
      </c>
      <c r="G6111" s="42">
        <f t="shared" si="768"/>
        <v>93016.854536212282</v>
      </c>
      <c r="H6111" s="16">
        <f t="shared" si="769"/>
        <v>1</v>
      </c>
      <c r="P6111" s="16"/>
    </row>
    <row r="6112" spans="1:16" x14ac:dyDescent="0.25">
      <c r="A6112" s="24">
        <f t="shared" si="770"/>
        <v>6097</v>
      </c>
      <c r="B6112">
        <f t="shared" si="764"/>
        <v>0.55663134378846735</v>
      </c>
      <c r="C6112">
        <f t="shared" si="765"/>
        <v>0.41083174885716289</v>
      </c>
      <c r="D6112" s="40">
        <f t="shared" si="766"/>
        <v>1064939.453420124</v>
      </c>
      <c r="E6112" s="40">
        <f t="shared" si="771"/>
        <v>1064939.453420124</v>
      </c>
      <c r="F6112" s="41">
        <f t="shared" si="767"/>
        <v>1.9314875588197162</v>
      </c>
      <c r="G6112" s="42">
        <f t="shared" si="768"/>
        <v>1056917.3051772383</v>
      </c>
      <c r="H6112" s="16">
        <f t="shared" si="769"/>
        <v>1</v>
      </c>
      <c r="P6112" s="16"/>
    </row>
    <row r="6113" spans="1:16" x14ac:dyDescent="0.25">
      <c r="A6113" s="24">
        <f t="shared" si="770"/>
        <v>6098</v>
      </c>
      <c r="B6113">
        <f t="shared" si="764"/>
        <v>0.50613004819024354</v>
      </c>
      <c r="C6113">
        <f t="shared" si="765"/>
        <v>0.43215440108906478</v>
      </c>
      <c r="D6113" s="40">
        <f t="shared" si="766"/>
        <v>1007005.9377630996</v>
      </c>
      <c r="E6113" s="40">
        <f t="shared" si="771"/>
        <v>1007005.9377630996</v>
      </c>
      <c r="F6113" s="41">
        <f t="shared" si="767"/>
        <v>1.9480571872995802</v>
      </c>
      <c r="G6113" s="42">
        <f t="shared" si="768"/>
        <v>961705.15471275989</v>
      </c>
      <c r="H6113" s="16">
        <f t="shared" si="769"/>
        <v>1</v>
      </c>
      <c r="P6113" s="16"/>
    </row>
    <row r="6114" spans="1:16" x14ac:dyDescent="0.25">
      <c r="A6114" s="24">
        <f t="shared" si="770"/>
        <v>6099</v>
      </c>
      <c r="B6114">
        <f t="shared" si="764"/>
        <v>0.6148779405048117</v>
      </c>
      <c r="C6114">
        <f t="shared" si="765"/>
        <v>0.16684837185312063</v>
      </c>
      <c r="D6114" s="40">
        <f t="shared" si="766"/>
        <v>1133156.045324638</v>
      </c>
      <c r="E6114" s="40">
        <f t="shared" si="771"/>
        <v>1133156.045324638</v>
      </c>
      <c r="F6114" s="41">
        <f t="shared" si="767"/>
        <v>1.7061718640152967</v>
      </c>
      <c r="G6114" s="42">
        <f t="shared" si="768"/>
        <v>933358.96207173984</v>
      </c>
      <c r="H6114" s="16">
        <f t="shared" si="769"/>
        <v>1</v>
      </c>
      <c r="P6114" s="16"/>
    </row>
    <row r="6115" spans="1:16" x14ac:dyDescent="0.25">
      <c r="A6115" s="24">
        <f t="shared" si="770"/>
        <v>6100</v>
      </c>
      <c r="B6115">
        <f t="shared" si="764"/>
        <v>2.018918504472822E-2</v>
      </c>
      <c r="C6115">
        <f t="shared" si="765"/>
        <v>0.20803144609089941</v>
      </c>
      <c r="D6115" s="40">
        <f t="shared" si="766"/>
        <v>65414.660907843034</v>
      </c>
      <c r="E6115" s="40">
        <f t="shared" si="771"/>
        <v>65414.660907843034</v>
      </c>
      <c r="F6115" s="41">
        <f t="shared" si="767"/>
        <v>1.7528052690458578</v>
      </c>
      <c r="G6115" s="42">
        <f t="shared" si="768"/>
        <v>-885340.83768788469</v>
      </c>
      <c r="H6115" s="16">
        <f t="shared" si="769"/>
        <v>0</v>
      </c>
      <c r="P6115" s="16"/>
    </row>
    <row r="6116" spans="1:16" x14ac:dyDescent="0.25">
      <c r="A6116" s="24">
        <f t="shared" si="770"/>
        <v>6101</v>
      </c>
      <c r="B6116">
        <f t="shared" si="764"/>
        <v>0.17977231892291456</v>
      </c>
      <c r="C6116">
        <f t="shared" si="765"/>
        <v>0.43705325888004154</v>
      </c>
      <c r="D6116" s="40">
        <f t="shared" si="766"/>
        <v>582264.53509644361</v>
      </c>
      <c r="E6116" s="40">
        <f t="shared" si="771"/>
        <v>582264.53509644361</v>
      </c>
      <c r="F6116" s="41">
        <f t="shared" si="767"/>
        <v>1.9518405648054609</v>
      </c>
      <c r="G6116" s="42">
        <f t="shared" si="768"/>
        <v>136487.53904883168</v>
      </c>
      <c r="H6116" s="16">
        <f t="shared" si="769"/>
        <v>1</v>
      </c>
      <c r="P6116" s="16"/>
    </row>
    <row r="6117" spans="1:16" x14ac:dyDescent="0.25">
      <c r="A6117" s="24">
        <f t="shared" si="770"/>
        <v>6102</v>
      </c>
      <c r="B6117">
        <f t="shared" si="764"/>
        <v>0.87358503567520529</v>
      </c>
      <c r="C6117">
        <f t="shared" si="765"/>
        <v>0.1794192319503054</v>
      </c>
      <c r="D6117" s="40">
        <f t="shared" si="766"/>
        <v>1521353.8208445716</v>
      </c>
      <c r="E6117" s="40">
        <f t="shared" si="771"/>
        <v>1250000</v>
      </c>
      <c r="F6117" s="41">
        <f t="shared" si="767"/>
        <v>1.7211001132379617</v>
      </c>
      <c r="G6117" s="42">
        <f t="shared" si="768"/>
        <v>1151375.1415474522</v>
      </c>
      <c r="H6117" s="16">
        <f t="shared" si="769"/>
        <v>1</v>
      </c>
      <c r="P6117" s="16"/>
    </row>
    <row r="6118" spans="1:16" x14ac:dyDescent="0.25">
      <c r="A6118" s="24">
        <f t="shared" si="770"/>
        <v>6103</v>
      </c>
      <c r="B6118">
        <f t="shared" si="764"/>
        <v>0.14427651802543551</v>
      </c>
      <c r="C6118">
        <f t="shared" si="765"/>
        <v>0.14163014444056898</v>
      </c>
      <c r="D6118" s="40">
        <f t="shared" si="766"/>
        <v>516124.06840581453</v>
      </c>
      <c r="E6118" s="40">
        <f t="shared" si="771"/>
        <v>516124.06840581453</v>
      </c>
      <c r="F6118" s="41">
        <f t="shared" si="767"/>
        <v>1.6738528474449101</v>
      </c>
      <c r="G6118" s="42">
        <f t="shared" si="768"/>
        <v>-136084.25846407574</v>
      </c>
      <c r="H6118" s="16">
        <f t="shared" si="769"/>
        <v>0</v>
      </c>
      <c r="P6118" s="16"/>
    </row>
    <row r="6119" spans="1:16" x14ac:dyDescent="0.25">
      <c r="A6119" s="24">
        <f t="shared" si="770"/>
        <v>6104</v>
      </c>
      <c r="B6119">
        <f t="shared" si="764"/>
        <v>0.12171843636315316</v>
      </c>
      <c r="C6119">
        <f t="shared" si="765"/>
        <v>0.35176538943778723</v>
      </c>
      <c r="D6119" s="40">
        <f t="shared" si="766"/>
        <v>468188.76432468742</v>
      </c>
      <c r="E6119" s="40">
        <f t="shared" si="771"/>
        <v>468188.76432468742</v>
      </c>
      <c r="F6119" s="41">
        <f t="shared" si="767"/>
        <v>1.8843286818735931</v>
      </c>
      <c r="G6119" s="42">
        <f t="shared" si="768"/>
        <v>-117778.48285203543</v>
      </c>
      <c r="H6119" s="16">
        <f t="shared" si="769"/>
        <v>0</v>
      </c>
      <c r="P6119" s="16"/>
    </row>
    <row r="6120" spans="1:16" x14ac:dyDescent="0.25">
      <c r="A6120" s="24">
        <f t="shared" si="770"/>
        <v>6105</v>
      </c>
      <c r="B6120">
        <f t="shared" si="764"/>
        <v>0.18941139720845968</v>
      </c>
      <c r="C6120">
        <f t="shared" si="765"/>
        <v>0.85955268249381334</v>
      </c>
      <c r="D6120" s="40">
        <f t="shared" si="766"/>
        <v>598753.46188435645</v>
      </c>
      <c r="E6120" s="40">
        <f t="shared" si="771"/>
        <v>598753.46188435645</v>
      </c>
      <c r="F6120" s="41">
        <f t="shared" si="767"/>
        <v>2.3277543450257925</v>
      </c>
      <c r="G6120" s="42">
        <f t="shared" si="768"/>
        <v>393750.9725005459</v>
      </c>
      <c r="H6120" s="16">
        <f t="shared" si="769"/>
        <v>1</v>
      </c>
      <c r="P6120" s="16"/>
    </row>
    <row r="6121" spans="1:16" x14ac:dyDescent="0.25">
      <c r="A6121" s="24">
        <f t="shared" si="770"/>
        <v>6106</v>
      </c>
      <c r="B6121">
        <f t="shared" si="764"/>
        <v>0.27785938361193985</v>
      </c>
      <c r="C6121">
        <f t="shared" si="765"/>
        <v>0.60165395040530711</v>
      </c>
      <c r="D6121" s="40">
        <f t="shared" si="766"/>
        <v>731362.10538972728</v>
      </c>
      <c r="E6121" s="40">
        <f t="shared" si="771"/>
        <v>731362.10538972728</v>
      </c>
      <c r="F6121" s="41">
        <f t="shared" si="767"/>
        <v>2.0783071386475105</v>
      </c>
      <c r="G6121" s="42">
        <f t="shared" si="768"/>
        <v>519995.08456774312</v>
      </c>
      <c r="H6121" s="16">
        <f t="shared" si="769"/>
        <v>1</v>
      </c>
      <c r="P6121" s="16"/>
    </row>
    <row r="6122" spans="1:16" x14ac:dyDescent="0.25">
      <c r="A6122" s="24">
        <f t="shared" si="770"/>
        <v>6107</v>
      </c>
      <c r="B6122">
        <f t="shared" si="764"/>
        <v>0.35962001874577254</v>
      </c>
      <c r="C6122">
        <f t="shared" si="765"/>
        <v>0.74320196069311351</v>
      </c>
      <c r="D6122" s="40">
        <f t="shared" si="766"/>
        <v>836105.78201610071</v>
      </c>
      <c r="E6122" s="40">
        <f t="shared" si="771"/>
        <v>836105.78201610071</v>
      </c>
      <c r="F6122" s="41">
        <f t="shared" si="767"/>
        <v>2.1985557793502211</v>
      </c>
      <c r="G6122" s="42">
        <f t="shared" si="768"/>
        <v>838225.19919963437</v>
      </c>
      <c r="H6122" s="16">
        <f t="shared" si="769"/>
        <v>1</v>
      </c>
      <c r="P6122" s="16"/>
    </row>
    <row r="6123" spans="1:16" x14ac:dyDescent="0.25">
      <c r="A6123" s="24">
        <f t="shared" si="770"/>
        <v>6108</v>
      </c>
      <c r="B6123">
        <f t="shared" si="764"/>
        <v>0.65666373365093023</v>
      </c>
      <c r="C6123">
        <f t="shared" si="765"/>
        <v>0.60207013029139489</v>
      </c>
      <c r="D6123" s="40">
        <f t="shared" si="766"/>
        <v>1183909.4768567164</v>
      </c>
      <c r="E6123" s="40">
        <f t="shared" si="771"/>
        <v>1183909.4768567164</v>
      </c>
      <c r="F6123" s="41">
        <f t="shared" si="767"/>
        <v>2.0786349683956264</v>
      </c>
      <c r="G6123" s="42">
        <f t="shared" si="768"/>
        <v>1460915.6380093433</v>
      </c>
      <c r="H6123" s="16">
        <f t="shared" si="769"/>
        <v>1</v>
      </c>
      <c r="P6123" s="16"/>
    </row>
    <row r="6124" spans="1:16" x14ac:dyDescent="0.25">
      <c r="A6124" s="24">
        <f t="shared" si="770"/>
        <v>6109</v>
      </c>
      <c r="B6124">
        <f t="shared" si="764"/>
        <v>0.2851490763714537</v>
      </c>
      <c r="C6124">
        <f t="shared" si="765"/>
        <v>0.88388854579534382</v>
      </c>
      <c r="D6124" s="40">
        <f t="shared" si="766"/>
        <v>741210.13004602329</v>
      </c>
      <c r="E6124" s="40">
        <f t="shared" si="771"/>
        <v>741210.13004602329</v>
      </c>
      <c r="F6124" s="41">
        <f t="shared" si="767"/>
        <v>2.3631161989533562</v>
      </c>
      <c r="G6124" s="42">
        <f t="shared" si="768"/>
        <v>751565.66514008143</v>
      </c>
      <c r="H6124" s="16">
        <f t="shared" si="769"/>
        <v>1</v>
      </c>
      <c r="P6124" s="16"/>
    </row>
    <row r="6125" spans="1:16" x14ac:dyDescent="0.25">
      <c r="A6125" s="24">
        <f t="shared" si="770"/>
        <v>6110</v>
      </c>
      <c r="B6125">
        <f t="shared" si="764"/>
        <v>0.16706543241161853</v>
      </c>
      <c r="C6125">
        <f t="shared" si="765"/>
        <v>0.37643123778980225</v>
      </c>
      <c r="D6125" s="40">
        <f t="shared" si="766"/>
        <v>559653.4429876022</v>
      </c>
      <c r="E6125" s="40">
        <f t="shared" si="771"/>
        <v>559653.4429876022</v>
      </c>
      <c r="F6125" s="41">
        <f t="shared" si="767"/>
        <v>1.9042956795499404</v>
      </c>
      <c r="G6125" s="42">
        <f t="shared" si="768"/>
        <v>65745.633526539663</v>
      </c>
      <c r="H6125" s="16">
        <f t="shared" si="769"/>
        <v>1</v>
      </c>
      <c r="P6125" s="16"/>
    </row>
    <row r="6126" spans="1:16" x14ac:dyDescent="0.25">
      <c r="A6126" s="24">
        <f t="shared" si="770"/>
        <v>6111</v>
      </c>
      <c r="B6126">
        <f t="shared" si="764"/>
        <v>0.97856433887500316</v>
      </c>
      <c r="C6126">
        <f t="shared" si="765"/>
        <v>0.91846480534877628</v>
      </c>
      <c r="D6126" s="40">
        <f t="shared" si="766"/>
        <v>1923234.7062299629</v>
      </c>
      <c r="E6126" s="40">
        <f t="shared" si="771"/>
        <v>1250000</v>
      </c>
      <c r="F6126" s="41">
        <f t="shared" si="767"/>
        <v>2.4239571817059642</v>
      </c>
      <c r="G6126" s="42">
        <f t="shared" si="768"/>
        <v>2029946.4771324554</v>
      </c>
      <c r="H6126" s="16">
        <f t="shared" si="769"/>
        <v>1</v>
      </c>
      <c r="P6126" s="16"/>
    </row>
    <row r="6127" spans="1:16" x14ac:dyDescent="0.25">
      <c r="A6127" s="24">
        <f t="shared" si="770"/>
        <v>6112</v>
      </c>
      <c r="B6127">
        <f t="shared" si="764"/>
        <v>0.37680894730146974</v>
      </c>
      <c r="C6127">
        <f t="shared" si="765"/>
        <v>0.94115435902494937</v>
      </c>
      <c r="D6127" s="40">
        <f t="shared" si="766"/>
        <v>856897.04674283613</v>
      </c>
      <c r="E6127" s="40">
        <f t="shared" si="771"/>
        <v>856897.04674283613</v>
      </c>
      <c r="F6127" s="41">
        <f t="shared" si="767"/>
        <v>2.4755434575889121</v>
      </c>
      <c r="G6127" s="42">
        <f t="shared" si="768"/>
        <v>1121285.8778914884</v>
      </c>
      <c r="H6127" s="16">
        <f t="shared" si="769"/>
        <v>1</v>
      </c>
      <c r="P6127" s="16"/>
    </row>
    <row r="6128" spans="1:16" x14ac:dyDescent="0.25">
      <c r="A6128" s="24">
        <f t="shared" si="770"/>
        <v>6113</v>
      </c>
      <c r="B6128">
        <f t="shared" si="764"/>
        <v>0.40952694031875581</v>
      </c>
      <c r="C6128">
        <f t="shared" si="765"/>
        <v>0.66507028543855995</v>
      </c>
      <c r="D6128" s="40">
        <f t="shared" si="766"/>
        <v>895701.20255932817</v>
      </c>
      <c r="E6128" s="40">
        <f t="shared" si="771"/>
        <v>895701.20255932817</v>
      </c>
      <c r="F6128" s="41">
        <f t="shared" si="767"/>
        <v>2.1295869122491835</v>
      </c>
      <c r="G6128" s="42">
        <f t="shared" si="768"/>
        <v>907473.55825620005</v>
      </c>
      <c r="H6128" s="16">
        <f t="shared" si="769"/>
        <v>1</v>
      </c>
      <c r="P6128" s="16"/>
    </row>
    <row r="6129" spans="1:16" x14ac:dyDescent="0.25">
      <c r="A6129" s="24">
        <f t="shared" si="770"/>
        <v>6114</v>
      </c>
      <c r="B6129">
        <f t="shared" si="764"/>
        <v>0.69363656046334654</v>
      </c>
      <c r="C6129">
        <f t="shared" si="765"/>
        <v>3.9911590167321265E-2</v>
      </c>
      <c r="D6129" s="40">
        <f t="shared" si="766"/>
        <v>1230783.3729754523</v>
      </c>
      <c r="E6129" s="40">
        <f t="shared" si="771"/>
        <v>1230783.3729754523</v>
      </c>
      <c r="F6129" s="41">
        <f t="shared" si="767"/>
        <v>1.4675644552743625</v>
      </c>
      <c r="G6129" s="42">
        <f t="shared" si="768"/>
        <v>806253.93032146222</v>
      </c>
      <c r="H6129" s="16">
        <f t="shared" si="769"/>
        <v>1</v>
      </c>
      <c r="P6129" s="16"/>
    </row>
    <row r="6130" spans="1:16" x14ac:dyDescent="0.25">
      <c r="A6130" s="24">
        <f t="shared" si="770"/>
        <v>6115</v>
      </c>
      <c r="B6130">
        <f t="shared" si="764"/>
        <v>0.75211824278812855</v>
      </c>
      <c r="C6130">
        <f t="shared" si="765"/>
        <v>0.95455328410025686</v>
      </c>
      <c r="D6130" s="40">
        <f t="shared" si="766"/>
        <v>1310564.1280337563</v>
      </c>
      <c r="E6130" s="40">
        <f t="shared" si="771"/>
        <v>1250000</v>
      </c>
      <c r="F6130" s="41">
        <f t="shared" si="767"/>
        <v>2.5138916631584252</v>
      </c>
      <c r="G6130" s="42">
        <f t="shared" si="768"/>
        <v>2142364.5789480316</v>
      </c>
      <c r="H6130" s="16">
        <f t="shared" si="769"/>
        <v>1</v>
      </c>
      <c r="P6130" s="16"/>
    </row>
    <row r="6131" spans="1:16" x14ac:dyDescent="0.25">
      <c r="A6131" s="24">
        <f t="shared" si="770"/>
        <v>6116</v>
      </c>
      <c r="B6131">
        <f t="shared" si="764"/>
        <v>0.46389388956595212</v>
      </c>
      <c r="C6131">
        <f t="shared" si="765"/>
        <v>0.38874724984634668</v>
      </c>
      <c r="D6131" s="40">
        <f t="shared" si="766"/>
        <v>958680.01160714612</v>
      </c>
      <c r="E6131" s="40">
        <f t="shared" si="771"/>
        <v>958680.01160714612</v>
      </c>
      <c r="F6131" s="41">
        <f t="shared" si="767"/>
        <v>1.9141077122598282</v>
      </c>
      <c r="G6131" s="42">
        <f t="shared" si="768"/>
        <v>835016.80380658014</v>
      </c>
      <c r="H6131" s="16">
        <f t="shared" si="769"/>
        <v>1</v>
      </c>
      <c r="P6131" s="16"/>
    </row>
    <row r="6132" spans="1:16" x14ac:dyDescent="0.25">
      <c r="A6132" s="24">
        <f t="shared" si="770"/>
        <v>6117</v>
      </c>
      <c r="B6132">
        <f t="shared" si="764"/>
        <v>0.73245521064382046</v>
      </c>
      <c r="C6132">
        <f t="shared" si="765"/>
        <v>0.34985625313129276</v>
      </c>
      <c r="D6132" s="40">
        <f t="shared" si="766"/>
        <v>1282791.2673173761</v>
      </c>
      <c r="E6132" s="40">
        <f t="shared" si="771"/>
        <v>1250000</v>
      </c>
      <c r="F6132" s="41">
        <f t="shared" si="767"/>
        <v>1.8827633489426148</v>
      </c>
      <c r="G6132" s="42">
        <f t="shared" si="768"/>
        <v>1353454.1861782684</v>
      </c>
      <c r="H6132" s="16">
        <f t="shared" si="769"/>
        <v>1</v>
      </c>
      <c r="P6132" s="16"/>
    </row>
    <row r="6133" spans="1:16" x14ac:dyDescent="0.25">
      <c r="A6133" s="24">
        <f t="shared" si="770"/>
        <v>6118</v>
      </c>
      <c r="B6133">
        <f t="shared" si="764"/>
        <v>0.4750863037770614</v>
      </c>
      <c r="C6133">
        <f t="shared" si="765"/>
        <v>2.5030702236108482E-2</v>
      </c>
      <c r="D6133" s="40">
        <f t="shared" si="766"/>
        <v>971509.10842602642</v>
      </c>
      <c r="E6133" s="40">
        <f t="shared" si="771"/>
        <v>971509.10842602642</v>
      </c>
      <c r="F6133" s="41">
        <f t="shared" si="767"/>
        <v>1.404425855029015</v>
      </c>
      <c r="G6133" s="42">
        <f t="shared" si="768"/>
        <v>364412.51026969822</v>
      </c>
      <c r="H6133" s="16">
        <f t="shared" si="769"/>
        <v>1</v>
      </c>
      <c r="P6133" s="16"/>
    </row>
    <row r="6134" spans="1:16" x14ac:dyDescent="0.25">
      <c r="A6134" s="24">
        <f t="shared" si="770"/>
        <v>6119</v>
      </c>
      <c r="B6134">
        <f t="shared" si="764"/>
        <v>0.36348107492085546</v>
      </c>
      <c r="C6134">
        <f t="shared" si="765"/>
        <v>0.11733214545529336</v>
      </c>
      <c r="D6134" s="40">
        <f t="shared" si="766"/>
        <v>840804.23244565458</v>
      </c>
      <c r="E6134" s="40">
        <f t="shared" si="771"/>
        <v>840804.23244565458</v>
      </c>
      <c r="F6134" s="41">
        <f t="shared" si="767"/>
        <v>1.6387752673799136</v>
      </c>
      <c r="G6134" s="42">
        <f t="shared" si="768"/>
        <v>377889.18084029062</v>
      </c>
      <c r="H6134" s="16">
        <f t="shared" si="769"/>
        <v>1</v>
      </c>
      <c r="P6134" s="16"/>
    </row>
    <row r="6135" spans="1:16" x14ac:dyDescent="0.25">
      <c r="A6135" s="24">
        <f t="shared" si="770"/>
        <v>6120</v>
      </c>
      <c r="B6135">
        <f t="shared" si="764"/>
        <v>5.947473959531635E-2</v>
      </c>
      <c r="C6135">
        <f t="shared" si="765"/>
        <v>1.3814660138450563E-2</v>
      </c>
      <c r="D6135" s="40">
        <f t="shared" si="766"/>
        <v>289119.36639201839</v>
      </c>
      <c r="E6135" s="40">
        <f t="shared" si="771"/>
        <v>289119.36639201839</v>
      </c>
      <c r="F6135" s="41">
        <f t="shared" si="767"/>
        <v>1.3305441450519313</v>
      </c>
      <c r="G6135" s="42">
        <f t="shared" si="768"/>
        <v>-615313.91982597578</v>
      </c>
      <c r="H6135" s="16">
        <f t="shared" si="769"/>
        <v>0</v>
      </c>
      <c r="P6135" s="16"/>
    </row>
    <row r="6136" spans="1:16" x14ac:dyDescent="0.25">
      <c r="A6136" s="24">
        <f t="shared" si="770"/>
        <v>6121</v>
      </c>
      <c r="B6136">
        <f t="shared" si="764"/>
        <v>0.97110113909002393</v>
      </c>
      <c r="C6136">
        <f t="shared" si="765"/>
        <v>8.4518911433406174E-2</v>
      </c>
      <c r="D6136" s="40">
        <f t="shared" si="766"/>
        <v>1864998.0213582185</v>
      </c>
      <c r="E6136" s="40">
        <f t="shared" si="771"/>
        <v>1250000</v>
      </c>
      <c r="F6136" s="41">
        <f t="shared" si="767"/>
        <v>1.5819750623881674</v>
      </c>
      <c r="G6136" s="42">
        <f t="shared" si="768"/>
        <v>977468.82798520918</v>
      </c>
      <c r="H6136" s="16">
        <f t="shared" si="769"/>
        <v>1</v>
      </c>
      <c r="P6136" s="16"/>
    </row>
    <row r="6137" spans="1:16" x14ac:dyDescent="0.25">
      <c r="A6137" s="24">
        <f t="shared" si="770"/>
        <v>6122</v>
      </c>
      <c r="B6137">
        <f t="shared" si="764"/>
        <v>0.87034568970557302</v>
      </c>
      <c r="C6137">
        <f t="shared" si="765"/>
        <v>0.48996420402545482</v>
      </c>
      <c r="D6137" s="40">
        <f t="shared" si="766"/>
        <v>1514297.9120239879</v>
      </c>
      <c r="E6137" s="40">
        <f t="shared" si="771"/>
        <v>1250000</v>
      </c>
      <c r="F6137" s="41">
        <f t="shared" si="767"/>
        <v>1.992352989738392</v>
      </c>
      <c r="G6137" s="42">
        <f t="shared" si="768"/>
        <v>1490441.2371729901</v>
      </c>
      <c r="H6137" s="16">
        <f t="shared" si="769"/>
        <v>1</v>
      </c>
      <c r="P6137" s="16"/>
    </row>
    <row r="6138" spans="1:16" x14ac:dyDescent="0.25">
      <c r="A6138" s="24">
        <f t="shared" si="770"/>
        <v>6123</v>
      </c>
      <c r="B6138">
        <f t="shared" si="764"/>
        <v>0.69349444762337953</v>
      </c>
      <c r="C6138">
        <f t="shared" si="765"/>
        <v>6.3357614330016077E-2</v>
      </c>
      <c r="D6138" s="40">
        <f t="shared" si="766"/>
        <v>1230598.7812345435</v>
      </c>
      <c r="E6138" s="40">
        <f t="shared" si="771"/>
        <v>1230598.7812345435</v>
      </c>
      <c r="F6138" s="41">
        <f t="shared" si="767"/>
        <v>1.5358102914211971</v>
      </c>
      <c r="G6138" s="42">
        <f t="shared" si="768"/>
        <v>889966.27283039433</v>
      </c>
      <c r="H6138" s="16">
        <f t="shared" si="769"/>
        <v>1</v>
      </c>
      <c r="P6138" s="16"/>
    </row>
    <row r="6139" spans="1:16" x14ac:dyDescent="0.25">
      <c r="A6139" s="24">
        <f t="shared" si="770"/>
        <v>6124</v>
      </c>
      <c r="B6139">
        <f t="shared" si="764"/>
        <v>0.54070949263405055</v>
      </c>
      <c r="C6139">
        <f t="shared" si="765"/>
        <v>0.26041129662189633</v>
      </c>
      <c r="D6139" s="40">
        <f t="shared" si="766"/>
        <v>1046605.4597327658</v>
      </c>
      <c r="E6139" s="40">
        <f t="shared" si="771"/>
        <v>1046605.4597327658</v>
      </c>
      <c r="F6139" s="41">
        <f t="shared" si="767"/>
        <v>1.8048395388272986</v>
      </c>
      <c r="G6139" s="42">
        <f t="shared" si="768"/>
        <v>888954.91527821799</v>
      </c>
      <c r="H6139" s="16">
        <f t="shared" si="769"/>
        <v>1</v>
      </c>
      <c r="P6139" s="16"/>
    </row>
    <row r="6140" spans="1:16" x14ac:dyDescent="0.25">
      <c r="A6140" s="24">
        <f t="shared" si="770"/>
        <v>6125</v>
      </c>
      <c r="B6140">
        <f t="shared" si="764"/>
        <v>0.40550575300585479</v>
      </c>
      <c r="C6140">
        <f t="shared" si="765"/>
        <v>0.61411810701247305</v>
      </c>
      <c r="D6140" s="40">
        <f t="shared" si="766"/>
        <v>890978.11906996812</v>
      </c>
      <c r="E6140" s="40">
        <f t="shared" si="771"/>
        <v>890978.11906996812</v>
      </c>
      <c r="F6140" s="41">
        <f t="shared" si="767"/>
        <v>2.0881667362578971</v>
      </c>
      <c r="G6140" s="42">
        <f t="shared" si="768"/>
        <v>860510.87097553536</v>
      </c>
      <c r="H6140" s="16">
        <f t="shared" si="769"/>
        <v>1</v>
      </c>
      <c r="P6140" s="16"/>
    </row>
    <row r="6141" spans="1:16" x14ac:dyDescent="0.25">
      <c r="A6141" s="24">
        <f t="shared" si="770"/>
        <v>6126</v>
      </c>
      <c r="B6141">
        <f t="shared" si="764"/>
        <v>0.40645699726883322</v>
      </c>
      <c r="C6141">
        <f t="shared" si="765"/>
        <v>0.6303412428824231</v>
      </c>
      <c r="D6141" s="40">
        <f t="shared" si="766"/>
        <v>892096.44057368557</v>
      </c>
      <c r="E6141" s="40">
        <f t="shared" si="771"/>
        <v>892096.44057368557</v>
      </c>
      <c r="F6141" s="41">
        <f t="shared" si="767"/>
        <v>2.1011420278113691</v>
      </c>
      <c r="G6141" s="42">
        <f t="shared" si="768"/>
        <v>874421.32415029826</v>
      </c>
      <c r="H6141" s="16">
        <f t="shared" si="769"/>
        <v>1</v>
      </c>
      <c r="P6141" s="16"/>
    </row>
    <row r="6142" spans="1:16" x14ac:dyDescent="0.25">
      <c r="A6142" s="24">
        <f t="shared" si="770"/>
        <v>6127</v>
      </c>
      <c r="B6142">
        <f t="shared" si="764"/>
        <v>0.15260366525035352</v>
      </c>
      <c r="C6142">
        <f t="shared" si="765"/>
        <v>0.5195827049901709</v>
      </c>
      <c r="D6142" s="40">
        <f t="shared" si="766"/>
        <v>532524.14742781222</v>
      </c>
      <c r="E6142" s="40">
        <f t="shared" si="771"/>
        <v>532524.14742781222</v>
      </c>
      <c r="F6142" s="41">
        <f t="shared" si="767"/>
        <v>2.0149259242952238</v>
      </c>
      <c r="G6142" s="42">
        <f t="shared" si="768"/>
        <v>72996.709965510527</v>
      </c>
      <c r="H6142" s="16">
        <f t="shared" si="769"/>
        <v>1</v>
      </c>
      <c r="P6142" s="16"/>
    </row>
    <row r="6143" spans="1:16" x14ac:dyDescent="0.25">
      <c r="A6143" s="24">
        <f t="shared" si="770"/>
        <v>6128</v>
      </c>
      <c r="B6143">
        <f t="shared" si="764"/>
        <v>0.53139849344734102</v>
      </c>
      <c r="C6143">
        <f t="shared" si="765"/>
        <v>0.95149379794020206</v>
      </c>
      <c r="D6143" s="40">
        <f t="shared" si="766"/>
        <v>1035920.5693618665</v>
      </c>
      <c r="E6143" s="40">
        <f t="shared" si="771"/>
        <v>1035920.5693618665</v>
      </c>
      <c r="F6143" s="41">
        <f t="shared" si="767"/>
        <v>2.5044113354895559</v>
      </c>
      <c r="G6143" s="42">
        <f t="shared" si="768"/>
        <v>1594371.2165766531</v>
      </c>
      <c r="H6143" s="16">
        <f t="shared" si="769"/>
        <v>1</v>
      </c>
      <c r="P6143" s="16"/>
    </row>
    <row r="6144" spans="1:16" x14ac:dyDescent="0.25">
      <c r="A6144" s="24">
        <f t="shared" si="770"/>
        <v>6129</v>
      </c>
      <c r="B6144">
        <f t="shared" si="764"/>
        <v>1.5330993453972042E-2</v>
      </c>
      <c r="C6144">
        <f t="shared" si="765"/>
        <v>0.90457356662955135</v>
      </c>
      <c r="D6144" s="40">
        <f t="shared" si="766"/>
        <v>14544.695436095353</v>
      </c>
      <c r="E6144" s="40">
        <f t="shared" si="771"/>
        <v>14544.695436095353</v>
      </c>
      <c r="F6144" s="41">
        <f t="shared" si="767"/>
        <v>2.3975867090597252</v>
      </c>
      <c r="G6144" s="42">
        <f t="shared" si="768"/>
        <v>-965127.83153509616</v>
      </c>
      <c r="H6144" s="16">
        <f t="shared" si="769"/>
        <v>0</v>
      </c>
      <c r="P6144" s="16"/>
    </row>
    <row r="6145" spans="1:16" x14ac:dyDescent="0.25">
      <c r="A6145" s="24">
        <f t="shared" si="770"/>
        <v>6130</v>
      </c>
      <c r="B6145">
        <f t="shared" si="764"/>
        <v>0.22222579165827483</v>
      </c>
      <c r="C6145">
        <f t="shared" si="765"/>
        <v>0.41520072531420738</v>
      </c>
      <c r="D6145" s="40">
        <f t="shared" si="766"/>
        <v>651353.63774750056</v>
      </c>
      <c r="E6145" s="40">
        <f t="shared" si="771"/>
        <v>651353.63774750056</v>
      </c>
      <c r="F6145" s="41">
        <f t="shared" si="767"/>
        <v>1.9348976530810451</v>
      </c>
      <c r="G6145" s="42">
        <f t="shared" si="768"/>
        <v>260302.62500344007</v>
      </c>
      <c r="H6145" s="16">
        <f t="shared" si="769"/>
        <v>1</v>
      </c>
      <c r="P6145" s="16"/>
    </row>
    <row r="6146" spans="1:16" x14ac:dyDescent="0.25">
      <c r="A6146" s="24">
        <f t="shared" si="770"/>
        <v>6131</v>
      </c>
      <c r="B6146">
        <f t="shared" si="764"/>
        <v>0.28764062526170164</v>
      </c>
      <c r="C6146">
        <f t="shared" si="765"/>
        <v>0.64571346750017256</v>
      </c>
      <c r="D6146" s="40">
        <f t="shared" si="766"/>
        <v>744548.36702420842</v>
      </c>
      <c r="E6146" s="40">
        <f t="shared" si="771"/>
        <v>744548.36702420842</v>
      </c>
      <c r="F6146" s="41">
        <f t="shared" si="767"/>
        <v>2.1136088733322969</v>
      </c>
      <c r="G6146" s="42">
        <f t="shared" si="768"/>
        <v>573684.03516743868</v>
      </c>
      <c r="H6146" s="16">
        <f t="shared" si="769"/>
        <v>1</v>
      </c>
      <c r="P6146" s="16"/>
    </row>
    <row r="6147" spans="1:16" x14ac:dyDescent="0.25">
      <c r="A6147" s="24">
        <f t="shared" si="770"/>
        <v>6132</v>
      </c>
      <c r="B6147">
        <f t="shared" si="764"/>
        <v>0.89449899748433381</v>
      </c>
      <c r="C6147">
        <f t="shared" si="765"/>
        <v>0.94664667139295489</v>
      </c>
      <c r="D6147" s="40">
        <f t="shared" si="766"/>
        <v>1570280.3650579322</v>
      </c>
      <c r="E6147" s="40">
        <f t="shared" si="771"/>
        <v>1250000</v>
      </c>
      <c r="F6147" s="41">
        <f t="shared" si="767"/>
        <v>2.4903265182473384</v>
      </c>
      <c r="G6147" s="42">
        <f t="shared" si="768"/>
        <v>2112908.147809173</v>
      </c>
      <c r="H6147" s="16">
        <f t="shared" si="769"/>
        <v>1</v>
      </c>
      <c r="P6147" s="16"/>
    </row>
    <row r="6148" spans="1:16" x14ac:dyDescent="0.25">
      <c r="A6148" s="24">
        <f t="shared" si="770"/>
        <v>6133</v>
      </c>
      <c r="B6148">
        <f t="shared" si="764"/>
        <v>0.4461172028677538</v>
      </c>
      <c r="C6148">
        <f t="shared" si="765"/>
        <v>6.0517746373079717E-2</v>
      </c>
      <c r="D6148" s="40">
        <f t="shared" si="766"/>
        <v>938232.17347906029</v>
      </c>
      <c r="E6148" s="40">
        <f t="shared" si="771"/>
        <v>938232.17347906029</v>
      </c>
      <c r="F6148" s="41">
        <f t="shared" si="767"/>
        <v>1.5287410693773844</v>
      </c>
      <c r="G6148" s="42">
        <f t="shared" si="768"/>
        <v>434314.05620864639</v>
      </c>
      <c r="H6148" s="16">
        <f t="shared" si="769"/>
        <v>1</v>
      </c>
      <c r="P6148" s="16"/>
    </row>
    <row r="6149" spans="1:16" x14ac:dyDescent="0.25">
      <c r="A6149" s="24">
        <f t="shared" si="770"/>
        <v>6134</v>
      </c>
      <c r="B6149">
        <f t="shared" si="764"/>
        <v>0.33872758608777076</v>
      </c>
      <c r="C6149">
        <f t="shared" si="765"/>
        <v>0.31706458458211273</v>
      </c>
      <c r="D6149" s="40">
        <f t="shared" si="766"/>
        <v>810362.48937857791</v>
      </c>
      <c r="E6149" s="40">
        <f t="shared" si="771"/>
        <v>810362.48937857791</v>
      </c>
      <c r="F6149" s="41">
        <f t="shared" si="767"/>
        <v>1.8553425248039441</v>
      </c>
      <c r="G6149" s="42">
        <f t="shared" si="768"/>
        <v>503499.98705006018</v>
      </c>
      <c r="H6149" s="16">
        <f t="shared" si="769"/>
        <v>1</v>
      </c>
      <c r="P6149" s="16"/>
    </row>
    <row r="6150" spans="1:16" x14ac:dyDescent="0.25">
      <c r="A6150" s="24">
        <f t="shared" si="770"/>
        <v>6135</v>
      </c>
      <c r="B6150">
        <f t="shared" si="764"/>
        <v>0.19958581251557916</v>
      </c>
      <c r="C6150">
        <f t="shared" si="765"/>
        <v>0.91735550120938569</v>
      </c>
      <c r="D6150" s="40">
        <f t="shared" si="766"/>
        <v>615607.17409768072</v>
      </c>
      <c r="E6150" s="40">
        <f t="shared" si="771"/>
        <v>615607.17409768072</v>
      </c>
      <c r="F6150" s="41">
        <f t="shared" si="767"/>
        <v>2.4217328754502105</v>
      </c>
      <c r="G6150" s="42">
        <f t="shared" si="768"/>
        <v>490836.1318753548</v>
      </c>
      <c r="H6150" s="16">
        <f t="shared" si="769"/>
        <v>1</v>
      </c>
      <c r="P6150" s="16"/>
    </row>
    <row r="6151" spans="1:16" x14ac:dyDescent="0.25">
      <c r="A6151" s="24">
        <f t="shared" si="770"/>
        <v>6136</v>
      </c>
      <c r="B6151">
        <f t="shared" si="764"/>
        <v>0.30620930495206267</v>
      </c>
      <c r="C6151">
        <f t="shared" si="765"/>
        <v>1.3734549633227289E-2</v>
      </c>
      <c r="D6151" s="40">
        <f t="shared" si="766"/>
        <v>769016.37734738912</v>
      </c>
      <c r="E6151" s="40">
        <f t="shared" si="771"/>
        <v>769016.37734738912</v>
      </c>
      <c r="F6151" s="41">
        <f t="shared" si="767"/>
        <v>1.3298522118854035</v>
      </c>
      <c r="G6151" s="42">
        <f t="shared" si="768"/>
        <v>22678.130391525454</v>
      </c>
      <c r="H6151" s="16">
        <f t="shared" si="769"/>
        <v>1</v>
      </c>
      <c r="P6151" s="16"/>
    </row>
    <row r="6152" spans="1:16" x14ac:dyDescent="0.25">
      <c r="A6152" s="24">
        <f t="shared" si="770"/>
        <v>6137</v>
      </c>
      <c r="B6152">
        <f t="shared" si="764"/>
        <v>0.55779126973357052</v>
      </c>
      <c r="C6152">
        <f t="shared" si="765"/>
        <v>0.7147987742209807</v>
      </c>
      <c r="D6152" s="40">
        <f t="shared" si="766"/>
        <v>1066278.8599023244</v>
      </c>
      <c r="E6152" s="40">
        <f t="shared" si="771"/>
        <v>1066278.8599023244</v>
      </c>
      <c r="F6152" s="41">
        <f t="shared" si="767"/>
        <v>2.1724799048074592</v>
      </c>
      <c r="G6152" s="42">
        <f t="shared" si="768"/>
        <v>1316469.3960588076</v>
      </c>
      <c r="H6152" s="16">
        <f t="shared" si="769"/>
        <v>1</v>
      </c>
      <c r="P6152" s="16"/>
    </row>
    <row r="6153" spans="1:16" x14ac:dyDescent="0.25">
      <c r="A6153" s="24">
        <f t="shared" si="770"/>
        <v>6138</v>
      </c>
      <c r="B6153">
        <f t="shared" si="764"/>
        <v>0.36506310978438705</v>
      </c>
      <c r="C6153">
        <f t="shared" si="765"/>
        <v>0.35856691945809871</v>
      </c>
      <c r="D6153" s="40">
        <f t="shared" si="766"/>
        <v>842724.48203735566</v>
      </c>
      <c r="E6153" s="40">
        <f t="shared" si="771"/>
        <v>842724.48203735566</v>
      </c>
      <c r="F6153" s="41">
        <f t="shared" si="767"/>
        <v>1.8898808523376784</v>
      </c>
      <c r="G6153" s="42">
        <f t="shared" si="768"/>
        <v>592648.86239858624</v>
      </c>
      <c r="H6153" s="16">
        <f t="shared" si="769"/>
        <v>1</v>
      </c>
      <c r="P6153" s="16"/>
    </row>
    <row r="6154" spans="1:16" x14ac:dyDescent="0.25">
      <c r="A6154" s="24">
        <f t="shared" si="770"/>
        <v>6139</v>
      </c>
      <c r="B6154">
        <f t="shared" si="764"/>
        <v>1.7843799549154937E-2</v>
      </c>
      <c r="C6154">
        <f t="shared" si="765"/>
        <v>0.90322305646259338</v>
      </c>
      <c r="D6154" s="40">
        <f t="shared" si="766"/>
        <v>42339.33199570037</v>
      </c>
      <c r="E6154" s="40">
        <f t="shared" si="771"/>
        <v>42339.33199570037</v>
      </c>
      <c r="F6154" s="41">
        <f t="shared" si="767"/>
        <v>2.3951785359004076</v>
      </c>
      <c r="G6154" s="42">
        <f t="shared" si="768"/>
        <v>-898589.74077953713</v>
      </c>
      <c r="H6154" s="16">
        <f t="shared" si="769"/>
        <v>0</v>
      </c>
      <c r="P6154" s="16"/>
    </row>
    <row r="6155" spans="1:16" x14ac:dyDescent="0.25">
      <c r="A6155" s="24">
        <f t="shared" si="770"/>
        <v>6140</v>
      </c>
      <c r="B6155">
        <f t="shared" si="764"/>
        <v>0.80531774053815752</v>
      </c>
      <c r="C6155">
        <f t="shared" si="765"/>
        <v>0.35530337307136506</v>
      </c>
      <c r="D6155" s="40">
        <f t="shared" si="766"/>
        <v>1392448.5037504365</v>
      </c>
      <c r="E6155" s="40">
        <f t="shared" si="771"/>
        <v>1250000</v>
      </c>
      <c r="F6155" s="41">
        <f t="shared" si="767"/>
        <v>1.8872214792772777</v>
      </c>
      <c r="G6155" s="42">
        <f t="shared" si="768"/>
        <v>1359026.8490965972</v>
      </c>
      <c r="H6155" s="16">
        <f t="shared" si="769"/>
        <v>1</v>
      </c>
      <c r="P6155" s="16"/>
    </row>
    <row r="6156" spans="1:16" x14ac:dyDescent="0.25">
      <c r="A6156" s="24">
        <f t="shared" si="770"/>
        <v>6141</v>
      </c>
      <c r="B6156">
        <f t="shared" si="764"/>
        <v>2.7158652083016932E-2</v>
      </c>
      <c r="C6156">
        <f t="shared" si="765"/>
        <v>0.93771965068299323</v>
      </c>
      <c r="D6156" s="40">
        <f t="shared" si="766"/>
        <v>122660.71569802845</v>
      </c>
      <c r="E6156" s="40">
        <f t="shared" si="771"/>
        <v>122660.71569802845</v>
      </c>
      <c r="F6156" s="41">
        <f t="shared" si="767"/>
        <v>2.466841643649833</v>
      </c>
      <c r="G6156" s="42">
        <f t="shared" si="768"/>
        <v>-697415.43847621069</v>
      </c>
      <c r="H6156" s="16">
        <f t="shared" si="769"/>
        <v>0</v>
      </c>
      <c r="P6156" s="16"/>
    </row>
    <row r="6157" spans="1:16" x14ac:dyDescent="0.25">
      <c r="A6157" s="24">
        <f t="shared" si="770"/>
        <v>6142</v>
      </c>
      <c r="B6157">
        <f t="shared" si="764"/>
        <v>0.80471952573861927</v>
      </c>
      <c r="C6157">
        <f t="shared" si="765"/>
        <v>6.6592773539014161E-2</v>
      </c>
      <c r="D6157" s="40">
        <f t="shared" si="766"/>
        <v>1391459.2057963021</v>
      </c>
      <c r="E6157" s="40">
        <f t="shared" si="771"/>
        <v>1250000</v>
      </c>
      <c r="F6157" s="41">
        <f t="shared" si="767"/>
        <v>1.5435691040936808</v>
      </c>
      <c r="G6157" s="42">
        <f t="shared" si="768"/>
        <v>929461.3801171009</v>
      </c>
      <c r="H6157" s="16">
        <f t="shared" si="769"/>
        <v>1</v>
      </c>
      <c r="P6157" s="16"/>
    </row>
    <row r="6158" spans="1:16" x14ac:dyDescent="0.25">
      <c r="A6158" s="24">
        <f t="shared" si="770"/>
        <v>6143</v>
      </c>
      <c r="B6158">
        <f t="shared" si="764"/>
        <v>0.66815716784913093</v>
      </c>
      <c r="C6158">
        <f t="shared" si="765"/>
        <v>0.69435633707325906</v>
      </c>
      <c r="D6158" s="40">
        <f t="shared" si="766"/>
        <v>1198250.8623749404</v>
      </c>
      <c r="E6158" s="40">
        <f t="shared" si="771"/>
        <v>1198250.8623749404</v>
      </c>
      <c r="F6158" s="41">
        <f t="shared" si="767"/>
        <v>2.154479253241</v>
      </c>
      <c r="G6158" s="42">
        <f t="shared" si="768"/>
        <v>1581606.6231649457</v>
      </c>
      <c r="H6158" s="16">
        <f t="shared" si="769"/>
        <v>1</v>
      </c>
      <c r="P6158" s="16"/>
    </row>
    <row r="6159" spans="1:16" x14ac:dyDescent="0.25">
      <c r="A6159" s="24">
        <f t="shared" si="770"/>
        <v>6144</v>
      </c>
      <c r="B6159">
        <f t="shared" si="764"/>
        <v>0.90123024338390678</v>
      </c>
      <c r="C6159">
        <f t="shared" si="765"/>
        <v>0.89002219389658421</v>
      </c>
      <c r="D6159" s="40">
        <f t="shared" si="766"/>
        <v>1587504.5449683983</v>
      </c>
      <c r="E6159" s="40">
        <f t="shared" si="771"/>
        <v>1250000</v>
      </c>
      <c r="F6159" s="41">
        <f t="shared" si="767"/>
        <v>2.3728407777789915</v>
      </c>
      <c r="G6159" s="42">
        <f t="shared" si="768"/>
        <v>1966050.9722237391</v>
      </c>
      <c r="H6159" s="16">
        <f t="shared" si="769"/>
        <v>1</v>
      </c>
      <c r="P6159" s="16"/>
    </row>
    <row r="6160" spans="1:16" x14ac:dyDescent="0.25">
      <c r="A6160" s="24">
        <f t="shared" si="770"/>
        <v>6145</v>
      </c>
      <c r="B6160">
        <f t="shared" si="764"/>
        <v>0.69907712971325964</v>
      </c>
      <c r="C6160">
        <f t="shared" si="765"/>
        <v>0.70812399603892118</v>
      </c>
      <c r="D6160" s="40">
        <f t="shared" si="766"/>
        <v>1237879.0658899937</v>
      </c>
      <c r="E6160" s="40">
        <f t="shared" si="771"/>
        <v>1237879.0658899937</v>
      </c>
      <c r="F6160" s="41">
        <f t="shared" si="767"/>
        <v>2.1665387438224055</v>
      </c>
      <c r="G6160" s="42">
        <f t="shared" si="768"/>
        <v>1681912.9564173599</v>
      </c>
      <c r="H6160" s="16">
        <f t="shared" si="769"/>
        <v>1</v>
      </c>
      <c r="P6160" s="16"/>
    </row>
    <row r="6161" spans="1:16" x14ac:dyDescent="0.25">
      <c r="A6161" s="24">
        <f t="shared" si="770"/>
        <v>6146</v>
      </c>
      <c r="B6161">
        <f t="shared" ref="B6161:B6224" si="772">((MOD((MOD(MOD(999999999999989,MOD(A6161*2499997+$B$13*1800451,7450589)*4658+7450581)*383,99991)*7440893+MOD(MOD(999999999999989,MOD(A6161*2246527+$B$13*2399993,7450987)*7580+7560584)*17669,7440893))*1343,4294967296))+0.5)/2^32</f>
        <v>0.29110565630253404</v>
      </c>
      <c r="C6161">
        <f t="shared" ref="C6161:C6224" si="773">((MOD((MOD(MOD(999999999999989,MOD(A6161*2499997+$C$13*1800451,7450589)*4658+7450581)*383,99991)*7440893+MOD(MOD(999999999999989,MOD(A6161*2246527+$C$13*2399993,7450987)*7580+7560584)*17669,7440893))*1343,4294967296))+0.5)/2^32</f>
        <v>0.82180397992487997</v>
      </c>
      <c r="D6161" s="40">
        <f t="shared" ref="D6161:D6224" si="774">MAX(0,NORMINV(B6161,D$10,D$12))</f>
        <v>749168.287584426</v>
      </c>
      <c r="E6161" s="40">
        <f t="shared" si="771"/>
        <v>749168.287584426</v>
      </c>
      <c r="F6161" s="41">
        <f t="shared" ref="F6161:F6224" si="775">NORMINV(C6161,E$10,E$12)</f>
        <v>2.2803227322158994</v>
      </c>
      <c r="G6161" s="42">
        <f t="shared" ref="G6161:G6224" si="776">F6161*E6161-1000000</f>
        <v>708345.47643402498</v>
      </c>
      <c r="H6161" s="16">
        <f t="shared" ref="H6161:H6224" si="777">IF(G6161&gt;=0,1,0)</f>
        <v>1</v>
      </c>
      <c r="P6161" s="16"/>
    </row>
    <row r="6162" spans="1:16" x14ac:dyDescent="0.25">
      <c r="A6162" s="24">
        <f t="shared" ref="A6162:A6225" si="778">A6161+1</f>
        <v>6147</v>
      </c>
      <c r="B6162">
        <f t="shared" si="772"/>
        <v>0.80113720835652202</v>
      </c>
      <c r="C6162">
        <f t="shared" si="773"/>
        <v>0.55886433029081672</v>
      </c>
      <c r="D6162" s="40">
        <f t="shared" si="774"/>
        <v>1385573.0462916195</v>
      </c>
      <c r="E6162" s="40">
        <f t="shared" ref="E6162:E6225" si="779">MIN(1250000,D6162)</f>
        <v>1250000</v>
      </c>
      <c r="F6162" s="41">
        <f t="shared" si="775"/>
        <v>2.0450123128276334</v>
      </c>
      <c r="G6162" s="42">
        <f t="shared" si="776"/>
        <v>1556265.3910345417</v>
      </c>
      <c r="H6162" s="16">
        <f t="shared" si="777"/>
        <v>1</v>
      </c>
      <c r="P6162" s="16"/>
    </row>
    <row r="6163" spans="1:16" x14ac:dyDescent="0.25">
      <c r="A6163" s="24">
        <f t="shared" si="778"/>
        <v>6148</v>
      </c>
      <c r="B6163">
        <f t="shared" si="772"/>
        <v>0.37092081841547042</v>
      </c>
      <c r="C6163">
        <f t="shared" si="773"/>
        <v>0.22219517535995692</v>
      </c>
      <c r="D6163" s="40">
        <f t="shared" si="774"/>
        <v>849810.55214480008</v>
      </c>
      <c r="E6163" s="40">
        <f t="shared" si="779"/>
        <v>849810.55214480008</v>
      </c>
      <c r="F6163" s="41">
        <f t="shared" si="775"/>
        <v>1.767537842310656</v>
      </c>
      <c r="G6163" s="42">
        <f t="shared" si="776"/>
        <v>502072.30971084721</v>
      </c>
      <c r="H6163" s="16">
        <f t="shared" si="777"/>
        <v>1</v>
      </c>
      <c r="P6163" s="16"/>
    </row>
    <row r="6164" spans="1:16" x14ac:dyDescent="0.25">
      <c r="A6164" s="24">
        <f t="shared" si="778"/>
        <v>6149</v>
      </c>
      <c r="B6164">
        <f t="shared" si="772"/>
        <v>0.38300425454508513</v>
      </c>
      <c r="C6164">
        <f t="shared" si="773"/>
        <v>0.18990699097048491</v>
      </c>
      <c r="D6164" s="40">
        <f t="shared" si="774"/>
        <v>864316.13003858586</v>
      </c>
      <c r="E6164" s="40">
        <f t="shared" si="779"/>
        <v>864316.13003858586</v>
      </c>
      <c r="F6164" s="41">
        <f t="shared" si="775"/>
        <v>1.7330580269284455</v>
      </c>
      <c r="G6164" s="42">
        <f t="shared" si="776"/>
        <v>497910.00696710125</v>
      </c>
      <c r="H6164" s="16">
        <f t="shared" si="777"/>
        <v>1</v>
      </c>
      <c r="P6164" s="16"/>
    </row>
    <row r="6165" spans="1:16" x14ac:dyDescent="0.25">
      <c r="A6165" s="24">
        <f t="shared" si="778"/>
        <v>6150</v>
      </c>
      <c r="B6165">
        <f t="shared" si="772"/>
        <v>0.21071759529877454</v>
      </c>
      <c r="C6165">
        <f t="shared" si="773"/>
        <v>0.14552466466557235</v>
      </c>
      <c r="D6165" s="40">
        <f t="shared" si="774"/>
        <v>633464.81881875196</v>
      </c>
      <c r="E6165" s="40">
        <f t="shared" si="779"/>
        <v>633464.81881875196</v>
      </c>
      <c r="F6165" s="41">
        <f t="shared" si="775"/>
        <v>1.6790813154274922</v>
      </c>
      <c r="G6165" s="42">
        <f t="shared" si="776"/>
        <v>63638.941259227926</v>
      </c>
      <c r="H6165" s="16">
        <f t="shared" si="777"/>
        <v>1</v>
      </c>
      <c r="P6165" s="16"/>
    </row>
    <row r="6166" spans="1:16" x14ac:dyDescent="0.25">
      <c r="A6166" s="24">
        <f t="shared" si="778"/>
        <v>6151</v>
      </c>
      <c r="B6166">
        <f t="shared" si="772"/>
        <v>0.53009359410498291</v>
      </c>
      <c r="C6166">
        <f t="shared" si="773"/>
        <v>0.49087112036067992</v>
      </c>
      <c r="D6166" s="40">
        <f t="shared" si="774"/>
        <v>1034424.8337427886</v>
      </c>
      <c r="E6166" s="40">
        <f t="shared" si="779"/>
        <v>1034424.8337427886</v>
      </c>
      <c r="F6166" s="41">
        <f t="shared" si="775"/>
        <v>1.9930441625674236</v>
      </c>
      <c r="G6166" s="42">
        <f t="shared" si="776"/>
        <v>1061654.3765058424</v>
      </c>
      <c r="H6166" s="16">
        <f t="shared" si="777"/>
        <v>1</v>
      </c>
      <c r="P6166" s="16"/>
    </row>
    <row r="6167" spans="1:16" x14ac:dyDescent="0.25">
      <c r="A6167" s="24">
        <f t="shared" si="778"/>
        <v>6152</v>
      </c>
      <c r="B6167">
        <f t="shared" si="772"/>
        <v>0.555827432195656</v>
      </c>
      <c r="C6167">
        <f t="shared" si="773"/>
        <v>0.56803409697022289</v>
      </c>
      <c r="D6167" s="40">
        <f t="shared" si="774"/>
        <v>1064011.4783959375</v>
      </c>
      <c r="E6167" s="40">
        <f t="shared" si="779"/>
        <v>1064011.4783959375</v>
      </c>
      <c r="F6167" s="41">
        <f t="shared" si="775"/>
        <v>2.0520885465046499</v>
      </c>
      <c r="G6167" s="42">
        <f t="shared" si="776"/>
        <v>1183445.768165783</v>
      </c>
      <c r="H6167" s="16">
        <f t="shared" si="777"/>
        <v>1</v>
      </c>
      <c r="P6167" s="16"/>
    </row>
    <row r="6168" spans="1:16" x14ac:dyDescent="0.25">
      <c r="A6168" s="24">
        <f t="shared" si="778"/>
        <v>6153</v>
      </c>
      <c r="B6168">
        <f t="shared" si="772"/>
        <v>8.8268412393517792E-2</v>
      </c>
      <c r="C6168">
        <f t="shared" si="773"/>
        <v>0.6508071810239926</v>
      </c>
      <c r="D6168" s="40">
        <f t="shared" si="774"/>
        <v>383816.73298119893</v>
      </c>
      <c r="E6168" s="40">
        <f t="shared" si="779"/>
        <v>383816.73298119893</v>
      </c>
      <c r="F6168" s="41">
        <f t="shared" si="775"/>
        <v>2.1177813385642206</v>
      </c>
      <c r="G6168" s="42">
        <f t="shared" si="776"/>
        <v>-187160.0854637305</v>
      </c>
      <c r="H6168" s="16">
        <f t="shared" si="777"/>
        <v>0</v>
      </c>
      <c r="P6168" s="16"/>
    </row>
    <row r="6169" spans="1:16" x14ac:dyDescent="0.25">
      <c r="A6169" s="24">
        <f t="shared" si="778"/>
        <v>6154</v>
      </c>
      <c r="B6169">
        <f t="shared" si="772"/>
        <v>0.33262946747709066</v>
      </c>
      <c r="C6169">
        <f t="shared" si="773"/>
        <v>0.23718823317904025</v>
      </c>
      <c r="D6169" s="40">
        <f t="shared" si="774"/>
        <v>802736.80825209024</v>
      </c>
      <c r="E6169" s="40">
        <f t="shared" si="779"/>
        <v>802736.80825209024</v>
      </c>
      <c r="F6169" s="41">
        <f t="shared" si="775"/>
        <v>1.7825603524926663</v>
      </c>
      <c r="G6169" s="42">
        <f t="shared" si="776"/>
        <v>430926.80787668377</v>
      </c>
      <c r="H6169" s="16">
        <f t="shared" si="777"/>
        <v>1</v>
      </c>
      <c r="P6169" s="16"/>
    </row>
    <row r="6170" spans="1:16" x14ac:dyDescent="0.25">
      <c r="A6170" s="24">
        <f t="shared" si="778"/>
        <v>6155</v>
      </c>
      <c r="B6170">
        <f t="shared" si="772"/>
        <v>0.15877302421722561</v>
      </c>
      <c r="C6170">
        <f t="shared" si="773"/>
        <v>0.36408881947863847</v>
      </c>
      <c r="D6170" s="40">
        <f t="shared" si="774"/>
        <v>544294.79995385231</v>
      </c>
      <c r="E6170" s="40">
        <f t="shared" si="779"/>
        <v>544294.79995385231</v>
      </c>
      <c r="F6170" s="41">
        <f t="shared" si="775"/>
        <v>1.8943614904447086</v>
      </c>
      <c r="G6170" s="42">
        <f t="shared" si="776"/>
        <v>31091.108481884119</v>
      </c>
      <c r="H6170" s="16">
        <f t="shared" si="777"/>
        <v>1</v>
      </c>
      <c r="P6170" s="16"/>
    </row>
    <row r="6171" spans="1:16" x14ac:dyDescent="0.25">
      <c r="A6171" s="24">
        <f t="shared" si="778"/>
        <v>6156</v>
      </c>
      <c r="B6171">
        <f t="shared" si="772"/>
        <v>0.62294778635259718</v>
      </c>
      <c r="C6171">
        <f t="shared" si="773"/>
        <v>0.75388305110391229</v>
      </c>
      <c r="D6171" s="40">
        <f t="shared" si="774"/>
        <v>1142810.9308581934</v>
      </c>
      <c r="E6171" s="40">
        <f t="shared" si="779"/>
        <v>1142810.9308581934</v>
      </c>
      <c r="F6171" s="41">
        <f t="shared" si="775"/>
        <v>2.2087416810551672</v>
      </c>
      <c r="G6171" s="42">
        <f t="shared" si="776"/>
        <v>1524174.1365519464</v>
      </c>
      <c r="H6171" s="16">
        <f t="shared" si="777"/>
        <v>1</v>
      </c>
      <c r="P6171" s="16"/>
    </row>
    <row r="6172" spans="1:16" x14ac:dyDescent="0.25">
      <c r="A6172" s="24">
        <f t="shared" si="778"/>
        <v>6157</v>
      </c>
      <c r="B6172">
        <f t="shared" si="772"/>
        <v>0.23784440045710653</v>
      </c>
      <c r="C6172">
        <f t="shared" si="773"/>
        <v>2.5404859450645745E-2</v>
      </c>
      <c r="D6172" s="40">
        <f t="shared" si="774"/>
        <v>674808.35725713533</v>
      </c>
      <c r="E6172" s="40">
        <f t="shared" si="779"/>
        <v>674808.35725713533</v>
      </c>
      <c r="F6172" s="41">
        <f t="shared" si="775"/>
        <v>1.4063576427151081</v>
      </c>
      <c r="G6172" s="42">
        <f t="shared" si="776"/>
        <v>-50978.109403400682</v>
      </c>
      <c r="H6172" s="16">
        <f t="shared" si="777"/>
        <v>0</v>
      </c>
      <c r="P6172" s="16"/>
    </row>
    <row r="6173" spans="1:16" x14ac:dyDescent="0.25">
      <c r="A6173" s="24">
        <f t="shared" si="778"/>
        <v>6158</v>
      </c>
      <c r="B6173">
        <f t="shared" si="772"/>
        <v>0.29234892886597663</v>
      </c>
      <c r="C6173">
        <f t="shared" si="773"/>
        <v>0.1345113079296425</v>
      </c>
      <c r="D6173" s="40">
        <f t="shared" si="774"/>
        <v>750819.65799837478</v>
      </c>
      <c r="E6173" s="40">
        <f t="shared" si="779"/>
        <v>750819.65799837478</v>
      </c>
      <c r="F6173" s="41">
        <f t="shared" si="775"/>
        <v>1.6640376398070686</v>
      </c>
      <c r="G6173" s="42">
        <f t="shared" si="776"/>
        <v>249392.17161636613</v>
      </c>
      <c r="H6173" s="16">
        <f t="shared" si="777"/>
        <v>1</v>
      </c>
      <c r="P6173" s="16"/>
    </row>
    <row r="6174" spans="1:16" x14ac:dyDescent="0.25">
      <c r="A6174" s="24">
        <f t="shared" si="778"/>
        <v>6159</v>
      </c>
      <c r="B6174">
        <f t="shared" si="772"/>
        <v>0.74425495520699769</v>
      </c>
      <c r="C6174">
        <f t="shared" si="773"/>
        <v>0.72382218402344733</v>
      </c>
      <c r="D6174" s="40">
        <f t="shared" si="774"/>
        <v>1299324.8833959447</v>
      </c>
      <c r="E6174" s="40">
        <f t="shared" si="779"/>
        <v>1250000</v>
      </c>
      <c r="F6174" s="41">
        <f t="shared" si="775"/>
        <v>2.1806182294343448</v>
      </c>
      <c r="G6174" s="42">
        <f t="shared" si="776"/>
        <v>1725772.7867929311</v>
      </c>
      <c r="H6174" s="16">
        <f t="shared" si="777"/>
        <v>1</v>
      </c>
      <c r="P6174" s="16"/>
    </row>
    <row r="6175" spans="1:16" x14ac:dyDescent="0.25">
      <c r="A6175" s="24">
        <f t="shared" si="778"/>
        <v>6160</v>
      </c>
      <c r="B6175">
        <f t="shared" si="772"/>
        <v>0.72218176175374538</v>
      </c>
      <c r="C6175">
        <f t="shared" si="773"/>
        <v>1.9884272129274905E-2</v>
      </c>
      <c r="D6175" s="40">
        <f t="shared" si="774"/>
        <v>1268693.8329037011</v>
      </c>
      <c r="E6175" s="40">
        <f t="shared" si="779"/>
        <v>1250000</v>
      </c>
      <c r="F6175" s="41">
        <f t="shared" si="775"/>
        <v>1.3750319225650549</v>
      </c>
      <c r="G6175" s="42">
        <f t="shared" si="776"/>
        <v>718789.90320631862</v>
      </c>
      <c r="H6175" s="16">
        <f t="shared" si="777"/>
        <v>1</v>
      </c>
      <c r="P6175" s="16"/>
    </row>
    <row r="6176" spans="1:16" x14ac:dyDescent="0.25">
      <c r="A6176" s="24">
        <f t="shared" si="778"/>
        <v>6161</v>
      </c>
      <c r="B6176">
        <f t="shared" si="772"/>
        <v>0.5781328504672274</v>
      </c>
      <c r="C6176">
        <f t="shared" si="773"/>
        <v>0.1680806620279327</v>
      </c>
      <c r="D6176" s="40">
        <f t="shared" si="774"/>
        <v>1089871.9522051895</v>
      </c>
      <c r="E6176" s="40">
        <f t="shared" si="779"/>
        <v>1089871.9522051895</v>
      </c>
      <c r="F6176" s="41">
        <f t="shared" si="775"/>
        <v>1.7076663779528509</v>
      </c>
      <c r="G6176" s="42">
        <f t="shared" si="776"/>
        <v>861137.68905463861</v>
      </c>
      <c r="H6176" s="16">
        <f t="shared" si="777"/>
        <v>1</v>
      </c>
      <c r="P6176" s="16"/>
    </row>
    <row r="6177" spans="1:16" x14ac:dyDescent="0.25">
      <c r="A6177" s="24">
        <f t="shared" si="778"/>
        <v>6162</v>
      </c>
      <c r="B6177">
        <f t="shared" si="772"/>
        <v>0.95756057242397219</v>
      </c>
      <c r="C6177">
        <f t="shared" si="773"/>
        <v>0.5070055975811556</v>
      </c>
      <c r="D6177" s="40">
        <f t="shared" si="774"/>
        <v>1785586.690828946</v>
      </c>
      <c r="E6177" s="40">
        <f t="shared" si="779"/>
        <v>1250000</v>
      </c>
      <c r="F6177" s="41">
        <f t="shared" si="775"/>
        <v>2.0053377907566485</v>
      </c>
      <c r="G6177" s="42">
        <f t="shared" si="776"/>
        <v>1506672.2384458105</v>
      </c>
      <c r="H6177" s="16">
        <f t="shared" si="777"/>
        <v>1</v>
      </c>
      <c r="P6177" s="16"/>
    </row>
    <row r="6178" spans="1:16" x14ac:dyDescent="0.25">
      <c r="A6178" s="24">
        <f t="shared" si="778"/>
        <v>6163</v>
      </c>
      <c r="B6178">
        <f t="shared" si="772"/>
        <v>0.86062451580073684</v>
      </c>
      <c r="C6178">
        <f t="shared" si="773"/>
        <v>0.35930290387477726</v>
      </c>
      <c r="D6178" s="40">
        <f t="shared" si="774"/>
        <v>1493828.0171333789</v>
      </c>
      <c r="E6178" s="40">
        <f t="shared" si="779"/>
        <v>1250000</v>
      </c>
      <c r="F6178" s="41">
        <f t="shared" si="775"/>
        <v>1.890479415203584</v>
      </c>
      <c r="G6178" s="42">
        <f t="shared" si="776"/>
        <v>1363099.26900448</v>
      </c>
      <c r="H6178" s="16">
        <f t="shared" si="777"/>
        <v>1</v>
      </c>
      <c r="P6178" s="16"/>
    </row>
    <row r="6179" spans="1:16" x14ac:dyDescent="0.25">
      <c r="A6179" s="24">
        <f t="shared" si="778"/>
        <v>6164</v>
      </c>
      <c r="B6179">
        <f t="shared" si="772"/>
        <v>0.66561260994058102</v>
      </c>
      <c r="C6179">
        <f t="shared" si="773"/>
        <v>0.45386415917892009</v>
      </c>
      <c r="D6179" s="40">
        <f t="shared" si="774"/>
        <v>1195059.3416162352</v>
      </c>
      <c r="E6179" s="40">
        <f t="shared" si="779"/>
        <v>1195059.3416162352</v>
      </c>
      <c r="F6179" s="41">
        <f t="shared" si="775"/>
        <v>1.9647707028665078</v>
      </c>
      <c r="G6179" s="42">
        <f t="shared" si="776"/>
        <v>1348017.5825945167</v>
      </c>
      <c r="H6179" s="16">
        <f t="shared" si="777"/>
        <v>1</v>
      </c>
      <c r="P6179" s="16"/>
    </row>
    <row r="6180" spans="1:16" x14ac:dyDescent="0.25">
      <c r="A6180" s="24">
        <f t="shared" si="778"/>
        <v>6165</v>
      </c>
      <c r="B6180">
        <f t="shared" si="772"/>
        <v>0.66727066424209625</v>
      </c>
      <c r="C6180">
        <f t="shared" si="773"/>
        <v>0.89877051382791251</v>
      </c>
      <c r="D6180" s="40">
        <f t="shared" si="774"/>
        <v>1197137.8670704924</v>
      </c>
      <c r="E6180" s="40">
        <f t="shared" si="779"/>
        <v>1197137.8670704924</v>
      </c>
      <c r="F6180" s="41">
        <f t="shared" si="775"/>
        <v>2.3874094484466841</v>
      </c>
      <c r="G6180" s="42">
        <f t="shared" si="776"/>
        <v>1858058.2549374038</v>
      </c>
      <c r="H6180" s="16">
        <f t="shared" si="777"/>
        <v>1</v>
      </c>
      <c r="P6180" s="16"/>
    </row>
    <row r="6181" spans="1:16" x14ac:dyDescent="0.25">
      <c r="A6181" s="24">
        <f t="shared" si="778"/>
        <v>6166</v>
      </c>
      <c r="B6181">
        <f t="shared" si="772"/>
        <v>0.58497616171371192</v>
      </c>
      <c r="C6181">
        <f t="shared" si="773"/>
        <v>0.47005909716244787</v>
      </c>
      <c r="D6181" s="40">
        <f t="shared" si="774"/>
        <v>1097860.3745258308</v>
      </c>
      <c r="E6181" s="40">
        <f t="shared" si="779"/>
        <v>1097860.3745258308</v>
      </c>
      <c r="F6181" s="41">
        <f t="shared" si="775"/>
        <v>1.9771667756582501</v>
      </c>
      <c r="G6181" s="42">
        <f t="shared" si="776"/>
        <v>1170653.0568241957</v>
      </c>
      <c r="H6181" s="16">
        <f t="shared" si="777"/>
        <v>1</v>
      </c>
      <c r="P6181" s="16"/>
    </row>
    <row r="6182" spans="1:16" x14ac:dyDescent="0.25">
      <c r="A6182" s="24">
        <f t="shared" si="778"/>
        <v>6167</v>
      </c>
      <c r="B6182">
        <f t="shared" si="772"/>
        <v>0.96010142948944122</v>
      </c>
      <c r="C6182">
        <f t="shared" si="773"/>
        <v>0.59512656519655138</v>
      </c>
      <c r="D6182" s="40">
        <f t="shared" si="774"/>
        <v>1798722.3344474677</v>
      </c>
      <c r="E6182" s="40">
        <f t="shared" si="779"/>
        <v>1250000</v>
      </c>
      <c r="F6182" s="41">
        <f t="shared" si="775"/>
        <v>2.0731770817578581</v>
      </c>
      <c r="G6182" s="42">
        <f t="shared" si="776"/>
        <v>1591471.3521973225</v>
      </c>
      <c r="H6182" s="16">
        <f t="shared" si="777"/>
        <v>1</v>
      </c>
      <c r="P6182" s="16"/>
    </row>
    <row r="6183" spans="1:16" x14ac:dyDescent="0.25">
      <c r="A6183" s="24">
        <f t="shared" si="778"/>
        <v>6168</v>
      </c>
      <c r="B6183">
        <f t="shared" si="772"/>
        <v>5.0911362399347126E-2</v>
      </c>
      <c r="C6183">
        <f t="shared" si="773"/>
        <v>0.44189848250243813</v>
      </c>
      <c r="D6183" s="40">
        <f t="shared" si="774"/>
        <v>254066.60659789189</v>
      </c>
      <c r="E6183" s="40">
        <f t="shared" si="779"/>
        <v>254066.60659789189</v>
      </c>
      <c r="F6183" s="41">
        <f t="shared" si="775"/>
        <v>1.9555751932027992</v>
      </c>
      <c r="G6183" s="42">
        <f t="shared" si="776"/>
        <v>-503153.64671594801</v>
      </c>
      <c r="H6183" s="16">
        <f t="shared" si="777"/>
        <v>0</v>
      </c>
      <c r="P6183" s="16"/>
    </row>
    <row r="6184" spans="1:16" x14ac:dyDescent="0.25">
      <c r="A6184" s="24">
        <f t="shared" si="778"/>
        <v>6169</v>
      </c>
      <c r="B6184">
        <f t="shared" si="772"/>
        <v>0.4739451160421595</v>
      </c>
      <c r="C6184">
        <f t="shared" si="773"/>
        <v>0.38734309084247798</v>
      </c>
      <c r="D6184" s="40">
        <f t="shared" si="774"/>
        <v>970202.24609257723</v>
      </c>
      <c r="E6184" s="40">
        <f t="shared" si="779"/>
        <v>970202.24609257723</v>
      </c>
      <c r="F6184" s="41">
        <f t="shared" si="775"/>
        <v>1.9129937348465254</v>
      </c>
      <c r="G6184" s="42">
        <f t="shared" si="776"/>
        <v>855990.81830912712</v>
      </c>
      <c r="H6184" s="16">
        <f t="shared" si="777"/>
        <v>1</v>
      </c>
      <c r="P6184" s="16"/>
    </row>
    <row r="6185" spans="1:16" x14ac:dyDescent="0.25">
      <c r="A6185" s="24">
        <f t="shared" si="778"/>
        <v>6170</v>
      </c>
      <c r="B6185">
        <f t="shared" si="772"/>
        <v>0.81984959880355746</v>
      </c>
      <c r="C6185">
        <f t="shared" si="773"/>
        <v>0.13919639156665653</v>
      </c>
      <c r="D6185" s="40">
        <f t="shared" si="774"/>
        <v>1417078.4481161893</v>
      </c>
      <c r="E6185" s="40">
        <f t="shared" si="779"/>
        <v>1250000</v>
      </c>
      <c r="F6185" s="41">
        <f t="shared" si="775"/>
        <v>1.6705359006418181</v>
      </c>
      <c r="G6185" s="42">
        <f t="shared" si="776"/>
        <v>1088169.8758022727</v>
      </c>
      <c r="H6185" s="16">
        <f t="shared" si="777"/>
        <v>1</v>
      </c>
      <c r="P6185" s="16"/>
    </row>
    <row r="6186" spans="1:16" x14ac:dyDescent="0.25">
      <c r="A6186" s="24">
        <f t="shared" si="778"/>
        <v>6171</v>
      </c>
      <c r="B6186">
        <f t="shared" si="772"/>
        <v>0.31524140329565853</v>
      </c>
      <c r="C6186">
        <f t="shared" si="773"/>
        <v>8.9664529892615974E-2</v>
      </c>
      <c r="D6186" s="40">
        <f t="shared" si="774"/>
        <v>780677.4744949576</v>
      </c>
      <c r="E6186" s="40">
        <f t="shared" si="779"/>
        <v>780677.4744949576</v>
      </c>
      <c r="F6186" s="41">
        <f t="shared" si="775"/>
        <v>1.5918468926358387</v>
      </c>
      <c r="G6186" s="42">
        <f t="shared" si="776"/>
        <v>242719.01192559255</v>
      </c>
      <c r="H6186" s="16">
        <f t="shared" si="777"/>
        <v>1</v>
      </c>
      <c r="P6186" s="16"/>
    </row>
    <row r="6187" spans="1:16" x14ac:dyDescent="0.25">
      <c r="A6187" s="24">
        <f t="shared" si="778"/>
        <v>6172</v>
      </c>
      <c r="B6187">
        <f t="shared" si="772"/>
        <v>2.2328572464175522E-2</v>
      </c>
      <c r="C6187">
        <f t="shared" si="773"/>
        <v>0.33273392717819661</v>
      </c>
      <c r="D6187" s="40">
        <f t="shared" si="774"/>
        <v>84557.90973077144</v>
      </c>
      <c r="E6187" s="40">
        <f t="shared" si="779"/>
        <v>84557.90973077144</v>
      </c>
      <c r="F6187" s="41">
        <f t="shared" si="775"/>
        <v>1.8685785962288883</v>
      </c>
      <c r="G6187" s="42">
        <f t="shared" si="776"/>
        <v>-841996.89973522606</v>
      </c>
      <c r="H6187" s="16">
        <f t="shared" si="777"/>
        <v>0</v>
      </c>
      <c r="P6187" s="16"/>
    </row>
    <row r="6188" spans="1:16" x14ac:dyDescent="0.25">
      <c r="A6188" s="24">
        <f t="shared" si="778"/>
        <v>6173</v>
      </c>
      <c r="B6188">
        <f t="shared" si="772"/>
        <v>0.60820409923326224</v>
      </c>
      <c r="C6188">
        <f t="shared" si="773"/>
        <v>0.52314022474456578</v>
      </c>
      <c r="D6188" s="40">
        <f t="shared" si="774"/>
        <v>1125216.4169379123</v>
      </c>
      <c r="E6188" s="40">
        <f t="shared" si="779"/>
        <v>1125216.4169379123</v>
      </c>
      <c r="F6188" s="41">
        <f t="shared" si="775"/>
        <v>2.0176402751608573</v>
      </c>
      <c r="G6188" s="42">
        <f t="shared" si="776"/>
        <v>1270281.9610861233</v>
      </c>
      <c r="H6188" s="16">
        <f t="shared" si="777"/>
        <v>1</v>
      </c>
      <c r="P6188" s="16"/>
    </row>
    <row r="6189" spans="1:16" x14ac:dyDescent="0.25">
      <c r="A6189" s="24">
        <f t="shared" si="778"/>
        <v>6174</v>
      </c>
      <c r="B6189">
        <f t="shared" si="772"/>
        <v>0.58197470067534596</v>
      </c>
      <c r="C6189">
        <f t="shared" si="773"/>
        <v>0.33044544712174684</v>
      </c>
      <c r="D6189" s="40">
        <f t="shared" si="774"/>
        <v>1094353.1159572522</v>
      </c>
      <c r="E6189" s="40">
        <f t="shared" si="779"/>
        <v>1094353.1159572522</v>
      </c>
      <c r="F6189" s="41">
        <f t="shared" si="775"/>
        <v>1.8666615542776728</v>
      </c>
      <c r="G6189" s="42">
        <f t="shared" si="776"/>
        <v>1042786.8883613786</v>
      </c>
      <c r="H6189" s="16">
        <f t="shared" si="777"/>
        <v>1</v>
      </c>
      <c r="P6189" s="16"/>
    </row>
    <row r="6190" spans="1:16" x14ac:dyDescent="0.25">
      <c r="A6190" s="24">
        <f t="shared" si="778"/>
        <v>6175</v>
      </c>
      <c r="B6190">
        <f t="shared" si="772"/>
        <v>4.7916117240674794E-2</v>
      </c>
      <c r="C6190">
        <f t="shared" si="773"/>
        <v>0.81393507623579353</v>
      </c>
      <c r="D6190" s="40">
        <f t="shared" si="774"/>
        <v>240697.38461074687</v>
      </c>
      <c r="E6190" s="40">
        <f t="shared" si="779"/>
        <v>240697.38461074687</v>
      </c>
      <c r="F6190" s="41">
        <f t="shared" si="775"/>
        <v>2.2712738415108862</v>
      </c>
      <c r="G6190" s="42">
        <f t="shared" si="776"/>
        <v>-453310.32661352574</v>
      </c>
      <c r="H6190" s="16">
        <f t="shared" si="777"/>
        <v>0</v>
      </c>
      <c r="P6190" s="16"/>
    </row>
    <row r="6191" spans="1:16" x14ac:dyDescent="0.25">
      <c r="A6191" s="24">
        <f t="shared" si="778"/>
        <v>6176</v>
      </c>
      <c r="B6191">
        <f t="shared" si="772"/>
        <v>0.71475635364186019</v>
      </c>
      <c r="C6191">
        <f t="shared" si="773"/>
        <v>0.37365087389480323</v>
      </c>
      <c r="D6191" s="40">
        <f t="shared" si="774"/>
        <v>1258662.9103236808</v>
      </c>
      <c r="E6191" s="40">
        <f t="shared" si="779"/>
        <v>1250000</v>
      </c>
      <c r="F6191" s="41">
        <f t="shared" si="775"/>
        <v>1.9020670953214673</v>
      </c>
      <c r="G6191" s="42">
        <f t="shared" si="776"/>
        <v>1377583.8691518344</v>
      </c>
      <c r="H6191" s="16">
        <f t="shared" si="777"/>
        <v>1</v>
      </c>
      <c r="P6191" s="16"/>
    </row>
    <row r="6192" spans="1:16" x14ac:dyDescent="0.25">
      <c r="A6192" s="24">
        <f t="shared" si="778"/>
        <v>6177</v>
      </c>
      <c r="B6192">
        <f t="shared" si="772"/>
        <v>0.68886252620723099</v>
      </c>
      <c r="C6192">
        <f t="shared" si="773"/>
        <v>0.66058813815470785</v>
      </c>
      <c r="D6192" s="40">
        <f t="shared" si="774"/>
        <v>1224602.7621807365</v>
      </c>
      <c r="E6192" s="40">
        <f t="shared" si="779"/>
        <v>1224602.7621807365</v>
      </c>
      <c r="F6192" s="41">
        <f t="shared" si="775"/>
        <v>2.1258567772057453</v>
      </c>
      <c r="G6192" s="42">
        <f t="shared" si="776"/>
        <v>1603330.0813667942</v>
      </c>
      <c r="H6192" s="16">
        <f t="shared" si="777"/>
        <v>1</v>
      </c>
      <c r="P6192" s="16"/>
    </row>
    <row r="6193" spans="1:16" x14ac:dyDescent="0.25">
      <c r="A6193" s="24">
        <f t="shared" si="778"/>
        <v>6178</v>
      </c>
      <c r="B6193">
        <f t="shared" si="772"/>
        <v>0.72689727123361081</v>
      </c>
      <c r="C6193">
        <f t="shared" si="773"/>
        <v>0.7290288571966812</v>
      </c>
      <c r="D6193" s="40">
        <f t="shared" si="774"/>
        <v>1275131.860357906</v>
      </c>
      <c r="E6193" s="40">
        <f t="shared" si="779"/>
        <v>1250000</v>
      </c>
      <c r="F6193" s="41">
        <f t="shared" si="775"/>
        <v>2.1853734088934766</v>
      </c>
      <c r="G6193" s="42">
        <f t="shared" si="776"/>
        <v>1731716.761116846</v>
      </c>
      <c r="H6193" s="16">
        <f t="shared" si="777"/>
        <v>1</v>
      </c>
      <c r="P6193" s="16"/>
    </row>
    <row r="6194" spans="1:16" x14ac:dyDescent="0.25">
      <c r="A6194" s="24">
        <f t="shared" si="778"/>
        <v>6179</v>
      </c>
      <c r="B6194">
        <f t="shared" si="772"/>
        <v>0.17303533258382231</v>
      </c>
      <c r="C6194">
        <f t="shared" si="773"/>
        <v>0.39367060165386647</v>
      </c>
      <c r="D6194" s="40">
        <f t="shared" si="774"/>
        <v>570408.08411914203</v>
      </c>
      <c r="E6194" s="40">
        <f t="shared" si="779"/>
        <v>570408.08411914203</v>
      </c>
      <c r="F6194" s="41">
        <f t="shared" si="775"/>
        <v>1.9180046195251275</v>
      </c>
      <c r="G6194" s="42">
        <f t="shared" si="776"/>
        <v>94045.340354991844</v>
      </c>
      <c r="H6194" s="16">
        <f t="shared" si="777"/>
        <v>1</v>
      </c>
      <c r="P6194" s="16"/>
    </row>
    <row r="6195" spans="1:16" x14ac:dyDescent="0.25">
      <c r="A6195" s="24">
        <f t="shared" si="778"/>
        <v>6180</v>
      </c>
      <c r="B6195">
        <f t="shared" si="772"/>
        <v>0.20211579173337668</v>
      </c>
      <c r="C6195">
        <f t="shared" si="773"/>
        <v>0.31409367325250059</v>
      </c>
      <c r="D6195" s="40">
        <f t="shared" si="774"/>
        <v>619716.86840996565</v>
      </c>
      <c r="E6195" s="40">
        <f t="shared" si="779"/>
        <v>619716.86840996565</v>
      </c>
      <c r="F6195" s="41">
        <f t="shared" si="775"/>
        <v>1.8528025081305222</v>
      </c>
      <c r="G6195" s="42">
        <f t="shared" si="776"/>
        <v>148212.96812077705</v>
      </c>
      <c r="H6195" s="16">
        <f t="shared" si="777"/>
        <v>1</v>
      </c>
      <c r="P6195" s="16"/>
    </row>
    <row r="6196" spans="1:16" x14ac:dyDescent="0.25">
      <c r="A6196" s="24">
        <f t="shared" si="778"/>
        <v>6181</v>
      </c>
      <c r="B6196">
        <f t="shared" si="772"/>
        <v>0.62391795206349343</v>
      </c>
      <c r="C6196">
        <f t="shared" si="773"/>
        <v>0.98364615708123893</v>
      </c>
      <c r="D6196" s="40">
        <f t="shared" si="774"/>
        <v>1143975.8900560623</v>
      </c>
      <c r="E6196" s="40">
        <f t="shared" si="779"/>
        <v>1143975.8900560623</v>
      </c>
      <c r="F6196" s="41">
        <f t="shared" si="775"/>
        <v>2.6491347330248667</v>
      </c>
      <c r="G6196" s="42">
        <f t="shared" si="776"/>
        <v>2030546.2640905506</v>
      </c>
      <c r="H6196" s="16">
        <f t="shared" si="777"/>
        <v>1</v>
      </c>
      <c r="P6196" s="16"/>
    </row>
    <row r="6197" spans="1:16" x14ac:dyDescent="0.25">
      <c r="A6197" s="24">
        <f t="shared" si="778"/>
        <v>6182</v>
      </c>
      <c r="B6197">
        <f t="shared" si="772"/>
        <v>0.83745182084385306</v>
      </c>
      <c r="C6197">
        <f t="shared" si="773"/>
        <v>0.36254145402926952</v>
      </c>
      <c r="D6197" s="40">
        <f t="shared" si="774"/>
        <v>1448649.9807927567</v>
      </c>
      <c r="E6197" s="40">
        <f t="shared" si="779"/>
        <v>1250000</v>
      </c>
      <c r="F6197" s="41">
        <f t="shared" si="775"/>
        <v>1.8931082660726801</v>
      </c>
      <c r="G6197" s="42">
        <f t="shared" si="776"/>
        <v>1366385.3325908501</v>
      </c>
      <c r="H6197" s="16">
        <f t="shared" si="777"/>
        <v>1</v>
      </c>
      <c r="P6197" s="16"/>
    </row>
    <row r="6198" spans="1:16" x14ac:dyDescent="0.25">
      <c r="A6198" s="24">
        <f t="shared" si="778"/>
        <v>6183</v>
      </c>
      <c r="B6198">
        <f t="shared" si="772"/>
        <v>8.2459566532634199E-2</v>
      </c>
      <c r="C6198">
        <f t="shared" si="773"/>
        <v>5.0033120205625892E-3</v>
      </c>
      <c r="D6198" s="40">
        <f t="shared" si="774"/>
        <v>366846.81776442437</v>
      </c>
      <c r="E6198" s="40">
        <f t="shared" si="779"/>
        <v>366846.81776442437</v>
      </c>
      <c r="F6198" s="41">
        <f t="shared" si="775"/>
        <v>1.2171427598923072</v>
      </c>
      <c r="G6198" s="42">
        <f t="shared" si="776"/>
        <v>-553495.05176849826</v>
      </c>
      <c r="H6198" s="16">
        <f t="shared" si="777"/>
        <v>0</v>
      </c>
      <c r="P6198" s="16"/>
    </row>
    <row r="6199" spans="1:16" x14ac:dyDescent="0.25">
      <c r="A6199" s="24">
        <f t="shared" si="778"/>
        <v>6184</v>
      </c>
      <c r="B6199">
        <f t="shared" si="772"/>
        <v>0.26298516348470002</v>
      </c>
      <c r="C6199">
        <f t="shared" si="773"/>
        <v>0.88106088468339294</v>
      </c>
      <c r="D6199" s="40">
        <f t="shared" si="774"/>
        <v>710865.05134845199</v>
      </c>
      <c r="E6199" s="40">
        <f t="shared" si="779"/>
        <v>710865.05134845199</v>
      </c>
      <c r="F6199" s="41">
        <f t="shared" si="775"/>
        <v>2.358755853994166</v>
      </c>
      <c r="G6199" s="42">
        <f t="shared" si="776"/>
        <v>676757.10126802442</v>
      </c>
      <c r="H6199" s="16">
        <f t="shared" si="777"/>
        <v>1</v>
      </c>
      <c r="P6199" s="16"/>
    </row>
    <row r="6200" spans="1:16" x14ac:dyDescent="0.25">
      <c r="A6200" s="24">
        <f t="shared" si="778"/>
        <v>6185</v>
      </c>
      <c r="B6200">
        <f t="shared" si="772"/>
        <v>0.50121057440992445</v>
      </c>
      <c r="C6200">
        <f t="shared" si="773"/>
        <v>0.20010341366287321</v>
      </c>
      <c r="D6200" s="40">
        <f t="shared" si="774"/>
        <v>1001383.4945446814</v>
      </c>
      <c r="E6200" s="40">
        <f t="shared" si="779"/>
        <v>1001383.4945446814</v>
      </c>
      <c r="F6200" s="41">
        <f t="shared" si="775"/>
        <v>1.7443003324546762</v>
      </c>
      <c r="G6200" s="42">
        <f t="shared" si="776"/>
        <v>746713.56244891323</v>
      </c>
      <c r="H6200" s="16">
        <f t="shared" si="777"/>
        <v>1</v>
      </c>
      <c r="P6200" s="16"/>
    </row>
    <row r="6201" spans="1:16" x14ac:dyDescent="0.25">
      <c r="A6201" s="24">
        <f t="shared" si="778"/>
        <v>6186</v>
      </c>
      <c r="B6201">
        <f t="shared" si="772"/>
        <v>0.10438455652911216</v>
      </c>
      <c r="C6201">
        <f t="shared" si="773"/>
        <v>5.0365807372145355E-2</v>
      </c>
      <c r="D6201" s="40">
        <f t="shared" si="774"/>
        <v>426919.18314088567</v>
      </c>
      <c r="E6201" s="40">
        <f t="shared" si="779"/>
        <v>426919.18314088567</v>
      </c>
      <c r="F6201" s="41">
        <f t="shared" si="775"/>
        <v>1.5011194319834986</v>
      </c>
      <c r="G6201" s="42">
        <f t="shared" si="776"/>
        <v>-359143.31830069446</v>
      </c>
      <c r="H6201" s="16">
        <f t="shared" si="777"/>
        <v>0</v>
      </c>
      <c r="P6201" s="16"/>
    </row>
    <row r="6202" spans="1:16" x14ac:dyDescent="0.25">
      <c r="A6202" s="24">
        <f t="shared" si="778"/>
        <v>6187</v>
      </c>
      <c r="B6202">
        <f t="shared" si="772"/>
        <v>8.2956592901609838E-2</v>
      </c>
      <c r="C6202">
        <f t="shared" si="773"/>
        <v>0.83269830432254821</v>
      </c>
      <c r="D6202" s="40">
        <f t="shared" si="774"/>
        <v>368333.29194735677</v>
      </c>
      <c r="E6202" s="40">
        <f t="shared" si="779"/>
        <v>368333.29194735677</v>
      </c>
      <c r="F6202" s="41">
        <f t="shared" si="775"/>
        <v>2.2932775232595004</v>
      </c>
      <c r="G6202" s="42">
        <f t="shared" si="776"/>
        <v>-155309.54050894722</v>
      </c>
      <c r="H6202" s="16">
        <f t="shared" si="777"/>
        <v>0</v>
      </c>
      <c r="P6202" s="16"/>
    </row>
    <row r="6203" spans="1:16" x14ac:dyDescent="0.25">
      <c r="A6203" s="24">
        <f t="shared" si="778"/>
        <v>6188</v>
      </c>
      <c r="B6203">
        <f t="shared" si="772"/>
        <v>0.81156885798554868</v>
      </c>
      <c r="C6203">
        <f t="shared" si="773"/>
        <v>0.91554922831710428</v>
      </c>
      <c r="D6203" s="40">
        <f t="shared" si="774"/>
        <v>1402899.2705535325</v>
      </c>
      <c r="E6203" s="40">
        <f t="shared" si="779"/>
        <v>1250000</v>
      </c>
      <c r="F6203" s="41">
        <f t="shared" si="775"/>
        <v>2.4181586434414881</v>
      </c>
      <c r="G6203" s="42">
        <f t="shared" si="776"/>
        <v>2022698.3043018603</v>
      </c>
      <c r="H6203" s="16">
        <f t="shared" si="777"/>
        <v>1</v>
      </c>
      <c r="P6203" s="16"/>
    </row>
    <row r="6204" spans="1:16" x14ac:dyDescent="0.25">
      <c r="A6204" s="24">
        <f t="shared" si="778"/>
        <v>6189</v>
      </c>
      <c r="B6204">
        <f t="shared" si="772"/>
        <v>0.20775032870005816</v>
      </c>
      <c r="C6204">
        <f t="shared" si="773"/>
        <v>0.48164876562077552</v>
      </c>
      <c r="D6204" s="40">
        <f t="shared" si="774"/>
        <v>628760.53081573965</v>
      </c>
      <c r="E6204" s="40">
        <f t="shared" si="779"/>
        <v>628760.53081573965</v>
      </c>
      <c r="F6204" s="41">
        <f t="shared" si="775"/>
        <v>1.9860133868182213</v>
      </c>
      <c r="G6204" s="42">
        <f t="shared" si="776"/>
        <v>248726.83130298974</v>
      </c>
      <c r="H6204" s="16">
        <f t="shared" si="777"/>
        <v>1</v>
      </c>
      <c r="P6204" s="16"/>
    </row>
    <row r="6205" spans="1:16" x14ac:dyDescent="0.25">
      <c r="A6205" s="24">
        <f t="shared" si="778"/>
        <v>6190</v>
      </c>
      <c r="B6205">
        <f t="shared" si="772"/>
        <v>0.23856800945941359</v>
      </c>
      <c r="C6205">
        <f t="shared" si="773"/>
        <v>0.90997750882524997</v>
      </c>
      <c r="D6205" s="40">
        <f t="shared" si="774"/>
        <v>675873.96433854289</v>
      </c>
      <c r="E6205" s="40">
        <f t="shared" si="779"/>
        <v>675873.96433854289</v>
      </c>
      <c r="F6205" s="41">
        <f t="shared" si="775"/>
        <v>2.4074822328569394</v>
      </c>
      <c r="G6205" s="42">
        <f t="shared" si="776"/>
        <v>627154.5607956266</v>
      </c>
      <c r="H6205" s="16">
        <f t="shared" si="777"/>
        <v>1</v>
      </c>
      <c r="P6205" s="16"/>
    </row>
    <row r="6206" spans="1:16" x14ac:dyDescent="0.25">
      <c r="A6206" s="24">
        <f t="shared" si="778"/>
        <v>6191</v>
      </c>
      <c r="B6206">
        <f t="shared" si="772"/>
        <v>0.48952468612696975</v>
      </c>
      <c r="C6206">
        <f t="shared" si="773"/>
        <v>0.8594881723402068</v>
      </c>
      <c r="D6206" s="40">
        <f t="shared" si="774"/>
        <v>988027.0200715512</v>
      </c>
      <c r="E6206" s="40">
        <f t="shared" si="779"/>
        <v>988027.0200715512</v>
      </c>
      <c r="F6206" s="41">
        <f t="shared" si="775"/>
        <v>2.3276664541610965</v>
      </c>
      <c r="G6206" s="42">
        <f t="shared" si="776"/>
        <v>1299797.3504253021</v>
      </c>
      <c r="H6206" s="16">
        <f t="shared" si="777"/>
        <v>1</v>
      </c>
      <c r="P6206" s="16"/>
    </row>
    <row r="6207" spans="1:16" x14ac:dyDescent="0.25">
      <c r="A6207" s="24">
        <f t="shared" si="778"/>
        <v>6192</v>
      </c>
      <c r="B6207">
        <f t="shared" si="772"/>
        <v>0.85520972951781005</v>
      </c>
      <c r="C6207">
        <f t="shared" si="773"/>
        <v>0.89311579114291817</v>
      </c>
      <c r="D6207" s="40">
        <f t="shared" si="774"/>
        <v>1482846.0082619353</v>
      </c>
      <c r="E6207" s="40">
        <f t="shared" si="779"/>
        <v>1250000</v>
      </c>
      <c r="F6207" s="41">
        <f t="shared" si="775"/>
        <v>2.377893565513812</v>
      </c>
      <c r="G6207" s="42">
        <f t="shared" si="776"/>
        <v>1972366.956892265</v>
      </c>
      <c r="H6207" s="16">
        <f t="shared" si="777"/>
        <v>1</v>
      </c>
      <c r="P6207" s="16"/>
    </row>
    <row r="6208" spans="1:16" x14ac:dyDescent="0.25">
      <c r="A6208" s="24">
        <f t="shared" si="778"/>
        <v>6193</v>
      </c>
      <c r="B6208">
        <f t="shared" si="772"/>
        <v>0.5394698727177456</v>
      </c>
      <c r="C6208">
        <f t="shared" si="773"/>
        <v>0.24623321823310107</v>
      </c>
      <c r="D6208" s="40">
        <f t="shared" si="774"/>
        <v>1045181.5769582321</v>
      </c>
      <c r="E6208" s="40">
        <f t="shared" si="779"/>
        <v>1045181.5769582321</v>
      </c>
      <c r="F6208" s="41">
        <f t="shared" si="775"/>
        <v>1.7913704483292614</v>
      </c>
      <c r="G6208" s="42">
        <f t="shared" si="776"/>
        <v>872307.39010115271</v>
      </c>
      <c r="H6208" s="16">
        <f t="shared" si="777"/>
        <v>1</v>
      </c>
      <c r="P6208" s="16"/>
    </row>
    <row r="6209" spans="1:16" x14ac:dyDescent="0.25">
      <c r="A6209" s="24">
        <f t="shared" si="778"/>
        <v>6194</v>
      </c>
      <c r="B6209">
        <f t="shared" si="772"/>
        <v>0.8211556418100372</v>
      </c>
      <c r="C6209">
        <f t="shared" si="773"/>
        <v>0.55093918542843312</v>
      </c>
      <c r="D6209" s="40">
        <f t="shared" si="774"/>
        <v>1419351.7291408549</v>
      </c>
      <c r="E6209" s="40">
        <f t="shared" si="779"/>
        <v>1250000</v>
      </c>
      <c r="F6209" s="41">
        <f t="shared" si="775"/>
        <v>2.0389162773457792</v>
      </c>
      <c r="G6209" s="42">
        <f t="shared" si="776"/>
        <v>1548645.346682224</v>
      </c>
      <c r="H6209" s="16">
        <f t="shared" si="777"/>
        <v>1</v>
      </c>
      <c r="P6209" s="16"/>
    </row>
    <row r="6210" spans="1:16" x14ac:dyDescent="0.25">
      <c r="A6210" s="24">
        <f t="shared" si="778"/>
        <v>6195</v>
      </c>
      <c r="B6210">
        <f t="shared" si="772"/>
        <v>0.22435933130327612</v>
      </c>
      <c r="C6210">
        <f t="shared" si="773"/>
        <v>0.77863702375907451</v>
      </c>
      <c r="D6210" s="40">
        <f t="shared" si="774"/>
        <v>654611.12217080593</v>
      </c>
      <c r="E6210" s="40">
        <f t="shared" si="779"/>
        <v>654611.12217080593</v>
      </c>
      <c r="F6210" s="41">
        <f t="shared" si="775"/>
        <v>2.2333125123832795</v>
      </c>
      <c r="G6210" s="42">
        <f t="shared" si="776"/>
        <v>461951.20988932066</v>
      </c>
      <c r="H6210" s="16">
        <f t="shared" si="777"/>
        <v>1</v>
      </c>
      <c r="P6210" s="16"/>
    </row>
    <row r="6211" spans="1:16" x14ac:dyDescent="0.25">
      <c r="A6211" s="24">
        <f t="shared" si="778"/>
        <v>6196</v>
      </c>
      <c r="B6211">
        <f t="shared" si="772"/>
        <v>0.81613309180829674</v>
      </c>
      <c r="C6211">
        <f t="shared" si="773"/>
        <v>0.24853729305323213</v>
      </c>
      <c r="D6211" s="40">
        <f t="shared" si="774"/>
        <v>1410665.5250797644</v>
      </c>
      <c r="E6211" s="40">
        <f t="shared" si="779"/>
        <v>1250000</v>
      </c>
      <c r="F6211" s="41">
        <f t="shared" si="775"/>
        <v>1.7935866662593802</v>
      </c>
      <c r="G6211" s="42">
        <f t="shared" si="776"/>
        <v>1241983.3328242251</v>
      </c>
      <c r="H6211" s="16">
        <f t="shared" si="777"/>
        <v>1</v>
      </c>
      <c r="P6211" s="16"/>
    </row>
    <row r="6212" spans="1:16" x14ac:dyDescent="0.25">
      <c r="A6212" s="24">
        <f t="shared" si="778"/>
        <v>6197</v>
      </c>
      <c r="B6212">
        <f t="shared" si="772"/>
        <v>0.69657481682952493</v>
      </c>
      <c r="C6212">
        <f t="shared" si="773"/>
        <v>0.10647608723957092</v>
      </c>
      <c r="D6212" s="40">
        <f t="shared" si="774"/>
        <v>1234608.4488212785</v>
      </c>
      <c r="E6212" s="40">
        <f t="shared" si="779"/>
        <v>1234608.4488212785</v>
      </c>
      <c r="F6212" s="41">
        <f t="shared" si="775"/>
        <v>1.6214320125502846</v>
      </c>
      <c r="G6212" s="42">
        <f t="shared" si="776"/>
        <v>1001833.6618838706</v>
      </c>
      <c r="H6212" s="16">
        <f t="shared" si="777"/>
        <v>1</v>
      </c>
      <c r="P6212" s="16"/>
    </row>
    <row r="6213" spans="1:16" x14ac:dyDescent="0.25">
      <c r="A6213" s="24">
        <f t="shared" si="778"/>
        <v>6198</v>
      </c>
      <c r="B6213">
        <f t="shared" si="772"/>
        <v>0.20020727638620883</v>
      </c>
      <c r="C6213">
        <f t="shared" si="773"/>
        <v>0.73287439614068717</v>
      </c>
      <c r="D6213" s="40">
        <f t="shared" si="774"/>
        <v>616619.5635651073</v>
      </c>
      <c r="E6213" s="40">
        <f t="shared" si="779"/>
        <v>616619.5635651073</v>
      </c>
      <c r="F6213" s="41">
        <f t="shared" si="775"/>
        <v>2.1889147800781781</v>
      </c>
      <c r="G6213" s="42">
        <f t="shared" si="776"/>
        <v>349727.67637301888</v>
      </c>
      <c r="H6213" s="16">
        <f t="shared" si="777"/>
        <v>1</v>
      </c>
      <c r="P6213" s="16"/>
    </row>
    <row r="6214" spans="1:16" x14ac:dyDescent="0.25">
      <c r="A6214" s="24">
        <f t="shared" si="778"/>
        <v>6199</v>
      </c>
      <c r="B6214">
        <f t="shared" si="772"/>
        <v>0.14767948666121811</v>
      </c>
      <c r="C6214">
        <f t="shared" si="773"/>
        <v>0.83060216472949833</v>
      </c>
      <c r="D6214" s="40">
        <f t="shared" si="774"/>
        <v>522900.72379754757</v>
      </c>
      <c r="E6214" s="40">
        <f t="shared" si="779"/>
        <v>522900.72379754757</v>
      </c>
      <c r="F6214" s="41">
        <f t="shared" si="775"/>
        <v>2.2907439377359586</v>
      </c>
      <c r="G6214" s="42">
        <f t="shared" si="776"/>
        <v>197831.66307697701</v>
      </c>
      <c r="H6214" s="16">
        <f t="shared" si="777"/>
        <v>1</v>
      </c>
      <c r="P6214" s="16"/>
    </row>
    <row r="6215" spans="1:16" x14ac:dyDescent="0.25">
      <c r="A6215" s="24">
        <f t="shared" si="778"/>
        <v>6200</v>
      </c>
      <c r="B6215">
        <f t="shared" si="772"/>
        <v>0.58614697365555912</v>
      </c>
      <c r="C6215">
        <f t="shared" si="773"/>
        <v>0.30675890960264951</v>
      </c>
      <c r="D6215" s="40">
        <f t="shared" si="774"/>
        <v>1099230.0484501573</v>
      </c>
      <c r="E6215" s="40">
        <f t="shared" si="779"/>
        <v>1099230.0484501573</v>
      </c>
      <c r="F6215" s="41">
        <f t="shared" si="775"/>
        <v>1.8464868087986335</v>
      </c>
      <c r="G6215" s="42">
        <f t="shared" si="776"/>
        <v>1029713.7842982982</v>
      </c>
      <c r="H6215" s="16">
        <f t="shared" si="777"/>
        <v>1</v>
      </c>
      <c r="P6215" s="16"/>
    </row>
    <row r="6216" spans="1:16" x14ac:dyDescent="0.25">
      <c r="A6216" s="24">
        <f t="shared" si="778"/>
        <v>6201</v>
      </c>
      <c r="B6216">
        <f t="shared" si="772"/>
        <v>0.91892751969862729</v>
      </c>
      <c r="C6216">
        <f t="shared" si="773"/>
        <v>0.98954025038983673</v>
      </c>
      <c r="D6216" s="40">
        <f t="shared" si="774"/>
        <v>1637337.5990456627</v>
      </c>
      <c r="E6216" s="40">
        <f t="shared" si="779"/>
        <v>1250000</v>
      </c>
      <c r="F6216" s="41">
        <f t="shared" si="775"/>
        <v>2.7019556830281783</v>
      </c>
      <c r="G6216" s="42">
        <f t="shared" si="776"/>
        <v>2377444.6037852229</v>
      </c>
      <c r="H6216" s="16">
        <f t="shared" si="777"/>
        <v>1</v>
      </c>
      <c r="P6216" s="16"/>
    </row>
    <row r="6217" spans="1:16" x14ac:dyDescent="0.25">
      <c r="A6217" s="24">
        <f t="shared" si="778"/>
        <v>6202</v>
      </c>
      <c r="B6217">
        <f t="shared" si="772"/>
        <v>0.27166382141876966</v>
      </c>
      <c r="C6217">
        <f t="shared" si="773"/>
        <v>0.35516548168379813</v>
      </c>
      <c r="D6217" s="40">
        <f t="shared" si="774"/>
        <v>722892.70236099628</v>
      </c>
      <c r="E6217" s="40">
        <f t="shared" si="779"/>
        <v>722892.70236099628</v>
      </c>
      <c r="F6217" s="41">
        <f t="shared" si="775"/>
        <v>1.8871089265439356</v>
      </c>
      <c r="G6217" s="42">
        <f t="shared" si="776"/>
        <v>364177.27155890432</v>
      </c>
      <c r="H6217" s="16">
        <f t="shared" si="777"/>
        <v>1</v>
      </c>
      <c r="P6217" s="16"/>
    </row>
    <row r="6218" spans="1:16" x14ac:dyDescent="0.25">
      <c r="A6218" s="24">
        <f t="shared" si="778"/>
        <v>6203</v>
      </c>
      <c r="B6218">
        <f t="shared" si="772"/>
        <v>0.82740944542456418</v>
      </c>
      <c r="C6218">
        <f t="shared" si="773"/>
        <v>0.4998854409204796</v>
      </c>
      <c r="D6218" s="40">
        <f t="shared" si="774"/>
        <v>1430384.9114749501</v>
      </c>
      <c r="E6218" s="40">
        <f t="shared" si="779"/>
        <v>1250000</v>
      </c>
      <c r="F6218" s="41">
        <f t="shared" si="775"/>
        <v>1.9999127182274201</v>
      </c>
      <c r="G6218" s="42">
        <f t="shared" si="776"/>
        <v>1499890.897784275</v>
      </c>
      <c r="H6218" s="16">
        <f t="shared" si="777"/>
        <v>1</v>
      </c>
      <c r="P6218" s="16"/>
    </row>
    <row r="6219" spans="1:16" x14ac:dyDescent="0.25">
      <c r="A6219" s="24">
        <f t="shared" si="778"/>
        <v>6204</v>
      </c>
      <c r="B6219">
        <f t="shared" si="772"/>
        <v>0.31147405353840441</v>
      </c>
      <c r="C6219">
        <f t="shared" si="773"/>
        <v>0.554336684406735</v>
      </c>
      <c r="D6219" s="40">
        <f t="shared" si="774"/>
        <v>775831.41742653737</v>
      </c>
      <c r="E6219" s="40">
        <f t="shared" si="779"/>
        <v>775831.41742653737</v>
      </c>
      <c r="F6219" s="41">
        <f t="shared" si="775"/>
        <v>2.0415275799787556</v>
      </c>
      <c r="G6219" s="42">
        <f t="shared" si="776"/>
        <v>583881.23609028663</v>
      </c>
      <c r="H6219" s="16">
        <f t="shared" si="777"/>
        <v>1</v>
      </c>
      <c r="P6219" s="16"/>
    </row>
    <row r="6220" spans="1:16" x14ac:dyDescent="0.25">
      <c r="A6220" s="24">
        <f t="shared" si="778"/>
        <v>6205</v>
      </c>
      <c r="B6220">
        <f t="shared" si="772"/>
        <v>0.31020007457118481</v>
      </c>
      <c r="C6220">
        <f t="shared" si="773"/>
        <v>0.69049667578656226</v>
      </c>
      <c r="D6220" s="40">
        <f t="shared" si="774"/>
        <v>774186.93989379448</v>
      </c>
      <c r="E6220" s="40">
        <f t="shared" si="779"/>
        <v>774186.93989379448</v>
      </c>
      <c r="F6220" s="41">
        <f t="shared" si="775"/>
        <v>2.1511424548533391</v>
      </c>
      <c r="G6220" s="42">
        <f t="shared" si="776"/>
        <v>665386.39439853164</v>
      </c>
      <c r="H6220" s="16">
        <f t="shared" si="777"/>
        <v>1</v>
      </c>
      <c r="P6220" s="16"/>
    </row>
    <row r="6221" spans="1:16" x14ac:dyDescent="0.25">
      <c r="A6221" s="24">
        <f t="shared" si="778"/>
        <v>6206</v>
      </c>
      <c r="B6221">
        <f t="shared" si="772"/>
        <v>0.78996894543524832</v>
      </c>
      <c r="C6221">
        <f t="shared" si="773"/>
        <v>4.1747246054001153E-2</v>
      </c>
      <c r="D6221" s="40">
        <f t="shared" si="774"/>
        <v>1367620.1361661043</v>
      </c>
      <c r="E6221" s="40">
        <f t="shared" si="779"/>
        <v>1250000</v>
      </c>
      <c r="F6221" s="41">
        <f t="shared" si="775"/>
        <v>1.4739329828872068</v>
      </c>
      <c r="G6221" s="42">
        <f t="shared" si="776"/>
        <v>842416.22860900848</v>
      </c>
      <c r="H6221" s="16">
        <f t="shared" si="777"/>
        <v>1</v>
      </c>
      <c r="P6221" s="16"/>
    </row>
    <row r="6222" spans="1:16" x14ac:dyDescent="0.25">
      <c r="A6222" s="24">
        <f t="shared" si="778"/>
        <v>6207</v>
      </c>
      <c r="B6222">
        <f t="shared" si="772"/>
        <v>0.7157452282262966</v>
      </c>
      <c r="C6222">
        <f t="shared" si="773"/>
        <v>0.68179224280174822</v>
      </c>
      <c r="D6222" s="40">
        <f t="shared" si="774"/>
        <v>1259991.4629910071</v>
      </c>
      <c r="E6222" s="40">
        <f t="shared" si="779"/>
        <v>1250000</v>
      </c>
      <c r="F6222" s="41">
        <f t="shared" si="775"/>
        <v>2.1436828006780781</v>
      </c>
      <c r="G6222" s="42">
        <f t="shared" si="776"/>
        <v>1679603.5008475976</v>
      </c>
      <c r="H6222" s="16">
        <f t="shared" si="777"/>
        <v>1</v>
      </c>
      <c r="P6222" s="16"/>
    </row>
    <row r="6223" spans="1:16" x14ac:dyDescent="0.25">
      <c r="A6223" s="24">
        <f t="shared" si="778"/>
        <v>6208</v>
      </c>
      <c r="B6223">
        <f t="shared" si="772"/>
        <v>0.88890598167199641</v>
      </c>
      <c r="C6223">
        <f t="shared" si="773"/>
        <v>0.83534199360292405</v>
      </c>
      <c r="D6223" s="40">
        <f t="shared" si="774"/>
        <v>1556564.1047842342</v>
      </c>
      <c r="E6223" s="40">
        <f t="shared" si="779"/>
        <v>1250000</v>
      </c>
      <c r="F6223" s="41">
        <f t="shared" si="775"/>
        <v>2.296502284158207</v>
      </c>
      <c r="G6223" s="42">
        <f t="shared" si="776"/>
        <v>1870627.8551977589</v>
      </c>
      <c r="H6223" s="16">
        <f t="shared" si="777"/>
        <v>1</v>
      </c>
      <c r="P6223" s="16"/>
    </row>
    <row r="6224" spans="1:16" x14ac:dyDescent="0.25">
      <c r="A6224" s="24">
        <f t="shared" si="778"/>
        <v>6209</v>
      </c>
      <c r="B6224">
        <f t="shared" si="772"/>
        <v>0.65647665166761726</v>
      </c>
      <c r="C6224">
        <f t="shared" si="773"/>
        <v>3.8166400627233088E-2</v>
      </c>
      <c r="D6224" s="40">
        <f t="shared" si="774"/>
        <v>1183677.5745769574</v>
      </c>
      <c r="E6224" s="40">
        <f t="shared" si="779"/>
        <v>1183677.5745769574</v>
      </c>
      <c r="F6224" s="41">
        <f t="shared" si="775"/>
        <v>1.4612850600298941</v>
      </c>
      <c r="G6224" s="42">
        <f t="shared" si="776"/>
        <v>729690.35562172858</v>
      </c>
      <c r="H6224" s="16">
        <f t="shared" si="777"/>
        <v>1</v>
      </c>
      <c r="P6224" s="16"/>
    </row>
    <row r="6225" spans="1:16" x14ac:dyDescent="0.25">
      <c r="A6225" s="24">
        <f t="shared" si="778"/>
        <v>6210</v>
      </c>
      <c r="B6225">
        <f t="shared" ref="B6225:B6288" si="780">((MOD((MOD(MOD(999999999999989,MOD(A6225*2499997+$B$13*1800451,7450589)*4658+7450581)*383,99991)*7440893+MOD(MOD(999999999999989,MOD(A6225*2246527+$B$13*2399993,7450987)*7580+7560584)*17669,7440893))*1343,4294967296))+0.5)/2^32</f>
        <v>1.2683928129263222E-2</v>
      </c>
      <c r="C6225">
        <f t="shared" ref="C6225:C6288" si="781">((MOD((MOD(MOD(999999999999989,MOD(A6225*2499997+$C$13*1800451,7450589)*4658+7450581)*383,99991)*7440893+MOD(MOD(999999999999989,MOD(A6225*2246527+$C$13*2399993,7450987)*7580+7560584)*17669,7440893))*1343,4294967296))+0.5)/2^32</f>
        <v>0.79158810747321695</v>
      </c>
      <c r="D6225" s="40">
        <f t="shared" ref="D6225:D6288" si="782">MAX(0,NORMINV(B6225,D$10,D$12))</f>
        <v>0</v>
      </c>
      <c r="E6225" s="40">
        <f t="shared" si="779"/>
        <v>0</v>
      </c>
      <c r="F6225" s="41">
        <f t="shared" ref="F6225:F6288" si="783">NORMINV(C6225,E$10,E$12)</f>
        <v>2.2467914789398344</v>
      </c>
      <c r="G6225" s="42">
        <f t="shared" ref="G6225:G6288" si="784">F6225*E6225-1000000</f>
        <v>-1000000</v>
      </c>
      <c r="H6225" s="16">
        <f t="shared" ref="H6225:H6288" si="785">IF(G6225&gt;=0,1,0)</f>
        <v>0</v>
      </c>
      <c r="P6225" s="16"/>
    </row>
    <row r="6226" spans="1:16" x14ac:dyDescent="0.25">
      <c r="A6226" s="24">
        <f t="shared" ref="A6226:A6289" si="786">A6225+1</f>
        <v>6211</v>
      </c>
      <c r="B6226">
        <f t="shared" si="780"/>
        <v>0.42109817999880761</v>
      </c>
      <c r="C6226">
        <f t="shared" si="781"/>
        <v>0.96907495532650501</v>
      </c>
      <c r="D6226" s="40">
        <f t="shared" si="782"/>
        <v>909231.82432981278</v>
      </c>
      <c r="E6226" s="40">
        <f t="shared" ref="E6226:E6289" si="787">MIN(1250000,D6226)</f>
        <v>909231.82432981278</v>
      </c>
      <c r="F6226" s="41">
        <f t="shared" si="783"/>
        <v>2.5675893321358059</v>
      </c>
      <c r="G6226" s="42">
        <f t="shared" si="784"/>
        <v>1334533.9325876045</v>
      </c>
      <c r="H6226" s="16">
        <f t="shared" si="785"/>
        <v>1</v>
      </c>
      <c r="P6226" s="16"/>
    </row>
    <row r="6227" spans="1:16" x14ac:dyDescent="0.25">
      <c r="A6227" s="24">
        <f t="shared" si="786"/>
        <v>6212</v>
      </c>
      <c r="B6227">
        <f t="shared" si="780"/>
        <v>0.80960432591382414</v>
      </c>
      <c r="C6227">
        <f t="shared" si="781"/>
        <v>0.9599262565607205</v>
      </c>
      <c r="D6227" s="40">
        <f t="shared" si="782"/>
        <v>1399592.3132060473</v>
      </c>
      <c r="E6227" s="40">
        <f t="shared" si="787"/>
        <v>1250000</v>
      </c>
      <c r="F6227" s="41">
        <f t="shared" si="783"/>
        <v>2.5318635133249918</v>
      </c>
      <c r="G6227" s="42">
        <f t="shared" si="784"/>
        <v>2164829.39165624</v>
      </c>
      <c r="H6227" s="16">
        <f t="shared" si="785"/>
        <v>1</v>
      </c>
      <c r="P6227" s="16"/>
    </row>
    <row r="6228" spans="1:16" x14ac:dyDescent="0.25">
      <c r="A6228" s="24">
        <f t="shared" si="786"/>
        <v>6213</v>
      </c>
      <c r="B6228">
        <f t="shared" si="780"/>
        <v>0.67153813352342695</v>
      </c>
      <c r="C6228">
        <f t="shared" si="781"/>
        <v>0.50884033727925271</v>
      </c>
      <c r="D6228" s="40">
        <f t="shared" si="782"/>
        <v>1202506.5626234633</v>
      </c>
      <c r="E6228" s="40">
        <f t="shared" si="787"/>
        <v>1202506.5626234633</v>
      </c>
      <c r="F6228" s="41">
        <f t="shared" si="783"/>
        <v>2.006735943229331</v>
      </c>
      <c r="G6228" s="42">
        <f t="shared" si="784"/>
        <v>1413113.1411856562</v>
      </c>
      <c r="H6228" s="16">
        <f t="shared" si="785"/>
        <v>1</v>
      </c>
      <c r="P6228" s="16"/>
    </row>
    <row r="6229" spans="1:16" x14ac:dyDescent="0.25">
      <c r="A6229" s="24">
        <f t="shared" si="786"/>
        <v>6214</v>
      </c>
      <c r="B6229">
        <f t="shared" si="780"/>
        <v>0.5707569137448445</v>
      </c>
      <c r="C6229">
        <f t="shared" si="781"/>
        <v>0.3688038740074262</v>
      </c>
      <c r="D6229" s="40">
        <f t="shared" si="782"/>
        <v>1081292.4936630982</v>
      </c>
      <c r="E6229" s="40">
        <f t="shared" si="787"/>
        <v>1081292.4936630982</v>
      </c>
      <c r="F6229" s="41">
        <f t="shared" si="783"/>
        <v>1.8981693056234954</v>
      </c>
      <c r="G6229" s="42">
        <f t="shared" si="784"/>
        <v>1052476.2218723809</v>
      </c>
      <c r="H6229" s="16">
        <f t="shared" si="785"/>
        <v>1</v>
      </c>
      <c r="P6229" s="16"/>
    </row>
    <row r="6230" spans="1:16" x14ac:dyDescent="0.25">
      <c r="A6230" s="24">
        <f t="shared" si="786"/>
        <v>6215</v>
      </c>
      <c r="B6230">
        <f t="shared" si="780"/>
        <v>0.19509089819621295</v>
      </c>
      <c r="C6230">
        <f t="shared" si="781"/>
        <v>8.1952749635092914E-2</v>
      </c>
      <c r="D6230" s="40">
        <f t="shared" si="782"/>
        <v>608227.48238249833</v>
      </c>
      <c r="E6230" s="40">
        <f t="shared" si="787"/>
        <v>608227.48238249833</v>
      </c>
      <c r="F6230" s="41">
        <f t="shared" si="783"/>
        <v>1.5768827334568332</v>
      </c>
      <c r="G6230" s="42">
        <f t="shared" si="784"/>
        <v>-40896.585017118137</v>
      </c>
      <c r="H6230" s="16">
        <f t="shared" si="785"/>
        <v>0</v>
      </c>
      <c r="P6230" s="16"/>
    </row>
    <row r="6231" spans="1:16" x14ac:dyDescent="0.25">
      <c r="A6231" s="24">
        <f t="shared" si="786"/>
        <v>6216</v>
      </c>
      <c r="B6231">
        <f t="shared" si="780"/>
        <v>0.36458973574917763</v>
      </c>
      <c r="C6231">
        <f t="shared" si="781"/>
        <v>0.29767193191219121</v>
      </c>
      <c r="D6231" s="40">
        <f t="shared" si="782"/>
        <v>842150.20190155832</v>
      </c>
      <c r="E6231" s="40">
        <f t="shared" si="787"/>
        <v>842150.20190155832</v>
      </c>
      <c r="F6231" s="41">
        <f t="shared" si="783"/>
        <v>1.8385689631971707</v>
      </c>
      <c r="G6231" s="42">
        <f t="shared" si="784"/>
        <v>548351.22356643598</v>
      </c>
      <c r="H6231" s="16">
        <f t="shared" si="785"/>
        <v>1</v>
      </c>
      <c r="P6231" s="16"/>
    </row>
    <row r="6232" spans="1:16" x14ac:dyDescent="0.25">
      <c r="A6232" s="24">
        <f t="shared" si="786"/>
        <v>6217</v>
      </c>
      <c r="B6232">
        <f t="shared" si="780"/>
        <v>0.33956057892646641</v>
      </c>
      <c r="C6232">
        <f t="shared" si="781"/>
        <v>0.37465589086059481</v>
      </c>
      <c r="D6232" s="40">
        <f t="shared" si="782"/>
        <v>811399.99121198838</v>
      </c>
      <c r="E6232" s="40">
        <f t="shared" si="787"/>
        <v>811399.99121198838</v>
      </c>
      <c r="F6232" s="41">
        <f t="shared" si="783"/>
        <v>1.9028732621545963</v>
      </c>
      <c r="G6232" s="42">
        <f t="shared" si="784"/>
        <v>543991.34818976698</v>
      </c>
      <c r="H6232" s="16">
        <f t="shared" si="785"/>
        <v>1</v>
      </c>
      <c r="P6232" s="16"/>
    </row>
    <row r="6233" spans="1:16" x14ac:dyDescent="0.25">
      <c r="A6233" s="24">
        <f t="shared" si="786"/>
        <v>6218</v>
      </c>
      <c r="B6233">
        <f t="shared" si="780"/>
        <v>0.95908273581881076</v>
      </c>
      <c r="C6233">
        <f t="shared" si="781"/>
        <v>0.5043462059693411</v>
      </c>
      <c r="D6233" s="40">
        <f t="shared" si="782"/>
        <v>1793376.6651467497</v>
      </c>
      <c r="E6233" s="40">
        <f t="shared" si="787"/>
        <v>1250000</v>
      </c>
      <c r="F6233" s="41">
        <f t="shared" si="783"/>
        <v>2.0033114098115985</v>
      </c>
      <c r="G6233" s="42">
        <f t="shared" si="784"/>
        <v>1504139.262264498</v>
      </c>
      <c r="H6233" s="16">
        <f t="shared" si="785"/>
        <v>1</v>
      </c>
      <c r="P6233" s="16"/>
    </row>
    <row r="6234" spans="1:16" x14ac:dyDescent="0.25">
      <c r="A6234" s="24">
        <f t="shared" si="786"/>
        <v>6219</v>
      </c>
      <c r="B6234">
        <f t="shared" si="780"/>
        <v>0.5463799632852897</v>
      </c>
      <c r="C6234">
        <f t="shared" si="781"/>
        <v>0.6331586065934971</v>
      </c>
      <c r="D6234" s="40">
        <f t="shared" si="782"/>
        <v>1053124.8288533473</v>
      </c>
      <c r="E6234" s="40">
        <f t="shared" si="787"/>
        <v>1053124.8288533473</v>
      </c>
      <c r="F6234" s="41">
        <f t="shared" si="783"/>
        <v>2.1034135921494319</v>
      </c>
      <c r="G6234" s="42">
        <f t="shared" si="784"/>
        <v>1215157.079240175</v>
      </c>
      <c r="H6234" s="16">
        <f t="shared" si="785"/>
        <v>1</v>
      </c>
      <c r="P6234" s="16"/>
    </row>
    <row r="6235" spans="1:16" x14ac:dyDescent="0.25">
      <c r="A6235" s="24">
        <f t="shared" si="786"/>
        <v>6220</v>
      </c>
      <c r="B6235">
        <f t="shared" si="780"/>
        <v>2.8698726673610508E-2</v>
      </c>
      <c r="C6235">
        <f t="shared" si="781"/>
        <v>0.59852148673962802</v>
      </c>
      <c r="D6235" s="40">
        <f t="shared" si="782"/>
        <v>133614.6574340302</v>
      </c>
      <c r="E6235" s="40">
        <f t="shared" si="787"/>
        <v>133614.6574340302</v>
      </c>
      <c r="F6235" s="41">
        <f t="shared" si="783"/>
        <v>2.075842552761848</v>
      </c>
      <c r="G6235" s="42">
        <f t="shared" si="784"/>
        <v>-722637.00842574285</v>
      </c>
      <c r="H6235" s="16">
        <f t="shared" si="785"/>
        <v>0</v>
      </c>
      <c r="P6235" s="16"/>
    </row>
    <row r="6236" spans="1:16" x14ac:dyDescent="0.25">
      <c r="A6236" s="24">
        <f t="shared" si="786"/>
        <v>6221</v>
      </c>
      <c r="B6236">
        <f t="shared" si="780"/>
        <v>0.48209839861374348</v>
      </c>
      <c r="C6236">
        <f t="shared" si="781"/>
        <v>0.34470006416086107</v>
      </c>
      <c r="D6236" s="40">
        <f t="shared" si="782"/>
        <v>979534.4697184551</v>
      </c>
      <c r="E6236" s="40">
        <f t="shared" si="787"/>
        <v>979534.4697184551</v>
      </c>
      <c r="F6236" s="41">
        <f t="shared" si="783"/>
        <v>1.8785199785031466</v>
      </c>
      <c r="G6236" s="42">
        <f t="shared" si="784"/>
        <v>840075.07099860325</v>
      </c>
      <c r="H6236" s="16">
        <f t="shared" si="785"/>
        <v>1</v>
      </c>
      <c r="P6236" s="16"/>
    </row>
    <row r="6237" spans="1:16" x14ac:dyDescent="0.25">
      <c r="A6237" s="24">
        <f t="shared" si="786"/>
        <v>6222</v>
      </c>
      <c r="B6237">
        <f t="shared" si="780"/>
        <v>0.96227736689615995</v>
      </c>
      <c r="C6237">
        <f t="shared" si="781"/>
        <v>0.88185082108248025</v>
      </c>
      <c r="D6237" s="40">
        <f t="shared" si="782"/>
        <v>1810523.3658248996</v>
      </c>
      <c r="E6237" s="40">
        <f t="shared" si="787"/>
        <v>1250000</v>
      </c>
      <c r="F6237" s="41">
        <f t="shared" si="783"/>
        <v>2.3599665101416658</v>
      </c>
      <c r="G6237" s="42">
        <f t="shared" si="784"/>
        <v>1949958.1376770823</v>
      </c>
      <c r="H6237" s="16">
        <f t="shared" si="785"/>
        <v>1</v>
      </c>
      <c r="P6237" s="16"/>
    </row>
    <row r="6238" spans="1:16" x14ac:dyDescent="0.25">
      <c r="A6238" s="24">
        <f t="shared" si="786"/>
        <v>6223</v>
      </c>
      <c r="B6238">
        <f t="shared" si="780"/>
        <v>0.59761540836188942</v>
      </c>
      <c r="C6238">
        <f t="shared" si="781"/>
        <v>9.3367773457430303E-2</v>
      </c>
      <c r="D6238" s="40">
        <f t="shared" si="782"/>
        <v>1112695.8951953519</v>
      </c>
      <c r="E6238" s="40">
        <f t="shared" si="787"/>
        <v>1112695.8951953519</v>
      </c>
      <c r="F6238" s="41">
        <f t="shared" si="783"/>
        <v>1.5986936205160553</v>
      </c>
      <c r="G6238" s="42">
        <f t="shared" si="784"/>
        <v>778859.82922321046</v>
      </c>
      <c r="H6238" s="16">
        <f t="shared" si="785"/>
        <v>1</v>
      </c>
      <c r="P6238" s="16"/>
    </row>
    <row r="6239" spans="1:16" x14ac:dyDescent="0.25">
      <c r="A6239" s="24">
        <f t="shared" si="786"/>
        <v>6224</v>
      </c>
      <c r="B6239">
        <f t="shared" si="780"/>
        <v>0.37636625918094069</v>
      </c>
      <c r="C6239">
        <f t="shared" si="781"/>
        <v>0.93628461344633251</v>
      </c>
      <c r="D6239" s="40">
        <f t="shared" si="782"/>
        <v>856365.48320228106</v>
      </c>
      <c r="E6239" s="40">
        <f t="shared" si="787"/>
        <v>856365.48320228106</v>
      </c>
      <c r="F6239" s="41">
        <f t="shared" si="783"/>
        <v>2.463316739015208</v>
      </c>
      <c r="G6239" s="42">
        <f t="shared" si="784"/>
        <v>1109499.4294870258</v>
      </c>
      <c r="H6239" s="16">
        <f t="shared" si="785"/>
        <v>1</v>
      </c>
      <c r="P6239" s="16"/>
    </row>
    <row r="6240" spans="1:16" x14ac:dyDescent="0.25">
      <c r="A6240" s="24">
        <f t="shared" si="786"/>
        <v>6225</v>
      </c>
      <c r="B6240">
        <f t="shared" si="780"/>
        <v>0.52715140546206385</v>
      </c>
      <c r="C6240">
        <f t="shared" si="781"/>
        <v>6.6731466329656541E-2</v>
      </c>
      <c r="D6240" s="40">
        <f t="shared" si="782"/>
        <v>1031053.696033266</v>
      </c>
      <c r="E6240" s="40">
        <f t="shared" si="787"/>
        <v>1031053.696033266</v>
      </c>
      <c r="F6240" s="41">
        <f t="shared" si="783"/>
        <v>1.543895135877438</v>
      </c>
      <c r="G6240" s="42">
        <f t="shared" si="784"/>
        <v>591838.78613421391</v>
      </c>
      <c r="H6240" s="16">
        <f t="shared" si="785"/>
        <v>1</v>
      </c>
      <c r="P6240" s="16"/>
    </row>
    <row r="6241" spans="1:16" x14ac:dyDescent="0.25">
      <c r="A6241" s="24">
        <f t="shared" si="786"/>
        <v>6226</v>
      </c>
      <c r="B6241">
        <f t="shared" si="780"/>
        <v>0.26781758258584887</v>
      </c>
      <c r="C6241">
        <f t="shared" si="781"/>
        <v>0.34188190253917128</v>
      </c>
      <c r="D6241" s="40">
        <f t="shared" si="782"/>
        <v>717586.52014258807</v>
      </c>
      <c r="E6241" s="40">
        <f t="shared" si="787"/>
        <v>717586.52014258807</v>
      </c>
      <c r="F6241" s="41">
        <f t="shared" si="783"/>
        <v>1.876190733314369</v>
      </c>
      <c r="G6241" s="42">
        <f t="shared" si="784"/>
        <v>346329.17944282852</v>
      </c>
      <c r="H6241" s="16">
        <f t="shared" si="785"/>
        <v>1</v>
      </c>
      <c r="P6241" s="16"/>
    </row>
    <row r="6242" spans="1:16" x14ac:dyDescent="0.25">
      <c r="A6242" s="24">
        <f t="shared" si="786"/>
        <v>6227</v>
      </c>
      <c r="B6242">
        <f t="shared" si="780"/>
        <v>7.3909476632252336E-3</v>
      </c>
      <c r="C6242">
        <f t="shared" si="781"/>
        <v>0.98397101287264377</v>
      </c>
      <c r="D6242" s="40">
        <f t="shared" si="782"/>
        <v>0</v>
      </c>
      <c r="E6242" s="40">
        <f t="shared" si="787"/>
        <v>0</v>
      </c>
      <c r="F6242" s="41">
        <f t="shared" si="783"/>
        <v>2.6515765967776472</v>
      </c>
      <c r="G6242" s="42">
        <f t="shared" si="784"/>
        <v>-1000000</v>
      </c>
      <c r="H6242" s="16">
        <f t="shared" si="785"/>
        <v>0</v>
      </c>
      <c r="P6242" s="16"/>
    </row>
    <row r="6243" spans="1:16" x14ac:dyDescent="0.25">
      <c r="A6243" s="24">
        <f t="shared" si="786"/>
        <v>6228</v>
      </c>
      <c r="B6243">
        <f t="shared" si="780"/>
        <v>0.36260616278741509</v>
      </c>
      <c r="C6243">
        <f t="shared" si="781"/>
        <v>5.6690901867114007E-2</v>
      </c>
      <c r="D6243" s="40">
        <f t="shared" si="782"/>
        <v>839741.06577694044</v>
      </c>
      <c r="E6243" s="40">
        <f t="shared" si="787"/>
        <v>839741.06577694044</v>
      </c>
      <c r="F6243" s="41">
        <f t="shared" si="783"/>
        <v>1.5187920878524799</v>
      </c>
      <c r="G6243" s="42">
        <f t="shared" si="784"/>
        <v>275392.08654682594</v>
      </c>
      <c r="H6243" s="16">
        <f t="shared" si="785"/>
        <v>1</v>
      </c>
      <c r="P6243" s="16"/>
    </row>
    <row r="6244" spans="1:16" x14ac:dyDescent="0.25">
      <c r="A6244" s="24">
        <f t="shared" si="786"/>
        <v>6229</v>
      </c>
      <c r="B6244">
        <f t="shared" si="780"/>
        <v>8.1237751175649464E-2</v>
      </c>
      <c r="C6244">
        <f t="shared" si="781"/>
        <v>0.16172392631415278</v>
      </c>
      <c r="D6244" s="40">
        <f t="shared" si="782"/>
        <v>363163.79226929683</v>
      </c>
      <c r="E6244" s="40">
        <f t="shared" si="787"/>
        <v>363163.79226929683</v>
      </c>
      <c r="F6244" s="41">
        <f t="shared" si="783"/>
        <v>1.6998792060990588</v>
      </c>
      <c r="G6244" s="42">
        <f t="shared" si="784"/>
        <v>-382665.42111334414</v>
      </c>
      <c r="H6244" s="16">
        <f t="shared" si="785"/>
        <v>0</v>
      </c>
      <c r="P6244" s="16"/>
    </row>
    <row r="6245" spans="1:16" x14ac:dyDescent="0.25">
      <c r="A6245" s="24">
        <f t="shared" si="786"/>
        <v>6230</v>
      </c>
      <c r="B6245">
        <f t="shared" si="780"/>
        <v>0.31834864139091223</v>
      </c>
      <c r="C6245">
        <f t="shared" si="781"/>
        <v>0.71670420549344271</v>
      </c>
      <c r="D6245" s="40">
        <f t="shared" si="782"/>
        <v>784655.8232038361</v>
      </c>
      <c r="E6245" s="40">
        <f t="shared" si="787"/>
        <v>784655.8232038361</v>
      </c>
      <c r="F6245" s="41">
        <f t="shared" si="783"/>
        <v>2.1741879736514669</v>
      </c>
      <c r="G6245" s="42">
        <f t="shared" si="784"/>
        <v>705989.25426537194</v>
      </c>
      <c r="H6245" s="16">
        <f t="shared" si="785"/>
        <v>1</v>
      </c>
      <c r="P6245" s="16"/>
    </row>
    <row r="6246" spans="1:16" x14ac:dyDescent="0.25">
      <c r="A6246" s="24">
        <f t="shared" si="786"/>
        <v>6231</v>
      </c>
      <c r="B6246">
        <f t="shared" si="780"/>
        <v>0.10855265508871526</v>
      </c>
      <c r="C6246">
        <f t="shared" si="781"/>
        <v>0.29156648286152631</v>
      </c>
      <c r="D6246" s="40">
        <f t="shared" si="782"/>
        <v>437266.58885954472</v>
      </c>
      <c r="E6246" s="40">
        <f t="shared" si="787"/>
        <v>437266.58885954472</v>
      </c>
      <c r="F6246" s="41">
        <f t="shared" si="783"/>
        <v>1.8331871738773349</v>
      </c>
      <c r="G6246" s="42">
        <f t="shared" si="784"/>
        <v>-198408.49773758871</v>
      </c>
      <c r="H6246" s="16">
        <f t="shared" si="785"/>
        <v>0</v>
      </c>
      <c r="P6246" s="16"/>
    </row>
    <row r="6247" spans="1:16" x14ac:dyDescent="0.25">
      <c r="A6247" s="24">
        <f t="shared" si="786"/>
        <v>6232</v>
      </c>
      <c r="B6247">
        <f t="shared" si="780"/>
        <v>0.11598519503604621</v>
      </c>
      <c r="C6247">
        <f t="shared" si="781"/>
        <v>0.35937387554440647</v>
      </c>
      <c r="D6247" s="40">
        <f t="shared" si="782"/>
        <v>455031.03751469927</v>
      </c>
      <c r="E6247" s="40">
        <f t="shared" si="787"/>
        <v>455031.03751469927</v>
      </c>
      <c r="F6247" s="41">
        <f t="shared" si="783"/>
        <v>1.8905371127001767</v>
      </c>
      <c r="G6247" s="42">
        <f t="shared" si="784"/>
        <v>-139746.93614799471</v>
      </c>
      <c r="H6247" s="16">
        <f t="shared" si="785"/>
        <v>0</v>
      </c>
      <c r="P6247" s="16"/>
    </row>
    <row r="6248" spans="1:16" x14ac:dyDescent="0.25">
      <c r="A6248" s="24">
        <f t="shared" si="786"/>
        <v>6233</v>
      </c>
      <c r="B6248">
        <f t="shared" si="780"/>
        <v>0.50742168410215527</v>
      </c>
      <c r="C6248">
        <f t="shared" si="781"/>
        <v>0.12422242911998183</v>
      </c>
      <c r="D6248" s="40">
        <f t="shared" si="782"/>
        <v>1008482.2840777985</v>
      </c>
      <c r="E6248" s="40">
        <f t="shared" si="787"/>
        <v>1008482.2840777985</v>
      </c>
      <c r="F6248" s="41">
        <f t="shared" si="783"/>
        <v>1.6491991119972849</v>
      </c>
      <c r="G6248" s="42">
        <f t="shared" si="784"/>
        <v>663188.08736609877</v>
      </c>
      <c r="H6248" s="16">
        <f t="shared" si="785"/>
        <v>1</v>
      </c>
      <c r="P6248" s="16"/>
    </row>
    <row r="6249" spans="1:16" x14ac:dyDescent="0.25">
      <c r="A6249" s="24">
        <f t="shared" si="786"/>
        <v>6234</v>
      </c>
      <c r="B6249">
        <f t="shared" si="780"/>
        <v>0.4141699195606634</v>
      </c>
      <c r="C6249">
        <f t="shared" si="781"/>
        <v>0.44596559752244502</v>
      </c>
      <c r="D6249" s="40">
        <f t="shared" si="782"/>
        <v>901140.75684731908</v>
      </c>
      <c r="E6249" s="40">
        <f t="shared" si="787"/>
        <v>901140.75684731908</v>
      </c>
      <c r="F6249" s="41">
        <f t="shared" si="783"/>
        <v>1.9587048739942743</v>
      </c>
      <c r="G6249" s="42">
        <f t="shared" si="784"/>
        <v>765068.79259173316</v>
      </c>
      <c r="H6249" s="16">
        <f t="shared" si="785"/>
        <v>1</v>
      </c>
      <c r="P6249" s="16"/>
    </row>
    <row r="6250" spans="1:16" x14ac:dyDescent="0.25">
      <c r="A6250" s="24">
        <f t="shared" si="786"/>
        <v>6235</v>
      </c>
      <c r="B6250">
        <f t="shared" si="780"/>
        <v>0.95155812904704362</v>
      </c>
      <c r="C6250">
        <f t="shared" si="781"/>
        <v>0.82659214164596051</v>
      </c>
      <c r="D6250" s="40">
        <f t="shared" si="782"/>
        <v>1756908.5155072589</v>
      </c>
      <c r="E6250" s="40">
        <f t="shared" si="787"/>
        <v>1250000</v>
      </c>
      <c r="F6250" s="41">
        <f t="shared" si="783"/>
        <v>2.285952491770737</v>
      </c>
      <c r="G6250" s="42">
        <f t="shared" si="784"/>
        <v>1857440.6147134211</v>
      </c>
      <c r="H6250" s="16">
        <f t="shared" si="785"/>
        <v>1</v>
      </c>
      <c r="P6250" s="16"/>
    </row>
    <row r="6251" spans="1:16" x14ac:dyDescent="0.25">
      <c r="A6251" s="24">
        <f t="shared" si="786"/>
        <v>6236</v>
      </c>
      <c r="B6251">
        <f t="shared" si="780"/>
        <v>0.44174222799483687</v>
      </c>
      <c r="C6251">
        <f t="shared" si="781"/>
        <v>0.87153942312579602</v>
      </c>
      <c r="D6251" s="40">
        <f t="shared" si="782"/>
        <v>933182.29315842979</v>
      </c>
      <c r="E6251" s="40">
        <f t="shared" si="787"/>
        <v>933182.29315842979</v>
      </c>
      <c r="F6251" s="41">
        <f t="shared" si="783"/>
        <v>2.3445891266529766</v>
      </c>
      <c r="G6251" s="42">
        <f t="shared" si="784"/>
        <v>1187929.057724345</v>
      </c>
      <c r="H6251" s="16">
        <f t="shared" si="785"/>
        <v>1</v>
      </c>
      <c r="P6251" s="16"/>
    </row>
    <row r="6252" spans="1:16" x14ac:dyDescent="0.25">
      <c r="A6252" s="24">
        <f t="shared" si="786"/>
        <v>6237</v>
      </c>
      <c r="B6252">
        <f t="shared" si="780"/>
        <v>0.65069522627163678</v>
      </c>
      <c r="C6252">
        <f t="shared" si="781"/>
        <v>0.76862635754514486</v>
      </c>
      <c r="D6252" s="40">
        <f t="shared" si="782"/>
        <v>1176534.0938004393</v>
      </c>
      <c r="E6252" s="40">
        <f t="shared" si="787"/>
        <v>1176534.0938004393</v>
      </c>
      <c r="F6252" s="41">
        <f t="shared" si="783"/>
        <v>2.2232007840910111</v>
      </c>
      <c r="G6252" s="42">
        <f t="shared" si="784"/>
        <v>1615671.5198469437</v>
      </c>
      <c r="H6252" s="16">
        <f t="shared" si="785"/>
        <v>1</v>
      </c>
      <c r="P6252" s="16"/>
    </row>
    <row r="6253" spans="1:16" x14ac:dyDescent="0.25">
      <c r="A6253" s="24">
        <f t="shared" si="786"/>
        <v>6238</v>
      </c>
      <c r="B6253">
        <f t="shared" si="780"/>
        <v>0.29270719492342323</v>
      </c>
      <c r="C6253">
        <f t="shared" si="781"/>
        <v>0.4178236216539517</v>
      </c>
      <c r="D6253" s="40">
        <f t="shared" si="782"/>
        <v>751294.91600641934</v>
      </c>
      <c r="E6253" s="40">
        <f t="shared" si="787"/>
        <v>751294.91600641934</v>
      </c>
      <c r="F6253" s="41">
        <f t="shared" si="783"/>
        <v>1.9369409316301245</v>
      </c>
      <c r="G6253" s="42">
        <f t="shared" si="784"/>
        <v>455213.87453845004</v>
      </c>
      <c r="H6253" s="16">
        <f t="shared" si="785"/>
        <v>1</v>
      </c>
      <c r="P6253" s="16"/>
    </row>
    <row r="6254" spans="1:16" x14ac:dyDescent="0.25">
      <c r="A6254" s="24">
        <f t="shared" si="786"/>
        <v>6239</v>
      </c>
      <c r="B6254">
        <f t="shared" si="780"/>
        <v>0.320685776299797</v>
      </c>
      <c r="C6254">
        <f t="shared" si="781"/>
        <v>0.17888158664572984</v>
      </c>
      <c r="D6254" s="40">
        <f t="shared" si="782"/>
        <v>787637.38731825212</v>
      </c>
      <c r="E6254" s="40">
        <f t="shared" si="787"/>
        <v>787637.38731825212</v>
      </c>
      <c r="F6254" s="41">
        <f t="shared" si="783"/>
        <v>1.7204754763355192</v>
      </c>
      <c r="G6254" s="42">
        <f t="shared" si="784"/>
        <v>355110.80912603368</v>
      </c>
      <c r="H6254" s="16">
        <f t="shared" si="785"/>
        <v>1</v>
      </c>
      <c r="P6254" s="16"/>
    </row>
    <row r="6255" spans="1:16" x14ac:dyDescent="0.25">
      <c r="A6255" s="24">
        <f t="shared" si="786"/>
        <v>6240</v>
      </c>
      <c r="B6255">
        <f t="shared" si="780"/>
        <v>0.29184091079514474</v>
      </c>
      <c r="C6255">
        <f t="shared" si="781"/>
        <v>0.37668148928787559</v>
      </c>
      <c r="D6255" s="40">
        <f t="shared" si="782"/>
        <v>750145.28175066761</v>
      </c>
      <c r="E6255" s="40">
        <f t="shared" si="787"/>
        <v>750145.28175066761</v>
      </c>
      <c r="F6255" s="41">
        <f t="shared" si="783"/>
        <v>1.9044960132268109</v>
      </c>
      <c r="G6255" s="42">
        <f t="shared" si="784"/>
        <v>428648.69843504927</v>
      </c>
      <c r="H6255" s="16">
        <f t="shared" si="785"/>
        <v>1</v>
      </c>
      <c r="P6255" s="16"/>
    </row>
    <row r="6256" spans="1:16" x14ac:dyDescent="0.25">
      <c r="A6256" s="24">
        <f t="shared" si="786"/>
        <v>6241</v>
      </c>
      <c r="B6256">
        <f t="shared" si="780"/>
        <v>0.31155742390546948</v>
      </c>
      <c r="C6256">
        <f t="shared" si="781"/>
        <v>0.77933117013890296</v>
      </c>
      <c r="D6256" s="40">
        <f t="shared" si="782"/>
        <v>775938.93173077714</v>
      </c>
      <c r="E6256" s="40">
        <f t="shared" si="787"/>
        <v>775938.93173077714</v>
      </c>
      <c r="F6256" s="41">
        <f t="shared" si="783"/>
        <v>2.2340232017684412</v>
      </c>
      <c r="G6256" s="42">
        <f t="shared" si="784"/>
        <v>733465.57664197474</v>
      </c>
      <c r="H6256" s="16">
        <f t="shared" si="785"/>
        <v>1</v>
      </c>
      <c r="P6256" s="16"/>
    </row>
    <row r="6257" spans="1:16" x14ac:dyDescent="0.25">
      <c r="A6257" s="24">
        <f t="shared" si="786"/>
        <v>6242</v>
      </c>
      <c r="B6257">
        <f t="shared" si="780"/>
        <v>0.81737734901253134</v>
      </c>
      <c r="C6257">
        <f t="shared" si="781"/>
        <v>0.58683787274640054</v>
      </c>
      <c r="D6257" s="40">
        <f t="shared" si="782"/>
        <v>1412803.4240184906</v>
      </c>
      <c r="E6257" s="40">
        <f t="shared" si="787"/>
        <v>1250000</v>
      </c>
      <c r="F6257" s="41">
        <f t="shared" si="783"/>
        <v>2.0666924773748083</v>
      </c>
      <c r="G6257" s="42">
        <f t="shared" si="784"/>
        <v>1583365.5967185106</v>
      </c>
      <c r="H6257" s="16">
        <f t="shared" si="785"/>
        <v>1</v>
      </c>
      <c r="P6257" s="16"/>
    </row>
    <row r="6258" spans="1:16" x14ac:dyDescent="0.25">
      <c r="A6258" s="24">
        <f t="shared" si="786"/>
        <v>6243</v>
      </c>
      <c r="B6258">
        <f t="shared" si="780"/>
        <v>0.57806900457944721</v>
      </c>
      <c r="C6258">
        <f t="shared" si="781"/>
        <v>0.7178841169225052</v>
      </c>
      <c r="D6258" s="40">
        <f t="shared" si="782"/>
        <v>1089797.5563556994</v>
      </c>
      <c r="E6258" s="40">
        <f t="shared" si="787"/>
        <v>1089797.5563556994</v>
      </c>
      <c r="F6258" s="41">
        <f t="shared" si="783"/>
        <v>2.1752484321491568</v>
      </c>
      <c r="G6258" s="42">
        <f t="shared" si="784"/>
        <v>1370580.4258227176</v>
      </c>
      <c r="H6258" s="16">
        <f t="shared" si="785"/>
        <v>1</v>
      </c>
      <c r="P6258" s="16"/>
    </row>
    <row r="6259" spans="1:16" x14ac:dyDescent="0.25">
      <c r="A6259" s="24">
        <f t="shared" si="786"/>
        <v>6244</v>
      </c>
      <c r="B6259">
        <f t="shared" si="780"/>
        <v>0.93770186614710838</v>
      </c>
      <c r="C6259">
        <f t="shared" si="781"/>
        <v>0.65906104689929634</v>
      </c>
      <c r="D6259" s="40">
        <f t="shared" si="782"/>
        <v>1700196.3606139468</v>
      </c>
      <c r="E6259" s="40">
        <f t="shared" si="787"/>
        <v>1250000</v>
      </c>
      <c r="F6259" s="41">
        <f t="shared" si="783"/>
        <v>2.1245902453788155</v>
      </c>
      <c r="G6259" s="42">
        <f t="shared" si="784"/>
        <v>1655737.8067235192</v>
      </c>
      <c r="H6259" s="16">
        <f t="shared" si="785"/>
        <v>1</v>
      </c>
      <c r="P6259" s="16"/>
    </row>
    <row r="6260" spans="1:16" x14ac:dyDescent="0.25">
      <c r="A6260" s="24">
        <f t="shared" si="786"/>
        <v>6245</v>
      </c>
      <c r="B6260">
        <f t="shared" si="780"/>
        <v>0.15074640687089413</v>
      </c>
      <c r="C6260">
        <f t="shared" si="781"/>
        <v>0.47726509801577777</v>
      </c>
      <c r="D6260" s="40">
        <f t="shared" si="782"/>
        <v>528919.11779247923</v>
      </c>
      <c r="E6260" s="40">
        <f t="shared" si="787"/>
        <v>528919.11779247923</v>
      </c>
      <c r="F6260" s="41">
        <f t="shared" si="783"/>
        <v>1.9826690488840799</v>
      </c>
      <c r="G6260" s="42">
        <f t="shared" si="784"/>
        <v>48671.564210221404</v>
      </c>
      <c r="H6260" s="16">
        <f t="shared" si="785"/>
        <v>1</v>
      </c>
      <c r="P6260" s="16"/>
    </row>
    <row r="6261" spans="1:16" x14ac:dyDescent="0.25">
      <c r="A6261" s="24">
        <f t="shared" si="786"/>
        <v>6246</v>
      </c>
      <c r="B6261">
        <f t="shared" si="780"/>
        <v>0.17350552475545555</v>
      </c>
      <c r="C6261">
        <f t="shared" si="781"/>
        <v>0.98604333109688014</v>
      </c>
      <c r="D6261" s="40">
        <f t="shared" si="782"/>
        <v>571244.98002409725</v>
      </c>
      <c r="E6261" s="40">
        <f t="shared" si="787"/>
        <v>571244.98002409725</v>
      </c>
      <c r="F6261" s="41">
        <f t="shared" si="783"/>
        <v>2.6682377513928861</v>
      </c>
      <c r="G6261" s="42">
        <f t="shared" si="784"/>
        <v>524217.42099397141</v>
      </c>
      <c r="H6261" s="16">
        <f t="shared" si="785"/>
        <v>1</v>
      </c>
      <c r="P6261" s="16"/>
    </row>
    <row r="6262" spans="1:16" x14ac:dyDescent="0.25">
      <c r="A6262" s="24">
        <f t="shared" si="786"/>
        <v>6247</v>
      </c>
      <c r="B6262">
        <f t="shared" si="780"/>
        <v>0.31425014568958431</v>
      </c>
      <c r="C6262">
        <f t="shared" si="781"/>
        <v>0.93986187560949475</v>
      </c>
      <c r="D6262" s="40">
        <f t="shared" si="782"/>
        <v>779404.81199641211</v>
      </c>
      <c r="E6262" s="40">
        <f t="shared" si="787"/>
        <v>779404.81199641211</v>
      </c>
      <c r="F6262" s="41">
        <f t="shared" si="783"/>
        <v>2.4722234429290211</v>
      </c>
      <c r="G6262" s="42">
        <f t="shared" si="784"/>
        <v>926862.84774921625</v>
      </c>
      <c r="H6262" s="16">
        <f t="shared" si="785"/>
        <v>1</v>
      </c>
      <c r="P6262" s="16"/>
    </row>
    <row r="6263" spans="1:16" x14ac:dyDescent="0.25">
      <c r="A6263" s="24">
        <f t="shared" si="786"/>
        <v>6248</v>
      </c>
      <c r="B6263">
        <f t="shared" si="780"/>
        <v>0.93480474769603461</v>
      </c>
      <c r="C6263">
        <f t="shared" si="781"/>
        <v>0.69969137699808925</v>
      </c>
      <c r="D6263" s="40">
        <f t="shared" si="782"/>
        <v>1689618.7369712731</v>
      </c>
      <c r="E6263" s="40">
        <f t="shared" si="787"/>
        <v>1250000</v>
      </c>
      <c r="F6263" s="41">
        <f t="shared" si="783"/>
        <v>2.1591225189566425</v>
      </c>
      <c r="G6263" s="42">
        <f t="shared" si="784"/>
        <v>1698903.1486958032</v>
      </c>
      <c r="H6263" s="16">
        <f t="shared" si="785"/>
        <v>1</v>
      </c>
      <c r="P6263" s="16"/>
    </row>
    <row r="6264" spans="1:16" x14ac:dyDescent="0.25">
      <c r="A6264" s="24">
        <f t="shared" si="786"/>
        <v>6249</v>
      </c>
      <c r="B6264">
        <f t="shared" si="780"/>
        <v>0.422718959976919</v>
      </c>
      <c r="C6264">
        <f t="shared" si="781"/>
        <v>0.76280807505827397</v>
      </c>
      <c r="D6264" s="40">
        <f t="shared" si="782"/>
        <v>911120.41611843405</v>
      </c>
      <c r="E6264" s="40">
        <f t="shared" si="787"/>
        <v>911120.41611843405</v>
      </c>
      <c r="F6264" s="41">
        <f t="shared" si="783"/>
        <v>2.217436014602872</v>
      </c>
      <c r="G6264" s="42">
        <f t="shared" si="784"/>
        <v>1020351.2243409706</v>
      </c>
      <c r="H6264" s="16">
        <f t="shared" si="785"/>
        <v>1</v>
      </c>
      <c r="P6264" s="16"/>
    </row>
    <row r="6265" spans="1:16" x14ac:dyDescent="0.25">
      <c r="A6265" s="24">
        <f t="shared" si="786"/>
        <v>6250</v>
      </c>
      <c r="B6265">
        <f t="shared" si="780"/>
        <v>0.93169503228273243</v>
      </c>
      <c r="C6265">
        <f t="shared" si="781"/>
        <v>0.77961323352064937</v>
      </c>
      <c r="D6265" s="40">
        <f t="shared" si="782"/>
        <v>1678663.2416489297</v>
      </c>
      <c r="E6265" s="40">
        <f t="shared" si="787"/>
        <v>1250000</v>
      </c>
      <c r="F6265" s="41">
        <f t="shared" si="783"/>
        <v>2.2343123530748841</v>
      </c>
      <c r="G6265" s="42">
        <f t="shared" si="784"/>
        <v>1792890.4413436051</v>
      </c>
      <c r="H6265" s="16">
        <f t="shared" si="785"/>
        <v>1</v>
      </c>
      <c r="P6265" s="16"/>
    </row>
    <row r="6266" spans="1:16" x14ac:dyDescent="0.25">
      <c r="A6266" s="24">
        <f t="shared" si="786"/>
        <v>6251</v>
      </c>
      <c r="B6266">
        <f t="shared" si="780"/>
        <v>0.35615678143221885</v>
      </c>
      <c r="C6266">
        <f t="shared" si="781"/>
        <v>0.6472830903949216</v>
      </c>
      <c r="D6266" s="40">
        <f t="shared" si="782"/>
        <v>831876.58562695305</v>
      </c>
      <c r="E6266" s="40">
        <f t="shared" si="787"/>
        <v>831876.58562695305</v>
      </c>
      <c r="F6266" s="41">
        <f t="shared" si="783"/>
        <v>2.1148922973922839</v>
      </c>
      <c r="G6266" s="42">
        <f t="shared" si="784"/>
        <v>759329.38332343567</v>
      </c>
      <c r="H6266" s="16">
        <f t="shared" si="785"/>
        <v>1</v>
      </c>
      <c r="P6266" s="16"/>
    </row>
    <row r="6267" spans="1:16" x14ac:dyDescent="0.25">
      <c r="A6267" s="24">
        <f t="shared" si="786"/>
        <v>6252</v>
      </c>
      <c r="B6267">
        <f t="shared" si="780"/>
        <v>0.33614102599676698</v>
      </c>
      <c r="C6267">
        <f t="shared" si="781"/>
        <v>0.28558336419519037</v>
      </c>
      <c r="D6267" s="40">
        <f t="shared" si="782"/>
        <v>807134.60279118002</v>
      </c>
      <c r="E6267" s="40">
        <f t="shared" si="787"/>
        <v>807134.60279118002</v>
      </c>
      <c r="F6267" s="41">
        <f t="shared" si="783"/>
        <v>1.8278619956694964</v>
      </c>
      <c r="G6267" s="42">
        <f t="shared" si="784"/>
        <v>475330.66583179263</v>
      </c>
      <c r="H6267" s="16">
        <f t="shared" si="785"/>
        <v>1</v>
      </c>
      <c r="P6267" s="16"/>
    </row>
    <row r="6268" spans="1:16" x14ac:dyDescent="0.25">
      <c r="A6268" s="24">
        <f t="shared" si="786"/>
        <v>6253</v>
      </c>
      <c r="B6268">
        <f t="shared" si="780"/>
        <v>0.11764400766696781</v>
      </c>
      <c r="C6268">
        <f t="shared" si="781"/>
        <v>0.30364849150646478</v>
      </c>
      <c r="D6268" s="40">
        <f t="shared" si="782"/>
        <v>458884.39189736079</v>
      </c>
      <c r="E6268" s="40">
        <f t="shared" si="787"/>
        <v>458884.39189736079</v>
      </c>
      <c r="F6268" s="41">
        <f t="shared" si="783"/>
        <v>1.8437885567839569</v>
      </c>
      <c r="G6268" s="42">
        <f t="shared" si="784"/>
        <v>-153914.2093328815</v>
      </c>
      <c r="H6268" s="16">
        <f t="shared" si="785"/>
        <v>0</v>
      </c>
      <c r="P6268" s="16"/>
    </row>
    <row r="6269" spans="1:16" x14ac:dyDescent="0.25">
      <c r="A6269" s="24">
        <f t="shared" si="786"/>
        <v>6254</v>
      </c>
      <c r="B6269">
        <f t="shared" si="780"/>
        <v>0.88214594766031951</v>
      </c>
      <c r="C6269">
        <f t="shared" si="781"/>
        <v>0.86917442933190614</v>
      </c>
      <c r="D6269" s="40">
        <f t="shared" si="782"/>
        <v>1540630.4340363764</v>
      </c>
      <c r="E6269" s="40">
        <f t="shared" si="787"/>
        <v>1250000</v>
      </c>
      <c r="F6269" s="41">
        <f t="shared" si="783"/>
        <v>2.3411845278450731</v>
      </c>
      <c r="G6269" s="42">
        <f t="shared" si="784"/>
        <v>1926480.6598063414</v>
      </c>
      <c r="H6269" s="16">
        <f t="shared" si="785"/>
        <v>1</v>
      </c>
      <c r="P6269" s="16"/>
    </row>
    <row r="6270" spans="1:16" x14ac:dyDescent="0.25">
      <c r="A6270" s="24">
        <f t="shared" si="786"/>
        <v>6255</v>
      </c>
      <c r="B6270">
        <f t="shared" si="780"/>
        <v>0.66538547573145479</v>
      </c>
      <c r="C6270">
        <f t="shared" si="781"/>
        <v>0.72014978376682848</v>
      </c>
      <c r="D6270" s="40">
        <f t="shared" si="782"/>
        <v>1194774.9241566448</v>
      </c>
      <c r="E6270" s="40">
        <f t="shared" si="787"/>
        <v>1194774.9241566448</v>
      </c>
      <c r="F6270" s="41">
        <f t="shared" si="783"/>
        <v>2.1772907369387164</v>
      </c>
      <c r="G6270" s="42">
        <f t="shared" si="784"/>
        <v>1601372.3750929204</v>
      </c>
      <c r="H6270" s="16">
        <f t="shared" si="785"/>
        <v>1</v>
      </c>
      <c r="P6270" s="16"/>
    </row>
    <row r="6271" spans="1:16" x14ac:dyDescent="0.25">
      <c r="A6271" s="24">
        <f t="shared" si="786"/>
        <v>6256</v>
      </c>
      <c r="B6271">
        <f t="shared" si="780"/>
        <v>0.48676845210138708</v>
      </c>
      <c r="C6271">
        <f t="shared" si="781"/>
        <v>4.2023656074889004E-2</v>
      </c>
      <c r="D6271" s="40">
        <f t="shared" si="782"/>
        <v>984875.68917366699</v>
      </c>
      <c r="E6271" s="40">
        <f t="shared" si="787"/>
        <v>984875.68917366699</v>
      </c>
      <c r="F6271" s="41">
        <f t="shared" si="783"/>
        <v>1.4748721830750675</v>
      </c>
      <c r="G6271" s="42">
        <f t="shared" si="784"/>
        <v>452565.75774912792</v>
      </c>
      <c r="H6271" s="16">
        <f t="shared" si="785"/>
        <v>1</v>
      </c>
      <c r="P6271" s="16"/>
    </row>
    <row r="6272" spans="1:16" x14ac:dyDescent="0.25">
      <c r="A6272" s="24">
        <f t="shared" si="786"/>
        <v>6257</v>
      </c>
      <c r="B6272">
        <f t="shared" si="780"/>
        <v>0.55487804336007684</v>
      </c>
      <c r="C6272">
        <f t="shared" si="781"/>
        <v>0.67722155165392905</v>
      </c>
      <c r="D6272" s="40">
        <f t="shared" si="782"/>
        <v>1062915.9164892118</v>
      </c>
      <c r="E6272" s="40">
        <f t="shared" si="787"/>
        <v>1062915.9164892118</v>
      </c>
      <c r="F6272" s="41">
        <f t="shared" si="783"/>
        <v>2.1398004046636534</v>
      </c>
      <c r="G6272" s="42">
        <f t="shared" si="784"/>
        <v>1274427.9082270535</v>
      </c>
      <c r="H6272" s="16">
        <f t="shared" si="785"/>
        <v>1</v>
      </c>
      <c r="P6272" s="16"/>
    </row>
    <row r="6273" spans="1:16" x14ac:dyDescent="0.25">
      <c r="A6273" s="24">
        <f t="shared" si="786"/>
        <v>6258</v>
      </c>
      <c r="B6273">
        <f t="shared" si="780"/>
        <v>0.80551086005289108</v>
      </c>
      <c r="C6273">
        <f t="shared" si="781"/>
        <v>0.17398123501334339</v>
      </c>
      <c r="D6273" s="40">
        <f t="shared" si="782"/>
        <v>1392768.2699389886</v>
      </c>
      <c r="E6273" s="40">
        <f t="shared" si="787"/>
        <v>1250000</v>
      </c>
      <c r="F6273" s="41">
        <f t="shared" si="783"/>
        <v>1.7147268199781416</v>
      </c>
      <c r="G6273" s="42">
        <f t="shared" si="784"/>
        <v>1143408.5249726768</v>
      </c>
      <c r="H6273" s="16">
        <f t="shared" si="785"/>
        <v>1</v>
      </c>
      <c r="P6273" s="16"/>
    </row>
    <row r="6274" spans="1:16" x14ac:dyDescent="0.25">
      <c r="A6274" s="24">
        <f t="shared" si="786"/>
        <v>6259</v>
      </c>
      <c r="B6274">
        <f t="shared" si="780"/>
        <v>0.65111893264111131</v>
      </c>
      <c r="C6274">
        <f t="shared" si="781"/>
        <v>6.9924311828799546E-2</v>
      </c>
      <c r="D6274" s="40">
        <f t="shared" si="782"/>
        <v>1177056.1315163104</v>
      </c>
      <c r="E6274" s="40">
        <f t="shared" si="787"/>
        <v>1177056.1315163104</v>
      </c>
      <c r="F6274" s="41">
        <f t="shared" si="783"/>
        <v>1.5512598866695013</v>
      </c>
      <c r="G6274" s="42">
        <f t="shared" si="784"/>
        <v>825919.96117963339</v>
      </c>
      <c r="H6274" s="16">
        <f t="shared" si="785"/>
        <v>1</v>
      </c>
      <c r="P6274" s="16"/>
    </row>
    <row r="6275" spans="1:16" x14ac:dyDescent="0.25">
      <c r="A6275" s="24">
        <f t="shared" si="786"/>
        <v>6260</v>
      </c>
      <c r="B6275">
        <f t="shared" si="780"/>
        <v>0.12454219453502446</v>
      </c>
      <c r="C6275">
        <f t="shared" si="781"/>
        <v>0.17143469175789505</v>
      </c>
      <c r="D6275" s="40">
        <f t="shared" si="782"/>
        <v>474509.34511143749</v>
      </c>
      <c r="E6275" s="40">
        <f t="shared" si="787"/>
        <v>474509.34511143749</v>
      </c>
      <c r="F6275" s="41">
        <f t="shared" si="783"/>
        <v>1.7116987889377155</v>
      </c>
      <c r="G6275" s="42">
        <f t="shared" si="784"/>
        <v>-187782.92863312399</v>
      </c>
      <c r="H6275" s="16">
        <f t="shared" si="785"/>
        <v>0</v>
      </c>
      <c r="P6275" s="16"/>
    </row>
    <row r="6276" spans="1:16" x14ac:dyDescent="0.25">
      <c r="A6276" s="24">
        <f t="shared" si="786"/>
        <v>6261</v>
      </c>
      <c r="B6276">
        <f t="shared" si="780"/>
        <v>0.37124726024921983</v>
      </c>
      <c r="C6276">
        <f t="shared" si="781"/>
        <v>0.96318131301086396</v>
      </c>
      <c r="D6276" s="40">
        <f t="shared" si="782"/>
        <v>850204.3678329275</v>
      </c>
      <c r="E6276" s="40">
        <f t="shared" si="787"/>
        <v>850204.3678329275</v>
      </c>
      <c r="F6276" s="41">
        <f t="shared" si="783"/>
        <v>2.5437264270557378</v>
      </c>
      <c r="G6276" s="42">
        <f t="shared" si="784"/>
        <v>1162687.3188548349</v>
      </c>
      <c r="H6276" s="16">
        <f t="shared" si="785"/>
        <v>1</v>
      </c>
      <c r="P6276" s="16"/>
    </row>
    <row r="6277" spans="1:16" x14ac:dyDescent="0.25">
      <c r="A6277" s="24">
        <f t="shared" si="786"/>
        <v>6262</v>
      </c>
      <c r="B6277">
        <f t="shared" si="780"/>
        <v>3.1483321217820048E-3</v>
      </c>
      <c r="C6277">
        <f t="shared" si="781"/>
        <v>0.25063548830803484</v>
      </c>
      <c r="D6277" s="40">
        <f t="shared" si="782"/>
        <v>0</v>
      </c>
      <c r="E6277" s="40">
        <f t="shared" si="787"/>
        <v>0</v>
      </c>
      <c r="F6277" s="41">
        <f t="shared" si="783"/>
        <v>1.7955953494245152</v>
      </c>
      <c r="G6277" s="42">
        <f t="shared" si="784"/>
        <v>-1000000</v>
      </c>
      <c r="H6277" s="16">
        <f t="shared" si="785"/>
        <v>0</v>
      </c>
      <c r="P6277" s="16"/>
    </row>
    <row r="6278" spans="1:16" x14ac:dyDescent="0.25">
      <c r="A6278" s="24">
        <f t="shared" si="786"/>
        <v>6263</v>
      </c>
      <c r="B6278">
        <f t="shared" si="780"/>
        <v>7.3978720465674996E-3</v>
      </c>
      <c r="C6278">
        <f t="shared" si="781"/>
        <v>0.81932784395758063</v>
      </c>
      <c r="D6278" s="40">
        <f t="shared" si="782"/>
        <v>0</v>
      </c>
      <c r="E6278" s="40">
        <f t="shared" si="787"/>
        <v>0</v>
      </c>
      <c r="F6278" s="41">
        <f t="shared" si="783"/>
        <v>2.2774487882682828</v>
      </c>
      <c r="G6278" s="42">
        <f t="shared" si="784"/>
        <v>-1000000</v>
      </c>
      <c r="H6278" s="16">
        <f t="shared" si="785"/>
        <v>0</v>
      </c>
      <c r="P6278" s="16"/>
    </row>
    <row r="6279" spans="1:16" x14ac:dyDescent="0.25">
      <c r="A6279" s="24">
        <f t="shared" si="786"/>
        <v>6264</v>
      </c>
      <c r="B6279">
        <f t="shared" si="780"/>
        <v>0.24328481836710125</v>
      </c>
      <c r="C6279">
        <f t="shared" si="781"/>
        <v>0.43344941956456751</v>
      </c>
      <c r="D6279" s="40">
        <f t="shared" si="782"/>
        <v>682777.27469394507</v>
      </c>
      <c r="E6279" s="40">
        <f t="shared" si="787"/>
        <v>682777.27469394507</v>
      </c>
      <c r="F6279" s="41">
        <f t="shared" si="783"/>
        <v>1.9490580860709124</v>
      </c>
      <c r="G6279" s="42">
        <f t="shared" si="784"/>
        <v>330772.56822769414</v>
      </c>
      <c r="H6279" s="16">
        <f t="shared" si="785"/>
        <v>1</v>
      </c>
      <c r="P6279" s="16"/>
    </row>
    <row r="6280" spans="1:16" x14ac:dyDescent="0.25">
      <c r="A6280" s="24">
        <f t="shared" si="786"/>
        <v>6265</v>
      </c>
      <c r="B6280">
        <f t="shared" si="780"/>
        <v>0.75326835399027914</v>
      </c>
      <c r="C6280">
        <f t="shared" si="781"/>
        <v>0.34972097270656377</v>
      </c>
      <c r="D6280" s="40">
        <f t="shared" si="782"/>
        <v>1312223.7887401755</v>
      </c>
      <c r="E6280" s="40">
        <f t="shared" si="787"/>
        <v>1250000</v>
      </c>
      <c r="F6280" s="41">
        <f t="shared" si="783"/>
        <v>1.8826523126797285</v>
      </c>
      <c r="G6280" s="42">
        <f t="shared" si="784"/>
        <v>1353315.3908496606</v>
      </c>
      <c r="H6280" s="16">
        <f t="shared" si="785"/>
        <v>1</v>
      </c>
      <c r="P6280" s="16"/>
    </row>
    <row r="6281" spans="1:16" x14ac:dyDescent="0.25">
      <c r="A6281" s="24">
        <f t="shared" si="786"/>
        <v>6266</v>
      </c>
      <c r="B6281">
        <f t="shared" si="780"/>
        <v>1.6240961733274162E-2</v>
      </c>
      <c r="C6281">
        <f t="shared" si="781"/>
        <v>0.51628427731338888</v>
      </c>
      <c r="D6281" s="40">
        <f t="shared" si="782"/>
        <v>25032.272895684349</v>
      </c>
      <c r="E6281" s="40">
        <f t="shared" si="787"/>
        <v>25032.272895684349</v>
      </c>
      <c r="F6281" s="41">
        <f t="shared" si="783"/>
        <v>2.0124103257220987</v>
      </c>
      <c r="G6281" s="42">
        <f t="shared" si="784"/>
        <v>-949624.79554843134</v>
      </c>
      <c r="H6281" s="16">
        <f t="shared" si="785"/>
        <v>0</v>
      </c>
      <c r="P6281" s="16"/>
    </row>
    <row r="6282" spans="1:16" x14ac:dyDescent="0.25">
      <c r="A6282" s="24">
        <f t="shared" si="786"/>
        <v>6267</v>
      </c>
      <c r="B6282">
        <f t="shared" si="780"/>
        <v>0.89764585590455681</v>
      </c>
      <c r="C6282">
        <f t="shared" si="781"/>
        <v>0.30600217182654887</v>
      </c>
      <c r="D6282" s="40">
        <f t="shared" si="782"/>
        <v>1578229.9919587295</v>
      </c>
      <c r="E6282" s="40">
        <f t="shared" si="787"/>
        <v>1250000</v>
      </c>
      <c r="F6282" s="41">
        <f t="shared" si="783"/>
        <v>1.8458314682958608</v>
      </c>
      <c r="G6282" s="42">
        <f t="shared" si="784"/>
        <v>1307289.3353698258</v>
      </c>
      <c r="H6282" s="16">
        <f t="shared" si="785"/>
        <v>1</v>
      </c>
      <c r="P6282" s="16"/>
    </row>
    <row r="6283" spans="1:16" x14ac:dyDescent="0.25">
      <c r="A6283" s="24">
        <f t="shared" si="786"/>
        <v>6268</v>
      </c>
      <c r="B6283">
        <f t="shared" si="780"/>
        <v>0.89494650054257363</v>
      </c>
      <c r="C6283">
        <f t="shared" si="781"/>
        <v>6.5685244044288993E-3</v>
      </c>
      <c r="D6283" s="40">
        <f t="shared" si="782"/>
        <v>1571400.2769269054</v>
      </c>
      <c r="E6283" s="40">
        <f t="shared" si="787"/>
        <v>1250000</v>
      </c>
      <c r="F6283" s="41">
        <f t="shared" si="783"/>
        <v>1.246190795520117</v>
      </c>
      <c r="G6283" s="42">
        <f t="shared" si="784"/>
        <v>557738.49440014618</v>
      </c>
      <c r="H6283" s="16">
        <f t="shared" si="785"/>
        <v>1</v>
      </c>
      <c r="P6283" s="16"/>
    </row>
    <row r="6284" spans="1:16" x14ac:dyDescent="0.25">
      <c r="A6284" s="24">
        <f t="shared" si="786"/>
        <v>6269</v>
      </c>
      <c r="B6284">
        <f t="shared" si="780"/>
        <v>0.75286093179602176</v>
      </c>
      <c r="C6284">
        <f t="shared" si="781"/>
        <v>0.99997261620592326</v>
      </c>
      <c r="D6284" s="40">
        <f t="shared" si="782"/>
        <v>1311635.3885256499</v>
      </c>
      <c r="E6284" s="40">
        <f t="shared" si="787"/>
        <v>1250000</v>
      </c>
      <c r="F6284" s="41">
        <f t="shared" si="783"/>
        <v>3.2262280376633701</v>
      </c>
      <c r="G6284" s="42">
        <f t="shared" si="784"/>
        <v>3032785.0470792125</v>
      </c>
      <c r="H6284" s="16">
        <f t="shared" si="785"/>
        <v>1</v>
      </c>
      <c r="P6284" s="16"/>
    </row>
    <row r="6285" spans="1:16" x14ac:dyDescent="0.25">
      <c r="A6285" s="24">
        <f t="shared" si="786"/>
        <v>6270</v>
      </c>
      <c r="B6285">
        <f t="shared" si="780"/>
        <v>3.1374836922623217E-2</v>
      </c>
      <c r="C6285">
        <f t="shared" si="781"/>
        <v>0.69062989007215947</v>
      </c>
      <c r="D6285" s="40">
        <f t="shared" si="782"/>
        <v>151537.50395852595</v>
      </c>
      <c r="E6285" s="40">
        <f t="shared" si="787"/>
        <v>151537.50395852595</v>
      </c>
      <c r="F6285" s="41">
        <f t="shared" si="783"/>
        <v>2.1512573175007921</v>
      </c>
      <c r="G6285" s="42">
        <f t="shared" si="784"/>
        <v>-674003.83573341579</v>
      </c>
      <c r="H6285" s="16">
        <f t="shared" si="785"/>
        <v>0</v>
      </c>
      <c r="P6285" s="16"/>
    </row>
    <row r="6286" spans="1:16" x14ac:dyDescent="0.25">
      <c r="A6286" s="24">
        <f t="shared" si="786"/>
        <v>6271</v>
      </c>
      <c r="B6286">
        <f t="shared" si="780"/>
        <v>4.2078458936884999E-3</v>
      </c>
      <c r="C6286">
        <f t="shared" si="781"/>
        <v>0.35015582118649036</v>
      </c>
      <c r="D6286" s="40">
        <f t="shared" si="782"/>
        <v>0</v>
      </c>
      <c r="E6286" s="40">
        <f t="shared" si="787"/>
        <v>0</v>
      </c>
      <c r="F6286" s="41">
        <f t="shared" si="783"/>
        <v>1.8830091745264323</v>
      </c>
      <c r="G6286" s="42">
        <f t="shared" si="784"/>
        <v>-1000000</v>
      </c>
      <c r="H6286" s="16">
        <f t="shared" si="785"/>
        <v>0</v>
      </c>
      <c r="P6286" s="16"/>
    </row>
    <row r="6287" spans="1:16" x14ac:dyDescent="0.25">
      <c r="A6287" s="24">
        <f t="shared" si="786"/>
        <v>6272</v>
      </c>
      <c r="B6287">
        <f t="shared" si="780"/>
        <v>0.46952399017754942</v>
      </c>
      <c r="C6287">
        <f t="shared" si="781"/>
        <v>0.33289284899365157</v>
      </c>
      <c r="D6287" s="40">
        <f t="shared" si="782"/>
        <v>965136.8628772893</v>
      </c>
      <c r="E6287" s="40">
        <f t="shared" si="787"/>
        <v>965136.8628772893</v>
      </c>
      <c r="F6287" s="41">
        <f t="shared" si="783"/>
        <v>1.8687115289956511</v>
      </c>
      <c r="G6287" s="42">
        <f t="shared" si="784"/>
        <v>803562.38271748531</v>
      </c>
      <c r="H6287" s="16">
        <f t="shared" si="785"/>
        <v>1</v>
      </c>
      <c r="P6287" s="16"/>
    </row>
    <row r="6288" spans="1:16" x14ac:dyDescent="0.25">
      <c r="A6288" s="24">
        <f t="shared" si="786"/>
        <v>6273</v>
      </c>
      <c r="B6288">
        <f t="shared" si="780"/>
        <v>0.1980648540193215</v>
      </c>
      <c r="C6288">
        <f t="shared" si="781"/>
        <v>3.3074306673370302E-2</v>
      </c>
      <c r="D6288" s="40">
        <f t="shared" si="782"/>
        <v>613121.43673974439</v>
      </c>
      <c r="E6288" s="40">
        <f t="shared" si="787"/>
        <v>613121.43673974439</v>
      </c>
      <c r="F6288" s="41">
        <f t="shared" si="783"/>
        <v>1.4415151135832858</v>
      </c>
      <c r="G6288" s="42">
        <f t="shared" si="784"/>
        <v>-116176.18247776001</v>
      </c>
      <c r="H6288" s="16">
        <f t="shared" si="785"/>
        <v>0</v>
      </c>
      <c r="P6288" s="16"/>
    </row>
    <row r="6289" spans="1:16" x14ac:dyDescent="0.25">
      <c r="A6289" s="24">
        <f t="shared" si="786"/>
        <v>6274</v>
      </c>
      <c r="B6289">
        <f t="shared" ref="B6289:B6352" si="788">((MOD((MOD(MOD(999999999999989,MOD(A6289*2499997+$B$13*1800451,7450589)*4658+7450581)*383,99991)*7440893+MOD(MOD(999999999999989,MOD(A6289*2246527+$B$13*2399993,7450987)*7580+7560584)*17669,7440893))*1343,4294967296))+0.5)/2^32</f>
        <v>0.18802013562526554</v>
      </c>
      <c r="C6289">
        <f t="shared" ref="C6289:C6352" si="789">((MOD((MOD(MOD(999999999999989,MOD(A6289*2499997+$C$13*1800451,7450589)*4658+7450581)*383,99991)*7440893+MOD(MOD(999999999999989,MOD(A6289*2246527+$C$13*2399993,7450987)*7580+7560584)*17669,7440893))*1343,4294967296))+0.5)/2^32</f>
        <v>0.87055973650421947</v>
      </c>
      <c r="D6289" s="40">
        <f t="shared" ref="D6289:D6352" si="790">MAX(0,NORMINV(B6289,D$10,D$12))</f>
        <v>596406.18624220497</v>
      </c>
      <c r="E6289" s="40">
        <f t="shared" si="787"/>
        <v>596406.18624220497</v>
      </c>
      <c r="F6289" s="41">
        <f t="shared" ref="F6289:F6352" si="791">NORMINV(C6289,E$10,E$12)</f>
        <v>2.3431735644068721</v>
      </c>
      <c r="G6289" s="42">
        <f t="shared" ref="G6289:G6352" si="792">F6289*E6289-1000000</f>
        <v>397483.2092514562</v>
      </c>
      <c r="H6289" s="16">
        <f t="shared" ref="H6289:H6352" si="793">IF(G6289&gt;=0,1,0)</f>
        <v>1</v>
      </c>
      <c r="P6289" s="16"/>
    </row>
    <row r="6290" spans="1:16" x14ac:dyDescent="0.25">
      <c r="A6290" s="24">
        <f t="shared" ref="A6290:A6353" si="794">A6289+1</f>
        <v>6275</v>
      </c>
      <c r="B6290">
        <f t="shared" si="788"/>
        <v>0.90985911490861326</v>
      </c>
      <c r="C6290">
        <f t="shared" si="789"/>
        <v>0.89901670638937503</v>
      </c>
      <c r="D6290" s="40">
        <f t="shared" si="790"/>
        <v>1610891.1711235775</v>
      </c>
      <c r="E6290" s="40">
        <f t="shared" ref="E6290:E6353" si="795">MIN(1250000,D6290)</f>
        <v>1250000</v>
      </c>
      <c r="F6290" s="41">
        <f t="shared" si="791"/>
        <v>2.3878324286541148</v>
      </c>
      <c r="G6290" s="42">
        <f t="shared" si="792"/>
        <v>1984790.5358176436</v>
      </c>
      <c r="H6290" s="16">
        <f t="shared" si="793"/>
        <v>1</v>
      </c>
      <c r="P6290" s="16"/>
    </row>
    <row r="6291" spans="1:16" x14ac:dyDescent="0.25">
      <c r="A6291" s="24">
        <f t="shared" si="794"/>
        <v>6276</v>
      </c>
      <c r="B6291">
        <f t="shared" si="788"/>
        <v>0.89098720403853804</v>
      </c>
      <c r="C6291">
        <f t="shared" si="789"/>
        <v>0.61066221108194441</v>
      </c>
      <c r="D6291" s="40">
        <f t="shared" si="790"/>
        <v>1561608.7597709903</v>
      </c>
      <c r="E6291" s="40">
        <f t="shared" si="795"/>
        <v>1250000</v>
      </c>
      <c r="F6291" s="41">
        <f t="shared" si="791"/>
        <v>2.0854241339507054</v>
      </c>
      <c r="G6291" s="42">
        <f t="shared" si="792"/>
        <v>1606780.1674383818</v>
      </c>
      <c r="H6291" s="16">
        <f t="shared" si="793"/>
        <v>1</v>
      </c>
      <c r="P6291" s="16"/>
    </row>
    <row r="6292" spans="1:16" x14ac:dyDescent="0.25">
      <c r="A6292" s="24">
        <f t="shared" si="794"/>
        <v>6277</v>
      </c>
      <c r="B6292">
        <f t="shared" si="788"/>
        <v>0.93942105502355844</v>
      </c>
      <c r="C6292">
        <f t="shared" si="789"/>
        <v>0.41108565928880125</v>
      </c>
      <c r="D6292" s="40">
        <f t="shared" si="790"/>
        <v>1706655.8285426293</v>
      </c>
      <c r="E6292" s="40">
        <f t="shared" si="795"/>
        <v>1250000</v>
      </c>
      <c r="F6292" s="41">
        <f t="shared" si="791"/>
        <v>1.9316859742485257</v>
      </c>
      <c r="G6292" s="42">
        <f t="shared" si="792"/>
        <v>1414607.4678106573</v>
      </c>
      <c r="H6292" s="16">
        <f t="shared" si="793"/>
        <v>1</v>
      </c>
      <c r="P6292" s="16"/>
    </row>
    <row r="6293" spans="1:16" x14ac:dyDescent="0.25">
      <c r="A6293" s="24">
        <f t="shared" si="794"/>
        <v>6278</v>
      </c>
      <c r="B6293">
        <f t="shared" si="788"/>
        <v>0.40513722889591008</v>
      </c>
      <c r="C6293">
        <f t="shared" si="789"/>
        <v>0.5941326575120911</v>
      </c>
      <c r="D6293" s="40">
        <f t="shared" si="790"/>
        <v>890544.6911419112</v>
      </c>
      <c r="E6293" s="40">
        <f t="shared" si="795"/>
        <v>890544.6911419112</v>
      </c>
      <c r="F6293" s="41">
        <f t="shared" si="791"/>
        <v>2.0723978031260009</v>
      </c>
      <c r="G6293" s="42">
        <f t="shared" si="792"/>
        <v>845562.86150801973</v>
      </c>
      <c r="H6293" s="16">
        <f t="shared" si="793"/>
        <v>1</v>
      </c>
      <c r="P6293" s="16"/>
    </row>
    <row r="6294" spans="1:16" x14ac:dyDescent="0.25">
      <c r="A6294" s="24">
        <f t="shared" si="794"/>
        <v>6279</v>
      </c>
      <c r="B6294">
        <f t="shared" si="788"/>
        <v>0.98384645010810345</v>
      </c>
      <c r="C6294">
        <f t="shared" si="789"/>
        <v>6.5002760733477771E-2</v>
      </c>
      <c r="D6294" s="40">
        <f t="shared" si="790"/>
        <v>1975952.9786971337</v>
      </c>
      <c r="E6294" s="40">
        <f t="shared" si="795"/>
        <v>1250000</v>
      </c>
      <c r="F6294" s="41">
        <f t="shared" si="791"/>
        <v>1.5397932782314867</v>
      </c>
      <c r="G6294" s="42">
        <f t="shared" si="792"/>
        <v>924741.59778935835</v>
      </c>
      <c r="H6294" s="16">
        <f t="shared" si="793"/>
        <v>1</v>
      </c>
      <c r="P6294" s="16"/>
    </row>
    <row r="6295" spans="1:16" x14ac:dyDescent="0.25">
      <c r="A6295" s="24">
        <f t="shared" si="794"/>
        <v>6280</v>
      </c>
      <c r="B6295">
        <f t="shared" si="788"/>
        <v>0.4992016403703019</v>
      </c>
      <c r="C6295">
        <f t="shared" si="789"/>
        <v>0.38297282077837735</v>
      </c>
      <c r="D6295" s="40">
        <f t="shared" si="790"/>
        <v>999087.60236010177</v>
      </c>
      <c r="E6295" s="40">
        <f t="shared" si="795"/>
        <v>999087.60236010177</v>
      </c>
      <c r="F6295" s="41">
        <f t="shared" si="791"/>
        <v>1.9095190528456354</v>
      </c>
      <c r="G6295" s="42">
        <f t="shared" si="792"/>
        <v>907776.81216847827</v>
      </c>
      <c r="H6295" s="16">
        <f t="shared" si="793"/>
        <v>1</v>
      </c>
      <c r="P6295" s="16"/>
    </row>
    <row r="6296" spans="1:16" x14ac:dyDescent="0.25">
      <c r="A6296" s="24">
        <f t="shared" si="794"/>
        <v>6281</v>
      </c>
      <c r="B6296">
        <f t="shared" si="788"/>
        <v>0.64788792526815087</v>
      </c>
      <c r="C6296">
        <f t="shared" si="789"/>
        <v>0.20529068994801491</v>
      </c>
      <c r="D6296" s="40">
        <f t="shared" si="790"/>
        <v>1173081.0926190815</v>
      </c>
      <c r="E6296" s="40">
        <f t="shared" si="795"/>
        <v>1173081.0926190815</v>
      </c>
      <c r="F6296" s="41">
        <f t="shared" si="791"/>
        <v>1.7498872469815301</v>
      </c>
      <c r="G6296" s="42">
        <f t="shared" si="792"/>
        <v>1052759.6436492899</v>
      </c>
      <c r="H6296" s="16">
        <f t="shared" si="793"/>
        <v>1</v>
      </c>
      <c r="P6296" s="16"/>
    </row>
    <row r="6297" spans="1:16" x14ac:dyDescent="0.25">
      <c r="A6297" s="24">
        <f t="shared" si="794"/>
        <v>6282</v>
      </c>
      <c r="B6297">
        <f t="shared" si="788"/>
        <v>0.90770604077260941</v>
      </c>
      <c r="C6297">
        <f t="shared" si="789"/>
        <v>0.44457701093051583</v>
      </c>
      <c r="D6297" s="40">
        <f t="shared" si="790"/>
        <v>1604906.0061383585</v>
      </c>
      <c r="E6297" s="40">
        <f t="shared" si="795"/>
        <v>1250000</v>
      </c>
      <c r="F6297" s="41">
        <f t="shared" si="791"/>
        <v>1.9576368532112336</v>
      </c>
      <c r="G6297" s="42">
        <f t="shared" si="792"/>
        <v>1447046.0665140422</v>
      </c>
      <c r="H6297" s="16">
        <f t="shared" si="793"/>
        <v>1</v>
      </c>
      <c r="P6297" s="16"/>
    </row>
    <row r="6298" spans="1:16" x14ac:dyDescent="0.25">
      <c r="A6298" s="24">
        <f t="shared" si="794"/>
        <v>6283</v>
      </c>
      <c r="B6298">
        <f t="shared" si="788"/>
        <v>0.19269312277901918</v>
      </c>
      <c r="C6298">
        <f t="shared" si="789"/>
        <v>5.0201058271341026E-2</v>
      </c>
      <c r="D6298" s="40">
        <f t="shared" si="790"/>
        <v>604248.58389355103</v>
      </c>
      <c r="E6298" s="40">
        <f t="shared" si="795"/>
        <v>604248.58389355103</v>
      </c>
      <c r="F6298" s="41">
        <f t="shared" si="791"/>
        <v>1.5006360821377642</v>
      </c>
      <c r="G6298" s="42">
        <f t="shared" si="792"/>
        <v>-93242.772428689408</v>
      </c>
      <c r="H6298" s="16">
        <f t="shared" si="793"/>
        <v>0</v>
      </c>
      <c r="P6298" s="16"/>
    </row>
    <row r="6299" spans="1:16" x14ac:dyDescent="0.25">
      <c r="A6299" s="24">
        <f t="shared" si="794"/>
        <v>6284</v>
      </c>
      <c r="B6299">
        <f t="shared" si="788"/>
        <v>4.6047702082432806E-2</v>
      </c>
      <c r="C6299">
        <f t="shared" si="789"/>
        <v>0.94252520462032408</v>
      </c>
      <c r="D6299" s="40">
        <f t="shared" si="790"/>
        <v>232015.25829954282</v>
      </c>
      <c r="E6299" s="40">
        <f t="shared" si="795"/>
        <v>232015.25829954282</v>
      </c>
      <c r="F6299" s="41">
        <f t="shared" si="791"/>
        <v>2.4791278978016726</v>
      </c>
      <c r="G6299" s="42">
        <f t="shared" si="792"/>
        <v>-424804.5004339423</v>
      </c>
      <c r="H6299" s="16">
        <f t="shared" si="793"/>
        <v>0</v>
      </c>
      <c r="P6299" s="16"/>
    </row>
    <row r="6300" spans="1:16" x14ac:dyDescent="0.25">
      <c r="A6300" s="24">
        <f t="shared" si="794"/>
        <v>6285</v>
      </c>
      <c r="B6300">
        <f t="shared" si="788"/>
        <v>0.38003888714592904</v>
      </c>
      <c r="C6300">
        <f t="shared" si="789"/>
        <v>0.94690337206702679</v>
      </c>
      <c r="D6300" s="40">
        <f t="shared" si="790"/>
        <v>860769.60874305945</v>
      </c>
      <c r="E6300" s="40">
        <f t="shared" si="795"/>
        <v>860769.60874305945</v>
      </c>
      <c r="F6300" s="41">
        <f t="shared" si="791"/>
        <v>2.4910463646188008</v>
      </c>
      <c r="G6300" s="42">
        <f t="shared" si="792"/>
        <v>1144217.0046337456</v>
      </c>
      <c r="H6300" s="16">
        <f t="shared" si="793"/>
        <v>1</v>
      </c>
      <c r="P6300" s="16"/>
    </row>
    <row r="6301" spans="1:16" x14ac:dyDescent="0.25">
      <c r="A6301" s="24">
        <f t="shared" si="794"/>
        <v>6286</v>
      </c>
      <c r="B6301">
        <f t="shared" si="788"/>
        <v>8.1645933561958373E-2</v>
      </c>
      <c r="C6301">
        <f t="shared" si="789"/>
        <v>0.2123910664813593</v>
      </c>
      <c r="D6301" s="40">
        <f t="shared" si="790"/>
        <v>364398.82877456932</v>
      </c>
      <c r="E6301" s="40">
        <f t="shared" si="795"/>
        <v>364398.82877456932</v>
      </c>
      <c r="F6301" s="41">
        <f t="shared" si="791"/>
        <v>1.7574005264854335</v>
      </c>
      <c r="G6301" s="42">
        <f t="shared" si="792"/>
        <v>-359605.30646089651</v>
      </c>
      <c r="H6301" s="16">
        <f t="shared" si="793"/>
        <v>0</v>
      </c>
      <c r="P6301" s="16"/>
    </row>
    <row r="6302" spans="1:16" x14ac:dyDescent="0.25">
      <c r="A6302" s="24">
        <f t="shared" si="794"/>
        <v>6287</v>
      </c>
      <c r="B6302">
        <f t="shared" si="788"/>
        <v>0.96642569836694747</v>
      </c>
      <c r="C6302">
        <f t="shared" si="789"/>
        <v>9.2708874610252678E-2</v>
      </c>
      <c r="D6302" s="40">
        <f t="shared" si="790"/>
        <v>1834655.6701076576</v>
      </c>
      <c r="E6302" s="40">
        <f t="shared" si="795"/>
        <v>1250000</v>
      </c>
      <c r="F6302" s="41">
        <f t="shared" si="791"/>
        <v>1.5974903129994349</v>
      </c>
      <c r="G6302" s="42">
        <f t="shared" si="792"/>
        <v>996862.89124929369</v>
      </c>
      <c r="H6302" s="16">
        <f t="shared" si="793"/>
        <v>1</v>
      </c>
      <c r="P6302" s="16"/>
    </row>
    <row r="6303" spans="1:16" x14ac:dyDescent="0.25">
      <c r="A6303" s="24">
        <f t="shared" si="794"/>
        <v>6288</v>
      </c>
      <c r="B6303">
        <f t="shared" si="788"/>
        <v>0.22954915964510292</v>
      </c>
      <c r="C6303">
        <f t="shared" si="789"/>
        <v>0.76407122111413628</v>
      </c>
      <c r="D6303" s="40">
        <f t="shared" si="790"/>
        <v>662462.42661217821</v>
      </c>
      <c r="E6303" s="40">
        <f t="shared" si="795"/>
        <v>662462.42661217821</v>
      </c>
      <c r="F6303" s="41">
        <f t="shared" si="791"/>
        <v>2.2186808420699111</v>
      </c>
      <c r="G6303" s="42">
        <f t="shared" si="792"/>
        <v>469792.69451558427</v>
      </c>
      <c r="H6303" s="16">
        <f t="shared" si="793"/>
        <v>1</v>
      </c>
      <c r="P6303" s="16"/>
    </row>
    <row r="6304" spans="1:16" x14ac:dyDescent="0.25">
      <c r="A6304" s="24">
        <f t="shared" si="794"/>
        <v>6289</v>
      </c>
      <c r="B6304">
        <f t="shared" si="788"/>
        <v>9.4340707059018314E-2</v>
      </c>
      <c r="C6304">
        <f t="shared" si="789"/>
        <v>0.62191855942364782</v>
      </c>
      <c r="D6304" s="40">
        <f t="shared" si="790"/>
        <v>400688.521678383</v>
      </c>
      <c r="E6304" s="40">
        <f t="shared" si="795"/>
        <v>400688.521678383</v>
      </c>
      <c r="F6304" s="41">
        <f t="shared" si="791"/>
        <v>2.0943840467622352</v>
      </c>
      <c r="G6304" s="42">
        <f t="shared" si="792"/>
        <v>-160804.35247605061</v>
      </c>
      <c r="H6304" s="16">
        <f t="shared" si="793"/>
        <v>0</v>
      </c>
      <c r="P6304" s="16"/>
    </row>
    <row r="6305" spans="1:16" x14ac:dyDescent="0.25">
      <c r="A6305" s="24">
        <f t="shared" si="794"/>
        <v>6290</v>
      </c>
      <c r="B6305">
        <f t="shared" si="788"/>
        <v>0.59291641192976385</v>
      </c>
      <c r="C6305">
        <f t="shared" si="789"/>
        <v>0.49216359166894108</v>
      </c>
      <c r="D6305" s="40">
        <f t="shared" si="790"/>
        <v>1107167.2686737415</v>
      </c>
      <c r="E6305" s="40">
        <f t="shared" si="795"/>
        <v>1107167.2686737415</v>
      </c>
      <c r="F6305" s="41">
        <f t="shared" si="791"/>
        <v>1.9940291106207153</v>
      </c>
      <c r="G6305" s="42">
        <f t="shared" si="792"/>
        <v>1207723.7640618673</v>
      </c>
      <c r="H6305" s="16">
        <f t="shared" si="793"/>
        <v>1</v>
      </c>
      <c r="P6305" s="16"/>
    </row>
    <row r="6306" spans="1:16" x14ac:dyDescent="0.25">
      <c r="A6306" s="24">
        <f t="shared" si="794"/>
        <v>6291</v>
      </c>
      <c r="B6306">
        <f t="shared" si="788"/>
        <v>0.94713117589708418</v>
      </c>
      <c r="C6306">
        <f t="shared" si="789"/>
        <v>0.80164138355758041</v>
      </c>
      <c r="D6306" s="40">
        <f t="shared" si="790"/>
        <v>1737531.2385950517</v>
      </c>
      <c r="E6306" s="40">
        <f t="shared" si="795"/>
        <v>1250000</v>
      </c>
      <c r="F6306" s="41">
        <f t="shared" si="791"/>
        <v>2.2575983773169153</v>
      </c>
      <c r="G6306" s="42">
        <f t="shared" si="792"/>
        <v>1821997.9716461441</v>
      </c>
      <c r="H6306" s="16">
        <f t="shared" si="793"/>
        <v>1</v>
      </c>
      <c r="P6306" s="16"/>
    </row>
    <row r="6307" spans="1:16" x14ac:dyDescent="0.25">
      <c r="A6307" s="24">
        <f t="shared" si="794"/>
        <v>6292</v>
      </c>
      <c r="B6307">
        <f t="shared" si="788"/>
        <v>0.81675067206379026</v>
      </c>
      <c r="C6307">
        <f t="shared" si="789"/>
        <v>0.1300389856332913</v>
      </c>
      <c r="D6307" s="40">
        <f t="shared" si="790"/>
        <v>1411725.5279557128</v>
      </c>
      <c r="E6307" s="40">
        <f t="shared" si="795"/>
        <v>1250000</v>
      </c>
      <c r="F6307" s="41">
        <f t="shared" si="791"/>
        <v>1.6576878850355174</v>
      </c>
      <c r="G6307" s="42">
        <f t="shared" si="792"/>
        <v>1072109.8562943968</v>
      </c>
      <c r="H6307" s="16">
        <f t="shared" si="793"/>
        <v>1</v>
      </c>
      <c r="P6307" s="16"/>
    </row>
    <row r="6308" spans="1:16" x14ac:dyDescent="0.25">
      <c r="A6308" s="24">
        <f t="shared" si="794"/>
        <v>6293</v>
      </c>
      <c r="B6308">
        <f t="shared" si="788"/>
        <v>0.40011863422114402</v>
      </c>
      <c r="C6308">
        <f t="shared" si="789"/>
        <v>0.37529066472779959</v>
      </c>
      <c r="D6308" s="40">
        <f t="shared" si="790"/>
        <v>884632.19831710227</v>
      </c>
      <c r="E6308" s="40">
        <f t="shared" si="795"/>
        <v>884632.19831710227</v>
      </c>
      <c r="F6308" s="41">
        <f t="shared" si="791"/>
        <v>1.903382089069491</v>
      </c>
      <c r="G6308" s="42">
        <f t="shared" si="792"/>
        <v>683793.0816909424</v>
      </c>
      <c r="H6308" s="16">
        <f t="shared" si="793"/>
        <v>1</v>
      </c>
      <c r="P6308" s="16"/>
    </row>
    <row r="6309" spans="1:16" x14ac:dyDescent="0.25">
      <c r="A6309" s="24">
        <f t="shared" si="794"/>
        <v>6294</v>
      </c>
      <c r="B6309">
        <f t="shared" si="788"/>
        <v>0.45684397302102298</v>
      </c>
      <c r="C6309">
        <f t="shared" si="789"/>
        <v>0.53036379732657224</v>
      </c>
      <c r="D6309" s="40">
        <f t="shared" si="790"/>
        <v>950582.99388248322</v>
      </c>
      <c r="E6309" s="40">
        <f t="shared" si="795"/>
        <v>950582.99388248322</v>
      </c>
      <c r="F6309" s="41">
        <f t="shared" si="791"/>
        <v>2.0231563481008168</v>
      </c>
      <c r="G6309" s="42">
        <f t="shared" si="792"/>
        <v>923178.01847002585</v>
      </c>
      <c r="H6309" s="16">
        <f t="shared" si="793"/>
        <v>1</v>
      </c>
      <c r="P6309" s="16"/>
    </row>
    <row r="6310" spans="1:16" x14ac:dyDescent="0.25">
      <c r="A6310" s="24">
        <f t="shared" si="794"/>
        <v>6295</v>
      </c>
      <c r="B6310">
        <f t="shared" si="788"/>
        <v>0.20293734397273511</v>
      </c>
      <c r="C6310">
        <f t="shared" si="789"/>
        <v>0.56876294210087508</v>
      </c>
      <c r="D6310" s="40">
        <f t="shared" si="790"/>
        <v>621044.76206085598</v>
      </c>
      <c r="E6310" s="40">
        <f t="shared" si="795"/>
        <v>621044.76206085598</v>
      </c>
      <c r="F6310" s="41">
        <f t="shared" si="791"/>
        <v>2.0526521526896366</v>
      </c>
      <c r="G6310" s="42">
        <f t="shared" si="792"/>
        <v>274788.86776083917</v>
      </c>
      <c r="H6310" s="16">
        <f t="shared" si="793"/>
        <v>1</v>
      </c>
      <c r="P6310" s="16"/>
    </row>
    <row r="6311" spans="1:16" x14ac:dyDescent="0.25">
      <c r="A6311" s="24">
        <f t="shared" si="794"/>
        <v>6296</v>
      </c>
      <c r="B6311">
        <f t="shared" si="788"/>
        <v>0.11058485612738878</v>
      </c>
      <c r="C6311">
        <f t="shared" si="789"/>
        <v>0.58049870969261974</v>
      </c>
      <c r="D6311" s="40">
        <f t="shared" si="790"/>
        <v>442208.04659124499</v>
      </c>
      <c r="E6311" s="40">
        <f t="shared" si="795"/>
        <v>442208.04659124499</v>
      </c>
      <c r="F6311" s="41">
        <f t="shared" si="791"/>
        <v>2.0617536359496262</v>
      </c>
      <c r="G6311" s="42">
        <f t="shared" si="792"/>
        <v>-88275.952094318927</v>
      </c>
      <c r="H6311" s="16">
        <f t="shared" si="793"/>
        <v>0</v>
      </c>
      <c r="P6311" s="16"/>
    </row>
    <row r="6312" spans="1:16" x14ac:dyDescent="0.25">
      <c r="A6312" s="24">
        <f t="shared" si="794"/>
        <v>6297</v>
      </c>
      <c r="B6312">
        <f t="shared" si="788"/>
        <v>0.67454311007168144</v>
      </c>
      <c r="C6312">
        <f t="shared" si="789"/>
        <v>5.7542141643352807E-2</v>
      </c>
      <c r="D6312" s="40">
        <f t="shared" si="790"/>
        <v>1206303.8519829931</v>
      </c>
      <c r="E6312" s="40">
        <f t="shared" si="795"/>
        <v>1206303.8519829931</v>
      </c>
      <c r="F6312" s="41">
        <f t="shared" si="791"/>
        <v>1.521049757845925</v>
      </c>
      <c r="G6312" s="42">
        <f t="shared" si="792"/>
        <v>834848.18194733816</v>
      </c>
      <c r="H6312" s="16">
        <f t="shared" si="793"/>
        <v>1</v>
      </c>
      <c r="P6312" s="16"/>
    </row>
    <row r="6313" spans="1:16" x14ac:dyDescent="0.25">
      <c r="A6313" s="24">
        <f t="shared" si="794"/>
        <v>6298</v>
      </c>
      <c r="B6313">
        <f t="shared" si="788"/>
        <v>0.72002085798885673</v>
      </c>
      <c r="C6313">
        <f t="shared" si="789"/>
        <v>4.302672587800771E-2</v>
      </c>
      <c r="D6313" s="40">
        <f t="shared" si="790"/>
        <v>1265761.460844551</v>
      </c>
      <c r="E6313" s="40">
        <f t="shared" si="795"/>
        <v>1250000</v>
      </c>
      <c r="F6313" s="41">
        <f t="shared" si="791"/>
        <v>1.4782390258328464</v>
      </c>
      <c r="G6313" s="42">
        <f t="shared" si="792"/>
        <v>847798.78229105799</v>
      </c>
      <c r="H6313" s="16">
        <f t="shared" si="793"/>
        <v>1</v>
      </c>
      <c r="P6313" s="16"/>
    </row>
    <row r="6314" spans="1:16" x14ac:dyDescent="0.25">
      <c r="A6314" s="24">
        <f t="shared" si="794"/>
        <v>6299</v>
      </c>
      <c r="B6314">
        <f t="shared" si="788"/>
        <v>0.76786552544217557</v>
      </c>
      <c r="C6314">
        <f t="shared" si="789"/>
        <v>0.68644537881482393</v>
      </c>
      <c r="D6314" s="40">
        <f t="shared" si="790"/>
        <v>1333663.6236492805</v>
      </c>
      <c r="E6314" s="40">
        <f t="shared" si="795"/>
        <v>1250000</v>
      </c>
      <c r="F6314" s="41">
        <f t="shared" si="791"/>
        <v>2.1476594595606922</v>
      </c>
      <c r="G6314" s="42">
        <f t="shared" si="792"/>
        <v>1684574.3244508654</v>
      </c>
      <c r="H6314" s="16">
        <f t="shared" si="793"/>
        <v>1</v>
      </c>
      <c r="P6314" s="16"/>
    </row>
    <row r="6315" spans="1:16" x14ac:dyDescent="0.25">
      <c r="A6315" s="24">
        <f t="shared" si="794"/>
        <v>6300</v>
      </c>
      <c r="B6315">
        <f t="shared" si="788"/>
        <v>6.1794150387868285E-3</v>
      </c>
      <c r="C6315">
        <f t="shared" si="789"/>
        <v>0.25165450724307448</v>
      </c>
      <c r="D6315" s="40">
        <f t="shared" si="790"/>
        <v>0</v>
      </c>
      <c r="E6315" s="40">
        <f t="shared" si="795"/>
        <v>0</v>
      </c>
      <c r="F6315" s="41">
        <f t="shared" si="791"/>
        <v>1.7965676789197784</v>
      </c>
      <c r="G6315" s="42">
        <f t="shared" si="792"/>
        <v>-1000000</v>
      </c>
      <c r="H6315" s="16">
        <f t="shared" si="793"/>
        <v>0</v>
      </c>
      <c r="P6315" s="16"/>
    </row>
    <row r="6316" spans="1:16" x14ac:dyDescent="0.25">
      <c r="A6316" s="24">
        <f t="shared" si="794"/>
        <v>6301</v>
      </c>
      <c r="B6316">
        <f t="shared" si="788"/>
        <v>2.7494969544932246E-3</v>
      </c>
      <c r="C6316">
        <f t="shared" si="789"/>
        <v>0.7188283639261499</v>
      </c>
      <c r="D6316" s="40">
        <f t="shared" si="790"/>
        <v>0</v>
      </c>
      <c r="E6316" s="40">
        <f t="shared" si="795"/>
        <v>0</v>
      </c>
      <c r="F6316" s="41">
        <f t="shared" si="791"/>
        <v>2.1760986233516273</v>
      </c>
      <c r="G6316" s="42">
        <f t="shared" si="792"/>
        <v>-1000000</v>
      </c>
      <c r="H6316" s="16">
        <f t="shared" si="793"/>
        <v>0</v>
      </c>
      <c r="P6316" s="16"/>
    </row>
    <row r="6317" spans="1:16" x14ac:dyDescent="0.25">
      <c r="A6317" s="24">
        <f t="shared" si="794"/>
        <v>6302</v>
      </c>
      <c r="B6317">
        <f t="shared" si="788"/>
        <v>0.94787372590508312</v>
      </c>
      <c r="C6317">
        <f t="shared" si="789"/>
        <v>0.16193321172613651</v>
      </c>
      <c r="D6317" s="40">
        <f t="shared" si="790"/>
        <v>1740688.9717368886</v>
      </c>
      <c r="E6317" s="40">
        <f t="shared" si="795"/>
        <v>1250000</v>
      </c>
      <c r="F6317" s="41">
        <f t="shared" si="791"/>
        <v>1.7001387187089907</v>
      </c>
      <c r="G6317" s="42">
        <f t="shared" si="792"/>
        <v>1125173.3983862381</v>
      </c>
      <c r="H6317" s="16">
        <f t="shared" si="793"/>
        <v>1</v>
      </c>
      <c r="P6317" s="16"/>
    </row>
    <row r="6318" spans="1:16" x14ac:dyDescent="0.25">
      <c r="A6318" s="24">
        <f t="shared" si="794"/>
        <v>6303</v>
      </c>
      <c r="B6318">
        <f t="shared" si="788"/>
        <v>0.29341982386540622</v>
      </c>
      <c r="C6318">
        <f t="shared" si="789"/>
        <v>0.93993564869742841</v>
      </c>
      <c r="D6318" s="40">
        <f t="shared" si="790"/>
        <v>752239.45214686275</v>
      </c>
      <c r="E6318" s="40">
        <f t="shared" si="795"/>
        <v>752239.45214686275</v>
      </c>
      <c r="F6318" s="41">
        <f t="shared" si="791"/>
        <v>2.4724114322997002</v>
      </c>
      <c r="G6318" s="42">
        <f t="shared" si="792"/>
        <v>859845.42131476663</v>
      </c>
      <c r="H6318" s="16">
        <f t="shared" si="793"/>
        <v>1</v>
      </c>
      <c r="P6318" s="16"/>
    </row>
    <row r="6319" spans="1:16" x14ac:dyDescent="0.25">
      <c r="A6319" s="24">
        <f t="shared" si="794"/>
        <v>6304</v>
      </c>
      <c r="B6319">
        <f t="shared" si="788"/>
        <v>0.93987035390455276</v>
      </c>
      <c r="C6319">
        <f t="shared" si="789"/>
        <v>0.32683905668091029</v>
      </c>
      <c r="D6319" s="40">
        <f t="shared" si="790"/>
        <v>1708367.5573376454</v>
      </c>
      <c r="E6319" s="40">
        <f t="shared" si="795"/>
        <v>1250000</v>
      </c>
      <c r="F6319" s="41">
        <f t="shared" si="791"/>
        <v>1.8636296719991934</v>
      </c>
      <c r="G6319" s="42">
        <f t="shared" si="792"/>
        <v>1329537.0899989917</v>
      </c>
      <c r="H6319" s="16">
        <f t="shared" si="793"/>
        <v>1</v>
      </c>
      <c r="P6319" s="16"/>
    </row>
    <row r="6320" spans="1:16" x14ac:dyDescent="0.25">
      <c r="A6320" s="24">
        <f t="shared" si="794"/>
        <v>6305</v>
      </c>
      <c r="B6320">
        <f t="shared" si="788"/>
        <v>0.72787801723461598</v>
      </c>
      <c r="C6320">
        <f t="shared" si="789"/>
        <v>0.8491400316124782</v>
      </c>
      <c r="D6320" s="40">
        <f t="shared" si="790"/>
        <v>1276477.7373135914</v>
      </c>
      <c r="E6320" s="40">
        <f t="shared" si="795"/>
        <v>1250000</v>
      </c>
      <c r="F6320" s="41">
        <f t="shared" si="791"/>
        <v>2.3139064057556817</v>
      </c>
      <c r="G6320" s="42">
        <f t="shared" si="792"/>
        <v>1892383.0071946024</v>
      </c>
      <c r="H6320" s="16">
        <f t="shared" si="793"/>
        <v>1</v>
      </c>
      <c r="P6320" s="16"/>
    </row>
    <row r="6321" spans="1:16" x14ac:dyDescent="0.25">
      <c r="A6321" s="24">
        <f t="shared" si="794"/>
        <v>6306</v>
      </c>
      <c r="B6321">
        <f t="shared" si="788"/>
        <v>0.29457215766888112</v>
      </c>
      <c r="C6321">
        <f t="shared" si="789"/>
        <v>0.66346493142191321</v>
      </c>
      <c r="D6321" s="40">
        <f t="shared" si="790"/>
        <v>753764.53944299615</v>
      </c>
      <c r="E6321" s="40">
        <f t="shared" si="795"/>
        <v>753764.53944299615</v>
      </c>
      <c r="F6321" s="41">
        <f t="shared" si="791"/>
        <v>2.1282486885743128</v>
      </c>
      <c r="G6321" s="42">
        <f t="shared" si="792"/>
        <v>604198.39256337751</v>
      </c>
      <c r="H6321" s="16">
        <f t="shared" si="793"/>
        <v>1</v>
      </c>
      <c r="P6321" s="16"/>
    </row>
    <row r="6322" spans="1:16" x14ac:dyDescent="0.25">
      <c r="A6322" s="24">
        <f t="shared" si="794"/>
        <v>6307</v>
      </c>
      <c r="B6322">
        <f t="shared" si="788"/>
        <v>0.18595054245088249</v>
      </c>
      <c r="C6322">
        <f t="shared" si="789"/>
        <v>0.47656356741208583</v>
      </c>
      <c r="D6322" s="40">
        <f t="shared" si="790"/>
        <v>592894.52711781184</v>
      </c>
      <c r="E6322" s="40">
        <f t="shared" si="795"/>
        <v>592894.52711781184</v>
      </c>
      <c r="F6322" s="41">
        <f t="shared" si="791"/>
        <v>1.9821336608397704</v>
      </c>
      <c r="G6322" s="42">
        <f t="shared" si="792"/>
        <v>175196.19952789298</v>
      </c>
      <c r="H6322" s="16">
        <f t="shared" si="793"/>
        <v>1</v>
      </c>
      <c r="P6322" s="16"/>
    </row>
    <row r="6323" spans="1:16" x14ac:dyDescent="0.25">
      <c r="A6323" s="24">
        <f t="shared" si="794"/>
        <v>6308</v>
      </c>
      <c r="B6323">
        <f t="shared" si="788"/>
        <v>0.63813398324418813</v>
      </c>
      <c r="C6323">
        <f t="shared" si="789"/>
        <v>6.1810875427909195E-2</v>
      </c>
      <c r="D6323" s="40">
        <f t="shared" si="790"/>
        <v>1161159.0179108165</v>
      </c>
      <c r="E6323" s="40">
        <f t="shared" si="795"/>
        <v>1161159.0179108165</v>
      </c>
      <c r="F6323" s="41">
        <f t="shared" si="791"/>
        <v>1.5319914385474465</v>
      </c>
      <c r="G6323" s="42">
        <f t="shared" si="792"/>
        <v>778885.6742315318</v>
      </c>
      <c r="H6323" s="16">
        <f t="shared" si="793"/>
        <v>1</v>
      </c>
      <c r="P6323" s="16"/>
    </row>
    <row r="6324" spans="1:16" x14ac:dyDescent="0.25">
      <c r="A6324" s="24">
        <f t="shared" si="794"/>
        <v>6309</v>
      </c>
      <c r="B6324">
        <f t="shared" si="788"/>
        <v>0.7997224893188104</v>
      </c>
      <c r="C6324">
        <f t="shared" si="789"/>
        <v>0.61333840165752918</v>
      </c>
      <c r="D6324" s="40">
        <f t="shared" si="790"/>
        <v>1383266.1408532679</v>
      </c>
      <c r="E6324" s="40">
        <f t="shared" si="795"/>
        <v>1250000</v>
      </c>
      <c r="F6324" s="41">
        <f t="shared" si="791"/>
        <v>2.0875473419499779</v>
      </c>
      <c r="G6324" s="42">
        <f t="shared" si="792"/>
        <v>1609434.1774374726</v>
      </c>
      <c r="H6324" s="16">
        <f t="shared" si="793"/>
        <v>1</v>
      </c>
      <c r="P6324" s="16"/>
    </row>
    <row r="6325" spans="1:16" x14ac:dyDescent="0.25">
      <c r="A6325" s="24">
        <f t="shared" si="794"/>
        <v>6310</v>
      </c>
      <c r="B6325">
        <f t="shared" si="788"/>
        <v>0.63220857817213982</v>
      </c>
      <c r="C6325">
        <f t="shared" si="789"/>
        <v>0.43208670418243855</v>
      </c>
      <c r="D6325" s="40">
        <f t="shared" si="790"/>
        <v>1153970.4558482436</v>
      </c>
      <c r="E6325" s="40">
        <f t="shared" si="795"/>
        <v>1153970.4558482436</v>
      </c>
      <c r="F6325" s="41">
        <f t="shared" si="791"/>
        <v>1.948004850058429</v>
      </c>
      <c r="G6325" s="42">
        <f t="shared" si="792"/>
        <v>1247940.0448165145</v>
      </c>
      <c r="H6325" s="16">
        <f t="shared" si="793"/>
        <v>1</v>
      </c>
      <c r="P6325" s="16"/>
    </row>
    <row r="6326" spans="1:16" x14ac:dyDescent="0.25">
      <c r="A6326" s="24">
        <f t="shared" si="794"/>
        <v>6311</v>
      </c>
      <c r="B6326">
        <f t="shared" si="788"/>
        <v>0.61202674254309386</v>
      </c>
      <c r="C6326">
        <f t="shared" si="789"/>
        <v>0.78931780613493174</v>
      </c>
      <c r="D6326" s="40">
        <f t="shared" si="790"/>
        <v>1129759.2763771107</v>
      </c>
      <c r="E6326" s="40">
        <f t="shared" si="795"/>
        <v>1129759.2763771107</v>
      </c>
      <c r="F6326" s="41">
        <f t="shared" si="791"/>
        <v>2.2443940506961688</v>
      </c>
      <c r="G6326" s="42">
        <f t="shared" si="792"/>
        <v>1535624.998619596</v>
      </c>
      <c r="H6326" s="16">
        <f t="shared" si="793"/>
        <v>1</v>
      </c>
      <c r="P6326" s="16"/>
    </row>
    <row r="6327" spans="1:16" x14ac:dyDescent="0.25">
      <c r="A6327" s="24">
        <f t="shared" si="794"/>
        <v>6312</v>
      </c>
      <c r="B6327">
        <f t="shared" si="788"/>
        <v>8.4092133096419275E-2</v>
      </c>
      <c r="C6327">
        <f t="shared" si="789"/>
        <v>0.48095194401685148</v>
      </c>
      <c r="D6327" s="40">
        <f t="shared" si="790"/>
        <v>371704.43186180992</v>
      </c>
      <c r="E6327" s="40">
        <f t="shared" si="795"/>
        <v>371704.43186180992</v>
      </c>
      <c r="F6327" s="41">
        <f t="shared" si="791"/>
        <v>1.9854818992151611</v>
      </c>
      <c r="G6327" s="42">
        <f t="shared" si="792"/>
        <v>-261987.57868032122</v>
      </c>
      <c r="H6327" s="16">
        <f t="shared" si="793"/>
        <v>0</v>
      </c>
      <c r="P6327" s="16"/>
    </row>
    <row r="6328" spans="1:16" x14ac:dyDescent="0.25">
      <c r="A6328" s="24">
        <f t="shared" si="794"/>
        <v>6313</v>
      </c>
      <c r="B6328">
        <f t="shared" si="788"/>
        <v>0.13001488277222961</v>
      </c>
      <c r="C6328">
        <f t="shared" si="789"/>
        <v>0.5715915315086022</v>
      </c>
      <c r="D6328" s="40">
        <f t="shared" si="790"/>
        <v>486479.88794207259</v>
      </c>
      <c r="E6328" s="40">
        <f t="shared" si="795"/>
        <v>486479.88794207259</v>
      </c>
      <c r="F6328" s="41">
        <f t="shared" si="791"/>
        <v>2.0548411969178542</v>
      </c>
      <c r="G6328" s="42">
        <f t="shared" si="792"/>
        <v>-361.08478464803193</v>
      </c>
      <c r="H6328" s="16">
        <f t="shared" si="793"/>
        <v>0</v>
      </c>
      <c r="P6328" s="16"/>
    </row>
    <row r="6329" spans="1:16" x14ac:dyDescent="0.25">
      <c r="A6329" s="24">
        <f t="shared" si="794"/>
        <v>6314</v>
      </c>
      <c r="B6329">
        <f t="shared" si="788"/>
        <v>6.9096997496671975E-2</v>
      </c>
      <c r="C6329">
        <f t="shared" si="789"/>
        <v>0.39894579572137445</v>
      </c>
      <c r="D6329" s="40">
        <f t="shared" si="790"/>
        <v>324065.32401628094</v>
      </c>
      <c r="E6329" s="40">
        <f t="shared" si="795"/>
        <v>324065.32401628094</v>
      </c>
      <c r="F6329" s="41">
        <f t="shared" si="791"/>
        <v>1.9221651283005221</v>
      </c>
      <c r="G6329" s="42">
        <f t="shared" si="792"/>
        <v>-377092.9348844951</v>
      </c>
      <c r="H6329" s="16">
        <f t="shared" si="793"/>
        <v>0</v>
      </c>
      <c r="P6329" s="16"/>
    </row>
    <row r="6330" spans="1:16" x14ac:dyDescent="0.25">
      <c r="A6330" s="24">
        <f t="shared" si="794"/>
        <v>6315</v>
      </c>
      <c r="B6330">
        <f t="shared" si="788"/>
        <v>8.3092693355865777E-2</v>
      </c>
      <c r="C6330">
        <f t="shared" si="789"/>
        <v>0.86135898891370744</v>
      </c>
      <c r="D6330" s="40">
        <f t="shared" si="790"/>
        <v>368739.16336025111</v>
      </c>
      <c r="E6330" s="40">
        <f t="shared" si="795"/>
        <v>368739.16336025111</v>
      </c>
      <c r="F6330" s="41">
        <f t="shared" si="791"/>
        <v>2.3302265396609547</v>
      </c>
      <c r="G6330" s="42">
        <f t="shared" si="792"/>
        <v>-140754.21532556659</v>
      </c>
      <c r="H6330" s="16">
        <f t="shared" si="793"/>
        <v>0</v>
      </c>
      <c r="P6330" s="16"/>
    </row>
    <row r="6331" spans="1:16" x14ac:dyDescent="0.25">
      <c r="A6331" s="24">
        <f t="shared" si="794"/>
        <v>6316</v>
      </c>
      <c r="B6331">
        <f t="shared" si="788"/>
        <v>0.47366640612017363</v>
      </c>
      <c r="C6331">
        <f t="shared" si="789"/>
        <v>0.77592065569479018</v>
      </c>
      <c r="D6331" s="40">
        <f t="shared" si="790"/>
        <v>969883.03701555182</v>
      </c>
      <c r="E6331" s="40">
        <f t="shared" si="795"/>
        <v>969883.03701555182</v>
      </c>
      <c r="F6331" s="41">
        <f t="shared" si="791"/>
        <v>2.2305435694501741</v>
      </c>
      <c r="G6331" s="42">
        <f t="shared" si="792"/>
        <v>1163366.371333844</v>
      </c>
      <c r="H6331" s="16">
        <f t="shared" si="793"/>
        <v>1</v>
      </c>
      <c r="P6331" s="16"/>
    </row>
    <row r="6332" spans="1:16" x14ac:dyDescent="0.25">
      <c r="A6332" s="24">
        <f t="shared" si="794"/>
        <v>6317</v>
      </c>
      <c r="B6332">
        <f t="shared" si="788"/>
        <v>0.37558326695580035</v>
      </c>
      <c r="C6332">
        <f t="shared" si="789"/>
        <v>0.29851197765674442</v>
      </c>
      <c r="D6332" s="40">
        <f t="shared" si="790"/>
        <v>855424.81627950398</v>
      </c>
      <c r="E6332" s="40">
        <f t="shared" si="795"/>
        <v>855424.81627950398</v>
      </c>
      <c r="F6332" s="41">
        <f t="shared" si="791"/>
        <v>1.8393054583712918</v>
      </c>
      <c r="G6332" s="42">
        <f t="shared" si="792"/>
        <v>573387.53380915103</v>
      </c>
      <c r="H6332" s="16">
        <f t="shared" si="793"/>
        <v>1</v>
      </c>
      <c r="P6332" s="16"/>
    </row>
    <row r="6333" spans="1:16" x14ac:dyDescent="0.25">
      <c r="A6333" s="24">
        <f t="shared" si="794"/>
        <v>6318</v>
      </c>
      <c r="B6333">
        <f t="shared" si="788"/>
        <v>0.79139663546811789</v>
      </c>
      <c r="C6333">
        <f t="shared" si="789"/>
        <v>0.41324223356787115</v>
      </c>
      <c r="D6333" s="40">
        <f t="shared" si="790"/>
        <v>1369883.0403049793</v>
      </c>
      <c r="E6333" s="40">
        <f t="shared" si="795"/>
        <v>1250000</v>
      </c>
      <c r="F6333" s="41">
        <f t="shared" si="791"/>
        <v>1.9333700406726948</v>
      </c>
      <c r="G6333" s="42">
        <f t="shared" si="792"/>
        <v>1416712.5508408686</v>
      </c>
      <c r="H6333" s="16">
        <f t="shared" si="793"/>
        <v>1</v>
      </c>
      <c r="P6333" s="16"/>
    </row>
    <row r="6334" spans="1:16" x14ac:dyDescent="0.25">
      <c r="A6334" s="24">
        <f t="shared" si="794"/>
        <v>6319</v>
      </c>
      <c r="B6334">
        <f t="shared" si="788"/>
        <v>4.3311081011779606E-2</v>
      </c>
      <c r="C6334">
        <f t="shared" si="789"/>
        <v>0.63364095205906779</v>
      </c>
      <c r="D6334" s="40">
        <f t="shared" si="790"/>
        <v>218772.8878085654</v>
      </c>
      <c r="E6334" s="40">
        <f t="shared" si="795"/>
        <v>218772.8878085654</v>
      </c>
      <c r="F6334" s="41">
        <f t="shared" si="791"/>
        <v>2.1038030704991102</v>
      </c>
      <c r="G6334" s="42">
        <f t="shared" si="792"/>
        <v>-539744.92688638275</v>
      </c>
      <c r="H6334" s="16">
        <f t="shared" si="793"/>
        <v>0</v>
      </c>
      <c r="P6334" s="16"/>
    </row>
    <row r="6335" spans="1:16" x14ac:dyDescent="0.25">
      <c r="A6335" s="24">
        <f t="shared" si="794"/>
        <v>6320</v>
      </c>
      <c r="B6335">
        <f t="shared" si="788"/>
        <v>0.23972708743531257</v>
      </c>
      <c r="C6335">
        <f t="shared" si="789"/>
        <v>0.48862322594504803</v>
      </c>
      <c r="D6335" s="40">
        <f t="shared" si="790"/>
        <v>677577.1768017729</v>
      </c>
      <c r="E6335" s="40">
        <f t="shared" si="795"/>
        <v>677577.1768017729</v>
      </c>
      <c r="F6335" s="41">
        <f t="shared" si="791"/>
        <v>1.9913309392534293</v>
      </c>
      <c r="G6335" s="42">
        <f t="shared" si="792"/>
        <v>349280.39589736145</v>
      </c>
      <c r="H6335" s="16">
        <f t="shared" si="793"/>
        <v>1</v>
      </c>
      <c r="P6335" s="16"/>
    </row>
    <row r="6336" spans="1:16" x14ac:dyDescent="0.25">
      <c r="A6336" s="24">
        <f t="shared" si="794"/>
        <v>6321</v>
      </c>
      <c r="B6336">
        <f t="shared" si="788"/>
        <v>0.39457369374576956</v>
      </c>
      <c r="C6336">
        <f t="shared" si="789"/>
        <v>0.83752207236830145</v>
      </c>
      <c r="D6336" s="40">
        <f t="shared" si="790"/>
        <v>878076.92667367007</v>
      </c>
      <c r="E6336" s="40">
        <f t="shared" si="795"/>
        <v>878076.92667367007</v>
      </c>
      <c r="F6336" s="41">
        <f t="shared" si="791"/>
        <v>2.2991868595579112</v>
      </c>
      <c r="G6336" s="42">
        <f t="shared" si="792"/>
        <v>1018862.9314890979</v>
      </c>
      <c r="H6336" s="16">
        <f t="shared" si="793"/>
        <v>1</v>
      </c>
      <c r="P6336" s="16"/>
    </row>
    <row r="6337" spans="1:16" x14ac:dyDescent="0.25">
      <c r="A6337" s="24">
        <f t="shared" si="794"/>
        <v>6322</v>
      </c>
      <c r="B6337">
        <f t="shared" si="788"/>
        <v>0.67466357874218374</v>
      </c>
      <c r="C6337">
        <f t="shared" si="789"/>
        <v>0.59787382197100669</v>
      </c>
      <c r="D6337" s="40">
        <f t="shared" si="790"/>
        <v>1206456.3812538197</v>
      </c>
      <c r="E6337" s="40">
        <f t="shared" si="795"/>
        <v>1206456.3812538197</v>
      </c>
      <c r="F6337" s="41">
        <f t="shared" si="791"/>
        <v>2.0753336044984745</v>
      </c>
      <c r="G6337" s="42">
        <f t="shared" si="792"/>
        <v>1503799.4703776753</v>
      </c>
      <c r="H6337" s="16">
        <f t="shared" si="793"/>
        <v>1</v>
      </c>
      <c r="P6337" s="16"/>
    </row>
    <row r="6338" spans="1:16" x14ac:dyDescent="0.25">
      <c r="A6338" s="24">
        <f t="shared" si="794"/>
        <v>6323</v>
      </c>
      <c r="B6338">
        <f t="shared" si="788"/>
        <v>0.50973989779595286</v>
      </c>
      <c r="C6338">
        <f t="shared" si="789"/>
        <v>0.33433146972674876</v>
      </c>
      <c r="D6338" s="40">
        <f t="shared" si="790"/>
        <v>1011132.2473120409</v>
      </c>
      <c r="E6338" s="40">
        <f t="shared" si="795"/>
        <v>1011132.2473120409</v>
      </c>
      <c r="F6338" s="41">
        <f t="shared" si="791"/>
        <v>1.8699137488669082</v>
      </c>
      <c r="G6338" s="42">
        <f t="shared" si="792"/>
        <v>890730.09117148002</v>
      </c>
      <c r="H6338" s="16">
        <f t="shared" si="793"/>
        <v>1</v>
      </c>
      <c r="P6338" s="16"/>
    </row>
    <row r="6339" spans="1:16" x14ac:dyDescent="0.25">
      <c r="A6339" s="24">
        <f t="shared" si="794"/>
        <v>6324</v>
      </c>
      <c r="B6339">
        <f t="shared" si="788"/>
        <v>0.85203264246229082</v>
      </c>
      <c r="C6339">
        <f t="shared" si="789"/>
        <v>0.60204542230349034</v>
      </c>
      <c r="D6339" s="40">
        <f t="shared" si="790"/>
        <v>1476530.8383769849</v>
      </c>
      <c r="E6339" s="40">
        <f t="shared" si="795"/>
        <v>1250000</v>
      </c>
      <c r="F6339" s="41">
        <f t="shared" si="791"/>
        <v>2.0786155030748872</v>
      </c>
      <c r="G6339" s="42">
        <f t="shared" si="792"/>
        <v>1598269.3788436088</v>
      </c>
      <c r="H6339" s="16">
        <f t="shared" si="793"/>
        <v>1</v>
      </c>
      <c r="P6339" s="16"/>
    </row>
    <row r="6340" spans="1:16" x14ac:dyDescent="0.25">
      <c r="A6340" s="24">
        <f t="shared" si="794"/>
        <v>6325</v>
      </c>
      <c r="B6340">
        <f t="shared" si="788"/>
        <v>0.37384017219301313</v>
      </c>
      <c r="C6340">
        <f t="shared" si="789"/>
        <v>0.53338528622407466</v>
      </c>
      <c r="D6340" s="40">
        <f t="shared" si="790"/>
        <v>853328.48804704356</v>
      </c>
      <c r="E6340" s="40">
        <f t="shared" si="795"/>
        <v>853328.48804704356</v>
      </c>
      <c r="F6340" s="41">
        <f t="shared" si="791"/>
        <v>2.0254657804383922</v>
      </c>
      <c r="G6340" s="42">
        <f t="shared" si="792"/>
        <v>728387.65201251837</v>
      </c>
      <c r="H6340" s="16">
        <f t="shared" si="793"/>
        <v>1</v>
      </c>
      <c r="P6340" s="16"/>
    </row>
    <row r="6341" spans="1:16" x14ac:dyDescent="0.25">
      <c r="A6341" s="24">
        <f t="shared" si="794"/>
        <v>6326</v>
      </c>
      <c r="B6341">
        <f t="shared" si="788"/>
        <v>0.92104191042017192</v>
      </c>
      <c r="C6341">
        <f t="shared" si="789"/>
        <v>0.35730411892291158</v>
      </c>
      <c r="D6341" s="40">
        <f t="shared" si="790"/>
        <v>1643821.3102632351</v>
      </c>
      <c r="E6341" s="40">
        <f t="shared" si="795"/>
        <v>1250000</v>
      </c>
      <c r="F6341" s="41">
        <f t="shared" si="791"/>
        <v>1.8888528421039184</v>
      </c>
      <c r="G6341" s="42">
        <f t="shared" si="792"/>
        <v>1361066.0526298978</v>
      </c>
      <c r="H6341" s="16">
        <f t="shared" si="793"/>
        <v>1</v>
      </c>
      <c r="P6341" s="16"/>
    </row>
    <row r="6342" spans="1:16" x14ac:dyDescent="0.25">
      <c r="A6342" s="24">
        <f t="shared" si="794"/>
        <v>6327</v>
      </c>
      <c r="B6342">
        <f t="shared" si="788"/>
        <v>0.83106254215817899</v>
      </c>
      <c r="C6342">
        <f t="shared" si="789"/>
        <v>0.95278519520070404</v>
      </c>
      <c r="D6342" s="40">
        <f t="shared" si="790"/>
        <v>1436947.9858049683</v>
      </c>
      <c r="E6342" s="40">
        <f t="shared" si="795"/>
        <v>1250000</v>
      </c>
      <c r="F6342" s="41">
        <f t="shared" si="791"/>
        <v>2.5083527360813243</v>
      </c>
      <c r="G6342" s="42">
        <f t="shared" si="792"/>
        <v>2135440.9201016552</v>
      </c>
      <c r="H6342" s="16">
        <f t="shared" si="793"/>
        <v>1</v>
      </c>
      <c r="P6342" s="16"/>
    </row>
    <row r="6343" spans="1:16" x14ac:dyDescent="0.25">
      <c r="A6343" s="24">
        <f t="shared" si="794"/>
        <v>6328</v>
      </c>
      <c r="B6343">
        <f t="shared" si="788"/>
        <v>0.50252414995338768</v>
      </c>
      <c r="C6343">
        <f t="shared" si="789"/>
        <v>0.45521533081773669</v>
      </c>
      <c r="D6343" s="40">
        <f t="shared" si="790"/>
        <v>1002884.7178683393</v>
      </c>
      <c r="E6343" s="40">
        <f t="shared" si="795"/>
        <v>1002884.7178683393</v>
      </c>
      <c r="F6343" s="41">
        <f t="shared" si="791"/>
        <v>1.9658068864659297</v>
      </c>
      <c r="G6343" s="42">
        <f t="shared" si="792"/>
        <v>971477.68471702235</v>
      </c>
      <c r="H6343" s="16">
        <f t="shared" si="793"/>
        <v>1</v>
      </c>
      <c r="P6343" s="16"/>
    </row>
    <row r="6344" spans="1:16" x14ac:dyDescent="0.25">
      <c r="A6344" s="24">
        <f t="shared" si="794"/>
        <v>6329</v>
      </c>
      <c r="B6344">
        <f t="shared" si="788"/>
        <v>0.93932693509850651</v>
      </c>
      <c r="C6344">
        <f t="shared" si="789"/>
        <v>0.85187376418616623</v>
      </c>
      <c r="D6344" s="40">
        <f t="shared" si="790"/>
        <v>1706298.5117365841</v>
      </c>
      <c r="E6344" s="40">
        <f t="shared" si="795"/>
        <v>1250000</v>
      </c>
      <c r="F6344" s="41">
        <f t="shared" si="791"/>
        <v>2.3174782866098091</v>
      </c>
      <c r="G6344" s="42">
        <f t="shared" si="792"/>
        <v>1896847.8582622614</v>
      </c>
      <c r="H6344" s="16">
        <f t="shared" si="793"/>
        <v>1</v>
      </c>
      <c r="P6344" s="16"/>
    </row>
    <row r="6345" spans="1:16" x14ac:dyDescent="0.25">
      <c r="A6345" s="24">
        <f t="shared" si="794"/>
        <v>6330</v>
      </c>
      <c r="B6345">
        <f t="shared" si="788"/>
        <v>0.89032403298188001</v>
      </c>
      <c r="C6345">
        <f t="shared" si="789"/>
        <v>0.4884754492668435</v>
      </c>
      <c r="D6345" s="40">
        <f t="shared" si="790"/>
        <v>1559993.8594022002</v>
      </c>
      <c r="E6345" s="40">
        <f t="shared" si="795"/>
        <v>1250000</v>
      </c>
      <c r="F6345" s="41">
        <f t="shared" si="791"/>
        <v>1.9912183028222197</v>
      </c>
      <c r="G6345" s="42">
        <f t="shared" si="792"/>
        <v>1489022.8785277745</v>
      </c>
      <c r="H6345" s="16">
        <f t="shared" si="793"/>
        <v>1</v>
      </c>
      <c r="P6345" s="16"/>
    </row>
    <row r="6346" spans="1:16" x14ac:dyDescent="0.25">
      <c r="A6346" s="24">
        <f t="shared" si="794"/>
        <v>6331</v>
      </c>
      <c r="B6346">
        <f t="shared" si="788"/>
        <v>0.40151519782375544</v>
      </c>
      <c r="C6346">
        <f t="shared" si="789"/>
        <v>0.74209014407824725</v>
      </c>
      <c r="D6346" s="40">
        <f t="shared" si="790"/>
        <v>886279.42058362416</v>
      </c>
      <c r="E6346" s="40">
        <f t="shared" si="795"/>
        <v>886279.42058362416</v>
      </c>
      <c r="F6346" s="41">
        <f t="shared" si="791"/>
        <v>2.1975084019660582</v>
      </c>
      <c r="G6346" s="42">
        <f t="shared" si="792"/>
        <v>947606.47322212392</v>
      </c>
      <c r="H6346" s="16">
        <f t="shared" si="793"/>
        <v>1</v>
      </c>
      <c r="P6346" s="16"/>
    </row>
    <row r="6347" spans="1:16" x14ac:dyDescent="0.25">
      <c r="A6347" s="24">
        <f t="shared" si="794"/>
        <v>6332</v>
      </c>
      <c r="B6347">
        <f t="shared" si="788"/>
        <v>0.71196784859057516</v>
      </c>
      <c r="C6347">
        <f t="shared" si="789"/>
        <v>0.76137467555236071</v>
      </c>
      <c r="D6347" s="40">
        <f t="shared" si="790"/>
        <v>1254928.3042589782</v>
      </c>
      <c r="E6347" s="40">
        <f t="shared" si="795"/>
        <v>1250000</v>
      </c>
      <c r="F6347" s="41">
        <f t="shared" si="791"/>
        <v>2.2160278051281894</v>
      </c>
      <c r="G6347" s="42">
        <f t="shared" si="792"/>
        <v>1770034.7564102369</v>
      </c>
      <c r="H6347" s="16">
        <f t="shared" si="793"/>
        <v>1</v>
      </c>
      <c r="P6347" s="16"/>
    </row>
    <row r="6348" spans="1:16" x14ac:dyDescent="0.25">
      <c r="A6348" s="24">
        <f t="shared" si="794"/>
        <v>6333</v>
      </c>
      <c r="B6348">
        <f t="shared" si="788"/>
        <v>0.35232451243791729</v>
      </c>
      <c r="C6348">
        <f t="shared" si="789"/>
        <v>0.31290579133201391</v>
      </c>
      <c r="D6348" s="40">
        <f t="shared" si="790"/>
        <v>827179.80125259282</v>
      </c>
      <c r="E6348" s="40">
        <f t="shared" si="795"/>
        <v>827179.80125259282</v>
      </c>
      <c r="F6348" s="41">
        <f t="shared" si="791"/>
        <v>1.8517840403302344</v>
      </c>
      <c r="G6348" s="42">
        <f t="shared" si="792"/>
        <v>531758.35444308654</v>
      </c>
      <c r="H6348" s="16">
        <f t="shared" si="793"/>
        <v>1</v>
      </c>
      <c r="P6348" s="16"/>
    </row>
    <row r="6349" spans="1:16" x14ac:dyDescent="0.25">
      <c r="A6349" s="24">
        <f t="shared" si="794"/>
        <v>6334</v>
      </c>
      <c r="B6349">
        <f t="shared" si="788"/>
        <v>0.97577589668799192</v>
      </c>
      <c r="C6349">
        <f t="shared" si="789"/>
        <v>0.55525489093270153</v>
      </c>
      <c r="D6349" s="40">
        <f t="shared" si="790"/>
        <v>1899733.6567385364</v>
      </c>
      <c r="E6349" s="40">
        <f t="shared" si="795"/>
        <v>1250000</v>
      </c>
      <c r="F6349" s="41">
        <f t="shared" si="791"/>
        <v>2.0422338278215517</v>
      </c>
      <c r="G6349" s="42">
        <f t="shared" si="792"/>
        <v>1552792.2847769395</v>
      </c>
      <c r="H6349" s="16">
        <f t="shared" si="793"/>
        <v>1</v>
      </c>
      <c r="P6349" s="16"/>
    </row>
    <row r="6350" spans="1:16" x14ac:dyDescent="0.25">
      <c r="A6350" s="24">
        <f t="shared" si="794"/>
        <v>6335</v>
      </c>
      <c r="B6350">
        <f t="shared" si="788"/>
        <v>0.51599076960701495</v>
      </c>
      <c r="C6350">
        <f t="shared" si="789"/>
        <v>0.21815516671631485</v>
      </c>
      <c r="D6350" s="40">
        <f t="shared" si="790"/>
        <v>1018279.7816441599</v>
      </c>
      <c r="E6350" s="40">
        <f t="shared" si="795"/>
        <v>1018279.7816441599</v>
      </c>
      <c r="F6350" s="41">
        <f t="shared" si="791"/>
        <v>1.763392441824704</v>
      </c>
      <c r="G6350" s="42">
        <f t="shared" si="792"/>
        <v>795626.87061422155</v>
      </c>
      <c r="H6350" s="16">
        <f t="shared" si="793"/>
        <v>1</v>
      </c>
      <c r="P6350" s="16"/>
    </row>
    <row r="6351" spans="1:16" x14ac:dyDescent="0.25">
      <c r="A6351" s="24">
        <f t="shared" si="794"/>
        <v>6336</v>
      </c>
      <c r="B6351">
        <f t="shared" si="788"/>
        <v>0.2172334591159597</v>
      </c>
      <c r="C6351">
        <f t="shared" si="789"/>
        <v>0.36083512997720391</v>
      </c>
      <c r="D6351" s="40">
        <f t="shared" si="790"/>
        <v>643660.78003198165</v>
      </c>
      <c r="E6351" s="40">
        <f t="shared" si="795"/>
        <v>643660.78003198165</v>
      </c>
      <c r="F6351" s="41">
        <f t="shared" si="791"/>
        <v>1.8917241888929115</v>
      </c>
      <c r="G6351" s="42">
        <f t="shared" si="792"/>
        <v>217628.66702817916</v>
      </c>
      <c r="H6351" s="16">
        <f t="shared" si="793"/>
        <v>1</v>
      </c>
      <c r="P6351" s="16"/>
    </row>
    <row r="6352" spans="1:16" x14ac:dyDescent="0.25">
      <c r="A6352" s="24">
        <f t="shared" si="794"/>
        <v>6337</v>
      </c>
      <c r="B6352">
        <f t="shared" si="788"/>
        <v>0.72192045499105006</v>
      </c>
      <c r="C6352">
        <f t="shared" si="789"/>
        <v>0.84080247429665178</v>
      </c>
      <c r="D6352" s="40">
        <f t="shared" si="790"/>
        <v>1268338.6476062196</v>
      </c>
      <c r="E6352" s="40">
        <f t="shared" si="795"/>
        <v>1250000</v>
      </c>
      <c r="F6352" s="41">
        <f t="shared" si="791"/>
        <v>2.3032709550196606</v>
      </c>
      <c r="G6352" s="42">
        <f t="shared" si="792"/>
        <v>1879088.6937745758</v>
      </c>
      <c r="H6352" s="16">
        <f t="shared" si="793"/>
        <v>1</v>
      </c>
      <c r="P6352" s="16"/>
    </row>
    <row r="6353" spans="1:16" x14ac:dyDescent="0.25">
      <c r="A6353" s="24">
        <f t="shared" si="794"/>
        <v>6338</v>
      </c>
      <c r="B6353">
        <f t="shared" ref="B6353:B6416" si="796">((MOD((MOD(MOD(999999999999989,MOD(A6353*2499997+$B$13*1800451,7450589)*4658+7450581)*383,99991)*7440893+MOD(MOD(999999999999989,MOD(A6353*2246527+$B$13*2399993,7450987)*7580+7560584)*17669,7440893))*1343,4294967296))+0.5)/2^32</f>
        <v>0.35499379632528871</v>
      </c>
      <c r="C6353">
        <f t="shared" ref="C6353:C6416" si="797">((MOD((MOD(MOD(999999999999989,MOD(A6353*2499997+$C$13*1800451,7450589)*4658+7450581)*383,99991)*7440893+MOD(MOD(999999999999989,MOD(A6353*2246527+$C$13*2399993,7450987)*7580+7560584)*17669,7440893))*1343,4294967296))+0.5)/2^32</f>
        <v>4.7610211069695652E-2</v>
      </c>
      <c r="D6353" s="40">
        <f t="shared" ref="D6353:D6416" si="798">MAX(0,NORMINV(B6353,D$10,D$12))</f>
        <v>830453.15217078687</v>
      </c>
      <c r="E6353" s="40">
        <f t="shared" si="795"/>
        <v>830453.15217078687</v>
      </c>
      <c r="F6353" s="41">
        <f t="shared" ref="F6353:F6416" si="799">NORMINV(C6353,E$10,E$12)</f>
        <v>1.4928631348525863</v>
      </c>
      <c r="G6353" s="42">
        <f t="shared" ref="G6353:G6416" si="800">F6353*E6353-1000000</f>
        <v>239752.89609789266</v>
      </c>
      <c r="H6353" s="16">
        <f t="shared" ref="H6353:H6416" si="801">IF(G6353&gt;=0,1,0)</f>
        <v>1</v>
      </c>
      <c r="P6353" s="16"/>
    </row>
    <row r="6354" spans="1:16" x14ac:dyDescent="0.25">
      <c r="A6354" s="24">
        <f t="shared" ref="A6354:A6417" si="802">A6353+1</f>
        <v>6339</v>
      </c>
      <c r="B6354">
        <f t="shared" si="796"/>
        <v>0.59518058027606457</v>
      </c>
      <c r="C6354">
        <f t="shared" si="797"/>
        <v>0.6603972566081211</v>
      </c>
      <c r="D6354" s="40">
        <f t="shared" si="798"/>
        <v>1109829.1694609453</v>
      </c>
      <c r="E6354" s="40">
        <f t="shared" ref="E6354:E6417" si="803">MIN(1250000,D6354)</f>
        <v>1109829.1694609453</v>
      </c>
      <c r="F6354" s="41">
        <f t="shared" si="799"/>
        <v>2.1256983456552048</v>
      </c>
      <c r="G6354" s="42">
        <f t="shared" si="800"/>
        <v>1359162.0294830212</v>
      </c>
      <c r="H6354" s="16">
        <f t="shared" si="801"/>
        <v>1</v>
      </c>
      <c r="P6354" s="16"/>
    </row>
    <row r="6355" spans="1:16" x14ac:dyDescent="0.25">
      <c r="A6355" s="24">
        <f t="shared" si="802"/>
        <v>6340</v>
      </c>
      <c r="B6355">
        <f t="shared" si="796"/>
        <v>0.86764264421071857</v>
      </c>
      <c r="C6355">
        <f t="shared" si="797"/>
        <v>0.4112299206899479</v>
      </c>
      <c r="D6355" s="40">
        <f t="shared" si="798"/>
        <v>1508503.0759153794</v>
      </c>
      <c r="E6355" s="40">
        <f t="shared" si="803"/>
        <v>1250000</v>
      </c>
      <c r="F6355" s="41">
        <f t="shared" si="799"/>
        <v>1.9317986927129547</v>
      </c>
      <c r="G6355" s="42">
        <f t="shared" si="800"/>
        <v>1414748.3658911935</v>
      </c>
      <c r="H6355" s="16">
        <f t="shared" si="801"/>
        <v>1</v>
      </c>
      <c r="P6355" s="16"/>
    </row>
    <row r="6356" spans="1:16" x14ac:dyDescent="0.25">
      <c r="A6356" s="24">
        <f t="shared" si="802"/>
        <v>6341</v>
      </c>
      <c r="B6356">
        <f t="shared" si="796"/>
        <v>0.44383565953467041</v>
      </c>
      <c r="C6356">
        <f t="shared" si="797"/>
        <v>0.73331482254434377</v>
      </c>
      <c r="D6356" s="40">
        <f t="shared" si="798"/>
        <v>935599.65256023605</v>
      </c>
      <c r="E6356" s="40">
        <f t="shared" si="803"/>
        <v>935599.65256023605</v>
      </c>
      <c r="F6356" s="41">
        <f t="shared" si="799"/>
        <v>2.1893220028900604</v>
      </c>
      <c r="G6356" s="42">
        <f t="shared" si="800"/>
        <v>1048328.9052464205</v>
      </c>
      <c r="H6356" s="16">
        <f t="shared" si="801"/>
        <v>1</v>
      </c>
      <c r="P6356" s="16"/>
    </row>
    <row r="6357" spans="1:16" x14ac:dyDescent="0.25">
      <c r="A6357" s="24">
        <f t="shared" si="802"/>
        <v>6342</v>
      </c>
      <c r="B6357">
        <f t="shared" si="796"/>
        <v>0.47099150891881436</v>
      </c>
      <c r="C6357">
        <f t="shared" si="797"/>
        <v>0.34661913185846061</v>
      </c>
      <c r="D6357" s="40">
        <f t="shared" si="798"/>
        <v>966818.67845684302</v>
      </c>
      <c r="E6357" s="40">
        <f t="shared" si="803"/>
        <v>966818.67845684302</v>
      </c>
      <c r="F6357" s="41">
        <f t="shared" si="799"/>
        <v>1.8801020300203934</v>
      </c>
      <c r="G6357" s="42">
        <f t="shared" si="800"/>
        <v>817717.76002834458</v>
      </c>
      <c r="H6357" s="16">
        <f t="shared" si="801"/>
        <v>1</v>
      </c>
      <c r="P6357" s="16"/>
    </row>
    <row r="6358" spans="1:16" x14ac:dyDescent="0.25">
      <c r="A6358" s="24">
        <f t="shared" si="802"/>
        <v>6343</v>
      </c>
      <c r="B6358">
        <f t="shared" si="796"/>
        <v>1.2342905392870307E-3</v>
      </c>
      <c r="C6358">
        <f t="shared" si="797"/>
        <v>0.60805507691111416</v>
      </c>
      <c r="D6358" s="40">
        <f t="shared" si="798"/>
        <v>0</v>
      </c>
      <c r="E6358" s="40">
        <f t="shared" si="803"/>
        <v>0</v>
      </c>
      <c r="F6358" s="41">
        <f t="shared" si="799"/>
        <v>2.0833597147154115</v>
      </c>
      <c r="G6358" s="42">
        <f t="shared" si="800"/>
        <v>-1000000</v>
      </c>
      <c r="H6358" s="16">
        <f t="shared" si="801"/>
        <v>0</v>
      </c>
      <c r="P6358" s="16"/>
    </row>
    <row r="6359" spans="1:16" x14ac:dyDescent="0.25">
      <c r="A6359" s="24">
        <f t="shared" si="802"/>
        <v>6344</v>
      </c>
      <c r="B6359">
        <f t="shared" si="796"/>
        <v>0.2226625174516812</v>
      </c>
      <c r="C6359">
        <f t="shared" si="797"/>
        <v>0.60661818261723965</v>
      </c>
      <c r="D6359" s="40">
        <f t="shared" si="798"/>
        <v>652021.87467098585</v>
      </c>
      <c r="E6359" s="40">
        <f t="shared" si="803"/>
        <v>652021.87467098585</v>
      </c>
      <c r="F6359" s="41">
        <f t="shared" si="799"/>
        <v>2.082223579643391</v>
      </c>
      <c r="G6359" s="42">
        <f t="shared" si="800"/>
        <v>357655.32188321464</v>
      </c>
      <c r="H6359" s="16">
        <f t="shared" si="801"/>
        <v>1</v>
      </c>
      <c r="P6359" s="16"/>
    </row>
    <row r="6360" spans="1:16" x14ac:dyDescent="0.25">
      <c r="A6360" s="24">
        <f t="shared" si="802"/>
        <v>6345</v>
      </c>
      <c r="B6360">
        <f t="shared" si="796"/>
        <v>0.7475642062490806</v>
      </c>
      <c r="C6360">
        <f t="shared" si="797"/>
        <v>0.72500004980247468</v>
      </c>
      <c r="D6360" s="40">
        <f t="shared" si="798"/>
        <v>1304032.3592516065</v>
      </c>
      <c r="E6360" s="40">
        <f t="shared" si="803"/>
        <v>1250000</v>
      </c>
      <c r="F6360" s="41">
        <f t="shared" si="799"/>
        <v>2.1816900532821619</v>
      </c>
      <c r="G6360" s="42">
        <f t="shared" si="800"/>
        <v>1727112.5666027023</v>
      </c>
      <c r="H6360" s="16">
        <f t="shared" si="801"/>
        <v>1</v>
      </c>
      <c r="P6360" s="16"/>
    </row>
    <row r="6361" spans="1:16" x14ac:dyDescent="0.25">
      <c r="A6361" s="24">
        <f t="shared" si="802"/>
        <v>6346</v>
      </c>
      <c r="B6361">
        <f t="shared" si="796"/>
        <v>0.21734103409107774</v>
      </c>
      <c r="C6361">
        <f t="shared" si="797"/>
        <v>0.29626568534877151</v>
      </c>
      <c r="D6361" s="40">
        <f t="shared" si="798"/>
        <v>643827.61206541187</v>
      </c>
      <c r="E6361" s="40">
        <f t="shared" si="803"/>
        <v>643827.61206541187</v>
      </c>
      <c r="F6361" s="41">
        <f t="shared" si="799"/>
        <v>1.8373339340237411</v>
      </c>
      <c r="G6361" s="42">
        <f t="shared" si="800"/>
        <v>182926.31930925418</v>
      </c>
      <c r="H6361" s="16">
        <f t="shared" si="801"/>
        <v>1</v>
      </c>
      <c r="P6361" s="16"/>
    </row>
    <row r="6362" spans="1:16" x14ac:dyDescent="0.25">
      <c r="A6362" s="24">
        <f t="shared" si="802"/>
        <v>6347</v>
      </c>
      <c r="B6362">
        <f t="shared" si="796"/>
        <v>0.11834647005889565</v>
      </c>
      <c r="C6362">
        <f t="shared" si="797"/>
        <v>1.9021270447410643E-2</v>
      </c>
      <c r="D6362" s="40">
        <f t="shared" si="798"/>
        <v>460504.58931061102</v>
      </c>
      <c r="E6362" s="40">
        <f t="shared" si="803"/>
        <v>460504.58931061102</v>
      </c>
      <c r="F6362" s="41">
        <f t="shared" si="799"/>
        <v>1.3694844735353466</v>
      </c>
      <c r="G6362" s="42">
        <f t="shared" si="800"/>
        <v>-369346.11494734685</v>
      </c>
      <c r="H6362" s="16">
        <f t="shared" si="801"/>
        <v>0</v>
      </c>
      <c r="P6362" s="16"/>
    </row>
    <row r="6363" spans="1:16" x14ac:dyDescent="0.25">
      <c r="A6363" s="24">
        <f t="shared" si="802"/>
        <v>6348</v>
      </c>
      <c r="B6363">
        <f t="shared" si="796"/>
        <v>0.93859198305290192</v>
      </c>
      <c r="C6363">
        <f t="shared" si="797"/>
        <v>0.50807640899438411</v>
      </c>
      <c r="D6363" s="40">
        <f t="shared" si="798"/>
        <v>1703523.1437792068</v>
      </c>
      <c r="E6363" s="40">
        <f t="shared" si="803"/>
        <v>1250000</v>
      </c>
      <c r="F6363" s="41">
        <f t="shared" si="799"/>
        <v>2.0061537806036704</v>
      </c>
      <c r="G6363" s="42">
        <f t="shared" si="800"/>
        <v>1507692.2257545879</v>
      </c>
      <c r="H6363" s="16">
        <f t="shared" si="801"/>
        <v>1</v>
      </c>
      <c r="P6363" s="16"/>
    </row>
    <row r="6364" spans="1:16" x14ac:dyDescent="0.25">
      <c r="A6364" s="24">
        <f t="shared" si="802"/>
        <v>6349</v>
      </c>
      <c r="B6364">
        <f t="shared" si="796"/>
        <v>0.82697715249378234</v>
      </c>
      <c r="C6364">
        <f t="shared" si="797"/>
        <v>4.0209965081885457E-3</v>
      </c>
      <c r="D6364" s="40">
        <f t="shared" si="798"/>
        <v>1429614.1578204418</v>
      </c>
      <c r="E6364" s="40">
        <f t="shared" si="803"/>
        <v>1250000</v>
      </c>
      <c r="F6364" s="41">
        <f t="shared" si="799"/>
        <v>1.1944371848195772</v>
      </c>
      <c r="G6364" s="42">
        <f t="shared" si="800"/>
        <v>493046.48102447158</v>
      </c>
      <c r="H6364" s="16">
        <f t="shared" si="801"/>
        <v>1</v>
      </c>
      <c r="P6364" s="16"/>
    </row>
    <row r="6365" spans="1:16" x14ac:dyDescent="0.25">
      <c r="A6365" s="24">
        <f t="shared" si="802"/>
        <v>6350</v>
      </c>
      <c r="B6365">
        <f t="shared" si="796"/>
        <v>0.67554117820691317</v>
      </c>
      <c r="C6365">
        <f t="shared" si="797"/>
        <v>0.71819541917648166</v>
      </c>
      <c r="D6365" s="40">
        <f t="shared" si="798"/>
        <v>1207568.2371877288</v>
      </c>
      <c r="E6365" s="40">
        <f t="shared" si="803"/>
        <v>1207568.2371877288</v>
      </c>
      <c r="F6365" s="41">
        <f t="shared" si="799"/>
        <v>2.1755285739950638</v>
      </c>
      <c r="G6365" s="42">
        <f t="shared" si="800"/>
        <v>1627099.2050507525</v>
      </c>
      <c r="H6365" s="16">
        <f t="shared" si="801"/>
        <v>1</v>
      </c>
      <c r="P6365" s="16"/>
    </row>
    <row r="6366" spans="1:16" x14ac:dyDescent="0.25">
      <c r="A6366" s="24">
        <f t="shared" si="802"/>
        <v>6351</v>
      </c>
      <c r="B6366">
        <f t="shared" si="796"/>
        <v>0.74371104326564819</v>
      </c>
      <c r="C6366">
        <f t="shared" si="797"/>
        <v>0.97766681539360434</v>
      </c>
      <c r="D6366" s="40">
        <f t="shared" si="798"/>
        <v>1298554.215332078</v>
      </c>
      <c r="E6366" s="40">
        <f t="shared" si="803"/>
        <v>1250000</v>
      </c>
      <c r="F6366" s="41">
        <f t="shared" si="799"/>
        <v>2.6102683515832497</v>
      </c>
      <c r="G6366" s="42">
        <f t="shared" si="800"/>
        <v>2262835.4394790619</v>
      </c>
      <c r="H6366" s="16">
        <f t="shared" si="801"/>
        <v>1</v>
      </c>
      <c r="P6366" s="16"/>
    </row>
    <row r="6367" spans="1:16" x14ac:dyDescent="0.25">
      <c r="A6367" s="24">
        <f t="shared" si="802"/>
        <v>6352</v>
      </c>
      <c r="B6367">
        <f t="shared" si="796"/>
        <v>0.27144900418352336</v>
      </c>
      <c r="C6367">
        <f t="shared" si="797"/>
        <v>0.31093512068036944</v>
      </c>
      <c r="D6367" s="40">
        <f t="shared" si="798"/>
        <v>722597.33964555326</v>
      </c>
      <c r="E6367" s="40">
        <f t="shared" si="803"/>
        <v>722597.33964555326</v>
      </c>
      <c r="F6367" s="41">
        <f t="shared" si="799"/>
        <v>1.8500907394831576</v>
      </c>
      <c r="G6367" s="42">
        <f t="shared" si="800"/>
        <v>336870.6464534041</v>
      </c>
      <c r="H6367" s="16">
        <f t="shared" si="801"/>
        <v>1</v>
      </c>
      <c r="P6367" s="16"/>
    </row>
    <row r="6368" spans="1:16" x14ac:dyDescent="0.25">
      <c r="A6368" s="24">
        <f t="shared" si="802"/>
        <v>6353</v>
      </c>
      <c r="B6368">
        <f t="shared" si="796"/>
        <v>0.12157682061661035</v>
      </c>
      <c r="C6368">
        <f t="shared" si="797"/>
        <v>0.99860168469604105</v>
      </c>
      <c r="D6368" s="40">
        <f t="shared" si="798"/>
        <v>467869.08039740566</v>
      </c>
      <c r="E6368" s="40">
        <f t="shared" si="803"/>
        <v>467869.08039740566</v>
      </c>
      <c r="F6368" s="41">
        <f t="shared" si="799"/>
        <v>2.9085866737408259</v>
      </c>
      <c r="G6368" s="42">
        <f t="shared" si="800"/>
        <v>360837.77229926921</v>
      </c>
      <c r="H6368" s="16">
        <f t="shared" si="801"/>
        <v>1</v>
      </c>
      <c r="P6368" s="16"/>
    </row>
    <row r="6369" spans="1:16" x14ac:dyDescent="0.25">
      <c r="A6369" s="24">
        <f t="shared" si="802"/>
        <v>6354</v>
      </c>
      <c r="B6369">
        <f t="shared" si="796"/>
        <v>6.9008199614472687E-2</v>
      </c>
      <c r="C6369">
        <f t="shared" si="797"/>
        <v>0.8409637970617041</v>
      </c>
      <c r="D6369" s="40">
        <f t="shared" si="798"/>
        <v>323760.61671212909</v>
      </c>
      <c r="E6369" s="40">
        <f t="shared" si="803"/>
        <v>323760.61671212909</v>
      </c>
      <c r="F6369" s="41">
        <f t="shared" si="799"/>
        <v>2.3034732150309662</v>
      </c>
      <c r="G6369" s="42">
        <f t="shared" si="800"/>
        <v>-254226.09132170363</v>
      </c>
      <c r="H6369" s="16">
        <f t="shared" si="801"/>
        <v>0</v>
      </c>
      <c r="P6369" s="16"/>
    </row>
    <row r="6370" spans="1:16" x14ac:dyDescent="0.25">
      <c r="A6370" s="24">
        <f t="shared" si="802"/>
        <v>6355</v>
      </c>
      <c r="B6370">
        <f t="shared" si="796"/>
        <v>0.2698508984176442</v>
      </c>
      <c r="C6370">
        <f t="shared" si="797"/>
        <v>4.6996944933198392E-2</v>
      </c>
      <c r="D6370" s="40">
        <f t="shared" si="798"/>
        <v>720396.35521322233</v>
      </c>
      <c r="E6370" s="40">
        <f t="shared" si="803"/>
        <v>720396.35521322233</v>
      </c>
      <c r="F6370" s="41">
        <f t="shared" si="799"/>
        <v>1.4909738558634196</v>
      </c>
      <c r="G6370" s="42">
        <f t="shared" si="800"/>
        <v>74092.13148221164</v>
      </c>
      <c r="H6370" s="16">
        <f t="shared" si="801"/>
        <v>1</v>
      </c>
      <c r="P6370" s="16"/>
    </row>
    <row r="6371" spans="1:16" x14ac:dyDescent="0.25">
      <c r="A6371" s="24">
        <f t="shared" si="802"/>
        <v>6356</v>
      </c>
      <c r="B6371">
        <f t="shared" si="796"/>
        <v>0.58288257208187133</v>
      </c>
      <c r="C6371">
        <f t="shared" si="797"/>
        <v>0.56869241513777524</v>
      </c>
      <c r="D6371" s="40">
        <f t="shared" si="798"/>
        <v>1095413.3808418917</v>
      </c>
      <c r="E6371" s="40">
        <f t="shared" si="803"/>
        <v>1095413.3808418917</v>
      </c>
      <c r="F6371" s="41">
        <f t="shared" si="799"/>
        <v>2.052597607251919</v>
      </c>
      <c r="G6371" s="42">
        <f t="shared" si="800"/>
        <v>1248442.884467802</v>
      </c>
      <c r="H6371" s="16">
        <f t="shared" si="801"/>
        <v>1</v>
      </c>
      <c r="P6371" s="16"/>
    </row>
    <row r="6372" spans="1:16" x14ac:dyDescent="0.25">
      <c r="A6372" s="24">
        <f t="shared" si="802"/>
        <v>6357</v>
      </c>
      <c r="B6372">
        <f t="shared" si="796"/>
        <v>5.5504717514850199E-2</v>
      </c>
      <c r="C6372">
        <f t="shared" si="797"/>
        <v>0.25965778704266995</v>
      </c>
      <c r="D6372" s="40">
        <f t="shared" si="798"/>
        <v>273401.65336406592</v>
      </c>
      <c r="E6372" s="40">
        <f t="shared" si="803"/>
        <v>273401.65336406592</v>
      </c>
      <c r="F6372" s="41">
        <f t="shared" si="799"/>
        <v>1.8041334992719156</v>
      </c>
      <c r="G6372" s="42">
        <f t="shared" si="800"/>
        <v>-506746.91840956046</v>
      </c>
      <c r="H6372" s="16">
        <f t="shared" si="801"/>
        <v>0</v>
      </c>
      <c r="P6372" s="16"/>
    </row>
    <row r="6373" spans="1:16" x14ac:dyDescent="0.25">
      <c r="A6373" s="24">
        <f t="shared" si="802"/>
        <v>6358</v>
      </c>
      <c r="B6373">
        <f t="shared" si="796"/>
        <v>0.61750890698749572</v>
      </c>
      <c r="C6373">
        <f t="shared" si="797"/>
        <v>7.0041386061348021E-2</v>
      </c>
      <c r="D6373" s="40">
        <f t="shared" si="798"/>
        <v>1136297.0079536699</v>
      </c>
      <c r="E6373" s="40">
        <f t="shared" si="803"/>
        <v>1136297.0079536699</v>
      </c>
      <c r="F6373" s="41">
        <f t="shared" si="799"/>
        <v>1.5515249655535415</v>
      </c>
      <c r="G6373" s="42">
        <f t="shared" si="800"/>
        <v>762993.17612390989</v>
      </c>
      <c r="H6373" s="16">
        <f t="shared" si="801"/>
        <v>1</v>
      </c>
      <c r="P6373" s="16"/>
    </row>
    <row r="6374" spans="1:16" x14ac:dyDescent="0.25">
      <c r="A6374" s="24">
        <f t="shared" si="802"/>
        <v>6359</v>
      </c>
      <c r="B6374">
        <f t="shared" si="796"/>
        <v>2.7276030625216663E-2</v>
      </c>
      <c r="C6374">
        <f t="shared" si="797"/>
        <v>0.58012018806766719</v>
      </c>
      <c r="D6374" s="40">
        <f t="shared" si="798"/>
        <v>123513.56331584183</v>
      </c>
      <c r="E6374" s="40">
        <f t="shared" si="803"/>
        <v>123513.56331584183</v>
      </c>
      <c r="F6374" s="41">
        <f t="shared" si="799"/>
        <v>2.0614592578901925</v>
      </c>
      <c r="G6374" s="42">
        <f t="shared" si="800"/>
        <v>-745381.82142755133</v>
      </c>
      <c r="H6374" s="16">
        <f t="shared" si="801"/>
        <v>0</v>
      </c>
      <c r="P6374" s="16"/>
    </row>
    <row r="6375" spans="1:16" x14ac:dyDescent="0.25">
      <c r="A6375" s="24">
        <f t="shared" si="802"/>
        <v>6360</v>
      </c>
      <c r="B6375">
        <f t="shared" si="796"/>
        <v>0.2715222641127184</v>
      </c>
      <c r="C6375">
        <f t="shared" si="797"/>
        <v>0.17892672133166343</v>
      </c>
      <c r="D6375" s="40">
        <f t="shared" si="798"/>
        <v>722698.08137856261</v>
      </c>
      <c r="E6375" s="40">
        <f t="shared" si="803"/>
        <v>722698.08137856261</v>
      </c>
      <c r="F6375" s="41">
        <f t="shared" si="799"/>
        <v>1.7205279592412326</v>
      </c>
      <c r="G6375" s="42">
        <f t="shared" si="800"/>
        <v>243422.25510181254</v>
      </c>
      <c r="H6375" s="16">
        <f t="shared" si="801"/>
        <v>1</v>
      </c>
      <c r="P6375" s="16"/>
    </row>
    <row r="6376" spans="1:16" x14ac:dyDescent="0.25">
      <c r="A6376" s="24">
        <f t="shared" si="802"/>
        <v>6361</v>
      </c>
      <c r="B6376">
        <f t="shared" si="796"/>
        <v>0.66983327677007765</v>
      </c>
      <c r="C6376">
        <f t="shared" si="797"/>
        <v>0.38574897788930684</v>
      </c>
      <c r="D6376" s="40">
        <f t="shared" si="798"/>
        <v>1200358.4376859278</v>
      </c>
      <c r="E6376" s="40">
        <f t="shared" si="803"/>
        <v>1200358.4376859278</v>
      </c>
      <c r="F6376" s="41">
        <f t="shared" si="799"/>
        <v>1.9117276401413448</v>
      </c>
      <c r="G6376" s="42">
        <f t="shared" si="800"/>
        <v>1294758.4034010703</v>
      </c>
      <c r="H6376" s="16">
        <f t="shared" si="801"/>
        <v>1</v>
      </c>
      <c r="P6376" s="16"/>
    </row>
    <row r="6377" spans="1:16" x14ac:dyDescent="0.25">
      <c r="A6377" s="24">
        <f t="shared" si="802"/>
        <v>6362</v>
      </c>
      <c r="B6377">
        <f t="shared" si="796"/>
        <v>0.96230107417795807</v>
      </c>
      <c r="C6377">
        <f t="shared" si="797"/>
        <v>0.67930288903880864</v>
      </c>
      <c r="D6377" s="40">
        <f t="shared" si="798"/>
        <v>1810654.9634164483</v>
      </c>
      <c r="E6377" s="40">
        <f t="shared" si="803"/>
        <v>1250000</v>
      </c>
      <c r="F6377" s="41">
        <f t="shared" si="799"/>
        <v>2.1415654499136592</v>
      </c>
      <c r="G6377" s="42">
        <f t="shared" si="800"/>
        <v>1676956.8123920741</v>
      </c>
      <c r="H6377" s="16">
        <f t="shared" si="801"/>
        <v>1</v>
      </c>
      <c r="P6377" s="16"/>
    </row>
    <row r="6378" spans="1:16" x14ac:dyDescent="0.25">
      <c r="A6378" s="24">
        <f t="shared" si="802"/>
        <v>6363</v>
      </c>
      <c r="B6378">
        <f t="shared" si="796"/>
        <v>0.48972328018862754</v>
      </c>
      <c r="C6378">
        <f t="shared" si="797"/>
        <v>0.80486432241741568</v>
      </c>
      <c r="D6378" s="40">
        <f t="shared" si="798"/>
        <v>988254.0580348277</v>
      </c>
      <c r="E6378" s="40">
        <f t="shared" si="803"/>
        <v>988254.0580348277</v>
      </c>
      <c r="F6378" s="41">
        <f t="shared" si="799"/>
        <v>2.2611323294454198</v>
      </c>
      <c r="G6378" s="42">
        <f t="shared" si="800"/>
        <v>1234573.2003281792</v>
      </c>
      <c r="H6378" s="16">
        <f t="shared" si="801"/>
        <v>1</v>
      </c>
      <c r="P6378" s="16"/>
    </row>
    <row r="6379" spans="1:16" x14ac:dyDescent="0.25">
      <c r="A6379" s="24">
        <f t="shared" si="802"/>
        <v>6364</v>
      </c>
      <c r="B6379">
        <f t="shared" si="796"/>
        <v>0.29866918234620243</v>
      </c>
      <c r="C6379">
        <f t="shared" si="797"/>
        <v>0.53565200173761696</v>
      </c>
      <c r="D6379" s="40">
        <f t="shared" si="798"/>
        <v>759164.76987780747</v>
      </c>
      <c r="E6379" s="40">
        <f t="shared" si="803"/>
        <v>759164.76987780747</v>
      </c>
      <c r="F6379" s="41">
        <f t="shared" si="799"/>
        <v>2.0271992707768045</v>
      </c>
      <c r="G6379" s="42">
        <f t="shared" si="800"/>
        <v>538978.26789573184</v>
      </c>
      <c r="H6379" s="16">
        <f t="shared" si="801"/>
        <v>1</v>
      </c>
      <c r="P6379" s="16"/>
    </row>
    <row r="6380" spans="1:16" x14ac:dyDescent="0.25">
      <c r="A6380" s="24">
        <f t="shared" si="802"/>
        <v>6365</v>
      </c>
      <c r="B6380">
        <f t="shared" si="796"/>
        <v>0.48570486169774085</v>
      </c>
      <c r="C6380">
        <f t="shared" si="797"/>
        <v>5.7721212622709572E-2</v>
      </c>
      <c r="D6380" s="40">
        <f t="shared" si="798"/>
        <v>983659.45167183294</v>
      </c>
      <c r="E6380" s="40">
        <f t="shared" si="803"/>
        <v>983659.45167183294</v>
      </c>
      <c r="F6380" s="41">
        <f t="shared" si="799"/>
        <v>1.5215213427603329</v>
      </c>
      <c r="G6380" s="42">
        <f t="shared" si="800"/>
        <v>496658.84972662013</v>
      </c>
      <c r="H6380" s="16">
        <f t="shared" si="801"/>
        <v>1</v>
      </c>
      <c r="P6380" s="16"/>
    </row>
    <row r="6381" spans="1:16" x14ac:dyDescent="0.25">
      <c r="A6381" s="24">
        <f t="shared" si="802"/>
        <v>6366</v>
      </c>
      <c r="B6381">
        <f t="shared" si="796"/>
        <v>0.7707269579404965</v>
      </c>
      <c r="C6381">
        <f t="shared" si="797"/>
        <v>0.86659500247333199</v>
      </c>
      <c r="D6381" s="40">
        <f t="shared" si="798"/>
        <v>1337952.7591888625</v>
      </c>
      <c r="E6381" s="40">
        <f t="shared" si="803"/>
        <v>1250000</v>
      </c>
      <c r="F6381" s="41">
        <f t="shared" si="799"/>
        <v>2.3375193860259986</v>
      </c>
      <c r="G6381" s="42">
        <f t="shared" si="800"/>
        <v>1921899.2325324984</v>
      </c>
      <c r="H6381" s="16">
        <f t="shared" si="801"/>
        <v>1</v>
      </c>
      <c r="P6381" s="16"/>
    </row>
    <row r="6382" spans="1:16" x14ac:dyDescent="0.25">
      <c r="A6382" s="24">
        <f t="shared" si="802"/>
        <v>6367</v>
      </c>
      <c r="B6382">
        <f t="shared" si="796"/>
        <v>0.71369668201077729</v>
      </c>
      <c r="C6382">
        <f t="shared" si="797"/>
        <v>0.77534708182793111</v>
      </c>
      <c r="D6382" s="40">
        <f t="shared" si="798"/>
        <v>1257241.6751841216</v>
      </c>
      <c r="E6382" s="40">
        <f t="shared" si="803"/>
        <v>1250000</v>
      </c>
      <c r="F6382" s="41">
        <f t="shared" si="799"/>
        <v>2.2299613403290368</v>
      </c>
      <c r="G6382" s="42">
        <f t="shared" si="800"/>
        <v>1787451.6754112961</v>
      </c>
      <c r="H6382" s="16">
        <f t="shared" si="801"/>
        <v>1</v>
      </c>
      <c r="P6382" s="16"/>
    </row>
    <row r="6383" spans="1:16" x14ac:dyDescent="0.25">
      <c r="A6383" s="24">
        <f t="shared" si="802"/>
        <v>6368</v>
      </c>
      <c r="B6383">
        <f t="shared" si="796"/>
        <v>0.31466018676292151</v>
      </c>
      <c r="C6383">
        <f t="shared" si="797"/>
        <v>0.81329146667849272</v>
      </c>
      <c r="D6383" s="40">
        <f t="shared" si="798"/>
        <v>779931.46618979611</v>
      </c>
      <c r="E6383" s="40">
        <f t="shared" si="803"/>
        <v>779931.46618979611</v>
      </c>
      <c r="F6383" s="41">
        <f t="shared" si="799"/>
        <v>2.2705443534190684</v>
      </c>
      <c r="G6383" s="42">
        <f t="shared" si="800"/>
        <v>770868.98661109665</v>
      </c>
      <c r="H6383" s="16">
        <f t="shared" si="801"/>
        <v>1</v>
      </c>
      <c r="P6383" s="16"/>
    </row>
    <row r="6384" spans="1:16" x14ac:dyDescent="0.25">
      <c r="A6384" s="24">
        <f t="shared" si="802"/>
        <v>6369</v>
      </c>
      <c r="B6384">
        <f t="shared" si="796"/>
        <v>0.81289733678568155</v>
      </c>
      <c r="C6384">
        <f t="shared" si="797"/>
        <v>0.12756279518362135</v>
      </c>
      <c r="D6384" s="40">
        <f t="shared" si="798"/>
        <v>1405147.6031793698</v>
      </c>
      <c r="E6384" s="40">
        <f t="shared" si="803"/>
        <v>1250000</v>
      </c>
      <c r="F6384" s="41">
        <f t="shared" si="799"/>
        <v>1.6541070616403561</v>
      </c>
      <c r="G6384" s="42">
        <f t="shared" si="800"/>
        <v>1067633.8270504451</v>
      </c>
      <c r="H6384" s="16">
        <f t="shared" si="801"/>
        <v>1</v>
      </c>
      <c r="P6384" s="16"/>
    </row>
    <row r="6385" spans="1:16" x14ac:dyDescent="0.25">
      <c r="A6385" s="24">
        <f t="shared" si="802"/>
        <v>6370</v>
      </c>
      <c r="B6385">
        <f t="shared" si="796"/>
        <v>0.29975797480437905</v>
      </c>
      <c r="C6385">
        <f t="shared" si="797"/>
        <v>0.5500485593220219</v>
      </c>
      <c r="D6385" s="40">
        <f t="shared" si="798"/>
        <v>760594.19632553402</v>
      </c>
      <c r="E6385" s="40">
        <f t="shared" si="803"/>
        <v>760594.19632553402</v>
      </c>
      <c r="F6385" s="41">
        <f t="shared" si="799"/>
        <v>2.0382322288153096</v>
      </c>
      <c r="G6385" s="42">
        <f t="shared" si="800"/>
        <v>550267.60400058236</v>
      </c>
      <c r="H6385" s="16">
        <f t="shared" si="801"/>
        <v>1</v>
      </c>
      <c r="P6385" s="16"/>
    </row>
    <row r="6386" spans="1:16" x14ac:dyDescent="0.25">
      <c r="A6386" s="24">
        <f t="shared" si="802"/>
        <v>6371</v>
      </c>
      <c r="B6386">
        <f t="shared" si="796"/>
        <v>0.38416155718732625</v>
      </c>
      <c r="C6386">
        <f t="shared" si="797"/>
        <v>0.44055938732344657</v>
      </c>
      <c r="D6386" s="40">
        <f t="shared" si="798"/>
        <v>865698.00525576225</v>
      </c>
      <c r="E6386" s="40">
        <f t="shared" si="803"/>
        <v>865698.00525576225</v>
      </c>
      <c r="F6386" s="41">
        <f t="shared" si="799"/>
        <v>1.9545437324119077</v>
      </c>
      <c r="G6386" s="42">
        <f t="shared" si="800"/>
        <v>692044.61033414095</v>
      </c>
      <c r="H6386" s="16">
        <f t="shared" si="801"/>
        <v>1</v>
      </c>
      <c r="P6386" s="16"/>
    </row>
    <row r="6387" spans="1:16" x14ac:dyDescent="0.25">
      <c r="A6387" s="24">
        <f t="shared" si="802"/>
        <v>6372</v>
      </c>
      <c r="B6387">
        <f t="shared" si="796"/>
        <v>0.27139548573177308</v>
      </c>
      <c r="C6387">
        <f t="shared" si="797"/>
        <v>0.38764836883638054</v>
      </c>
      <c r="D6387" s="40">
        <f t="shared" si="798"/>
        <v>722523.73639663518</v>
      </c>
      <c r="E6387" s="40">
        <f t="shared" si="803"/>
        <v>722523.73639663518</v>
      </c>
      <c r="F6387" s="41">
        <f t="shared" si="799"/>
        <v>1.913236023429228</v>
      </c>
      <c r="G6387" s="42">
        <f t="shared" si="800"/>
        <v>382358.440256726</v>
      </c>
      <c r="H6387" s="16">
        <f t="shared" si="801"/>
        <v>1</v>
      </c>
      <c r="P6387" s="16"/>
    </row>
    <row r="6388" spans="1:16" x14ac:dyDescent="0.25">
      <c r="A6388" s="24">
        <f t="shared" si="802"/>
        <v>6373</v>
      </c>
      <c r="B6388">
        <f t="shared" si="796"/>
        <v>0.76663337706122547</v>
      </c>
      <c r="C6388">
        <f t="shared" si="797"/>
        <v>9.3292548204772174E-2</v>
      </c>
      <c r="D6388" s="40">
        <f t="shared" si="798"/>
        <v>1331825.7774582498</v>
      </c>
      <c r="E6388" s="40">
        <f t="shared" si="803"/>
        <v>1250000</v>
      </c>
      <c r="F6388" s="41">
        <f t="shared" si="799"/>
        <v>1.5985565591106157</v>
      </c>
      <c r="G6388" s="42">
        <f t="shared" si="800"/>
        <v>998195.69888826949</v>
      </c>
      <c r="H6388" s="16">
        <f t="shared" si="801"/>
        <v>1</v>
      </c>
      <c r="P6388" s="16"/>
    </row>
    <row r="6389" spans="1:16" x14ac:dyDescent="0.25">
      <c r="A6389" s="24">
        <f t="shared" si="802"/>
        <v>6374</v>
      </c>
      <c r="B6389">
        <f t="shared" si="796"/>
        <v>8.7381514604203403E-2</v>
      </c>
      <c r="C6389">
        <f t="shared" si="797"/>
        <v>0.60315375810023397</v>
      </c>
      <c r="D6389" s="40">
        <f t="shared" si="798"/>
        <v>381280.90155630012</v>
      </c>
      <c r="E6389" s="40">
        <f t="shared" si="803"/>
        <v>381280.90155630012</v>
      </c>
      <c r="F6389" s="41">
        <f t="shared" si="799"/>
        <v>2.0794889850282487</v>
      </c>
      <c r="G6389" s="42">
        <f t="shared" si="800"/>
        <v>-207130.5650120338</v>
      </c>
      <c r="H6389" s="16">
        <f t="shared" si="801"/>
        <v>0</v>
      </c>
      <c r="P6389" s="16"/>
    </row>
    <row r="6390" spans="1:16" x14ac:dyDescent="0.25">
      <c r="A6390" s="24">
        <f t="shared" si="802"/>
        <v>6375</v>
      </c>
      <c r="B6390">
        <f t="shared" si="796"/>
        <v>0.51504604623187333</v>
      </c>
      <c r="C6390">
        <f t="shared" si="797"/>
        <v>0.94111597666051239</v>
      </c>
      <c r="D6390" s="40">
        <f t="shared" si="798"/>
        <v>1017199.2965133506</v>
      </c>
      <c r="E6390" s="40">
        <f t="shared" si="803"/>
        <v>1017199.2965133506</v>
      </c>
      <c r="F6390" s="41">
        <f t="shared" si="799"/>
        <v>2.4754440446025519</v>
      </c>
      <c r="G6390" s="42">
        <f t="shared" si="800"/>
        <v>1518019.9407278788</v>
      </c>
      <c r="H6390" s="16">
        <f t="shared" si="801"/>
        <v>1</v>
      </c>
      <c r="P6390" s="16"/>
    </row>
    <row r="6391" spans="1:16" x14ac:dyDescent="0.25">
      <c r="A6391" s="24">
        <f t="shared" si="802"/>
        <v>6376</v>
      </c>
      <c r="B6391">
        <f t="shared" si="796"/>
        <v>0.62684771546628326</v>
      </c>
      <c r="C6391">
        <f t="shared" si="797"/>
        <v>0.15031841897871345</v>
      </c>
      <c r="D6391" s="40">
        <f t="shared" si="798"/>
        <v>1147499.6497853869</v>
      </c>
      <c r="E6391" s="40">
        <f t="shared" si="803"/>
        <v>1147499.6497853869</v>
      </c>
      <c r="F6391" s="41">
        <f t="shared" si="799"/>
        <v>1.6853894588958267</v>
      </c>
      <c r="G6391" s="42">
        <f t="shared" si="800"/>
        <v>933983.81383494381</v>
      </c>
      <c r="H6391" s="16">
        <f t="shared" si="801"/>
        <v>1</v>
      </c>
      <c r="P6391" s="16"/>
    </row>
    <row r="6392" spans="1:16" x14ac:dyDescent="0.25">
      <c r="A6392" s="24">
        <f t="shared" si="802"/>
        <v>6377</v>
      </c>
      <c r="B6392">
        <f t="shared" si="796"/>
        <v>0.19697632791940123</v>
      </c>
      <c r="C6392">
        <f t="shared" si="797"/>
        <v>0.58952699939254671</v>
      </c>
      <c r="D6392" s="40">
        <f t="shared" si="798"/>
        <v>611335.35098724533</v>
      </c>
      <c r="E6392" s="40">
        <f t="shared" si="803"/>
        <v>611335.35098724533</v>
      </c>
      <c r="F6392" s="41">
        <f t="shared" si="799"/>
        <v>2.0687928307285346</v>
      </c>
      <c r="G6392" s="42">
        <f t="shared" si="800"/>
        <v>264726.19129332551</v>
      </c>
      <c r="H6392" s="16">
        <f t="shared" si="801"/>
        <v>1</v>
      </c>
      <c r="P6392" s="16"/>
    </row>
    <row r="6393" spans="1:16" x14ac:dyDescent="0.25">
      <c r="A6393" s="24">
        <f t="shared" si="802"/>
        <v>6378</v>
      </c>
      <c r="B6393">
        <f t="shared" si="796"/>
        <v>0.43750599294435233</v>
      </c>
      <c r="C6393">
        <f t="shared" si="797"/>
        <v>4.9050368019379675E-2</v>
      </c>
      <c r="D6393" s="40">
        <f t="shared" si="798"/>
        <v>928284.73760633369</v>
      </c>
      <c r="E6393" s="40">
        <f t="shared" si="803"/>
        <v>928284.73760633369</v>
      </c>
      <c r="F6393" s="41">
        <f t="shared" si="799"/>
        <v>1.4972243767550746</v>
      </c>
      <c r="G6393" s="42">
        <f t="shared" si="800"/>
        <v>389850.5377138909</v>
      </c>
      <c r="H6393" s="16">
        <f t="shared" si="801"/>
        <v>1</v>
      </c>
      <c r="P6393" s="16"/>
    </row>
    <row r="6394" spans="1:16" x14ac:dyDescent="0.25">
      <c r="A6394" s="24">
        <f t="shared" si="802"/>
        <v>6379</v>
      </c>
      <c r="B6394">
        <f t="shared" si="796"/>
        <v>0.83697766263503581</v>
      </c>
      <c r="C6394">
        <f t="shared" si="797"/>
        <v>0.40427252661902457</v>
      </c>
      <c r="D6394" s="40">
        <f t="shared" si="798"/>
        <v>1447771.4281583296</v>
      </c>
      <c r="E6394" s="40">
        <f t="shared" si="803"/>
        <v>1250000</v>
      </c>
      <c r="F6394" s="41">
        <f t="shared" si="799"/>
        <v>1.9263515398717554</v>
      </c>
      <c r="G6394" s="42">
        <f t="shared" si="800"/>
        <v>1407939.4248396945</v>
      </c>
      <c r="H6394" s="16">
        <f t="shared" si="801"/>
        <v>1</v>
      </c>
      <c r="P6394" s="16"/>
    </row>
    <row r="6395" spans="1:16" x14ac:dyDescent="0.25">
      <c r="A6395" s="24">
        <f t="shared" si="802"/>
        <v>6380</v>
      </c>
      <c r="B6395">
        <f t="shared" si="796"/>
        <v>0.34810861863661557</v>
      </c>
      <c r="C6395">
        <f t="shared" si="797"/>
        <v>0.15838158258702606</v>
      </c>
      <c r="D6395" s="40">
        <f t="shared" si="798"/>
        <v>821991.55605256511</v>
      </c>
      <c r="E6395" s="40">
        <f t="shared" si="803"/>
        <v>821991.55605256511</v>
      </c>
      <c r="F6395" s="41">
        <f t="shared" si="799"/>
        <v>1.695704665513039</v>
      </c>
      <c r="G6395" s="42">
        <f t="shared" si="800"/>
        <v>393854.91661065747</v>
      </c>
      <c r="H6395" s="16">
        <f t="shared" si="801"/>
        <v>1</v>
      </c>
      <c r="P6395" s="16"/>
    </row>
    <row r="6396" spans="1:16" x14ac:dyDescent="0.25">
      <c r="A6396" s="24">
        <f t="shared" si="802"/>
        <v>6381</v>
      </c>
      <c r="B6396">
        <f t="shared" si="796"/>
        <v>0.3780404933495447</v>
      </c>
      <c r="C6396">
        <f t="shared" si="797"/>
        <v>0.99483088555280119</v>
      </c>
      <c r="D6396" s="40">
        <f t="shared" si="798"/>
        <v>858374.82149519119</v>
      </c>
      <c r="E6396" s="40">
        <f t="shared" si="803"/>
        <v>858374.82149519119</v>
      </c>
      <c r="F6396" s="41">
        <f t="shared" si="799"/>
        <v>2.7794243836938755</v>
      </c>
      <c r="G6396" s="42">
        <f t="shared" si="800"/>
        <v>1385787.9092126121</v>
      </c>
      <c r="H6396" s="16">
        <f t="shared" si="801"/>
        <v>1</v>
      </c>
      <c r="P6396" s="16"/>
    </row>
    <row r="6397" spans="1:16" x14ac:dyDescent="0.25">
      <c r="A6397" s="24">
        <f t="shared" si="802"/>
        <v>6382</v>
      </c>
      <c r="B6397">
        <f t="shared" si="796"/>
        <v>0.18334334332030267</v>
      </c>
      <c r="C6397">
        <f t="shared" si="797"/>
        <v>0.92178809631150216</v>
      </c>
      <c r="D6397" s="40">
        <f t="shared" si="798"/>
        <v>588435.9817792956</v>
      </c>
      <c r="E6397" s="40">
        <f t="shared" si="803"/>
        <v>588435.9817792956</v>
      </c>
      <c r="F6397" s="41">
        <f t="shared" si="799"/>
        <v>2.430760558959066</v>
      </c>
      <c r="G6397" s="42">
        <f t="shared" si="800"/>
        <v>430346.9759814674</v>
      </c>
      <c r="H6397" s="16">
        <f t="shared" si="801"/>
        <v>1</v>
      </c>
      <c r="P6397" s="16"/>
    </row>
    <row r="6398" spans="1:16" x14ac:dyDescent="0.25">
      <c r="A6398" s="24">
        <f t="shared" si="802"/>
        <v>6383</v>
      </c>
      <c r="B6398">
        <f t="shared" si="796"/>
        <v>0.40286471240688115</v>
      </c>
      <c r="C6398">
        <f t="shared" si="797"/>
        <v>0.14027622260618955</v>
      </c>
      <c r="D6398" s="40">
        <f t="shared" si="798"/>
        <v>887869.74012894009</v>
      </c>
      <c r="E6398" s="40">
        <f t="shared" si="803"/>
        <v>887869.74012894009</v>
      </c>
      <c r="F6398" s="41">
        <f t="shared" si="799"/>
        <v>1.6720124165293464</v>
      </c>
      <c r="G6398" s="42">
        <f t="shared" si="800"/>
        <v>484529.22975627193</v>
      </c>
      <c r="H6398" s="16">
        <f t="shared" si="801"/>
        <v>1</v>
      </c>
      <c r="P6398" s="16"/>
    </row>
    <row r="6399" spans="1:16" x14ac:dyDescent="0.25">
      <c r="A6399" s="24">
        <f t="shared" si="802"/>
        <v>6384</v>
      </c>
      <c r="B6399">
        <f t="shared" si="796"/>
        <v>0.6361527998233214</v>
      </c>
      <c r="C6399">
        <f t="shared" si="797"/>
        <v>0.20257095608394593</v>
      </c>
      <c r="D6399" s="40">
        <f t="shared" si="798"/>
        <v>1158751.1203813823</v>
      </c>
      <c r="E6399" s="40">
        <f t="shared" si="803"/>
        <v>1158751.1203813823</v>
      </c>
      <c r="F6399" s="41">
        <f t="shared" si="799"/>
        <v>1.7469686391417909</v>
      </c>
      <c r="G6399" s="42">
        <f t="shared" si="800"/>
        <v>1024301.8678766889</v>
      </c>
      <c r="H6399" s="16">
        <f t="shared" si="801"/>
        <v>1</v>
      </c>
      <c r="P6399" s="16"/>
    </row>
    <row r="6400" spans="1:16" x14ac:dyDescent="0.25">
      <c r="A6400" s="24">
        <f t="shared" si="802"/>
        <v>6385</v>
      </c>
      <c r="B6400">
        <f t="shared" si="796"/>
        <v>0.84858929004985839</v>
      </c>
      <c r="C6400">
        <f t="shared" si="797"/>
        <v>0.72410106228198856</v>
      </c>
      <c r="D6400" s="40">
        <f t="shared" si="798"/>
        <v>1469788.0631889892</v>
      </c>
      <c r="E6400" s="40">
        <f t="shared" si="803"/>
        <v>1250000</v>
      </c>
      <c r="F6400" s="41">
        <f t="shared" si="799"/>
        <v>2.1808717972453215</v>
      </c>
      <c r="G6400" s="42">
        <f t="shared" si="800"/>
        <v>1726089.7465566518</v>
      </c>
      <c r="H6400" s="16">
        <f t="shared" si="801"/>
        <v>1</v>
      </c>
      <c r="P6400" s="16"/>
    </row>
    <row r="6401" spans="1:16" x14ac:dyDescent="0.25">
      <c r="A6401" s="24">
        <f t="shared" si="802"/>
        <v>6386</v>
      </c>
      <c r="B6401">
        <f t="shared" si="796"/>
        <v>0.69504575256723911</v>
      </c>
      <c r="C6401">
        <f t="shared" si="797"/>
        <v>0.57072049693670124</v>
      </c>
      <c r="D6401" s="40">
        <f t="shared" si="798"/>
        <v>1232615.8414490612</v>
      </c>
      <c r="E6401" s="40">
        <f t="shared" si="803"/>
        <v>1232615.8414490612</v>
      </c>
      <c r="F6401" s="41">
        <f t="shared" si="799"/>
        <v>2.0541668057318301</v>
      </c>
      <c r="G6401" s="42">
        <f t="shared" si="800"/>
        <v>1531998.5457238699</v>
      </c>
      <c r="H6401" s="16">
        <f t="shared" si="801"/>
        <v>1</v>
      </c>
      <c r="P6401" s="16"/>
    </row>
    <row r="6402" spans="1:16" x14ac:dyDescent="0.25">
      <c r="A6402" s="24">
        <f t="shared" si="802"/>
        <v>6387</v>
      </c>
      <c r="B6402">
        <f t="shared" si="796"/>
        <v>0.18692357570398599</v>
      </c>
      <c r="C6402">
        <f t="shared" si="797"/>
        <v>0.27714537910651416</v>
      </c>
      <c r="D6402" s="40">
        <f t="shared" si="798"/>
        <v>594548.55328363786</v>
      </c>
      <c r="E6402" s="40">
        <f t="shared" si="803"/>
        <v>594548.55328363786</v>
      </c>
      <c r="F6402" s="41">
        <f t="shared" si="799"/>
        <v>1.8202605473332256</v>
      </c>
      <c r="G6402" s="42">
        <f t="shared" si="800"/>
        <v>82233.275016252184</v>
      </c>
      <c r="H6402" s="16">
        <f t="shared" si="801"/>
        <v>1</v>
      </c>
      <c r="P6402" s="16"/>
    </row>
    <row r="6403" spans="1:16" x14ac:dyDescent="0.25">
      <c r="A6403" s="24">
        <f t="shared" si="802"/>
        <v>6388</v>
      </c>
      <c r="B6403">
        <f t="shared" si="796"/>
        <v>0.65766338806133717</v>
      </c>
      <c r="C6403">
        <f t="shared" si="797"/>
        <v>0.69504183658864349</v>
      </c>
      <c r="D6403" s="40">
        <f t="shared" si="798"/>
        <v>1185149.432657921</v>
      </c>
      <c r="E6403" s="40">
        <f t="shared" si="803"/>
        <v>1185149.432657921</v>
      </c>
      <c r="F6403" s="41">
        <f t="shared" si="799"/>
        <v>2.1550738293593175</v>
      </c>
      <c r="G6403" s="42">
        <f t="shared" si="800"/>
        <v>1554084.5262011285</v>
      </c>
      <c r="H6403" s="16">
        <f t="shared" si="801"/>
        <v>1</v>
      </c>
      <c r="P6403" s="16"/>
    </row>
    <row r="6404" spans="1:16" x14ac:dyDescent="0.25">
      <c r="A6404" s="24">
        <f t="shared" si="802"/>
        <v>6389</v>
      </c>
      <c r="B6404">
        <f t="shared" si="796"/>
        <v>0.14171329757664353</v>
      </c>
      <c r="C6404">
        <f t="shared" si="797"/>
        <v>7.4379261001013219E-2</v>
      </c>
      <c r="D6404" s="40">
        <f t="shared" si="798"/>
        <v>510948.23616483959</v>
      </c>
      <c r="E6404" s="40">
        <f t="shared" si="803"/>
        <v>510948.23616483959</v>
      </c>
      <c r="F6404" s="41">
        <f t="shared" si="799"/>
        <v>1.5611153450436821</v>
      </c>
      <c r="G6404" s="42">
        <f t="shared" si="800"/>
        <v>-202350.86800006568</v>
      </c>
      <c r="H6404" s="16">
        <f t="shared" si="801"/>
        <v>0</v>
      </c>
      <c r="P6404" s="16"/>
    </row>
    <row r="6405" spans="1:16" x14ac:dyDescent="0.25">
      <c r="A6405" s="24">
        <f t="shared" si="802"/>
        <v>6390</v>
      </c>
      <c r="B6405">
        <f t="shared" si="796"/>
        <v>0.82228981878142804</v>
      </c>
      <c r="C6405">
        <f t="shared" si="797"/>
        <v>0.2669034757418558</v>
      </c>
      <c r="D6405" s="40">
        <f t="shared" si="798"/>
        <v>1421334.3538255314</v>
      </c>
      <c r="E6405" s="40">
        <f t="shared" si="803"/>
        <v>1250000</v>
      </c>
      <c r="F6405" s="41">
        <f t="shared" si="799"/>
        <v>1.810879880394701</v>
      </c>
      <c r="G6405" s="42">
        <f t="shared" si="800"/>
        <v>1263599.8504933761</v>
      </c>
      <c r="H6405" s="16">
        <f t="shared" si="801"/>
        <v>1</v>
      </c>
      <c r="P6405" s="16"/>
    </row>
    <row r="6406" spans="1:16" x14ac:dyDescent="0.25">
      <c r="A6406" s="24">
        <f t="shared" si="802"/>
        <v>6391</v>
      </c>
      <c r="B6406">
        <f t="shared" si="796"/>
        <v>4.9500972148962319E-2</v>
      </c>
      <c r="C6406">
        <f t="shared" si="797"/>
        <v>0.28920785442460328</v>
      </c>
      <c r="D6406" s="40">
        <f t="shared" si="798"/>
        <v>247851.87145143573</v>
      </c>
      <c r="E6406" s="40">
        <f t="shared" si="803"/>
        <v>247851.87145143573</v>
      </c>
      <c r="F6406" s="41">
        <f t="shared" si="799"/>
        <v>1.8310941147927879</v>
      </c>
      <c r="G6406" s="42">
        <f t="shared" si="800"/>
        <v>-546159.89684489742</v>
      </c>
      <c r="H6406" s="16">
        <f t="shared" si="801"/>
        <v>0</v>
      </c>
      <c r="P6406" s="16"/>
    </row>
    <row r="6407" spans="1:16" x14ac:dyDescent="0.25">
      <c r="A6407" s="24">
        <f t="shared" si="802"/>
        <v>6392</v>
      </c>
      <c r="B6407">
        <f t="shared" si="796"/>
        <v>0.65481668838765472</v>
      </c>
      <c r="C6407">
        <f t="shared" si="797"/>
        <v>0.51425120455678552</v>
      </c>
      <c r="D6407" s="40">
        <f t="shared" si="798"/>
        <v>1181621.9963141116</v>
      </c>
      <c r="E6407" s="40">
        <f t="shared" si="803"/>
        <v>1181621.9963141116</v>
      </c>
      <c r="F6407" s="41">
        <f t="shared" si="799"/>
        <v>2.010860204629072</v>
      </c>
      <c r="G6407" s="42">
        <f t="shared" si="800"/>
        <v>1376076.6493024072</v>
      </c>
      <c r="H6407" s="16">
        <f t="shared" si="801"/>
        <v>1</v>
      </c>
      <c r="P6407" s="16"/>
    </row>
    <row r="6408" spans="1:16" x14ac:dyDescent="0.25">
      <c r="A6408" s="24">
        <f t="shared" si="802"/>
        <v>6393</v>
      </c>
      <c r="B6408">
        <f t="shared" si="796"/>
        <v>0.66082754835952073</v>
      </c>
      <c r="C6408">
        <f t="shared" si="797"/>
        <v>0.32262821856420487</v>
      </c>
      <c r="D6408" s="40">
        <f t="shared" si="798"/>
        <v>1189083.3037980185</v>
      </c>
      <c r="E6408" s="40">
        <f t="shared" si="803"/>
        <v>1189083.3037980185</v>
      </c>
      <c r="F6408" s="41">
        <f t="shared" si="799"/>
        <v>1.8600723537921375</v>
      </c>
      <c r="G6408" s="42">
        <f t="shared" si="800"/>
        <v>1211780.9797505117</v>
      </c>
      <c r="H6408" s="16">
        <f t="shared" si="801"/>
        <v>1</v>
      </c>
      <c r="P6408" s="16"/>
    </row>
    <row r="6409" spans="1:16" x14ac:dyDescent="0.25">
      <c r="A6409" s="24">
        <f t="shared" si="802"/>
        <v>6394</v>
      </c>
      <c r="B6409">
        <f t="shared" si="796"/>
        <v>0.1728578171459958</v>
      </c>
      <c r="C6409">
        <f t="shared" si="797"/>
        <v>0.95916039135772735</v>
      </c>
      <c r="D6409" s="40">
        <f t="shared" si="798"/>
        <v>570091.74744440592</v>
      </c>
      <c r="E6409" s="40">
        <f t="shared" si="803"/>
        <v>570091.74744440592</v>
      </c>
      <c r="F6409" s="41">
        <f t="shared" si="799"/>
        <v>2.5291868939583213</v>
      </c>
      <c r="G6409" s="42">
        <f t="shared" si="800"/>
        <v>441868.57599018887</v>
      </c>
      <c r="H6409" s="16">
        <f t="shared" si="801"/>
        <v>1</v>
      </c>
      <c r="P6409" s="16"/>
    </row>
    <row r="6410" spans="1:16" x14ac:dyDescent="0.25">
      <c r="A6410" s="24">
        <f t="shared" si="802"/>
        <v>6395</v>
      </c>
      <c r="B6410">
        <f t="shared" si="796"/>
        <v>0.84606155881192535</v>
      </c>
      <c r="C6410">
        <f t="shared" si="797"/>
        <v>0.38912932167295367</v>
      </c>
      <c r="D6410" s="40">
        <f t="shared" si="798"/>
        <v>1464902.9323869233</v>
      </c>
      <c r="E6410" s="40">
        <f t="shared" si="803"/>
        <v>1250000</v>
      </c>
      <c r="F6410" s="41">
        <f t="shared" si="799"/>
        <v>1.9144106254481743</v>
      </c>
      <c r="G6410" s="42">
        <f t="shared" si="800"/>
        <v>1393013.281810218</v>
      </c>
      <c r="H6410" s="16">
        <f t="shared" si="801"/>
        <v>1</v>
      </c>
      <c r="P6410" s="16"/>
    </row>
    <row r="6411" spans="1:16" x14ac:dyDescent="0.25">
      <c r="A6411" s="24">
        <f t="shared" si="802"/>
        <v>6396</v>
      </c>
      <c r="B6411">
        <f t="shared" si="796"/>
        <v>0.15609380381647497</v>
      </c>
      <c r="C6411">
        <f t="shared" si="797"/>
        <v>0.96868845995049924</v>
      </c>
      <c r="D6411" s="40">
        <f t="shared" si="798"/>
        <v>539220.78360331245</v>
      </c>
      <c r="E6411" s="40">
        <f t="shared" si="803"/>
        <v>539220.78360331245</v>
      </c>
      <c r="F6411" s="41">
        <f t="shared" si="799"/>
        <v>2.5659143469698398</v>
      </c>
      <c r="G6411" s="42">
        <f t="shared" si="800"/>
        <v>383594.34483205876</v>
      </c>
      <c r="H6411" s="16">
        <f t="shared" si="801"/>
        <v>1</v>
      </c>
      <c r="P6411" s="16"/>
    </row>
    <row r="6412" spans="1:16" x14ac:dyDescent="0.25">
      <c r="A6412" s="24">
        <f t="shared" si="802"/>
        <v>6397</v>
      </c>
      <c r="B6412">
        <f t="shared" si="796"/>
        <v>0.58891599404159933</v>
      </c>
      <c r="C6412">
        <f t="shared" si="797"/>
        <v>0.79680980078410357</v>
      </c>
      <c r="D6412" s="40">
        <f t="shared" si="798"/>
        <v>1102472.9764502936</v>
      </c>
      <c r="E6412" s="40">
        <f t="shared" si="803"/>
        <v>1102472.9764502936</v>
      </c>
      <c r="F6412" s="41">
        <f t="shared" si="799"/>
        <v>2.252364792569268</v>
      </c>
      <c r="G6412" s="42">
        <f t="shared" si="800"/>
        <v>1483171.316915689</v>
      </c>
      <c r="H6412" s="16">
        <f t="shared" si="801"/>
        <v>1</v>
      </c>
      <c r="P6412" s="16"/>
    </row>
    <row r="6413" spans="1:16" x14ac:dyDescent="0.25">
      <c r="A6413" s="24">
        <f t="shared" si="802"/>
        <v>6398</v>
      </c>
      <c r="B6413">
        <f t="shared" si="796"/>
        <v>0.89863963879179209</v>
      </c>
      <c r="C6413">
        <f t="shared" si="797"/>
        <v>0.56363205367233604</v>
      </c>
      <c r="D6413" s="40">
        <f t="shared" si="798"/>
        <v>1580777.3482988919</v>
      </c>
      <c r="E6413" s="40">
        <f t="shared" si="803"/>
        <v>1250000</v>
      </c>
      <c r="F6413" s="41">
        <f t="shared" si="799"/>
        <v>2.048688238558027</v>
      </c>
      <c r="G6413" s="42">
        <f t="shared" si="800"/>
        <v>1560860.2981975335</v>
      </c>
      <c r="H6413" s="16">
        <f t="shared" si="801"/>
        <v>1</v>
      </c>
      <c r="P6413" s="16"/>
    </row>
    <row r="6414" spans="1:16" x14ac:dyDescent="0.25">
      <c r="A6414" s="24">
        <f t="shared" si="802"/>
        <v>6399</v>
      </c>
      <c r="B6414">
        <f t="shared" si="796"/>
        <v>0.97965370130259544</v>
      </c>
      <c r="C6414">
        <f t="shared" si="797"/>
        <v>0.63204688730183989</v>
      </c>
      <c r="D6414" s="40">
        <f t="shared" si="798"/>
        <v>1933122.4711672906</v>
      </c>
      <c r="E6414" s="40">
        <f t="shared" si="803"/>
        <v>1250000</v>
      </c>
      <c r="F6414" s="41">
        <f t="shared" si="799"/>
        <v>2.1025165599071314</v>
      </c>
      <c r="G6414" s="42">
        <f t="shared" si="800"/>
        <v>1628145.6998839141</v>
      </c>
      <c r="H6414" s="16">
        <f t="shared" si="801"/>
        <v>1</v>
      </c>
      <c r="P6414" s="16"/>
    </row>
    <row r="6415" spans="1:16" x14ac:dyDescent="0.25">
      <c r="A6415" s="24">
        <f t="shared" si="802"/>
        <v>6400</v>
      </c>
      <c r="B6415">
        <f t="shared" si="796"/>
        <v>0.11496509274002165</v>
      </c>
      <c r="C6415">
        <f t="shared" si="797"/>
        <v>0.66949951474089175</v>
      </c>
      <c r="D6415" s="40">
        <f t="shared" si="798"/>
        <v>452641.92242496333</v>
      </c>
      <c r="E6415" s="40">
        <f t="shared" si="803"/>
        <v>452641.92242496333</v>
      </c>
      <c r="F6415" s="41">
        <f t="shared" si="799"/>
        <v>2.1332922787061053</v>
      </c>
      <c r="G6415" s="42">
        <f t="shared" si="800"/>
        <v>-34382.481872137869</v>
      </c>
      <c r="H6415" s="16">
        <f t="shared" si="801"/>
        <v>0</v>
      </c>
      <c r="P6415" s="16"/>
    </row>
    <row r="6416" spans="1:16" x14ac:dyDescent="0.25">
      <c r="A6416" s="24">
        <f t="shared" si="802"/>
        <v>6401</v>
      </c>
      <c r="B6416">
        <f t="shared" si="796"/>
        <v>0.52774842281360179</v>
      </c>
      <c r="C6416">
        <f t="shared" si="797"/>
        <v>0.12551346293184906</v>
      </c>
      <c r="D6416" s="40">
        <f t="shared" si="798"/>
        <v>1031737.6107831615</v>
      </c>
      <c r="E6416" s="40">
        <f t="shared" si="803"/>
        <v>1031737.6107831615</v>
      </c>
      <c r="F6416" s="41">
        <f t="shared" si="799"/>
        <v>1.6511067971221596</v>
      </c>
      <c r="G6416" s="42">
        <f t="shared" si="800"/>
        <v>703508.98201065511</v>
      </c>
      <c r="H6416" s="16">
        <f t="shared" si="801"/>
        <v>1</v>
      </c>
      <c r="P6416" s="16"/>
    </row>
    <row r="6417" spans="1:16" x14ac:dyDescent="0.25">
      <c r="A6417" s="24">
        <f t="shared" si="802"/>
        <v>6402</v>
      </c>
      <c r="B6417">
        <f t="shared" ref="B6417:B6480" si="804">((MOD((MOD(MOD(999999999999989,MOD(A6417*2499997+$B$13*1800451,7450589)*4658+7450581)*383,99991)*7440893+MOD(MOD(999999999999989,MOD(A6417*2246527+$B$13*2399993,7450987)*7580+7560584)*17669,7440893))*1343,4294967296))+0.5)/2^32</f>
        <v>0.23446807602886111</v>
      </c>
      <c r="C6417">
        <f t="shared" ref="C6417:C6480" si="805">((MOD((MOD(MOD(999999999999989,MOD(A6417*2499997+$C$13*1800451,7450589)*4658+7450581)*383,99991)*7440893+MOD(MOD(999999999999989,MOD(A6417*2246527+$C$13*2399993,7450987)*7580+7560584)*17669,7440893))*1343,4294967296))+0.5)/2^32</f>
        <v>0.24144775362219661</v>
      </c>
      <c r="D6417" s="40">
        <f t="shared" ref="D6417:D6480" si="806">MAX(0,NORMINV(B6417,D$10,D$12))</f>
        <v>669812.57363103307</v>
      </c>
      <c r="E6417" s="40">
        <f t="shared" si="803"/>
        <v>669812.57363103307</v>
      </c>
      <c r="F6417" s="41">
        <f t="shared" ref="F6417:F6480" si="807">NORMINV(C6417,E$10,E$12)</f>
        <v>1.7867315704105393</v>
      </c>
      <c r="G6417" s="42">
        <f t="shared" ref="G6417:G6480" si="808">F6417*E6417-1000000</f>
        <v>196775.27156450064</v>
      </c>
      <c r="H6417" s="16">
        <f t="shared" ref="H6417:H6480" si="809">IF(G6417&gt;=0,1,0)</f>
        <v>1</v>
      </c>
      <c r="P6417" s="16"/>
    </row>
    <row r="6418" spans="1:16" x14ac:dyDescent="0.25">
      <c r="A6418" s="24">
        <f t="shared" ref="A6418:A6481" si="810">A6417+1</f>
        <v>6403</v>
      </c>
      <c r="B6418">
        <f t="shared" si="804"/>
        <v>0.76419013564009219</v>
      </c>
      <c r="C6418">
        <f t="shared" si="805"/>
        <v>0.47965257812757045</v>
      </c>
      <c r="D6418" s="40">
        <f t="shared" si="806"/>
        <v>1328197.3312850802</v>
      </c>
      <c r="E6418" s="40">
        <f t="shared" ref="E6418:E6481" si="811">MIN(1250000,D6418)</f>
        <v>1250000</v>
      </c>
      <c r="F6418" s="41">
        <f t="shared" si="807"/>
        <v>1.9844907124349414</v>
      </c>
      <c r="G6418" s="42">
        <f t="shared" si="808"/>
        <v>1480613.3905436769</v>
      </c>
      <c r="H6418" s="16">
        <f t="shared" si="809"/>
        <v>1</v>
      </c>
      <c r="P6418" s="16"/>
    </row>
    <row r="6419" spans="1:16" x14ac:dyDescent="0.25">
      <c r="A6419" s="24">
        <f t="shared" si="810"/>
        <v>6404</v>
      </c>
      <c r="B6419">
        <f t="shared" si="804"/>
        <v>7.67992326291278E-2</v>
      </c>
      <c r="C6419">
        <f t="shared" si="805"/>
        <v>0.56946048245299608</v>
      </c>
      <c r="D6419" s="40">
        <f t="shared" si="806"/>
        <v>349421.47005390562</v>
      </c>
      <c r="E6419" s="40">
        <f t="shared" si="811"/>
        <v>349421.47005390562</v>
      </c>
      <c r="F6419" s="41">
        <f t="shared" si="807"/>
        <v>2.0531917208726695</v>
      </c>
      <c r="G6419" s="42">
        <f t="shared" si="808"/>
        <v>-282570.7305901635</v>
      </c>
      <c r="H6419" s="16">
        <f t="shared" si="809"/>
        <v>0</v>
      </c>
      <c r="P6419" s="16"/>
    </row>
    <row r="6420" spans="1:16" x14ac:dyDescent="0.25">
      <c r="A6420" s="24">
        <f t="shared" si="810"/>
        <v>6405</v>
      </c>
      <c r="B6420">
        <f t="shared" si="804"/>
        <v>0.85148848930839449</v>
      </c>
      <c r="C6420">
        <f t="shared" si="805"/>
        <v>0.12243439501617104</v>
      </c>
      <c r="D6420" s="40">
        <f t="shared" si="806"/>
        <v>1475458.3570224186</v>
      </c>
      <c r="E6420" s="40">
        <f t="shared" si="811"/>
        <v>1250000</v>
      </c>
      <c r="F6420" s="41">
        <f t="shared" si="807"/>
        <v>1.6465339900540061</v>
      </c>
      <c r="G6420" s="42">
        <f t="shared" si="808"/>
        <v>1058167.4875675077</v>
      </c>
      <c r="H6420" s="16">
        <f t="shared" si="809"/>
        <v>1</v>
      </c>
      <c r="P6420" s="16"/>
    </row>
    <row r="6421" spans="1:16" x14ac:dyDescent="0.25">
      <c r="A6421" s="24">
        <f t="shared" si="810"/>
        <v>6406</v>
      </c>
      <c r="B6421">
        <f t="shared" si="804"/>
        <v>0.23705980752129108</v>
      </c>
      <c r="C6421">
        <f t="shared" si="805"/>
        <v>0.50141052331309766</v>
      </c>
      <c r="D6421" s="40">
        <f t="shared" si="806"/>
        <v>673650.93249695608</v>
      </c>
      <c r="E6421" s="40">
        <f t="shared" si="811"/>
        <v>673650.93249695608</v>
      </c>
      <c r="F6421" s="41">
        <f t="shared" si="807"/>
        <v>2.0010746702082485</v>
      </c>
      <c r="G6421" s="42">
        <f t="shared" si="808"/>
        <v>348025.81758182542</v>
      </c>
      <c r="H6421" s="16">
        <f t="shared" si="809"/>
        <v>1</v>
      </c>
      <c r="P6421" s="16"/>
    </row>
    <row r="6422" spans="1:16" x14ac:dyDescent="0.25">
      <c r="A6422" s="24">
        <f t="shared" si="810"/>
        <v>6407</v>
      </c>
      <c r="B6422">
        <f t="shared" si="804"/>
        <v>0.15958086017053574</v>
      </c>
      <c r="C6422">
        <f t="shared" si="805"/>
        <v>0.82439310906920582</v>
      </c>
      <c r="D6422" s="40">
        <f t="shared" si="806"/>
        <v>545813.67480548949</v>
      </c>
      <c r="E6422" s="40">
        <f t="shared" si="811"/>
        <v>545813.67480548949</v>
      </c>
      <c r="F6422" s="41">
        <f t="shared" si="807"/>
        <v>2.28335487360417</v>
      </c>
      <c r="G6422" s="42">
        <f t="shared" si="808"/>
        <v>246286.31444691611</v>
      </c>
      <c r="H6422" s="16">
        <f t="shared" si="809"/>
        <v>1</v>
      </c>
      <c r="P6422" s="16"/>
    </row>
    <row r="6423" spans="1:16" x14ac:dyDescent="0.25">
      <c r="A6423" s="24">
        <f t="shared" si="810"/>
        <v>6408</v>
      </c>
      <c r="B6423">
        <f t="shared" si="804"/>
        <v>0.15800822211895138</v>
      </c>
      <c r="C6423">
        <f t="shared" si="805"/>
        <v>0.62605616275686771</v>
      </c>
      <c r="D6423" s="40">
        <f t="shared" si="806"/>
        <v>542852.16106036317</v>
      </c>
      <c r="E6423" s="40">
        <f t="shared" si="811"/>
        <v>542852.16106036317</v>
      </c>
      <c r="F6423" s="41">
        <f t="shared" si="807"/>
        <v>2.0976978354253264</v>
      </c>
      <c r="G6423" s="42">
        <f t="shared" si="808"/>
        <v>138739.80321228458</v>
      </c>
      <c r="H6423" s="16">
        <f t="shared" si="809"/>
        <v>1</v>
      </c>
      <c r="P6423" s="16"/>
    </row>
    <row r="6424" spans="1:16" x14ac:dyDescent="0.25">
      <c r="A6424" s="24">
        <f t="shared" si="810"/>
        <v>6409</v>
      </c>
      <c r="B6424">
        <f t="shared" si="804"/>
        <v>0.2895580428885296</v>
      </c>
      <c r="C6424">
        <f t="shared" si="805"/>
        <v>0.82442239241208881</v>
      </c>
      <c r="D6424" s="40">
        <f t="shared" si="806"/>
        <v>747108.06729881698</v>
      </c>
      <c r="E6424" s="40">
        <f t="shared" si="811"/>
        <v>747108.06729881698</v>
      </c>
      <c r="F6424" s="41">
        <f t="shared" si="807"/>
        <v>2.2833893286711962</v>
      </c>
      <c r="G6424" s="42">
        <f t="shared" si="808"/>
        <v>705938.58823428047</v>
      </c>
      <c r="H6424" s="16">
        <f t="shared" si="809"/>
        <v>1</v>
      </c>
      <c r="P6424" s="16"/>
    </row>
    <row r="6425" spans="1:16" x14ac:dyDescent="0.25">
      <c r="A6425" s="24">
        <f t="shared" si="810"/>
        <v>6410</v>
      </c>
      <c r="B6425">
        <f t="shared" si="804"/>
        <v>0.68554340524133295</v>
      </c>
      <c r="C6425">
        <f t="shared" si="805"/>
        <v>0.39162710274104029</v>
      </c>
      <c r="D6425" s="40">
        <f t="shared" si="806"/>
        <v>1220329.9893615406</v>
      </c>
      <c r="E6425" s="40">
        <f t="shared" si="811"/>
        <v>1220329.9893615406</v>
      </c>
      <c r="F6425" s="41">
        <f t="shared" si="807"/>
        <v>1.9163888317340818</v>
      </c>
      <c r="G6425" s="42">
        <f t="shared" si="808"/>
        <v>1338626.7626426276</v>
      </c>
      <c r="H6425" s="16">
        <f t="shared" si="809"/>
        <v>1</v>
      </c>
      <c r="P6425" s="16"/>
    </row>
    <row r="6426" spans="1:16" x14ac:dyDescent="0.25">
      <c r="A6426" s="24">
        <f t="shared" si="810"/>
        <v>6411</v>
      </c>
      <c r="B6426">
        <f t="shared" si="804"/>
        <v>0.81979342841077596</v>
      </c>
      <c r="C6426">
        <f t="shared" si="805"/>
        <v>0.24024113628547639</v>
      </c>
      <c r="D6426" s="40">
        <f t="shared" si="806"/>
        <v>1416980.9112628216</v>
      </c>
      <c r="E6426" s="40">
        <f t="shared" si="811"/>
        <v>1250000</v>
      </c>
      <c r="F6426" s="41">
        <f t="shared" si="807"/>
        <v>1.7855540726254646</v>
      </c>
      <c r="G6426" s="42">
        <f t="shared" si="808"/>
        <v>1231942.5907818307</v>
      </c>
      <c r="H6426" s="16">
        <f t="shared" si="809"/>
        <v>1</v>
      </c>
      <c r="P6426" s="16"/>
    </row>
    <row r="6427" spans="1:16" x14ac:dyDescent="0.25">
      <c r="A6427" s="24">
        <f t="shared" si="810"/>
        <v>6412</v>
      </c>
      <c r="B6427">
        <f t="shared" si="804"/>
        <v>0.4372000879375264</v>
      </c>
      <c r="C6427">
        <f t="shared" si="805"/>
        <v>0.9736189580289647</v>
      </c>
      <c r="D6427" s="40">
        <f t="shared" si="806"/>
        <v>927930.76384532114</v>
      </c>
      <c r="E6427" s="40">
        <f t="shared" si="811"/>
        <v>927930.76384532114</v>
      </c>
      <c r="F6427" s="41">
        <f t="shared" si="807"/>
        <v>2.5887121789634606</v>
      </c>
      <c r="G6427" s="42">
        <f t="shared" si="808"/>
        <v>1402145.6696012495</v>
      </c>
      <c r="H6427" s="16">
        <f t="shared" si="809"/>
        <v>1</v>
      </c>
      <c r="P6427" s="16"/>
    </row>
    <row r="6428" spans="1:16" x14ac:dyDescent="0.25">
      <c r="A6428" s="24">
        <f t="shared" si="810"/>
        <v>6413</v>
      </c>
      <c r="B6428">
        <f t="shared" si="804"/>
        <v>0.20812310406472534</v>
      </c>
      <c r="C6428">
        <f t="shared" si="805"/>
        <v>0.14725926949176937</v>
      </c>
      <c r="D6428" s="40">
        <f t="shared" si="806"/>
        <v>629353.69173107971</v>
      </c>
      <c r="E6428" s="40">
        <f t="shared" si="811"/>
        <v>629353.69173107971</v>
      </c>
      <c r="F6428" s="41">
        <f t="shared" si="807"/>
        <v>1.6813797449032966</v>
      </c>
      <c r="G6428" s="42">
        <f t="shared" si="808"/>
        <v>58182.549656750634</v>
      </c>
      <c r="H6428" s="16">
        <f t="shared" si="809"/>
        <v>1</v>
      </c>
      <c r="P6428" s="16"/>
    </row>
    <row r="6429" spans="1:16" x14ac:dyDescent="0.25">
      <c r="A6429" s="24">
        <f t="shared" si="810"/>
        <v>6414</v>
      </c>
      <c r="B6429">
        <f t="shared" si="804"/>
        <v>0.26094039448071271</v>
      </c>
      <c r="C6429">
        <f t="shared" si="805"/>
        <v>1.84785834280774E-2</v>
      </c>
      <c r="D6429" s="40">
        <f t="shared" si="806"/>
        <v>708002.01324326824</v>
      </c>
      <c r="E6429" s="40">
        <f t="shared" si="811"/>
        <v>708002.01324326824</v>
      </c>
      <c r="F6429" s="41">
        <f t="shared" si="807"/>
        <v>1.3658854326447196</v>
      </c>
      <c r="G6429" s="42">
        <f t="shared" si="808"/>
        <v>-32950.36382788606</v>
      </c>
      <c r="H6429" s="16">
        <f t="shared" si="809"/>
        <v>0</v>
      </c>
      <c r="P6429" s="16"/>
    </row>
    <row r="6430" spans="1:16" x14ac:dyDescent="0.25">
      <c r="A6430" s="24">
        <f t="shared" si="810"/>
        <v>6415</v>
      </c>
      <c r="B6430">
        <f t="shared" si="804"/>
        <v>0.57336968777235597</v>
      </c>
      <c r="C6430">
        <f t="shared" si="805"/>
        <v>0.58950813312549144</v>
      </c>
      <c r="D6430" s="40">
        <f t="shared" si="806"/>
        <v>1084328.1425669168</v>
      </c>
      <c r="E6430" s="40">
        <f t="shared" si="811"/>
        <v>1084328.1425669168</v>
      </c>
      <c r="F6430" s="41">
        <f t="shared" si="807"/>
        <v>2.0687780838229606</v>
      </c>
      <c r="G6430" s="42">
        <f t="shared" si="808"/>
        <v>1243234.2970148963</v>
      </c>
      <c r="H6430" s="16">
        <f t="shared" si="809"/>
        <v>1</v>
      </c>
      <c r="P6430" s="16"/>
    </row>
    <row r="6431" spans="1:16" x14ac:dyDescent="0.25">
      <c r="A6431" s="24">
        <f t="shared" si="810"/>
        <v>6416</v>
      </c>
      <c r="B6431">
        <f t="shared" si="804"/>
        <v>0.67369186819996685</v>
      </c>
      <c r="C6431">
        <f t="shared" si="805"/>
        <v>0.68356346886139363</v>
      </c>
      <c r="D6431" s="40">
        <f t="shared" si="806"/>
        <v>1205226.7237122571</v>
      </c>
      <c r="E6431" s="40">
        <f t="shared" si="811"/>
        <v>1205226.7237122571</v>
      </c>
      <c r="F6431" s="41">
        <f t="shared" si="807"/>
        <v>2.1451935897388248</v>
      </c>
      <c r="G6431" s="42">
        <f t="shared" si="808"/>
        <v>1585444.6418894595</v>
      </c>
      <c r="H6431" s="16">
        <f t="shared" si="809"/>
        <v>1</v>
      </c>
      <c r="P6431" s="16"/>
    </row>
    <row r="6432" spans="1:16" x14ac:dyDescent="0.25">
      <c r="A6432" s="24">
        <f t="shared" si="810"/>
        <v>6417</v>
      </c>
      <c r="B6432">
        <f t="shared" si="804"/>
        <v>0.73727770859841257</v>
      </c>
      <c r="C6432">
        <f t="shared" si="805"/>
        <v>0.51926252467092127</v>
      </c>
      <c r="D6432" s="40">
        <f t="shared" si="806"/>
        <v>1289502.375633636</v>
      </c>
      <c r="E6432" s="40">
        <f t="shared" si="811"/>
        <v>1250000</v>
      </c>
      <c r="F6432" s="41">
        <f t="shared" si="807"/>
        <v>2.0146816916108068</v>
      </c>
      <c r="G6432" s="42">
        <f t="shared" si="808"/>
        <v>1518352.1145135085</v>
      </c>
      <c r="H6432" s="16">
        <f t="shared" si="809"/>
        <v>1</v>
      </c>
      <c r="P6432" s="16"/>
    </row>
    <row r="6433" spans="1:16" x14ac:dyDescent="0.25">
      <c r="A6433" s="24">
        <f t="shared" si="810"/>
        <v>6418</v>
      </c>
      <c r="B6433">
        <f t="shared" si="804"/>
        <v>0.16522086237091571</v>
      </c>
      <c r="C6433">
        <f t="shared" si="805"/>
        <v>0.98091014556121081</v>
      </c>
      <c r="D6433" s="40">
        <f t="shared" si="806"/>
        <v>556280.61209469812</v>
      </c>
      <c r="E6433" s="40">
        <f t="shared" si="811"/>
        <v>556280.61209469812</v>
      </c>
      <c r="F6433" s="41">
        <f t="shared" si="807"/>
        <v>2.6300669232293283</v>
      </c>
      <c r="G6433" s="42">
        <f t="shared" si="808"/>
        <v>463055.23790403013</v>
      </c>
      <c r="H6433" s="16">
        <f t="shared" si="809"/>
        <v>1</v>
      </c>
      <c r="P6433" s="16"/>
    </row>
    <row r="6434" spans="1:16" x14ac:dyDescent="0.25">
      <c r="A6434" s="24">
        <f t="shared" si="810"/>
        <v>6419</v>
      </c>
      <c r="B6434">
        <f t="shared" si="804"/>
        <v>0.31871516222599894</v>
      </c>
      <c r="C6434">
        <f t="shared" si="805"/>
        <v>0.87801910226698965</v>
      </c>
      <c r="D6434" s="40">
        <f t="shared" si="806"/>
        <v>785124.0126095647</v>
      </c>
      <c r="E6434" s="40">
        <f t="shared" si="811"/>
        <v>785124.0126095647</v>
      </c>
      <c r="F6434" s="41">
        <f t="shared" si="807"/>
        <v>2.3541462964680417</v>
      </c>
      <c r="G6434" s="42">
        <f t="shared" si="808"/>
        <v>848296.78655293491</v>
      </c>
      <c r="H6434" s="16">
        <f t="shared" si="809"/>
        <v>1</v>
      </c>
      <c r="P6434" s="16"/>
    </row>
    <row r="6435" spans="1:16" x14ac:dyDescent="0.25">
      <c r="A6435" s="24">
        <f t="shared" si="810"/>
        <v>6420</v>
      </c>
      <c r="B6435">
        <f t="shared" si="804"/>
        <v>0.16508950607385486</v>
      </c>
      <c r="C6435">
        <f t="shared" si="805"/>
        <v>0.26261984242592007</v>
      </c>
      <c r="D6435" s="40">
        <f t="shared" si="806"/>
        <v>556039.49808352301</v>
      </c>
      <c r="E6435" s="40">
        <f t="shared" si="811"/>
        <v>556039.49808352301</v>
      </c>
      <c r="F6435" s="41">
        <f t="shared" si="807"/>
        <v>1.8069029175695208</v>
      </c>
      <c r="G6435" s="42">
        <f t="shared" si="808"/>
        <v>4709.3913710097549</v>
      </c>
      <c r="H6435" s="16">
        <f t="shared" si="809"/>
        <v>1</v>
      </c>
      <c r="P6435" s="16"/>
    </row>
    <row r="6436" spans="1:16" x14ac:dyDescent="0.25">
      <c r="A6436" s="24">
        <f t="shared" si="810"/>
        <v>6421</v>
      </c>
      <c r="B6436">
        <f t="shared" si="804"/>
        <v>0.80444653250742704</v>
      </c>
      <c r="C6436">
        <f t="shared" si="805"/>
        <v>0.53122722788248211</v>
      </c>
      <c r="D6436" s="40">
        <f t="shared" si="806"/>
        <v>1391008.3551513753</v>
      </c>
      <c r="E6436" s="40">
        <f t="shared" si="811"/>
        <v>1250000</v>
      </c>
      <c r="F6436" s="41">
        <f t="shared" si="807"/>
        <v>2.0238161568011512</v>
      </c>
      <c r="G6436" s="42">
        <f t="shared" si="808"/>
        <v>1529770.1960014389</v>
      </c>
      <c r="H6436" s="16">
        <f t="shared" si="809"/>
        <v>1</v>
      </c>
      <c r="P6436" s="16"/>
    </row>
    <row r="6437" spans="1:16" x14ac:dyDescent="0.25">
      <c r="A6437" s="24">
        <f t="shared" si="810"/>
        <v>6422</v>
      </c>
      <c r="B6437">
        <f t="shared" si="804"/>
        <v>8.4794561029411852E-2</v>
      </c>
      <c r="C6437">
        <f t="shared" si="805"/>
        <v>0.12676844897214323</v>
      </c>
      <c r="D6437" s="40">
        <f t="shared" si="806"/>
        <v>373772.68966804026</v>
      </c>
      <c r="E6437" s="40">
        <f t="shared" si="811"/>
        <v>373772.68966804026</v>
      </c>
      <c r="F6437" s="41">
        <f t="shared" si="807"/>
        <v>1.6529481349563893</v>
      </c>
      <c r="G6437" s="42">
        <f t="shared" si="808"/>
        <v>-382173.12971557956</v>
      </c>
      <c r="H6437" s="16">
        <f t="shared" si="809"/>
        <v>0</v>
      </c>
      <c r="P6437" s="16"/>
    </row>
    <row r="6438" spans="1:16" x14ac:dyDescent="0.25">
      <c r="A6438" s="24">
        <f t="shared" si="810"/>
        <v>6423</v>
      </c>
      <c r="B6438">
        <f t="shared" si="804"/>
        <v>0.37400806660298258</v>
      </c>
      <c r="C6438">
        <f t="shared" si="805"/>
        <v>0.70069675182458013</v>
      </c>
      <c r="D6438" s="40">
        <f t="shared" si="806"/>
        <v>853530.54010646837</v>
      </c>
      <c r="E6438" s="40">
        <f t="shared" si="811"/>
        <v>853530.54010646837</v>
      </c>
      <c r="F6438" s="41">
        <f t="shared" si="807"/>
        <v>2.160001671182247</v>
      </c>
      <c r="G6438" s="42">
        <f t="shared" si="808"/>
        <v>843627.39303505747</v>
      </c>
      <c r="H6438" s="16">
        <f t="shared" si="809"/>
        <v>1</v>
      </c>
      <c r="P6438" s="16"/>
    </row>
    <row r="6439" spans="1:16" x14ac:dyDescent="0.25">
      <c r="A6439" s="24">
        <f t="shared" si="810"/>
        <v>6424</v>
      </c>
      <c r="B6439">
        <f t="shared" si="804"/>
        <v>4.8428137903101742E-2</v>
      </c>
      <c r="C6439">
        <f t="shared" si="805"/>
        <v>3.6718205199576914E-2</v>
      </c>
      <c r="D6439" s="40">
        <f t="shared" si="806"/>
        <v>243029.21396578953</v>
      </c>
      <c r="E6439" s="40">
        <f t="shared" si="811"/>
        <v>243029.21396578953</v>
      </c>
      <c r="F6439" s="41">
        <f t="shared" si="807"/>
        <v>1.4558939590894855</v>
      </c>
      <c r="G6439" s="42">
        <f t="shared" si="808"/>
        <v>-646175.23550494108</v>
      </c>
      <c r="H6439" s="16">
        <f t="shared" si="809"/>
        <v>0</v>
      </c>
      <c r="P6439" s="16"/>
    </row>
    <row r="6440" spans="1:16" x14ac:dyDescent="0.25">
      <c r="A6440" s="24">
        <f t="shared" si="810"/>
        <v>6425</v>
      </c>
      <c r="B6440">
        <f t="shared" si="804"/>
        <v>0.24793662934098393</v>
      </c>
      <c r="C6440">
        <f t="shared" si="805"/>
        <v>0.28044322563800961</v>
      </c>
      <c r="D6440" s="40">
        <f t="shared" si="806"/>
        <v>689514.95191023918</v>
      </c>
      <c r="E6440" s="40">
        <f t="shared" si="811"/>
        <v>689514.95191023918</v>
      </c>
      <c r="F6440" s="41">
        <f t="shared" si="807"/>
        <v>1.8232445803556627</v>
      </c>
      <c r="G6440" s="42">
        <f t="shared" si="808"/>
        <v>257154.39914453891</v>
      </c>
      <c r="H6440" s="16">
        <f t="shared" si="809"/>
        <v>1</v>
      </c>
      <c r="P6440" s="16"/>
    </row>
    <row r="6441" spans="1:16" x14ac:dyDescent="0.25">
      <c r="A6441" s="24">
        <f t="shared" si="810"/>
        <v>6426</v>
      </c>
      <c r="B6441">
        <f t="shared" si="804"/>
        <v>0.47927549865562469</v>
      </c>
      <c r="C6441">
        <f t="shared" si="805"/>
        <v>0.96756328816991299</v>
      </c>
      <c r="D6441" s="40">
        <f t="shared" si="806"/>
        <v>976304.55543464236</v>
      </c>
      <c r="E6441" s="40">
        <f t="shared" si="811"/>
        <v>976304.55543464236</v>
      </c>
      <c r="F6441" s="41">
        <f t="shared" si="807"/>
        <v>2.5611335462884024</v>
      </c>
      <c r="G6441" s="42">
        <f t="shared" si="808"/>
        <v>1500446.3483178476</v>
      </c>
      <c r="H6441" s="16">
        <f t="shared" si="809"/>
        <v>1</v>
      </c>
      <c r="P6441" s="16"/>
    </row>
    <row r="6442" spans="1:16" x14ac:dyDescent="0.25">
      <c r="A6442" s="24">
        <f t="shared" si="810"/>
        <v>6427</v>
      </c>
      <c r="B6442">
        <f t="shared" si="804"/>
        <v>0.52514772641006857</v>
      </c>
      <c r="C6442">
        <f t="shared" si="805"/>
        <v>0.65555894176941365</v>
      </c>
      <c r="D6442" s="40">
        <f t="shared" si="806"/>
        <v>1028758.8782097285</v>
      </c>
      <c r="E6442" s="40">
        <f t="shared" si="811"/>
        <v>1028758.8782097285</v>
      </c>
      <c r="F6442" s="41">
        <f t="shared" si="807"/>
        <v>2.1216937935584239</v>
      </c>
      <c r="G6442" s="42">
        <f t="shared" si="808"/>
        <v>1182711.3269657074</v>
      </c>
      <c r="H6442" s="16">
        <f t="shared" si="809"/>
        <v>1</v>
      </c>
      <c r="P6442" s="16"/>
    </row>
    <row r="6443" spans="1:16" x14ac:dyDescent="0.25">
      <c r="A6443" s="24">
        <f t="shared" si="810"/>
        <v>6428</v>
      </c>
      <c r="B6443">
        <f t="shared" si="804"/>
        <v>0.53230609686579555</v>
      </c>
      <c r="C6443">
        <f t="shared" si="805"/>
        <v>0.52820825309026986</v>
      </c>
      <c r="D6443" s="40">
        <f t="shared" si="806"/>
        <v>1036961.1331705088</v>
      </c>
      <c r="E6443" s="40">
        <f t="shared" si="811"/>
        <v>1036961.1331705088</v>
      </c>
      <c r="F6443" s="41">
        <f t="shared" si="807"/>
        <v>2.0215096127588481</v>
      </c>
      <c r="G6443" s="42">
        <f t="shared" si="808"/>
        <v>1096226.8987614915</v>
      </c>
      <c r="H6443" s="16">
        <f t="shared" si="809"/>
        <v>1</v>
      </c>
      <c r="P6443" s="16"/>
    </row>
    <row r="6444" spans="1:16" x14ac:dyDescent="0.25">
      <c r="A6444" s="24">
        <f t="shared" si="810"/>
        <v>6429</v>
      </c>
      <c r="B6444">
        <f t="shared" si="804"/>
        <v>0.62883399578277022</v>
      </c>
      <c r="C6444">
        <f t="shared" si="805"/>
        <v>3.8537427433766425E-2</v>
      </c>
      <c r="D6444" s="40">
        <f t="shared" si="806"/>
        <v>1149893.6480548698</v>
      </c>
      <c r="E6444" s="40">
        <f t="shared" si="811"/>
        <v>1149893.6480548698</v>
      </c>
      <c r="F6444" s="41">
        <f t="shared" si="807"/>
        <v>1.4626393451866107</v>
      </c>
      <c r="G6444" s="42">
        <f t="shared" si="808"/>
        <v>681879.69242521771</v>
      </c>
      <c r="H6444" s="16">
        <f t="shared" si="809"/>
        <v>1</v>
      </c>
      <c r="P6444" s="16"/>
    </row>
    <row r="6445" spans="1:16" x14ac:dyDescent="0.25">
      <c r="A6445" s="24">
        <f t="shared" si="810"/>
        <v>6430</v>
      </c>
      <c r="B6445">
        <f t="shared" si="804"/>
        <v>0.67985551722813398</v>
      </c>
      <c r="C6445">
        <f t="shared" si="805"/>
        <v>0.18400019023101777</v>
      </c>
      <c r="D6445" s="40">
        <f t="shared" si="806"/>
        <v>1213052.3472849242</v>
      </c>
      <c r="E6445" s="40">
        <f t="shared" si="811"/>
        <v>1213052.3472849242</v>
      </c>
      <c r="F6445" s="41">
        <f t="shared" si="807"/>
        <v>1.7263752976805027</v>
      </c>
      <c r="G6445" s="42">
        <f t="shared" si="808"/>
        <v>1094183.6071460436</v>
      </c>
      <c r="H6445" s="16">
        <f t="shared" si="809"/>
        <v>1</v>
      </c>
      <c r="P6445" s="16"/>
    </row>
    <row r="6446" spans="1:16" x14ac:dyDescent="0.25">
      <c r="A6446" s="24">
        <f t="shared" si="810"/>
        <v>6431</v>
      </c>
      <c r="B6446">
        <f t="shared" si="804"/>
        <v>0.50351554097142071</v>
      </c>
      <c r="C6446">
        <f t="shared" si="805"/>
        <v>3.7185124005191028E-2</v>
      </c>
      <c r="D6446" s="40">
        <f t="shared" si="806"/>
        <v>1004017.7515741438</v>
      </c>
      <c r="E6446" s="40">
        <f t="shared" si="811"/>
        <v>1004017.7515741438</v>
      </c>
      <c r="F6446" s="41">
        <f t="shared" si="807"/>
        <v>1.4576508111892448</v>
      </c>
      <c r="G6446" s="42">
        <f t="shared" si="808"/>
        <v>463507.29003045219</v>
      </c>
      <c r="H6446" s="16">
        <f t="shared" si="809"/>
        <v>1</v>
      </c>
      <c r="P6446" s="16"/>
    </row>
    <row r="6447" spans="1:16" x14ac:dyDescent="0.25">
      <c r="A6447" s="24">
        <f t="shared" si="810"/>
        <v>6432</v>
      </c>
      <c r="B6447">
        <f t="shared" si="804"/>
        <v>0.5982923173578456</v>
      </c>
      <c r="C6447">
        <f t="shared" si="805"/>
        <v>0.1418144857743755</v>
      </c>
      <c r="D6447" s="40">
        <f t="shared" si="806"/>
        <v>1113493.6637849524</v>
      </c>
      <c r="E6447" s="40">
        <f t="shared" si="811"/>
        <v>1113493.6637849524</v>
      </c>
      <c r="F6447" s="41">
        <f t="shared" si="807"/>
        <v>1.6741025049202798</v>
      </c>
      <c r="G6447" s="42">
        <f t="shared" si="808"/>
        <v>864102.53175524855</v>
      </c>
      <c r="H6447" s="16">
        <f t="shared" si="809"/>
        <v>1</v>
      </c>
      <c r="P6447" s="16"/>
    </row>
    <row r="6448" spans="1:16" x14ac:dyDescent="0.25">
      <c r="A6448" s="24">
        <f t="shared" si="810"/>
        <v>6433</v>
      </c>
      <c r="B6448">
        <f t="shared" si="804"/>
        <v>0.56116336875129491</v>
      </c>
      <c r="C6448">
        <f t="shared" si="805"/>
        <v>0.69206987938378006</v>
      </c>
      <c r="D6448" s="40">
        <f t="shared" si="806"/>
        <v>1070176.0326344864</v>
      </c>
      <c r="E6448" s="40">
        <f t="shared" si="811"/>
        <v>1070176.0326344864</v>
      </c>
      <c r="F6448" s="41">
        <f t="shared" si="807"/>
        <v>2.1525003175945896</v>
      </c>
      <c r="G6448" s="42">
        <f t="shared" si="808"/>
        <v>1303554.2501278501</v>
      </c>
      <c r="H6448" s="16">
        <f t="shared" si="809"/>
        <v>1</v>
      </c>
      <c r="P6448" s="16"/>
    </row>
    <row r="6449" spans="1:16" x14ac:dyDescent="0.25">
      <c r="A6449" s="24">
        <f t="shared" si="810"/>
        <v>6434</v>
      </c>
      <c r="B6449">
        <f t="shared" si="804"/>
        <v>0.22591984935570508</v>
      </c>
      <c r="C6449">
        <f t="shared" si="805"/>
        <v>0.83782415220048279</v>
      </c>
      <c r="D6449" s="40">
        <f t="shared" si="806"/>
        <v>656982.5941318135</v>
      </c>
      <c r="E6449" s="40">
        <f t="shared" si="811"/>
        <v>656982.5941318135</v>
      </c>
      <c r="F6449" s="41">
        <f t="shared" si="807"/>
        <v>2.2995606874158598</v>
      </c>
      <c r="G6449" s="42">
        <f t="shared" si="808"/>
        <v>510771.34578200779</v>
      </c>
      <c r="H6449" s="16">
        <f t="shared" si="809"/>
        <v>1</v>
      </c>
      <c r="P6449" s="16"/>
    </row>
    <row r="6450" spans="1:16" x14ac:dyDescent="0.25">
      <c r="A6450" s="24">
        <f t="shared" si="810"/>
        <v>6435</v>
      </c>
      <c r="B6450">
        <f t="shared" si="804"/>
        <v>0.39350012724753469</v>
      </c>
      <c r="C6450">
        <f t="shared" si="805"/>
        <v>0.97899465716909617</v>
      </c>
      <c r="D6450" s="40">
        <f t="shared" si="806"/>
        <v>876804.87274236232</v>
      </c>
      <c r="E6450" s="40">
        <f t="shared" si="811"/>
        <v>876804.87274236232</v>
      </c>
      <c r="F6450" s="41">
        <f t="shared" si="807"/>
        <v>2.6180590521942113</v>
      </c>
      <c r="G6450" s="42">
        <f t="shared" si="808"/>
        <v>1295526.9340911349</v>
      </c>
      <c r="H6450" s="16">
        <f t="shared" si="809"/>
        <v>1</v>
      </c>
      <c r="P6450" s="16"/>
    </row>
    <row r="6451" spans="1:16" x14ac:dyDescent="0.25">
      <c r="A6451" s="24">
        <f t="shared" si="810"/>
        <v>6436</v>
      </c>
      <c r="B6451">
        <f t="shared" si="804"/>
        <v>0.32349651597905904</v>
      </c>
      <c r="C6451">
        <f t="shared" si="805"/>
        <v>0.90932337276171893</v>
      </c>
      <c r="D6451" s="40">
        <f t="shared" si="806"/>
        <v>791211.16914412216</v>
      </c>
      <c r="E6451" s="40">
        <f t="shared" si="811"/>
        <v>791211.16914412216</v>
      </c>
      <c r="F6451" s="41">
        <f t="shared" si="807"/>
        <v>2.4062613838086957</v>
      </c>
      <c r="G6451" s="42">
        <f t="shared" si="808"/>
        <v>903860.8827496313</v>
      </c>
      <c r="H6451" s="16">
        <f t="shared" si="809"/>
        <v>1</v>
      </c>
      <c r="P6451" s="16"/>
    </row>
    <row r="6452" spans="1:16" x14ac:dyDescent="0.25">
      <c r="A6452" s="24">
        <f t="shared" si="810"/>
        <v>6437</v>
      </c>
      <c r="B6452">
        <f t="shared" si="804"/>
        <v>0.97414729825686663</v>
      </c>
      <c r="C6452">
        <f t="shared" si="805"/>
        <v>0.18667357007507235</v>
      </c>
      <c r="D6452" s="40">
        <f t="shared" si="806"/>
        <v>1887041.8246179102</v>
      </c>
      <c r="E6452" s="40">
        <f t="shared" si="811"/>
        <v>1250000</v>
      </c>
      <c r="F6452" s="41">
        <f t="shared" si="807"/>
        <v>1.7294160581364624</v>
      </c>
      <c r="G6452" s="42">
        <f t="shared" si="808"/>
        <v>1161770.072670578</v>
      </c>
      <c r="H6452" s="16">
        <f t="shared" si="809"/>
        <v>1</v>
      </c>
      <c r="P6452" s="16"/>
    </row>
    <row r="6453" spans="1:16" x14ac:dyDescent="0.25">
      <c r="A6453" s="24">
        <f t="shared" si="810"/>
        <v>6438</v>
      </c>
      <c r="B6453">
        <f t="shared" si="804"/>
        <v>0.77948577201459557</v>
      </c>
      <c r="C6453">
        <f t="shared" si="805"/>
        <v>0.19048040674533695</v>
      </c>
      <c r="D6453" s="40">
        <f t="shared" si="806"/>
        <v>1351272.49354559</v>
      </c>
      <c r="E6453" s="40">
        <f t="shared" si="811"/>
        <v>1250000</v>
      </c>
      <c r="F6453" s="41">
        <f t="shared" si="807"/>
        <v>1.7336998978781784</v>
      </c>
      <c r="G6453" s="42">
        <f t="shared" si="808"/>
        <v>1167124.8723477228</v>
      </c>
      <c r="H6453" s="16">
        <f t="shared" si="809"/>
        <v>1</v>
      </c>
      <c r="P6453" s="16"/>
    </row>
    <row r="6454" spans="1:16" x14ac:dyDescent="0.25">
      <c r="A6454" s="24">
        <f t="shared" si="810"/>
        <v>6439</v>
      </c>
      <c r="B6454">
        <f t="shared" si="804"/>
        <v>0.34989516565110534</v>
      </c>
      <c r="C6454">
        <f t="shared" si="805"/>
        <v>5.8962512644939125E-2</v>
      </c>
      <c r="D6454" s="40">
        <f t="shared" si="806"/>
        <v>824192.92733761319</v>
      </c>
      <c r="E6454" s="40">
        <f t="shared" si="811"/>
        <v>824192.92733761319</v>
      </c>
      <c r="F6454" s="41">
        <f t="shared" si="807"/>
        <v>1.5247590899471666</v>
      </c>
      <c r="G6454" s="42">
        <f t="shared" si="808"/>
        <v>256695.65782819036</v>
      </c>
      <c r="H6454" s="16">
        <f t="shared" si="809"/>
        <v>1</v>
      </c>
      <c r="P6454" s="16"/>
    </row>
    <row r="6455" spans="1:16" x14ac:dyDescent="0.25">
      <c r="A6455" s="24">
        <f t="shared" si="810"/>
        <v>6440</v>
      </c>
      <c r="B6455">
        <f t="shared" si="804"/>
        <v>0.77377257298212498</v>
      </c>
      <c r="C6455">
        <f t="shared" si="805"/>
        <v>0.37516948336269706</v>
      </c>
      <c r="D6455" s="40">
        <f t="shared" si="806"/>
        <v>1342551.0842858835</v>
      </c>
      <c r="E6455" s="40">
        <f t="shared" si="811"/>
        <v>1250000</v>
      </c>
      <c r="F6455" s="41">
        <f t="shared" si="807"/>
        <v>1.9032849725320085</v>
      </c>
      <c r="G6455" s="42">
        <f t="shared" si="808"/>
        <v>1379106.2156650107</v>
      </c>
      <c r="H6455" s="16">
        <f t="shared" si="809"/>
        <v>1</v>
      </c>
      <c r="P6455" s="16"/>
    </row>
    <row r="6456" spans="1:16" x14ac:dyDescent="0.25">
      <c r="A6456" s="24">
        <f t="shared" si="810"/>
        <v>6441</v>
      </c>
      <c r="B6456">
        <f t="shared" si="804"/>
        <v>0.95113313698675483</v>
      </c>
      <c r="C6456">
        <f t="shared" si="805"/>
        <v>0.37738959572743624</v>
      </c>
      <c r="D6456" s="40">
        <f t="shared" si="806"/>
        <v>1754988.3914028157</v>
      </c>
      <c r="E6456" s="40">
        <f t="shared" si="811"/>
        <v>1250000</v>
      </c>
      <c r="F6456" s="41">
        <f t="shared" si="807"/>
        <v>1.9050626488436984</v>
      </c>
      <c r="G6456" s="42">
        <f t="shared" si="808"/>
        <v>1381328.3110546228</v>
      </c>
      <c r="H6456" s="16">
        <f t="shared" si="809"/>
        <v>1</v>
      </c>
      <c r="P6456" s="16"/>
    </row>
    <row r="6457" spans="1:16" x14ac:dyDescent="0.25">
      <c r="A6457" s="24">
        <f t="shared" si="810"/>
        <v>6442</v>
      </c>
      <c r="B6457">
        <f t="shared" si="804"/>
        <v>0.24269456684123725</v>
      </c>
      <c r="C6457">
        <f t="shared" si="805"/>
        <v>0.14866334677208215</v>
      </c>
      <c r="D6457" s="40">
        <f t="shared" si="806"/>
        <v>681917.41174789891</v>
      </c>
      <c r="E6457" s="40">
        <f t="shared" si="811"/>
        <v>681917.41174789891</v>
      </c>
      <c r="F6457" s="41">
        <f t="shared" si="807"/>
        <v>1.6832269535646334</v>
      </c>
      <c r="G6457" s="42">
        <f t="shared" si="808"/>
        <v>147821.76755909552</v>
      </c>
      <c r="H6457" s="16">
        <f t="shared" si="809"/>
        <v>1</v>
      </c>
      <c r="P6457" s="16"/>
    </row>
    <row r="6458" spans="1:16" x14ac:dyDescent="0.25">
      <c r="A6458" s="24">
        <f t="shared" si="810"/>
        <v>6443</v>
      </c>
      <c r="B6458">
        <f t="shared" si="804"/>
        <v>0.48138534591998905</v>
      </c>
      <c r="C6458">
        <f t="shared" si="805"/>
        <v>0.92462745017837733</v>
      </c>
      <c r="D6458" s="40">
        <f t="shared" si="806"/>
        <v>978718.71024938556</v>
      </c>
      <c r="E6458" s="40">
        <f t="shared" si="811"/>
        <v>978718.71024938556</v>
      </c>
      <c r="F6458" s="41">
        <f t="shared" si="807"/>
        <v>2.4367491218057795</v>
      </c>
      <c r="G6458" s="42">
        <f t="shared" si="808"/>
        <v>1384891.9576950753</v>
      </c>
      <c r="H6458" s="16">
        <f t="shared" si="809"/>
        <v>1</v>
      </c>
      <c r="P6458" s="16"/>
    </row>
    <row r="6459" spans="1:16" x14ac:dyDescent="0.25">
      <c r="A6459" s="24">
        <f t="shared" si="810"/>
        <v>6444</v>
      </c>
      <c r="B6459">
        <f t="shared" si="804"/>
        <v>0.23023953835945576</v>
      </c>
      <c r="C6459">
        <f t="shared" si="805"/>
        <v>0.36655699869152158</v>
      </c>
      <c r="D6459" s="40">
        <f t="shared" si="806"/>
        <v>663499.29609132442</v>
      </c>
      <c r="E6459" s="40">
        <f t="shared" si="811"/>
        <v>663499.29609132442</v>
      </c>
      <c r="F6459" s="41">
        <f t="shared" si="807"/>
        <v>1.8963567889089661</v>
      </c>
      <c r="G6459" s="42">
        <f t="shared" si="808"/>
        <v>258231.39457910322</v>
      </c>
      <c r="H6459" s="16">
        <f t="shared" si="809"/>
        <v>1</v>
      </c>
      <c r="P6459" s="16"/>
    </row>
    <row r="6460" spans="1:16" x14ac:dyDescent="0.25">
      <c r="A6460" s="24">
        <f t="shared" si="810"/>
        <v>6445</v>
      </c>
      <c r="B6460">
        <f t="shared" si="804"/>
        <v>0.97507460543420166</v>
      </c>
      <c r="C6460">
        <f t="shared" si="805"/>
        <v>0.70307906984817237</v>
      </c>
      <c r="D6460" s="40">
        <f t="shared" si="806"/>
        <v>1894183.3235171475</v>
      </c>
      <c r="E6460" s="40">
        <f t="shared" si="811"/>
        <v>1250000</v>
      </c>
      <c r="F6460" s="41">
        <f t="shared" si="807"/>
        <v>2.1620902675083542</v>
      </c>
      <c r="G6460" s="42">
        <f t="shared" si="808"/>
        <v>1702612.8343854425</v>
      </c>
      <c r="H6460" s="16">
        <f t="shared" si="809"/>
        <v>1</v>
      </c>
      <c r="P6460" s="16"/>
    </row>
    <row r="6461" spans="1:16" x14ac:dyDescent="0.25">
      <c r="A6461" s="24">
        <f t="shared" si="810"/>
        <v>6446</v>
      </c>
      <c r="B6461">
        <f t="shared" si="804"/>
        <v>0.69969635864254087</v>
      </c>
      <c r="C6461">
        <f t="shared" si="805"/>
        <v>0.73294951242860407</v>
      </c>
      <c r="D6461" s="40">
        <f t="shared" si="806"/>
        <v>1238690.3078205583</v>
      </c>
      <c r="E6461" s="40">
        <f t="shared" si="811"/>
        <v>1238690.3078205583</v>
      </c>
      <c r="F6461" s="41">
        <f t="shared" si="807"/>
        <v>2.188984209374699</v>
      </c>
      <c r="G6461" s="42">
        <f t="shared" si="808"/>
        <v>1711473.5241246875</v>
      </c>
      <c r="H6461" s="16">
        <f t="shared" si="809"/>
        <v>1</v>
      </c>
      <c r="P6461" s="16"/>
    </row>
    <row r="6462" spans="1:16" x14ac:dyDescent="0.25">
      <c r="A6462" s="24">
        <f t="shared" si="810"/>
        <v>6447</v>
      </c>
      <c r="B6462">
        <f t="shared" si="804"/>
        <v>0.85901626816485077</v>
      </c>
      <c r="C6462">
        <f t="shared" si="805"/>
        <v>0.45551717130001634</v>
      </c>
      <c r="D6462" s="40">
        <f t="shared" si="806"/>
        <v>1490536.5205415506</v>
      </c>
      <c r="E6462" s="40">
        <f t="shared" si="811"/>
        <v>1250000</v>
      </c>
      <c r="F6462" s="41">
        <f t="shared" si="807"/>
        <v>1.9660383065289915</v>
      </c>
      <c r="G6462" s="42">
        <f t="shared" si="808"/>
        <v>1457547.8831612393</v>
      </c>
      <c r="H6462" s="16">
        <f t="shared" si="809"/>
        <v>1</v>
      </c>
      <c r="P6462" s="16"/>
    </row>
    <row r="6463" spans="1:16" x14ac:dyDescent="0.25">
      <c r="A6463" s="24">
        <f t="shared" si="810"/>
        <v>6448</v>
      </c>
      <c r="B6463">
        <f t="shared" si="804"/>
        <v>0.19443927181418985</v>
      </c>
      <c r="C6463">
        <f t="shared" si="805"/>
        <v>0.1642511923564598</v>
      </c>
      <c r="D6463" s="40">
        <f t="shared" si="806"/>
        <v>607149.12730233907</v>
      </c>
      <c r="E6463" s="40">
        <f t="shared" si="811"/>
        <v>607149.12730233907</v>
      </c>
      <c r="F6463" s="41">
        <f t="shared" si="807"/>
        <v>1.7029985185624539</v>
      </c>
      <c r="G6463" s="42">
        <f t="shared" si="808"/>
        <v>33974.06434237014</v>
      </c>
      <c r="H6463" s="16">
        <f t="shared" si="809"/>
        <v>1</v>
      </c>
      <c r="P6463" s="16"/>
    </row>
    <row r="6464" spans="1:16" x14ac:dyDescent="0.25">
      <c r="A6464" s="24">
        <f t="shared" si="810"/>
        <v>6449</v>
      </c>
      <c r="B6464">
        <f t="shared" si="804"/>
        <v>0.65544391435105354</v>
      </c>
      <c r="C6464">
        <f t="shared" si="805"/>
        <v>0.72621044365223497</v>
      </c>
      <c r="D6464" s="40">
        <f t="shared" si="806"/>
        <v>1182398.2713711527</v>
      </c>
      <c r="E6464" s="40">
        <f t="shared" si="811"/>
        <v>1182398.2713711527</v>
      </c>
      <c r="F6464" s="41">
        <f t="shared" si="807"/>
        <v>2.1827938356644876</v>
      </c>
      <c r="G6464" s="42">
        <f t="shared" si="808"/>
        <v>1580931.658049298</v>
      </c>
      <c r="H6464" s="16">
        <f t="shared" si="809"/>
        <v>1</v>
      </c>
      <c r="P6464" s="16"/>
    </row>
    <row r="6465" spans="1:16" x14ac:dyDescent="0.25">
      <c r="A6465" s="24">
        <f t="shared" si="810"/>
        <v>6450</v>
      </c>
      <c r="B6465">
        <f t="shared" si="804"/>
        <v>6.6411337698809803E-2</v>
      </c>
      <c r="C6465">
        <f t="shared" si="805"/>
        <v>0.69238135975319892</v>
      </c>
      <c r="D6465" s="40">
        <f t="shared" si="806"/>
        <v>314712.6995727031</v>
      </c>
      <c r="E6465" s="40">
        <f t="shared" si="811"/>
        <v>314712.6995727031</v>
      </c>
      <c r="F6465" s="41">
        <f t="shared" si="807"/>
        <v>2.1527695228460919</v>
      </c>
      <c r="G6465" s="42">
        <f t="shared" si="808"/>
        <v>-322496.09190726641</v>
      </c>
      <c r="H6465" s="16">
        <f t="shared" si="809"/>
        <v>0</v>
      </c>
      <c r="P6465" s="16"/>
    </row>
    <row r="6466" spans="1:16" x14ac:dyDescent="0.25">
      <c r="A6466" s="24">
        <f t="shared" si="810"/>
        <v>6451</v>
      </c>
      <c r="B6466">
        <f t="shared" si="804"/>
        <v>1.9954316434450448E-2</v>
      </c>
      <c r="C6466">
        <f t="shared" si="805"/>
        <v>0.65531409939285368</v>
      </c>
      <c r="D6466" s="40">
        <f t="shared" si="806"/>
        <v>63209.719807591988</v>
      </c>
      <c r="E6466" s="40">
        <f t="shared" si="811"/>
        <v>63209.719807591988</v>
      </c>
      <c r="F6466" s="41">
        <f t="shared" si="807"/>
        <v>2.1214917099149071</v>
      </c>
      <c r="G6466" s="42">
        <f t="shared" si="808"/>
        <v>-865901.10344214947</v>
      </c>
      <c r="H6466" s="16">
        <f t="shared" si="809"/>
        <v>0</v>
      </c>
      <c r="P6466" s="16"/>
    </row>
    <row r="6467" spans="1:16" x14ac:dyDescent="0.25">
      <c r="A6467" s="24">
        <f t="shared" si="810"/>
        <v>6452</v>
      </c>
      <c r="B6467">
        <f t="shared" si="804"/>
        <v>5.02001823624596E-2</v>
      </c>
      <c r="C6467">
        <f t="shared" si="805"/>
        <v>0.7110735293244943</v>
      </c>
      <c r="D6467" s="40">
        <f t="shared" si="806"/>
        <v>250950.2634582388</v>
      </c>
      <c r="E6467" s="40">
        <f t="shared" si="811"/>
        <v>250950.2634582388</v>
      </c>
      <c r="F6467" s="41">
        <f t="shared" si="807"/>
        <v>2.1691561202527869</v>
      </c>
      <c r="G6467" s="42">
        <f t="shared" si="808"/>
        <v>-455649.70014051197</v>
      </c>
      <c r="H6467" s="16">
        <f t="shared" si="809"/>
        <v>0</v>
      </c>
      <c r="P6467" s="16"/>
    </row>
    <row r="6468" spans="1:16" x14ac:dyDescent="0.25">
      <c r="A6468" s="24">
        <f t="shared" si="810"/>
        <v>6453</v>
      </c>
      <c r="B6468">
        <f t="shared" si="804"/>
        <v>0.31945574947167188</v>
      </c>
      <c r="C6468">
        <f t="shared" si="805"/>
        <v>0.64334054745268077</v>
      </c>
      <c r="D6468" s="40">
        <f t="shared" si="806"/>
        <v>786069.33964402904</v>
      </c>
      <c r="E6468" s="40">
        <f t="shared" si="811"/>
        <v>786069.33964402904</v>
      </c>
      <c r="F6468" s="41">
        <f t="shared" si="807"/>
        <v>2.1116724524496373</v>
      </c>
      <c r="G6468" s="42">
        <f t="shared" si="808"/>
        <v>659920.97024157364</v>
      </c>
      <c r="H6468" s="16">
        <f t="shared" si="809"/>
        <v>1</v>
      </c>
      <c r="P6468" s="16"/>
    </row>
    <row r="6469" spans="1:16" x14ac:dyDescent="0.25">
      <c r="A6469" s="24">
        <f t="shared" si="810"/>
        <v>6454</v>
      </c>
      <c r="B6469">
        <f t="shared" si="804"/>
        <v>0.59954099787864834</v>
      </c>
      <c r="C6469">
        <f t="shared" si="805"/>
        <v>0.37331579450983554</v>
      </c>
      <c r="D6469" s="40">
        <f t="shared" si="806"/>
        <v>1114966.2057323991</v>
      </c>
      <c r="E6469" s="40">
        <f t="shared" si="811"/>
        <v>1114966.2057323991</v>
      </c>
      <c r="F6469" s="41">
        <f t="shared" si="807"/>
        <v>1.9017981609736359</v>
      </c>
      <c r="G6469" s="42">
        <f t="shared" si="808"/>
        <v>1120440.6796096293</v>
      </c>
      <c r="H6469" s="16">
        <f t="shared" si="809"/>
        <v>1</v>
      </c>
      <c r="P6469" s="16"/>
    </row>
    <row r="6470" spans="1:16" x14ac:dyDescent="0.25">
      <c r="A6470" s="24">
        <f t="shared" si="810"/>
        <v>6455</v>
      </c>
      <c r="B6470">
        <f t="shared" si="804"/>
        <v>0.36953339504543692</v>
      </c>
      <c r="C6470">
        <f t="shared" si="805"/>
        <v>0.32742839597631246</v>
      </c>
      <c r="D6470" s="40">
        <f t="shared" si="806"/>
        <v>848135.52560077526</v>
      </c>
      <c r="E6470" s="40">
        <f t="shared" si="811"/>
        <v>848135.52560077526</v>
      </c>
      <c r="F6470" s="41">
        <f t="shared" si="807"/>
        <v>1.8641260482876887</v>
      </c>
      <c r="G6470" s="42">
        <f t="shared" si="808"/>
        <v>581031.52575057512</v>
      </c>
      <c r="H6470" s="16">
        <f t="shared" si="809"/>
        <v>1</v>
      </c>
      <c r="P6470" s="16"/>
    </row>
    <row r="6471" spans="1:16" x14ac:dyDescent="0.25">
      <c r="A6471" s="24">
        <f t="shared" si="810"/>
        <v>6456</v>
      </c>
      <c r="B6471">
        <f t="shared" si="804"/>
        <v>0.57684033631812781</v>
      </c>
      <c r="C6471">
        <f t="shared" si="805"/>
        <v>0.11947330564726144</v>
      </c>
      <c r="D6471" s="40">
        <f t="shared" si="806"/>
        <v>1088366.3248584415</v>
      </c>
      <c r="E6471" s="40">
        <f t="shared" si="811"/>
        <v>1088366.3248584415</v>
      </c>
      <c r="F6471" s="41">
        <f t="shared" si="807"/>
        <v>1.6420596306775996</v>
      </c>
      <c r="G6471" s="42">
        <f t="shared" si="808"/>
        <v>787162.40543898894</v>
      </c>
      <c r="H6471" s="16">
        <f t="shared" si="809"/>
        <v>1</v>
      </c>
      <c r="P6471" s="16"/>
    </row>
    <row r="6472" spans="1:16" x14ac:dyDescent="0.25">
      <c r="A6472" s="24">
        <f t="shared" si="810"/>
        <v>6457</v>
      </c>
      <c r="B6472">
        <f t="shared" si="804"/>
        <v>0.78222802386153489</v>
      </c>
      <c r="C6472">
        <f t="shared" si="805"/>
        <v>0.17023403302300721</v>
      </c>
      <c r="D6472" s="40">
        <f t="shared" si="806"/>
        <v>1355504.541480002</v>
      </c>
      <c r="E6472" s="40">
        <f t="shared" si="811"/>
        <v>1250000</v>
      </c>
      <c r="F6472" s="41">
        <f t="shared" si="807"/>
        <v>1.7102611474678531</v>
      </c>
      <c r="G6472" s="42">
        <f t="shared" si="808"/>
        <v>1137826.4343348164</v>
      </c>
      <c r="H6472" s="16">
        <f t="shared" si="809"/>
        <v>1</v>
      </c>
      <c r="P6472" s="16"/>
    </row>
    <row r="6473" spans="1:16" x14ac:dyDescent="0.25">
      <c r="A6473" s="24">
        <f t="shared" si="810"/>
        <v>6458</v>
      </c>
      <c r="B6473">
        <f t="shared" si="804"/>
        <v>0.18513946060556918</v>
      </c>
      <c r="C6473">
        <f t="shared" si="805"/>
        <v>0.61842255445662886</v>
      </c>
      <c r="D6473" s="40">
        <f t="shared" si="806"/>
        <v>591511.69121571723</v>
      </c>
      <c r="E6473" s="40">
        <f t="shared" si="811"/>
        <v>591511.69121571723</v>
      </c>
      <c r="F6473" s="41">
        <f t="shared" si="807"/>
        <v>2.0915928450560584</v>
      </c>
      <c r="G6473" s="42">
        <f t="shared" si="808"/>
        <v>237201.62111380277</v>
      </c>
      <c r="H6473" s="16">
        <f t="shared" si="809"/>
        <v>1</v>
      </c>
      <c r="P6473" s="16"/>
    </row>
    <row r="6474" spans="1:16" x14ac:dyDescent="0.25">
      <c r="A6474" s="24">
        <f t="shared" si="810"/>
        <v>6459</v>
      </c>
      <c r="B6474">
        <f t="shared" si="804"/>
        <v>9.9069227580912411E-2</v>
      </c>
      <c r="C6474">
        <f t="shared" si="805"/>
        <v>0.32349523960147053</v>
      </c>
      <c r="D6474" s="40">
        <f t="shared" si="806"/>
        <v>413279.65338162903</v>
      </c>
      <c r="E6474" s="40">
        <f t="shared" si="811"/>
        <v>413279.65338162903</v>
      </c>
      <c r="F6474" s="41">
        <f t="shared" si="807"/>
        <v>1.8608063661253238</v>
      </c>
      <c r="G6474" s="42">
        <f t="shared" si="808"/>
        <v>-230966.5899973975</v>
      </c>
      <c r="H6474" s="16">
        <f t="shared" si="809"/>
        <v>0</v>
      </c>
      <c r="P6474" s="16"/>
    </row>
    <row r="6475" spans="1:16" x14ac:dyDescent="0.25">
      <c r="A6475" s="24">
        <f t="shared" si="810"/>
        <v>6460</v>
      </c>
      <c r="B6475">
        <f t="shared" si="804"/>
        <v>0.22785352042410523</v>
      </c>
      <c r="C6475">
        <f t="shared" si="805"/>
        <v>0.81680075277108699</v>
      </c>
      <c r="D6475" s="40">
        <f t="shared" si="806"/>
        <v>659908.32617017138</v>
      </c>
      <c r="E6475" s="40">
        <f t="shared" si="811"/>
        <v>659908.32617017138</v>
      </c>
      <c r="F6475" s="41">
        <f t="shared" si="807"/>
        <v>2.2745410553827736</v>
      </c>
      <c r="G6475" s="42">
        <f t="shared" si="808"/>
        <v>500988.58066298114</v>
      </c>
      <c r="H6475" s="16">
        <f t="shared" si="809"/>
        <v>1</v>
      </c>
      <c r="P6475" s="16"/>
    </row>
    <row r="6476" spans="1:16" x14ac:dyDescent="0.25">
      <c r="A6476" s="24">
        <f t="shared" si="810"/>
        <v>6461</v>
      </c>
      <c r="B6476">
        <f t="shared" si="804"/>
        <v>0.65639354113955051</v>
      </c>
      <c r="C6476">
        <f t="shared" si="805"/>
        <v>0.97502910287585109</v>
      </c>
      <c r="D6476" s="40">
        <f t="shared" si="806"/>
        <v>1183574.5680322638</v>
      </c>
      <c r="E6476" s="40">
        <f t="shared" si="811"/>
        <v>1183574.5680322638</v>
      </c>
      <c r="F6476" s="41">
        <f t="shared" si="807"/>
        <v>2.5958851611962883</v>
      </c>
      <c r="G6476" s="42">
        <f t="shared" si="808"/>
        <v>2072423.6583242603</v>
      </c>
      <c r="H6476" s="16">
        <f t="shared" si="809"/>
        <v>1</v>
      </c>
      <c r="P6476" s="16"/>
    </row>
    <row r="6477" spans="1:16" x14ac:dyDescent="0.25">
      <c r="A6477" s="24">
        <f t="shared" si="810"/>
        <v>6462</v>
      </c>
      <c r="B6477">
        <f t="shared" si="804"/>
        <v>0.86644923721905798</v>
      </c>
      <c r="C6477">
        <f t="shared" si="805"/>
        <v>0.7973363104974851</v>
      </c>
      <c r="D6477" s="40">
        <f t="shared" si="806"/>
        <v>1505970.593463985</v>
      </c>
      <c r="E6477" s="40">
        <f t="shared" si="811"/>
        <v>1250000</v>
      </c>
      <c r="F6477" s="41">
        <f t="shared" si="807"/>
        <v>2.2529314629360107</v>
      </c>
      <c r="G6477" s="42">
        <f t="shared" si="808"/>
        <v>1816164.3286700132</v>
      </c>
      <c r="H6477" s="16">
        <f t="shared" si="809"/>
        <v>1</v>
      </c>
      <c r="P6477" s="16"/>
    </row>
    <row r="6478" spans="1:16" x14ac:dyDescent="0.25">
      <c r="A6478" s="24">
        <f t="shared" si="810"/>
        <v>6463</v>
      </c>
      <c r="B6478">
        <f t="shared" si="804"/>
        <v>0.98550546437036246</v>
      </c>
      <c r="C6478">
        <f t="shared" si="805"/>
        <v>0.18211206409614533</v>
      </c>
      <c r="D6478" s="40">
        <f t="shared" si="806"/>
        <v>1995578.3189440779</v>
      </c>
      <c r="E6478" s="40">
        <f t="shared" si="811"/>
        <v>1250000</v>
      </c>
      <c r="F6478" s="41">
        <f t="shared" si="807"/>
        <v>1.7242110988580683</v>
      </c>
      <c r="G6478" s="42">
        <f t="shared" si="808"/>
        <v>1155263.8735725856</v>
      </c>
      <c r="H6478" s="16">
        <f t="shared" si="809"/>
        <v>1</v>
      </c>
      <c r="P6478" s="16"/>
    </row>
    <row r="6479" spans="1:16" x14ac:dyDescent="0.25">
      <c r="A6479" s="24">
        <f t="shared" si="810"/>
        <v>6464</v>
      </c>
      <c r="B6479">
        <f t="shared" si="804"/>
        <v>0.67284442449454218</v>
      </c>
      <c r="C6479">
        <f t="shared" si="805"/>
        <v>0.40286571613978595</v>
      </c>
      <c r="D6479" s="40">
        <f t="shared" si="806"/>
        <v>1204155.5380985197</v>
      </c>
      <c r="E6479" s="40">
        <f t="shared" si="811"/>
        <v>1204155.5380985197</v>
      </c>
      <c r="F6479" s="41">
        <f t="shared" si="807"/>
        <v>1.9252472816374406</v>
      </c>
      <c r="G6479" s="42">
        <f t="shared" si="808"/>
        <v>1318297.1763928444</v>
      </c>
      <c r="H6479" s="16">
        <f t="shared" si="809"/>
        <v>1</v>
      </c>
      <c r="P6479" s="16"/>
    </row>
    <row r="6480" spans="1:16" x14ac:dyDescent="0.25">
      <c r="A6480" s="24">
        <f t="shared" si="810"/>
        <v>6465</v>
      </c>
      <c r="B6480">
        <f t="shared" si="804"/>
        <v>0.12607263855170459</v>
      </c>
      <c r="C6480">
        <f t="shared" si="805"/>
        <v>0.19782494858372957</v>
      </c>
      <c r="D6480" s="40">
        <f t="shared" si="806"/>
        <v>477893.21117821406</v>
      </c>
      <c r="E6480" s="40">
        <f t="shared" si="811"/>
        <v>477893.21117821406</v>
      </c>
      <c r="F6480" s="41">
        <f t="shared" si="807"/>
        <v>1.7418188690240826</v>
      </c>
      <c r="G6480" s="42">
        <f t="shared" si="808"/>
        <v>-167596.58739127615</v>
      </c>
      <c r="H6480" s="16">
        <f t="shared" si="809"/>
        <v>0</v>
      </c>
      <c r="P6480" s="16"/>
    </row>
    <row r="6481" spans="1:16" x14ac:dyDescent="0.25">
      <c r="A6481" s="24">
        <f t="shared" si="810"/>
        <v>6466</v>
      </c>
      <c r="B6481">
        <f t="shared" ref="B6481:B6544" si="812">((MOD((MOD(MOD(999999999999989,MOD(A6481*2499997+$B$13*1800451,7450589)*4658+7450581)*383,99991)*7440893+MOD(MOD(999999999999989,MOD(A6481*2246527+$B$13*2399993,7450987)*7580+7560584)*17669,7440893))*1343,4294967296))+0.5)/2^32</f>
        <v>0.59425786056090146</v>
      </c>
      <c r="C6481">
        <f t="shared" ref="C6481:C6544" si="813">((MOD((MOD(MOD(999999999999989,MOD(A6481*2499997+$C$13*1800451,7450589)*4658+7450581)*383,99991)*7440893+MOD(MOD(999999999999989,MOD(A6481*2246527+$C$13*2399993,7450987)*7580+7560584)*17669,7440893))*1343,4294967296))+0.5)/2^32</f>
        <v>0.96098109323065728</v>
      </c>
      <c r="D6481" s="40">
        <f t="shared" ref="D6481:D6544" si="814">MAX(0,NORMINV(B6481,D$10,D$12))</f>
        <v>1108743.9144186655</v>
      </c>
      <c r="E6481" s="40">
        <f t="shared" si="811"/>
        <v>1108743.9144186655</v>
      </c>
      <c r="F6481" s="41">
        <f t="shared" ref="F6481:F6544" si="815">NORMINV(C6481,E$10,E$12)</f>
        <v>2.5356189586509497</v>
      </c>
      <c r="G6481" s="42">
        <f t="shared" ref="G6481:G6544" si="816">F6481*E6481-1000000</f>
        <v>1811352.0896888343</v>
      </c>
      <c r="H6481" s="16">
        <f t="shared" ref="H6481:H6544" si="817">IF(G6481&gt;=0,1,0)</f>
        <v>1</v>
      </c>
      <c r="P6481" s="16"/>
    </row>
    <row r="6482" spans="1:16" x14ac:dyDescent="0.25">
      <c r="A6482" s="24">
        <f t="shared" ref="A6482:A6545" si="818">A6481+1</f>
        <v>6467</v>
      </c>
      <c r="B6482">
        <f t="shared" si="812"/>
        <v>0.67752957984339446</v>
      </c>
      <c r="C6482">
        <f t="shared" si="813"/>
        <v>0.4761100901523605</v>
      </c>
      <c r="D6482" s="40">
        <f t="shared" si="814"/>
        <v>1210091.9869519093</v>
      </c>
      <c r="E6482" s="40">
        <f t="shared" ref="E6482:E6545" si="819">MIN(1250000,D6482)</f>
        <v>1210091.9869519093</v>
      </c>
      <c r="F6482" s="41">
        <f t="shared" si="815"/>
        <v>1.9817875506006237</v>
      </c>
      <c r="G6482" s="42">
        <f t="shared" si="816"/>
        <v>1398145.234822866</v>
      </c>
      <c r="H6482" s="16">
        <f t="shared" si="817"/>
        <v>1</v>
      </c>
      <c r="P6482" s="16"/>
    </row>
    <row r="6483" spans="1:16" x14ac:dyDescent="0.25">
      <c r="A6483" s="24">
        <f t="shared" si="818"/>
        <v>6468</v>
      </c>
      <c r="B6483">
        <f t="shared" si="812"/>
        <v>0.79567880986724049</v>
      </c>
      <c r="C6483">
        <f t="shared" si="813"/>
        <v>0.95898081443738192</v>
      </c>
      <c r="D6483" s="40">
        <f t="shared" si="814"/>
        <v>1376725.7322467901</v>
      </c>
      <c r="E6483" s="40">
        <f t="shared" si="819"/>
        <v>1250000</v>
      </c>
      <c r="F6483" s="41">
        <f t="shared" si="815"/>
        <v>2.5285651937121383</v>
      </c>
      <c r="G6483" s="42">
        <f t="shared" si="816"/>
        <v>2160706.492140173</v>
      </c>
      <c r="H6483" s="16">
        <f t="shared" si="817"/>
        <v>1</v>
      </c>
      <c r="P6483" s="16"/>
    </row>
    <row r="6484" spans="1:16" x14ac:dyDescent="0.25">
      <c r="A6484" s="24">
        <f t="shared" si="818"/>
        <v>6469</v>
      </c>
      <c r="B6484">
        <f t="shared" si="812"/>
        <v>0.50404298270586878</v>
      </c>
      <c r="C6484">
        <f t="shared" si="813"/>
        <v>6.2655843910761178E-2</v>
      </c>
      <c r="D6484" s="40">
        <f t="shared" si="814"/>
        <v>1004620.5599880884</v>
      </c>
      <c r="E6484" s="40">
        <f t="shared" si="819"/>
        <v>1004620.5599880884</v>
      </c>
      <c r="F6484" s="41">
        <f t="shared" si="815"/>
        <v>1.5340867522556332</v>
      </c>
      <c r="G6484" s="42">
        <f t="shared" si="816"/>
        <v>541175.09212136199</v>
      </c>
      <c r="H6484" s="16">
        <f t="shared" si="817"/>
        <v>1</v>
      </c>
      <c r="P6484" s="16"/>
    </row>
    <row r="6485" spans="1:16" x14ac:dyDescent="0.25">
      <c r="A6485" s="24">
        <f t="shared" si="818"/>
        <v>6470</v>
      </c>
      <c r="B6485">
        <f t="shared" si="812"/>
        <v>0.59183684957679361</v>
      </c>
      <c r="C6485">
        <f t="shared" si="813"/>
        <v>0.66639291343744844</v>
      </c>
      <c r="D6485" s="40">
        <f t="shared" si="814"/>
        <v>1105899.3568351702</v>
      </c>
      <c r="E6485" s="40">
        <f t="shared" si="819"/>
        <v>1105899.3568351702</v>
      </c>
      <c r="F6485" s="41">
        <f t="shared" si="815"/>
        <v>2.1306913447237559</v>
      </c>
      <c r="G6485" s="42">
        <f t="shared" si="816"/>
        <v>1356330.1877442654</v>
      </c>
      <c r="H6485" s="16">
        <f t="shared" si="817"/>
        <v>1</v>
      </c>
      <c r="P6485" s="16"/>
    </row>
    <row r="6486" spans="1:16" x14ac:dyDescent="0.25">
      <c r="A6486" s="24">
        <f t="shared" si="818"/>
        <v>6471</v>
      </c>
      <c r="B6486">
        <f t="shared" si="812"/>
        <v>0.74685086694080383</v>
      </c>
      <c r="C6486">
        <f t="shared" si="813"/>
        <v>0.63123944576364011</v>
      </c>
      <c r="D6486" s="40">
        <f t="shared" si="814"/>
        <v>1303014.8931549196</v>
      </c>
      <c r="E6486" s="40">
        <f t="shared" si="819"/>
        <v>1250000</v>
      </c>
      <c r="F6486" s="41">
        <f t="shared" si="815"/>
        <v>2.1018656052920934</v>
      </c>
      <c r="G6486" s="42">
        <f t="shared" si="816"/>
        <v>1627332.0066151167</v>
      </c>
      <c r="H6486" s="16">
        <f t="shared" si="817"/>
        <v>1</v>
      </c>
      <c r="P6486" s="16"/>
    </row>
    <row r="6487" spans="1:16" x14ac:dyDescent="0.25">
      <c r="A6487" s="24">
        <f t="shared" si="818"/>
        <v>6472</v>
      </c>
      <c r="B6487">
        <f t="shared" si="812"/>
        <v>0.9692857499467209</v>
      </c>
      <c r="C6487">
        <f t="shared" si="813"/>
        <v>0.42312114371452481</v>
      </c>
      <c r="D6487" s="40">
        <f t="shared" si="814"/>
        <v>1852765.2736165128</v>
      </c>
      <c r="E6487" s="40">
        <f t="shared" si="819"/>
        <v>1250000</v>
      </c>
      <c r="F6487" s="41">
        <f t="shared" si="815"/>
        <v>1.9410592119395591</v>
      </c>
      <c r="G6487" s="42">
        <f t="shared" si="816"/>
        <v>1426324.0149244489</v>
      </c>
      <c r="H6487" s="16">
        <f t="shared" si="817"/>
        <v>1</v>
      </c>
      <c r="P6487" s="16"/>
    </row>
    <row r="6488" spans="1:16" x14ac:dyDescent="0.25">
      <c r="A6488" s="24">
        <f t="shared" si="818"/>
        <v>6473</v>
      </c>
      <c r="B6488">
        <f t="shared" si="812"/>
        <v>0.74963143595959991</v>
      </c>
      <c r="C6488">
        <f t="shared" si="813"/>
        <v>0.9147271370748058</v>
      </c>
      <c r="D6488" s="40">
        <f t="shared" si="814"/>
        <v>1306989.5358882248</v>
      </c>
      <c r="E6488" s="40">
        <f t="shared" si="819"/>
        <v>1250000</v>
      </c>
      <c r="F6488" s="41">
        <f t="shared" si="815"/>
        <v>2.4165508801380851</v>
      </c>
      <c r="G6488" s="42">
        <f t="shared" si="816"/>
        <v>2020688.6001726063</v>
      </c>
      <c r="H6488" s="16">
        <f t="shared" si="817"/>
        <v>1</v>
      </c>
      <c r="P6488" s="16"/>
    </row>
    <row r="6489" spans="1:16" x14ac:dyDescent="0.25">
      <c r="A6489" s="24">
        <f t="shared" si="818"/>
        <v>6474</v>
      </c>
      <c r="B6489">
        <f t="shared" si="812"/>
        <v>0.41369060066062957</v>
      </c>
      <c r="C6489">
        <f t="shared" si="813"/>
        <v>0.55938860878814012</v>
      </c>
      <c r="D6489" s="40">
        <f t="shared" si="814"/>
        <v>900579.86744677532</v>
      </c>
      <c r="E6489" s="40">
        <f t="shared" si="819"/>
        <v>900579.86744677532</v>
      </c>
      <c r="F6489" s="41">
        <f t="shared" si="815"/>
        <v>2.045416201015871</v>
      </c>
      <c r="G6489" s="42">
        <f t="shared" si="816"/>
        <v>842060.6511843598</v>
      </c>
      <c r="H6489" s="16">
        <f t="shared" si="817"/>
        <v>1</v>
      </c>
      <c r="P6489" s="16"/>
    </row>
    <row r="6490" spans="1:16" x14ac:dyDescent="0.25">
      <c r="A6490" s="24">
        <f t="shared" si="818"/>
        <v>6475</v>
      </c>
      <c r="B6490">
        <f t="shared" si="812"/>
        <v>0.84546856430824846</v>
      </c>
      <c r="C6490">
        <f t="shared" si="813"/>
        <v>3.0442552291788161E-2</v>
      </c>
      <c r="D6490" s="40">
        <f t="shared" si="814"/>
        <v>1463764.6110667137</v>
      </c>
      <c r="E6490" s="40">
        <f t="shared" si="819"/>
        <v>1250000</v>
      </c>
      <c r="F6490" s="41">
        <f t="shared" si="815"/>
        <v>1.4302951627807523</v>
      </c>
      <c r="G6490" s="42">
        <f t="shared" si="816"/>
        <v>787868.95347594027</v>
      </c>
      <c r="H6490" s="16">
        <f t="shared" si="817"/>
        <v>1</v>
      </c>
      <c r="P6490" s="16"/>
    </row>
    <row r="6491" spans="1:16" x14ac:dyDescent="0.25">
      <c r="A6491" s="24">
        <f t="shared" si="818"/>
        <v>6476</v>
      </c>
      <c r="B6491">
        <f t="shared" si="812"/>
        <v>0.43610031355638057</v>
      </c>
      <c r="C6491">
        <f t="shared" si="813"/>
        <v>0.40605127403978258</v>
      </c>
      <c r="D6491" s="40">
        <f t="shared" si="814"/>
        <v>926657.81460742152</v>
      </c>
      <c r="E6491" s="40">
        <f t="shared" si="819"/>
        <v>926657.81460742152</v>
      </c>
      <c r="F6491" s="41">
        <f t="shared" si="815"/>
        <v>1.9277463570700479</v>
      </c>
      <c r="G6491" s="42">
        <f t="shared" si="816"/>
        <v>786361.22635994875</v>
      </c>
      <c r="H6491" s="16">
        <f t="shared" si="817"/>
        <v>1</v>
      </c>
      <c r="P6491" s="16"/>
    </row>
    <row r="6492" spans="1:16" x14ac:dyDescent="0.25">
      <c r="A6492" s="24">
        <f t="shared" si="818"/>
        <v>6477</v>
      </c>
      <c r="B6492">
        <f t="shared" si="812"/>
        <v>1.5958307427354157E-2</v>
      </c>
      <c r="C6492">
        <f t="shared" si="813"/>
        <v>0.30236157204490155</v>
      </c>
      <c r="D6492" s="40">
        <f t="shared" si="814"/>
        <v>21829.764737249585</v>
      </c>
      <c r="E6492" s="40">
        <f t="shared" si="819"/>
        <v>21829.764737249585</v>
      </c>
      <c r="F6492" s="41">
        <f t="shared" si="815"/>
        <v>1.842668570747783</v>
      </c>
      <c r="G6492" s="42">
        <f t="shared" si="816"/>
        <v>-959774.97861185193</v>
      </c>
      <c r="H6492" s="16">
        <f t="shared" si="817"/>
        <v>0</v>
      </c>
      <c r="P6492" s="16"/>
    </row>
    <row r="6493" spans="1:16" x14ac:dyDescent="0.25">
      <c r="A6493" s="24">
        <f t="shared" si="818"/>
        <v>6478</v>
      </c>
      <c r="B6493">
        <f t="shared" si="812"/>
        <v>0.47250261215958744</v>
      </c>
      <c r="C6493">
        <f t="shared" si="813"/>
        <v>0.75069356162566692</v>
      </c>
      <c r="D6493" s="40">
        <f t="shared" si="814"/>
        <v>968549.97158302064</v>
      </c>
      <c r="E6493" s="40">
        <f t="shared" si="819"/>
        <v>968549.97158302064</v>
      </c>
      <c r="F6493" s="41">
        <f t="shared" si="815"/>
        <v>2.2056759589177326</v>
      </c>
      <c r="G6493" s="42">
        <f t="shared" si="816"/>
        <v>1136307.3873311216</v>
      </c>
      <c r="H6493" s="16">
        <f t="shared" si="817"/>
        <v>1</v>
      </c>
      <c r="P6493" s="16"/>
    </row>
    <row r="6494" spans="1:16" x14ac:dyDescent="0.25">
      <c r="A6494" s="24">
        <f t="shared" si="818"/>
        <v>6479</v>
      </c>
      <c r="B6494">
        <f t="shared" si="812"/>
        <v>0.30267823219764978</v>
      </c>
      <c r="C6494">
        <f t="shared" si="813"/>
        <v>9.5672231283970177E-2</v>
      </c>
      <c r="D6494" s="40">
        <f t="shared" si="814"/>
        <v>764416.52917931718</v>
      </c>
      <c r="E6494" s="40">
        <f t="shared" si="819"/>
        <v>764416.52917931718</v>
      </c>
      <c r="F6494" s="41">
        <f t="shared" si="815"/>
        <v>1.6028534449159757</v>
      </c>
      <c r="G6494" s="42">
        <f t="shared" si="816"/>
        <v>225247.66714578192</v>
      </c>
      <c r="H6494" s="16">
        <f t="shared" si="817"/>
        <v>1</v>
      </c>
      <c r="P6494" s="16"/>
    </row>
    <row r="6495" spans="1:16" x14ac:dyDescent="0.25">
      <c r="A6495" s="24">
        <f t="shared" si="818"/>
        <v>6480</v>
      </c>
      <c r="B6495">
        <f t="shared" si="812"/>
        <v>0.4928633546223864</v>
      </c>
      <c r="C6495">
        <f t="shared" si="813"/>
        <v>0.62184175488073379</v>
      </c>
      <c r="D6495" s="40">
        <f t="shared" si="814"/>
        <v>991843.52371801715</v>
      </c>
      <c r="E6495" s="40">
        <f t="shared" si="819"/>
        <v>991843.52371801715</v>
      </c>
      <c r="F6495" s="41">
        <f t="shared" si="815"/>
        <v>2.0943226414821812</v>
      </c>
      <c r="G6495" s="42">
        <f t="shared" si="816"/>
        <v>1077240.3485301121</v>
      </c>
      <c r="H6495" s="16">
        <f t="shared" si="817"/>
        <v>1</v>
      </c>
      <c r="P6495" s="16"/>
    </row>
    <row r="6496" spans="1:16" x14ac:dyDescent="0.25">
      <c r="A6496" s="24">
        <f t="shared" si="818"/>
        <v>6481</v>
      </c>
      <c r="B6496">
        <f t="shared" si="812"/>
        <v>0.45386326278094202</v>
      </c>
      <c r="C6496">
        <f t="shared" si="813"/>
        <v>0.38618042308371514</v>
      </c>
      <c r="D6496" s="40">
        <f t="shared" si="814"/>
        <v>947155.02295625431</v>
      </c>
      <c r="E6496" s="40">
        <f t="shared" si="819"/>
        <v>947155.02295625431</v>
      </c>
      <c r="F6496" s="41">
        <f t="shared" si="815"/>
        <v>1.912070457778595</v>
      </c>
      <c r="G6496" s="42">
        <f t="shared" si="816"/>
        <v>811027.13833126076</v>
      </c>
      <c r="H6496" s="16">
        <f t="shared" si="817"/>
        <v>1</v>
      </c>
      <c r="P6496" s="16"/>
    </row>
    <row r="6497" spans="1:16" x14ac:dyDescent="0.25">
      <c r="A6497" s="24">
        <f t="shared" si="818"/>
        <v>6482</v>
      </c>
      <c r="B6497">
        <f t="shared" si="812"/>
        <v>0.15333377209026366</v>
      </c>
      <c r="C6497">
        <f t="shared" si="813"/>
        <v>0.41981480561662465</v>
      </c>
      <c r="D6497" s="40">
        <f t="shared" si="814"/>
        <v>533933.34362835588</v>
      </c>
      <c r="E6497" s="40">
        <f t="shared" si="819"/>
        <v>533933.34362835588</v>
      </c>
      <c r="F6497" s="41">
        <f t="shared" si="815"/>
        <v>1.9384901904979572</v>
      </c>
      <c r="G6497" s="42">
        <f t="shared" si="816"/>
        <v>35024.549003342865</v>
      </c>
      <c r="H6497" s="16">
        <f t="shared" si="817"/>
        <v>1</v>
      </c>
      <c r="P6497" s="16"/>
    </row>
    <row r="6498" spans="1:16" x14ac:dyDescent="0.25">
      <c r="A6498" s="24">
        <f t="shared" si="818"/>
        <v>6483</v>
      </c>
      <c r="B6498">
        <f t="shared" si="812"/>
        <v>0.77938928233925253</v>
      </c>
      <c r="C6498">
        <f t="shared" si="813"/>
        <v>0.35026970028411597</v>
      </c>
      <c r="D6498" s="40">
        <f t="shared" si="814"/>
        <v>1351124.1353989998</v>
      </c>
      <c r="E6498" s="40">
        <f t="shared" si="819"/>
        <v>1250000</v>
      </c>
      <c r="F6498" s="41">
        <f t="shared" si="815"/>
        <v>1.8831026036489198</v>
      </c>
      <c r="G6498" s="42">
        <f t="shared" si="816"/>
        <v>1353878.2545611495</v>
      </c>
      <c r="H6498" s="16">
        <f t="shared" si="817"/>
        <v>1</v>
      </c>
      <c r="P6498" s="16"/>
    </row>
    <row r="6499" spans="1:16" x14ac:dyDescent="0.25">
      <c r="A6499" s="24">
        <f t="shared" si="818"/>
        <v>6484</v>
      </c>
      <c r="B6499">
        <f t="shared" si="812"/>
        <v>2.9162738588638604E-2</v>
      </c>
      <c r="C6499">
        <f t="shared" si="813"/>
        <v>0.71455661358777434</v>
      </c>
      <c r="D6499" s="40">
        <f t="shared" si="814"/>
        <v>136819.0118797929</v>
      </c>
      <c r="E6499" s="40">
        <f t="shared" si="819"/>
        <v>136819.0118797929</v>
      </c>
      <c r="F6499" s="41">
        <f t="shared" si="815"/>
        <v>2.172263217605285</v>
      </c>
      <c r="G6499" s="42">
        <f t="shared" si="816"/>
        <v>-702793.09302442544</v>
      </c>
      <c r="H6499" s="16">
        <f t="shared" si="817"/>
        <v>0</v>
      </c>
      <c r="P6499" s="16"/>
    </row>
    <row r="6500" spans="1:16" x14ac:dyDescent="0.25">
      <c r="A6500" s="24">
        <f t="shared" si="818"/>
        <v>6485</v>
      </c>
      <c r="B6500">
        <f t="shared" si="812"/>
        <v>0.64159969508182257</v>
      </c>
      <c r="C6500">
        <f t="shared" si="813"/>
        <v>0.12688893836457282</v>
      </c>
      <c r="D6500" s="40">
        <f t="shared" si="814"/>
        <v>1165382.0672259708</v>
      </c>
      <c r="E6500" s="40">
        <f t="shared" si="819"/>
        <v>1165382.0672259708</v>
      </c>
      <c r="F6500" s="41">
        <f t="shared" si="815"/>
        <v>1.6531242497963339</v>
      </c>
      <c r="G6500" s="42">
        <f t="shared" si="816"/>
        <v>926521.35560903372</v>
      </c>
      <c r="H6500" s="16">
        <f t="shared" si="817"/>
        <v>1</v>
      </c>
      <c r="P6500" s="16"/>
    </row>
    <row r="6501" spans="1:16" x14ac:dyDescent="0.25">
      <c r="A6501" s="24">
        <f t="shared" si="818"/>
        <v>6486</v>
      </c>
      <c r="B6501">
        <f t="shared" si="812"/>
        <v>0.25987449137028307</v>
      </c>
      <c r="C6501">
        <f t="shared" si="813"/>
        <v>0.87185214727651328</v>
      </c>
      <c r="D6501" s="40">
        <f t="shared" si="814"/>
        <v>706504.98948611994</v>
      </c>
      <c r="E6501" s="40">
        <f t="shared" si="819"/>
        <v>706504.98948611994</v>
      </c>
      <c r="F6501" s="41">
        <f t="shared" si="815"/>
        <v>2.3450425626720204</v>
      </c>
      <c r="G6501" s="42">
        <f t="shared" si="816"/>
        <v>656784.27108509955</v>
      </c>
      <c r="H6501" s="16">
        <f t="shared" si="817"/>
        <v>1</v>
      </c>
      <c r="P6501" s="16"/>
    </row>
    <row r="6502" spans="1:16" x14ac:dyDescent="0.25">
      <c r="A6502" s="24">
        <f t="shared" si="818"/>
        <v>6487</v>
      </c>
      <c r="B6502">
        <f t="shared" si="812"/>
        <v>0.82983355375472456</v>
      </c>
      <c r="C6502">
        <f t="shared" si="813"/>
        <v>0.5743208791827783</v>
      </c>
      <c r="D6502" s="40">
        <f t="shared" si="814"/>
        <v>1434729.9581950747</v>
      </c>
      <c r="E6502" s="40">
        <f t="shared" si="819"/>
        <v>1250000</v>
      </c>
      <c r="F6502" s="41">
        <f t="shared" si="815"/>
        <v>2.0569561367676936</v>
      </c>
      <c r="G6502" s="42">
        <f t="shared" si="816"/>
        <v>1571195.170959617</v>
      </c>
      <c r="H6502" s="16">
        <f t="shared" si="817"/>
        <v>1</v>
      </c>
      <c r="P6502" s="16"/>
    </row>
    <row r="6503" spans="1:16" x14ac:dyDescent="0.25">
      <c r="A6503" s="24">
        <f t="shared" si="818"/>
        <v>6488</v>
      </c>
      <c r="B6503">
        <f t="shared" si="812"/>
        <v>0.28091499244328588</v>
      </c>
      <c r="C6503">
        <f t="shared" si="813"/>
        <v>0.8237742151832208</v>
      </c>
      <c r="D6503" s="40">
        <f t="shared" si="814"/>
        <v>735505.08859918802</v>
      </c>
      <c r="E6503" s="40">
        <f t="shared" si="819"/>
        <v>735505.08859918802</v>
      </c>
      <c r="F6503" s="41">
        <f t="shared" si="815"/>
        <v>2.2826275266918956</v>
      </c>
      <c r="G6503" s="42">
        <f t="shared" si="816"/>
        <v>678884.16125846817</v>
      </c>
      <c r="H6503" s="16">
        <f t="shared" si="817"/>
        <v>1</v>
      </c>
      <c r="P6503" s="16"/>
    </row>
    <row r="6504" spans="1:16" x14ac:dyDescent="0.25">
      <c r="A6504" s="24">
        <f t="shared" si="818"/>
        <v>6489</v>
      </c>
      <c r="B6504">
        <f t="shared" si="812"/>
        <v>0.97035103535745293</v>
      </c>
      <c r="C6504">
        <f t="shared" si="813"/>
        <v>0.79734924517106265</v>
      </c>
      <c r="D6504" s="40">
        <f t="shared" si="814"/>
        <v>1859868.3554541436</v>
      </c>
      <c r="E6504" s="40">
        <f t="shared" si="819"/>
        <v>1250000</v>
      </c>
      <c r="F6504" s="41">
        <f t="shared" si="815"/>
        <v>2.2529453952914613</v>
      </c>
      <c r="G6504" s="42">
        <f t="shared" si="816"/>
        <v>1816181.7441143268</v>
      </c>
      <c r="H6504" s="16">
        <f t="shared" si="817"/>
        <v>1</v>
      </c>
      <c r="P6504" s="16"/>
    </row>
    <row r="6505" spans="1:16" x14ac:dyDescent="0.25">
      <c r="A6505" s="24">
        <f t="shared" si="818"/>
        <v>6490</v>
      </c>
      <c r="B6505">
        <f t="shared" si="812"/>
        <v>0.83399794169235975</v>
      </c>
      <c r="C6505">
        <f t="shared" si="813"/>
        <v>0.73502160503994673</v>
      </c>
      <c r="D6505" s="40">
        <f t="shared" si="814"/>
        <v>1442288.0017489991</v>
      </c>
      <c r="E6505" s="40">
        <f t="shared" si="819"/>
        <v>1250000</v>
      </c>
      <c r="F6505" s="41">
        <f t="shared" si="815"/>
        <v>2.1909033363598112</v>
      </c>
      <c r="G6505" s="42">
        <f t="shared" si="816"/>
        <v>1738629.170449764</v>
      </c>
      <c r="H6505" s="16">
        <f t="shared" si="817"/>
        <v>1</v>
      </c>
      <c r="P6505" s="16"/>
    </row>
    <row r="6506" spans="1:16" x14ac:dyDescent="0.25">
      <c r="A6506" s="24">
        <f t="shared" si="818"/>
        <v>6491</v>
      </c>
      <c r="B6506">
        <f t="shared" si="812"/>
        <v>0.82191029435489327</v>
      </c>
      <c r="C6506">
        <f t="shared" si="813"/>
        <v>0.29615956649649888</v>
      </c>
      <c r="D6506" s="40">
        <f t="shared" si="814"/>
        <v>1420670.0317306821</v>
      </c>
      <c r="E6506" s="40">
        <f t="shared" si="819"/>
        <v>1250000</v>
      </c>
      <c r="F6506" s="41">
        <f t="shared" si="815"/>
        <v>1.8372406268465196</v>
      </c>
      <c r="G6506" s="42">
        <f t="shared" si="816"/>
        <v>1296550.7835581494</v>
      </c>
      <c r="H6506" s="16">
        <f t="shared" si="817"/>
        <v>1</v>
      </c>
      <c r="P6506" s="16"/>
    </row>
    <row r="6507" spans="1:16" x14ac:dyDescent="0.25">
      <c r="A6507" s="24">
        <f t="shared" si="818"/>
        <v>6492</v>
      </c>
      <c r="B6507">
        <f t="shared" si="812"/>
        <v>0.67724618536885828</v>
      </c>
      <c r="C6507">
        <f t="shared" si="813"/>
        <v>0.71743994031567127</v>
      </c>
      <c r="D6507" s="40">
        <f t="shared" si="814"/>
        <v>1209731.9008527917</v>
      </c>
      <c r="E6507" s="40">
        <f t="shared" si="819"/>
        <v>1209731.9008527917</v>
      </c>
      <c r="F6507" s="41">
        <f t="shared" si="815"/>
        <v>2.1748489737765277</v>
      </c>
      <c r="G6507" s="42">
        <f t="shared" si="816"/>
        <v>1630984.1831144225</v>
      </c>
      <c r="H6507" s="16">
        <f t="shared" si="817"/>
        <v>1</v>
      </c>
      <c r="P6507" s="16"/>
    </row>
    <row r="6508" spans="1:16" x14ac:dyDescent="0.25">
      <c r="A6508" s="24">
        <f t="shared" si="818"/>
        <v>6493</v>
      </c>
      <c r="B6508">
        <f t="shared" si="812"/>
        <v>0.56512981385458261</v>
      </c>
      <c r="C6508">
        <f t="shared" si="813"/>
        <v>0.24768992175813764</v>
      </c>
      <c r="D6508" s="40">
        <f t="shared" si="814"/>
        <v>1074766.6917482084</v>
      </c>
      <c r="E6508" s="40">
        <f t="shared" si="819"/>
        <v>1074766.6917482084</v>
      </c>
      <c r="F6508" s="41">
        <f t="shared" si="815"/>
        <v>1.7927728876164963</v>
      </c>
      <c r="G6508" s="42">
        <f t="shared" si="816"/>
        <v>926812.58547946438</v>
      </c>
      <c r="H6508" s="16">
        <f t="shared" si="817"/>
        <v>1</v>
      </c>
      <c r="P6508" s="16"/>
    </row>
    <row r="6509" spans="1:16" x14ac:dyDescent="0.25">
      <c r="A6509" s="24">
        <f t="shared" si="818"/>
        <v>6494</v>
      </c>
      <c r="B6509">
        <f t="shared" si="812"/>
        <v>0.45040915731806308</v>
      </c>
      <c r="C6509">
        <f t="shared" si="813"/>
        <v>0.80122498061973602</v>
      </c>
      <c r="D6509" s="40">
        <f t="shared" si="814"/>
        <v>943178.86980126856</v>
      </c>
      <c r="E6509" s="40">
        <f t="shared" si="819"/>
        <v>943178.86980126856</v>
      </c>
      <c r="F6509" s="41">
        <f t="shared" si="815"/>
        <v>2.2571443312532988</v>
      </c>
      <c r="G6509" s="42">
        <f t="shared" si="816"/>
        <v>1128890.8393298266</v>
      </c>
      <c r="H6509" s="16">
        <f t="shared" si="817"/>
        <v>1</v>
      </c>
      <c r="P6509" s="16"/>
    </row>
    <row r="6510" spans="1:16" x14ac:dyDescent="0.25">
      <c r="A6510" s="24">
        <f t="shared" si="818"/>
        <v>6495</v>
      </c>
      <c r="B6510">
        <f t="shared" si="812"/>
        <v>0.81963719020131975</v>
      </c>
      <c r="C6510">
        <f t="shared" si="813"/>
        <v>0.44928273733239621</v>
      </c>
      <c r="D6510" s="40">
        <f t="shared" si="814"/>
        <v>1416709.7123573471</v>
      </c>
      <c r="E6510" s="40">
        <f t="shared" si="819"/>
        <v>1250000</v>
      </c>
      <c r="F6510" s="41">
        <f t="shared" si="815"/>
        <v>1.961254189519261</v>
      </c>
      <c r="G6510" s="42">
        <f t="shared" si="816"/>
        <v>1451567.736899076</v>
      </c>
      <c r="H6510" s="16">
        <f t="shared" si="817"/>
        <v>1</v>
      </c>
      <c r="P6510" s="16"/>
    </row>
    <row r="6511" spans="1:16" x14ac:dyDescent="0.25">
      <c r="A6511" s="24">
        <f t="shared" si="818"/>
        <v>6496</v>
      </c>
      <c r="B6511">
        <f t="shared" si="812"/>
        <v>0.31265743786934763</v>
      </c>
      <c r="C6511">
        <f t="shared" si="813"/>
        <v>0.32186462834943086</v>
      </c>
      <c r="D6511" s="40">
        <f t="shared" si="814"/>
        <v>777356.34489001846</v>
      </c>
      <c r="E6511" s="40">
        <f t="shared" si="819"/>
        <v>777356.34489001846</v>
      </c>
      <c r="F6511" s="41">
        <f t="shared" si="815"/>
        <v>1.8594252287172224</v>
      </c>
      <c r="G6511" s="42">
        <f t="shared" si="816"/>
        <v>445435.99939190666</v>
      </c>
      <c r="H6511" s="16">
        <f t="shared" si="817"/>
        <v>1</v>
      </c>
      <c r="P6511" s="16"/>
    </row>
    <row r="6512" spans="1:16" x14ac:dyDescent="0.25">
      <c r="A6512" s="24">
        <f t="shared" si="818"/>
        <v>6497</v>
      </c>
      <c r="B6512">
        <f t="shared" si="812"/>
        <v>2.5156312738545239E-2</v>
      </c>
      <c r="C6512">
        <f t="shared" si="813"/>
        <v>0.49084610922727734</v>
      </c>
      <c r="D6512" s="40">
        <f t="shared" si="814"/>
        <v>107615.60352994211</v>
      </c>
      <c r="E6512" s="40">
        <f t="shared" si="819"/>
        <v>107615.60352994211</v>
      </c>
      <c r="F6512" s="41">
        <f t="shared" si="815"/>
        <v>1.9930251017534468</v>
      </c>
      <c r="G6512" s="42">
        <f t="shared" si="816"/>
        <v>-785519.40082447859</v>
      </c>
      <c r="H6512" s="16">
        <f t="shared" si="817"/>
        <v>0</v>
      </c>
      <c r="P6512" s="16"/>
    </row>
    <row r="6513" spans="1:16" x14ac:dyDescent="0.25">
      <c r="A6513" s="24">
        <f t="shared" si="818"/>
        <v>6498</v>
      </c>
      <c r="B6513">
        <f t="shared" si="812"/>
        <v>0.54312758438754827</v>
      </c>
      <c r="C6513">
        <f t="shared" si="813"/>
        <v>0.27383521397132427</v>
      </c>
      <c r="D6513" s="40">
        <f t="shared" si="814"/>
        <v>1049384.3094263086</v>
      </c>
      <c r="E6513" s="40">
        <f t="shared" si="819"/>
        <v>1049384.3094263086</v>
      </c>
      <c r="F6513" s="41">
        <f t="shared" si="815"/>
        <v>1.8172478441243543</v>
      </c>
      <c r="G6513" s="42">
        <f t="shared" si="816"/>
        <v>906991.3739628836</v>
      </c>
      <c r="H6513" s="16">
        <f t="shared" si="817"/>
        <v>1</v>
      </c>
      <c r="P6513" s="16"/>
    </row>
    <row r="6514" spans="1:16" x14ac:dyDescent="0.25">
      <c r="A6514" s="24">
        <f t="shared" si="818"/>
        <v>6499</v>
      </c>
      <c r="B6514">
        <f t="shared" si="812"/>
        <v>0.11113954277243465</v>
      </c>
      <c r="C6514">
        <f t="shared" si="813"/>
        <v>0.32583523157518357</v>
      </c>
      <c r="D6514" s="40">
        <f t="shared" si="814"/>
        <v>443545.48130030639</v>
      </c>
      <c r="E6514" s="40">
        <f t="shared" si="819"/>
        <v>443545.48130030639</v>
      </c>
      <c r="F6514" s="41">
        <f t="shared" si="815"/>
        <v>1.8627833523927986</v>
      </c>
      <c r="G6514" s="42">
        <f t="shared" si="816"/>
        <v>-173770.86140473792</v>
      </c>
      <c r="H6514" s="16">
        <f t="shared" si="817"/>
        <v>0</v>
      </c>
      <c r="P6514" s="16"/>
    </row>
    <row r="6515" spans="1:16" x14ac:dyDescent="0.25">
      <c r="A6515" s="24">
        <f t="shared" si="818"/>
        <v>6500</v>
      </c>
      <c r="B6515">
        <f t="shared" si="812"/>
        <v>0.48962213599588722</v>
      </c>
      <c r="C6515">
        <f t="shared" si="813"/>
        <v>0.12483457440976053</v>
      </c>
      <c r="D6515" s="40">
        <f t="shared" si="814"/>
        <v>988138.42769652803</v>
      </c>
      <c r="E6515" s="40">
        <f t="shared" si="819"/>
        <v>988138.42769652803</v>
      </c>
      <c r="F6515" s="41">
        <f t="shared" si="815"/>
        <v>1.6501053615933778</v>
      </c>
      <c r="G6515" s="42">
        <f t="shared" si="816"/>
        <v>630532.51753849117</v>
      </c>
      <c r="H6515" s="16">
        <f t="shared" si="817"/>
        <v>1</v>
      </c>
      <c r="P6515" s="16"/>
    </row>
    <row r="6516" spans="1:16" x14ac:dyDescent="0.25">
      <c r="A6516" s="24">
        <f t="shared" si="818"/>
        <v>6501</v>
      </c>
      <c r="B6516">
        <f t="shared" si="812"/>
        <v>0.78206511365715414</v>
      </c>
      <c r="C6516">
        <f t="shared" si="813"/>
        <v>0.93633024964947253</v>
      </c>
      <c r="D6516" s="40">
        <f t="shared" si="814"/>
        <v>1355252.2722829303</v>
      </c>
      <c r="E6516" s="40">
        <f t="shared" si="819"/>
        <v>1250000</v>
      </c>
      <c r="F6516" s="41">
        <f t="shared" si="815"/>
        <v>2.4634278794563578</v>
      </c>
      <c r="G6516" s="42">
        <f t="shared" si="816"/>
        <v>2079284.8493204471</v>
      </c>
      <c r="H6516" s="16">
        <f t="shared" si="817"/>
        <v>1</v>
      </c>
      <c r="P6516" s="16"/>
    </row>
    <row r="6517" spans="1:16" x14ac:dyDescent="0.25">
      <c r="A6517" s="24">
        <f t="shared" si="818"/>
        <v>6502</v>
      </c>
      <c r="B6517">
        <f t="shared" si="812"/>
        <v>0.65090701810549945</v>
      </c>
      <c r="C6517">
        <f t="shared" si="813"/>
        <v>0.124002261669375</v>
      </c>
      <c r="D6517" s="40">
        <f t="shared" si="814"/>
        <v>1176795.0080965618</v>
      </c>
      <c r="E6517" s="40">
        <f t="shared" si="819"/>
        <v>1176795.0080965618</v>
      </c>
      <c r="F6517" s="41">
        <f t="shared" si="815"/>
        <v>1.6488724018174987</v>
      </c>
      <c r="G6517" s="42">
        <f t="shared" si="816"/>
        <v>940384.81144702062</v>
      </c>
      <c r="H6517" s="16">
        <f t="shared" si="817"/>
        <v>1</v>
      </c>
      <c r="P6517" s="16"/>
    </row>
    <row r="6518" spans="1:16" x14ac:dyDescent="0.25">
      <c r="A6518" s="24">
        <f t="shared" si="818"/>
        <v>6503</v>
      </c>
      <c r="B6518">
        <f t="shared" si="812"/>
        <v>0.10726368811447173</v>
      </c>
      <c r="C6518">
        <f t="shared" si="813"/>
        <v>0.17540647427085787</v>
      </c>
      <c r="D6518" s="40">
        <f t="shared" si="814"/>
        <v>434097.78993253317</v>
      </c>
      <c r="E6518" s="40">
        <f t="shared" si="819"/>
        <v>434097.78993253317</v>
      </c>
      <c r="F6518" s="41">
        <f t="shared" si="815"/>
        <v>1.7164092413262264</v>
      </c>
      <c r="G6518" s="42">
        <f t="shared" si="816"/>
        <v>-254910.54172050918</v>
      </c>
      <c r="H6518" s="16">
        <f t="shared" si="817"/>
        <v>0</v>
      </c>
      <c r="P6518" s="16"/>
    </row>
    <row r="6519" spans="1:16" x14ac:dyDescent="0.25">
      <c r="A6519" s="24">
        <f t="shared" si="818"/>
        <v>6504</v>
      </c>
      <c r="B6519">
        <f t="shared" si="812"/>
        <v>0.18371013912837952</v>
      </c>
      <c r="C6519">
        <f t="shared" si="813"/>
        <v>0.23170164797920734</v>
      </c>
      <c r="D6519" s="40">
        <f t="shared" si="814"/>
        <v>589065.60989056691</v>
      </c>
      <c r="E6519" s="40">
        <f t="shared" si="819"/>
        <v>589065.60989056691</v>
      </c>
      <c r="F6519" s="41">
        <f t="shared" si="815"/>
        <v>1.777126329388178</v>
      </c>
      <c r="G6519" s="42">
        <f t="shared" si="816"/>
        <v>46844.005073631648</v>
      </c>
      <c r="H6519" s="16">
        <f t="shared" si="817"/>
        <v>1</v>
      </c>
      <c r="P6519" s="16"/>
    </row>
    <row r="6520" spans="1:16" x14ac:dyDescent="0.25">
      <c r="A6520" s="24">
        <f t="shared" si="818"/>
        <v>6505</v>
      </c>
      <c r="B6520">
        <f t="shared" si="812"/>
        <v>0.97137483360711485</v>
      </c>
      <c r="C6520">
        <f t="shared" si="813"/>
        <v>0.26667878113221377</v>
      </c>
      <c r="D6520" s="40">
        <f t="shared" si="814"/>
        <v>1866897.2811831117</v>
      </c>
      <c r="E6520" s="40">
        <f t="shared" si="819"/>
        <v>1250000</v>
      </c>
      <c r="F6520" s="41">
        <f t="shared" si="815"/>
        <v>1.8106720805006353</v>
      </c>
      <c r="G6520" s="42">
        <f t="shared" si="816"/>
        <v>1263340.1006257944</v>
      </c>
      <c r="H6520" s="16">
        <f t="shared" si="817"/>
        <v>1</v>
      </c>
      <c r="P6520" s="16"/>
    </row>
    <row r="6521" spans="1:16" x14ac:dyDescent="0.25">
      <c r="A6521" s="24">
        <f t="shared" si="818"/>
        <v>6506</v>
      </c>
      <c r="B6521">
        <f t="shared" si="812"/>
        <v>0.46026454132515937</v>
      </c>
      <c r="C6521">
        <f t="shared" si="813"/>
        <v>0.67341327213216573</v>
      </c>
      <c r="D6521" s="40">
        <f t="shared" si="814"/>
        <v>954513.39671907446</v>
      </c>
      <c r="E6521" s="40">
        <f t="shared" si="819"/>
        <v>954513.39671907446</v>
      </c>
      <c r="F6521" s="41">
        <f t="shared" si="815"/>
        <v>2.1365829653657453</v>
      </c>
      <c r="G6521" s="42">
        <f t="shared" si="816"/>
        <v>1039397.0636433703</v>
      </c>
      <c r="H6521" s="16">
        <f t="shared" si="817"/>
        <v>1</v>
      </c>
      <c r="P6521" s="16"/>
    </row>
    <row r="6522" spans="1:16" x14ac:dyDescent="0.25">
      <c r="A6522" s="24">
        <f t="shared" si="818"/>
        <v>6507</v>
      </c>
      <c r="B6522">
        <f t="shared" si="812"/>
        <v>0.96092974988278002</v>
      </c>
      <c r="C6522">
        <f t="shared" si="813"/>
        <v>0.10803396359551698</v>
      </c>
      <c r="D6522" s="40">
        <f t="shared" si="814"/>
        <v>1803151.3967045629</v>
      </c>
      <c r="E6522" s="40">
        <f t="shared" si="819"/>
        <v>1250000</v>
      </c>
      <c r="F6522" s="41">
        <f t="shared" si="815"/>
        <v>1.6239964745929205</v>
      </c>
      <c r="G6522" s="42">
        <f t="shared" si="816"/>
        <v>1029995.5932411507</v>
      </c>
      <c r="H6522" s="16">
        <f t="shared" si="817"/>
        <v>1</v>
      </c>
      <c r="P6522" s="16"/>
    </row>
    <row r="6523" spans="1:16" x14ac:dyDescent="0.25">
      <c r="A6523" s="24">
        <f t="shared" si="818"/>
        <v>6508</v>
      </c>
      <c r="B6523">
        <f t="shared" si="812"/>
        <v>0.92653189681004733</v>
      </c>
      <c r="C6523">
        <f t="shared" si="813"/>
        <v>0.35007610020693392</v>
      </c>
      <c r="D6523" s="40">
        <f t="shared" si="814"/>
        <v>1661294.2652604908</v>
      </c>
      <c r="E6523" s="40">
        <f t="shared" si="819"/>
        <v>1250000</v>
      </c>
      <c r="F6523" s="41">
        <f t="shared" si="815"/>
        <v>1.8829437629594044</v>
      </c>
      <c r="G6523" s="42">
        <f t="shared" si="816"/>
        <v>1353679.7036992554</v>
      </c>
      <c r="H6523" s="16">
        <f t="shared" si="817"/>
        <v>1</v>
      </c>
      <c r="P6523" s="16"/>
    </row>
    <row r="6524" spans="1:16" x14ac:dyDescent="0.25">
      <c r="A6524" s="24">
        <f t="shared" si="818"/>
        <v>6509</v>
      </c>
      <c r="B6524">
        <f t="shared" si="812"/>
        <v>0.42537322721909732</v>
      </c>
      <c r="C6524">
        <f t="shared" si="813"/>
        <v>0.89232387428637594</v>
      </c>
      <c r="D6524" s="40">
        <f t="shared" si="814"/>
        <v>914209.98967470345</v>
      </c>
      <c r="E6524" s="40">
        <f t="shared" si="819"/>
        <v>914209.98967470345</v>
      </c>
      <c r="F6524" s="41">
        <f t="shared" si="815"/>
        <v>2.3765902019169851</v>
      </c>
      <c r="G6524" s="42">
        <f t="shared" si="816"/>
        <v>1172702.5039555281</v>
      </c>
      <c r="H6524" s="16">
        <f t="shared" si="817"/>
        <v>1</v>
      </c>
      <c r="P6524" s="16"/>
    </row>
    <row r="6525" spans="1:16" x14ac:dyDescent="0.25">
      <c r="A6525" s="24">
        <f t="shared" si="818"/>
        <v>6510</v>
      </c>
      <c r="B6525">
        <f t="shared" si="812"/>
        <v>0.58955872862134129</v>
      </c>
      <c r="C6525">
        <f t="shared" si="813"/>
        <v>5.2678092732094228E-2</v>
      </c>
      <c r="D6525" s="40">
        <f t="shared" si="814"/>
        <v>1103226.448589958</v>
      </c>
      <c r="E6525" s="40">
        <f t="shared" si="819"/>
        <v>1103226.448589958</v>
      </c>
      <c r="F6525" s="41">
        <f t="shared" si="815"/>
        <v>1.5077740284310097</v>
      </c>
      <c r="G6525" s="42">
        <f t="shared" si="816"/>
        <v>663416.18666211725</v>
      </c>
      <c r="H6525" s="16">
        <f t="shared" si="817"/>
        <v>1</v>
      </c>
      <c r="P6525" s="16"/>
    </row>
    <row r="6526" spans="1:16" x14ac:dyDescent="0.25">
      <c r="A6526" s="24">
        <f t="shared" si="818"/>
        <v>6511</v>
      </c>
      <c r="B6526">
        <f t="shared" si="812"/>
        <v>0.67502821364905685</v>
      </c>
      <c r="C6526">
        <f t="shared" si="813"/>
        <v>0.38274844631087035</v>
      </c>
      <c r="D6526" s="40">
        <f t="shared" si="814"/>
        <v>1206918.1982135437</v>
      </c>
      <c r="E6526" s="40">
        <f t="shared" si="819"/>
        <v>1206918.1982135437</v>
      </c>
      <c r="F6526" s="41">
        <f t="shared" si="815"/>
        <v>1.909340343216817</v>
      </c>
      <c r="G6526" s="42">
        <f t="shared" si="816"/>
        <v>1304417.6068116701</v>
      </c>
      <c r="H6526" s="16">
        <f t="shared" si="817"/>
        <v>1</v>
      </c>
      <c r="P6526" s="16"/>
    </row>
    <row r="6527" spans="1:16" x14ac:dyDescent="0.25">
      <c r="A6527" s="24">
        <f t="shared" si="818"/>
        <v>6512</v>
      </c>
      <c r="B6527">
        <f t="shared" si="812"/>
        <v>0.10190998914185911</v>
      </c>
      <c r="C6527">
        <f t="shared" si="813"/>
        <v>0.12251431134063751</v>
      </c>
      <c r="D6527" s="40">
        <f t="shared" si="814"/>
        <v>420633.74399385694</v>
      </c>
      <c r="E6527" s="40">
        <f t="shared" si="819"/>
        <v>420633.74399385694</v>
      </c>
      <c r="F6527" s="41">
        <f t="shared" si="815"/>
        <v>1.6466536883100862</v>
      </c>
      <c r="G6527" s="42">
        <f t="shared" si="816"/>
        <v>-307361.89402483485</v>
      </c>
      <c r="H6527" s="16">
        <f t="shared" si="817"/>
        <v>0</v>
      </c>
      <c r="P6527" s="16"/>
    </row>
    <row r="6528" spans="1:16" x14ac:dyDescent="0.25">
      <c r="A6528" s="24">
        <f t="shared" si="818"/>
        <v>6513</v>
      </c>
      <c r="B6528">
        <f t="shared" si="812"/>
        <v>0.95821768406312913</v>
      </c>
      <c r="C6528">
        <f t="shared" si="813"/>
        <v>0.85846288513857871</v>
      </c>
      <c r="D6528" s="40">
        <f t="shared" si="814"/>
        <v>1788921.3646987139</v>
      </c>
      <c r="E6528" s="40">
        <f t="shared" si="819"/>
        <v>1250000</v>
      </c>
      <c r="F6528" s="41">
        <f t="shared" si="815"/>
        <v>2.3262732281163432</v>
      </c>
      <c r="G6528" s="42">
        <f t="shared" si="816"/>
        <v>1907841.535145429</v>
      </c>
      <c r="H6528" s="16">
        <f t="shared" si="817"/>
        <v>1</v>
      </c>
      <c r="P6528" s="16"/>
    </row>
    <row r="6529" spans="1:16" x14ac:dyDescent="0.25">
      <c r="A6529" s="24">
        <f t="shared" si="818"/>
        <v>6514</v>
      </c>
      <c r="B6529">
        <f t="shared" si="812"/>
        <v>0.56246041122358292</v>
      </c>
      <c r="C6529">
        <f t="shared" si="813"/>
        <v>0.55146760435309261</v>
      </c>
      <c r="D6529" s="40">
        <f t="shared" si="814"/>
        <v>1071676.3900779458</v>
      </c>
      <c r="E6529" s="40">
        <f t="shared" si="819"/>
        <v>1071676.3900779458</v>
      </c>
      <c r="F6529" s="41">
        <f t="shared" si="815"/>
        <v>2.0393222243315279</v>
      </c>
      <c r="G6529" s="42">
        <f t="shared" si="816"/>
        <v>1185493.4795773383</v>
      </c>
      <c r="H6529" s="16">
        <f t="shared" si="817"/>
        <v>1</v>
      </c>
      <c r="P6529" s="16"/>
    </row>
    <row r="6530" spans="1:16" x14ac:dyDescent="0.25">
      <c r="A6530" s="24">
        <f t="shared" si="818"/>
        <v>6515</v>
      </c>
      <c r="B6530">
        <f t="shared" si="812"/>
        <v>0.13199259911198169</v>
      </c>
      <c r="C6530">
        <f t="shared" si="813"/>
        <v>0.87858469795901328</v>
      </c>
      <c r="D6530" s="40">
        <f t="shared" si="814"/>
        <v>490719.75090290525</v>
      </c>
      <c r="E6530" s="40">
        <f t="shared" si="819"/>
        <v>490719.75090290525</v>
      </c>
      <c r="F6530" s="41">
        <f t="shared" si="815"/>
        <v>2.3549972346017096</v>
      </c>
      <c r="G6530" s="42">
        <f t="shared" si="816"/>
        <v>155643.6563407816</v>
      </c>
      <c r="H6530" s="16">
        <f t="shared" si="817"/>
        <v>1</v>
      </c>
      <c r="P6530" s="16"/>
    </row>
    <row r="6531" spans="1:16" x14ac:dyDescent="0.25">
      <c r="A6531" s="24">
        <f t="shared" si="818"/>
        <v>6516</v>
      </c>
      <c r="B6531">
        <f t="shared" si="812"/>
        <v>0.34465763380285352</v>
      </c>
      <c r="C6531">
        <f t="shared" si="813"/>
        <v>0.5625317624071613</v>
      </c>
      <c r="D6531" s="40">
        <f t="shared" si="814"/>
        <v>817727.44371522614</v>
      </c>
      <c r="E6531" s="40">
        <f t="shared" si="819"/>
        <v>817727.44371522614</v>
      </c>
      <c r="F6531" s="41">
        <f t="shared" si="815"/>
        <v>2.0478392987569927</v>
      </c>
      <c r="G6531" s="42">
        <f t="shared" si="816"/>
        <v>674574.39491213695</v>
      </c>
      <c r="H6531" s="16">
        <f t="shared" si="817"/>
        <v>1</v>
      </c>
      <c r="P6531" s="16"/>
    </row>
    <row r="6532" spans="1:16" x14ac:dyDescent="0.25">
      <c r="A6532" s="24">
        <f t="shared" si="818"/>
        <v>6517</v>
      </c>
      <c r="B6532">
        <f t="shared" si="812"/>
        <v>0.11782559182029217</v>
      </c>
      <c r="C6532">
        <f t="shared" si="813"/>
        <v>0.32396179705392569</v>
      </c>
      <c r="D6532" s="40">
        <f t="shared" si="814"/>
        <v>459303.86196861102</v>
      </c>
      <c r="E6532" s="40">
        <f t="shared" si="819"/>
        <v>459303.86196861102</v>
      </c>
      <c r="F6532" s="41">
        <f t="shared" si="815"/>
        <v>1.8612010135851558</v>
      </c>
      <c r="G6532" s="42">
        <f t="shared" si="816"/>
        <v>-145143.18656044465</v>
      </c>
      <c r="H6532" s="16">
        <f t="shared" si="817"/>
        <v>0</v>
      </c>
      <c r="P6532" s="16"/>
    </row>
    <row r="6533" spans="1:16" x14ac:dyDescent="0.25">
      <c r="A6533" s="24">
        <f t="shared" si="818"/>
        <v>6518</v>
      </c>
      <c r="B6533">
        <f t="shared" si="812"/>
        <v>0.58537083573173732</v>
      </c>
      <c r="C6533">
        <f t="shared" si="813"/>
        <v>0.15036243491340429</v>
      </c>
      <c r="D6533" s="40">
        <f t="shared" si="814"/>
        <v>1098321.9844949923</v>
      </c>
      <c r="E6533" s="40">
        <f t="shared" si="819"/>
        <v>1098321.9844949923</v>
      </c>
      <c r="F6533" s="41">
        <f t="shared" si="815"/>
        <v>1.685446752484475</v>
      </c>
      <c r="G6533" s="42">
        <f t="shared" si="816"/>
        <v>851163.22194938851</v>
      </c>
      <c r="H6533" s="16">
        <f t="shared" si="817"/>
        <v>1</v>
      </c>
      <c r="P6533" s="16"/>
    </row>
    <row r="6534" spans="1:16" x14ac:dyDescent="0.25">
      <c r="A6534" s="24">
        <f t="shared" si="818"/>
        <v>6519</v>
      </c>
      <c r="B6534">
        <f t="shared" si="812"/>
        <v>0.18843967432621866</v>
      </c>
      <c r="C6534">
        <f t="shared" si="813"/>
        <v>8.8105053291656077E-2</v>
      </c>
      <c r="D6534" s="40">
        <f t="shared" si="814"/>
        <v>597115.13795039791</v>
      </c>
      <c r="E6534" s="40">
        <f t="shared" si="819"/>
        <v>597115.13795039791</v>
      </c>
      <c r="F6534" s="41">
        <f t="shared" si="815"/>
        <v>1.5889007242618693</v>
      </c>
      <c r="G6534" s="42">
        <f t="shared" si="816"/>
        <v>-51243.324842886766</v>
      </c>
      <c r="H6534" s="16">
        <f t="shared" si="817"/>
        <v>0</v>
      </c>
      <c r="P6534" s="16"/>
    </row>
    <row r="6535" spans="1:16" x14ac:dyDescent="0.25">
      <c r="A6535" s="24">
        <f t="shared" si="818"/>
        <v>6520</v>
      </c>
      <c r="B6535">
        <f t="shared" si="812"/>
        <v>0.9418802458094433</v>
      </c>
      <c r="C6535">
        <f t="shared" si="813"/>
        <v>0.33163402660284191</v>
      </c>
      <c r="D6535" s="40">
        <f t="shared" si="814"/>
        <v>1716149.8136870977</v>
      </c>
      <c r="E6535" s="40">
        <f t="shared" si="819"/>
        <v>1250000</v>
      </c>
      <c r="F6535" s="41">
        <f t="shared" si="815"/>
        <v>1.8676578752376001</v>
      </c>
      <c r="G6535" s="42">
        <f t="shared" si="816"/>
        <v>1334572.3440470002</v>
      </c>
      <c r="H6535" s="16">
        <f t="shared" si="817"/>
        <v>1</v>
      </c>
      <c r="P6535" s="16"/>
    </row>
    <row r="6536" spans="1:16" x14ac:dyDescent="0.25">
      <c r="A6536" s="24">
        <f t="shared" si="818"/>
        <v>6521</v>
      </c>
      <c r="B6536">
        <f t="shared" si="812"/>
        <v>0.62395673000719398</v>
      </c>
      <c r="C6536">
        <f t="shared" si="813"/>
        <v>0.34684260247740895</v>
      </c>
      <c r="D6536" s="40">
        <f t="shared" si="814"/>
        <v>1144022.4734715314</v>
      </c>
      <c r="E6536" s="40">
        <f t="shared" si="819"/>
        <v>1144022.4734715314</v>
      </c>
      <c r="F6536" s="41">
        <f t="shared" si="815"/>
        <v>1.8802860441633287</v>
      </c>
      <c r="G6536" s="42">
        <f t="shared" si="816"/>
        <v>1151089.4910777323</v>
      </c>
      <c r="H6536" s="16">
        <f t="shared" si="817"/>
        <v>1</v>
      </c>
      <c r="P6536" s="16"/>
    </row>
    <row r="6537" spans="1:16" x14ac:dyDescent="0.25">
      <c r="A6537" s="24">
        <f t="shared" si="818"/>
        <v>6522</v>
      </c>
      <c r="B6537">
        <f t="shared" si="812"/>
        <v>0.78388597362209111</v>
      </c>
      <c r="C6537">
        <f t="shared" si="813"/>
        <v>0.55169914208818227</v>
      </c>
      <c r="D6537" s="40">
        <f t="shared" si="814"/>
        <v>1358078.1274460857</v>
      </c>
      <c r="E6537" s="40">
        <f t="shared" si="819"/>
        <v>1250000</v>
      </c>
      <c r="F6537" s="41">
        <f t="shared" si="815"/>
        <v>2.0395001205006502</v>
      </c>
      <c r="G6537" s="42">
        <f t="shared" si="816"/>
        <v>1549375.1506258128</v>
      </c>
      <c r="H6537" s="16">
        <f t="shared" si="817"/>
        <v>1</v>
      </c>
      <c r="P6537" s="16"/>
    </row>
    <row r="6538" spans="1:16" x14ac:dyDescent="0.25">
      <c r="A6538" s="24">
        <f t="shared" si="818"/>
        <v>6523</v>
      </c>
      <c r="B6538">
        <f t="shared" si="812"/>
        <v>0.47574667388107628</v>
      </c>
      <c r="C6538">
        <f t="shared" si="813"/>
        <v>0.62924723944161087</v>
      </c>
      <c r="D6538" s="40">
        <f t="shared" si="814"/>
        <v>972265.24170765828</v>
      </c>
      <c r="E6538" s="40">
        <f t="shared" si="819"/>
        <v>972265.24170765828</v>
      </c>
      <c r="F6538" s="41">
        <f t="shared" si="815"/>
        <v>2.1002614897413356</v>
      </c>
      <c r="G6538" s="42">
        <f t="shared" si="816"/>
        <v>1042011.2449726462</v>
      </c>
      <c r="H6538" s="16">
        <f t="shared" si="817"/>
        <v>1</v>
      </c>
      <c r="P6538" s="16"/>
    </row>
    <row r="6539" spans="1:16" x14ac:dyDescent="0.25">
      <c r="A6539" s="24">
        <f t="shared" si="818"/>
        <v>6524</v>
      </c>
      <c r="B6539">
        <f t="shared" si="812"/>
        <v>0.21601673506665975</v>
      </c>
      <c r="C6539">
        <f t="shared" si="813"/>
        <v>0.29262109671253711</v>
      </c>
      <c r="D6539" s="40">
        <f t="shared" si="814"/>
        <v>641770.49596201931</v>
      </c>
      <c r="E6539" s="40">
        <f t="shared" si="819"/>
        <v>641770.49596201931</v>
      </c>
      <c r="F6539" s="41">
        <f t="shared" si="815"/>
        <v>1.8341204847130426</v>
      </c>
      <c r="G6539" s="42">
        <f t="shared" si="816"/>
        <v>177084.41312838858</v>
      </c>
      <c r="H6539" s="16">
        <f t="shared" si="817"/>
        <v>1</v>
      </c>
      <c r="P6539" s="16"/>
    </row>
    <row r="6540" spans="1:16" x14ac:dyDescent="0.25">
      <c r="A6540" s="24">
        <f t="shared" si="818"/>
        <v>6525</v>
      </c>
      <c r="B6540">
        <f t="shared" si="812"/>
        <v>0.58695490926038474</v>
      </c>
      <c r="C6540">
        <f t="shared" si="813"/>
        <v>0.16694855771493167</v>
      </c>
      <c r="D6540" s="40">
        <f t="shared" si="814"/>
        <v>1100175.7333652617</v>
      </c>
      <c r="E6540" s="40">
        <f t="shared" si="819"/>
        <v>1100175.7333652617</v>
      </c>
      <c r="F6540" s="41">
        <f t="shared" si="815"/>
        <v>1.7062936339667862</v>
      </c>
      <c r="G6540" s="42">
        <f t="shared" si="816"/>
        <v>877222.85008588643</v>
      </c>
      <c r="H6540" s="16">
        <f t="shared" si="817"/>
        <v>1</v>
      </c>
      <c r="P6540" s="16"/>
    </row>
    <row r="6541" spans="1:16" x14ac:dyDescent="0.25">
      <c r="A6541" s="24">
        <f t="shared" si="818"/>
        <v>6526</v>
      </c>
      <c r="B6541">
        <f t="shared" si="812"/>
        <v>0.61512262944597751</v>
      </c>
      <c r="C6541">
        <f t="shared" si="813"/>
        <v>8.7572396150790155E-2</v>
      </c>
      <c r="D6541" s="40">
        <f t="shared" si="814"/>
        <v>1133447.8969761669</v>
      </c>
      <c r="E6541" s="40">
        <f t="shared" si="819"/>
        <v>1133447.8969761669</v>
      </c>
      <c r="F6541" s="41">
        <f t="shared" si="815"/>
        <v>1.5878855259700384</v>
      </c>
      <c r="G6541" s="42">
        <f t="shared" si="816"/>
        <v>799785.51004963461</v>
      </c>
      <c r="H6541" s="16">
        <f t="shared" si="817"/>
        <v>1</v>
      </c>
      <c r="P6541" s="16"/>
    </row>
    <row r="6542" spans="1:16" x14ac:dyDescent="0.25">
      <c r="A6542" s="24">
        <f t="shared" si="818"/>
        <v>6527</v>
      </c>
      <c r="B6542">
        <f t="shared" si="812"/>
        <v>0.37548402941320091</v>
      </c>
      <c r="C6542">
        <f t="shared" si="813"/>
        <v>0.95684574393089861</v>
      </c>
      <c r="D6542" s="40">
        <f t="shared" si="814"/>
        <v>855305.55095107609</v>
      </c>
      <c r="E6542" s="40">
        <f t="shared" si="819"/>
        <v>855305.55095107609</v>
      </c>
      <c r="F6542" s="41">
        <f t="shared" si="815"/>
        <v>2.5213374734930021</v>
      </c>
      <c r="G6542" s="42">
        <f t="shared" si="816"/>
        <v>1156513.9368995265</v>
      </c>
      <c r="H6542" s="16">
        <f t="shared" si="817"/>
        <v>1</v>
      </c>
      <c r="P6542" s="16"/>
    </row>
    <row r="6543" spans="1:16" x14ac:dyDescent="0.25">
      <c r="A6543" s="24">
        <f t="shared" si="818"/>
        <v>6528</v>
      </c>
      <c r="B6543">
        <f t="shared" si="812"/>
        <v>0.71518584073055536</v>
      </c>
      <c r="C6543">
        <f t="shared" si="813"/>
        <v>1.2791961780749261E-2</v>
      </c>
      <c r="D6543" s="40">
        <f t="shared" si="814"/>
        <v>1259239.6556323895</v>
      </c>
      <c r="E6543" s="40">
        <f t="shared" si="819"/>
        <v>1250000</v>
      </c>
      <c r="F6543" s="41">
        <f t="shared" si="815"/>
        <v>1.3214377254674377</v>
      </c>
      <c r="G6543" s="42">
        <f t="shared" si="816"/>
        <v>651797.15683429711</v>
      </c>
      <c r="H6543" s="16">
        <f t="shared" si="817"/>
        <v>1</v>
      </c>
      <c r="P6543" s="16"/>
    </row>
    <row r="6544" spans="1:16" x14ac:dyDescent="0.25">
      <c r="A6544" s="24">
        <f t="shared" si="818"/>
        <v>6529</v>
      </c>
      <c r="B6544">
        <f t="shared" si="812"/>
        <v>9.4871007604524493E-3</v>
      </c>
      <c r="C6544">
        <f t="shared" si="813"/>
        <v>0.64287310151848942</v>
      </c>
      <c r="D6544" s="40">
        <f t="shared" si="814"/>
        <v>0</v>
      </c>
      <c r="E6544" s="40">
        <f t="shared" si="819"/>
        <v>0</v>
      </c>
      <c r="F6544" s="41">
        <f t="shared" si="815"/>
        <v>2.1112915295681423</v>
      </c>
      <c r="G6544" s="42">
        <f t="shared" si="816"/>
        <v>-1000000</v>
      </c>
      <c r="H6544" s="16">
        <f t="shared" si="817"/>
        <v>0</v>
      </c>
      <c r="P6544" s="16"/>
    </row>
    <row r="6545" spans="1:16" x14ac:dyDescent="0.25">
      <c r="A6545" s="24">
        <f t="shared" si="818"/>
        <v>6530</v>
      </c>
      <c r="B6545">
        <f t="shared" ref="B6545:B6608" si="820">((MOD((MOD(MOD(999999999999989,MOD(A6545*2499997+$B$13*1800451,7450589)*4658+7450581)*383,99991)*7440893+MOD(MOD(999999999999989,MOD(A6545*2246527+$B$13*2399993,7450987)*7580+7560584)*17669,7440893))*1343,4294967296))+0.5)/2^32</f>
        <v>0.67867816833313555</v>
      </c>
      <c r="C6545">
        <f t="shared" ref="C6545:C6608" si="821">((MOD((MOD(MOD(999999999999989,MOD(A6545*2499997+$C$13*1800451,7450589)*4658+7450581)*383,99991)*7440893+MOD(MOD(999999999999989,MOD(A6545*2246527+$C$13*2399993,7450987)*7580+7560584)*17669,7440893))*1343,4294967296))+0.5)/2^32</f>
        <v>0.88795594044495374</v>
      </c>
      <c r="D6545" s="40">
        <f t="shared" ref="D6545:D6608" si="822">MAX(0,NORMINV(B6545,D$10,D$12))</f>
        <v>1211552.7498101462</v>
      </c>
      <c r="E6545" s="40">
        <f t="shared" si="819"/>
        <v>1211552.7498101462</v>
      </c>
      <c r="F6545" s="41">
        <f t="shared" ref="F6545:F6608" si="823">NORMINV(C6545,E$10,E$12)</f>
        <v>2.3695225355021745</v>
      </c>
      <c r="G6545" s="42">
        <f t="shared" ref="G6545:G6608" si="824">F6545*E6545-1000000</f>
        <v>1870801.5436247694</v>
      </c>
      <c r="H6545" s="16">
        <f t="shared" ref="H6545:H6608" si="825">IF(G6545&gt;=0,1,0)</f>
        <v>1</v>
      </c>
      <c r="P6545" s="16"/>
    </row>
    <row r="6546" spans="1:16" x14ac:dyDescent="0.25">
      <c r="A6546" s="24">
        <f t="shared" ref="A6546:A6609" si="826">A6545+1</f>
        <v>6531</v>
      </c>
      <c r="B6546">
        <f t="shared" si="820"/>
        <v>0.59957462700549513</v>
      </c>
      <c r="C6546">
        <f t="shared" si="821"/>
        <v>0.62967530323658139</v>
      </c>
      <c r="D6546" s="40">
        <f t="shared" si="822"/>
        <v>1115005.8803546382</v>
      </c>
      <c r="E6546" s="40">
        <f t="shared" ref="E6546:E6609" si="827">MIN(1250000,D6546)</f>
        <v>1115005.8803546382</v>
      </c>
      <c r="F6546" s="41">
        <f t="shared" si="823"/>
        <v>2.1006059277825564</v>
      </c>
      <c r="G6546" s="42">
        <f t="shared" si="824"/>
        <v>1342187.9617853607</v>
      </c>
      <c r="H6546" s="16">
        <f t="shared" si="825"/>
        <v>1</v>
      </c>
      <c r="P6546" s="16"/>
    </row>
    <row r="6547" spans="1:16" x14ac:dyDescent="0.25">
      <c r="A6547" s="24">
        <f t="shared" si="826"/>
        <v>6532</v>
      </c>
      <c r="B6547">
        <f t="shared" si="820"/>
        <v>7.3503447929397225E-3</v>
      </c>
      <c r="C6547">
        <f t="shared" si="821"/>
        <v>0.31760915194172412</v>
      </c>
      <c r="D6547" s="40">
        <f t="shared" si="822"/>
        <v>0</v>
      </c>
      <c r="E6547" s="40">
        <f t="shared" si="827"/>
        <v>0</v>
      </c>
      <c r="F6547" s="41">
        <f t="shared" si="823"/>
        <v>1.855807010485417</v>
      </c>
      <c r="G6547" s="42">
        <f t="shared" si="824"/>
        <v>-1000000</v>
      </c>
      <c r="H6547" s="16">
        <f t="shared" si="825"/>
        <v>0</v>
      </c>
      <c r="P6547" s="16"/>
    </row>
    <row r="6548" spans="1:16" x14ac:dyDescent="0.25">
      <c r="A6548" s="24">
        <f t="shared" si="826"/>
        <v>6533</v>
      </c>
      <c r="B6548">
        <f t="shared" si="820"/>
        <v>0.39481714193243533</v>
      </c>
      <c r="C6548">
        <f t="shared" si="821"/>
        <v>0.21053615806158632</v>
      </c>
      <c r="D6548" s="40">
        <f t="shared" si="822"/>
        <v>878365.25270606088</v>
      </c>
      <c r="E6548" s="40">
        <f t="shared" si="827"/>
        <v>878365.25270606088</v>
      </c>
      <c r="F6548" s="41">
        <f t="shared" si="823"/>
        <v>1.7554521944368626</v>
      </c>
      <c r="G6548" s="42">
        <f t="shared" si="824"/>
        <v>541928.21037994395</v>
      </c>
      <c r="H6548" s="16">
        <f t="shared" si="825"/>
        <v>1</v>
      </c>
      <c r="P6548" s="16"/>
    </row>
    <row r="6549" spans="1:16" x14ac:dyDescent="0.25">
      <c r="A6549" s="24">
        <f t="shared" si="826"/>
        <v>6534</v>
      </c>
      <c r="B6549">
        <f t="shared" si="820"/>
        <v>0.26679038407746702</v>
      </c>
      <c r="C6549">
        <f t="shared" si="821"/>
        <v>0.42561389354523271</v>
      </c>
      <c r="D6549" s="40">
        <f t="shared" si="822"/>
        <v>716162.9546665739</v>
      </c>
      <c r="E6549" s="40">
        <f t="shared" si="827"/>
        <v>716162.9546665739</v>
      </c>
      <c r="F6549" s="41">
        <f t="shared" si="823"/>
        <v>1.9429932860301087</v>
      </c>
      <c r="G6549" s="42">
        <f t="shared" si="824"/>
        <v>391499.81262063817</v>
      </c>
      <c r="H6549" s="16">
        <f t="shared" si="825"/>
        <v>1</v>
      </c>
      <c r="P6549" s="16"/>
    </row>
    <row r="6550" spans="1:16" x14ac:dyDescent="0.25">
      <c r="A6550" s="24">
        <f t="shared" si="826"/>
        <v>6535</v>
      </c>
      <c r="B6550">
        <f t="shared" si="820"/>
        <v>0.99186582106631249</v>
      </c>
      <c r="C6550">
        <f t="shared" si="821"/>
        <v>0.97577871044632047</v>
      </c>
      <c r="D6550" s="40">
        <f t="shared" si="822"/>
        <v>2095519.2006974588</v>
      </c>
      <c r="E6550" s="40">
        <f t="shared" si="827"/>
        <v>1250000</v>
      </c>
      <c r="F6550" s="41">
        <f t="shared" si="823"/>
        <v>2.5998374641831257</v>
      </c>
      <c r="G6550" s="42">
        <f t="shared" si="824"/>
        <v>2249796.8302289071</v>
      </c>
      <c r="H6550" s="16">
        <f t="shared" si="825"/>
        <v>1</v>
      </c>
      <c r="P6550" s="16"/>
    </row>
    <row r="6551" spans="1:16" x14ac:dyDescent="0.25">
      <c r="A6551" s="24">
        <f t="shared" si="826"/>
        <v>6536</v>
      </c>
      <c r="B6551">
        <f t="shared" si="820"/>
        <v>4.1284627397544682E-2</v>
      </c>
      <c r="C6551">
        <f t="shared" si="821"/>
        <v>0.77831284201238304</v>
      </c>
      <c r="D6551" s="40">
        <f t="shared" si="822"/>
        <v>208524.61412148492</v>
      </c>
      <c r="E6551" s="40">
        <f t="shared" si="827"/>
        <v>208524.61412148492</v>
      </c>
      <c r="F6551" s="41">
        <f t="shared" si="823"/>
        <v>2.2329810413694098</v>
      </c>
      <c r="G6551" s="42">
        <f t="shared" si="824"/>
        <v>-534368.4900078522</v>
      </c>
      <c r="H6551" s="16">
        <f t="shared" si="825"/>
        <v>0</v>
      </c>
      <c r="P6551" s="16"/>
    </row>
    <row r="6552" spans="1:16" x14ac:dyDescent="0.25">
      <c r="A6552" s="24">
        <f t="shared" si="826"/>
        <v>6537</v>
      </c>
      <c r="B6552">
        <f t="shared" si="820"/>
        <v>0.72273635992314667</v>
      </c>
      <c r="C6552">
        <f t="shared" si="821"/>
        <v>0.9392441880190745</v>
      </c>
      <c r="D6552" s="40">
        <f t="shared" si="822"/>
        <v>1269448.2201631835</v>
      </c>
      <c r="E6552" s="40">
        <f t="shared" si="827"/>
        <v>1250000</v>
      </c>
      <c r="F6552" s="41">
        <f t="shared" si="823"/>
        <v>2.4706564858352573</v>
      </c>
      <c r="G6552" s="42">
        <f t="shared" si="824"/>
        <v>2088320.6072940715</v>
      </c>
      <c r="H6552" s="16">
        <f t="shared" si="825"/>
        <v>1</v>
      </c>
      <c r="P6552" s="16"/>
    </row>
    <row r="6553" spans="1:16" x14ac:dyDescent="0.25">
      <c r="A6553" s="24">
        <f t="shared" si="826"/>
        <v>6538</v>
      </c>
      <c r="B6553">
        <f t="shared" si="820"/>
        <v>0.45478188304696232</v>
      </c>
      <c r="C6553">
        <f t="shared" si="821"/>
        <v>0.80447392107453197</v>
      </c>
      <c r="D6553" s="40">
        <f t="shared" si="822"/>
        <v>948211.79325839109</v>
      </c>
      <c r="E6553" s="40">
        <f t="shared" si="827"/>
        <v>948211.79325839109</v>
      </c>
      <c r="F6553" s="41">
        <f t="shared" si="823"/>
        <v>2.2607023802293087</v>
      </c>
      <c r="G6553" s="42">
        <f t="shared" si="824"/>
        <v>1143624.6579807461</v>
      </c>
      <c r="H6553" s="16">
        <f t="shared" si="825"/>
        <v>1</v>
      </c>
      <c r="P6553" s="16"/>
    </row>
    <row r="6554" spans="1:16" x14ac:dyDescent="0.25">
      <c r="A6554" s="24">
        <f t="shared" si="826"/>
        <v>6539</v>
      </c>
      <c r="B6554">
        <f t="shared" si="820"/>
        <v>0.48841260222252458</v>
      </c>
      <c r="C6554">
        <f t="shared" si="821"/>
        <v>0.29352154990192503</v>
      </c>
      <c r="D6554" s="40">
        <f t="shared" si="822"/>
        <v>986755.59999270376</v>
      </c>
      <c r="E6554" s="40">
        <f t="shared" si="827"/>
        <v>986755.59999270376</v>
      </c>
      <c r="F6554" s="41">
        <f t="shared" si="823"/>
        <v>1.8349161303906012</v>
      </c>
      <c r="G6554" s="42">
        <f t="shared" si="824"/>
        <v>810613.76717986795</v>
      </c>
      <c r="H6554" s="16">
        <f t="shared" si="825"/>
        <v>1</v>
      </c>
      <c r="P6554" s="16"/>
    </row>
    <row r="6555" spans="1:16" x14ac:dyDescent="0.25">
      <c r="A6555" s="24">
        <f t="shared" si="826"/>
        <v>6540</v>
      </c>
      <c r="B6555">
        <f t="shared" si="820"/>
        <v>0.16582935431506485</v>
      </c>
      <c r="C6555">
        <f t="shared" si="821"/>
        <v>0.36586954758968204</v>
      </c>
      <c r="D6555" s="40">
        <f t="shared" si="822"/>
        <v>557395.9281695385</v>
      </c>
      <c r="E6555" s="40">
        <f t="shared" si="827"/>
        <v>557395.9281695385</v>
      </c>
      <c r="F6555" s="41">
        <f t="shared" si="823"/>
        <v>1.8958014994823462</v>
      </c>
      <c r="G6555" s="42">
        <f t="shared" si="824"/>
        <v>56712.036429165164</v>
      </c>
      <c r="H6555" s="16">
        <f t="shared" si="825"/>
        <v>1</v>
      </c>
      <c r="P6555" s="16"/>
    </row>
    <row r="6556" spans="1:16" x14ac:dyDescent="0.25">
      <c r="A6556" s="24">
        <f t="shared" si="826"/>
        <v>6541</v>
      </c>
      <c r="B6556">
        <f t="shared" si="820"/>
        <v>5.0343728275038302E-2</v>
      </c>
      <c r="C6556">
        <f t="shared" si="821"/>
        <v>1.479265873786062E-2</v>
      </c>
      <c r="D6556" s="40">
        <f t="shared" si="822"/>
        <v>251582.09247663431</v>
      </c>
      <c r="E6556" s="40">
        <f t="shared" si="827"/>
        <v>251582.09247663431</v>
      </c>
      <c r="F6556" s="41">
        <f t="shared" si="823"/>
        <v>1.3387239489960396</v>
      </c>
      <c r="G6556" s="42">
        <f t="shared" si="824"/>
        <v>-663201.02766299329</v>
      </c>
      <c r="H6556" s="16">
        <f t="shared" si="825"/>
        <v>0</v>
      </c>
      <c r="P6556" s="16"/>
    </row>
    <row r="6557" spans="1:16" x14ac:dyDescent="0.25">
      <c r="A6557" s="24">
        <f t="shared" si="826"/>
        <v>6542</v>
      </c>
      <c r="B6557">
        <f t="shared" si="820"/>
        <v>0.84169895446393639</v>
      </c>
      <c r="C6557">
        <f t="shared" si="821"/>
        <v>0.34211149055045098</v>
      </c>
      <c r="D6557" s="40">
        <f t="shared" si="822"/>
        <v>1456594.9488471695</v>
      </c>
      <c r="E6557" s="40">
        <f t="shared" si="827"/>
        <v>1250000</v>
      </c>
      <c r="F6557" s="41">
        <f t="shared" si="823"/>
        <v>1.87638076104754</v>
      </c>
      <c r="G6557" s="42">
        <f t="shared" si="824"/>
        <v>1345475.9513094248</v>
      </c>
      <c r="H6557" s="16">
        <f t="shared" si="825"/>
        <v>1</v>
      </c>
      <c r="P6557" s="16"/>
    </row>
    <row r="6558" spans="1:16" x14ac:dyDescent="0.25">
      <c r="A6558" s="24">
        <f t="shared" si="826"/>
        <v>6543</v>
      </c>
      <c r="B6558">
        <f t="shared" si="820"/>
        <v>0.70166007184889168</v>
      </c>
      <c r="C6558">
        <f t="shared" si="821"/>
        <v>0.10286553192418069</v>
      </c>
      <c r="D6558" s="40">
        <f t="shared" si="822"/>
        <v>1241267.9590355116</v>
      </c>
      <c r="E6558" s="40">
        <f t="shared" si="827"/>
        <v>1241267.9590355116</v>
      </c>
      <c r="F6558" s="41">
        <f t="shared" si="823"/>
        <v>1.6153825593930131</v>
      </c>
      <c r="G6558" s="42">
        <f t="shared" si="824"/>
        <v>1005122.6125593265</v>
      </c>
      <c r="H6558" s="16">
        <f t="shared" si="825"/>
        <v>1</v>
      </c>
      <c r="P6558" s="16"/>
    </row>
    <row r="6559" spans="1:16" x14ac:dyDescent="0.25">
      <c r="A6559" s="24">
        <f t="shared" si="826"/>
        <v>6544</v>
      </c>
      <c r="B6559">
        <f t="shared" si="820"/>
        <v>0.9486684751464054</v>
      </c>
      <c r="C6559">
        <f t="shared" si="821"/>
        <v>0.39163328672293574</v>
      </c>
      <c r="D6559" s="40">
        <f t="shared" si="822"/>
        <v>1744108.5235001023</v>
      </c>
      <c r="E6559" s="40">
        <f t="shared" si="827"/>
        <v>1250000</v>
      </c>
      <c r="F6559" s="41">
        <f t="shared" si="823"/>
        <v>1.9163937249309475</v>
      </c>
      <c r="G6559" s="42">
        <f t="shared" si="824"/>
        <v>1395492.1561636846</v>
      </c>
      <c r="H6559" s="16">
        <f t="shared" si="825"/>
        <v>1</v>
      </c>
      <c r="P6559" s="16"/>
    </row>
    <row r="6560" spans="1:16" x14ac:dyDescent="0.25">
      <c r="A6560" s="24">
        <f t="shared" si="826"/>
        <v>6545</v>
      </c>
      <c r="B6560">
        <f t="shared" si="820"/>
        <v>0.47690198651980609</v>
      </c>
      <c r="C6560">
        <f t="shared" si="821"/>
        <v>0.68699837208259851</v>
      </c>
      <c r="D6560" s="40">
        <f t="shared" si="822"/>
        <v>973587.90912781097</v>
      </c>
      <c r="E6560" s="40">
        <f t="shared" si="827"/>
        <v>973587.90912781097</v>
      </c>
      <c r="F6560" s="41">
        <f t="shared" si="823"/>
        <v>2.1481337295808602</v>
      </c>
      <c r="G6560" s="42">
        <f t="shared" si="824"/>
        <v>1091397.0263095563</v>
      </c>
      <c r="H6560" s="16">
        <f t="shared" si="825"/>
        <v>1</v>
      </c>
      <c r="P6560" s="16"/>
    </row>
    <row r="6561" spans="1:16" x14ac:dyDescent="0.25">
      <c r="A6561" s="24">
        <f t="shared" si="826"/>
        <v>6546</v>
      </c>
      <c r="B6561">
        <f t="shared" si="820"/>
        <v>8.5628297994844615E-2</v>
      </c>
      <c r="C6561">
        <f t="shared" si="821"/>
        <v>3.905665862839669E-2</v>
      </c>
      <c r="D6561" s="40">
        <f t="shared" si="822"/>
        <v>376210.97311838495</v>
      </c>
      <c r="E6561" s="40">
        <f t="shared" si="827"/>
        <v>376210.97311838495</v>
      </c>
      <c r="F6561" s="41">
        <f t="shared" si="823"/>
        <v>1.4645168629661582</v>
      </c>
      <c r="G6561" s="42">
        <f t="shared" si="824"/>
        <v>-449032.68583521724</v>
      </c>
      <c r="H6561" s="16">
        <f t="shared" si="825"/>
        <v>0</v>
      </c>
      <c r="P6561" s="16"/>
    </row>
    <row r="6562" spans="1:16" x14ac:dyDescent="0.25">
      <c r="A6562" s="24">
        <f t="shared" si="826"/>
        <v>6547</v>
      </c>
      <c r="B6562">
        <f t="shared" si="820"/>
        <v>0.12193178234156221</v>
      </c>
      <c r="C6562">
        <f t="shared" si="821"/>
        <v>0.92041550052817911</v>
      </c>
      <c r="D6562" s="40">
        <f t="shared" si="822"/>
        <v>468669.87928828888</v>
      </c>
      <c r="E6562" s="40">
        <f t="shared" si="827"/>
        <v>468669.87928828888</v>
      </c>
      <c r="F6562" s="41">
        <f t="shared" si="823"/>
        <v>2.427924596024623</v>
      </c>
      <c r="G6562" s="42">
        <f t="shared" si="824"/>
        <v>137895.12733992748</v>
      </c>
      <c r="H6562" s="16">
        <f t="shared" si="825"/>
        <v>1</v>
      </c>
      <c r="P6562" s="16"/>
    </row>
    <row r="6563" spans="1:16" x14ac:dyDescent="0.25">
      <c r="A6563" s="24">
        <f t="shared" si="826"/>
        <v>6548</v>
      </c>
      <c r="B6563">
        <f t="shared" si="820"/>
        <v>0.71694311045575887</v>
      </c>
      <c r="C6563">
        <f t="shared" si="821"/>
        <v>0.81184959306847304</v>
      </c>
      <c r="D6563" s="40">
        <f t="shared" si="822"/>
        <v>1261603.7808946434</v>
      </c>
      <c r="E6563" s="40">
        <f t="shared" si="827"/>
        <v>1250000</v>
      </c>
      <c r="F6563" s="41">
        <f t="shared" si="823"/>
        <v>2.2689157147870183</v>
      </c>
      <c r="G6563" s="42">
        <f t="shared" si="824"/>
        <v>1836144.6434837729</v>
      </c>
      <c r="H6563" s="16">
        <f t="shared" si="825"/>
        <v>1</v>
      </c>
      <c r="P6563" s="16"/>
    </row>
    <row r="6564" spans="1:16" x14ac:dyDescent="0.25">
      <c r="A6564" s="24">
        <f t="shared" si="826"/>
        <v>6549</v>
      </c>
      <c r="B6564">
        <f t="shared" si="820"/>
        <v>0.78284295147750527</v>
      </c>
      <c r="C6564">
        <f t="shared" si="821"/>
        <v>0.72015486389864236</v>
      </c>
      <c r="D6564" s="40">
        <f t="shared" si="822"/>
        <v>1356457.7498854247</v>
      </c>
      <c r="E6564" s="40">
        <f t="shared" si="827"/>
        <v>1250000</v>
      </c>
      <c r="F6564" s="41">
        <f t="shared" si="823"/>
        <v>2.1772953252138456</v>
      </c>
      <c r="G6564" s="42">
        <f t="shared" si="824"/>
        <v>1721619.1565173068</v>
      </c>
      <c r="H6564" s="16">
        <f t="shared" si="825"/>
        <v>1</v>
      </c>
      <c r="P6564" s="16"/>
    </row>
    <row r="6565" spans="1:16" x14ac:dyDescent="0.25">
      <c r="A6565" s="24">
        <f t="shared" si="826"/>
        <v>6550</v>
      </c>
      <c r="B6565">
        <f t="shared" si="820"/>
        <v>0.95797118742484599</v>
      </c>
      <c r="C6565">
        <f t="shared" si="821"/>
        <v>0.10033725842367858</v>
      </c>
      <c r="D6565" s="40">
        <f t="shared" si="822"/>
        <v>1787665.5152245162</v>
      </c>
      <c r="E6565" s="40">
        <f t="shared" si="827"/>
        <v>1250000</v>
      </c>
      <c r="F6565" s="41">
        <f t="shared" si="823"/>
        <v>1.6110540400637201</v>
      </c>
      <c r="G6565" s="42">
        <f t="shared" si="824"/>
        <v>1013817.5500796502</v>
      </c>
      <c r="H6565" s="16">
        <f t="shared" si="825"/>
        <v>1</v>
      </c>
      <c r="P6565" s="16"/>
    </row>
    <row r="6566" spans="1:16" x14ac:dyDescent="0.25">
      <c r="A6566" s="24">
        <f t="shared" si="826"/>
        <v>6551</v>
      </c>
      <c r="B6566">
        <f t="shared" si="820"/>
        <v>0.52382651751395315</v>
      </c>
      <c r="C6566">
        <f t="shared" si="821"/>
        <v>0.90801218140404671</v>
      </c>
      <c r="D6566" s="40">
        <f t="shared" si="822"/>
        <v>1027246.0970032949</v>
      </c>
      <c r="E6566" s="40">
        <f t="shared" si="827"/>
        <v>1027246.0970032949</v>
      </c>
      <c r="F6566" s="41">
        <f t="shared" si="823"/>
        <v>2.4038337788387607</v>
      </c>
      <c r="G6566" s="42">
        <f t="shared" si="824"/>
        <v>1469328.8671567985</v>
      </c>
      <c r="H6566" s="16">
        <f t="shared" si="825"/>
        <v>1</v>
      </c>
      <c r="P6566" s="16"/>
    </row>
    <row r="6567" spans="1:16" x14ac:dyDescent="0.25">
      <c r="A6567" s="24">
        <f t="shared" si="826"/>
        <v>6552</v>
      </c>
      <c r="B6567">
        <f t="shared" si="820"/>
        <v>0.58224651601631194</v>
      </c>
      <c r="C6567">
        <f t="shared" si="821"/>
        <v>0.22171242267359048</v>
      </c>
      <c r="D6567" s="40">
        <f t="shared" si="822"/>
        <v>1094670.503904447</v>
      </c>
      <c r="E6567" s="40">
        <f t="shared" si="827"/>
        <v>1094670.503904447</v>
      </c>
      <c r="F6567" s="41">
        <f t="shared" si="823"/>
        <v>1.7670447797565176</v>
      </c>
      <c r="G6567" s="42">
        <f t="shared" si="824"/>
        <v>934331.79947778955</v>
      </c>
      <c r="H6567" s="16">
        <f t="shared" si="825"/>
        <v>1</v>
      </c>
      <c r="P6567" s="16"/>
    </row>
    <row r="6568" spans="1:16" x14ac:dyDescent="0.25">
      <c r="A6568" s="24">
        <f t="shared" si="826"/>
        <v>6553</v>
      </c>
      <c r="B6568">
        <f t="shared" si="820"/>
        <v>0.66653442534152418</v>
      </c>
      <c r="C6568">
        <f t="shared" si="821"/>
        <v>0.19859952793922275</v>
      </c>
      <c r="D6568" s="40">
        <f t="shared" si="822"/>
        <v>1196214.419847772</v>
      </c>
      <c r="E6568" s="40">
        <f t="shared" si="827"/>
        <v>1196214.419847772</v>
      </c>
      <c r="F6568" s="41">
        <f t="shared" si="823"/>
        <v>1.7426643827626724</v>
      </c>
      <c r="G6568" s="42">
        <f t="shared" si="824"/>
        <v>1084600.2636158259</v>
      </c>
      <c r="H6568" s="16">
        <f t="shared" si="825"/>
        <v>1</v>
      </c>
      <c r="P6568" s="16"/>
    </row>
    <row r="6569" spans="1:16" x14ac:dyDescent="0.25">
      <c r="A6569" s="24">
        <f t="shared" si="826"/>
        <v>6554</v>
      </c>
      <c r="B6569">
        <f t="shared" si="820"/>
        <v>0.29300510988105088</v>
      </c>
      <c r="C6569">
        <f t="shared" si="821"/>
        <v>0.87644470750819892</v>
      </c>
      <c r="D6569" s="40">
        <f t="shared" si="822"/>
        <v>751689.90952464053</v>
      </c>
      <c r="E6569" s="40">
        <f t="shared" si="827"/>
        <v>751689.90952464053</v>
      </c>
      <c r="F6569" s="41">
        <f t="shared" si="823"/>
        <v>2.3517921140579201</v>
      </c>
      <c r="G6569" s="42">
        <f t="shared" si="824"/>
        <v>767818.40143696102</v>
      </c>
      <c r="H6569" s="16">
        <f t="shared" si="825"/>
        <v>1</v>
      </c>
      <c r="P6569" s="16"/>
    </row>
    <row r="6570" spans="1:16" x14ac:dyDescent="0.25">
      <c r="A6570" s="24">
        <f t="shared" si="826"/>
        <v>6555</v>
      </c>
      <c r="B6570">
        <f t="shared" si="820"/>
        <v>0.95454201370012015</v>
      </c>
      <c r="C6570">
        <f t="shared" si="821"/>
        <v>0.72317758540157229</v>
      </c>
      <c r="D6570" s="40">
        <f t="shared" si="822"/>
        <v>1770783.7182959681</v>
      </c>
      <c r="E6570" s="40">
        <f t="shared" si="827"/>
        <v>1250000</v>
      </c>
      <c r="F6570" s="41">
        <f t="shared" si="823"/>
        <v>2.1800326136453485</v>
      </c>
      <c r="G6570" s="42">
        <f t="shared" si="824"/>
        <v>1725040.7670566854</v>
      </c>
      <c r="H6570" s="16">
        <f t="shared" si="825"/>
        <v>1</v>
      </c>
      <c r="P6570" s="16"/>
    </row>
    <row r="6571" spans="1:16" x14ac:dyDescent="0.25">
      <c r="A6571" s="24">
        <f t="shared" si="826"/>
        <v>6556</v>
      </c>
      <c r="B6571">
        <f t="shared" si="820"/>
        <v>0.74775788851547986</v>
      </c>
      <c r="C6571">
        <f t="shared" si="821"/>
        <v>0.24784723401535302</v>
      </c>
      <c r="D6571" s="40">
        <f t="shared" si="822"/>
        <v>1304308.8778356849</v>
      </c>
      <c r="E6571" s="40">
        <f t="shared" si="827"/>
        <v>1250000</v>
      </c>
      <c r="F6571" s="41">
        <f t="shared" si="823"/>
        <v>1.7929240756396356</v>
      </c>
      <c r="G6571" s="42">
        <f t="shared" si="824"/>
        <v>1241155.0945495446</v>
      </c>
      <c r="H6571" s="16">
        <f t="shared" si="825"/>
        <v>1</v>
      </c>
      <c r="P6571" s="16"/>
    </row>
    <row r="6572" spans="1:16" x14ac:dyDescent="0.25">
      <c r="A6572" s="24">
        <f t="shared" si="826"/>
        <v>6557</v>
      </c>
      <c r="B6572">
        <f t="shared" si="820"/>
        <v>0.42011484119575471</v>
      </c>
      <c r="C6572">
        <f t="shared" si="821"/>
        <v>0.23772539908532053</v>
      </c>
      <c r="D6572" s="40">
        <f t="shared" si="822"/>
        <v>908085.24468539248</v>
      </c>
      <c r="E6572" s="40">
        <f t="shared" si="827"/>
        <v>908085.24468539248</v>
      </c>
      <c r="F6572" s="41">
        <f t="shared" si="823"/>
        <v>1.783088628272919</v>
      </c>
      <c r="G6572" s="42">
        <f t="shared" si="824"/>
        <v>619196.47330095456</v>
      </c>
      <c r="H6572" s="16">
        <f t="shared" si="825"/>
        <v>1</v>
      </c>
      <c r="P6572" s="16"/>
    </row>
    <row r="6573" spans="1:16" x14ac:dyDescent="0.25">
      <c r="A6573" s="24">
        <f t="shared" si="826"/>
        <v>6558</v>
      </c>
      <c r="B6573">
        <f t="shared" si="820"/>
        <v>0.53641124430578202</v>
      </c>
      <c r="C6573">
        <f t="shared" si="821"/>
        <v>0.46887126110959798</v>
      </c>
      <c r="D6573" s="40">
        <f t="shared" si="822"/>
        <v>1041670.1547489405</v>
      </c>
      <c r="E6573" s="40">
        <f t="shared" si="827"/>
        <v>1041670.1547489405</v>
      </c>
      <c r="F6573" s="41">
        <f t="shared" si="823"/>
        <v>1.976259111255372</v>
      </c>
      <c r="G6573" s="42">
        <f t="shared" si="824"/>
        <v>1058610.134245387</v>
      </c>
      <c r="H6573" s="16">
        <f t="shared" si="825"/>
        <v>1</v>
      </c>
      <c r="P6573" s="16"/>
    </row>
    <row r="6574" spans="1:16" x14ac:dyDescent="0.25">
      <c r="A6574" s="24">
        <f t="shared" si="826"/>
        <v>6559</v>
      </c>
      <c r="B6574">
        <f t="shared" si="820"/>
        <v>0.91575076070148498</v>
      </c>
      <c r="C6574">
        <f t="shared" si="821"/>
        <v>0.85254413832444698</v>
      </c>
      <c r="D6574" s="40">
        <f t="shared" si="822"/>
        <v>1627831.8558468437</v>
      </c>
      <c r="E6574" s="40">
        <f t="shared" si="827"/>
        <v>1250000</v>
      </c>
      <c r="F6574" s="41">
        <f t="shared" si="823"/>
        <v>2.3183609097708247</v>
      </c>
      <c r="G6574" s="42">
        <f t="shared" si="824"/>
        <v>1897951.137213531</v>
      </c>
      <c r="H6574" s="16">
        <f t="shared" si="825"/>
        <v>1</v>
      </c>
      <c r="P6574" s="16"/>
    </row>
    <row r="6575" spans="1:16" x14ac:dyDescent="0.25">
      <c r="A6575" s="24">
        <f t="shared" si="826"/>
        <v>6560</v>
      </c>
      <c r="B6575">
        <f t="shared" si="820"/>
        <v>0.68404791282955557</v>
      </c>
      <c r="C6575">
        <f t="shared" si="821"/>
        <v>0.85522152914199978</v>
      </c>
      <c r="D6575" s="40">
        <f t="shared" si="822"/>
        <v>1218411.1391409182</v>
      </c>
      <c r="E6575" s="40">
        <f t="shared" si="827"/>
        <v>1218411.1391409182</v>
      </c>
      <c r="F6575" s="41">
        <f t="shared" si="823"/>
        <v>2.3219130902740575</v>
      </c>
      <c r="G6575" s="42">
        <f t="shared" si="824"/>
        <v>1829044.773307024</v>
      </c>
      <c r="H6575" s="16">
        <f t="shared" si="825"/>
        <v>1</v>
      </c>
      <c r="P6575" s="16"/>
    </row>
    <row r="6576" spans="1:16" x14ac:dyDescent="0.25">
      <c r="A6576" s="24">
        <f t="shared" si="826"/>
        <v>6561</v>
      </c>
      <c r="B6576">
        <f t="shared" si="820"/>
        <v>0.14758917142171413</v>
      </c>
      <c r="C6576">
        <f t="shared" si="821"/>
        <v>0.38146018667612225</v>
      </c>
      <c r="D6576" s="40">
        <f t="shared" si="822"/>
        <v>522722.23191565799</v>
      </c>
      <c r="E6576" s="40">
        <f t="shared" si="827"/>
        <v>522722.23191565799</v>
      </c>
      <c r="F6576" s="41">
        <f t="shared" si="823"/>
        <v>1.908313662146885</v>
      </c>
      <c r="G6576" s="42">
        <f t="shared" si="824"/>
        <v>-2482.0233274373459</v>
      </c>
      <c r="H6576" s="16">
        <f t="shared" si="825"/>
        <v>0</v>
      </c>
      <c r="P6576" s="16"/>
    </row>
    <row r="6577" spans="1:16" x14ac:dyDescent="0.25">
      <c r="A6577" s="24">
        <f t="shared" si="826"/>
        <v>6562</v>
      </c>
      <c r="B6577">
        <f t="shared" si="820"/>
        <v>0.28121058351825923</v>
      </c>
      <c r="C6577">
        <f t="shared" si="821"/>
        <v>0.63506757479626685</v>
      </c>
      <c r="D6577" s="40">
        <f t="shared" si="822"/>
        <v>735904.70766237844</v>
      </c>
      <c r="E6577" s="40">
        <f t="shared" si="827"/>
        <v>735904.70766237844</v>
      </c>
      <c r="F6577" s="41">
        <f t="shared" si="823"/>
        <v>2.1049560231757369</v>
      </c>
      <c r="G6577" s="42">
        <f t="shared" si="824"/>
        <v>549047.04687730339</v>
      </c>
      <c r="H6577" s="16">
        <f t="shared" si="825"/>
        <v>1</v>
      </c>
      <c r="P6577" s="16"/>
    </row>
    <row r="6578" spans="1:16" x14ac:dyDescent="0.25">
      <c r="A6578" s="24">
        <f t="shared" si="826"/>
        <v>6563</v>
      </c>
      <c r="B6578">
        <f t="shared" si="820"/>
        <v>0.41055877471808344</v>
      </c>
      <c r="C6578">
        <f t="shared" si="821"/>
        <v>0.13316202827263623</v>
      </c>
      <c r="D6578" s="40">
        <f t="shared" si="822"/>
        <v>896911.32054983545</v>
      </c>
      <c r="E6578" s="40">
        <f t="shared" si="827"/>
        <v>896911.32054983545</v>
      </c>
      <c r="F6578" s="41">
        <f t="shared" si="823"/>
        <v>1.662137470044927</v>
      </c>
      <c r="G6578" s="42">
        <f t="shared" si="824"/>
        <v>490789.91319335811</v>
      </c>
      <c r="H6578" s="16">
        <f t="shared" si="825"/>
        <v>1</v>
      </c>
      <c r="P6578" s="16"/>
    </row>
    <row r="6579" spans="1:16" x14ac:dyDescent="0.25">
      <c r="A6579" s="24">
        <f t="shared" si="826"/>
        <v>6564</v>
      </c>
      <c r="B6579">
        <f t="shared" si="820"/>
        <v>0.5539394587976858</v>
      </c>
      <c r="C6579">
        <f t="shared" si="821"/>
        <v>0.66686103341635317</v>
      </c>
      <c r="D6579" s="40">
        <f t="shared" si="822"/>
        <v>1061833.1793509515</v>
      </c>
      <c r="E6579" s="40">
        <f t="shared" si="827"/>
        <v>1061833.1793509515</v>
      </c>
      <c r="F6579" s="41">
        <f t="shared" si="823"/>
        <v>2.1310826514349959</v>
      </c>
      <c r="G6579" s="42">
        <f t="shared" si="824"/>
        <v>1262854.2672328772</v>
      </c>
      <c r="H6579" s="16">
        <f t="shared" si="825"/>
        <v>1</v>
      </c>
      <c r="P6579" s="16"/>
    </row>
    <row r="6580" spans="1:16" x14ac:dyDescent="0.25">
      <c r="A6580" s="24">
        <f t="shared" si="826"/>
        <v>6565</v>
      </c>
      <c r="B6580">
        <f t="shared" si="820"/>
        <v>0.6177733315853402</v>
      </c>
      <c r="C6580">
        <f t="shared" si="821"/>
        <v>1.3710834900848567E-2</v>
      </c>
      <c r="D6580" s="40">
        <f t="shared" si="822"/>
        <v>1136613.0451414976</v>
      </c>
      <c r="E6580" s="40">
        <f t="shared" si="827"/>
        <v>1136613.0451414976</v>
      </c>
      <c r="F6580" s="41">
        <f t="shared" si="823"/>
        <v>1.3296467143821744</v>
      </c>
      <c r="G6580" s="42">
        <f t="shared" si="824"/>
        <v>511293.80099631031</v>
      </c>
      <c r="H6580" s="16">
        <f t="shared" si="825"/>
        <v>1</v>
      </c>
      <c r="P6580" s="16"/>
    </row>
    <row r="6581" spans="1:16" x14ac:dyDescent="0.25">
      <c r="A6581" s="24">
        <f t="shared" si="826"/>
        <v>6566</v>
      </c>
      <c r="B6581">
        <f t="shared" si="820"/>
        <v>0.28150249959435314</v>
      </c>
      <c r="C6581">
        <f t="shared" si="821"/>
        <v>0.2540544361108914</v>
      </c>
      <c r="D6581" s="40">
        <f t="shared" si="822"/>
        <v>736299.15935278358</v>
      </c>
      <c r="E6581" s="40">
        <f t="shared" si="827"/>
        <v>736299.15935278358</v>
      </c>
      <c r="F6581" s="41">
        <f t="shared" si="823"/>
        <v>1.7988494736860468</v>
      </c>
      <c r="G6581" s="42">
        <f t="shared" si="824"/>
        <v>324491.35527723352</v>
      </c>
      <c r="H6581" s="16">
        <f t="shared" si="825"/>
        <v>1</v>
      </c>
      <c r="P6581" s="16"/>
    </row>
    <row r="6582" spans="1:16" x14ac:dyDescent="0.25">
      <c r="A6582" s="24">
        <f t="shared" si="826"/>
        <v>6567</v>
      </c>
      <c r="B6582">
        <f t="shared" si="820"/>
        <v>0.96916022116784006</v>
      </c>
      <c r="C6582">
        <f t="shared" si="821"/>
        <v>0.80702052952256054</v>
      </c>
      <c r="D6582" s="40">
        <f t="shared" si="822"/>
        <v>1851941.7787546539</v>
      </c>
      <c r="E6582" s="40">
        <f t="shared" si="827"/>
        <v>1250000</v>
      </c>
      <c r="F6582" s="41">
        <f t="shared" si="823"/>
        <v>2.2635164435071555</v>
      </c>
      <c r="G6582" s="42">
        <f t="shared" si="824"/>
        <v>1829395.5543839443</v>
      </c>
      <c r="H6582" s="16">
        <f t="shared" si="825"/>
        <v>1</v>
      </c>
      <c r="P6582" s="16"/>
    </row>
    <row r="6583" spans="1:16" x14ac:dyDescent="0.25">
      <c r="A6583" s="24">
        <f t="shared" si="826"/>
        <v>6568</v>
      </c>
      <c r="B6583">
        <f t="shared" si="820"/>
        <v>0.49115551623981446</v>
      </c>
      <c r="C6583">
        <f t="shared" si="821"/>
        <v>0.885291404905729</v>
      </c>
      <c r="D6583" s="40">
        <f t="shared" si="822"/>
        <v>989891.34522888914</v>
      </c>
      <c r="E6583" s="40">
        <f t="shared" si="827"/>
        <v>989891.34522888914</v>
      </c>
      <c r="F6583" s="41">
        <f t="shared" si="823"/>
        <v>2.3653074490488444</v>
      </c>
      <c r="G6583" s="42">
        <f t="shared" si="824"/>
        <v>1341397.3726188727</v>
      </c>
      <c r="H6583" s="16">
        <f t="shared" si="825"/>
        <v>1</v>
      </c>
      <c r="P6583" s="16"/>
    </row>
    <row r="6584" spans="1:16" x14ac:dyDescent="0.25">
      <c r="A6584" s="24">
        <f t="shared" si="826"/>
        <v>6569</v>
      </c>
      <c r="B6584">
        <f t="shared" si="820"/>
        <v>0.47183046850841492</v>
      </c>
      <c r="C6584">
        <f t="shared" si="821"/>
        <v>0.55344614933710545</v>
      </c>
      <c r="D6584" s="40">
        <f t="shared" si="822"/>
        <v>967779.94423234125</v>
      </c>
      <c r="E6584" s="40">
        <f t="shared" si="827"/>
        <v>967779.94423234125</v>
      </c>
      <c r="F6584" s="41">
        <f t="shared" si="823"/>
        <v>2.0408428300573314</v>
      </c>
      <c r="G6584" s="42">
        <f t="shared" si="824"/>
        <v>975086.76025985763</v>
      </c>
      <c r="H6584" s="16">
        <f t="shared" si="825"/>
        <v>1</v>
      </c>
      <c r="P6584" s="16"/>
    </row>
    <row r="6585" spans="1:16" x14ac:dyDescent="0.25">
      <c r="A6585" s="24">
        <f t="shared" si="826"/>
        <v>6570</v>
      </c>
      <c r="B6585">
        <f t="shared" si="820"/>
        <v>0.58856366632971913</v>
      </c>
      <c r="C6585">
        <f t="shared" si="821"/>
        <v>0.9855623651528731</v>
      </c>
      <c r="D6585" s="40">
        <f t="shared" si="822"/>
        <v>1102060.0646048738</v>
      </c>
      <c r="E6585" s="40">
        <f t="shared" si="827"/>
        <v>1102060.0646048738</v>
      </c>
      <c r="F6585" s="41">
        <f t="shared" si="823"/>
        <v>2.6641900326145387</v>
      </c>
      <c r="G6585" s="42">
        <f t="shared" si="824"/>
        <v>1936097.4394628392</v>
      </c>
      <c r="H6585" s="16">
        <f t="shared" si="825"/>
        <v>1</v>
      </c>
      <c r="P6585" s="16"/>
    </row>
    <row r="6586" spans="1:16" x14ac:dyDescent="0.25">
      <c r="A6586" s="24">
        <f t="shared" si="826"/>
        <v>6571</v>
      </c>
      <c r="B6586">
        <f t="shared" si="820"/>
        <v>0.69188188074622303</v>
      </c>
      <c r="C6586">
        <f t="shared" si="821"/>
        <v>0.8318871856899932</v>
      </c>
      <c r="D6586" s="40">
        <f t="shared" si="822"/>
        <v>1228506.8389337007</v>
      </c>
      <c r="E6586" s="40">
        <f t="shared" si="827"/>
        <v>1228506.8389337007</v>
      </c>
      <c r="F6586" s="41">
        <f t="shared" si="823"/>
        <v>2.2922947225645869</v>
      </c>
      <c r="G6586" s="42">
        <f t="shared" si="824"/>
        <v>1816099.7435222249</v>
      </c>
      <c r="H6586" s="16">
        <f t="shared" si="825"/>
        <v>1</v>
      </c>
      <c r="P6586" s="16"/>
    </row>
    <row r="6587" spans="1:16" x14ac:dyDescent="0.25">
      <c r="A6587" s="24">
        <f t="shared" si="826"/>
        <v>6572</v>
      </c>
      <c r="B6587">
        <f t="shared" si="820"/>
        <v>0.65614933019969612</v>
      </c>
      <c r="C6587">
        <f t="shared" si="821"/>
        <v>0.34011392772663385</v>
      </c>
      <c r="D6587" s="40">
        <f t="shared" si="822"/>
        <v>1183271.9490728544</v>
      </c>
      <c r="E6587" s="40">
        <f t="shared" si="827"/>
        <v>1183271.9490728544</v>
      </c>
      <c r="F6587" s="41">
        <f t="shared" si="823"/>
        <v>1.8747257689905095</v>
      </c>
      <c r="G6587" s="42">
        <f t="shared" si="824"/>
        <v>1218310.4146505059</v>
      </c>
      <c r="H6587" s="16">
        <f t="shared" si="825"/>
        <v>1</v>
      </c>
      <c r="P6587" s="16"/>
    </row>
    <row r="6588" spans="1:16" x14ac:dyDescent="0.25">
      <c r="A6588" s="24">
        <f t="shared" si="826"/>
        <v>6573</v>
      </c>
      <c r="B6588">
        <f t="shared" si="820"/>
        <v>0.21009398170281202</v>
      </c>
      <c r="C6588">
        <f t="shared" si="821"/>
        <v>0.81244102690834552</v>
      </c>
      <c r="D6588" s="40">
        <f t="shared" si="822"/>
        <v>632479.39554709266</v>
      </c>
      <c r="E6588" s="40">
        <f t="shared" si="827"/>
        <v>632479.39554709266</v>
      </c>
      <c r="F6588" s="41">
        <f t="shared" si="823"/>
        <v>2.2695828203587278</v>
      </c>
      <c r="G6588" s="42">
        <f t="shared" si="824"/>
        <v>435464.37036455399</v>
      </c>
      <c r="H6588" s="16">
        <f t="shared" si="825"/>
        <v>1</v>
      </c>
      <c r="P6588" s="16"/>
    </row>
    <row r="6589" spans="1:16" x14ac:dyDescent="0.25">
      <c r="A6589" s="24">
        <f t="shared" si="826"/>
        <v>6574</v>
      </c>
      <c r="B6589">
        <f t="shared" si="820"/>
        <v>0.46930361201521009</v>
      </c>
      <c r="C6589">
        <f t="shared" si="821"/>
        <v>0.81626552517991513</v>
      </c>
      <c r="D6589" s="40">
        <f t="shared" si="822"/>
        <v>964884.26321778609</v>
      </c>
      <c r="E6589" s="40">
        <f t="shared" si="827"/>
        <v>964884.26321778609</v>
      </c>
      <c r="F6589" s="41">
        <f t="shared" si="823"/>
        <v>2.2739284293897275</v>
      </c>
      <c r="G6589" s="42">
        <f t="shared" si="824"/>
        <v>1194077.7572016846</v>
      </c>
      <c r="H6589" s="16">
        <f t="shared" si="825"/>
        <v>1</v>
      </c>
      <c r="P6589" s="16"/>
    </row>
    <row r="6590" spans="1:16" x14ac:dyDescent="0.25">
      <c r="A6590" s="24">
        <f t="shared" si="826"/>
        <v>6575</v>
      </c>
      <c r="B6590">
        <f t="shared" si="820"/>
        <v>0.70553969836328179</v>
      </c>
      <c r="C6590">
        <f t="shared" si="821"/>
        <v>0.88384781393688172</v>
      </c>
      <c r="D6590" s="40">
        <f t="shared" si="822"/>
        <v>1246383.3784883323</v>
      </c>
      <c r="E6590" s="40">
        <f t="shared" si="827"/>
        <v>1246383.3784883323</v>
      </c>
      <c r="F6590" s="41">
        <f t="shared" si="823"/>
        <v>2.3630528578730341</v>
      </c>
      <c r="G6590" s="42">
        <f t="shared" si="824"/>
        <v>1945269.8045423012</v>
      </c>
      <c r="H6590" s="16">
        <f t="shared" si="825"/>
        <v>1</v>
      </c>
      <c r="P6590" s="16"/>
    </row>
    <row r="6591" spans="1:16" x14ac:dyDescent="0.25">
      <c r="A6591" s="24">
        <f t="shared" si="826"/>
        <v>6576</v>
      </c>
      <c r="B6591">
        <f t="shared" si="820"/>
        <v>0.37701744039077312</v>
      </c>
      <c r="C6591">
        <f t="shared" si="821"/>
        <v>0.97488437953870744</v>
      </c>
      <c r="D6591" s="40">
        <f t="shared" si="822"/>
        <v>857147.33013300144</v>
      </c>
      <c r="E6591" s="40">
        <f t="shared" si="827"/>
        <v>857147.33013300144</v>
      </c>
      <c r="F6591" s="41">
        <f t="shared" si="823"/>
        <v>2.5951335966284881</v>
      </c>
      <c r="G6591" s="42">
        <f t="shared" si="824"/>
        <v>1224411.8336885623</v>
      </c>
      <c r="H6591" s="16">
        <f t="shared" si="825"/>
        <v>1</v>
      </c>
      <c r="P6591" s="16"/>
    </row>
    <row r="6592" spans="1:16" x14ac:dyDescent="0.25">
      <c r="A6592" s="24">
        <f t="shared" si="826"/>
        <v>6577</v>
      </c>
      <c r="B6592">
        <f t="shared" si="820"/>
        <v>0.19622300460468978</v>
      </c>
      <c r="C6592">
        <f t="shared" si="821"/>
        <v>0.58580786490347236</v>
      </c>
      <c r="D6592" s="40">
        <f t="shared" si="822"/>
        <v>610095.77587039652</v>
      </c>
      <c r="E6592" s="40">
        <f t="shared" si="827"/>
        <v>610095.77587039652</v>
      </c>
      <c r="F6592" s="41">
        <f t="shared" si="823"/>
        <v>2.0658888337403862</v>
      </c>
      <c r="G6592" s="42">
        <f t="shared" si="824"/>
        <v>260390.05088282959</v>
      </c>
      <c r="H6592" s="16">
        <f t="shared" si="825"/>
        <v>1</v>
      </c>
      <c r="P6592" s="16"/>
    </row>
    <row r="6593" spans="1:16" x14ac:dyDescent="0.25">
      <c r="A6593" s="24">
        <f t="shared" si="826"/>
        <v>6578</v>
      </c>
      <c r="B6593">
        <f t="shared" si="820"/>
        <v>0.40811567392665893</v>
      </c>
      <c r="C6593">
        <f t="shared" si="821"/>
        <v>0.61612564453389496</v>
      </c>
      <c r="D6593" s="40">
        <f t="shared" si="822"/>
        <v>894044.90080626018</v>
      </c>
      <c r="E6593" s="40">
        <f t="shared" si="827"/>
        <v>894044.90080626018</v>
      </c>
      <c r="F6593" s="41">
        <f t="shared" si="823"/>
        <v>2.0897632079271085</v>
      </c>
      <c r="G6593" s="42">
        <f t="shared" si="824"/>
        <v>868342.13993976382</v>
      </c>
      <c r="H6593" s="16">
        <f t="shared" si="825"/>
        <v>1</v>
      </c>
      <c r="P6593" s="16"/>
    </row>
    <row r="6594" spans="1:16" x14ac:dyDescent="0.25">
      <c r="A6594" s="24">
        <f t="shared" si="826"/>
        <v>6579</v>
      </c>
      <c r="B6594">
        <f t="shared" si="820"/>
        <v>0.98953784757759422</v>
      </c>
      <c r="C6594">
        <f t="shared" si="821"/>
        <v>0.83375871006865054</v>
      </c>
      <c r="D6594" s="40">
        <f t="shared" si="822"/>
        <v>2052894.004854983</v>
      </c>
      <c r="E6594" s="40">
        <f t="shared" si="827"/>
        <v>1250000</v>
      </c>
      <c r="F6594" s="41">
        <f t="shared" si="823"/>
        <v>2.294567019024885</v>
      </c>
      <c r="G6594" s="42">
        <f t="shared" si="824"/>
        <v>1868208.7737811063</v>
      </c>
      <c r="H6594" s="16">
        <f t="shared" si="825"/>
        <v>1</v>
      </c>
      <c r="P6594" s="16"/>
    </row>
    <row r="6595" spans="1:16" x14ac:dyDescent="0.25">
      <c r="A6595" s="24">
        <f t="shared" si="826"/>
        <v>6580</v>
      </c>
      <c r="B6595">
        <f t="shared" si="820"/>
        <v>0.28990746790077537</v>
      </c>
      <c r="C6595">
        <f t="shared" si="821"/>
        <v>0.18639996589627117</v>
      </c>
      <c r="D6595" s="40">
        <f t="shared" si="822"/>
        <v>747573.68033300177</v>
      </c>
      <c r="E6595" s="40">
        <f t="shared" si="827"/>
        <v>747573.68033300177</v>
      </c>
      <c r="F6595" s="41">
        <f t="shared" si="823"/>
        <v>1.7291061009013586</v>
      </c>
      <c r="G6595" s="42">
        <f t="shared" si="824"/>
        <v>292634.21153707546</v>
      </c>
      <c r="H6595" s="16">
        <f t="shared" si="825"/>
        <v>1</v>
      </c>
      <c r="P6595" s="16"/>
    </row>
    <row r="6596" spans="1:16" x14ac:dyDescent="0.25">
      <c r="A6596" s="24">
        <f t="shared" si="826"/>
        <v>6581</v>
      </c>
      <c r="B6596">
        <f t="shared" si="820"/>
        <v>0.93186205404344946</v>
      </c>
      <c r="C6596">
        <f t="shared" si="821"/>
        <v>0.33694725728128105</v>
      </c>
      <c r="D6596" s="40">
        <f t="shared" si="822"/>
        <v>1679241.7497019214</v>
      </c>
      <c r="E6596" s="40">
        <f t="shared" si="827"/>
        <v>1250000</v>
      </c>
      <c r="F6596" s="41">
        <f t="shared" si="823"/>
        <v>1.8720945103177138</v>
      </c>
      <c r="G6596" s="42">
        <f t="shared" si="824"/>
        <v>1340118.1378971422</v>
      </c>
      <c r="H6596" s="16">
        <f t="shared" si="825"/>
        <v>1</v>
      </c>
      <c r="P6596" s="16"/>
    </row>
    <row r="6597" spans="1:16" x14ac:dyDescent="0.25">
      <c r="A6597" s="24">
        <f t="shared" si="826"/>
        <v>6582</v>
      </c>
      <c r="B6597">
        <f t="shared" si="820"/>
        <v>0.10253640019800514</v>
      </c>
      <c r="C6597">
        <f t="shared" si="821"/>
        <v>0.55181198485661298</v>
      </c>
      <c r="D6597" s="40">
        <f t="shared" si="822"/>
        <v>422235.22897987056</v>
      </c>
      <c r="E6597" s="40">
        <f t="shared" si="827"/>
        <v>422235.22897987056</v>
      </c>
      <c r="F6597" s="41">
        <f t="shared" si="823"/>
        <v>2.0395868252914862</v>
      </c>
      <c r="G6597" s="42">
        <f t="shared" si="824"/>
        <v>-138814.58979872207</v>
      </c>
      <c r="H6597" s="16">
        <f t="shared" si="825"/>
        <v>0</v>
      </c>
      <c r="P6597" s="16"/>
    </row>
    <row r="6598" spans="1:16" x14ac:dyDescent="0.25">
      <c r="A6598" s="24">
        <f t="shared" si="826"/>
        <v>6583</v>
      </c>
      <c r="B6598">
        <f t="shared" si="820"/>
        <v>0.50614728115033358</v>
      </c>
      <c r="C6598">
        <f t="shared" si="821"/>
        <v>0.78214782441500574</v>
      </c>
      <c r="D6598" s="40">
        <f t="shared" si="822"/>
        <v>1007025.6346048495</v>
      </c>
      <c r="E6598" s="40">
        <f t="shared" si="827"/>
        <v>1007025.6346048495</v>
      </c>
      <c r="F6598" s="41">
        <f t="shared" si="823"/>
        <v>2.2369202251257341</v>
      </c>
      <c r="G6598" s="42">
        <f t="shared" si="824"/>
        <v>1252636.009267665</v>
      </c>
      <c r="H6598" s="16">
        <f t="shared" si="825"/>
        <v>1</v>
      </c>
      <c r="P6598" s="16"/>
    </row>
    <row r="6599" spans="1:16" x14ac:dyDescent="0.25">
      <c r="A6599" s="24">
        <f t="shared" si="826"/>
        <v>6584</v>
      </c>
      <c r="B6599">
        <f t="shared" si="820"/>
        <v>0.17721941566560417</v>
      </c>
      <c r="C6599">
        <f t="shared" si="821"/>
        <v>0.97994746605399996</v>
      </c>
      <c r="D6599" s="40">
        <f t="shared" si="822"/>
        <v>577805.27828317601</v>
      </c>
      <c r="E6599" s="40">
        <f t="shared" si="827"/>
        <v>577805.27828317601</v>
      </c>
      <c r="F6599" s="41">
        <f t="shared" si="823"/>
        <v>2.6239103683752822</v>
      </c>
      <c r="G6599" s="42">
        <f t="shared" si="824"/>
        <v>516109.26058919076</v>
      </c>
      <c r="H6599" s="16">
        <f t="shared" si="825"/>
        <v>1</v>
      </c>
      <c r="P6599" s="16"/>
    </row>
    <row r="6600" spans="1:16" x14ac:dyDescent="0.25">
      <c r="A6600" s="24">
        <f t="shared" si="826"/>
        <v>6585</v>
      </c>
      <c r="B6600">
        <f t="shared" si="820"/>
        <v>0.50524584820959717</v>
      </c>
      <c r="C6600">
        <f t="shared" si="821"/>
        <v>0.66978572017978877</v>
      </c>
      <c r="D6600" s="40">
        <f t="shared" si="822"/>
        <v>1005995.3360510933</v>
      </c>
      <c r="E6600" s="40">
        <f t="shared" si="827"/>
        <v>1005995.3360510933</v>
      </c>
      <c r="F6600" s="41">
        <f t="shared" si="823"/>
        <v>2.1335323867798359</v>
      </c>
      <c r="G6600" s="42">
        <f t="shared" si="824"/>
        <v>1146323.6304144724</v>
      </c>
      <c r="H6600" s="16">
        <f t="shared" si="825"/>
        <v>1</v>
      </c>
      <c r="P6600" s="16"/>
    </row>
    <row r="6601" spans="1:16" x14ac:dyDescent="0.25">
      <c r="A6601" s="24">
        <f t="shared" si="826"/>
        <v>6586</v>
      </c>
      <c r="B6601">
        <f t="shared" si="820"/>
        <v>0.46976198011543602</v>
      </c>
      <c r="C6601">
        <f t="shared" si="821"/>
        <v>0.93107635213527828</v>
      </c>
      <c r="D6601" s="40">
        <f t="shared" si="822"/>
        <v>965409.63731496711</v>
      </c>
      <c r="E6601" s="40">
        <f t="shared" si="827"/>
        <v>965409.63731496711</v>
      </c>
      <c r="F6601" s="41">
        <f t="shared" si="823"/>
        <v>2.4510198674066315</v>
      </c>
      <c r="G6601" s="42">
        <f t="shared" si="824"/>
        <v>1366238.2012448148</v>
      </c>
      <c r="H6601" s="16">
        <f t="shared" si="825"/>
        <v>1</v>
      </c>
      <c r="P6601" s="16"/>
    </row>
    <row r="6602" spans="1:16" x14ac:dyDescent="0.25">
      <c r="A6602" s="24">
        <f t="shared" si="826"/>
        <v>6587</v>
      </c>
      <c r="B6602">
        <f t="shared" si="820"/>
        <v>0.47078799840528518</v>
      </c>
      <c r="C6602">
        <f t="shared" si="821"/>
        <v>0.10230441496241838</v>
      </c>
      <c r="D6602" s="40">
        <f t="shared" si="822"/>
        <v>966585.47746764531</v>
      </c>
      <c r="E6602" s="40">
        <f t="shared" si="827"/>
        <v>966585.47746764531</v>
      </c>
      <c r="F6602" s="41">
        <f t="shared" si="823"/>
        <v>1.6144286443303342</v>
      </c>
      <c r="G6602" s="42">
        <f t="shared" si="824"/>
        <v>560483.28201747942</v>
      </c>
      <c r="H6602" s="16">
        <f t="shared" si="825"/>
        <v>1</v>
      </c>
      <c r="P6602" s="16"/>
    </row>
    <row r="6603" spans="1:16" x14ac:dyDescent="0.25">
      <c r="A6603" s="24">
        <f t="shared" si="826"/>
        <v>6588</v>
      </c>
      <c r="B6603">
        <f t="shared" si="820"/>
        <v>0.9183004490332678</v>
      </c>
      <c r="C6603">
        <f t="shared" si="821"/>
        <v>0.96714954299386591</v>
      </c>
      <c r="D6603" s="40">
        <f t="shared" si="822"/>
        <v>1635439.2873685923</v>
      </c>
      <c r="E6603" s="40">
        <f t="shared" si="827"/>
        <v>1250000</v>
      </c>
      <c r="F6603" s="41">
        <f t="shared" si="823"/>
        <v>2.5594099564281114</v>
      </c>
      <c r="G6603" s="42">
        <f t="shared" si="824"/>
        <v>2199262.4455351392</v>
      </c>
      <c r="H6603" s="16">
        <f t="shared" si="825"/>
        <v>1</v>
      </c>
      <c r="P6603" s="16"/>
    </row>
    <row r="6604" spans="1:16" x14ac:dyDescent="0.25">
      <c r="A6604" s="24">
        <f t="shared" si="826"/>
        <v>6589</v>
      </c>
      <c r="B6604">
        <f t="shared" si="820"/>
        <v>6.2315901159308851E-2</v>
      </c>
      <c r="C6604">
        <f t="shared" si="821"/>
        <v>0.60572761332150549</v>
      </c>
      <c r="D6604" s="40">
        <f t="shared" si="822"/>
        <v>299869.66551023163</v>
      </c>
      <c r="E6604" s="40">
        <f t="shared" si="827"/>
        <v>299869.66551023163</v>
      </c>
      <c r="F6604" s="41">
        <f t="shared" si="823"/>
        <v>2.0815199944234966</v>
      </c>
      <c r="G6604" s="42">
        <f t="shared" si="824"/>
        <v>-375815.29551936686</v>
      </c>
      <c r="H6604" s="16">
        <f t="shared" si="825"/>
        <v>0</v>
      </c>
      <c r="P6604" s="16"/>
    </row>
    <row r="6605" spans="1:16" x14ac:dyDescent="0.25">
      <c r="A6605" s="24">
        <f t="shared" si="826"/>
        <v>6590</v>
      </c>
      <c r="B6605">
        <f t="shared" si="820"/>
        <v>0.49320709670428187</v>
      </c>
      <c r="C6605">
        <f t="shared" si="821"/>
        <v>0.6893223567167297</v>
      </c>
      <c r="D6605" s="40">
        <f t="shared" si="822"/>
        <v>992236.42568381072</v>
      </c>
      <c r="E6605" s="40">
        <f t="shared" si="827"/>
        <v>992236.42568381072</v>
      </c>
      <c r="F6605" s="41">
        <f t="shared" si="823"/>
        <v>2.1501308411609981</v>
      </c>
      <c r="G6605" s="42">
        <f t="shared" si="824"/>
        <v>1133438.140586114</v>
      </c>
      <c r="H6605" s="16">
        <f t="shared" si="825"/>
        <v>1</v>
      </c>
      <c r="P6605" s="16"/>
    </row>
    <row r="6606" spans="1:16" x14ac:dyDescent="0.25">
      <c r="A6606" s="24">
        <f t="shared" si="826"/>
        <v>6591</v>
      </c>
      <c r="B6606">
        <f t="shared" si="820"/>
        <v>0.96442369290161878</v>
      </c>
      <c r="C6606">
        <f t="shared" si="821"/>
        <v>0.87402694474440068</v>
      </c>
      <c r="D6606" s="40">
        <f t="shared" si="822"/>
        <v>1822721.3689250373</v>
      </c>
      <c r="E6606" s="40">
        <f t="shared" si="827"/>
        <v>1250000</v>
      </c>
      <c r="F6606" s="41">
        <f t="shared" si="823"/>
        <v>2.3482173975777307</v>
      </c>
      <c r="G6606" s="42">
        <f t="shared" si="824"/>
        <v>1935271.7469721632</v>
      </c>
      <c r="H6606" s="16">
        <f t="shared" si="825"/>
        <v>1</v>
      </c>
      <c r="P6606" s="16"/>
    </row>
    <row r="6607" spans="1:16" x14ac:dyDescent="0.25">
      <c r="A6607" s="24">
        <f t="shared" si="826"/>
        <v>6592</v>
      </c>
      <c r="B6607">
        <f t="shared" si="820"/>
        <v>0.47502449329476804</v>
      </c>
      <c r="C6607">
        <f t="shared" si="821"/>
        <v>0.2822776414686814</v>
      </c>
      <c r="D6607" s="40">
        <f t="shared" si="822"/>
        <v>971438.33055477333</v>
      </c>
      <c r="E6607" s="40">
        <f t="shared" si="827"/>
        <v>971438.33055477333</v>
      </c>
      <c r="F6607" s="41">
        <f t="shared" si="823"/>
        <v>1.8248970759508423</v>
      </c>
      <c r="G6607" s="42">
        <f t="shared" si="824"/>
        <v>772774.96889597364</v>
      </c>
      <c r="H6607" s="16">
        <f t="shared" si="825"/>
        <v>1</v>
      </c>
      <c r="P6607" s="16"/>
    </row>
    <row r="6608" spans="1:16" x14ac:dyDescent="0.25">
      <c r="A6608" s="24">
        <f t="shared" si="826"/>
        <v>6593</v>
      </c>
      <c r="B6608">
        <f t="shared" si="820"/>
        <v>0.97502644651103765</v>
      </c>
      <c r="C6608">
        <f t="shared" si="821"/>
        <v>0.77091965300496668</v>
      </c>
      <c r="D6608" s="40">
        <f t="shared" si="822"/>
        <v>1893807.0003044796</v>
      </c>
      <c r="E6608" s="40">
        <f t="shared" si="827"/>
        <v>1250000</v>
      </c>
      <c r="F6608" s="41">
        <f t="shared" si="823"/>
        <v>2.2254951148930031</v>
      </c>
      <c r="G6608" s="42">
        <f t="shared" si="824"/>
        <v>1781868.893616254</v>
      </c>
      <c r="H6608" s="16">
        <f t="shared" si="825"/>
        <v>1</v>
      </c>
      <c r="P6608" s="16"/>
    </row>
    <row r="6609" spans="1:16" x14ac:dyDescent="0.25">
      <c r="A6609" s="24">
        <f t="shared" si="826"/>
        <v>6594</v>
      </c>
      <c r="B6609">
        <f t="shared" ref="B6609:B6672" si="828">((MOD((MOD(MOD(999999999999989,MOD(A6609*2499997+$B$13*1800451,7450589)*4658+7450581)*383,99991)*7440893+MOD(MOD(999999999999989,MOD(A6609*2246527+$B$13*2399993,7450987)*7580+7560584)*17669,7440893))*1343,4294967296))+0.5)/2^32</f>
        <v>0.46079533861484379</v>
      </c>
      <c r="C6609">
        <f t="shared" ref="C6609:C6672" si="829">((MOD((MOD(MOD(999999999999989,MOD(A6609*2499997+$C$13*1800451,7450589)*4658+7450581)*383,99991)*7440893+MOD(MOD(999999999999989,MOD(A6609*2246527+$C$13*2399993,7450987)*7580+7560584)*17669,7440893))*1343,4294967296))+0.5)/2^32</f>
        <v>0.48738602723460644</v>
      </c>
      <c r="D6609" s="40">
        <f t="shared" ref="D6609:D6672" si="830">MAX(0,NORMINV(B6609,D$10,D$12))</f>
        <v>955122.99892806797</v>
      </c>
      <c r="E6609" s="40">
        <f t="shared" si="827"/>
        <v>955122.99892806797</v>
      </c>
      <c r="F6609" s="41">
        <f t="shared" ref="F6609:F6672" si="831">NORMINV(C6609,E$10,E$12)</f>
        <v>1.9903878993986235</v>
      </c>
      <c r="G6609" s="42">
        <f t="shared" ref="G6609:G6672" si="832">F6609*E6609-1000000</f>
        <v>901065.25950375083</v>
      </c>
      <c r="H6609" s="16">
        <f t="shared" ref="H6609:H6672" si="833">IF(G6609&gt;=0,1,0)</f>
        <v>1</v>
      </c>
      <c r="P6609" s="16"/>
    </row>
    <row r="6610" spans="1:16" x14ac:dyDescent="0.25">
      <c r="A6610" s="24">
        <f t="shared" ref="A6610:A6673" si="834">A6609+1</f>
        <v>6595</v>
      </c>
      <c r="B6610">
        <f t="shared" si="828"/>
        <v>0.20147171674761921</v>
      </c>
      <c r="C6610">
        <f t="shared" si="829"/>
        <v>0.63743052317295223</v>
      </c>
      <c r="D6610" s="40">
        <f t="shared" si="830"/>
        <v>618673.57535322802</v>
      </c>
      <c r="E6610" s="40">
        <f t="shared" ref="E6610:E6673" si="835">MIN(1250000,D6610)</f>
        <v>618673.57535322802</v>
      </c>
      <c r="F6610" s="41">
        <f t="shared" si="831"/>
        <v>2.1068690219266641</v>
      </c>
      <c r="G6610" s="42">
        <f t="shared" si="832"/>
        <v>303464.19059632788</v>
      </c>
      <c r="H6610" s="16">
        <f t="shared" si="833"/>
        <v>1</v>
      </c>
      <c r="P6610" s="16"/>
    </row>
    <row r="6611" spans="1:16" x14ac:dyDescent="0.25">
      <c r="A6611" s="24">
        <f t="shared" si="834"/>
        <v>6596</v>
      </c>
      <c r="B6611">
        <f t="shared" si="828"/>
        <v>8.2508199266158044E-2</v>
      </c>
      <c r="C6611">
        <f t="shared" si="829"/>
        <v>0.26411721168551594</v>
      </c>
      <c r="D6611" s="40">
        <f t="shared" si="830"/>
        <v>366992.56254178518</v>
      </c>
      <c r="E6611" s="40">
        <f t="shared" si="835"/>
        <v>366992.56254178518</v>
      </c>
      <c r="F6611" s="41">
        <f t="shared" si="831"/>
        <v>1.8082968146536189</v>
      </c>
      <c r="G6611" s="42">
        <f t="shared" si="832"/>
        <v>-336368.51815412089</v>
      </c>
      <c r="H6611" s="16">
        <f t="shared" si="833"/>
        <v>0</v>
      </c>
      <c r="P6611" s="16"/>
    </row>
    <row r="6612" spans="1:16" x14ac:dyDescent="0.25">
      <c r="A6612" s="24">
        <f t="shared" si="834"/>
        <v>6597</v>
      </c>
      <c r="B6612">
        <f t="shared" si="828"/>
        <v>4.6826234320178628E-3</v>
      </c>
      <c r="C6612">
        <f t="shared" si="829"/>
        <v>0.30506238422822207</v>
      </c>
      <c r="D6612" s="40">
        <f t="shared" si="830"/>
        <v>0</v>
      </c>
      <c r="E6612" s="40">
        <f t="shared" si="835"/>
        <v>0</v>
      </c>
      <c r="F6612" s="41">
        <f t="shared" si="831"/>
        <v>1.8450166060030022</v>
      </c>
      <c r="G6612" s="42">
        <f t="shared" si="832"/>
        <v>-1000000</v>
      </c>
      <c r="H6612" s="16">
        <f t="shared" si="833"/>
        <v>0</v>
      </c>
      <c r="P6612" s="16"/>
    </row>
    <row r="6613" spans="1:16" x14ac:dyDescent="0.25">
      <c r="A6613" s="24">
        <f t="shared" si="834"/>
        <v>6598</v>
      </c>
      <c r="B6613">
        <f t="shared" si="828"/>
        <v>0.29483587748836726</v>
      </c>
      <c r="C6613">
        <f t="shared" si="829"/>
        <v>0.10368984553497285</v>
      </c>
      <c r="D6613" s="40">
        <f t="shared" si="830"/>
        <v>754113.17886229046</v>
      </c>
      <c r="E6613" s="40">
        <f t="shared" si="835"/>
        <v>754113.17886229046</v>
      </c>
      <c r="F6613" s="41">
        <f t="shared" si="831"/>
        <v>1.616777084209575</v>
      </c>
      <c r="G6613" s="42">
        <f t="shared" si="832"/>
        <v>219232.90648498759</v>
      </c>
      <c r="H6613" s="16">
        <f t="shared" si="833"/>
        <v>1</v>
      </c>
      <c r="P6613" s="16"/>
    </row>
    <row r="6614" spans="1:16" x14ac:dyDescent="0.25">
      <c r="A6614" s="24">
        <f t="shared" si="834"/>
        <v>6599</v>
      </c>
      <c r="B6614">
        <f t="shared" si="828"/>
        <v>0.9017459029564634</v>
      </c>
      <c r="C6614">
        <f t="shared" si="829"/>
        <v>3.6223817500285804E-2</v>
      </c>
      <c r="D6614" s="40">
        <f t="shared" si="830"/>
        <v>1588858.945291915</v>
      </c>
      <c r="E6614" s="40">
        <f t="shared" si="835"/>
        <v>1250000</v>
      </c>
      <c r="F6614" s="41">
        <f t="shared" si="831"/>
        <v>1.4540137205518398</v>
      </c>
      <c r="G6614" s="42">
        <f t="shared" si="832"/>
        <v>817517.15068979957</v>
      </c>
      <c r="H6614" s="16">
        <f t="shared" si="833"/>
        <v>1</v>
      </c>
      <c r="P6614" s="16"/>
    </row>
    <row r="6615" spans="1:16" x14ac:dyDescent="0.25">
      <c r="A6615" s="24">
        <f t="shared" si="834"/>
        <v>6600</v>
      </c>
      <c r="B6615">
        <f t="shared" si="828"/>
        <v>6.3553811400197446E-2</v>
      </c>
      <c r="C6615">
        <f t="shared" si="829"/>
        <v>0.17406056576874107</v>
      </c>
      <c r="D6615" s="40">
        <f t="shared" si="830"/>
        <v>304434.23322233954</v>
      </c>
      <c r="E6615" s="40">
        <f t="shared" si="835"/>
        <v>304434.23322233954</v>
      </c>
      <c r="F6615" s="41">
        <f t="shared" si="831"/>
        <v>1.7148206954206999</v>
      </c>
      <c r="G6615" s="42">
        <f t="shared" si="832"/>
        <v>-477949.87647580018</v>
      </c>
      <c r="H6615" s="16">
        <f t="shared" si="833"/>
        <v>0</v>
      </c>
      <c r="P6615" s="16"/>
    </row>
    <row r="6616" spans="1:16" x14ac:dyDescent="0.25">
      <c r="A6616" s="24">
        <f t="shared" si="834"/>
        <v>6601</v>
      </c>
      <c r="B6616">
        <f t="shared" si="828"/>
        <v>0.27084127615671605</v>
      </c>
      <c r="C6616">
        <f t="shared" si="829"/>
        <v>0.53344982315320522</v>
      </c>
      <c r="D6616" s="40">
        <f t="shared" si="830"/>
        <v>721761.11314936168</v>
      </c>
      <c r="E6616" s="40">
        <f t="shared" si="835"/>
        <v>721761.11314936168</v>
      </c>
      <c r="F6616" s="41">
        <f t="shared" si="831"/>
        <v>2.0255151238929892</v>
      </c>
      <c r="G6616" s="42">
        <f t="shared" si="832"/>
        <v>461938.05052187108</v>
      </c>
      <c r="H6616" s="16">
        <f t="shared" si="833"/>
        <v>1</v>
      </c>
      <c r="P6616" s="16"/>
    </row>
    <row r="6617" spans="1:16" x14ac:dyDescent="0.25">
      <c r="A6617" s="24">
        <f t="shared" si="834"/>
        <v>6602</v>
      </c>
      <c r="B6617">
        <f t="shared" si="828"/>
        <v>0.57469609112013131</v>
      </c>
      <c r="C6617">
        <f t="shared" si="829"/>
        <v>0.76143329206388444</v>
      </c>
      <c r="D6617" s="40">
        <f t="shared" si="830"/>
        <v>1085870.6463467919</v>
      </c>
      <c r="E6617" s="40">
        <f t="shared" si="835"/>
        <v>1085870.6463467919</v>
      </c>
      <c r="F6617" s="41">
        <f t="shared" si="831"/>
        <v>2.216085300487423</v>
      </c>
      <c r="G6617" s="42">
        <f t="shared" si="832"/>
        <v>1406381.9775999025</v>
      </c>
      <c r="H6617" s="16">
        <f t="shared" si="833"/>
        <v>1</v>
      </c>
      <c r="P6617" s="16"/>
    </row>
    <row r="6618" spans="1:16" x14ac:dyDescent="0.25">
      <c r="A6618" s="24">
        <f t="shared" si="834"/>
        <v>6603</v>
      </c>
      <c r="B6618">
        <f t="shared" si="828"/>
        <v>0.68460890918504447</v>
      </c>
      <c r="C6618">
        <f t="shared" si="829"/>
        <v>0.3961901149014011</v>
      </c>
      <c r="D6618" s="40">
        <f t="shared" si="830"/>
        <v>1219130.492354257</v>
      </c>
      <c r="E6618" s="40">
        <f t="shared" si="835"/>
        <v>1219130.492354257</v>
      </c>
      <c r="F6618" s="41">
        <f t="shared" si="831"/>
        <v>1.9199936107517441</v>
      </c>
      <c r="G6618" s="42">
        <f t="shared" si="832"/>
        <v>1340722.7559928014</v>
      </c>
      <c r="H6618" s="16">
        <f t="shared" si="833"/>
        <v>1</v>
      </c>
      <c r="P6618" s="16"/>
    </row>
    <row r="6619" spans="1:16" x14ac:dyDescent="0.25">
      <c r="A6619" s="24">
        <f t="shared" si="834"/>
        <v>6604</v>
      </c>
      <c r="B6619">
        <f t="shared" si="828"/>
        <v>0.64692700805608183</v>
      </c>
      <c r="C6619">
        <f t="shared" si="829"/>
        <v>0.7313254022737965</v>
      </c>
      <c r="D6619" s="40">
        <f t="shared" si="830"/>
        <v>1171901.444240649</v>
      </c>
      <c r="E6619" s="40">
        <f t="shared" si="835"/>
        <v>1171901.444240649</v>
      </c>
      <c r="F6619" s="41">
        <f t="shared" si="831"/>
        <v>2.1874852470114319</v>
      </c>
      <c r="G6619" s="42">
        <f t="shared" si="832"/>
        <v>1563517.12022781</v>
      </c>
      <c r="H6619" s="16">
        <f t="shared" si="833"/>
        <v>1</v>
      </c>
      <c r="P6619" s="16"/>
    </row>
    <row r="6620" spans="1:16" x14ac:dyDescent="0.25">
      <c r="A6620" s="24">
        <f t="shared" si="834"/>
        <v>6605</v>
      </c>
      <c r="B6620">
        <f t="shared" si="828"/>
        <v>0.15344318991992623</v>
      </c>
      <c r="C6620">
        <f t="shared" si="829"/>
        <v>0.65917263960000128</v>
      </c>
      <c r="D6620" s="40">
        <f t="shared" si="830"/>
        <v>534144.15008847229</v>
      </c>
      <c r="E6620" s="40">
        <f t="shared" si="835"/>
        <v>534144.15008847229</v>
      </c>
      <c r="F6620" s="41">
        <f t="shared" si="831"/>
        <v>2.1246827241178026</v>
      </c>
      <c r="G6620" s="42">
        <f t="shared" si="832"/>
        <v>134886.84788156371</v>
      </c>
      <c r="H6620" s="16">
        <f t="shared" si="833"/>
        <v>1</v>
      </c>
      <c r="P6620" s="16"/>
    </row>
    <row r="6621" spans="1:16" x14ac:dyDescent="0.25">
      <c r="A6621" s="24">
        <f t="shared" si="834"/>
        <v>6606</v>
      </c>
      <c r="B6621">
        <f t="shared" si="828"/>
        <v>0.77524912462104112</v>
      </c>
      <c r="C6621">
        <f t="shared" si="829"/>
        <v>0.90509126440156251</v>
      </c>
      <c r="D6621" s="40">
        <f t="shared" si="830"/>
        <v>1344792.9839595966</v>
      </c>
      <c r="E6621" s="40">
        <f t="shared" si="835"/>
        <v>1250000</v>
      </c>
      <c r="F6621" s="41">
        <f t="shared" si="831"/>
        <v>2.3985164955643383</v>
      </c>
      <c r="G6621" s="42">
        <f t="shared" si="832"/>
        <v>1998145.6194554227</v>
      </c>
      <c r="H6621" s="16">
        <f t="shared" si="833"/>
        <v>1</v>
      </c>
      <c r="P6621" s="16"/>
    </row>
    <row r="6622" spans="1:16" x14ac:dyDescent="0.25">
      <c r="A6622" s="24">
        <f t="shared" si="834"/>
        <v>6607</v>
      </c>
      <c r="B6622">
        <f t="shared" si="828"/>
        <v>0.21751157252583653</v>
      </c>
      <c r="C6622">
        <f t="shared" si="829"/>
        <v>0.42947129101958126</v>
      </c>
      <c r="D6622" s="40">
        <f t="shared" si="830"/>
        <v>644091.99293874414</v>
      </c>
      <c r="E6622" s="40">
        <f t="shared" si="835"/>
        <v>644091.99293874414</v>
      </c>
      <c r="F6622" s="41">
        <f t="shared" si="831"/>
        <v>1.9459816485496362</v>
      </c>
      <c r="G6622" s="42">
        <f t="shared" si="832"/>
        <v>253391.19823655789</v>
      </c>
      <c r="H6622" s="16">
        <f t="shared" si="833"/>
        <v>1</v>
      </c>
      <c r="P6622" s="16"/>
    </row>
    <row r="6623" spans="1:16" x14ac:dyDescent="0.25">
      <c r="A6623" s="24">
        <f t="shared" si="834"/>
        <v>6608</v>
      </c>
      <c r="B6623">
        <f t="shared" si="828"/>
        <v>0.2231275582453236</v>
      </c>
      <c r="C6623">
        <f t="shared" si="829"/>
        <v>0.54225036303978413</v>
      </c>
      <c r="D6623" s="40">
        <f t="shared" si="830"/>
        <v>652732.61576060904</v>
      </c>
      <c r="E6623" s="40">
        <f t="shared" si="835"/>
        <v>652732.61576060904</v>
      </c>
      <c r="F6623" s="41">
        <f t="shared" si="831"/>
        <v>2.032250671841255</v>
      </c>
      <c r="G6623" s="42">
        <f t="shared" si="832"/>
        <v>326516.29691219749</v>
      </c>
      <c r="H6623" s="16">
        <f t="shared" si="833"/>
        <v>1</v>
      </c>
      <c r="P6623" s="16"/>
    </row>
    <row r="6624" spans="1:16" x14ac:dyDescent="0.25">
      <c r="A6624" s="24">
        <f t="shared" si="834"/>
        <v>6609</v>
      </c>
      <c r="B6624">
        <f t="shared" si="828"/>
        <v>0.62353803671430796</v>
      </c>
      <c r="C6624">
        <f t="shared" si="829"/>
        <v>0.96063430432695895</v>
      </c>
      <c r="D6624" s="40">
        <f t="shared" si="830"/>
        <v>1143519.5823258979</v>
      </c>
      <c r="E6624" s="40">
        <f t="shared" si="835"/>
        <v>1143519.5823258979</v>
      </c>
      <c r="F6624" s="41">
        <f t="shared" si="831"/>
        <v>2.534375299626709</v>
      </c>
      <c r="G6624" s="42">
        <f t="shared" si="832"/>
        <v>1898107.7840862065</v>
      </c>
      <c r="H6624" s="16">
        <f t="shared" si="833"/>
        <v>1</v>
      </c>
      <c r="P6624" s="16"/>
    </row>
    <row r="6625" spans="1:16" x14ac:dyDescent="0.25">
      <c r="A6625" s="24">
        <f t="shared" si="834"/>
        <v>6610</v>
      </c>
      <c r="B6625">
        <f t="shared" si="828"/>
        <v>0.10635592846665531</v>
      </c>
      <c r="C6625">
        <f t="shared" si="829"/>
        <v>0.48147000593598932</v>
      </c>
      <c r="D6625" s="40">
        <f t="shared" si="830"/>
        <v>431849.64156220318</v>
      </c>
      <c r="E6625" s="40">
        <f t="shared" si="835"/>
        <v>431849.64156220318</v>
      </c>
      <c r="F6625" s="41">
        <f t="shared" si="831"/>
        <v>1.985877045365996</v>
      </c>
      <c r="G6625" s="42">
        <f t="shared" si="832"/>
        <v>-142399.70977208752</v>
      </c>
      <c r="H6625" s="16">
        <f t="shared" si="833"/>
        <v>0</v>
      </c>
      <c r="P6625" s="16"/>
    </row>
    <row r="6626" spans="1:16" x14ac:dyDescent="0.25">
      <c r="A6626" s="24">
        <f t="shared" si="834"/>
        <v>6611</v>
      </c>
      <c r="B6626">
        <f t="shared" si="828"/>
        <v>0.96238642872776836</v>
      </c>
      <c r="C6626">
        <f t="shared" si="829"/>
        <v>0.53925900685135275</v>
      </c>
      <c r="D6626" s="40">
        <f t="shared" si="830"/>
        <v>1811129.3211828435</v>
      </c>
      <c r="E6626" s="40">
        <f t="shared" si="835"/>
        <v>1250000</v>
      </c>
      <c r="F6626" s="41">
        <f t="shared" si="831"/>
        <v>2.0299596074954303</v>
      </c>
      <c r="G6626" s="42">
        <f t="shared" si="832"/>
        <v>1537449.5093692876</v>
      </c>
      <c r="H6626" s="16">
        <f t="shared" si="833"/>
        <v>1</v>
      </c>
      <c r="P6626" s="16"/>
    </row>
    <row r="6627" spans="1:16" x14ac:dyDescent="0.25">
      <c r="A6627" s="24">
        <f t="shared" si="834"/>
        <v>6612</v>
      </c>
      <c r="B6627">
        <f t="shared" si="828"/>
        <v>0.89114932378288358</v>
      </c>
      <c r="C6627">
        <f t="shared" si="829"/>
        <v>0.79869816650170833</v>
      </c>
      <c r="D6627" s="40">
        <f t="shared" si="830"/>
        <v>1562004.6139267222</v>
      </c>
      <c r="E6627" s="40">
        <f t="shared" si="835"/>
        <v>1250000</v>
      </c>
      <c r="F6627" s="41">
        <f t="shared" si="831"/>
        <v>2.2544012932019566</v>
      </c>
      <c r="G6627" s="42">
        <f t="shared" si="832"/>
        <v>1818001.6165024457</v>
      </c>
      <c r="H6627" s="16">
        <f t="shared" si="833"/>
        <v>1</v>
      </c>
      <c r="P6627" s="16"/>
    </row>
    <row r="6628" spans="1:16" x14ac:dyDescent="0.25">
      <c r="A6628" s="24">
        <f t="shared" si="834"/>
        <v>6613</v>
      </c>
      <c r="B6628">
        <f t="shared" si="828"/>
        <v>3.5985215450637043E-2</v>
      </c>
      <c r="C6628">
        <f t="shared" si="829"/>
        <v>0.68276374356355518</v>
      </c>
      <c r="D6628" s="40">
        <f t="shared" si="830"/>
        <v>179648.12811104325</v>
      </c>
      <c r="E6628" s="40">
        <f t="shared" si="835"/>
        <v>179648.12811104325</v>
      </c>
      <c r="F6628" s="41">
        <f t="shared" si="831"/>
        <v>2.1445110122356636</v>
      </c>
      <c r="G6628" s="42">
        <f t="shared" si="832"/>
        <v>-614742.61093834438</v>
      </c>
      <c r="H6628" s="16">
        <f t="shared" si="833"/>
        <v>0</v>
      </c>
      <c r="P6628" s="16"/>
    </row>
    <row r="6629" spans="1:16" x14ac:dyDescent="0.25">
      <c r="A6629" s="24">
        <f t="shared" si="834"/>
        <v>6614</v>
      </c>
      <c r="B6629">
        <f t="shared" si="828"/>
        <v>0.38477630552370101</v>
      </c>
      <c r="C6629">
        <f t="shared" si="829"/>
        <v>0.94926672021392733</v>
      </c>
      <c r="D6629" s="40">
        <f t="shared" si="830"/>
        <v>866431.54220413417</v>
      </c>
      <c r="E6629" s="40">
        <f t="shared" si="835"/>
        <v>866431.54220413417</v>
      </c>
      <c r="F6629" s="41">
        <f t="shared" si="831"/>
        <v>2.4978069794580704</v>
      </c>
      <c r="G6629" s="42">
        <f t="shared" si="832"/>
        <v>1164178.753340106</v>
      </c>
      <c r="H6629" s="16">
        <f t="shared" si="833"/>
        <v>1</v>
      </c>
      <c r="P6629" s="16"/>
    </row>
    <row r="6630" spans="1:16" x14ac:dyDescent="0.25">
      <c r="A6630" s="24">
        <f t="shared" si="834"/>
        <v>6615</v>
      </c>
      <c r="B6630">
        <f t="shared" si="828"/>
        <v>8.84969417238608E-2</v>
      </c>
      <c r="C6630">
        <f t="shared" si="829"/>
        <v>0.46213465800974518</v>
      </c>
      <c r="D6630" s="40">
        <f t="shared" si="830"/>
        <v>384467.06739182316</v>
      </c>
      <c r="E6630" s="40">
        <f t="shared" si="835"/>
        <v>384467.06739182316</v>
      </c>
      <c r="F6630" s="41">
        <f t="shared" si="831"/>
        <v>1.9711072043813871</v>
      </c>
      <c r="G6630" s="42">
        <f t="shared" si="832"/>
        <v>-242174.19361659314</v>
      </c>
      <c r="H6630" s="16">
        <f t="shared" si="833"/>
        <v>0</v>
      </c>
      <c r="P6630" s="16"/>
    </row>
    <row r="6631" spans="1:16" x14ac:dyDescent="0.25">
      <c r="A6631" s="24">
        <f t="shared" si="834"/>
        <v>6616</v>
      </c>
      <c r="B6631">
        <f t="shared" si="828"/>
        <v>0.24568219704087824</v>
      </c>
      <c r="C6631">
        <f t="shared" si="829"/>
        <v>0.30975011608097702</v>
      </c>
      <c r="D6631" s="40">
        <f t="shared" si="830"/>
        <v>686258.1926583295</v>
      </c>
      <c r="E6631" s="40">
        <f t="shared" si="835"/>
        <v>686258.1926583295</v>
      </c>
      <c r="F6631" s="41">
        <f t="shared" si="831"/>
        <v>1.8490702818919962</v>
      </c>
      <c r="G6631" s="42">
        <f t="shared" si="832"/>
        <v>268939.62974942918</v>
      </c>
      <c r="H6631" s="16">
        <f t="shared" si="833"/>
        <v>1</v>
      </c>
      <c r="P6631" s="16"/>
    </row>
    <row r="6632" spans="1:16" x14ac:dyDescent="0.25">
      <c r="A6632" s="24">
        <f t="shared" si="834"/>
        <v>6617</v>
      </c>
      <c r="B6632">
        <f t="shared" si="828"/>
        <v>0.75747270591091365</v>
      </c>
      <c r="C6632">
        <f t="shared" si="829"/>
        <v>0.64289541158359498</v>
      </c>
      <c r="D6632" s="40">
        <f t="shared" si="830"/>
        <v>1318326.4725629226</v>
      </c>
      <c r="E6632" s="40">
        <f t="shared" si="835"/>
        <v>1250000</v>
      </c>
      <c r="F6632" s="41">
        <f t="shared" si="831"/>
        <v>2.1113097061206041</v>
      </c>
      <c r="G6632" s="42">
        <f t="shared" si="832"/>
        <v>1639137.1326507553</v>
      </c>
      <c r="H6632" s="16">
        <f t="shared" si="833"/>
        <v>1</v>
      </c>
      <c r="P6632" s="16"/>
    </row>
    <row r="6633" spans="1:16" x14ac:dyDescent="0.25">
      <c r="A6633" s="24">
        <f t="shared" si="834"/>
        <v>6618</v>
      </c>
      <c r="B6633">
        <f t="shared" si="828"/>
        <v>0.4375909612281248</v>
      </c>
      <c r="C6633">
        <f t="shared" si="829"/>
        <v>0.44853073649574071</v>
      </c>
      <c r="D6633" s="40">
        <f t="shared" si="830"/>
        <v>928383.04980476783</v>
      </c>
      <c r="E6633" s="40">
        <f t="shared" si="835"/>
        <v>928383.04980476783</v>
      </c>
      <c r="F6633" s="41">
        <f t="shared" si="831"/>
        <v>1.9606765009495775</v>
      </c>
      <c r="G6633" s="42">
        <f t="shared" si="832"/>
        <v>820258.8296321095</v>
      </c>
      <c r="H6633" s="16">
        <f t="shared" si="833"/>
        <v>1</v>
      </c>
      <c r="P6633" s="16"/>
    </row>
    <row r="6634" spans="1:16" x14ac:dyDescent="0.25">
      <c r="A6634" s="24">
        <f t="shared" si="834"/>
        <v>6619</v>
      </c>
      <c r="B6634">
        <f t="shared" si="828"/>
        <v>0.41955924907233566</v>
      </c>
      <c r="C6634">
        <f t="shared" si="829"/>
        <v>0.90951501007657498</v>
      </c>
      <c r="D6634" s="40">
        <f t="shared" si="830"/>
        <v>907437.16390775703</v>
      </c>
      <c r="E6634" s="40">
        <f t="shared" si="835"/>
        <v>907437.16390775703</v>
      </c>
      <c r="F6634" s="41">
        <f t="shared" si="831"/>
        <v>2.4066183675776323</v>
      </c>
      <c r="G6634" s="42">
        <f t="shared" si="832"/>
        <v>1183854.9460829627</v>
      </c>
      <c r="H6634" s="16">
        <f t="shared" si="833"/>
        <v>1</v>
      </c>
      <c r="P6634" s="16"/>
    </row>
    <row r="6635" spans="1:16" x14ac:dyDescent="0.25">
      <c r="A6635" s="24">
        <f t="shared" si="834"/>
        <v>6620</v>
      </c>
      <c r="B6635">
        <f t="shared" si="828"/>
        <v>0.41520509810652584</v>
      </c>
      <c r="C6635">
        <f t="shared" si="829"/>
        <v>0.28873822616878897</v>
      </c>
      <c r="D6635" s="40">
        <f t="shared" si="830"/>
        <v>902351.59297087265</v>
      </c>
      <c r="E6635" s="40">
        <f t="shared" si="835"/>
        <v>902351.59297087265</v>
      </c>
      <c r="F6635" s="41">
        <f t="shared" si="831"/>
        <v>1.8306764095689982</v>
      </c>
      <c r="G6635" s="42">
        <f t="shared" si="832"/>
        <v>651913.77438878315</v>
      </c>
      <c r="H6635" s="16">
        <f t="shared" si="833"/>
        <v>1</v>
      </c>
      <c r="P6635" s="16"/>
    </row>
    <row r="6636" spans="1:16" x14ac:dyDescent="0.25">
      <c r="A6636" s="24">
        <f t="shared" si="834"/>
        <v>6621</v>
      </c>
      <c r="B6636">
        <f t="shared" si="828"/>
        <v>0.23806680657435209</v>
      </c>
      <c r="C6636">
        <f t="shared" si="829"/>
        <v>0.79476176539901644</v>
      </c>
      <c r="D6636" s="40">
        <f t="shared" si="830"/>
        <v>675136.06765414961</v>
      </c>
      <c r="E6636" s="40">
        <f t="shared" si="835"/>
        <v>675136.06765414961</v>
      </c>
      <c r="F6636" s="41">
        <f t="shared" si="831"/>
        <v>2.2501688256283319</v>
      </c>
      <c r="G6636" s="42">
        <f t="shared" si="832"/>
        <v>519170.13249266776</v>
      </c>
      <c r="H6636" s="16">
        <f t="shared" si="833"/>
        <v>1</v>
      </c>
      <c r="P6636" s="16"/>
    </row>
    <row r="6637" spans="1:16" x14ac:dyDescent="0.25">
      <c r="A6637" s="24">
        <f t="shared" si="834"/>
        <v>6622</v>
      </c>
      <c r="B6637">
        <f t="shared" si="828"/>
        <v>0.11706427845638245</v>
      </c>
      <c r="C6637">
        <f t="shared" si="829"/>
        <v>0.82562636432703584</v>
      </c>
      <c r="D6637" s="40">
        <f t="shared" si="830"/>
        <v>457542.10779757798</v>
      </c>
      <c r="E6637" s="40">
        <f t="shared" si="835"/>
        <v>457542.10779757798</v>
      </c>
      <c r="F6637" s="41">
        <f t="shared" si="831"/>
        <v>2.2848091008938765</v>
      </c>
      <c r="G6637" s="42">
        <f t="shared" si="832"/>
        <v>45396.371938073193</v>
      </c>
      <c r="H6637" s="16">
        <f t="shared" si="833"/>
        <v>1</v>
      </c>
      <c r="P6637" s="16"/>
    </row>
    <row r="6638" spans="1:16" x14ac:dyDescent="0.25">
      <c r="A6638" s="24">
        <f t="shared" si="834"/>
        <v>6623</v>
      </c>
      <c r="B6638">
        <f t="shared" si="828"/>
        <v>0.78749804326798767</v>
      </c>
      <c r="C6638">
        <f t="shared" si="829"/>
        <v>0.94384112267289311</v>
      </c>
      <c r="D6638" s="40">
        <f t="shared" si="830"/>
        <v>1363724.9712430844</v>
      </c>
      <c r="E6638" s="40">
        <f t="shared" si="835"/>
        <v>1250000</v>
      </c>
      <c r="F6638" s="41">
        <f t="shared" si="831"/>
        <v>2.4826325489188537</v>
      </c>
      <c r="G6638" s="42">
        <f t="shared" si="832"/>
        <v>2103290.6861485671</v>
      </c>
      <c r="H6638" s="16">
        <f t="shared" si="833"/>
        <v>1</v>
      </c>
      <c r="P6638" s="16"/>
    </row>
    <row r="6639" spans="1:16" x14ac:dyDescent="0.25">
      <c r="A6639" s="24">
        <f t="shared" si="834"/>
        <v>6624</v>
      </c>
      <c r="B6639">
        <f t="shared" si="828"/>
        <v>0.50727743224706501</v>
      </c>
      <c r="C6639">
        <f t="shared" si="829"/>
        <v>0.49950347526464611</v>
      </c>
      <c r="D6639" s="40">
        <f t="shared" si="830"/>
        <v>1008317.3993578029</v>
      </c>
      <c r="E6639" s="40">
        <f t="shared" si="835"/>
        <v>1008317.3993578029</v>
      </c>
      <c r="F6639" s="41">
        <f t="shared" si="831"/>
        <v>1.9996217011361659</v>
      </c>
      <c r="G6639" s="42">
        <f t="shared" si="832"/>
        <v>1016253.3533890445</v>
      </c>
      <c r="H6639" s="16">
        <f t="shared" si="833"/>
        <v>1</v>
      </c>
      <c r="P6639" s="16"/>
    </row>
    <row r="6640" spans="1:16" x14ac:dyDescent="0.25">
      <c r="A6640" s="24">
        <f t="shared" si="834"/>
        <v>6625</v>
      </c>
      <c r="B6640">
        <f t="shared" si="828"/>
        <v>0.79849164432380348</v>
      </c>
      <c r="C6640">
        <f t="shared" si="829"/>
        <v>2.4688145495019853E-2</v>
      </c>
      <c r="D6640" s="40">
        <f t="shared" si="830"/>
        <v>1381267.0222091735</v>
      </c>
      <c r="E6640" s="40">
        <f t="shared" si="835"/>
        <v>1250000</v>
      </c>
      <c r="F6640" s="41">
        <f t="shared" si="831"/>
        <v>1.4026358771085996</v>
      </c>
      <c r="G6640" s="42">
        <f t="shared" si="832"/>
        <v>753294.84638574952</v>
      </c>
      <c r="H6640" s="16">
        <f t="shared" si="833"/>
        <v>1</v>
      </c>
      <c r="P6640" s="16"/>
    </row>
    <row r="6641" spans="1:16" x14ac:dyDescent="0.25">
      <c r="A6641" s="24">
        <f t="shared" si="834"/>
        <v>6626</v>
      </c>
      <c r="B6641">
        <f t="shared" si="828"/>
        <v>0.95790519693400711</v>
      </c>
      <c r="C6641">
        <f t="shared" si="829"/>
        <v>0.47504345804918557</v>
      </c>
      <c r="D6641" s="40">
        <f t="shared" si="830"/>
        <v>1787330.3193448579</v>
      </c>
      <c r="E6641" s="40">
        <f t="shared" si="835"/>
        <v>1250000</v>
      </c>
      <c r="F6641" s="41">
        <f t="shared" si="831"/>
        <v>1.9809733645104124</v>
      </c>
      <c r="G6641" s="42">
        <f t="shared" si="832"/>
        <v>1476216.7056380156</v>
      </c>
      <c r="H6641" s="16">
        <f t="shared" si="833"/>
        <v>1</v>
      </c>
      <c r="P6641" s="16"/>
    </row>
    <row r="6642" spans="1:16" x14ac:dyDescent="0.25">
      <c r="A6642" s="24">
        <f t="shared" si="834"/>
        <v>6627</v>
      </c>
      <c r="B6642">
        <f t="shared" si="828"/>
        <v>0.4784409241983667</v>
      </c>
      <c r="C6642">
        <f t="shared" si="829"/>
        <v>0.51648938411381096</v>
      </c>
      <c r="D6642" s="40">
        <f t="shared" si="830"/>
        <v>975349.42897177057</v>
      </c>
      <c r="E6642" s="40">
        <f t="shared" si="835"/>
        <v>975349.42897177057</v>
      </c>
      <c r="F6642" s="41">
        <f t="shared" si="831"/>
        <v>2.0125667271380903</v>
      </c>
      <c r="G6642" s="42">
        <f t="shared" si="832"/>
        <v>962955.80808172142</v>
      </c>
      <c r="H6642" s="16">
        <f t="shared" si="833"/>
        <v>1</v>
      </c>
      <c r="P6642" s="16"/>
    </row>
    <row r="6643" spans="1:16" x14ac:dyDescent="0.25">
      <c r="A6643" s="24">
        <f t="shared" si="834"/>
        <v>6628</v>
      </c>
      <c r="B6643">
        <f t="shared" si="828"/>
        <v>9.6393900108523667E-2</v>
      </c>
      <c r="C6643">
        <f t="shared" si="829"/>
        <v>0.96486616658512503</v>
      </c>
      <c r="D6643" s="40">
        <f t="shared" si="830"/>
        <v>406211.44000294141</v>
      </c>
      <c r="E6643" s="40">
        <f t="shared" si="835"/>
        <v>406211.44000294141</v>
      </c>
      <c r="F6643" s="41">
        <f t="shared" si="831"/>
        <v>2.5502071011076231</v>
      </c>
      <c r="G6643" s="42">
        <f t="shared" si="832"/>
        <v>35923.298846654361</v>
      </c>
      <c r="H6643" s="16">
        <f t="shared" si="833"/>
        <v>1</v>
      </c>
      <c r="P6643" s="16"/>
    </row>
    <row r="6644" spans="1:16" x14ac:dyDescent="0.25">
      <c r="A6644" s="24">
        <f t="shared" si="834"/>
        <v>6629</v>
      </c>
      <c r="B6644">
        <f t="shared" si="828"/>
        <v>5.83457414759323E-2</v>
      </c>
      <c r="C6644">
        <f t="shared" si="829"/>
        <v>0.47750705073121935</v>
      </c>
      <c r="D6644" s="40">
        <f t="shared" si="830"/>
        <v>284735.64500759251</v>
      </c>
      <c r="E6644" s="40">
        <f t="shared" si="835"/>
        <v>284735.64500759251</v>
      </c>
      <c r="F6644" s="41">
        <f t="shared" si="831"/>
        <v>1.9828536877057019</v>
      </c>
      <c r="G6644" s="42">
        <f t="shared" si="832"/>
        <v>-435410.87627543358</v>
      </c>
      <c r="H6644" s="16">
        <f t="shared" si="833"/>
        <v>0</v>
      </c>
      <c r="P6644" s="16"/>
    </row>
    <row r="6645" spans="1:16" x14ac:dyDescent="0.25">
      <c r="A6645" s="24">
        <f t="shared" si="834"/>
        <v>6630</v>
      </c>
      <c r="B6645">
        <f t="shared" si="828"/>
        <v>0.72972469532396644</v>
      </c>
      <c r="C6645">
        <f t="shared" si="829"/>
        <v>0.11494034889619797</v>
      </c>
      <c r="D6645" s="40">
        <f t="shared" si="830"/>
        <v>1279018.4994212724</v>
      </c>
      <c r="E6645" s="40">
        <f t="shared" si="835"/>
        <v>1250000</v>
      </c>
      <c r="F6645" s="41">
        <f t="shared" si="831"/>
        <v>1.6350558564206652</v>
      </c>
      <c r="G6645" s="42">
        <f t="shared" si="832"/>
        <v>1043819.8205258315</v>
      </c>
      <c r="H6645" s="16">
        <f t="shared" si="833"/>
        <v>1</v>
      </c>
      <c r="P6645" s="16"/>
    </row>
    <row r="6646" spans="1:16" x14ac:dyDescent="0.25">
      <c r="A6646" s="24">
        <f t="shared" si="834"/>
        <v>6631</v>
      </c>
      <c r="B6646">
        <f t="shared" si="828"/>
        <v>0.23170003842096776</v>
      </c>
      <c r="C6646">
        <f t="shared" si="829"/>
        <v>0.84468390385154635</v>
      </c>
      <c r="D6646" s="40">
        <f t="shared" si="830"/>
        <v>665687.08725652914</v>
      </c>
      <c r="E6646" s="40">
        <f t="shared" si="835"/>
        <v>665687.08725652914</v>
      </c>
      <c r="F6646" s="41">
        <f t="shared" si="831"/>
        <v>2.3081751956985568</v>
      </c>
      <c r="G6646" s="42">
        <f t="shared" si="832"/>
        <v>536522.42290234147</v>
      </c>
      <c r="H6646" s="16">
        <f t="shared" si="833"/>
        <v>1</v>
      </c>
      <c r="P6646" s="16"/>
    </row>
    <row r="6647" spans="1:16" x14ac:dyDescent="0.25">
      <c r="A6647" s="24">
        <f t="shared" si="834"/>
        <v>6632</v>
      </c>
      <c r="B6647">
        <f t="shared" si="828"/>
        <v>0.61968240176793188</v>
      </c>
      <c r="C6647">
        <f t="shared" si="829"/>
        <v>0.95349770144093782</v>
      </c>
      <c r="D6647" s="40">
        <f t="shared" si="830"/>
        <v>1138896.7026691842</v>
      </c>
      <c r="E6647" s="40">
        <f t="shared" si="835"/>
        <v>1138896.7026691842</v>
      </c>
      <c r="F6647" s="41">
        <f t="shared" si="831"/>
        <v>2.5105644493138506</v>
      </c>
      <c r="G6647" s="42">
        <f t="shared" si="832"/>
        <v>1859273.5731620206</v>
      </c>
      <c r="H6647" s="16">
        <f t="shared" si="833"/>
        <v>1</v>
      </c>
      <c r="P6647" s="16"/>
    </row>
    <row r="6648" spans="1:16" x14ac:dyDescent="0.25">
      <c r="A6648" s="24">
        <f t="shared" si="834"/>
        <v>6633</v>
      </c>
      <c r="B6648">
        <f t="shared" si="828"/>
        <v>0.77204834960866719</v>
      </c>
      <c r="C6648">
        <f t="shared" si="829"/>
        <v>0.61746506963390857</v>
      </c>
      <c r="D6648" s="40">
        <f t="shared" si="830"/>
        <v>1339943.5724848364</v>
      </c>
      <c r="E6648" s="40">
        <f t="shared" si="835"/>
        <v>1250000</v>
      </c>
      <c r="F6648" s="41">
        <f t="shared" si="831"/>
        <v>2.0908297469288062</v>
      </c>
      <c r="G6648" s="42">
        <f t="shared" si="832"/>
        <v>1613537.1836610078</v>
      </c>
      <c r="H6648" s="16">
        <f t="shared" si="833"/>
        <v>1</v>
      </c>
      <c r="P6648" s="16"/>
    </row>
    <row r="6649" spans="1:16" x14ac:dyDescent="0.25">
      <c r="A6649" s="24">
        <f t="shared" si="834"/>
        <v>6634</v>
      </c>
      <c r="B6649">
        <f t="shared" si="828"/>
        <v>0.65434577374253422</v>
      </c>
      <c r="C6649">
        <f t="shared" si="829"/>
        <v>0.53418313793372363</v>
      </c>
      <c r="D6649" s="40">
        <f t="shared" si="830"/>
        <v>1181039.5231509008</v>
      </c>
      <c r="E6649" s="40">
        <f t="shared" si="835"/>
        <v>1181039.5231509008</v>
      </c>
      <c r="F6649" s="41">
        <f t="shared" si="831"/>
        <v>2.0260758470915823</v>
      </c>
      <c r="G6649" s="42">
        <f t="shared" si="832"/>
        <v>1392875.6523165996</v>
      </c>
      <c r="H6649" s="16">
        <f t="shared" si="833"/>
        <v>1</v>
      </c>
      <c r="P6649" s="16"/>
    </row>
    <row r="6650" spans="1:16" x14ac:dyDescent="0.25">
      <c r="A6650" s="24">
        <f t="shared" si="834"/>
        <v>6635</v>
      </c>
      <c r="B6650">
        <f t="shared" si="828"/>
        <v>0.93141657684464008</v>
      </c>
      <c r="C6650">
        <f t="shared" si="829"/>
        <v>0.46297182876151055</v>
      </c>
      <c r="D6650" s="40">
        <f t="shared" si="830"/>
        <v>1677701.1865204568</v>
      </c>
      <c r="E6650" s="40">
        <f t="shared" si="835"/>
        <v>1250000</v>
      </c>
      <c r="F6650" s="41">
        <f t="shared" si="831"/>
        <v>1.9717478635049412</v>
      </c>
      <c r="G6650" s="42">
        <f t="shared" si="832"/>
        <v>1464684.8293811767</v>
      </c>
      <c r="H6650" s="16">
        <f t="shared" si="833"/>
        <v>1</v>
      </c>
      <c r="P6650" s="16"/>
    </row>
    <row r="6651" spans="1:16" x14ac:dyDescent="0.25">
      <c r="A6651" s="24">
        <f t="shared" si="834"/>
        <v>6636</v>
      </c>
      <c r="B6651">
        <f t="shared" si="828"/>
        <v>0.80000567284878343</v>
      </c>
      <c r="C6651">
        <f t="shared" si="829"/>
        <v>0.74591451685409993</v>
      </c>
      <c r="D6651" s="40">
        <f t="shared" si="830"/>
        <v>1383727.1261439144</v>
      </c>
      <c r="E6651" s="40">
        <f t="shared" si="835"/>
        <v>1250000</v>
      </c>
      <c r="F6651" s="41">
        <f t="shared" si="831"/>
        <v>2.201121081962957</v>
      </c>
      <c r="G6651" s="42">
        <f t="shared" si="832"/>
        <v>1751401.3524536961</v>
      </c>
      <c r="H6651" s="16">
        <f t="shared" si="833"/>
        <v>1</v>
      </c>
      <c r="P6651" s="16"/>
    </row>
    <row r="6652" spans="1:16" x14ac:dyDescent="0.25">
      <c r="A6652" s="24">
        <f t="shared" si="834"/>
        <v>6637</v>
      </c>
      <c r="B6652">
        <f t="shared" si="828"/>
        <v>0.92552208027336746</v>
      </c>
      <c r="C6652">
        <f t="shared" si="829"/>
        <v>0.36440695764031261</v>
      </c>
      <c r="D6652" s="40">
        <f t="shared" si="830"/>
        <v>1658007.3587451521</v>
      </c>
      <c r="E6652" s="40">
        <f t="shared" si="835"/>
        <v>1250000</v>
      </c>
      <c r="F6652" s="41">
        <f t="shared" si="831"/>
        <v>1.8946189301151597</v>
      </c>
      <c r="G6652" s="42">
        <f t="shared" si="832"/>
        <v>1368273.6626439495</v>
      </c>
      <c r="H6652" s="16">
        <f t="shared" si="833"/>
        <v>1</v>
      </c>
      <c r="P6652" s="16"/>
    </row>
    <row r="6653" spans="1:16" x14ac:dyDescent="0.25">
      <c r="A6653" s="24">
        <f t="shared" si="834"/>
        <v>6638</v>
      </c>
      <c r="B6653">
        <f t="shared" si="828"/>
        <v>0.12596323888283223</v>
      </c>
      <c r="C6653">
        <f t="shared" si="829"/>
        <v>0.16262864775490016</v>
      </c>
      <c r="D6653" s="40">
        <f t="shared" si="830"/>
        <v>477652.27895941521</v>
      </c>
      <c r="E6653" s="40">
        <f t="shared" si="835"/>
        <v>477652.27895941521</v>
      </c>
      <c r="F6653" s="41">
        <f t="shared" si="831"/>
        <v>1.7009994894923761</v>
      </c>
      <c r="G6653" s="42">
        <f t="shared" si="832"/>
        <v>-187513.71733516466</v>
      </c>
      <c r="H6653" s="16">
        <f t="shared" si="833"/>
        <v>0</v>
      </c>
      <c r="P6653" s="16"/>
    </row>
    <row r="6654" spans="1:16" x14ac:dyDescent="0.25">
      <c r="A6654" s="24">
        <f t="shared" si="834"/>
        <v>6639</v>
      </c>
      <c r="B6654">
        <f t="shared" si="828"/>
        <v>0.18279276287648827</v>
      </c>
      <c r="C6654">
        <f t="shared" si="829"/>
        <v>5.7765629724599421E-2</v>
      </c>
      <c r="D6654" s="40">
        <f t="shared" si="830"/>
        <v>587489.39958427229</v>
      </c>
      <c r="E6654" s="40">
        <f t="shared" si="835"/>
        <v>587489.39958427229</v>
      </c>
      <c r="F6654" s="41">
        <f t="shared" si="831"/>
        <v>1.5216381374625154</v>
      </c>
      <c r="G6654" s="42">
        <f t="shared" si="832"/>
        <v>-106053.72423761641</v>
      </c>
      <c r="H6654" s="16">
        <f t="shared" si="833"/>
        <v>0</v>
      </c>
      <c r="P6654" s="16"/>
    </row>
    <row r="6655" spans="1:16" x14ac:dyDescent="0.25">
      <c r="A6655" s="24">
        <f t="shared" si="834"/>
        <v>6640</v>
      </c>
      <c r="B6655">
        <f t="shared" si="828"/>
        <v>0.85766023432370275</v>
      </c>
      <c r="C6655">
        <f t="shared" si="829"/>
        <v>0.56347228225786239</v>
      </c>
      <c r="D6655" s="40">
        <f t="shared" si="830"/>
        <v>1487780.9500567345</v>
      </c>
      <c r="E6655" s="40">
        <f t="shared" si="835"/>
        <v>1250000</v>
      </c>
      <c r="F6655" s="41">
        <f t="shared" si="831"/>
        <v>2.048564942042876</v>
      </c>
      <c r="G6655" s="42">
        <f t="shared" si="832"/>
        <v>1560706.177553595</v>
      </c>
      <c r="H6655" s="16">
        <f t="shared" si="833"/>
        <v>1</v>
      </c>
      <c r="P6655" s="16"/>
    </row>
    <row r="6656" spans="1:16" x14ac:dyDescent="0.25">
      <c r="A6656" s="24">
        <f t="shared" si="834"/>
        <v>6641</v>
      </c>
      <c r="B6656">
        <f t="shared" si="828"/>
        <v>0.94734655285719782</v>
      </c>
      <c r="C6656">
        <f t="shared" si="829"/>
        <v>0.82014079752843827</v>
      </c>
      <c r="D6656" s="40">
        <f t="shared" si="830"/>
        <v>1738443.4969422016</v>
      </c>
      <c r="E6656" s="40">
        <f t="shared" si="835"/>
        <v>1250000</v>
      </c>
      <c r="F6656" s="41">
        <f t="shared" si="831"/>
        <v>2.2783896035245701</v>
      </c>
      <c r="G6656" s="42">
        <f t="shared" si="832"/>
        <v>1847987.0044057127</v>
      </c>
      <c r="H6656" s="16">
        <f t="shared" si="833"/>
        <v>1</v>
      </c>
      <c r="P6656" s="16"/>
    </row>
    <row r="6657" spans="1:16" x14ac:dyDescent="0.25">
      <c r="A6657" s="24">
        <f t="shared" si="834"/>
        <v>6642</v>
      </c>
      <c r="B6657">
        <f t="shared" si="828"/>
        <v>0.48603384115267545</v>
      </c>
      <c r="C6657">
        <f t="shared" si="829"/>
        <v>0.56496560724917799</v>
      </c>
      <c r="D6657" s="40">
        <f t="shared" si="830"/>
        <v>984035.65846254071</v>
      </c>
      <c r="E6657" s="40">
        <f t="shared" si="835"/>
        <v>984035.65846254071</v>
      </c>
      <c r="F6657" s="41">
        <f t="shared" si="831"/>
        <v>2.0497176640498989</v>
      </c>
      <c r="G6657" s="42">
        <f t="shared" si="832"/>
        <v>1016995.271205643</v>
      </c>
      <c r="H6657" s="16">
        <f t="shared" si="833"/>
        <v>1</v>
      </c>
      <c r="P6657" s="16"/>
    </row>
    <row r="6658" spans="1:16" x14ac:dyDescent="0.25">
      <c r="A6658" s="24">
        <f t="shared" si="834"/>
        <v>6643</v>
      </c>
      <c r="B6658">
        <f t="shared" si="828"/>
        <v>0.39019683829974383</v>
      </c>
      <c r="C6658">
        <f t="shared" si="829"/>
        <v>0.82979987084399909</v>
      </c>
      <c r="D6658" s="40">
        <f t="shared" si="830"/>
        <v>872884.78280298086</v>
      </c>
      <c r="E6658" s="40">
        <f t="shared" si="835"/>
        <v>872884.78280298086</v>
      </c>
      <c r="F6658" s="41">
        <f t="shared" si="831"/>
        <v>2.2897795423501646</v>
      </c>
      <c r="G6658" s="42">
        <f t="shared" si="832"/>
        <v>998713.71849103225</v>
      </c>
      <c r="H6658" s="16">
        <f t="shared" si="833"/>
        <v>1</v>
      </c>
      <c r="P6658" s="16"/>
    </row>
    <row r="6659" spans="1:16" x14ac:dyDescent="0.25">
      <c r="A6659" s="24">
        <f t="shared" si="834"/>
        <v>6644</v>
      </c>
      <c r="B6659">
        <f t="shared" si="828"/>
        <v>0.59428257762920111</v>
      </c>
      <c r="C6659">
        <f t="shared" si="829"/>
        <v>0.34650049998890609</v>
      </c>
      <c r="D6659" s="40">
        <f t="shared" si="830"/>
        <v>1108772.9772944218</v>
      </c>
      <c r="E6659" s="40">
        <f t="shared" si="835"/>
        <v>1108772.9772944218</v>
      </c>
      <c r="F6659" s="41">
        <f t="shared" si="831"/>
        <v>1.8800043262060344</v>
      </c>
      <c r="G6659" s="42">
        <f t="shared" si="832"/>
        <v>1084497.9940938582</v>
      </c>
      <c r="H6659" s="16">
        <f t="shared" si="833"/>
        <v>1</v>
      </c>
      <c r="P6659" s="16"/>
    </row>
    <row r="6660" spans="1:16" x14ac:dyDescent="0.25">
      <c r="A6660" s="24">
        <f t="shared" si="834"/>
        <v>6645</v>
      </c>
      <c r="B6660">
        <f t="shared" si="828"/>
        <v>0.47521592967677861</v>
      </c>
      <c r="C6660">
        <f t="shared" si="829"/>
        <v>0.1587570869596675</v>
      </c>
      <c r="D6660" s="40">
        <f t="shared" si="830"/>
        <v>971657.53806451685</v>
      </c>
      <c r="E6660" s="40">
        <f t="shared" si="835"/>
        <v>971657.53806451685</v>
      </c>
      <c r="F6660" s="41">
        <f t="shared" si="831"/>
        <v>1.6961765228051884</v>
      </c>
      <c r="G6660" s="42">
        <f t="shared" si="832"/>
        <v>648102.70427172212</v>
      </c>
      <c r="H6660" s="16">
        <f t="shared" si="833"/>
        <v>1</v>
      </c>
      <c r="P6660" s="16"/>
    </row>
    <row r="6661" spans="1:16" x14ac:dyDescent="0.25">
      <c r="A6661" s="24">
        <f t="shared" si="834"/>
        <v>6646</v>
      </c>
      <c r="B6661">
        <f t="shared" si="828"/>
        <v>0.60748083528596908</v>
      </c>
      <c r="C6661">
        <f t="shared" si="829"/>
        <v>0.88280329818371683</v>
      </c>
      <c r="D6661" s="40">
        <f t="shared" si="830"/>
        <v>1124358.2948704818</v>
      </c>
      <c r="E6661" s="40">
        <f t="shared" si="835"/>
        <v>1124358.2948704818</v>
      </c>
      <c r="F6661" s="41">
        <f t="shared" si="831"/>
        <v>2.3614339131691269</v>
      </c>
      <c r="G6661" s="42">
        <f t="shared" si="832"/>
        <v>1655097.8080601688</v>
      </c>
      <c r="H6661" s="16">
        <f t="shared" si="833"/>
        <v>1</v>
      </c>
      <c r="P6661" s="16"/>
    </row>
    <row r="6662" spans="1:16" x14ac:dyDescent="0.25">
      <c r="A6662" s="24">
        <f t="shared" si="834"/>
        <v>6647</v>
      </c>
      <c r="B6662">
        <f t="shared" si="828"/>
        <v>1.1425652774050832E-3</v>
      </c>
      <c r="C6662">
        <f t="shared" si="829"/>
        <v>4.722433618735522E-2</v>
      </c>
      <c r="D6662" s="40">
        <f t="shared" si="830"/>
        <v>0</v>
      </c>
      <c r="E6662" s="40">
        <f t="shared" si="835"/>
        <v>0</v>
      </c>
      <c r="F6662" s="41">
        <f t="shared" si="831"/>
        <v>1.4916766686603444</v>
      </c>
      <c r="G6662" s="42">
        <f t="shared" si="832"/>
        <v>-1000000</v>
      </c>
      <c r="H6662" s="16">
        <f t="shared" si="833"/>
        <v>0</v>
      </c>
      <c r="P6662" s="16"/>
    </row>
    <row r="6663" spans="1:16" x14ac:dyDescent="0.25">
      <c r="A6663" s="24">
        <f t="shared" si="834"/>
        <v>6648</v>
      </c>
      <c r="B6663">
        <f t="shared" si="828"/>
        <v>0.46557793871033937</v>
      </c>
      <c r="C6663">
        <f t="shared" si="829"/>
        <v>4.9390770611353219E-2</v>
      </c>
      <c r="D6663" s="40">
        <f t="shared" si="830"/>
        <v>960612.16453989351</v>
      </c>
      <c r="E6663" s="40">
        <f t="shared" si="835"/>
        <v>960612.16453989351</v>
      </c>
      <c r="F6663" s="41">
        <f t="shared" si="831"/>
        <v>1.4982402383264124</v>
      </c>
      <c r="G6663" s="42">
        <f t="shared" si="832"/>
        <v>439227.79833950102</v>
      </c>
      <c r="H6663" s="16">
        <f t="shared" si="833"/>
        <v>1</v>
      </c>
      <c r="P6663" s="16"/>
    </row>
    <row r="6664" spans="1:16" x14ac:dyDescent="0.25">
      <c r="A6664" s="24">
        <f t="shared" si="834"/>
        <v>6649</v>
      </c>
      <c r="B6664">
        <f t="shared" si="828"/>
        <v>0.51961437391582876</v>
      </c>
      <c r="C6664">
        <f t="shared" si="829"/>
        <v>0.76036288624163717</v>
      </c>
      <c r="D6664" s="40">
        <f t="shared" si="830"/>
        <v>1022425.1226812721</v>
      </c>
      <c r="E6664" s="40">
        <f t="shared" si="835"/>
        <v>1022425.1226812721</v>
      </c>
      <c r="F6664" s="41">
        <f t="shared" si="831"/>
        <v>2.2150365827747565</v>
      </c>
      <c r="G6664" s="42">
        <f t="shared" si="832"/>
        <v>1264709.0498869861</v>
      </c>
      <c r="H6664" s="16">
        <f t="shared" si="833"/>
        <v>1</v>
      </c>
      <c r="P6664" s="16"/>
    </row>
    <row r="6665" spans="1:16" x14ac:dyDescent="0.25">
      <c r="A6665" s="24">
        <f t="shared" si="834"/>
        <v>6650</v>
      </c>
      <c r="B6665">
        <f t="shared" si="828"/>
        <v>0.58612880005966872</v>
      </c>
      <c r="C6665">
        <f t="shared" si="829"/>
        <v>0.4685968462144956</v>
      </c>
      <c r="D6665" s="40">
        <f t="shared" si="830"/>
        <v>1099208.7812636294</v>
      </c>
      <c r="E6665" s="40">
        <f t="shared" si="835"/>
        <v>1099208.7812636294</v>
      </c>
      <c r="F6665" s="41">
        <f t="shared" si="831"/>
        <v>1.9760493920406494</v>
      </c>
      <c r="G6665" s="42">
        <f t="shared" si="832"/>
        <v>1172090.8439417384</v>
      </c>
      <c r="H6665" s="16">
        <f t="shared" si="833"/>
        <v>1</v>
      </c>
      <c r="P6665" s="16"/>
    </row>
    <row r="6666" spans="1:16" x14ac:dyDescent="0.25">
      <c r="A6666" s="24">
        <f t="shared" si="834"/>
        <v>6651</v>
      </c>
      <c r="B6666">
        <f t="shared" si="828"/>
        <v>0.98747772013302892</v>
      </c>
      <c r="C6666">
        <f t="shared" si="829"/>
        <v>0.6169875297928229</v>
      </c>
      <c r="D6666" s="40">
        <f t="shared" si="830"/>
        <v>2021602.4577737297</v>
      </c>
      <c r="E6666" s="40">
        <f t="shared" si="835"/>
        <v>1250000</v>
      </c>
      <c r="F6666" s="41">
        <f t="shared" si="831"/>
        <v>2.0904493704567892</v>
      </c>
      <c r="G6666" s="42">
        <f t="shared" si="832"/>
        <v>1613061.7130709863</v>
      </c>
      <c r="H6666" s="16">
        <f t="shared" si="833"/>
        <v>1</v>
      </c>
      <c r="P6666" s="16"/>
    </row>
    <row r="6667" spans="1:16" x14ac:dyDescent="0.25">
      <c r="A6667" s="24">
        <f t="shared" si="834"/>
        <v>6652</v>
      </c>
      <c r="B6667">
        <f t="shared" si="828"/>
        <v>0.20919900678563863</v>
      </c>
      <c r="C6667">
        <f t="shared" si="829"/>
        <v>0.54212768597062677</v>
      </c>
      <c r="D6667" s="40">
        <f t="shared" si="830"/>
        <v>631062.16389887943</v>
      </c>
      <c r="E6667" s="40">
        <f t="shared" si="835"/>
        <v>631062.16389887943</v>
      </c>
      <c r="F6667" s="41">
        <f t="shared" si="831"/>
        <v>2.0321566789520933</v>
      </c>
      <c r="G6667" s="42">
        <f t="shared" si="832"/>
        <v>282417.19120106846</v>
      </c>
      <c r="H6667" s="16">
        <f t="shared" si="833"/>
        <v>1</v>
      </c>
      <c r="P6667" s="16"/>
    </row>
    <row r="6668" spans="1:16" x14ac:dyDescent="0.25">
      <c r="A6668" s="24">
        <f t="shared" si="834"/>
        <v>6653</v>
      </c>
      <c r="B6668">
        <f t="shared" si="828"/>
        <v>0.34000417881179601</v>
      </c>
      <c r="C6668">
        <f t="shared" si="829"/>
        <v>0.16846032754983753</v>
      </c>
      <c r="D6668" s="40">
        <f t="shared" si="830"/>
        <v>811952.10118429619</v>
      </c>
      <c r="E6668" s="40">
        <f t="shared" si="835"/>
        <v>811952.10118429619</v>
      </c>
      <c r="F6668" s="41">
        <f t="shared" si="831"/>
        <v>1.7081254117152613</v>
      </c>
      <c r="G6668" s="42">
        <f t="shared" si="832"/>
        <v>386916.01712849736</v>
      </c>
      <c r="H6668" s="16">
        <f t="shared" si="833"/>
        <v>1</v>
      </c>
      <c r="P6668" s="16"/>
    </row>
    <row r="6669" spans="1:16" x14ac:dyDescent="0.25">
      <c r="A6669" s="24">
        <f t="shared" si="834"/>
        <v>6654</v>
      </c>
      <c r="B6669">
        <f t="shared" si="828"/>
        <v>0.15906252653803676</v>
      </c>
      <c r="C6669">
        <f t="shared" si="829"/>
        <v>0.38943579664919525</v>
      </c>
      <c r="D6669" s="40">
        <f t="shared" si="830"/>
        <v>544839.69642401207</v>
      </c>
      <c r="E6669" s="40">
        <f t="shared" si="835"/>
        <v>544839.69642401207</v>
      </c>
      <c r="F6669" s="41">
        <f t="shared" si="831"/>
        <v>1.9146535426987985</v>
      </c>
      <c r="G6669" s="42">
        <f t="shared" si="832"/>
        <v>43179.254961172584</v>
      </c>
      <c r="H6669" s="16">
        <f t="shared" si="833"/>
        <v>1</v>
      </c>
      <c r="P6669" s="16"/>
    </row>
    <row r="6670" spans="1:16" x14ac:dyDescent="0.25">
      <c r="A6670" s="24">
        <f t="shared" si="834"/>
        <v>6655</v>
      </c>
      <c r="B6670">
        <f t="shared" si="828"/>
        <v>0.5919037515996024</v>
      </c>
      <c r="C6670">
        <f t="shared" si="829"/>
        <v>0.55550350609701127</v>
      </c>
      <c r="D6670" s="40">
        <f t="shared" si="830"/>
        <v>1105977.9072441319</v>
      </c>
      <c r="E6670" s="40">
        <f t="shared" si="835"/>
        <v>1105977.9072441319</v>
      </c>
      <c r="F6670" s="41">
        <f t="shared" si="831"/>
        <v>2.0424250917657214</v>
      </c>
      <c r="G6670" s="42">
        <f t="shared" si="832"/>
        <v>1258877.0286939568</v>
      </c>
      <c r="H6670" s="16">
        <f t="shared" si="833"/>
        <v>1</v>
      </c>
      <c r="P6670" s="16"/>
    </row>
    <row r="6671" spans="1:16" x14ac:dyDescent="0.25">
      <c r="A6671" s="24">
        <f t="shared" si="834"/>
        <v>6656</v>
      </c>
      <c r="B6671">
        <f t="shared" si="828"/>
        <v>0.10524099378380924</v>
      </c>
      <c r="C6671">
        <f t="shared" si="829"/>
        <v>0.97897016571369022</v>
      </c>
      <c r="D6671" s="40">
        <f t="shared" si="830"/>
        <v>429069.36179935571</v>
      </c>
      <c r="E6671" s="40">
        <f t="shared" si="835"/>
        <v>429069.36179935571</v>
      </c>
      <c r="F6671" s="41">
        <f t="shared" si="831"/>
        <v>2.6179116346527218</v>
      </c>
      <c r="G6671" s="42">
        <f t="shared" si="832"/>
        <v>123265.67432755139</v>
      </c>
      <c r="H6671" s="16">
        <f t="shared" si="833"/>
        <v>1</v>
      </c>
      <c r="P6671" s="16"/>
    </row>
    <row r="6672" spans="1:16" x14ac:dyDescent="0.25">
      <c r="A6672" s="24">
        <f t="shared" si="834"/>
        <v>6657</v>
      </c>
      <c r="B6672">
        <f t="shared" si="828"/>
        <v>0.52758942579384893</v>
      </c>
      <c r="C6672">
        <f t="shared" si="829"/>
        <v>2.7175293071195483E-3</v>
      </c>
      <c r="D6672" s="40">
        <f t="shared" si="830"/>
        <v>1031555.4644280049</v>
      </c>
      <c r="E6672" s="40">
        <f t="shared" si="835"/>
        <v>1031555.4644280049</v>
      </c>
      <c r="F6672" s="41">
        <f t="shared" si="831"/>
        <v>1.1550001031434249</v>
      </c>
      <c r="G6672" s="42">
        <f t="shared" si="832"/>
        <v>191446.66781250923</v>
      </c>
      <c r="H6672" s="16">
        <f t="shared" si="833"/>
        <v>1</v>
      </c>
      <c r="P6672" s="16"/>
    </row>
    <row r="6673" spans="1:16" x14ac:dyDescent="0.25">
      <c r="A6673" s="24">
        <f t="shared" si="834"/>
        <v>6658</v>
      </c>
      <c r="B6673">
        <f t="shared" ref="B6673:B6736" si="836">((MOD((MOD(MOD(999999999999989,MOD(A6673*2499997+$B$13*1800451,7450589)*4658+7450581)*383,99991)*7440893+MOD(MOD(999999999999989,MOD(A6673*2246527+$B$13*2399993,7450987)*7580+7560584)*17669,7440893))*1343,4294967296))+0.5)/2^32</f>
        <v>0.71744722698349506</v>
      </c>
      <c r="C6673">
        <f t="shared" ref="C6673:C6736" si="837">((MOD((MOD(MOD(999999999999989,MOD(A6673*2499997+$C$13*1800451,7450589)*4658+7450581)*383,99991)*7440893+MOD(MOD(999999999999989,MOD(A6673*2246527+$C$13*2399993,7450987)*7580+7560584)*17669,7440893))*1343,4294967296))+0.5)/2^32</f>
        <v>0.85411525669042021</v>
      </c>
      <c r="D6673" s="40">
        <f t="shared" ref="D6673:D6736" si="838">MAX(0,NORMINV(B6673,D$10,D$12))</f>
        <v>1262283.286613429</v>
      </c>
      <c r="E6673" s="40">
        <f t="shared" si="835"/>
        <v>1250000</v>
      </c>
      <c r="F6673" s="41">
        <f t="shared" ref="F6673:F6736" si="839">NORMINV(C6673,E$10,E$12)</f>
        <v>2.3204400569053165</v>
      </c>
      <c r="G6673" s="42">
        <f t="shared" ref="G6673:G6736" si="840">F6673*E6673-1000000</f>
        <v>1900550.0711316457</v>
      </c>
      <c r="H6673" s="16">
        <f t="shared" ref="H6673:H6736" si="841">IF(G6673&gt;=0,1,0)</f>
        <v>1</v>
      </c>
      <c r="P6673" s="16"/>
    </row>
    <row r="6674" spans="1:16" x14ac:dyDescent="0.25">
      <c r="A6674" s="24">
        <f t="shared" ref="A6674:A6737" si="842">A6673+1</f>
        <v>6659</v>
      </c>
      <c r="B6674">
        <f t="shared" si="836"/>
        <v>0.90336487942840904</v>
      </c>
      <c r="C6674">
        <f t="shared" si="837"/>
        <v>6.8428772850893438E-2</v>
      </c>
      <c r="D6674" s="40">
        <f t="shared" si="838"/>
        <v>1593145.3952611741</v>
      </c>
      <c r="E6674" s="40">
        <f t="shared" ref="E6674:E6737" si="843">MIN(1250000,D6674)</f>
        <v>1250000</v>
      </c>
      <c r="F6674" s="41">
        <f t="shared" si="839"/>
        <v>1.5478432494833354</v>
      </c>
      <c r="G6674" s="42">
        <f t="shared" si="840"/>
        <v>934804.06185416924</v>
      </c>
      <c r="H6674" s="16">
        <f t="shared" si="841"/>
        <v>1</v>
      </c>
      <c r="P6674" s="16"/>
    </row>
    <row r="6675" spans="1:16" x14ac:dyDescent="0.25">
      <c r="A6675" s="24">
        <f t="shared" si="842"/>
        <v>6660</v>
      </c>
      <c r="B6675">
        <f t="shared" si="836"/>
        <v>0.1670960426563397</v>
      </c>
      <c r="C6675">
        <f t="shared" si="837"/>
        <v>0.14871508965734392</v>
      </c>
      <c r="D6675" s="40">
        <f t="shared" si="838"/>
        <v>559709.21111113345</v>
      </c>
      <c r="E6675" s="40">
        <f t="shared" si="843"/>
        <v>559709.21111113345</v>
      </c>
      <c r="F6675" s="41">
        <f t="shared" si="839"/>
        <v>1.6832948032420922</v>
      </c>
      <c r="G6675" s="42">
        <f t="shared" si="840"/>
        <v>-57844.393609897932</v>
      </c>
      <c r="H6675" s="16">
        <f t="shared" si="841"/>
        <v>0</v>
      </c>
      <c r="P6675" s="16"/>
    </row>
    <row r="6676" spans="1:16" x14ac:dyDescent="0.25">
      <c r="A6676" s="24">
        <f t="shared" si="842"/>
        <v>6661</v>
      </c>
      <c r="B6676">
        <f t="shared" si="836"/>
        <v>7.3691423400305212E-2</v>
      </c>
      <c r="C6676">
        <f t="shared" si="837"/>
        <v>6.0321309021674097E-2</v>
      </c>
      <c r="D6676" s="40">
        <f t="shared" si="838"/>
        <v>339435.59149371134</v>
      </c>
      <c r="E6676" s="40">
        <f t="shared" si="843"/>
        <v>339435.59149371134</v>
      </c>
      <c r="F6676" s="41">
        <f t="shared" si="839"/>
        <v>1.5282425706038514</v>
      </c>
      <c r="G6676" s="42">
        <f t="shared" si="840"/>
        <v>-481260.0791012118</v>
      </c>
      <c r="H6676" s="16">
        <f t="shared" si="841"/>
        <v>0</v>
      </c>
      <c r="P6676" s="16"/>
    </row>
    <row r="6677" spans="1:16" x14ac:dyDescent="0.25">
      <c r="A6677" s="24">
        <f t="shared" si="842"/>
        <v>6662</v>
      </c>
      <c r="B6677">
        <f t="shared" si="836"/>
        <v>0.65442556992638856</v>
      </c>
      <c r="C6677">
        <f t="shared" si="837"/>
        <v>0.56386328849475831</v>
      </c>
      <c r="D6677" s="40">
        <f t="shared" si="838"/>
        <v>1181138.2020374914</v>
      </c>
      <c r="E6677" s="40">
        <f t="shared" si="843"/>
        <v>1181138.2020374914</v>
      </c>
      <c r="F6677" s="41">
        <f t="shared" si="839"/>
        <v>2.0488666979889008</v>
      </c>
      <c r="G6677" s="42">
        <f t="shared" si="840"/>
        <v>1419994.7278771019</v>
      </c>
      <c r="H6677" s="16">
        <f t="shared" si="841"/>
        <v>1</v>
      </c>
      <c r="P6677" s="16"/>
    </row>
    <row r="6678" spans="1:16" x14ac:dyDescent="0.25">
      <c r="A6678" s="24">
        <f t="shared" si="842"/>
        <v>6663</v>
      </c>
      <c r="B6678">
        <f t="shared" si="836"/>
        <v>0.64705639204476029</v>
      </c>
      <c r="C6678">
        <f t="shared" si="837"/>
        <v>0.71229439659509808</v>
      </c>
      <c r="D6678" s="40">
        <f t="shared" si="838"/>
        <v>1172060.2123802353</v>
      </c>
      <c r="E6678" s="40">
        <f t="shared" si="843"/>
        <v>1172060.2123802353</v>
      </c>
      <c r="F6678" s="41">
        <f t="shared" si="839"/>
        <v>2.1702431716293971</v>
      </c>
      <c r="G6678" s="42">
        <f t="shared" si="840"/>
        <v>1543655.6726567065</v>
      </c>
      <c r="H6678" s="16">
        <f t="shared" si="841"/>
        <v>1</v>
      </c>
      <c r="P6678" s="16"/>
    </row>
    <row r="6679" spans="1:16" x14ac:dyDescent="0.25">
      <c r="A6679" s="24">
        <f t="shared" si="842"/>
        <v>6664</v>
      </c>
      <c r="B6679">
        <f t="shared" si="836"/>
        <v>0.92510012874845415</v>
      </c>
      <c r="C6679">
        <f t="shared" si="837"/>
        <v>0.1491379066137597</v>
      </c>
      <c r="D6679" s="40">
        <f t="shared" si="838"/>
        <v>1656644.0021192201</v>
      </c>
      <c r="E6679" s="40">
        <f t="shared" si="843"/>
        <v>1250000</v>
      </c>
      <c r="F6679" s="41">
        <f t="shared" si="839"/>
        <v>1.6838486465734457</v>
      </c>
      <c r="G6679" s="42">
        <f t="shared" si="840"/>
        <v>1104810.808216807</v>
      </c>
      <c r="H6679" s="16">
        <f t="shared" si="841"/>
        <v>1</v>
      </c>
      <c r="P6679" s="16"/>
    </row>
    <row r="6680" spans="1:16" x14ac:dyDescent="0.25">
      <c r="A6680" s="24">
        <f t="shared" si="842"/>
        <v>6665</v>
      </c>
      <c r="B6680">
        <f t="shared" si="836"/>
        <v>0.4533199273282662</v>
      </c>
      <c r="C6680">
        <f t="shared" si="837"/>
        <v>0.23717620817478746</v>
      </c>
      <c r="D6680" s="40">
        <f t="shared" si="838"/>
        <v>946529.84275038016</v>
      </c>
      <c r="E6680" s="40">
        <f t="shared" si="843"/>
        <v>946529.84275038016</v>
      </c>
      <c r="F6680" s="41">
        <f t="shared" si="839"/>
        <v>1.7825485189891477</v>
      </c>
      <c r="G6680" s="42">
        <f t="shared" si="840"/>
        <v>687235.36937372107</v>
      </c>
      <c r="H6680" s="16">
        <f t="shared" si="841"/>
        <v>1</v>
      </c>
      <c r="P6680" s="16"/>
    </row>
    <row r="6681" spans="1:16" x14ac:dyDescent="0.25">
      <c r="A6681" s="24">
        <f t="shared" si="842"/>
        <v>6666</v>
      </c>
      <c r="B6681">
        <f t="shared" si="836"/>
        <v>0.21499085298273712</v>
      </c>
      <c r="C6681">
        <f t="shared" si="837"/>
        <v>0.68853529181797057</v>
      </c>
      <c r="D6681" s="40">
        <f t="shared" si="838"/>
        <v>640171.90362292738</v>
      </c>
      <c r="E6681" s="40">
        <f t="shared" si="843"/>
        <v>640171.90362292738</v>
      </c>
      <c r="F6681" s="41">
        <f t="shared" si="839"/>
        <v>2.149453756738918</v>
      </c>
      <c r="G6681" s="42">
        <f t="shared" si="840"/>
        <v>376019.90320100589</v>
      </c>
      <c r="H6681" s="16">
        <f t="shared" si="841"/>
        <v>1</v>
      </c>
      <c r="P6681" s="16"/>
    </row>
    <row r="6682" spans="1:16" x14ac:dyDescent="0.25">
      <c r="A6682" s="24">
        <f t="shared" si="842"/>
        <v>6667</v>
      </c>
      <c r="B6682">
        <f t="shared" si="836"/>
        <v>0.29448604595381767</v>
      </c>
      <c r="C6682">
        <f t="shared" si="837"/>
        <v>0.95359621557872742</v>
      </c>
      <c r="D6682" s="40">
        <f t="shared" si="838"/>
        <v>753650.6679818508</v>
      </c>
      <c r="E6682" s="40">
        <f t="shared" si="843"/>
        <v>753650.6679818508</v>
      </c>
      <c r="F6682" s="41">
        <f t="shared" si="839"/>
        <v>2.5108723858873878</v>
      </c>
      <c r="G6682" s="42">
        <f t="shared" si="840"/>
        <v>892320.6508412133</v>
      </c>
      <c r="H6682" s="16">
        <f t="shared" si="841"/>
        <v>1</v>
      </c>
      <c r="P6682" s="16"/>
    </row>
    <row r="6683" spans="1:16" x14ac:dyDescent="0.25">
      <c r="A6683" s="24">
        <f t="shared" si="842"/>
        <v>6668</v>
      </c>
      <c r="B6683">
        <f t="shared" si="836"/>
        <v>0.9494720819639042</v>
      </c>
      <c r="C6683">
        <f t="shared" si="837"/>
        <v>0.56603235716465861</v>
      </c>
      <c r="D6683" s="40">
        <f t="shared" si="838"/>
        <v>1747609.2808338492</v>
      </c>
      <c r="E6683" s="40">
        <f t="shared" si="843"/>
        <v>1250000</v>
      </c>
      <c r="F6683" s="41">
        <f t="shared" si="839"/>
        <v>2.0505415428789866</v>
      </c>
      <c r="G6683" s="42">
        <f t="shared" si="840"/>
        <v>1563176.9285987332</v>
      </c>
      <c r="H6683" s="16">
        <f t="shared" si="841"/>
        <v>1</v>
      </c>
      <c r="P6683" s="16"/>
    </row>
    <row r="6684" spans="1:16" x14ac:dyDescent="0.25">
      <c r="A6684" s="24">
        <f t="shared" si="842"/>
        <v>6669</v>
      </c>
      <c r="B6684">
        <f t="shared" si="836"/>
        <v>9.3395891017280519E-2</v>
      </c>
      <c r="C6684">
        <f t="shared" si="837"/>
        <v>0.58936666103545576</v>
      </c>
      <c r="D6684" s="40">
        <f t="shared" si="838"/>
        <v>398117.24520565674</v>
      </c>
      <c r="E6684" s="40">
        <f t="shared" si="843"/>
        <v>398117.24520565674</v>
      </c>
      <c r="F6684" s="41">
        <f t="shared" si="839"/>
        <v>2.0686675066605407</v>
      </c>
      <c r="G6684" s="42">
        <f t="shared" si="840"/>
        <v>-176427.79100185097</v>
      </c>
      <c r="H6684" s="16">
        <f t="shared" si="841"/>
        <v>0</v>
      </c>
      <c r="P6684" s="16"/>
    </row>
    <row r="6685" spans="1:16" x14ac:dyDescent="0.25">
      <c r="A6685" s="24">
        <f t="shared" si="842"/>
        <v>6670</v>
      </c>
      <c r="B6685">
        <f t="shared" si="836"/>
        <v>0.74757261655759066</v>
      </c>
      <c r="C6685">
        <f t="shared" si="837"/>
        <v>0.2700839574681595</v>
      </c>
      <c r="D6685" s="40">
        <f t="shared" si="838"/>
        <v>1304044.3642569948</v>
      </c>
      <c r="E6685" s="40">
        <f t="shared" si="843"/>
        <v>1250000</v>
      </c>
      <c r="F6685" s="41">
        <f t="shared" si="839"/>
        <v>1.813811826475584</v>
      </c>
      <c r="G6685" s="42">
        <f t="shared" si="840"/>
        <v>1267264.7830944802</v>
      </c>
      <c r="H6685" s="16">
        <f t="shared" si="841"/>
        <v>1</v>
      </c>
      <c r="P6685" s="16"/>
    </row>
    <row r="6686" spans="1:16" x14ac:dyDescent="0.25">
      <c r="A6686" s="24">
        <f t="shared" si="842"/>
        <v>6671</v>
      </c>
      <c r="B6686">
        <f t="shared" si="836"/>
        <v>0.64170658017974347</v>
      </c>
      <c r="C6686">
        <f t="shared" si="837"/>
        <v>0.12422254181001335</v>
      </c>
      <c r="D6686" s="40">
        <f t="shared" si="838"/>
        <v>1165512.5331174056</v>
      </c>
      <c r="E6686" s="40">
        <f t="shared" si="843"/>
        <v>1165512.5331174056</v>
      </c>
      <c r="F6686" s="41">
        <f t="shared" si="839"/>
        <v>1.6491992791161498</v>
      </c>
      <c r="G6686" s="42">
        <f t="shared" si="840"/>
        <v>922162.42941806302</v>
      </c>
      <c r="H6686" s="16">
        <f t="shared" si="841"/>
        <v>1</v>
      </c>
      <c r="P6686" s="16"/>
    </row>
    <row r="6687" spans="1:16" x14ac:dyDescent="0.25">
      <c r="A6687" s="24">
        <f t="shared" si="842"/>
        <v>6672</v>
      </c>
      <c r="B6687">
        <f t="shared" si="836"/>
        <v>0.99850663321558386</v>
      </c>
      <c r="C6687">
        <f t="shared" si="837"/>
        <v>9.7515215049497783E-2</v>
      </c>
      <c r="D6687" s="40">
        <f t="shared" si="838"/>
        <v>2353693.0208730404</v>
      </c>
      <c r="E6687" s="40">
        <f t="shared" si="843"/>
        <v>1250000</v>
      </c>
      <c r="F6687" s="41">
        <f t="shared" si="839"/>
        <v>1.6061274973499791</v>
      </c>
      <c r="G6687" s="42">
        <f t="shared" si="840"/>
        <v>1007659.3716874737</v>
      </c>
      <c r="H6687" s="16">
        <f t="shared" si="841"/>
        <v>1</v>
      </c>
      <c r="P6687" s="16"/>
    </row>
    <row r="6688" spans="1:16" x14ac:dyDescent="0.25">
      <c r="A6688" s="24">
        <f t="shared" si="842"/>
        <v>6673</v>
      </c>
      <c r="B6688">
        <f t="shared" si="836"/>
        <v>0.85061439324636012</v>
      </c>
      <c r="C6688">
        <f t="shared" si="837"/>
        <v>0.73395390284713358</v>
      </c>
      <c r="D6688" s="40">
        <f t="shared" si="838"/>
        <v>1473741.0711339184</v>
      </c>
      <c r="E6688" s="40">
        <f t="shared" si="843"/>
        <v>1250000</v>
      </c>
      <c r="F6688" s="41">
        <f t="shared" si="839"/>
        <v>2.1899135083184618</v>
      </c>
      <c r="G6688" s="42">
        <f t="shared" si="840"/>
        <v>1737391.8853980773</v>
      </c>
      <c r="H6688" s="16">
        <f t="shared" si="841"/>
        <v>1</v>
      </c>
      <c r="P6688" s="16"/>
    </row>
    <row r="6689" spans="1:16" x14ac:dyDescent="0.25">
      <c r="A6689" s="24">
        <f t="shared" si="842"/>
        <v>6674</v>
      </c>
      <c r="B6689">
        <f t="shared" si="836"/>
        <v>0.45861017506103963</v>
      </c>
      <c r="C6689">
        <f t="shared" si="837"/>
        <v>0.78593227139208466</v>
      </c>
      <c r="D6689" s="40">
        <f t="shared" si="838"/>
        <v>952612.88785907091</v>
      </c>
      <c r="E6689" s="40">
        <f t="shared" si="843"/>
        <v>952612.88785907091</v>
      </c>
      <c r="F6689" s="41">
        <f t="shared" si="839"/>
        <v>2.2408469038553505</v>
      </c>
      <c r="G6689" s="42">
        <f t="shared" si="840"/>
        <v>1134659.6403317032</v>
      </c>
      <c r="H6689" s="16">
        <f t="shared" si="841"/>
        <v>1</v>
      </c>
      <c r="P6689" s="16"/>
    </row>
    <row r="6690" spans="1:16" x14ac:dyDescent="0.25">
      <c r="A6690" s="24">
        <f t="shared" si="842"/>
        <v>6675</v>
      </c>
      <c r="B6690">
        <f t="shared" si="836"/>
        <v>0.55692175112199038</v>
      </c>
      <c r="C6690">
        <f t="shared" si="837"/>
        <v>0.59489650104660541</v>
      </c>
      <c r="D6690" s="40">
        <f t="shared" si="838"/>
        <v>1065274.7437385034</v>
      </c>
      <c r="E6690" s="40">
        <f t="shared" si="843"/>
        <v>1065274.7437385034</v>
      </c>
      <c r="F6690" s="41">
        <f t="shared" si="839"/>
        <v>2.0729966561296642</v>
      </c>
      <c r="G6690" s="42">
        <f t="shared" si="840"/>
        <v>1208310.9816293027</v>
      </c>
      <c r="H6690" s="16">
        <f t="shared" si="841"/>
        <v>1</v>
      </c>
      <c r="P6690" s="16"/>
    </row>
    <row r="6691" spans="1:16" x14ac:dyDescent="0.25">
      <c r="A6691" s="24">
        <f t="shared" si="842"/>
        <v>6676</v>
      </c>
      <c r="B6691">
        <f t="shared" si="836"/>
        <v>0.39324729877989739</v>
      </c>
      <c r="C6691">
        <f t="shared" si="837"/>
        <v>0.76876470225397497</v>
      </c>
      <c r="D6691" s="40">
        <f t="shared" si="838"/>
        <v>876505.16062606103</v>
      </c>
      <c r="E6691" s="40">
        <f t="shared" si="843"/>
        <v>876505.16062606103</v>
      </c>
      <c r="F6691" s="41">
        <f t="shared" si="839"/>
        <v>2.2233388300843799</v>
      </c>
      <c r="G6691" s="42">
        <f t="shared" si="840"/>
        <v>948767.95838926802</v>
      </c>
      <c r="H6691" s="16">
        <f t="shared" si="841"/>
        <v>1</v>
      </c>
      <c r="P6691" s="16"/>
    </row>
    <row r="6692" spans="1:16" x14ac:dyDescent="0.25">
      <c r="A6692" s="24">
        <f t="shared" si="842"/>
        <v>6677</v>
      </c>
      <c r="B6692">
        <f t="shared" si="836"/>
        <v>0.52340842725243419</v>
      </c>
      <c r="C6692">
        <f t="shared" si="837"/>
        <v>0.35768446640577167</v>
      </c>
      <c r="D6692" s="40">
        <f t="shared" si="838"/>
        <v>1026767.4478597218</v>
      </c>
      <c r="E6692" s="40">
        <f t="shared" si="843"/>
        <v>1026767.4478597218</v>
      </c>
      <c r="F6692" s="41">
        <f t="shared" si="839"/>
        <v>1.889162605527934</v>
      </c>
      <c r="G6692" s="42">
        <f t="shared" si="840"/>
        <v>939730.6670699392</v>
      </c>
      <c r="H6692" s="16">
        <f t="shared" si="841"/>
        <v>1</v>
      </c>
      <c r="P6692" s="16"/>
    </row>
    <row r="6693" spans="1:16" x14ac:dyDescent="0.25">
      <c r="A6693" s="24">
        <f t="shared" si="842"/>
        <v>6678</v>
      </c>
      <c r="B6693">
        <f t="shared" si="836"/>
        <v>0.13160179636906832</v>
      </c>
      <c r="C6693">
        <f t="shared" si="837"/>
        <v>4.955382936168462E-2</v>
      </c>
      <c r="D6693" s="40">
        <f t="shared" si="838"/>
        <v>489885.43694663595</v>
      </c>
      <c r="E6693" s="40">
        <f t="shared" si="843"/>
        <v>489885.43694663595</v>
      </c>
      <c r="F6693" s="41">
        <f t="shared" si="839"/>
        <v>1.4987248746664856</v>
      </c>
      <c r="G6693" s="42">
        <f t="shared" si="840"/>
        <v>-265796.50991121645</v>
      </c>
      <c r="H6693" s="16">
        <f t="shared" si="841"/>
        <v>0</v>
      </c>
      <c r="P6693" s="16"/>
    </row>
    <row r="6694" spans="1:16" x14ac:dyDescent="0.25">
      <c r="A6694" s="24">
        <f t="shared" si="842"/>
        <v>6679</v>
      </c>
      <c r="B6694">
        <f t="shared" si="836"/>
        <v>0.3669102048734203</v>
      </c>
      <c r="C6694">
        <f t="shared" si="837"/>
        <v>0.6952045134967193</v>
      </c>
      <c r="D6694" s="40">
        <f t="shared" si="838"/>
        <v>844962.93554599816</v>
      </c>
      <c r="E6694" s="40">
        <f t="shared" si="843"/>
        <v>844962.93554599816</v>
      </c>
      <c r="F6694" s="41">
        <f t="shared" si="839"/>
        <v>2.155215016177789</v>
      </c>
      <c r="G6694" s="42">
        <f t="shared" si="840"/>
        <v>821076.80680240039</v>
      </c>
      <c r="H6694" s="16">
        <f t="shared" si="841"/>
        <v>1</v>
      </c>
      <c r="P6694" s="16"/>
    </row>
    <row r="6695" spans="1:16" x14ac:dyDescent="0.25">
      <c r="A6695" s="24">
        <f t="shared" si="842"/>
        <v>6680</v>
      </c>
      <c r="B6695">
        <f t="shared" si="836"/>
        <v>0.85553520766552538</v>
      </c>
      <c r="C6695">
        <f t="shared" si="837"/>
        <v>9.3516916618682444E-2</v>
      </c>
      <c r="D6695" s="40">
        <f t="shared" si="838"/>
        <v>1483498.2102834689</v>
      </c>
      <c r="E6695" s="40">
        <f t="shared" si="843"/>
        <v>1250000</v>
      </c>
      <c r="F6695" s="41">
        <f t="shared" si="839"/>
        <v>1.598965120321663</v>
      </c>
      <c r="G6695" s="42">
        <f t="shared" si="840"/>
        <v>998706.40040207887</v>
      </c>
      <c r="H6695" s="16">
        <f t="shared" si="841"/>
        <v>1</v>
      </c>
      <c r="P6695" s="16"/>
    </row>
    <row r="6696" spans="1:16" x14ac:dyDescent="0.25">
      <c r="A6696" s="24">
        <f t="shared" si="842"/>
        <v>6681</v>
      </c>
      <c r="B6696">
        <f t="shared" si="836"/>
        <v>0.26870277791749686</v>
      </c>
      <c r="C6696">
        <f t="shared" si="837"/>
        <v>0.79811569710727781</v>
      </c>
      <c r="D6696" s="40">
        <f t="shared" si="838"/>
        <v>718811.08211958106</v>
      </c>
      <c r="E6696" s="40">
        <f t="shared" si="843"/>
        <v>718811.08211958106</v>
      </c>
      <c r="F6696" s="41">
        <f t="shared" si="839"/>
        <v>2.2537719167139052</v>
      </c>
      <c r="G6696" s="42">
        <f t="shared" si="840"/>
        <v>620036.23030384444</v>
      </c>
      <c r="H6696" s="16">
        <f t="shared" si="841"/>
        <v>1</v>
      </c>
      <c r="P6696" s="16"/>
    </row>
    <row r="6697" spans="1:16" x14ac:dyDescent="0.25">
      <c r="A6697" s="24">
        <f t="shared" si="842"/>
        <v>6682</v>
      </c>
      <c r="B6697">
        <f t="shared" si="836"/>
        <v>0.75020980660337955</v>
      </c>
      <c r="C6697">
        <f t="shared" si="837"/>
        <v>8.6621945607475936E-2</v>
      </c>
      <c r="D6697" s="40">
        <f t="shared" si="838"/>
        <v>1307819.20837503</v>
      </c>
      <c r="E6697" s="40">
        <f t="shared" si="843"/>
        <v>1250000</v>
      </c>
      <c r="F6697" s="41">
        <f t="shared" si="839"/>
        <v>1.5860625422125232</v>
      </c>
      <c r="G6697" s="42">
        <f t="shared" si="840"/>
        <v>982578.17776565393</v>
      </c>
      <c r="H6697" s="16">
        <f t="shared" si="841"/>
        <v>1</v>
      </c>
      <c r="P6697" s="16"/>
    </row>
    <row r="6698" spans="1:16" x14ac:dyDescent="0.25">
      <c r="A6698" s="24">
        <f t="shared" si="842"/>
        <v>6683</v>
      </c>
      <c r="B6698">
        <f t="shared" si="836"/>
        <v>0.15110987599473447</v>
      </c>
      <c r="C6698">
        <f t="shared" si="837"/>
        <v>0.42881346691865474</v>
      </c>
      <c r="D6698" s="40">
        <f t="shared" si="838"/>
        <v>529626.94388928823</v>
      </c>
      <c r="E6698" s="40">
        <f t="shared" si="843"/>
        <v>529626.94388928823</v>
      </c>
      <c r="F6698" s="41">
        <f t="shared" si="839"/>
        <v>1.9454724030854094</v>
      </c>
      <c r="G6698" s="42">
        <f t="shared" si="840"/>
        <v>30374.603267074795</v>
      </c>
      <c r="H6698" s="16">
        <f t="shared" si="841"/>
        <v>1</v>
      </c>
      <c r="P6698" s="16"/>
    </row>
    <row r="6699" spans="1:16" x14ac:dyDescent="0.25">
      <c r="A6699" s="24">
        <f t="shared" si="842"/>
        <v>6684</v>
      </c>
      <c r="B6699">
        <f t="shared" si="836"/>
        <v>0.41586099134292454</v>
      </c>
      <c r="C6699">
        <f t="shared" si="837"/>
        <v>0.21388846135232598</v>
      </c>
      <c r="D6699" s="40">
        <f t="shared" si="838"/>
        <v>903118.42672479816</v>
      </c>
      <c r="E6699" s="40">
        <f t="shared" si="843"/>
        <v>903118.42672479816</v>
      </c>
      <c r="F6699" s="41">
        <f t="shared" si="839"/>
        <v>1.7589660957836402</v>
      </c>
      <c r="G6699" s="42">
        <f t="shared" si="840"/>
        <v>588554.69308638177</v>
      </c>
      <c r="H6699" s="16">
        <f t="shared" si="841"/>
        <v>1</v>
      </c>
      <c r="P6699" s="16"/>
    </row>
    <row r="6700" spans="1:16" x14ac:dyDescent="0.25">
      <c r="A6700" s="24">
        <f t="shared" si="842"/>
        <v>6685</v>
      </c>
      <c r="B6700">
        <f t="shared" si="836"/>
        <v>0.24383798602502793</v>
      </c>
      <c r="C6700">
        <f t="shared" si="837"/>
        <v>0.42929577466566116</v>
      </c>
      <c r="D6700" s="40">
        <f t="shared" si="838"/>
        <v>683582.09184820729</v>
      </c>
      <c r="E6700" s="40">
        <f t="shared" si="843"/>
        <v>683582.09184820729</v>
      </c>
      <c r="F6700" s="41">
        <f t="shared" si="839"/>
        <v>1.9458457898721793</v>
      </c>
      <c r="G6700" s="42">
        <f t="shared" si="840"/>
        <v>330145.33545485162</v>
      </c>
      <c r="H6700" s="16">
        <f t="shared" si="841"/>
        <v>1</v>
      </c>
      <c r="P6700" s="16"/>
    </row>
    <row r="6701" spans="1:16" x14ac:dyDescent="0.25">
      <c r="A6701" s="24">
        <f t="shared" si="842"/>
        <v>6686</v>
      </c>
      <c r="B6701">
        <f t="shared" si="836"/>
        <v>0.25081915117334574</v>
      </c>
      <c r="C6701">
        <f t="shared" si="837"/>
        <v>0.44989359902683645</v>
      </c>
      <c r="D6701" s="40">
        <f t="shared" si="838"/>
        <v>693656.12729326752</v>
      </c>
      <c r="E6701" s="40">
        <f t="shared" si="843"/>
        <v>693656.12729326752</v>
      </c>
      <c r="F6701" s="41">
        <f t="shared" si="839"/>
        <v>1.9617233516164427</v>
      </c>
      <c r="G6701" s="42">
        <f t="shared" si="840"/>
        <v>360761.42290303065</v>
      </c>
      <c r="H6701" s="16">
        <f t="shared" si="841"/>
        <v>1</v>
      </c>
      <c r="P6701" s="16"/>
    </row>
    <row r="6702" spans="1:16" x14ac:dyDescent="0.25">
      <c r="A6702" s="24">
        <f t="shared" si="842"/>
        <v>6687</v>
      </c>
      <c r="B6702">
        <f t="shared" si="836"/>
        <v>0.47808852244634181</v>
      </c>
      <c r="C6702">
        <f t="shared" si="837"/>
        <v>0.71635149011854082</v>
      </c>
      <c r="D6702" s="40">
        <f t="shared" si="838"/>
        <v>974946.09150271211</v>
      </c>
      <c r="E6702" s="40">
        <f t="shared" si="843"/>
        <v>974946.09150271211</v>
      </c>
      <c r="F6702" s="41">
        <f t="shared" si="839"/>
        <v>2.173871378589741</v>
      </c>
      <c r="G6702" s="42">
        <f t="shared" si="840"/>
        <v>1119407.4039856805</v>
      </c>
      <c r="H6702" s="16">
        <f t="shared" si="841"/>
        <v>1</v>
      </c>
      <c r="P6702" s="16"/>
    </row>
    <row r="6703" spans="1:16" x14ac:dyDescent="0.25">
      <c r="A6703" s="24">
        <f t="shared" si="842"/>
        <v>6688</v>
      </c>
      <c r="B6703">
        <f t="shared" si="836"/>
        <v>0.2519322702428326</v>
      </c>
      <c r="C6703">
        <f t="shared" si="837"/>
        <v>0.72382264316547662</v>
      </c>
      <c r="D6703" s="40">
        <f t="shared" si="838"/>
        <v>695248.53142182285</v>
      </c>
      <c r="E6703" s="40">
        <f t="shared" si="843"/>
        <v>695248.53142182285</v>
      </c>
      <c r="F6703" s="41">
        <f t="shared" si="839"/>
        <v>2.1806186468021997</v>
      </c>
      <c r="G6703" s="42">
        <f t="shared" si="840"/>
        <v>516071.91178027191</v>
      </c>
      <c r="H6703" s="16">
        <f t="shared" si="841"/>
        <v>1</v>
      </c>
      <c r="P6703" s="16"/>
    </row>
    <row r="6704" spans="1:16" x14ac:dyDescent="0.25">
      <c r="A6704" s="24">
        <f t="shared" si="842"/>
        <v>6689</v>
      </c>
      <c r="B6704">
        <f t="shared" si="836"/>
        <v>0.20736453996505588</v>
      </c>
      <c r="C6704">
        <f t="shared" si="837"/>
        <v>0.649397206841968</v>
      </c>
      <c r="D6704" s="40">
        <f t="shared" si="838"/>
        <v>628146.00062215491</v>
      </c>
      <c r="E6704" s="40">
        <f t="shared" si="843"/>
        <v>628146.00062215491</v>
      </c>
      <c r="F6704" s="41">
        <f t="shared" si="839"/>
        <v>2.1166241823786609</v>
      </c>
      <c r="G6704" s="42">
        <f t="shared" si="840"/>
        <v>329549.01498129452</v>
      </c>
      <c r="H6704" s="16">
        <f t="shared" si="841"/>
        <v>1</v>
      </c>
      <c r="P6704" s="16"/>
    </row>
    <row r="6705" spans="1:16" x14ac:dyDescent="0.25">
      <c r="A6705" s="24">
        <f t="shared" si="842"/>
        <v>6690</v>
      </c>
      <c r="B6705">
        <f t="shared" si="836"/>
        <v>0.76909564586821944</v>
      </c>
      <c r="C6705">
        <f t="shared" si="837"/>
        <v>0.45718840614426881</v>
      </c>
      <c r="D6705" s="40">
        <f t="shared" si="838"/>
        <v>1335503.8693145602</v>
      </c>
      <c r="E6705" s="40">
        <f t="shared" si="843"/>
        <v>1250000</v>
      </c>
      <c r="F6705" s="41">
        <f t="shared" si="839"/>
        <v>1.9673192840747808</v>
      </c>
      <c r="G6705" s="42">
        <f t="shared" si="840"/>
        <v>1459149.1050934759</v>
      </c>
      <c r="H6705" s="16">
        <f t="shared" si="841"/>
        <v>1</v>
      </c>
      <c r="P6705" s="16"/>
    </row>
    <row r="6706" spans="1:16" x14ac:dyDescent="0.25">
      <c r="A6706" s="24">
        <f t="shared" si="842"/>
        <v>6691</v>
      </c>
      <c r="B6706">
        <f t="shared" si="836"/>
        <v>0.43473452830221504</v>
      </c>
      <c r="C6706">
        <f t="shared" si="837"/>
        <v>0.95317607035394758</v>
      </c>
      <c r="D6706" s="40">
        <f t="shared" si="838"/>
        <v>925076.16995476314</v>
      </c>
      <c r="E6706" s="40">
        <f t="shared" si="843"/>
        <v>925076.16995476314</v>
      </c>
      <c r="F6706" s="41">
        <f t="shared" si="839"/>
        <v>2.50956272252128</v>
      </c>
      <c r="G6706" s="42">
        <f t="shared" si="840"/>
        <v>1321536.6716112336</v>
      </c>
      <c r="H6706" s="16">
        <f t="shared" si="841"/>
        <v>1</v>
      </c>
      <c r="P6706" s="16"/>
    </row>
    <row r="6707" spans="1:16" x14ac:dyDescent="0.25">
      <c r="A6707" s="24">
        <f t="shared" si="842"/>
        <v>6692</v>
      </c>
      <c r="B6707">
        <f t="shared" si="836"/>
        <v>0.92847026220988482</v>
      </c>
      <c r="C6707">
        <f t="shared" si="837"/>
        <v>0.10935583070386201</v>
      </c>
      <c r="D6707" s="40">
        <f t="shared" si="838"/>
        <v>1667701.6729597556</v>
      </c>
      <c r="E6707" s="40">
        <f t="shared" si="843"/>
        <v>1250000</v>
      </c>
      <c r="F6707" s="41">
        <f t="shared" si="839"/>
        <v>1.626151632646561</v>
      </c>
      <c r="G6707" s="42">
        <f t="shared" si="840"/>
        <v>1032689.5408082013</v>
      </c>
      <c r="H6707" s="16">
        <f t="shared" si="841"/>
        <v>1</v>
      </c>
      <c r="P6707" s="16"/>
    </row>
    <row r="6708" spans="1:16" x14ac:dyDescent="0.25">
      <c r="A6708" s="24">
        <f t="shared" si="842"/>
        <v>6693</v>
      </c>
      <c r="B6708">
        <f t="shared" si="836"/>
        <v>3.6646563210524619E-2</v>
      </c>
      <c r="C6708">
        <f t="shared" si="837"/>
        <v>0.21738580137025565</v>
      </c>
      <c r="D6708" s="40">
        <f t="shared" si="838"/>
        <v>183434.17149521341</v>
      </c>
      <c r="E6708" s="40">
        <f t="shared" si="843"/>
        <v>183434.17149521341</v>
      </c>
      <c r="F6708" s="41">
        <f t="shared" si="839"/>
        <v>1.762598016728157</v>
      </c>
      <c r="G6708" s="42">
        <f t="shared" si="840"/>
        <v>-676679.29312236421</v>
      </c>
      <c r="H6708" s="16">
        <f t="shared" si="841"/>
        <v>0</v>
      </c>
      <c r="P6708" s="16"/>
    </row>
    <row r="6709" spans="1:16" x14ac:dyDescent="0.25">
      <c r="A6709" s="24">
        <f t="shared" si="842"/>
        <v>6694</v>
      </c>
      <c r="B6709">
        <f t="shared" si="836"/>
        <v>0.31575452268589288</v>
      </c>
      <c r="C6709">
        <f t="shared" si="837"/>
        <v>0.38588633749168366</v>
      </c>
      <c r="D6709" s="40">
        <f t="shared" si="838"/>
        <v>781335.59040216706</v>
      </c>
      <c r="E6709" s="40">
        <f t="shared" si="843"/>
        <v>781335.59040216706</v>
      </c>
      <c r="F6709" s="41">
        <f t="shared" si="839"/>
        <v>1.9118367954708484</v>
      </c>
      <c r="G6709" s="42">
        <f t="shared" si="840"/>
        <v>493786.13134180242</v>
      </c>
      <c r="H6709" s="16">
        <f t="shared" si="841"/>
        <v>1</v>
      </c>
      <c r="P6709" s="16"/>
    </row>
    <row r="6710" spans="1:16" x14ac:dyDescent="0.25">
      <c r="A6710" s="24">
        <f t="shared" si="842"/>
        <v>6695</v>
      </c>
      <c r="B6710">
        <f t="shared" si="836"/>
        <v>0.21461093088146299</v>
      </c>
      <c r="C6710">
        <f t="shared" si="837"/>
        <v>0.44751350546721369</v>
      </c>
      <c r="D6710" s="40">
        <f t="shared" si="838"/>
        <v>639578.76249485265</v>
      </c>
      <c r="E6710" s="40">
        <f t="shared" si="843"/>
        <v>639578.76249485265</v>
      </c>
      <c r="F6710" s="41">
        <f t="shared" si="839"/>
        <v>1.959894835516681</v>
      </c>
      <c r="G6710" s="42">
        <f t="shared" si="840"/>
        <v>253507.11351981154</v>
      </c>
      <c r="H6710" s="16">
        <f t="shared" si="841"/>
        <v>1</v>
      </c>
      <c r="P6710" s="16"/>
    </row>
    <row r="6711" spans="1:16" x14ac:dyDescent="0.25">
      <c r="A6711" s="24">
        <f t="shared" si="842"/>
        <v>6696</v>
      </c>
      <c r="B6711">
        <f t="shared" si="836"/>
        <v>0.35725703102070838</v>
      </c>
      <c r="C6711">
        <f t="shared" si="837"/>
        <v>0.11445396125782281</v>
      </c>
      <c r="D6711" s="40">
        <f t="shared" si="838"/>
        <v>833221.72697061347</v>
      </c>
      <c r="E6711" s="40">
        <f t="shared" si="843"/>
        <v>833221.72697061347</v>
      </c>
      <c r="F6711" s="41">
        <f t="shared" si="839"/>
        <v>1.634292775245846</v>
      </c>
      <c r="G6711" s="42">
        <f t="shared" si="840"/>
        <v>361728.24856594042</v>
      </c>
      <c r="H6711" s="16">
        <f t="shared" si="841"/>
        <v>1</v>
      </c>
      <c r="P6711" s="16"/>
    </row>
    <row r="6712" spans="1:16" x14ac:dyDescent="0.25">
      <c r="A6712" s="24">
        <f t="shared" si="842"/>
        <v>6697</v>
      </c>
      <c r="B6712">
        <f t="shared" si="836"/>
        <v>0.66990474506746978</v>
      </c>
      <c r="C6712">
        <f t="shared" si="837"/>
        <v>9.9042885354720056E-2</v>
      </c>
      <c r="D6712" s="40">
        <f t="shared" si="838"/>
        <v>1200448.3983757631</v>
      </c>
      <c r="E6712" s="40">
        <f t="shared" si="843"/>
        <v>1200448.3983757631</v>
      </c>
      <c r="F6712" s="41">
        <f t="shared" si="839"/>
        <v>1.6088071619479107</v>
      </c>
      <c r="G6712" s="42">
        <f t="shared" si="840"/>
        <v>931289.98085582629</v>
      </c>
      <c r="H6712" s="16">
        <f t="shared" si="841"/>
        <v>1</v>
      </c>
      <c r="P6712" s="16"/>
    </row>
    <row r="6713" spans="1:16" x14ac:dyDescent="0.25">
      <c r="A6713" s="24">
        <f t="shared" si="842"/>
        <v>6698</v>
      </c>
      <c r="B6713">
        <f t="shared" si="836"/>
        <v>0.89200396451633424</v>
      </c>
      <c r="C6713">
        <f t="shared" si="837"/>
        <v>6.7006366676650941E-2</v>
      </c>
      <c r="D6713" s="40">
        <f t="shared" si="838"/>
        <v>1564098.4634780735</v>
      </c>
      <c r="E6713" s="40">
        <f t="shared" si="843"/>
        <v>1250000</v>
      </c>
      <c r="F6713" s="41">
        <f t="shared" si="839"/>
        <v>1.5445398108516339</v>
      </c>
      <c r="G6713" s="42">
        <f t="shared" si="840"/>
        <v>930674.7635645424</v>
      </c>
      <c r="H6713" s="16">
        <f t="shared" si="841"/>
        <v>1</v>
      </c>
      <c r="P6713" s="16"/>
    </row>
    <row r="6714" spans="1:16" x14ac:dyDescent="0.25">
      <c r="A6714" s="24">
        <f t="shared" si="842"/>
        <v>6699</v>
      </c>
      <c r="B6714">
        <f t="shared" si="836"/>
        <v>0.85332276031840593</v>
      </c>
      <c r="C6714">
        <f t="shared" si="837"/>
        <v>0.45825759519357234</v>
      </c>
      <c r="D6714" s="40">
        <f t="shared" si="838"/>
        <v>1479084.1525819872</v>
      </c>
      <c r="E6714" s="40">
        <f t="shared" si="843"/>
        <v>1250000</v>
      </c>
      <c r="F6714" s="41">
        <f t="shared" si="839"/>
        <v>1.9681384963606376</v>
      </c>
      <c r="G6714" s="42">
        <f t="shared" si="840"/>
        <v>1460173.120450797</v>
      </c>
      <c r="H6714" s="16">
        <f t="shared" si="841"/>
        <v>1</v>
      </c>
      <c r="P6714" s="16"/>
    </row>
    <row r="6715" spans="1:16" x14ac:dyDescent="0.25">
      <c r="A6715" s="24">
        <f t="shared" si="842"/>
        <v>6700</v>
      </c>
      <c r="B6715">
        <f t="shared" si="836"/>
        <v>9.0021605254150927E-2</v>
      </c>
      <c r="C6715">
        <f t="shared" si="837"/>
        <v>0.44417212286498398</v>
      </c>
      <c r="D6715" s="40">
        <f t="shared" si="838"/>
        <v>388774.16386136902</v>
      </c>
      <c r="E6715" s="40">
        <f t="shared" si="843"/>
        <v>388774.16386136902</v>
      </c>
      <c r="F6715" s="41">
        <f t="shared" si="839"/>
        <v>1.957325338715501</v>
      </c>
      <c r="G6715" s="42">
        <f t="shared" si="840"/>
        <v>-239042.47803621017</v>
      </c>
      <c r="H6715" s="16">
        <f t="shared" si="841"/>
        <v>0</v>
      </c>
      <c r="P6715" s="16"/>
    </row>
    <row r="6716" spans="1:16" x14ac:dyDescent="0.25">
      <c r="A6716" s="24">
        <f t="shared" si="842"/>
        <v>6701</v>
      </c>
      <c r="B6716">
        <f t="shared" si="836"/>
        <v>0.69745854975190014</v>
      </c>
      <c r="C6716">
        <f t="shared" si="837"/>
        <v>0.11236311087850481</v>
      </c>
      <c r="D6716" s="40">
        <f t="shared" si="838"/>
        <v>1235762.1338642945</v>
      </c>
      <c r="E6716" s="40">
        <f t="shared" si="843"/>
        <v>1235762.1338642945</v>
      </c>
      <c r="F6716" s="41">
        <f t="shared" si="839"/>
        <v>1.6309859237402029</v>
      </c>
      <c r="G6716" s="42">
        <f t="shared" si="840"/>
        <v>1015510.6454238207</v>
      </c>
      <c r="H6716" s="16">
        <f t="shared" si="841"/>
        <v>1</v>
      </c>
      <c r="P6716" s="16"/>
    </row>
    <row r="6717" spans="1:16" x14ac:dyDescent="0.25">
      <c r="A6717" s="24">
        <f t="shared" si="842"/>
        <v>6702</v>
      </c>
      <c r="B6717">
        <f t="shared" si="836"/>
        <v>0.946499670506455</v>
      </c>
      <c r="C6717">
        <f t="shared" si="837"/>
        <v>8.2781710079871118E-2</v>
      </c>
      <c r="D6717" s="40">
        <f t="shared" si="838"/>
        <v>1734873.294988791</v>
      </c>
      <c r="E6717" s="40">
        <f t="shared" si="843"/>
        <v>1250000</v>
      </c>
      <c r="F6717" s="41">
        <f t="shared" si="839"/>
        <v>1.5785406865750886</v>
      </c>
      <c r="G6717" s="42">
        <f t="shared" si="840"/>
        <v>973175.85821886081</v>
      </c>
      <c r="H6717" s="16">
        <f t="shared" si="841"/>
        <v>1</v>
      </c>
      <c r="P6717" s="16"/>
    </row>
    <row r="6718" spans="1:16" x14ac:dyDescent="0.25">
      <c r="A6718" s="24">
        <f t="shared" si="842"/>
        <v>6703</v>
      </c>
      <c r="B6718">
        <f t="shared" si="836"/>
        <v>0.95122728135902435</v>
      </c>
      <c r="C6718">
        <f t="shared" si="837"/>
        <v>0.75026702776085585</v>
      </c>
      <c r="D6718" s="40">
        <f t="shared" si="838"/>
        <v>1755412.5835704391</v>
      </c>
      <c r="E6718" s="40">
        <f t="shared" si="843"/>
        <v>1250000</v>
      </c>
      <c r="F6718" s="41">
        <f t="shared" si="839"/>
        <v>2.2052675650004376</v>
      </c>
      <c r="G6718" s="42">
        <f t="shared" si="840"/>
        <v>1756584.456250547</v>
      </c>
      <c r="H6718" s="16">
        <f t="shared" si="841"/>
        <v>1</v>
      </c>
      <c r="P6718" s="16"/>
    </row>
    <row r="6719" spans="1:16" x14ac:dyDescent="0.25">
      <c r="A6719" s="24">
        <f t="shared" si="842"/>
        <v>6704</v>
      </c>
      <c r="B6719">
        <f t="shared" si="836"/>
        <v>0.65392814425285906</v>
      </c>
      <c r="C6719">
        <f t="shared" si="837"/>
        <v>1.42779954476282E-2</v>
      </c>
      <c r="D6719" s="40">
        <f t="shared" si="838"/>
        <v>1180523.205403018</v>
      </c>
      <c r="E6719" s="40">
        <f t="shared" si="843"/>
        <v>1180523.205403018</v>
      </c>
      <c r="F6719" s="41">
        <f t="shared" si="839"/>
        <v>1.3344795240416687</v>
      </c>
      <c r="G6719" s="42">
        <f t="shared" si="840"/>
        <v>575384.0452663647</v>
      </c>
      <c r="H6719" s="16">
        <f t="shared" si="841"/>
        <v>1</v>
      </c>
      <c r="P6719" s="16"/>
    </row>
    <row r="6720" spans="1:16" x14ac:dyDescent="0.25">
      <c r="A6720" s="24">
        <f t="shared" si="842"/>
        <v>6705</v>
      </c>
      <c r="B6720">
        <f t="shared" si="836"/>
        <v>0.38713150785770267</v>
      </c>
      <c r="C6720">
        <f t="shared" si="837"/>
        <v>0.28720108803827316</v>
      </c>
      <c r="D6720" s="40">
        <f t="shared" si="838"/>
        <v>869238.66447621293</v>
      </c>
      <c r="E6720" s="40">
        <f t="shared" si="843"/>
        <v>869238.66447621293</v>
      </c>
      <c r="F6720" s="41">
        <f t="shared" si="839"/>
        <v>1.8293069757110387</v>
      </c>
      <c r="G6720" s="42">
        <f t="shared" si="840"/>
        <v>590104.3524840835</v>
      </c>
      <c r="H6720" s="16">
        <f t="shared" si="841"/>
        <v>1</v>
      </c>
      <c r="P6720" s="16"/>
    </row>
    <row r="6721" spans="1:16" x14ac:dyDescent="0.25">
      <c r="A6721" s="24">
        <f t="shared" si="842"/>
        <v>6706</v>
      </c>
      <c r="B6721">
        <f t="shared" si="836"/>
        <v>0.46361961483489722</v>
      </c>
      <c r="C6721">
        <f t="shared" si="837"/>
        <v>0.15862673555966467</v>
      </c>
      <c r="D6721" s="40">
        <f t="shared" si="838"/>
        <v>958365.25978121732</v>
      </c>
      <c r="E6721" s="40">
        <f t="shared" si="843"/>
        <v>958365.25978121732</v>
      </c>
      <c r="F6721" s="41">
        <f t="shared" si="839"/>
        <v>1.696012806773423</v>
      </c>
      <c r="G6721" s="42">
        <f t="shared" si="840"/>
        <v>625399.7541556831</v>
      </c>
      <c r="H6721" s="16">
        <f t="shared" si="841"/>
        <v>1</v>
      </c>
      <c r="P6721" s="16"/>
    </row>
    <row r="6722" spans="1:16" x14ac:dyDescent="0.25">
      <c r="A6722" s="24">
        <f t="shared" si="842"/>
        <v>6707</v>
      </c>
      <c r="B6722">
        <f t="shared" si="836"/>
        <v>0.34486918651964515</v>
      </c>
      <c r="C6722">
        <f t="shared" si="837"/>
        <v>0.48093277693260461</v>
      </c>
      <c r="D6722" s="40">
        <f t="shared" si="838"/>
        <v>817989.2983069655</v>
      </c>
      <c r="E6722" s="40">
        <f t="shared" si="843"/>
        <v>817989.2983069655</v>
      </c>
      <c r="F6722" s="41">
        <f t="shared" si="839"/>
        <v>1.9854672792614318</v>
      </c>
      <c r="G6722" s="42">
        <f t="shared" si="840"/>
        <v>624090.98657449847</v>
      </c>
      <c r="H6722" s="16">
        <f t="shared" si="841"/>
        <v>1</v>
      </c>
      <c r="P6722" s="16"/>
    </row>
    <row r="6723" spans="1:16" x14ac:dyDescent="0.25">
      <c r="A6723" s="24">
        <f t="shared" si="842"/>
        <v>6708</v>
      </c>
      <c r="B6723">
        <f t="shared" si="836"/>
        <v>4.898442083504051E-2</v>
      </c>
      <c r="C6723">
        <f t="shared" si="837"/>
        <v>0.99731700692791492</v>
      </c>
      <c r="D6723" s="40">
        <f t="shared" si="838"/>
        <v>245540.38033426413</v>
      </c>
      <c r="E6723" s="40">
        <f t="shared" si="843"/>
        <v>245540.38033426413</v>
      </c>
      <c r="F6723" s="41">
        <f t="shared" si="839"/>
        <v>2.8462615335230703</v>
      </c>
      <c r="G6723" s="42">
        <f t="shared" si="840"/>
        <v>-301127.86052795942</v>
      </c>
      <c r="H6723" s="16">
        <f t="shared" si="841"/>
        <v>0</v>
      </c>
      <c r="P6723" s="16"/>
    </row>
    <row r="6724" spans="1:16" x14ac:dyDescent="0.25">
      <c r="A6724" s="24">
        <f t="shared" si="842"/>
        <v>6709</v>
      </c>
      <c r="B6724">
        <f t="shared" si="836"/>
        <v>0.6925136671634391</v>
      </c>
      <c r="C6724">
        <f t="shared" si="837"/>
        <v>0.5461774681461975</v>
      </c>
      <c r="D6724" s="40">
        <f t="shared" si="838"/>
        <v>1229325.8639944228</v>
      </c>
      <c r="E6724" s="40">
        <f t="shared" si="843"/>
        <v>1229325.8639944228</v>
      </c>
      <c r="F6724" s="41">
        <f t="shared" si="839"/>
        <v>2.0352612266472101</v>
      </c>
      <c r="G6724" s="42">
        <f t="shared" si="840"/>
        <v>1501999.2659024303</v>
      </c>
      <c r="H6724" s="16">
        <f t="shared" si="841"/>
        <v>1</v>
      </c>
      <c r="P6724" s="16"/>
    </row>
    <row r="6725" spans="1:16" x14ac:dyDescent="0.25">
      <c r="A6725" s="24">
        <f t="shared" si="842"/>
        <v>6710</v>
      </c>
      <c r="B6725">
        <f t="shared" si="836"/>
        <v>0.81509477028157562</v>
      </c>
      <c r="C6725">
        <f t="shared" si="837"/>
        <v>3.1727640074677765E-2</v>
      </c>
      <c r="D6725" s="40">
        <f t="shared" si="838"/>
        <v>1408888.3552454622</v>
      </c>
      <c r="E6725" s="40">
        <f t="shared" si="843"/>
        <v>1250000</v>
      </c>
      <c r="F6725" s="41">
        <f t="shared" si="839"/>
        <v>1.4358699336349754</v>
      </c>
      <c r="G6725" s="42">
        <f t="shared" si="840"/>
        <v>794837.41704371921</v>
      </c>
      <c r="H6725" s="16">
        <f t="shared" si="841"/>
        <v>1</v>
      </c>
      <c r="P6725" s="16"/>
    </row>
    <row r="6726" spans="1:16" x14ac:dyDescent="0.25">
      <c r="A6726" s="24">
        <f t="shared" si="842"/>
        <v>6711</v>
      </c>
      <c r="B6726">
        <f t="shared" si="836"/>
        <v>0.58959824580233544</v>
      </c>
      <c r="C6726">
        <f t="shared" si="837"/>
        <v>0.66206430376041681</v>
      </c>
      <c r="D6726" s="40">
        <f t="shared" si="838"/>
        <v>1103272.7834163699</v>
      </c>
      <c r="E6726" s="40">
        <f t="shared" si="843"/>
        <v>1103272.7834163699</v>
      </c>
      <c r="F6726" s="41">
        <f t="shared" si="839"/>
        <v>2.1270831529923697</v>
      </c>
      <c r="G6726" s="42">
        <f t="shared" si="840"/>
        <v>1346752.9507599599</v>
      </c>
      <c r="H6726" s="16">
        <f t="shared" si="841"/>
        <v>1</v>
      </c>
      <c r="P6726" s="16"/>
    </row>
    <row r="6727" spans="1:16" x14ac:dyDescent="0.25">
      <c r="A6727" s="24">
        <f t="shared" si="842"/>
        <v>6712</v>
      </c>
      <c r="B6727">
        <f t="shared" si="836"/>
        <v>0.6558642351301387</v>
      </c>
      <c r="C6727">
        <f t="shared" si="837"/>
        <v>1.5756886801682413E-2</v>
      </c>
      <c r="D6727" s="40">
        <f t="shared" si="838"/>
        <v>1182918.7698207872</v>
      </c>
      <c r="E6727" s="40">
        <f t="shared" si="843"/>
        <v>1182918.7698207872</v>
      </c>
      <c r="F6727" s="41">
        <f t="shared" si="839"/>
        <v>1.3463452269091909</v>
      </c>
      <c r="G6727" s="42">
        <f t="shared" si="840"/>
        <v>592617.03956950875</v>
      </c>
      <c r="H6727" s="16">
        <f t="shared" si="841"/>
        <v>1</v>
      </c>
      <c r="P6727" s="16"/>
    </row>
    <row r="6728" spans="1:16" x14ac:dyDescent="0.25">
      <c r="A6728" s="24">
        <f t="shared" si="842"/>
        <v>6713</v>
      </c>
      <c r="B6728">
        <f t="shared" si="836"/>
        <v>0.5290260937763378</v>
      </c>
      <c r="C6728">
        <f t="shared" si="837"/>
        <v>0.69834731903392822</v>
      </c>
      <c r="D6728" s="40">
        <f t="shared" si="838"/>
        <v>1033201.4919799517</v>
      </c>
      <c r="E6728" s="40">
        <f t="shared" si="843"/>
        <v>1033201.4919799517</v>
      </c>
      <c r="F6728" s="41">
        <f t="shared" si="839"/>
        <v>2.1579492788320107</v>
      </c>
      <c r="G6728" s="42">
        <f t="shared" si="840"/>
        <v>1229596.4145062943</v>
      </c>
      <c r="H6728" s="16">
        <f t="shared" si="841"/>
        <v>1</v>
      </c>
      <c r="P6728" s="16"/>
    </row>
    <row r="6729" spans="1:16" x14ac:dyDescent="0.25">
      <c r="A6729" s="24">
        <f t="shared" si="842"/>
        <v>6714</v>
      </c>
      <c r="B6729">
        <f t="shared" si="836"/>
        <v>0.99742724851239473</v>
      </c>
      <c r="C6729">
        <f t="shared" si="837"/>
        <v>0.11334488692227751</v>
      </c>
      <c r="D6729" s="40">
        <f t="shared" si="838"/>
        <v>2275583.9220059505</v>
      </c>
      <c r="E6729" s="40">
        <f t="shared" si="843"/>
        <v>1250000</v>
      </c>
      <c r="F6729" s="41">
        <f t="shared" si="839"/>
        <v>1.6325441001617165</v>
      </c>
      <c r="G6729" s="42">
        <f t="shared" si="840"/>
        <v>1040680.1252021457</v>
      </c>
      <c r="H6729" s="16">
        <f t="shared" si="841"/>
        <v>1</v>
      </c>
      <c r="P6729" s="16"/>
    </row>
    <row r="6730" spans="1:16" x14ac:dyDescent="0.25">
      <c r="A6730" s="24">
        <f t="shared" si="842"/>
        <v>6715</v>
      </c>
      <c r="B6730">
        <f t="shared" si="836"/>
        <v>0.78376015869434923</v>
      </c>
      <c r="C6730">
        <f t="shared" si="837"/>
        <v>0.66319467907305807</v>
      </c>
      <c r="D6730" s="40">
        <f t="shared" si="838"/>
        <v>1357882.4291624122</v>
      </c>
      <c r="E6730" s="40">
        <f t="shared" si="843"/>
        <v>1250000</v>
      </c>
      <c r="F6730" s="41">
        <f t="shared" si="839"/>
        <v>2.128023651103812</v>
      </c>
      <c r="G6730" s="42">
        <f t="shared" si="840"/>
        <v>1660029.5638797651</v>
      </c>
      <c r="H6730" s="16">
        <f t="shared" si="841"/>
        <v>1</v>
      </c>
      <c r="P6730" s="16"/>
    </row>
    <row r="6731" spans="1:16" x14ac:dyDescent="0.25">
      <c r="A6731" s="24">
        <f t="shared" si="842"/>
        <v>6716</v>
      </c>
      <c r="B6731">
        <f t="shared" si="836"/>
        <v>0.59449713153298944</v>
      </c>
      <c r="C6731">
        <f t="shared" si="837"/>
        <v>0.37649787112604827</v>
      </c>
      <c r="D6731" s="40">
        <f t="shared" si="838"/>
        <v>1109025.2731057201</v>
      </c>
      <c r="E6731" s="40">
        <f t="shared" si="843"/>
        <v>1109025.2731057201</v>
      </c>
      <c r="F6731" s="41">
        <f t="shared" si="839"/>
        <v>1.9043490255511151</v>
      </c>
      <c r="G6731" s="42">
        <f t="shared" si="840"/>
        <v>1111971.1981504373</v>
      </c>
      <c r="H6731" s="16">
        <f t="shared" si="841"/>
        <v>1</v>
      </c>
      <c r="P6731" s="16"/>
    </row>
    <row r="6732" spans="1:16" x14ac:dyDescent="0.25">
      <c r="A6732" s="24">
        <f t="shared" si="842"/>
        <v>6717</v>
      </c>
      <c r="B6732">
        <f t="shared" si="836"/>
        <v>0.90456454793456942</v>
      </c>
      <c r="C6732">
        <f t="shared" si="837"/>
        <v>0.28980460681486875</v>
      </c>
      <c r="D6732" s="40">
        <f t="shared" si="838"/>
        <v>1596355.8166167992</v>
      </c>
      <c r="E6732" s="40">
        <f t="shared" si="843"/>
        <v>1250000</v>
      </c>
      <c r="F6732" s="41">
        <f t="shared" si="839"/>
        <v>1.8316244293734241</v>
      </c>
      <c r="G6732" s="42">
        <f t="shared" si="840"/>
        <v>1289530.5367167802</v>
      </c>
      <c r="H6732" s="16">
        <f t="shared" si="841"/>
        <v>1</v>
      </c>
      <c r="P6732" s="16"/>
    </row>
    <row r="6733" spans="1:16" x14ac:dyDescent="0.25">
      <c r="A6733" s="24">
        <f t="shared" si="842"/>
        <v>6718</v>
      </c>
      <c r="B6733">
        <f t="shared" si="836"/>
        <v>0.389411780401133</v>
      </c>
      <c r="C6733">
        <f t="shared" si="837"/>
        <v>0.71551114006433636</v>
      </c>
      <c r="D6733" s="40">
        <f t="shared" si="838"/>
        <v>871951.76347704907</v>
      </c>
      <c r="E6733" s="40">
        <f t="shared" si="843"/>
        <v>871951.76347704907</v>
      </c>
      <c r="F6733" s="41">
        <f t="shared" si="839"/>
        <v>2.1731178443635168</v>
      </c>
      <c r="G6733" s="42">
        <f t="shared" si="840"/>
        <v>894853.93663621205</v>
      </c>
      <c r="H6733" s="16">
        <f t="shared" si="841"/>
        <v>1</v>
      </c>
      <c r="P6733" s="16"/>
    </row>
    <row r="6734" spans="1:16" x14ac:dyDescent="0.25">
      <c r="A6734" s="24">
        <f t="shared" si="842"/>
        <v>6719</v>
      </c>
      <c r="B6734">
        <f t="shared" si="836"/>
        <v>0.3158116607228294</v>
      </c>
      <c r="C6734">
        <f t="shared" si="837"/>
        <v>0.54840374772902578</v>
      </c>
      <c r="D6734" s="40">
        <f t="shared" si="838"/>
        <v>781408.84621203039</v>
      </c>
      <c r="E6734" s="40">
        <f t="shared" si="843"/>
        <v>781408.84621203039</v>
      </c>
      <c r="F6734" s="41">
        <f t="shared" si="839"/>
        <v>2.0369694316930325</v>
      </c>
      <c r="G6734" s="42">
        <f t="shared" si="840"/>
        <v>591705.93338842783</v>
      </c>
      <c r="H6734" s="16">
        <f t="shared" si="841"/>
        <v>1</v>
      </c>
      <c r="P6734" s="16"/>
    </row>
    <row r="6735" spans="1:16" x14ac:dyDescent="0.25">
      <c r="A6735" s="24">
        <f t="shared" si="842"/>
        <v>6720</v>
      </c>
      <c r="B6735">
        <f t="shared" si="836"/>
        <v>0.54220316570717841</v>
      </c>
      <c r="C6735">
        <f t="shared" si="837"/>
        <v>0.31068289687391371</v>
      </c>
      <c r="D6735" s="40">
        <f t="shared" si="838"/>
        <v>1048321.7646372087</v>
      </c>
      <c r="E6735" s="40">
        <f t="shared" si="843"/>
        <v>1048321.7646372087</v>
      </c>
      <c r="F6735" s="41">
        <f t="shared" si="839"/>
        <v>1.849873680786315</v>
      </c>
      <c r="G6735" s="42">
        <f t="shared" si="840"/>
        <v>939262.8413978382</v>
      </c>
      <c r="H6735" s="16">
        <f t="shared" si="841"/>
        <v>1</v>
      </c>
      <c r="P6735" s="16"/>
    </row>
    <row r="6736" spans="1:16" x14ac:dyDescent="0.25">
      <c r="A6736" s="24">
        <f t="shared" si="842"/>
        <v>6721</v>
      </c>
      <c r="B6736">
        <f t="shared" si="836"/>
        <v>0.95431742921937257</v>
      </c>
      <c r="C6736">
        <f t="shared" si="837"/>
        <v>0.8976849023019895</v>
      </c>
      <c r="D6736" s="40">
        <f t="shared" si="838"/>
        <v>1769714.3476938338</v>
      </c>
      <c r="E6736" s="40">
        <f t="shared" si="843"/>
        <v>1250000</v>
      </c>
      <c r="F6736" s="41">
        <f t="shared" si="839"/>
        <v>2.3855531592324741</v>
      </c>
      <c r="G6736" s="42">
        <f t="shared" si="840"/>
        <v>1981941.4490405926</v>
      </c>
      <c r="H6736" s="16">
        <f t="shared" si="841"/>
        <v>1</v>
      </c>
      <c r="P6736" s="16"/>
    </row>
    <row r="6737" spans="1:16" x14ac:dyDescent="0.25">
      <c r="A6737" s="24">
        <f t="shared" si="842"/>
        <v>6722</v>
      </c>
      <c r="B6737">
        <f t="shared" ref="B6737:B6800" si="844">((MOD((MOD(MOD(999999999999989,MOD(A6737*2499997+$B$13*1800451,7450589)*4658+7450581)*383,99991)*7440893+MOD(MOD(999999999999989,MOD(A6737*2246527+$B$13*2399993,7450987)*7580+7560584)*17669,7440893))*1343,4294967296))+0.5)/2^32</f>
        <v>0.56222448719199747</v>
      </c>
      <c r="C6737">
        <f t="shared" ref="C6737:C6800" si="845">((MOD((MOD(MOD(999999999999989,MOD(A6737*2499997+$C$13*1800451,7450589)*4658+7450581)*383,99991)*7440893+MOD(MOD(999999999999989,MOD(A6737*2246527+$C$13*2399993,7450987)*7580+7560584)*17669,7440893))*1343,4294967296))+0.5)/2^32</f>
        <v>0.11475387110840529</v>
      </c>
      <c r="D6737" s="40">
        <f t="shared" ref="D6737:D6800" si="846">MAX(0,NORMINV(B6737,D$10,D$12))</f>
        <v>1071403.4270235361</v>
      </c>
      <c r="E6737" s="40">
        <f t="shared" si="843"/>
        <v>1071403.4270235361</v>
      </c>
      <c r="F6737" s="41">
        <f t="shared" ref="F6737:F6800" si="847">NORMINV(C6737,E$10,E$12)</f>
        <v>1.6347635682514177</v>
      </c>
      <c r="G6737" s="42">
        <f t="shared" ref="G6737:G6800" si="848">F6737*E6737-1000000</f>
        <v>751491.28939779312</v>
      </c>
      <c r="H6737" s="16">
        <f t="shared" ref="H6737:H6800" si="849">IF(G6737&gt;=0,1,0)</f>
        <v>1</v>
      </c>
      <c r="P6737" s="16"/>
    </row>
    <row r="6738" spans="1:16" x14ac:dyDescent="0.25">
      <c r="A6738" s="24">
        <f t="shared" ref="A6738:A6801" si="850">A6737+1</f>
        <v>6723</v>
      </c>
      <c r="B6738">
        <f t="shared" si="844"/>
        <v>0.2721791371004656</v>
      </c>
      <c r="C6738">
        <f t="shared" si="845"/>
        <v>0.8693892719456926</v>
      </c>
      <c r="D6738" s="40">
        <f t="shared" si="846"/>
        <v>723600.76156595792</v>
      </c>
      <c r="E6738" s="40">
        <f t="shared" ref="E6738:E6801" si="851">MIN(1250000,D6738)</f>
        <v>723600.76156595792</v>
      </c>
      <c r="F6738" s="41">
        <f t="shared" si="847"/>
        <v>2.3414920430434192</v>
      </c>
      <c r="G6738" s="42">
        <f t="shared" si="848"/>
        <v>694305.42554684891</v>
      </c>
      <c r="H6738" s="16">
        <f t="shared" si="849"/>
        <v>1</v>
      </c>
      <c r="P6738" s="16"/>
    </row>
    <row r="6739" spans="1:16" x14ac:dyDescent="0.25">
      <c r="A6739" s="24">
        <f t="shared" si="850"/>
        <v>6724</v>
      </c>
      <c r="B6739">
        <f t="shared" si="844"/>
        <v>0.96290890092495829</v>
      </c>
      <c r="C6739">
        <f t="shared" si="845"/>
        <v>0.39071501500438899</v>
      </c>
      <c r="D6739" s="40">
        <f t="shared" si="846"/>
        <v>1814052.2737692031</v>
      </c>
      <c r="E6739" s="40">
        <f t="shared" si="851"/>
        <v>1250000</v>
      </c>
      <c r="F6739" s="41">
        <f t="shared" si="847"/>
        <v>1.9156668863632651</v>
      </c>
      <c r="G6739" s="42">
        <f t="shared" si="848"/>
        <v>1394583.6079540811</v>
      </c>
      <c r="H6739" s="16">
        <f t="shared" si="849"/>
        <v>1</v>
      </c>
      <c r="P6739" s="16"/>
    </row>
    <row r="6740" spans="1:16" x14ac:dyDescent="0.25">
      <c r="A6740" s="24">
        <f t="shared" si="850"/>
        <v>6725</v>
      </c>
      <c r="B6740">
        <f t="shared" si="844"/>
        <v>0.61906114954035729</v>
      </c>
      <c r="C6740">
        <f t="shared" si="845"/>
        <v>0.81624012242536992</v>
      </c>
      <c r="D6740" s="40">
        <f t="shared" si="846"/>
        <v>1138153.1719451407</v>
      </c>
      <c r="E6740" s="40">
        <f t="shared" si="851"/>
        <v>1138153.1719451407</v>
      </c>
      <c r="F6740" s="41">
        <f t="shared" si="847"/>
        <v>2.2738993808461005</v>
      </c>
      <c r="G6740" s="42">
        <f t="shared" si="848"/>
        <v>1588045.792994081</v>
      </c>
      <c r="H6740" s="16">
        <f t="shared" si="849"/>
        <v>1</v>
      </c>
      <c r="P6740" s="16"/>
    </row>
    <row r="6741" spans="1:16" x14ac:dyDescent="0.25">
      <c r="A6741" s="24">
        <f t="shared" si="850"/>
        <v>6726</v>
      </c>
      <c r="B6741">
        <f t="shared" si="844"/>
        <v>0.44453781528864056</v>
      </c>
      <c r="C6741">
        <f t="shared" si="845"/>
        <v>0.1065404819091782</v>
      </c>
      <c r="D6741" s="40">
        <f t="shared" si="846"/>
        <v>936410.04797897791</v>
      </c>
      <c r="E6741" s="40">
        <f t="shared" si="851"/>
        <v>936410.04797897791</v>
      </c>
      <c r="F6741" s="41">
        <f t="shared" si="847"/>
        <v>1.6215385487244056</v>
      </c>
      <c r="G6741" s="42">
        <f t="shared" si="848"/>
        <v>518424.99021078297</v>
      </c>
      <c r="H6741" s="16">
        <f t="shared" si="849"/>
        <v>1</v>
      </c>
      <c r="P6741" s="16"/>
    </row>
    <row r="6742" spans="1:16" x14ac:dyDescent="0.25">
      <c r="A6742" s="24">
        <f t="shared" si="850"/>
        <v>6727</v>
      </c>
      <c r="B6742">
        <f t="shared" si="844"/>
        <v>0.80110722512472421</v>
      </c>
      <c r="C6742">
        <f t="shared" si="845"/>
        <v>0.61054059292655438</v>
      </c>
      <c r="D6742" s="40">
        <f t="shared" si="846"/>
        <v>1385524.0519461008</v>
      </c>
      <c r="E6742" s="40">
        <f t="shared" si="851"/>
        <v>1250000</v>
      </c>
      <c r="F6742" s="41">
        <f t="shared" si="847"/>
        <v>2.0853277455428612</v>
      </c>
      <c r="G6742" s="42">
        <f t="shared" si="848"/>
        <v>1606659.6819285764</v>
      </c>
      <c r="H6742" s="16">
        <f t="shared" si="849"/>
        <v>1</v>
      </c>
      <c r="P6742" s="16"/>
    </row>
    <row r="6743" spans="1:16" x14ac:dyDescent="0.25">
      <c r="A6743" s="24">
        <f t="shared" si="850"/>
        <v>6728</v>
      </c>
      <c r="B6743">
        <f t="shared" si="844"/>
        <v>0.13981124584097415</v>
      </c>
      <c r="C6743">
        <f t="shared" si="845"/>
        <v>5.5381985497660935E-2</v>
      </c>
      <c r="D6743" s="40">
        <f t="shared" si="846"/>
        <v>507066.36601189728</v>
      </c>
      <c r="E6743" s="40">
        <f t="shared" si="851"/>
        <v>507066.36601189728</v>
      </c>
      <c r="F6743" s="41">
        <f t="shared" si="847"/>
        <v>1.5152678753225368</v>
      </c>
      <c r="G6743" s="42">
        <f t="shared" si="848"/>
        <v>-231658.62492563261</v>
      </c>
      <c r="H6743" s="16">
        <f t="shared" si="849"/>
        <v>0</v>
      </c>
      <c r="P6743" s="16"/>
    </row>
    <row r="6744" spans="1:16" x14ac:dyDescent="0.25">
      <c r="A6744" s="24">
        <f t="shared" si="850"/>
        <v>6729</v>
      </c>
      <c r="B6744">
        <f t="shared" si="844"/>
        <v>0.98290284920949489</v>
      </c>
      <c r="C6744">
        <f t="shared" si="845"/>
        <v>0.76566856622230262</v>
      </c>
      <c r="D6744" s="40">
        <f t="shared" si="846"/>
        <v>1965549.9754651198</v>
      </c>
      <c r="E6744" s="40">
        <f t="shared" si="851"/>
        <v>1250000</v>
      </c>
      <c r="F6744" s="41">
        <f t="shared" si="847"/>
        <v>2.2202602948593069</v>
      </c>
      <c r="G6744" s="42">
        <f t="shared" si="848"/>
        <v>1775325.3685741336</v>
      </c>
      <c r="H6744" s="16">
        <f t="shared" si="849"/>
        <v>1</v>
      </c>
      <c r="P6744" s="16"/>
    </row>
    <row r="6745" spans="1:16" x14ac:dyDescent="0.25">
      <c r="A6745" s="24">
        <f t="shared" si="850"/>
        <v>6730</v>
      </c>
      <c r="B6745">
        <f t="shared" si="844"/>
        <v>0.87656432471703738</v>
      </c>
      <c r="C6745">
        <f t="shared" si="845"/>
        <v>2.4389082449488342E-2</v>
      </c>
      <c r="D6745" s="40">
        <f t="shared" si="846"/>
        <v>1527955.3543432639</v>
      </c>
      <c r="E6745" s="40">
        <f t="shared" si="851"/>
        <v>1250000</v>
      </c>
      <c r="F6745" s="41">
        <f t="shared" si="847"/>
        <v>1.4010560510305856</v>
      </c>
      <c r="G6745" s="42">
        <f t="shared" si="848"/>
        <v>751320.06378823193</v>
      </c>
      <c r="H6745" s="16">
        <f t="shared" si="849"/>
        <v>1</v>
      </c>
      <c r="P6745" s="16"/>
    </row>
    <row r="6746" spans="1:16" x14ac:dyDescent="0.25">
      <c r="A6746" s="24">
        <f t="shared" si="850"/>
        <v>6731</v>
      </c>
      <c r="B6746">
        <f t="shared" si="844"/>
        <v>0.88447376864496619</v>
      </c>
      <c r="C6746">
        <f t="shared" si="845"/>
        <v>0.94903474266175181</v>
      </c>
      <c r="D6746" s="40">
        <f t="shared" si="846"/>
        <v>1546042.0161089825</v>
      </c>
      <c r="E6746" s="40">
        <f t="shared" si="851"/>
        <v>1250000</v>
      </c>
      <c r="F6746" s="41">
        <f t="shared" si="847"/>
        <v>2.4971324304712477</v>
      </c>
      <c r="G6746" s="42">
        <f t="shared" si="848"/>
        <v>2121415.5380890598</v>
      </c>
      <c r="H6746" s="16">
        <f t="shared" si="849"/>
        <v>1</v>
      </c>
      <c r="P6746" s="16"/>
    </row>
    <row r="6747" spans="1:16" x14ac:dyDescent="0.25">
      <c r="A6747" s="24">
        <f t="shared" si="850"/>
        <v>6732</v>
      </c>
      <c r="B6747">
        <f t="shared" si="844"/>
        <v>0.15047016309108585</v>
      </c>
      <c r="C6747">
        <f t="shared" si="845"/>
        <v>0.28206570388283581</v>
      </c>
      <c r="D6747" s="40">
        <f t="shared" si="846"/>
        <v>528380.39551522722</v>
      </c>
      <c r="E6747" s="40">
        <f t="shared" si="851"/>
        <v>528380.39551522722</v>
      </c>
      <c r="F6747" s="41">
        <f t="shared" si="847"/>
        <v>1.8247064215099811</v>
      </c>
      <c r="G6747" s="42">
        <f t="shared" si="848"/>
        <v>-35860.899303381331</v>
      </c>
      <c r="H6747" s="16">
        <f t="shared" si="849"/>
        <v>0</v>
      </c>
      <c r="P6747" s="16"/>
    </row>
    <row r="6748" spans="1:16" x14ac:dyDescent="0.25">
      <c r="A6748" s="24">
        <f t="shared" si="850"/>
        <v>6733</v>
      </c>
      <c r="B6748">
        <f t="shared" si="844"/>
        <v>3.0437208595685661E-2</v>
      </c>
      <c r="C6748">
        <f t="shared" si="845"/>
        <v>5.8101012255065143E-2</v>
      </c>
      <c r="D6748" s="40">
        <f t="shared" si="846"/>
        <v>145407.36720967607</v>
      </c>
      <c r="E6748" s="40">
        <f t="shared" si="851"/>
        <v>145407.36720967607</v>
      </c>
      <c r="F6748" s="41">
        <f t="shared" si="847"/>
        <v>1.5225177537696148</v>
      </c>
      <c r="G6748" s="42">
        <f t="shared" si="848"/>
        <v>-778614.70189437037</v>
      </c>
      <c r="H6748" s="16">
        <f t="shared" si="849"/>
        <v>0</v>
      </c>
      <c r="P6748" s="16"/>
    </row>
    <row r="6749" spans="1:16" x14ac:dyDescent="0.25">
      <c r="A6749" s="24">
        <f t="shared" si="850"/>
        <v>6734</v>
      </c>
      <c r="B6749">
        <f t="shared" si="844"/>
        <v>0.90813151735346764</v>
      </c>
      <c r="C6749">
        <f t="shared" si="845"/>
        <v>0.18349967466201633</v>
      </c>
      <c r="D6749" s="40">
        <f t="shared" si="846"/>
        <v>1606080.4878241364</v>
      </c>
      <c r="E6749" s="40">
        <f t="shared" si="851"/>
        <v>1250000</v>
      </c>
      <c r="F6749" s="41">
        <f t="shared" si="847"/>
        <v>1.7258029535248731</v>
      </c>
      <c r="G6749" s="42">
        <f t="shared" si="848"/>
        <v>1157253.6919060913</v>
      </c>
      <c r="H6749" s="16">
        <f t="shared" si="849"/>
        <v>1</v>
      </c>
      <c r="P6749" s="16"/>
    </row>
    <row r="6750" spans="1:16" x14ac:dyDescent="0.25">
      <c r="A6750" s="24">
        <f t="shared" si="850"/>
        <v>6735</v>
      </c>
      <c r="B6750">
        <f t="shared" si="844"/>
        <v>0.33806032140273601</v>
      </c>
      <c r="C6750">
        <f t="shared" si="845"/>
        <v>0.27502588334027678</v>
      </c>
      <c r="D6750" s="40">
        <f t="shared" si="846"/>
        <v>809530.69510206184</v>
      </c>
      <c r="E6750" s="40">
        <f t="shared" si="851"/>
        <v>809530.69510206184</v>
      </c>
      <c r="F6750" s="41">
        <f t="shared" si="847"/>
        <v>1.8183335694200484</v>
      </c>
      <c r="G6750" s="42">
        <f t="shared" si="848"/>
        <v>471996.838380025</v>
      </c>
      <c r="H6750" s="16">
        <f t="shared" si="849"/>
        <v>1</v>
      </c>
      <c r="P6750" s="16"/>
    </row>
    <row r="6751" spans="1:16" x14ac:dyDescent="0.25">
      <c r="A6751" s="24">
        <f t="shared" si="850"/>
        <v>6736</v>
      </c>
      <c r="B6751">
        <f t="shared" si="844"/>
        <v>0.59546747629065067</v>
      </c>
      <c r="C6751">
        <f t="shared" si="845"/>
        <v>0.53744007099885494</v>
      </c>
      <c r="D6751" s="40">
        <f t="shared" si="846"/>
        <v>1110166.7282370073</v>
      </c>
      <c r="E6751" s="40">
        <f t="shared" si="851"/>
        <v>1110166.7282370073</v>
      </c>
      <c r="F6751" s="41">
        <f t="shared" si="847"/>
        <v>2.0285673339138111</v>
      </c>
      <c r="G6751" s="42">
        <f t="shared" si="848"/>
        <v>1252047.9600995644</v>
      </c>
      <c r="H6751" s="16">
        <f t="shared" si="849"/>
        <v>1</v>
      </c>
      <c r="P6751" s="16"/>
    </row>
    <row r="6752" spans="1:16" x14ac:dyDescent="0.25">
      <c r="A6752" s="24">
        <f t="shared" si="850"/>
        <v>6737</v>
      </c>
      <c r="B6752">
        <f t="shared" si="844"/>
        <v>0.81827439798507839</v>
      </c>
      <c r="C6752">
        <f t="shared" si="845"/>
        <v>0.86146956530865282</v>
      </c>
      <c r="D6752" s="40">
        <f t="shared" si="846"/>
        <v>1414350.3928856268</v>
      </c>
      <c r="E6752" s="40">
        <f t="shared" si="851"/>
        <v>1250000</v>
      </c>
      <c r="F6752" s="41">
        <f t="shared" si="847"/>
        <v>2.3303785899162657</v>
      </c>
      <c r="G6752" s="42">
        <f t="shared" si="848"/>
        <v>1912973.2373953322</v>
      </c>
      <c r="H6752" s="16">
        <f t="shared" si="849"/>
        <v>1</v>
      </c>
      <c r="P6752" s="16"/>
    </row>
    <row r="6753" spans="1:16" x14ac:dyDescent="0.25">
      <c r="A6753" s="24">
        <f t="shared" si="850"/>
        <v>6738</v>
      </c>
      <c r="B6753">
        <f t="shared" si="844"/>
        <v>0.13512410421390086</v>
      </c>
      <c r="C6753">
        <f t="shared" si="845"/>
        <v>0.88468330365139991</v>
      </c>
      <c r="D6753" s="40">
        <f t="shared" si="846"/>
        <v>497344.46523462958</v>
      </c>
      <c r="E6753" s="40">
        <f t="shared" si="851"/>
        <v>497344.46523462958</v>
      </c>
      <c r="F6753" s="41">
        <f t="shared" si="847"/>
        <v>2.3643552763197153</v>
      </c>
      <c r="G6753" s="42">
        <f t="shared" si="848"/>
        <v>175899.01052590366</v>
      </c>
      <c r="H6753" s="16">
        <f t="shared" si="849"/>
        <v>1</v>
      </c>
      <c r="P6753" s="16"/>
    </row>
    <row r="6754" spans="1:16" x14ac:dyDescent="0.25">
      <c r="A6754" s="24">
        <f t="shared" si="850"/>
        <v>6739</v>
      </c>
      <c r="B6754">
        <f t="shared" si="844"/>
        <v>0.5841149251209572</v>
      </c>
      <c r="C6754">
        <f t="shared" si="845"/>
        <v>0.61417449463624507</v>
      </c>
      <c r="D6754" s="40">
        <f t="shared" si="846"/>
        <v>1096853.4213783271</v>
      </c>
      <c r="E6754" s="40">
        <f t="shared" si="851"/>
        <v>1096853.4213783271</v>
      </c>
      <c r="F6754" s="41">
        <f t="shared" si="847"/>
        <v>2.0882115444927387</v>
      </c>
      <c r="G6754" s="42">
        <f t="shared" si="848"/>
        <v>1290461.9771385812</v>
      </c>
      <c r="H6754" s="16">
        <f t="shared" si="849"/>
        <v>1</v>
      </c>
      <c r="P6754" s="16"/>
    </row>
    <row r="6755" spans="1:16" x14ac:dyDescent="0.25">
      <c r="A6755" s="24">
        <f t="shared" si="850"/>
        <v>6740</v>
      </c>
      <c r="B6755">
        <f t="shared" si="844"/>
        <v>0.77688481390941888</v>
      </c>
      <c r="C6755">
        <f t="shared" si="845"/>
        <v>0.12606012623291463</v>
      </c>
      <c r="D6755" s="40">
        <f t="shared" si="846"/>
        <v>1347286.2821847033</v>
      </c>
      <c r="E6755" s="40">
        <f t="shared" si="851"/>
        <v>1250000</v>
      </c>
      <c r="F6755" s="41">
        <f t="shared" si="847"/>
        <v>1.651910441687287</v>
      </c>
      <c r="G6755" s="42">
        <f t="shared" si="848"/>
        <v>1064888.0521091088</v>
      </c>
      <c r="H6755" s="16">
        <f t="shared" si="849"/>
        <v>1</v>
      </c>
      <c r="P6755" s="16"/>
    </row>
    <row r="6756" spans="1:16" x14ac:dyDescent="0.25">
      <c r="A6756" s="24">
        <f t="shared" si="850"/>
        <v>6741</v>
      </c>
      <c r="B6756">
        <f t="shared" si="844"/>
        <v>0.58252194465603679</v>
      </c>
      <c r="C6756">
        <f t="shared" si="845"/>
        <v>8.1028524436987936E-2</v>
      </c>
      <c r="D6756" s="40">
        <f t="shared" si="846"/>
        <v>1094992.1577611011</v>
      </c>
      <c r="E6756" s="40">
        <f t="shared" si="851"/>
        <v>1094992.1577611011</v>
      </c>
      <c r="F6756" s="41">
        <f t="shared" si="847"/>
        <v>1.575019279866765</v>
      </c>
      <c r="G6756" s="42">
        <f t="shared" si="848"/>
        <v>724633.75977664464</v>
      </c>
      <c r="H6756" s="16">
        <f t="shared" si="849"/>
        <v>1</v>
      </c>
      <c r="P6756" s="16"/>
    </row>
    <row r="6757" spans="1:16" x14ac:dyDescent="0.25">
      <c r="A6757" s="24">
        <f t="shared" si="850"/>
        <v>6742</v>
      </c>
      <c r="B6757">
        <f t="shared" si="844"/>
        <v>0.5421845925739035</v>
      </c>
      <c r="C6757">
        <f t="shared" si="845"/>
        <v>8.9838438318111002E-2</v>
      </c>
      <c r="D6757" s="40">
        <f t="shared" si="846"/>
        <v>1048300.4190256055</v>
      </c>
      <c r="E6757" s="40">
        <f t="shared" si="851"/>
        <v>1048300.4190256055</v>
      </c>
      <c r="F6757" s="41">
        <f t="shared" si="847"/>
        <v>1.5921730719286167</v>
      </c>
      <c r="G6757" s="42">
        <f t="shared" si="848"/>
        <v>669075.69846405438</v>
      </c>
      <c r="H6757" s="16">
        <f t="shared" si="849"/>
        <v>1</v>
      </c>
      <c r="P6757" s="16"/>
    </row>
    <row r="6758" spans="1:16" x14ac:dyDescent="0.25">
      <c r="A6758" s="24">
        <f t="shared" si="850"/>
        <v>6743</v>
      </c>
      <c r="B6758">
        <f t="shared" si="844"/>
        <v>0.21138275100383908</v>
      </c>
      <c r="C6758">
        <f t="shared" si="845"/>
        <v>0.93249690521042794</v>
      </c>
      <c r="D6758" s="40">
        <f t="shared" si="846"/>
        <v>634514.00257418281</v>
      </c>
      <c r="E6758" s="40">
        <f t="shared" si="851"/>
        <v>634514.00257418281</v>
      </c>
      <c r="F6758" s="41">
        <f t="shared" si="847"/>
        <v>2.4543004697096187</v>
      </c>
      <c r="G6758" s="42">
        <f t="shared" si="848"/>
        <v>557288.01455514715</v>
      </c>
      <c r="H6758" s="16">
        <f t="shared" si="849"/>
        <v>1</v>
      </c>
      <c r="P6758" s="16"/>
    </row>
    <row r="6759" spans="1:16" x14ac:dyDescent="0.25">
      <c r="A6759" s="24">
        <f t="shared" si="850"/>
        <v>6744</v>
      </c>
      <c r="B6759">
        <f t="shared" si="844"/>
        <v>0.69935619563329965</v>
      </c>
      <c r="C6759">
        <f t="shared" si="845"/>
        <v>0.66096227604430169</v>
      </c>
      <c r="D6759" s="40">
        <f t="shared" si="846"/>
        <v>1238244.5723200359</v>
      </c>
      <c r="E6759" s="40">
        <f t="shared" si="851"/>
        <v>1238244.5723200359</v>
      </c>
      <c r="F6759" s="41">
        <f t="shared" si="847"/>
        <v>2.1261674106631157</v>
      </c>
      <c r="G6759" s="42">
        <f t="shared" si="848"/>
        <v>1632715.2560973479</v>
      </c>
      <c r="H6759" s="16">
        <f t="shared" si="849"/>
        <v>1</v>
      </c>
      <c r="P6759" s="16"/>
    </row>
    <row r="6760" spans="1:16" x14ac:dyDescent="0.25">
      <c r="A6760" s="24">
        <f t="shared" si="850"/>
        <v>6745</v>
      </c>
      <c r="B6760">
        <f t="shared" si="844"/>
        <v>0.74613914324436337</v>
      </c>
      <c r="C6760">
        <f t="shared" si="845"/>
        <v>0.9913564381422475</v>
      </c>
      <c r="D6760" s="40">
        <f t="shared" si="846"/>
        <v>1302001.2332159912</v>
      </c>
      <c r="E6760" s="40">
        <f t="shared" si="851"/>
        <v>1250000</v>
      </c>
      <c r="F6760" s="41">
        <f t="shared" si="847"/>
        <v>2.7235694279056992</v>
      </c>
      <c r="G6760" s="42">
        <f t="shared" si="848"/>
        <v>2404461.784882124</v>
      </c>
      <c r="H6760" s="16">
        <f t="shared" si="849"/>
        <v>1</v>
      </c>
      <c r="P6760" s="16"/>
    </row>
    <row r="6761" spans="1:16" x14ac:dyDescent="0.25">
      <c r="A6761" s="24">
        <f t="shared" si="850"/>
        <v>6746</v>
      </c>
      <c r="B6761">
        <f t="shared" si="844"/>
        <v>0.5708418219583109</v>
      </c>
      <c r="C6761">
        <f t="shared" si="845"/>
        <v>0.66827376477885991</v>
      </c>
      <c r="D6761" s="40">
        <f t="shared" si="846"/>
        <v>1081391.0868255892</v>
      </c>
      <c r="E6761" s="40">
        <f t="shared" si="851"/>
        <v>1081391.0868255892</v>
      </c>
      <c r="F6761" s="41">
        <f t="shared" si="847"/>
        <v>2.1322648908782371</v>
      </c>
      <c r="G6761" s="42">
        <f t="shared" si="848"/>
        <v>1305812.2477468629</v>
      </c>
      <c r="H6761" s="16">
        <f t="shared" si="849"/>
        <v>1</v>
      </c>
      <c r="P6761" s="16"/>
    </row>
    <row r="6762" spans="1:16" x14ac:dyDescent="0.25">
      <c r="A6762" s="24">
        <f t="shared" si="850"/>
        <v>6747</v>
      </c>
      <c r="B6762">
        <f t="shared" si="844"/>
        <v>0.53821869695093483</v>
      </c>
      <c r="C6762">
        <f t="shared" si="845"/>
        <v>0.11514839704614133</v>
      </c>
      <c r="D6762" s="40">
        <f t="shared" si="846"/>
        <v>1043744.8672931081</v>
      </c>
      <c r="E6762" s="40">
        <f t="shared" si="851"/>
        <v>1043744.8672931081</v>
      </c>
      <c r="F6762" s="41">
        <f t="shared" si="847"/>
        <v>1.6353815565292698</v>
      </c>
      <c r="G6762" s="42">
        <f t="shared" si="848"/>
        <v>706921.10569323925</v>
      </c>
      <c r="H6762" s="16">
        <f t="shared" si="849"/>
        <v>1</v>
      </c>
      <c r="P6762" s="16"/>
    </row>
    <row r="6763" spans="1:16" x14ac:dyDescent="0.25">
      <c r="A6763" s="24">
        <f t="shared" si="850"/>
        <v>6748</v>
      </c>
      <c r="B6763">
        <f t="shared" si="844"/>
        <v>0.71939203992951661</v>
      </c>
      <c r="C6763">
        <f t="shared" si="845"/>
        <v>0.61107988923322409</v>
      </c>
      <c r="D6763" s="40">
        <f t="shared" si="846"/>
        <v>1264910.2135859742</v>
      </c>
      <c r="E6763" s="40">
        <f t="shared" si="851"/>
        <v>1250000</v>
      </c>
      <c r="F6763" s="41">
        <f t="shared" si="847"/>
        <v>2.0857552300475612</v>
      </c>
      <c r="G6763" s="42">
        <f t="shared" si="848"/>
        <v>1607194.0375594515</v>
      </c>
      <c r="H6763" s="16">
        <f t="shared" si="849"/>
        <v>1</v>
      </c>
      <c r="P6763" s="16"/>
    </row>
    <row r="6764" spans="1:16" x14ac:dyDescent="0.25">
      <c r="A6764" s="24">
        <f t="shared" si="850"/>
        <v>6749</v>
      </c>
      <c r="B6764">
        <f t="shared" si="844"/>
        <v>0.82627437135670334</v>
      </c>
      <c r="C6764">
        <f t="shared" si="845"/>
        <v>0.38920930621679872</v>
      </c>
      <c r="D6764" s="40">
        <f t="shared" si="846"/>
        <v>1428363.7526967174</v>
      </c>
      <c r="E6764" s="40">
        <f t="shared" si="851"/>
        <v>1250000</v>
      </c>
      <c r="F6764" s="41">
        <f t="shared" si="847"/>
        <v>1.9144740278164409</v>
      </c>
      <c r="G6764" s="42">
        <f t="shared" si="848"/>
        <v>1393092.5347705511</v>
      </c>
      <c r="H6764" s="16">
        <f t="shared" si="849"/>
        <v>1</v>
      </c>
      <c r="P6764" s="16"/>
    </row>
    <row r="6765" spans="1:16" x14ac:dyDescent="0.25">
      <c r="A6765" s="24">
        <f t="shared" si="850"/>
        <v>6750</v>
      </c>
      <c r="B6765">
        <f t="shared" si="844"/>
        <v>5.7429532171227038E-2</v>
      </c>
      <c r="C6765">
        <f t="shared" si="845"/>
        <v>0.85322264221031219</v>
      </c>
      <c r="D6765" s="40">
        <f t="shared" si="846"/>
        <v>281128.9125539239</v>
      </c>
      <c r="E6765" s="40">
        <f t="shared" si="851"/>
        <v>281128.9125539239</v>
      </c>
      <c r="F6765" s="41">
        <f t="shared" si="847"/>
        <v>2.3192569786301105</v>
      </c>
      <c r="G6765" s="42">
        <f t="shared" si="848"/>
        <v>-347989.8076646179</v>
      </c>
      <c r="H6765" s="16">
        <f t="shared" si="849"/>
        <v>0</v>
      </c>
      <c r="P6765" s="16"/>
    </row>
    <row r="6766" spans="1:16" x14ac:dyDescent="0.25">
      <c r="A6766" s="24">
        <f t="shared" si="850"/>
        <v>6751</v>
      </c>
      <c r="B6766">
        <f t="shared" si="844"/>
        <v>1.1340330238454044E-2</v>
      </c>
      <c r="C6766">
        <f t="shared" si="845"/>
        <v>0.26923284574877471</v>
      </c>
      <c r="D6766" s="40">
        <f t="shared" si="846"/>
        <v>0</v>
      </c>
      <c r="E6766" s="40">
        <f t="shared" si="851"/>
        <v>0</v>
      </c>
      <c r="F6766" s="41">
        <f t="shared" si="847"/>
        <v>1.8130289314800079</v>
      </c>
      <c r="G6766" s="42">
        <f t="shared" si="848"/>
        <v>-1000000</v>
      </c>
      <c r="H6766" s="16">
        <f t="shared" si="849"/>
        <v>0</v>
      </c>
      <c r="P6766" s="16"/>
    </row>
    <row r="6767" spans="1:16" x14ac:dyDescent="0.25">
      <c r="A6767" s="24">
        <f t="shared" si="850"/>
        <v>6752</v>
      </c>
      <c r="B6767">
        <f t="shared" si="844"/>
        <v>0.12796257610898465</v>
      </c>
      <c r="C6767">
        <f t="shared" si="845"/>
        <v>0.85908808896783739</v>
      </c>
      <c r="D6767" s="40">
        <f t="shared" si="846"/>
        <v>482032.64786539576</v>
      </c>
      <c r="E6767" s="40">
        <f t="shared" si="851"/>
        <v>482032.64786539576</v>
      </c>
      <c r="F6767" s="41">
        <f t="shared" si="847"/>
        <v>2.3271219774566441</v>
      </c>
      <c r="G6767" s="42">
        <f t="shared" si="848"/>
        <v>121748.76869918196</v>
      </c>
      <c r="H6767" s="16">
        <f t="shared" si="849"/>
        <v>1</v>
      </c>
      <c r="P6767" s="16"/>
    </row>
    <row r="6768" spans="1:16" x14ac:dyDescent="0.25">
      <c r="A6768" s="24">
        <f t="shared" si="850"/>
        <v>6753</v>
      </c>
      <c r="B6768">
        <f t="shared" si="844"/>
        <v>6.4522320055402815E-2</v>
      </c>
      <c r="C6768">
        <f t="shared" si="845"/>
        <v>0.44474508694838732</v>
      </c>
      <c r="D6768" s="40">
        <f t="shared" si="846"/>
        <v>307957.42404959688</v>
      </c>
      <c r="E6768" s="40">
        <f t="shared" si="851"/>
        <v>307957.42404959688</v>
      </c>
      <c r="F6768" s="41">
        <f t="shared" si="847"/>
        <v>1.9577661551627328</v>
      </c>
      <c r="G6768" s="42">
        <f t="shared" si="848"/>
        <v>-397091.37796460139</v>
      </c>
      <c r="H6768" s="16">
        <f t="shared" si="849"/>
        <v>0</v>
      </c>
      <c r="P6768" s="16"/>
    </row>
    <row r="6769" spans="1:16" x14ac:dyDescent="0.25">
      <c r="A6769" s="24">
        <f t="shared" si="850"/>
        <v>6754</v>
      </c>
      <c r="B6769">
        <f t="shared" si="844"/>
        <v>0.23796126095112413</v>
      </c>
      <c r="C6769">
        <f t="shared" si="845"/>
        <v>3.3961433102376759E-2</v>
      </c>
      <c r="D6769" s="40">
        <f t="shared" si="846"/>
        <v>674980.56949476991</v>
      </c>
      <c r="E6769" s="40">
        <f t="shared" si="851"/>
        <v>674980.56949476991</v>
      </c>
      <c r="F6769" s="41">
        <f t="shared" si="847"/>
        <v>1.4451312440629815</v>
      </c>
      <c r="G6769" s="42">
        <f t="shared" si="848"/>
        <v>-24564.48988768342</v>
      </c>
      <c r="H6769" s="16">
        <f t="shared" si="849"/>
        <v>0</v>
      </c>
      <c r="P6769" s="16"/>
    </row>
    <row r="6770" spans="1:16" x14ac:dyDescent="0.25">
      <c r="A6770" s="24">
        <f t="shared" si="850"/>
        <v>6755</v>
      </c>
      <c r="B6770">
        <f t="shared" si="844"/>
        <v>0.4906763545004651</v>
      </c>
      <c r="C6770">
        <f t="shared" si="845"/>
        <v>0.73186389345210046</v>
      </c>
      <c r="D6770" s="40">
        <f t="shared" si="846"/>
        <v>989343.59815995756</v>
      </c>
      <c r="E6770" s="40">
        <f t="shared" si="851"/>
        <v>989343.59815995756</v>
      </c>
      <c r="F6770" s="41">
        <f t="shared" si="847"/>
        <v>2.1879817371920773</v>
      </c>
      <c r="G6770" s="42">
        <f t="shared" si="848"/>
        <v>1164665.7245818842</v>
      </c>
      <c r="H6770" s="16">
        <f t="shared" si="849"/>
        <v>1</v>
      </c>
      <c r="P6770" s="16"/>
    </row>
    <row r="6771" spans="1:16" x14ac:dyDescent="0.25">
      <c r="A6771" s="24">
        <f t="shared" si="850"/>
        <v>6756</v>
      </c>
      <c r="B6771">
        <f t="shared" si="844"/>
        <v>0.66658931213896722</v>
      </c>
      <c r="C6771">
        <f t="shared" si="845"/>
        <v>0.65915311395656317</v>
      </c>
      <c r="D6771" s="40">
        <f t="shared" si="846"/>
        <v>1196283.235265896</v>
      </c>
      <c r="E6771" s="40">
        <f t="shared" si="851"/>
        <v>1196283.235265896</v>
      </c>
      <c r="F6771" s="41">
        <f t="shared" si="847"/>
        <v>2.1246665420573856</v>
      </c>
      <c r="G6771" s="42">
        <f t="shared" si="848"/>
        <v>1541702.9647936132</v>
      </c>
      <c r="H6771" s="16">
        <f t="shared" si="849"/>
        <v>1</v>
      </c>
      <c r="P6771" s="16"/>
    </row>
    <row r="6772" spans="1:16" x14ac:dyDescent="0.25">
      <c r="A6772" s="24">
        <f t="shared" si="850"/>
        <v>6757</v>
      </c>
      <c r="B6772">
        <f t="shared" si="844"/>
        <v>0.14856185566168278</v>
      </c>
      <c r="C6772">
        <f t="shared" si="845"/>
        <v>0.99693994328845292</v>
      </c>
      <c r="D6772" s="40">
        <f t="shared" si="846"/>
        <v>524640.7358691257</v>
      </c>
      <c r="E6772" s="40">
        <f t="shared" si="851"/>
        <v>524640.7358691257</v>
      </c>
      <c r="F6772" s="41">
        <f t="shared" si="847"/>
        <v>2.8332144925514817</v>
      </c>
      <c r="G6772" s="42">
        <f t="shared" si="848"/>
        <v>486419.73624728085</v>
      </c>
      <c r="H6772" s="16">
        <f t="shared" si="849"/>
        <v>1</v>
      </c>
      <c r="P6772" s="16"/>
    </row>
    <row r="6773" spans="1:16" x14ac:dyDescent="0.25">
      <c r="A6773" s="24">
        <f t="shared" si="850"/>
        <v>6758</v>
      </c>
      <c r="B6773">
        <f t="shared" si="844"/>
        <v>0.28507468022871763</v>
      </c>
      <c r="C6773">
        <f t="shared" si="845"/>
        <v>0.90645204752217978</v>
      </c>
      <c r="D6773" s="40">
        <f t="shared" si="846"/>
        <v>741110.23957409174</v>
      </c>
      <c r="E6773" s="40">
        <f t="shared" si="851"/>
        <v>741110.23957409174</v>
      </c>
      <c r="F6773" s="41">
        <f t="shared" si="847"/>
        <v>2.4009784222896906</v>
      </c>
      <c r="G6773" s="42">
        <f t="shared" si="848"/>
        <v>779389.6937553375</v>
      </c>
      <c r="H6773" s="16">
        <f t="shared" si="849"/>
        <v>1</v>
      </c>
      <c r="P6773" s="16"/>
    </row>
    <row r="6774" spans="1:16" x14ac:dyDescent="0.25">
      <c r="A6774" s="24">
        <f t="shared" si="850"/>
        <v>6759</v>
      </c>
      <c r="B6774">
        <f t="shared" si="844"/>
        <v>0.33671471348498017</v>
      </c>
      <c r="C6774">
        <f t="shared" si="845"/>
        <v>0.53860081790480763</v>
      </c>
      <c r="D6774" s="40">
        <f t="shared" si="846"/>
        <v>807851.36269255064</v>
      </c>
      <c r="E6774" s="40">
        <f t="shared" si="851"/>
        <v>807851.36269255064</v>
      </c>
      <c r="F6774" s="41">
        <f t="shared" si="847"/>
        <v>2.0294557368865629</v>
      </c>
      <c r="G6774" s="42">
        <f t="shared" si="848"/>
        <v>639498.58256802429</v>
      </c>
      <c r="H6774" s="16">
        <f t="shared" si="849"/>
        <v>1</v>
      </c>
      <c r="P6774" s="16"/>
    </row>
    <row r="6775" spans="1:16" x14ac:dyDescent="0.25">
      <c r="A6775" s="24">
        <f t="shared" si="850"/>
        <v>6760</v>
      </c>
      <c r="B6775">
        <f t="shared" si="844"/>
        <v>0.69235241005662829</v>
      </c>
      <c r="C6775">
        <f t="shared" si="845"/>
        <v>0.52738884056452662</v>
      </c>
      <c r="D6775" s="40">
        <f t="shared" si="846"/>
        <v>1229116.745870041</v>
      </c>
      <c r="E6775" s="40">
        <f t="shared" si="851"/>
        <v>1229116.745870041</v>
      </c>
      <c r="F6775" s="41">
        <f t="shared" si="847"/>
        <v>2.0208837879772461</v>
      </c>
      <c r="G6775" s="42">
        <f t="shared" si="848"/>
        <v>1483902.1052601147</v>
      </c>
      <c r="H6775" s="16">
        <f t="shared" si="849"/>
        <v>1</v>
      </c>
      <c r="P6775" s="16"/>
    </row>
    <row r="6776" spans="1:16" x14ac:dyDescent="0.25">
      <c r="A6776" s="24">
        <f t="shared" si="850"/>
        <v>6761</v>
      </c>
      <c r="B6776">
        <f t="shared" si="844"/>
        <v>4.9198126653209329E-3</v>
      </c>
      <c r="C6776">
        <f t="shared" si="845"/>
        <v>0.60272690386045724</v>
      </c>
      <c r="D6776" s="40">
        <f t="shared" si="846"/>
        <v>0</v>
      </c>
      <c r="E6776" s="40">
        <f t="shared" si="851"/>
        <v>0</v>
      </c>
      <c r="F6776" s="41">
        <f t="shared" si="847"/>
        <v>2.0791525028981854</v>
      </c>
      <c r="G6776" s="42">
        <f t="shared" si="848"/>
        <v>-1000000</v>
      </c>
      <c r="H6776" s="16">
        <f t="shared" si="849"/>
        <v>0</v>
      </c>
      <c r="P6776" s="16"/>
    </row>
    <row r="6777" spans="1:16" x14ac:dyDescent="0.25">
      <c r="A6777" s="24">
        <f t="shared" si="850"/>
        <v>6762</v>
      </c>
      <c r="B6777">
        <f t="shared" si="844"/>
        <v>0.99021557241212577</v>
      </c>
      <c r="C6777">
        <f t="shared" si="845"/>
        <v>0.37088395061437041</v>
      </c>
      <c r="D6777" s="40">
        <f t="shared" si="846"/>
        <v>2064367.8121256137</v>
      </c>
      <c r="E6777" s="40">
        <f t="shared" si="851"/>
        <v>1250000</v>
      </c>
      <c r="F6777" s="41">
        <f t="shared" si="847"/>
        <v>1.8998440454761685</v>
      </c>
      <c r="G6777" s="42">
        <f t="shared" si="848"/>
        <v>1374805.0568452105</v>
      </c>
      <c r="H6777" s="16">
        <f t="shared" si="849"/>
        <v>1</v>
      </c>
      <c r="P6777" s="16"/>
    </row>
    <row r="6778" spans="1:16" x14ac:dyDescent="0.25">
      <c r="A6778" s="24">
        <f t="shared" si="850"/>
        <v>6763</v>
      </c>
      <c r="B6778">
        <f t="shared" si="844"/>
        <v>0.81550007138866931</v>
      </c>
      <c r="C6778">
        <f t="shared" si="845"/>
        <v>0.62313386320602149</v>
      </c>
      <c r="D6778" s="40">
        <f t="shared" si="846"/>
        <v>1409581.319791357</v>
      </c>
      <c r="E6778" s="40">
        <f t="shared" si="851"/>
        <v>1250000</v>
      </c>
      <c r="F6778" s="41">
        <f t="shared" si="847"/>
        <v>2.0953561976190085</v>
      </c>
      <c r="G6778" s="42">
        <f t="shared" si="848"/>
        <v>1619195.2470237608</v>
      </c>
      <c r="H6778" s="16">
        <f t="shared" si="849"/>
        <v>1</v>
      </c>
      <c r="P6778" s="16"/>
    </row>
    <row r="6779" spans="1:16" x14ac:dyDescent="0.25">
      <c r="A6779" s="24">
        <f t="shared" si="850"/>
        <v>6764</v>
      </c>
      <c r="B6779">
        <f t="shared" si="844"/>
        <v>7.1570994914509356E-2</v>
      </c>
      <c r="C6779">
        <f t="shared" si="845"/>
        <v>3.6741895019076765E-2</v>
      </c>
      <c r="D6779" s="40">
        <f t="shared" si="846"/>
        <v>332436.08352869481</v>
      </c>
      <c r="E6779" s="40">
        <f t="shared" si="851"/>
        <v>332436.08352869481</v>
      </c>
      <c r="F6779" s="41">
        <f t="shared" si="847"/>
        <v>1.4559835341991278</v>
      </c>
      <c r="G6779" s="42">
        <f t="shared" si="848"/>
        <v>-515978.53620857443</v>
      </c>
      <c r="H6779" s="16">
        <f t="shared" si="849"/>
        <v>0</v>
      </c>
      <c r="P6779" s="16"/>
    </row>
    <row r="6780" spans="1:16" x14ac:dyDescent="0.25">
      <c r="A6780" s="24">
        <f t="shared" si="850"/>
        <v>6765</v>
      </c>
      <c r="B6780">
        <f t="shared" si="844"/>
        <v>9.8978583118878305E-2</v>
      </c>
      <c r="C6780">
        <f t="shared" si="845"/>
        <v>0.80879934469703585</v>
      </c>
      <c r="D6780" s="40">
        <f t="shared" si="846"/>
        <v>413042.47391257749</v>
      </c>
      <c r="E6780" s="40">
        <f t="shared" si="851"/>
        <v>413042.47391257749</v>
      </c>
      <c r="F6780" s="41">
        <f t="shared" si="847"/>
        <v>2.2654955479570749</v>
      </c>
      <c r="G6780" s="42">
        <f t="shared" si="848"/>
        <v>-64254.114233879489</v>
      </c>
      <c r="H6780" s="16">
        <f t="shared" si="849"/>
        <v>0</v>
      </c>
      <c r="P6780" s="16"/>
    </row>
    <row r="6781" spans="1:16" x14ac:dyDescent="0.25">
      <c r="A6781" s="24">
        <f t="shared" si="850"/>
        <v>6766</v>
      </c>
      <c r="B6781">
        <f t="shared" si="844"/>
        <v>0.89093156193848699</v>
      </c>
      <c r="C6781">
        <f t="shared" si="845"/>
        <v>0.59160284011159092</v>
      </c>
      <c r="D6781" s="40">
        <f t="shared" si="846"/>
        <v>1561472.9938115133</v>
      </c>
      <c r="E6781" s="40">
        <f t="shared" si="851"/>
        <v>1250000</v>
      </c>
      <c r="F6781" s="41">
        <f t="shared" si="847"/>
        <v>2.0704164189522731</v>
      </c>
      <c r="G6781" s="42">
        <f t="shared" si="848"/>
        <v>1588020.5236903415</v>
      </c>
      <c r="H6781" s="16">
        <f t="shared" si="849"/>
        <v>1</v>
      </c>
      <c r="P6781" s="16"/>
    </row>
    <row r="6782" spans="1:16" x14ac:dyDescent="0.25">
      <c r="A6782" s="24">
        <f t="shared" si="850"/>
        <v>6767</v>
      </c>
      <c r="B6782">
        <f t="shared" si="844"/>
        <v>0.69188529194798321</v>
      </c>
      <c r="C6782">
        <f t="shared" si="845"/>
        <v>0.31218732323031873</v>
      </c>
      <c r="D6782" s="40">
        <f t="shared" si="846"/>
        <v>1228511.2591105259</v>
      </c>
      <c r="E6782" s="40">
        <f t="shared" si="851"/>
        <v>1228511.2591105259</v>
      </c>
      <c r="F6782" s="41">
        <f t="shared" si="847"/>
        <v>1.8511672313058098</v>
      </c>
      <c r="G6782" s="42">
        <f t="shared" si="848"/>
        <v>1274179.7861556467</v>
      </c>
      <c r="H6782" s="16">
        <f t="shared" si="849"/>
        <v>1</v>
      </c>
      <c r="P6782" s="16"/>
    </row>
    <row r="6783" spans="1:16" x14ac:dyDescent="0.25">
      <c r="A6783" s="24">
        <f t="shared" si="850"/>
        <v>6768</v>
      </c>
      <c r="B6783">
        <f t="shared" si="844"/>
        <v>0.56009318714495748</v>
      </c>
      <c r="C6783">
        <f t="shared" si="845"/>
        <v>0.70020635344553739</v>
      </c>
      <c r="D6783" s="40">
        <f t="shared" si="846"/>
        <v>1068938.6697764266</v>
      </c>
      <c r="E6783" s="40">
        <f t="shared" si="851"/>
        <v>1068938.6697764266</v>
      </c>
      <c r="F6783" s="41">
        <f t="shared" si="847"/>
        <v>2.1595726744735533</v>
      </c>
      <c r="G6783" s="42">
        <f t="shared" si="848"/>
        <v>1308450.7419372802</v>
      </c>
      <c r="H6783" s="16">
        <f t="shared" si="849"/>
        <v>1</v>
      </c>
      <c r="P6783" s="16"/>
    </row>
    <row r="6784" spans="1:16" x14ac:dyDescent="0.25">
      <c r="A6784" s="24">
        <f t="shared" si="850"/>
        <v>6769</v>
      </c>
      <c r="B6784">
        <f t="shared" si="844"/>
        <v>0.7436628193827346</v>
      </c>
      <c r="C6784">
        <f t="shared" si="845"/>
        <v>0.2706017104210332</v>
      </c>
      <c r="D6784" s="40">
        <f t="shared" si="846"/>
        <v>1298485.9281630113</v>
      </c>
      <c r="E6784" s="40">
        <f t="shared" si="851"/>
        <v>1250000</v>
      </c>
      <c r="F6784" s="41">
        <f t="shared" si="847"/>
        <v>1.8142874775590032</v>
      </c>
      <c r="G6784" s="42">
        <f t="shared" si="848"/>
        <v>1267859.346948754</v>
      </c>
      <c r="H6784" s="16">
        <f t="shared" si="849"/>
        <v>1</v>
      </c>
      <c r="P6784" s="16"/>
    </row>
    <row r="6785" spans="1:16" x14ac:dyDescent="0.25">
      <c r="A6785" s="24">
        <f t="shared" si="850"/>
        <v>6770</v>
      </c>
      <c r="B6785">
        <f t="shared" si="844"/>
        <v>0.22138533915858716</v>
      </c>
      <c r="C6785">
        <f t="shared" si="845"/>
        <v>0.1388758533867076</v>
      </c>
      <c r="D6785" s="40">
        <f t="shared" si="846"/>
        <v>650065.54341286141</v>
      </c>
      <c r="E6785" s="40">
        <f t="shared" si="851"/>
        <v>650065.54341286141</v>
      </c>
      <c r="F6785" s="41">
        <f t="shared" si="847"/>
        <v>1.6700961110659351</v>
      </c>
      <c r="G6785" s="42">
        <f t="shared" si="848"/>
        <v>85671.935991783626</v>
      </c>
      <c r="H6785" s="16">
        <f t="shared" si="849"/>
        <v>1</v>
      </c>
      <c r="P6785" s="16"/>
    </row>
    <row r="6786" spans="1:16" x14ac:dyDescent="0.25">
      <c r="A6786" s="24">
        <f t="shared" si="850"/>
        <v>6771</v>
      </c>
      <c r="B6786">
        <f t="shared" si="844"/>
        <v>2.7131887734867632E-2</v>
      </c>
      <c r="C6786">
        <f t="shared" si="845"/>
        <v>0.90469631657470018</v>
      </c>
      <c r="D6786" s="40">
        <f t="shared" si="846"/>
        <v>122465.82117504021</v>
      </c>
      <c r="E6786" s="40">
        <f t="shared" si="851"/>
        <v>122465.82117504021</v>
      </c>
      <c r="F6786" s="41">
        <f t="shared" si="847"/>
        <v>2.3978068316958105</v>
      </c>
      <c r="G6786" s="42">
        <f t="shared" si="848"/>
        <v>-706350.61733725108</v>
      </c>
      <c r="H6786" s="16">
        <f t="shared" si="849"/>
        <v>0</v>
      </c>
      <c r="P6786" s="16"/>
    </row>
    <row r="6787" spans="1:16" x14ac:dyDescent="0.25">
      <c r="A6787" s="24">
        <f t="shared" si="850"/>
        <v>6772</v>
      </c>
      <c r="B6787">
        <f t="shared" si="844"/>
        <v>0.40371001802850515</v>
      </c>
      <c r="C6787">
        <f t="shared" si="845"/>
        <v>0.15923263307195157</v>
      </c>
      <c r="D6787" s="40">
        <f t="shared" si="846"/>
        <v>888865.1848805449</v>
      </c>
      <c r="E6787" s="40">
        <f t="shared" si="851"/>
        <v>888865.1848805449</v>
      </c>
      <c r="F6787" s="41">
        <f t="shared" si="847"/>
        <v>1.6967730434011852</v>
      </c>
      <c r="G6787" s="42">
        <f t="shared" si="848"/>
        <v>508202.48492311919</v>
      </c>
      <c r="H6787" s="16">
        <f t="shared" si="849"/>
        <v>1</v>
      </c>
      <c r="P6787" s="16"/>
    </row>
    <row r="6788" spans="1:16" x14ac:dyDescent="0.25">
      <c r="A6788" s="24">
        <f t="shared" si="850"/>
        <v>6773</v>
      </c>
      <c r="B6788">
        <f t="shared" si="844"/>
        <v>0.11810456041712314</v>
      </c>
      <c r="C6788">
        <f t="shared" si="845"/>
        <v>0.20306987350340933</v>
      </c>
      <c r="D6788" s="40">
        <f t="shared" si="846"/>
        <v>459947.4055832515</v>
      </c>
      <c r="E6788" s="40">
        <f t="shared" si="851"/>
        <v>459947.4055832515</v>
      </c>
      <c r="F6788" s="41">
        <f t="shared" si="847"/>
        <v>1.747505780991838</v>
      </c>
      <c r="G6788" s="42">
        <f t="shared" si="848"/>
        <v>-196239.24979107047</v>
      </c>
      <c r="H6788" s="16">
        <f t="shared" si="849"/>
        <v>0</v>
      </c>
      <c r="P6788" s="16"/>
    </row>
    <row r="6789" spans="1:16" x14ac:dyDescent="0.25">
      <c r="A6789" s="24">
        <f t="shared" si="850"/>
        <v>6774</v>
      </c>
      <c r="B6789">
        <f t="shared" si="844"/>
        <v>0.84911432198714465</v>
      </c>
      <c r="C6789">
        <f t="shared" si="845"/>
        <v>0.32103746582288295</v>
      </c>
      <c r="D6789" s="40">
        <f t="shared" si="846"/>
        <v>1470809.5290589805</v>
      </c>
      <c r="E6789" s="40">
        <f t="shared" si="851"/>
        <v>1250000</v>
      </c>
      <c r="F6789" s="41">
        <f t="shared" si="847"/>
        <v>1.8587235077522191</v>
      </c>
      <c r="G6789" s="42">
        <f t="shared" si="848"/>
        <v>1323404.384690274</v>
      </c>
      <c r="H6789" s="16">
        <f t="shared" si="849"/>
        <v>1</v>
      </c>
      <c r="P6789" s="16"/>
    </row>
    <row r="6790" spans="1:16" x14ac:dyDescent="0.25">
      <c r="A6790" s="24">
        <f t="shared" si="850"/>
        <v>6775</v>
      </c>
      <c r="B6790">
        <f t="shared" si="844"/>
        <v>0.26910815516021103</v>
      </c>
      <c r="C6790">
        <f t="shared" si="845"/>
        <v>0.90656481927726418</v>
      </c>
      <c r="D6790" s="40">
        <f t="shared" si="846"/>
        <v>719371.19610581268</v>
      </c>
      <c r="E6790" s="40">
        <f t="shared" si="851"/>
        <v>719371.19610581268</v>
      </c>
      <c r="F6790" s="41">
        <f t="shared" si="847"/>
        <v>2.4011836318385291</v>
      </c>
      <c r="G6790" s="42">
        <f t="shared" si="848"/>
        <v>727342.34130538208</v>
      </c>
      <c r="H6790" s="16">
        <f t="shared" si="849"/>
        <v>1</v>
      </c>
      <c r="P6790" s="16"/>
    </row>
    <row r="6791" spans="1:16" x14ac:dyDescent="0.25">
      <c r="A6791" s="24">
        <f t="shared" si="850"/>
        <v>6776</v>
      </c>
      <c r="B6791">
        <f t="shared" si="844"/>
        <v>0.17002902401145548</v>
      </c>
      <c r="C6791">
        <f t="shared" si="845"/>
        <v>0.62264775962103158</v>
      </c>
      <c r="D6791" s="40">
        <f t="shared" si="846"/>
        <v>565022.53908217675</v>
      </c>
      <c r="E6791" s="40">
        <f t="shared" si="851"/>
        <v>565022.53908217675</v>
      </c>
      <c r="F6791" s="41">
        <f t="shared" si="847"/>
        <v>2.0949672351131405</v>
      </c>
      <c r="G6791" s="42">
        <f t="shared" si="848"/>
        <v>183703.70647759433</v>
      </c>
      <c r="H6791" s="16">
        <f t="shared" si="849"/>
        <v>1</v>
      </c>
      <c r="P6791" s="16"/>
    </row>
    <row r="6792" spans="1:16" x14ac:dyDescent="0.25">
      <c r="A6792" s="24">
        <f t="shared" si="850"/>
        <v>6777</v>
      </c>
      <c r="B6792">
        <f t="shared" si="844"/>
        <v>0.4686387371039018</v>
      </c>
      <c r="C6792">
        <f t="shared" si="845"/>
        <v>0.76568626065272838</v>
      </c>
      <c r="D6792" s="40">
        <f t="shared" si="846"/>
        <v>964122.11128934147</v>
      </c>
      <c r="E6792" s="40">
        <f t="shared" si="851"/>
        <v>964122.11128934147</v>
      </c>
      <c r="F6792" s="41">
        <f t="shared" si="847"/>
        <v>2.2202778243600316</v>
      </c>
      <c r="G6792" s="42">
        <f t="shared" si="848"/>
        <v>1140618.9436708991</v>
      </c>
      <c r="H6792" s="16">
        <f t="shared" si="849"/>
        <v>1</v>
      </c>
      <c r="P6792" s="16"/>
    </row>
    <row r="6793" spans="1:16" x14ac:dyDescent="0.25">
      <c r="A6793" s="24">
        <f t="shared" si="850"/>
        <v>6778</v>
      </c>
      <c r="B6793">
        <f t="shared" si="844"/>
        <v>0.69026824610773474</v>
      </c>
      <c r="C6793">
        <f t="shared" si="845"/>
        <v>0.97021102567669004</v>
      </c>
      <c r="D6793" s="40">
        <f t="shared" si="846"/>
        <v>1226418.3158922158</v>
      </c>
      <c r="E6793" s="40">
        <f t="shared" si="851"/>
        <v>1226418.3158922158</v>
      </c>
      <c r="F6793" s="41">
        <f t="shared" si="847"/>
        <v>2.5726152277599641</v>
      </c>
      <c r="G6793" s="42">
        <f t="shared" si="848"/>
        <v>2155102.4350680443</v>
      </c>
      <c r="H6793" s="16">
        <f t="shared" si="849"/>
        <v>1</v>
      </c>
      <c r="P6793" s="16"/>
    </row>
    <row r="6794" spans="1:16" x14ac:dyDescent="0.25">
      <c r="A6794" s="24">
        <f t="shared" si="850"/>
        <v>6779</v>
      </c>
      <c r="B6794">
        <f t="shared" si="844"/>
        <v>0.53460209059994668</v>
      </c>
      <c r="C6794">
        <f t="shared" si="845"/>
        <v>0.90365215425845236</v>
      </c>
      <c r="D6794" s="40">
        <f t="shared" si="846"/>
        <v>1039594.3533456607</v>
      </c>
      <c r="E6794" s="40">
        <f t="shared" si="851"/>
        <v>1039594.3533456607</v>
      </c>
      <c r="F6794" s="41">
        <f t="shared" si="847"/>
        <v>2.3959409926018718</v>
      </c>
      <c r="G6794" s="42">
        <f t="shared" si="848"/>
        <v>1490806.7268583034</v>
      </c>
      <c r="H6794" s="16">
        <f t="shared" si="849"/>
        <v>1</v>
      </c>
      <c r="P6794" s="16"/>
    </row>
    <row r="6795" spans="1:16" x14ac:dyDescent="0.25">
      <c r="A6795" s="24">
        <f t="shared" si="850"/>
        <v>6780</v>
      </c>
      <c r="B6795">
        <f t="shared" si="844"/>
        <v>0.62650867004413158</v>
      </c>
      <c r="C6795">
        <f t="shared" si="845"/>
        <v>0.50272750377189368</v>
      </c>
      <c r="D6795" s="40">
        <f t="shared" si="846"/>
        <v>1147091.4173423105</v>
      </c>
      <c r="E6795" s="40">
        <f t="shared" si="851"/>
        <v>1147091.4173423105</v>
      </c>
      <c r="F6795" s="41">
        <f t="shared" si="847"/>
        <v>2.002078082473044</v>
      </c>
      <c r="G6795" s="42">
        <f t="shared" si="848"/>
        <v>1296566.5852539791</v>
      </c>
      <c r="H6795" s="16">
        <f t="shared" si="849"/>
        <v>1</v>
      </c>
      <c r="P6795" s="16"/>
    </row>
    <row r="6796" spans="1:16" x14ac:dyDescent="0.25">
      <c r="A6796" s="24">
        <f t="shared" si="850"/>
        <v>6781</v>
      </c>
      <c r="B6796">
        <f t="shared" si="844"/>
        <v>0.68656244885642081</v>
      </c>
      <c r="C6796">
        <f t="shared" si="845"/>
        <v>0.68001480086240917</v>
      </c>
      <c r="D6796" s="40">
        <f t="shared" si="846"/>
        <v>1221639.7504956801</v>
      </c>
      <c r="E6796" s="40">
        <f t="shared" si="851"/>
        <v>1221639.7504956801</v>
      </c>
      <c r="F6796" s="41">
        <f t="shared" si="847"/>
        <v>2.1421702698127909</v>
      </c>
      <c r="G6796" s="42">
        <f t="shared" si="848"/>
        <v>1616960.3539333618</v>
      </c>
      <c r="H6796" s="16">
        <f t="shared" si="849"/>
        <v>1</v>
      </c>
      <c r="P6796" s="16"/>
    </row>
    <row r="6797" spans="1:16" x14ac:dyDescent="0.25">
      <c r="A6797" s="24">
        <f t="shared" si="850"/>
        <v>6782</v>
      </c>
      <c r="B6797">
        <f t="shared" si="844"/>
        <v>0.80140657781157643</v>
      </c>
      <c r="C6797">
        <f t="shared" si="845"/>
        <v>0.97728248534258455</v>
      </c>
      <c r="D6797" s="40">
        <f t="shared" si="846"/>
        <v>1386013.411526808</v>
      </c>
      <c r="E6797" s="40">
        <f t="shared" si="851"/>
        <v>1250000</v>
      </c>
      <c r="F6797" s="41">
        <f t="shared" si="847"/>
        <v>2.6080864712046221</v>
      </c>
      <c r="G6797" s="42">
        <f t="shared" si="848"/>
        <v>2260108.0890057776</v>
      </c>
      <c r="H6797" s="16">
        <f t="shared" si="849"/>
        <v>1</v>
      </c>
      <c r="P6797" s="16"/>
    </row>
    <row r="6798" spans="1:16" x14ac:dyDescent="0.25">
      <c r="A6798" s="24">
        <f t="shared" si="850"/>
        <v>6783</v>
      </c>
      <c r="B6798">
        <f t="shared" si="844"/>
        <v>0.25508886238094419</v>
      </c>
      <c r="C6798">
        <f t="shared" si="845"/>
        <v>0.61284572433214635</v>
      </c>
      <c r="D6798" s="40">
        <f t="shared" si="846"/>
        <v>699744.23277094332</v>
      </c>
      <c r="E6798" s="40">
        <f t="shared" si="851"/>
        <v>699744.23277094332</v>
      </c>
      <c r="F6798" s="41">
        <f t="shared" si="847"/>
        <v>2.0871561488919599</v>
      </c>
      <c r="G6798" s="42">
        <f t="shared" si="848"/>
        <v>460475.47807956114</v>
      </c>
      <c r="H6798" s="16">
        <f t="shared" si="849"/>
        <v>1</v>
      </c>
      <c r="P6798" s="16"/>
    </row>
    <row r="6799" spans="1:16" x14ac:dyDescent="0.25">
      <c r="A6799" s="24">
        <f t="shared" si="850"/>
        <v>6784</v>
      </c>
      <c r="B6799">
        <f t="shared" si="844"/>
        <v>0.88214917585719377</v>
      </c>
      <c r="C6799">
        <f t="shared" si="845"/>
        <v>0.3970810609171167</v>
      </c>
      <c r="D6799" s="40">
        <f t="shared" si="846"/>
        <v>1540637.8860916714</v>
      </c>
      <c r="E6799" s="40">
        <f t="shared" si="851"/>
        <v>1250000</v>
      </c>
      <c r="F6799" s="41">
        <f t="shared" si="847"/>
        <v>1.9206961309433563</v>
      </c>
      <c r="G6799" s="42">
        <f t="shared" si="848"/>
        <v>1400870.1636791956</v>
      </c>
      <c r="H6799" s="16">
        <f t="shared" si="849"/>
        <v>1</v>
      </c>
      <c r="P6799" s="16"/>
    </row>
    <row r="6800" spans="1:16" x14ac:dyDescent="0.25">
      <c r="A6800" s="24">
        <f t="shared" si="850"/>
        <v>6785</v>
      </c>
      <c r="B6800">
        <f t="shared" si="844"/>
        <v>0.3145182701991871</v>
      </c>
      <c r="C6800">
        <f t="shared" si="845"/>
        <v>0.20696063211653382</v>
      </c>
      <c r="D6800" s="40">
        <f t="shared" si="846"/>
        <v>779749.22270347492</v>
      </c>
      <c r="E6800" s="40">
        <f t="shared" si="851"/>
        <v>779749.22270347492</v>
      </c>
      <c r="F6800" s="41">
        <f t="shared" si="847"/>
        <v>1.7516679222686433</v>
      </c>
      <c r="G6800" s="42">
        <f t="shared" si="848"/>
        <v>365861.7008235855</v>
      </c>
      <c r="H6800" s="16">
        <f t="shared" si="849"/>
        <v>1</v>
      </c>
      <c r="P6800" s="16"/>
    </row>
    <row r="6801" spans="1:16" x14ac:dyDescent="0.25">
      <c r="A6801" s="24">
        <f t="shared" si="850"/>
        <v>6786</v>
      </c>
      <c r="B6801">
        <f t="shared" ref="B6801:B6864" si="852">((MOD((MOD(MOD(999999999999989,MOD(A6801*2499997+$B$13*1800451,7450589)*4658+7450581)*383,99991)*7440893+MOD(MOD(999999999999989,MOD(A6801*2246527+$B$13*2399993,7450987)*7580+7560584)*17669,7440893))*1343,4294967296))+0.5)/2^32</f>
        <v>0.79099596862215549</v>
      </c>
      <c r="C6801">
        <f t="shared" ref="C6801:C6864" si="853">((MOD((MOD(MOD(999999999999989,MOD(A6801*2499997+$C$13*1800451,7450589)*4658+7450581)*383,99991)*7440893+MOD(MOD(999999999999989,MOD(A6801*2246527+$C$13*2399993,7450987)*7580+7560584)*17669,7440893))*1343,4294967296))+0.5)/2^32</f>
        <v>0.89026619878131896</v>
      </c>
      <c r="D6801" s="40">
        <f t="shared" ref="D6801:D6864" si="854">MAX(0,NORMINV(B6801,D$10,D$12))</f>
        <v>1369247.0611324629</v>
      </c>
      <c r="E6801" s="40">
        <f t="shared" si="851"/>
        <v>1250000</v>
      </c>
      <c r="F6801" s="41">
        <f t="shared" ref="F6801:F6864" si="855">NORMINV(C6801,E$10,E$12)</f>
        <v>2.3732355726902101</v>
      </c>
      <c r="G6801" s="42">
        <f t="shared" ref="G6801:G6864" si="856">F6801*E6801-1000000</f>
        <v>1966544.4658627626</v>
      </c>
      <c r="H6801" s="16">
        <f t="shared" ref="H6801:H6864" si="857">IF(G6801&gt;=0,1,0)</f>
        <v>1</v>
      </c>
      <c r="P6801" s="16"/>
    </row>
    <row r="6802" spans="1:16" x14ac:dyDescent="0.25">
      <c r="A6802" s="24">
        <f t="shared" ref="A6802:A6865" si="858">A6801+1</f>
        <v>6787</v>
      </c>
      <c r="B6802">
        <f t="shared" si="852"/>
        <v>0.40376089897472411</v>
      </c>
      <c r="C6802">
        <f t="shared" si="853"/>
        <v>0.44472747331019491</v>
      </c>
      <c r="D6802" s="40">
        <f t="shared" si="854"/>
        <v>888925.08610831317</v>
      </c>
      <c r="E6802" s="40">
        <f t="shared" ref="E6802:E6865" si="859">MIN(1250000,D6802)</f>
        <v>888925.08610831317</v>
      </c>
      <c r="F6802" s="41">
        <f t="shared" si="855"/>
        <v>1.9577526052375462</v>
      </c>
      <c r="G6802" s="42">
        <f t="shared" si="856"/>
        <v>740295.40318956017</v>
      </c>
      <c r="H6802" s="16">
        <f t="shared" si="857"/>
        <v>1</v>
      </c>
      <c r="P6802" s="16"/>
    </row>
    <row r="6803" spans="1:16" x14ac:dyDescent="0.25">
      <c r="A6803" s="24">
        <f t="shared" si="858"/>
        <v>6788</v>
      </c>
      <c r="B6803">
        <f t="shared" si="852"/>
        <v>0.66992767562624067</v>
      </c>
      <c r="C6803">
        <f t="shared" si="853"/>
        <v>0.9294120225822553</v>
      </c>
      <c r="D6803" s="40">
        <f t="shared" si="854"/>
        <v>1200477.2638607025</v>
      </c>
      <c r="E6803" s="40">
        <f t="shared" si="859"/>
        <v>1200477.2638607025</v>
      </c>
      <c r="F6803" s="41">
        <f t="shared" si="855"/>
        <v>2.4472419357038411</v>
      </c>
      <c r="G6803" s="42">
        <f t="shared" si="856"/>
        <v>1937858.3029789166</v>
      </c>
      <c r="H6803" s="16">
        <f t="shared" si="857"/>
        <v>1</v>
      </c>
      <c r="P6803" s="16"/>
    </row>
    <row r="6804" spans="1:16" x14ac:dyDescent="0.25">
      <c r="A6804" s="24">
        <f t="shared" si="858"/>
        <v>6789</v>
      </c>
      <c r="B6804">
        <f t="shared" si="852"/>
        <v>0.55352934228722006</v>
      </c>
      <c r="C6804">
        <f t="shared" si="853"/>
        <v>0.77664721675682813</v>
      </c>
      <c r="D6804" s="40">
        <f t="shared" si="854"/>
        <v>1061360.1848821579</v>
      </c>
      <c r="E6804" s="40">
        <f t="shared" si="859"/>
        <v>1061360.1848821579</v>
      </c>
      <c r="F6804" s="41">
        <f t="shared" si="855"/>
        <v>2.2312823111708671</v>
      </c>
      <c r="G6804" s="42">
        <f t="shared" si="856"/>
        <v>1368194.2063086</v>
      </c>
      <c r="H6804" s="16">
        <f t="shared" si="857"/>
        <v>1</v>
      </c>
      <c r="P6804" s="16"/>
    </row>
    <row r="6805" spans="1:16" x14ac:dyDescent="0.25">
      <c r="A6805" s="24">
        <f t="shared" si="858"/>
        <v>6790</v>
      </c>
      <c r="B6805">
        <f t="shared" si="852"/>
        <v>0.35917070938739926</v>
      </c>
      <c r="C6805">
        <f t="shared" si="853"/>
        <v>0.11990665912162513</v>
      </c>
      <c r="D6805" s="40">
        <f t="shared" si="854"/>
        <v>835557.90274544549</v>
      </c>
      <c r="E6805" s="40">
        <f t="shared" si="859"/>
        <v>835557.90274544549</v>
      </c>
      <c r="F6805" s="41">
        <f t="shared" si="855"/>
        <v>1.6427192917985121</v>
      </c>
      <c r="G6805" s="42">
        <f t="shared" si="856"/>
        <v>372587.08625464817</v>
      </c>
      <c r="H6805" s="16">
        <f t="shared" si="857"/>
        <v>1</v>
      </c>
      <c r="P6805" s="16"/>
    </row>
    <row r="6806" spans="1:16" x14ac:dyDescent="0.25">
      <c r="A6806" s="24">
        <f t="shared" si="858"/>
        <v>6791</v>
      </c>
      <c r="B6806">
        <f t="shared" si="852"/>
        <v>0.53647384338546544</v>
      </c>
      <c r="C6806">
        <f t="shared" si="853"/>
        <v>0.31947181595023721</v>
      </c>
      <c r="D6806" s="40">
        <f t="shared" si="854"/>
        <v>1041741.9954025103</v>
      </c>
      <c r="E6806" s="40">
        <f t="shared" si="859"/>
        <v>1041741.9954025103</v>
      </c>
      <c r="F6806" s="41">
        <f t="shared" si="855"/>
        <v>1.8573932250621752</v>
      </c>
      <c r="G6806" s="42">
        <f t="shared" si="856"/>
        <v>934924.52452337416</v>
      </c>
      <c r="H6806" s="16">
        <f t="shared" si="857"/>
        <v>1</v>
      </c>
      <c r="P6806" s="16"/>
    </row>
    <row r="6807" spans="1:16" x14ac:dyDescent="0.25">
      <c r="A6807" s="24">
        <f t="shared" si="858"/>
        <v>6792</v>
      </c>
      <c r="B6807">
        <f t="shared" si="852"/>
        <v>0.91014924610499293</v>
      </c>
      <c r="C6807">
        <f t="shared" si="853"/>
        <v>0.28188846365083009</v>
      </c>
      <c r="D6807" s="40">
        <f t="shared" si="854"/>
        <v>1611705.770521923</v>
      </c>
      <c r="E6807" s="40">
        <f t="shared" si="859"/>
        <v>1250000</v>
      </c>
      <c r="F6807" s="41">
        <f t="shared" si="855"/>
        <v>1.8245469270836434</v>
      </c>
      <c r="G6807" s="42">
        <f t="shared" si="856"/>
        <v>1280683.6588545544</v>
      </c>
      <c r="H6807" s="16">
        <f t="shared" si="857"/>
        <v>1</v>
      </c>
      <c r="P6807" s="16"/>
    </row>
    <row r="6808" spans="1:16" x14ac:dyDescent="0.25">
      <c r="A6808" s="24">
        <f t="shared" si="858"/>
        <v>6793</v>
      </c>
      <c r="B6808">
        <f t="shared" si="852"/>
        <v>0.18198504147585481</v>
      </c>
      <c r="C6808">
        <f t="shared" si="853"/>
        <v>0.6350859688827768</v>
      </c>
      <c r="D6808" s="40">
        <f t="shared" si="854"/>
        <v>586097.50248598319</v>
      </c>
      <c r="E6808" s="40">
        <f t="shared" si="859"/>
        <v>586097.50248598319</v>
      </c>
      <c r="F6808" s="41">
        <f t="shared" si="855"/>
        <v>2.1049708985412998</v>
      </c>
      <c r="G6808" s="42">
        <f t="shared" si="856"/>
        <v>233718.18644073163</v>
      </c>
      <c r="H6808" s="16">
        <f t="shared" si="857"/>
        <v>1</v>
      </c>
      <c r="P6808" s="16"/>
    </row>
    <row r="6809" spans="1:16" x14ac:dyDescent="0.25">
      <c r="A6809" s="24">
        <f t="shared" si="858"/>
        <v>6794</v>
      </c>
      <c r="B6809">
        <f t="shared" si="852"/>
        <v>0.13393040152732283</v>
      </c>
      <c r="C6809">
        <f t="shared" si="853"/>
        <v>0.26004205725621432</v>
      </c>
      <c r="D6809" s="40">
        <f t="shared" si="854"/>
        <v>494831.75748928584</v>
      </c>
      <c r="E6809" s="40">
        <f t="shared" si="859"/>
        <v>494831.75748928584</v>
      </c>
      <c r="F6809" s="41">
        <f t="shared" si="855"/>
        <v>1.8044936928243169</v>
      </c>
      <c r="G6809" s="42">
        <f t="shared" si="856"/>
        <v>-107079.21460141172</v>
      </c>
      <c r="H6809" s="16">
        <f t="shared" si="857"/>
        <v>0</v>
      </c>
      <c r="P6809" s="16"/>
    </row>
    <row r="6810" spans="1:16" x14ac:dyDescent="0.25">
      <c r="A6810" s="24">
        <f t="shared" si="858"/>
        <v>6795</v>
      </c>
      <c r="B6810">
        <f t="shared" si="852"/>
        <v>0.59915768064092845</v>
      </c>
      <c r="C6810">
        <f t="shared" si="853"/>
        <v>2.2583998856134713E-2</v>
      </c>
      <c r="D6810" s="40">
        <f t="shared" si="854"/>
        <v>1114514.041131028</v>
      </c>
      <c r="E6810" s="40">
        <f t="shared" si="859"/>
        <v>1114514.041131028</v>
      </c>
      <c r="F6810" s="41">
        <f t="shared" si="855"/>
        <v>1.3911590985761118</v>
      </c>
      <c r="G6810" s="42">
        <f t="shared" si="856"/>
        <v>550466.34881026042</v>
      </c>
      <c r="H6810" s="16">
        <f t="shared" si="857"/>
        <v>1</v>
      </c>
      <c r="P6810" s="16"/>
    </row>
    <row r="6811" spans="1:16" x14ac:dyDescent="0.25">
      <c r="A6811" s="24">
        <f t="shared" si="858"/>
        <v>6796</v>
      </c>
      <c r="B6811">
        <f t="shared" si="852"/>
        <v>0.5662220265949145</v>
      </c>
      <c r="C6811">
        <f t="shared" si="853"/>
        <v>7.0456987130455673E-2</v>
      </c>
      <c r="D6811" s="40">
        <f t="shared" si="854"/>
        <v>1076032.1023763288</v>
      </c>
      <c r="E6811" s="40">
        <f t="shared" si="859"/>
        <v>1076032.1023763288</v>
      </c>
      <c r="F6811" s="41">
        <f t="shared" si="855"/>
        <v>1.5524632236379285</v>
      </c>
      <c r="G6811" s="42">
        <f t="shared" si="856"/>
        <v>670500.26639305288</v>
      </c>
      <c r="H6811" s="16">
        <f t="shared" si="857"/>
        <v>1</v>
      </c>
      <c r="P6811" s="16"/>
    </row>
    <row r="6812" spans="1:16" x14ac:dyDescent="0.25">
      <c r="A6812" s="24">
        <f t="shared" si="858"/>
        <v>6797</v>
      </c>
      <c r="B6812">
        <f t="shared" si="852"/>
        <v>0.32683418632950634</v>
      </c>
      <c r="C6812">
        <f t="shared" si="853"/>
        <v>0.95788187731523067</v>
      </c>
      <c r="D6812" s="40">
        <f t="shared" si="854"/>
        <v>795438.35258265166</v>
      </c>
      <c r="E6812" s="40">
        <f t="shared" si="859"/>
        <v>795438.35258265166</v>
      </c>
      <c r="F6812" s="41">
        <f t="shared" si="855"/>
        <v>2.5248079800245944</v>
      </c>
      <c r="G6812" s="42">
        <f t="shared" si="856"/>
        <v>1008329.1002182958</v>
      </c>
      <c r="H6812" s="16">
        <f t="shared" si="857"/>
        <v>1</v>
      </c>
      <c r="P6812" s="16"/>
    </row>
    <row r="6813" spans="1:16" x14ac:dyDescent="0.25">
      <c r="A6813" s="24">
        <f t="shared" si="858"/>
        <v>6798</v>
      </c>
      <c r="B6813">
        <f t="shared" si="852"/>
        <v>0.57018081063870341</v>
      </c>
      <c r="C6813">
        <f t="shared" si="853"/>
        <v>0.39892997907008976</v>
      </c>
      <c r="D6813" s="40">
        <f t="shared" si="854"/>
        <v>1080623.6381827116</v>
      </c>
      <c r="E6813" s="40">
        <f t="shared" si="859"/>
        <v>1080623.6381827116</v>
      </c>
      <c r="F6813" s="41">
        <f t="shared" si="855"/>
        <v>1.9221526759783751</v>
      </c>
      <c r="G6813" s="42">
        <f t="shared" si="856"/>
        <v>1077123.6178583864</v>
      </c>
      <c r="H6813" s="16">
        <f t="shared" si="857"/>
        <v>1</v>
      </c>
      <c r="P6813" s="16"/>
    </row>
    <row r="6814" spans="1:16" x14ac:dyDescent="0.25">
      <c r="A6814" s="24">
        <f t="shared" si="858"/>
        <v>6799</v>
      </c>
      <c r="B6814">
        <f t="shared" si="852"/>
        <v>0.3266596837202087</v>
      </c>
      <c r="C6814">
        <f t="shared" si="853"/>
        <v>0.55827474815305322</v>
      </c>
      <c r="D6814" s="40">
        <f t="shared" si="854"/>
        <v>795217.78203971079</v>
      </c>
      <c r="E6814" s="40">
        <f t="shared" si="859"/>
        <v>795217.78203971079</v>
      </c>
      <c r="F6814" s="41">
        <f t="shared" si="855"/>
        <v>2.044558211591768</v>
      </c>
      <c r="G6814" s="42">
        <f t="shared" si="856"/>
        <v>625869.04627308343</v>
      </c>
      <c r="H6814" s="16">
        <f t="shared" si="857"/>
        <v>1</v>
      </c>
      <c r="P6814" s="16"/>
    </row>
    <row r="6815" spans="1:16" x14ac:dyDescent="0.25">
      <c r="A6815" s="24">
        <f t="shared" si="858"/>
        <v>6800</v>
      </c>
      <c r="B6815">
        <f t="shared" si="852"/>
        <v>0.23530492756981403</v>
      </c>
      <c r="C6815">
        <f t="shared" si="853"/>
        <v>0.61906605458352715</v>
      </c>
      <c r="D6815" s="40">
        <f t="shared" si="854"/>
        <v>671054.49919276196</v>
      </c>
      <c r="E6815" s="40">
        <f t="shared" si="859"/>
        <v>671054.49919276196</v>
      </c>
      <c r="F6815" s="41">
        <f t="shared" si="855"/>
        <v>2.0921060273241281</v>
      </c>
      <c r="G6815" s="42">
        <f t="shared" si="856"/>
        <v>403917.16242415155</v>
      </c>
      <c r="H6815" s="16">
        <f t="shared" si="857"/>
        <v>1</v>
      </c>
      <c r="P6815" s="16"/>
    </row>
    <row r="6816" spans="1:16" x14ac:dyDescent="0.25">
      <c r="A6816" s="24">
        <f t="shared" si="858"/>
        <v>6801</v>
      </c>
      <c r="B6816">
        <f t="shared" si="852"/>
        <v>0.42055833793710917</v>
      </c>
      <c r="C6816">
        <f t="shared" si="853"/>
        <v>0.31565473240334541</v>
      </c>
      <c r="D6816" s="40">
        <f t="shared" si="854"/>
        <v>908602.43639486306</v>
      </c>
      <c r="E6816" s="40">
        <f t="shared" si="859"/>
        <v>908602.43639486306</v>
      </c>
      <c r="F6816" s="41">
        <f t="shared" si="855"/>
        <v>1.8541384248360795</v>
      </c>
      <c r="G6816" s="42">
        <f t="shared" si="856"/>
        <v>684674.69021939556</v>
      </c>
      <c r="H6816" s="16">
        <f t="shared" si="857"/>
        <v>1</v>
      </c>
      <c r="P6816" s="16"/>
    </row>
    <row r="6817" spans="1:16" x14ac:dyDescent="0.25">
      <c r="A6817" s="24">
        <f t="shared" si="858"/>
        <v>6802</v>
      </c>
      <c r="B6817">
        <f t="shared" si="852"/>
        <v>0.77094228274654597</v>
      </c>
      <c r="C6817">
        <f t="shared" si="853"/>
        <v>0.16730962682049721</v>
      </c>
      <c r="D6817" s="40">
        <f t="shared" si="854"/>
        <v>1338276.7281613417</v>
      </c>
      <c r="E6817" s="40">
        <f t="shared" si="859"/>
        <v>1250000</v>
      </c>
      <c r="F6817" s="41">
        <f t="shared" si="855"/>
        <v>1.7067321014385726</v>
      </c>
      <c r="G6817" s="42">
        <f t="shared" si="856"/>
        <v>1133415.1267982158</v>
      </c>
      <c r="H6817" s="16">
        <f t="shared" si="857"/>
        <v>1</v>
      </c>
      <c r="P6817" s="16"/>
    </row>
    <row r="6818" spans="1:16" x14ac:dyDescent="0.25">
      <c r="A6818" s="24">
        <f t="shared" si="858"/>
        <v>6803</v>
      </c>
      <c r="B6818">
        <f t="shared" si="852"/>
        <v>0.32465113431680948</v>
      </c>
      <c r="C6818">
        <f t="shared" si="853"/>
        <v>0.58766126481350511</v>
      </c>
      <c r="D6818" s="40">
        <f t="shared" si="854"/>
        <v>792675.51447131159</v>
      </c>
      <c r="E6818" s="40">
        <f t="shared" si="859"/>
        <v>792675.51447131159</v>
      </c>
      <c r="F6818" s="41">
        <f t="shared" si="855"/>
        <v>2.0673352482783729</v>
      </c>
      <c r="G6818" s="42">
        <f t="shared" si="856"/>
        <v>638726.03151373588</v>
      </c>
      <c r="H6818" s="16">
        <f t="shared" si="857"/>
        <v>1</v>
      </c>
      <c r="P6818" s="16"/>
    </row>
    <row r="6819" spans="1:16" x14ac:dyDescent="0.25">
      <c r="A6819" s="24">
        <f t="shared" si="858"/>
        <v>6804</v>
      </c>
      <c r="B6819">
        <f t="shared" si="852"/>
        <v>9.5881548128090799E-2</v>
      </c>
      <c r="C6819">
        <f t="shared" si="853"/>
        <v>0.95912866375874728</v>
      </c>
      <c r="D6819" s="40">
        <f t="shared" si="854"/>
        <v>404841.42429323262</v>
      </c>
      <c r="E6819" s="40">
        <f t="shared" si="859"/>
        <v>404841.42429323262</v>
      </c>
      <c r="F6819" s="41">
        <f t="shared" si="855"/>
        <v>2.5290768910639723</v>
      </c>
      <c r="G6819" s="42">
        <f t="shared" si="856"/>
        <v>23875.090725439251</v>
      </c>
      <c r="H6819" s="16">
        <f t="shared" si="857"/>
        <v>1</v>
      </c>
      <c r="P6819" s="16"/>
    </row>
    <row r="6820" spans="1:16" x14ac:dyDescent="0.25">
      <c r="A6820" s="24">
        <f t="shared" si="858"/>
        <v>6805</v>
      </c>
      <c r="B6820">
        <f t="shared" si="852"/>
        <v>3.7120323977433145E-2</v>
      </c>
      <c r="C6820">
        <f t="shared" si="853"/>
        <v>0.84637182380538434</v>
      </c>
      <c r="D6820" s="40">
        <f t="shared" si="854"/>
        <v>186112.10922712041</v>
      </c>
      <c r="E6820" s="40">
        <f t="shared" si="859"/>
        <v>186112.10922712041</v>
      </c>
      <c r="F6820" s="41">
        <f t="shared" si="855"/>
        <v>2.3103331187972467</v>
      </c>
      <c r="G6820" s="42">
        <f t="shared" si="856"/>
        <v>-570019.03024337301</v>
      </c>
      <c r="H6820" s="16">
        <f t="shared" si="857"/>
        <v>0</v>
      </c>
      <c r="P6820" s="16"/>
    </row>
    <row r="6821" spans="1:16" x14ac:dyDescent="0.25">
      <c r="A6821" s="24">
        <f t="shared" si="858"/>
        <v>6806</v>
      </c>
      <c r="B6821">
        <f t="shared" si="852"/>
        <v>0.29895333119202405</v>
      </c>
      <c r="C6821">
        <f t="shared" si="853"/>
        <v>3.4461676725186408E-2</v>
      </c>
      <c r="D6821" s="40">
        <f t="shared" si="854"/>
        <v>759538.04384295037</v>
      </c>
      <c r="E6821" s="40">
        <f t="shared" si="859"/>
        <v>759538.04384295037</v>
      </c>
      <c r="F6821" s="41">
        <f t="shared" si="855"/>
        <v>1.4471362151215363</v>
      </c>
      <c r="G6821" s="42">
        <f t="shared" si="856"/>
        <v>99155.010007702745</v>
      </c>
      <c r="H6821" s="16">
        <f t="shared" si="857"/>
        <v>1</v>
      </c>
      <c r="P6821" s="16"/>
    </row>
    <row r="6822" spans="1:16" x14ac:dyDescent="0.25">
      <c r="A6822" s="24">
        <f t="shared" si="858"/>
        <v>6807</v>
      </c>
      <c r="B6822">
        <f t="shared" si="852"/>
        <v>0.61714134796056896</v>
      </c>
      <c r="C6822">
        <f t="shared" si="853"/>
        <v>0.23064865928608924</v>
      </c>
      <c r="D6822" s="40">
        <f t="shared" si="854"/>
        <v>1135857.8144263921</v>
      </c>
      <c r="E6822" s="40">
        <f t="shared" si="859"/>
        <v>1135857.8144263921</v>
      </c>
      <c r="F6822" s="41">
        <f t="shared" si="855"/>
        <v>1.7760752853937896</v>
      </c>
      <c r="G6822" s="42">
        <f t="shared" si="856"/>
        <v>1017368.9919241203</v>
      </c>
      <c r="H6822" s="16">
        <f t="shared" si="857"/>
        <v>1</v>
      </c>
      <c r="P6822" s="16"/>
    </row>
    <row r="6823" spans="1:16" x14ac:dyDescent="0.25">
      <c r="A6823" s="24">
        <f t="shared" si="858"/>
        <v>6808</v>
      </c>
      <c r="B6823">
        <f t="shared" si="852"/>
        <v>0.43793542857747525</v>
      </c>
      <c r="C6823">
        <f t="shared" si="853"/>
        <v>0.37466172233689576</v>
      </c>
      <c r="D6823" s="40">
        <f t="shared" si="854"/>
        <v>928781.58025136264</v>
      </c>
      <c r="E6823" s="40">
        <f t="shared" si="859"/>
        <v>928781.58025136264</v>
      </c>
      <c r="F6823" s="41">
        <f t="shared" si="855"/>
        <v>1.902877937830993</v>
      </c>
      <c r="G6823" s="42">
        <f t="shared" si="856"/>
        <v>767357.978124124</v>
      </c>
      <c r="H6823" s="16">
        <f t="shared" si="857"/>
        <v>1</v>
      </c>
      <c r="P6823" s="16"/>
    </row>
    <row r="6824" spans="1:16" x14ac:dyDescent="0.25">
      <c r="A6824" s="24">
        <f t="shared" si="858"/>
        <v>6809</v>
      </c>
      <c r="B6824">
        <f t="shared" si="852"/>
        <v>0.99754955631215125</v>
      </c>
      <c r="C6824">
        <f t="shared" si="853"/>
        <v>0.63579541107174009</v>
      </c>
      <c r="D6824" s="40">
        <f t="shared" si="854"/>
        <v>2282740.3281108565</v>
      </c>
      <c r="E6824" s="40">
        <f t="shared" si="859"/>
        <v>1250000</v>
      </c>
      <c r="F6824" s="41">
        <f t="shared" si="855"/>
        <v>2.1055448193292547</v>
      </c>
      <c r="G6824" s="42">
        <f t="shared" si="856"/>
        <v>1631931.0241615684</v>
      </c>
      <c r="H6824" s="16">
        <f t="shared" si="857"/>
        <v>1</v>
      </c>
      <c r="P6824" s="16"/>
    </row>
    <row r="6825" spans="1:16" x14ac:dyDescent="0.25">
      <c r="A6825" s="24">
        <f t="shared" si="858"/>
        <v>6810</v>
      </c>
      <c r="B6825">
        <f t="shared" si="852"/>
        <v>0.56489746097940952</v>
      </c>
      <c r="C6825">
        <f t="shared" si="853"/>
        <v>0.61785966751631349</v>
      </c>
      <c r="D6825" s="40">
        <f t="shared" si="854"/>
        <v>1074497.5680705477</v>
      </c>
      <c r="E6825" s="40">
        <f t="shared" si="859"/>
        <v>1074497.5680705477</v>
      </c>
      <c r="F6825" s="41">
        <f t="shared" si="855"/>
        <v>2.0911441646973534</v>
      </c>
      <c r="G6825" s="42">
        <f t="shared" si="856"/>
        <v>1246929.3194522229</v>
      </c>
      <c r="H6825" s="16">
        <f t="shared" si="857"/>
        <v>1</v>
      </c>
      <c r="P6825" s="16"/>
    </row>
    <row r="6826" spans="1:16" x14ac:dyDescent="0.25">
      <c r="A6826" s="24">
        <f t="shared" si="858"/>
        <v>6811</v>
      </c>
      <c r="B6826">
        <f t="shared" si="852"/>
        <v>0.25004792970139533</v>
      </c>
      <c r="C6826">
        <f t="shared" si="853"/>
        <v>0.58363901090342551</v>
      </c>
      <c r="D6826" s="40">
        <f t="shared" si="854"/>
        <v>692550.64001669118</v>
      </c>
      <c r="E6826" s="40">
        <f t="shared" si="859"/>
        <v>692550.64001669118</v>
      </c>
      <c r="F6826" s="41">
        <f t="shared" si="855"/>
        <v>2.064198125314054</v>
      </c>
      <c r="G6826" s="42">
        <f t="shared" si="856"/>
        <v>429561.73280750215</v>
      </c>
      <c r="H6826" s="16">
        <f t="shared" si="857"/>
        <v>1</v>
      </c>
      <c r="P6826" s="16"/>
    </row>
    <row r="6827" spans="1:16" x14ac:dyDescent="0.25">
      <c r="A6827" s="24">
        <f t="shared" si="858"/>
        <v>6812</v>
      </c>
      <c r="B6827">
        <f t="shared" si="852"/>
        <v>0.4746778589906171</v>
      </c>
      <c r="C6827">
        <f t="shared" si="853"/>
        <v>0.31832598254550248</v>
      </c>
      <c r="D6827" s="40">
        <f t="shared" si="854"/>
        <v>971041.39416810521</v>
      </c>
      <c r="E6827" s="40">
        <f t="shared" si="859"/>
        <v>971041.39416810521</v>
      </c>
      <c r="F6827" s="41">
        <f t="shared" si="855"/>
        <v>1.856417914407704</v>
      </c>
      <c r="G6827" s="42">
        <f t="shared" si="856"/>
        <v>802658.63976510311</v>
      </c>
      <c r="H6827" s="16">
        <f t="shared" si="857"/>
        <v>1</v>
      </c>
      <c r="P6827" s="16"/>
    </row>
    <row r="6828" spans="1:16" x14ac:dyDescent="0.25">
      <c r="A6828" s="24">
        <f t="shared" si="858"/>
        <v>6813</v>
      </c>
      <c r="B6828">
        <f t="shared" si="852"/>
        <v>0.2758209629682824</v>
      </c>
      <c r="C6828">
        <f t="shared" si="853"/>
        <v>0.26349086698610336</v>
      </c>
      <c r="D6828" s="40">
        <f t="shared" si="854"/>
        <v>728585.92348730238</v>
      </c>
      <c r="E6828" s="40">
        <f t="shared" si="859"/>
        <v>728585.92348730238</v>
      </c>
      <c r="F6828" s="41">
        <f t="shared" si="855"/>
        <v>1.8077142441362108</v>
      </c>
      <c r="G6828" s="42">
        <f t="shared" si="856"/>
        <v>317075.15196513198</v>
      </c>
      <c r="H6828" s="16">
        <f t="shared" si="857"/>
        <v>1</v>
      </c>
      <c r="P6828" s="16"/>
    </row>
    <row r="6829" spans="1:16" x14ac:dyDescent="0.25">
      <c r="A6829" s="24">
        <f t="shared" si="858"/>
        <v>6814</v>
      </c>
      <c r="B6829">
        <f t="shared" si="852"/>
        <v>0.20163848937954754</v>
      </c>
      <c r="C6829">
        <f t="shared" si="853"/>
        <v>0.98097358492668718</v>
      </c>
      <c r="D6829" s="40">
        <f t="shared" si="854"/>
        <v>618943.91035510518</v>
      </c>
      <c r="E6829" s="40">
        <f t="shared" si="859"/>
        <v>618943.91035510518</v>
      </c>
      <c r="F6829" s="41">
        <f t="shared" si="855"/>
        <v>2.6304818281378939</v>
      </c>
      <c r="G6829" s="42">
        <f t="shared" si="856"/>
        <v>628120.70882571372</v>
      </c>
      <c r="H6829" s="16">
        <f t="shared" si="857"/>
        <v>1</v>
      </c>
      <c r="P6829" s="16"/>
    </row>
    <row r="6830" spans="1:16" x14ac:dyDescent="0.25">
      <c r="A6830" s="24">
        <f t="shared" si="858"/>
        <v>6815</v>
      </c>
      <c r="B6830">
        <f t="shared" si="852"/>
        <v>0.29298064566683024</v>
      </c>
      <c r="C6830">
        <f t="shared" si="853"/>
        <v>7.2651518858037889E-2</v>
      </c>
      <c r="D6830" s="40">
        <f t="shared" si="854"/>
        <v>751657.4804292121</v>
      </c>
      <c r="E6830" s="40">
        <f t="shared" si="859"/>
        <v>751657.4804292121</v>
      </c>
      <c r="F6830" s="41">
        <f t="shared" si="855"/>
        <v>1.5573482883713863</v>
      </c>
      <c r="G6830" s="42">
        <f t="shared" si="856"/>
        <v>170592.49058798235</v>
      </c>
      <c r="H6830" s="16">
        <f t="shared" si="857"/>
        <v>1</v>
      </c>
      <c r="P6830" s="16"/>
    </row>
    <row r="6831" spans="1:16" x14ac:dyDescent="0.25">
      <c r="A6831" s="24">
        <f t="shared" si="858"/>
        <v>6816</v>
      </c>
      <c r="B6831">
        <f t="shared" si="852"/>
        <v>0.83232035965193063</v>
      </c>
      <c r="C6831">
        <f t="shared" si="853"/>
        <v>0.71384105354081839</v>
      </c>
      <c r="D6831" s="40">
        <f t="shared" si="854"/>
        <v>1439228.8023946858</v>
      </c>
      <c r="E6831" s="40">
        <f t="shared" si="859"/>
        <v>1250000</v>
      </c>
      <c r="F6831" s="41">
        <f t="shared" si="855"/>
        <v>2.171623439625614</v>
      </c>
      <c r="G6831" s="42">
        <f t="shared" si="856"/>
        <v>1714529.2995320177</v>
      </c>
      <c r="H6831" s="16">
        <f t="shared" si="857"/>
        <v>1</v>
      </c>
      <c r="P6831" s="16"/>
    </row>
    <row r="6832" spans="1:16" x14ac:dyDescent="0.25">
      <c r="A6832" s="24">
        <f t="shared" si="858"/>
        <v>6817</v>
      </c>
      <c r="B6832">
        <f t="shared" si="852"/>
        <v>5.8747906121425331E-2</v>
      </c>
      <c r="C6832">
        <f t="shared" si="853"/>
        <v>4.9312753020785749E-2</v>
      </c>
      <c r="D6832" s="40">
        <f t="shared" si="854"/>
        <v>286304.7586140011</v>
      </c>
      <c r="E6832" s="40">
        <f t="shared" si="859"/>
        <v>286304.7586140011</v>
      </c>
      <c r="F6832" s="41">
        <f t="shared" si="855"/>
        <v>1.4980079058557587</v>
      </c>
      <c r="G6832" s="42">
        <f t="shared" si="856"/>
        <v>-571113.20811210177</v>
      </c>
      <c r="H6832" s="16">
        <f t="shared" si="857"/>
        <v>0</v>
      </c>
      <c r="P6832" s="16"/>
    </row>
    <row r="6833" spans="1:16" x14ac:dyDescent="0.25">
      <c r="A6833" s="24">
        <f t="shared" si="858"/>
        <v>6818</v>
      </c>
      <c r="B6833">
        <f t="shared" si="852"/>
        <v>0.29259019962046295</v>
      </c>
      <c r="C6833">
        <f t="shared" si="853"/>
        <v>0.71190080197993666</v>
      </c>
      <c r="D6833" s="40">
        <f t="shared" si="854"/>
        <v>751139.74557067046</v>
      </c>
      <c r="E6833" s="40">
        <f t="shared" si="859"/>
        <v>751139.74557067046</v>
      </c>
      <c r="F6833" s="41">
        <f t="shared" si="855"/>
        <v>2.1698924806036932</v>
      </c>
      <c r="G6833" s="42">
        <f t="shared" si="856"/>
        <v>629892.48579636915</v>
      </c>
      <c r="H6833" s="16">
        <f t="shared" si="857"/>
        <v>1</v>
      </c>
      <c r="P6833" s="16"/>
    </row>
    <row r="6834" spans="1:16" x14ac:dyDescent="0.25">
      <c r="A6834" s="24">
        <f t="shared" si="858"/>
        <v>6819</v>
      </c>
      <c r="B6834">
        <f t="shared" si="852"/>
        <v>1.7131060711108148E-2</v>
      </c>
      <c r="C6834">
        <f t="shared" si="853"/>
        <v>6.0450919787399471E-2</v>
      </c>
      <c r="D6834" s="40">
        <f t="shared" si="854"/>
        <v>34814.645359007292</v>
      </c>
      <c r="E6834" s="40">
        <f t="shared" si="859"/>
        <v>34814.645359007292</v>
      </c>
      <c r="F6834" s="41">
        <f t="shared" si="855"/>
        <v>1.5285716259421691</v>
      </c>
      <c r="G6834" s="42">
        <f t="shared" si="856"/>
        <v>-946783.32093698229</v>
      </c>
      <c r="H6834" s="16">
        <f t="shared" si="857"/>
        <v>0</v>
      </c>
      <c r="P6834" s="16"/>
    </row>
    <row r="6835" spans="1:16" x14ac:dyDescent="0.25">
      <c r="A6835" s="24">
        <f t="shared" si="858"/>
        <v>6820</v>
      </c>
      <c r="B6835">
        <f t="shared" si="852"/>
        <v>0.46903751057107002</v>
      </c>
      <c r="C6835">
        <f t="shared" si="853"/>
        <v>0.71718717983458191</v>
      </c>
      <c r="D6835" s="40">
        <f t="shared" si="854"/>
        <v>964579.24070082884</v>
      </c>
      <c r="E6835" s="40">
        <f t="shared" si="859"/>
        <v>964579.24070082884</v>
      </c>
      <c r="F6835" s="41">
        <f t="shared" si="855"/>
        <v>2.1746217951792892</v>
      </c>
      <c r="G6835" s="42">
        <f t="shared" si="856"/>
        <v>1097595.0400055121</v>
      </c>
      <c r="H6835" s="16">
        <f t="shared" si="857"/>
        <v>1</v>
      </c>
      <c r="P6835" s="16"/>
    </row>
    <row r="6836" spans="1:16" x14ac:dyDescent="0.25">
      <c r="A6836" s="24">
        <f t="shared" si="858"/>
        <v>6821</v>
      </c>
      <c r="B6836">
        <f t="shared" si="852"/>
        <v>0.48074299690779299</v>
      </c>
      <c r="C6836">
        <f t="shared" si="853"/>
        <v>8.4862779243849218E-2</v>
      </c>
      <c r="D6836" s="40">
        <f t="shared" si="854"/>
        <v>977983.7802264312</v>
      </c>
      <c r="E6836" s="40">
        <f t="shared" si="859"/>
        <v>977983.7802264312</v>
      </c>
      <c r="F6836" s="41">
        <f t="shared" si="855"/>
        <v>1.5826485791100269</v>
      </c>
      <c r="G6836" s="42">
        <f t="shared" si="856"/>
        <v>547804.64016801422</v>
      </c>
      <c r="H6836" s="16">
        <f t="shared" si="857"/>
        <v>1</v>
      </c>
      <c r="P6836" s="16"/>
    </row>
    <row r="6837" spans="1:16" x14ac:dyDescent="0.25">
      <c r="A6837" s="24">
        <f t="shared" si="858"/>
        <v>6822</v>
      </c>
      <c r="B6837">
        <f t="shared" si="852"/>
        <v>0.21712354582268745</v>
      </c>
      <c r="C6837">
        <f t="shared" si="853"/>
        <v>0.80348489189054817</v>
      </c>
      <c r="D6837" s="40">
        <f t="shared" si="854"/>
        <v>643490.27233738429</v>
      </c>
      <c r="E6837" s="40">
        <f t="shared" si="859"/>
        <v>643490.27233738429</v>
      </c>
      <c r="F6837" s="41">
        <f t="shared" si="855"/>
        <v>2.2596154888539624</v>
      </c>
      <c r="G6837" s="42">
        <f t="shared" si="856"/>
        <v>454040.586300408</v>
      </c>
      <c r="H6837" s="16">
        <f t="shared" si="857"/>
        <v>1</v>
      </c>
      <c r="P6837" s="16"/>
    </row>
    <row r="6838" spans="1:16" x14ac:dyDescent="0.25">
      <c r="A6838" s="24">
        <f t="shared" si="858"/>
        <v>6823</v>
      </c>
      <c r="B6838">
        <f t="shared" si="852"/>
        <v>0.22743566648568958</v>
      </c>
      <c r="C6838">
        <f t="shared" si="853"/>
        <v>0.6995055420557037</v>
      </c>
      <c r="D6838" s="40">
        <f t="shared" si="854"/>
        <v>659277.28343887243</v>
      </c>
      <c r="E6838" s="40">
        <f t="shared" si="859"/>
        <v>659277.28343887243</v>
      </c>
      <c r="F6838" s="41">
        <f t="shared" si="855"/>
        <v>2.1589601610752509</v>
      </c>
      <c r="G6838" s="42">
        <f t="shared" si="856"/>
        <v>423353.39004644193</v>
      </c>
      <c r="H6838" s="16">
        <f t="shared" si="857"/>
        <v>1</v>
      </c>
      <c r="P6838" s="16"/>
    </row>
    <row r="6839" spans="1:16" x14ac:dyDescent="0.25">
      <c r="A6839" s="24">
        <f t="shared" si="858"/>
        <v>6824</v>
      </c>
      <c r="B6839">
        <f t="shared" si="852"/>
        <v>0.88127792638260871</v>
      </c>
      <c r="C6839">
        <f t="shared" si="853"/>
        <v>0.70126894710119814</v>
      </c>
      <c r="D6839" s="40">
        <f t="shared" si="854"/>
        <v>1538631.8867774587</v>
      </c>
      <c r="E6839" s="40">
        <f t="shared" si="859"/>
        <v>1250000</v>
      </c>
      <c r="F6839" s="41">
        <f t="shared" si="855"/>
        <v>2.1605026264872431</v>
      </c>
      <c r="G6839" s="42">
        <f t="shared" si="856"/>
        <v>1700628.283109054</v>
      </c>
      <c r="H6839" s="16">
        <f t="shared" si="857"/>
        <v>1</v>
      </c>
      <c r="P6839" s="16"/>
    </row>
    <row r="6840" spans="1:16" x14ac:dyDescent="0.25">
      <c r="A6840" s="24">
        <f t="shared" si="858"/>
        <v>6825</v>
      </c>
      <c r="B6840">
        <f t="shared" si="852"/>
        <v>0.93974876601714641</v>
      </c>
      <c r="C6840">
        <f t="shared" si="853"/>
        <v>0.27026754815597087</v>
      </c>
      <c r="D6840" s="40">
        <f t="shared" si="854"/>
        <v>1707903.3492516149</v>
      </c>
      <c r="E6840" s="40">
        <f t="shared" si="859"/>
        <v>1250000</v>
      </c>
      <c r="F6840" s="41">
        <f t="shared" si="855"/>
        <v>1.8139805403257649</v>
      </c>
      <c r="G6840" s="42">
        <f t="shared" si="856"/>
        <v>1267475.6754072062</v>
      </c>
      <c r="H6840" s="16">
        <f t="shared" si="857"/>
        <v>1</v>
      </c>
      <c r="P6840" s="16"/>
    </row>
    <row r="6841" spans="1:16" x14ac:dyDescent="0.25">
      <c r="A6841" s="24">
        <f t="shared" si="858"/>
        <v>6826</v>
      </c>
      <c r="B6841">
        <f t="shared" si="852"/>
        <v>4.7576577751897275E-2</v>
      </c>
      <c r="C6841">
        <f t="shared" si="853"/>
        <v>0.81851420539896935</v>
      </c>
      <c r="D6841" s="40">
        <f t="shared" si="854"/>
        <v>239140.04222865496</v>
      </c>
      <c r="E6841" s="40">
        <f t="shared" si="859"/>
        <v>239140.04222865496</v>
      </c>
      <c r="F6841" s="41">
        <f t="shared" si="855"/>
        <v>2.2765098343258652</v>
      </c>
      <c r="G6841" s="42">
        <f t="shared" si="856"/>
        <v>-455595.34208536427</v>
      </c>
      <c r="H6841" s="16">
        <f t="shared" si="857"/>
        <v>0</v>
      </c>
      <c r="P6841" s="16"/>
    </row>
    <row r="6842" spans="1:16" x14ac:dyDescent="0.25">
      <c r="A6842" s="24">
        <f t="shared" si="858"/>
        <v>6827</v>
      </c>
      <c r="B6842">
        <f t="shared" si="852"/>
        <v>0.88022769952658564</v>
      </c>
      <c r="C6842">
        <f t="shared" si="853"/>
        <v>0.32816119713243097</v>
      </c>
      <c r="D6842" s="40">
        <f t="shared" si="854"/>
        <v>1536227.5781482116</v>
      </c>
      <c r="E6842" s="40">
        <f t="shared" si="859"/>
        <v>1250000</v>
      </c>
      <c r="F6842" s="41">
        <f t="shared" si="855"/>
        <v>1.8647427517673603</v>
      </c>
      <c r="G6842" s="42">
        <f t="shared" si="856"/>
        <v>1330928.4397092005</v>
      </c>
      <c r="H6842" s="16">
        <f t="shared" si="857"/>
        <v>1</v>
      </c>
      <c r="P6842" s="16"/>
    </row>
    <row r="6843" spans="1:16" x14ac:dyDescent="0.25">
      <c r="A6843" s="24">
        <f t="shared" si="858"/>
        <v>6828</v>
      </c>
      <c r="B6843">
        <f t="shared" si="852"/>
        <v>0.89052438375074416</v>
      </c>
      <c r="C6843">
        <f t="shared" si="853"/>
        <v>0.96136771806050092</v>
      </c>
      <c r="D6843" s="40">
        <f t="shared" si="854"/>
        <v>1560480.9962059669</v>
      </c>
      <c r="E6843" s="40">
        <f t="shared" si="859"/>
        <v>1250000</v>
      </c>
      <c r="F6843" s="41">
        <f t="shared" si="855"/>
        <v>2.5370161328856238</v>
      </c>
      <c r="G6843" s="42">
        <f t="shared" si="856"/>
        <v>2171270.1661070297</v>
      </c>
      <c r="H6843" s="16">
        <f t="shared" si="857"/>
        <v>1</v>
      </c>
      <c r="P6843" s="16"/>
    </row>
    <row r="6844" spans="1:16" x14ac:dyDescent="0.25">
      <c r="A6844" s="24">
        <f t="shared" si="858"/>
        <v>6829</v>
      </c>
      <c r="B6844">
        <f t="shared" si="852"/>
        <v>0.65182075521443039</v>
      </c>
      <c r="C6844">
        <f t="shared" si="853"/>
        <v>0.28440690075512975</v>
      </c>
      <c r="D6844" s="40">
        <f t="shared" si="854"/>
        <v>1177921.3403869758</v>
      </c>
      <c r="E6844" s="40">
        <f t="shared" si="859"/>
        <v>1177921.3403869758</v>
      </c>
      <c r="F6844" s="41">
        <f t="shared" si="855"/>
        <v>1.8268087104690789</v>
      </c>
      <c r="G6844" s="42">
        <f t="shared" si="856"/>
        <v>1151836.9648663402</v>
      </c>
      <c r="H6844" s="16">
        <f t="shared" si="857"/>
        <v>1</v>
      </c>
      <c r="P6844" s="16"/>
    </row>
    <row r="6845" spans="1:16" x14ac:dyDescent="0.25">
      <c r="A6845" s="24">
        <f t="shared" si="858"/>
        <v>6830</v>
      </c>
      <c r="B6845">
        <f t="shared" si="852"/>
        <v>0.48446301405783743</v>
      </c>
      <c r="C6845">
        <f t="shared" si="853"/>
        <v>0.88867764023598284</v>
      </c>
      <c r="D6845" s="40">
        <f t="shared" si="854"/>
        <v>982239.22557763988</v>
      </c>
      <c r="E6845" s="40">
        <f t="shared" si="859"/>
        <v>982239.22557763988</v>
      </c>
      <c r="F6845" s="41">
        <f t="shared" si="855"/>
        <v>2.3706765109949233</v>
      </c>
      <c r="G6845" s="42">
        <f t="shared" si="856"/>
        <v>1328571.4602547549</v>
      </c>
      <c r="H6845" s="16">
        <f t="shared" si="857"/>
        <v>1</v>
      </c>
      <c r="P6845" s="16"/>
    </row>
    <row r="6846" spans="1:16" x14ac:dyDescent="0.25">
      <c r="A6846" s="24">
        <f t="shared" si="858"/>
        <v>6831</v>
      </c>
      <c r="B6846">
        <f t="shared" si="852"/>
        <v>0.34702073817607015</v>
      </c>
      <c r="C6846">
        <f t="shared" si="853"/>
        <v>0.16159224195871502</v>
      </c>
      <c r="D6846" s="40">
        <f t="shared" si="854"/>
        <v>820649.04459498427</v>
      </c>
      <c r="E6846" s="40">
        <f t="shared" si="859"/>
        <v>820649.04459498427</v>
      </c>
      <c r="F6846" s="41">
        <f t="shared" si="855"/>
        <v>1.6997158061211586</v>
      </c>
      <c r="G6846" s="42">
        <f t="shared" si="856"/>
        <v>394870.15237632231</v>
      </c>
      <c r="H6846" s="16">
        <f t="shared" si="857"/>
        <v>1</v>
      </c>
      <c r="P6846" s="16"/>
    </row>
    <row r="6847" spans="1:16" x14ac:dyDescent="0.25">
      <c r="A6847" s="24">
        <f t="shared" si="858"/>
        <v>6832</v>
      </c>
      <c r="B6847">
        <f t="shared" si="852"/>
        <v>1.5622241771779954E-2</v>
      </c>
      <c r="C6847">
        <f t="shared" si="853"/>
        <v>8.5883123218081892E-2</v>
      </c>
      <c r="D6847" s="40">
        <f t="shared" si="854"/>
        <v>17958.195958869997</v>
      </c>
      <c r="E6847" s="40">
        <f t="shared" si="859"/>
        <v>17958.195958869997</v>
      </c>
      <c r="F6847" s="41">
        <f t="shared" si="855"/>
        <v>1.584635110975265</v>
      </c>
      <c r="G6847" s="42">
        <f t="shared" si="856"/>
        <v>-971542.81215380051</v>
      </c>
      <c r="H6847" s="16">
        <f t="shared" si="857"/>
        <v>0</v>
      </c>
      <c r="P6847" s="16"/>
    </row>
    <row r="6848" spans="1:16" x14ac:dyDescent="0.25">
      <c r="A6848" s="24">
        <f t="shared" si="858"/>
        <v>6833</v>
      </c>
      <c r="B6848">
        <f t="shared" si="852"/>
        <v>0.10870646021794528</v>
      </c>
      <c r="C6848">
        <f t="shared" si="853"/>
        <v>0.16188604279886931</v>
      </c>
      <c r="D6848" s="40">
        <f t="shared" si="854"/>
        <v>437642.8917874028</v>
      </c>
      <c r="E6848" s="40">
        <f t="shared" si="859"/>
        <v>437642.8917874028</v>
      </c>
      <c r="F6848" s="41">
        <f t="shared" si="855"/>
        <v>1.7000802486173259</v>
      </c>
      <c r="G6848" s="42">
        <f t="shared" si="856"/>
        <v>-255971.96372446686</v>
      </c>
      <c r="H6848" s="16">
        <f t="shared" si="857"/>
        <v>0</v>
      </c>
      <c r="P6848" s="16"/>
    </row>
    <row r="6849" spans="1:16" x14ac:dyDescent="0.25">
      <c r="A6849" s="24">
        <f t="shared" si="858"/>
        <v>6834</v>
      </c>
      <c r="B6849">
        <f t="shared" si="852"/>
        <v>0.61083484545815736</v>
      </c>
      <c r="C6849">
        <f t="shared" si="853"/>
        <v>0.89663276949431747</v>
      </c>
      <c r="D6849" s="40">
        <f t="shared" si="854"/>
        <v>1128341.4549916263</v>
      </c>
      <c r="E6849" s="40">
        <f t="shared" si="859"/>
        <v>1128341.4549916263</v>
      </c>
      <c r="F6849" s="41">
        <f t="shared" si="855"/>
        <v>2.3837677347785369</v>
      </c>
      <c r="G6849" s="42">
        <f t="shared" si="856"/>
        <v>1689703.9542221073</v>
      </c>
      <c r="H6849" s="16">
        <f t="shared" si="857"/>
        <v>1</v>
      </c>
      <c r="P6849" s="16"/>
    </row>
    <row r="6850" spans="1:16" x14ac:dyDescent="0.25">
      <c r="A6850" s="24">
        <f t="shared" si="858"/>
        <v>6835</v>
      </c>
      <c r="B6850">
        <f t="shared" si="852"/>
        <v>0.34823051874991506</v>
      </c>
      <c r="C6850">
        <f t="shared" si="853"/>
        <v>0.58082945307251066</v>
      </c>
      <c r="D6850" s="40">
        <f t="shared" si="854"/>
        <v>822141.89196494862</v>
      </c>
      <c r="E6850" s="40">
        <f t="shared" si="859"/>
        <v>822141.89196494862</v>
      </c>
      <c r="F6850" s="41">
        <f t="shared" si="855"/>
        <v>2.0620109040598842</v>
      </c>
      <c r="G6850" s="42">
        <f t="shared" si="856"/>
        <v>695265.5459161473</v>
      </c>
      <c r="H6850" s="16">
        <f t="shared" si="857"/>
        <v>1</v>
      </c>
      <c r="P6850" s="16"/>
    </row>
    <row r="6851" spans="1:16" x14ac:dyDescent="0.25">
      <c r="A6851" s="24">
        <f t="shared" si="858"/>
        <v>6836</v>
      </c>
      <c r="B6851">
        <f t="shared" si="852"/>
        <v>0.16126065782736987</v>
      </c>
      <c r="C6851">
        <f t="shared" si="853"/>
        <v>0.57718273403588682</v>
      </c>
      <c r="D6851" s="40">
        <f t="shared" si="854"/>
        <v>548955.96468189405</v>
      </c>
      <c r="E6851" s="40">
        <f t="shared" si="859"/>
        <v>548955.96468189405</v>
      </c>
      <c r="F6851" s="41">
        <f t="shared" si="855"/>
        <v>2.0591767223573663</v>
      </c>
      <c r="G6851" s="42">
        <f t="shared" si="856"/>
        <v>130397.34407218872</v>
      </c>
      <c r="H6851" s="16">
        <f t="shared" si="857"/>
        <v>1</v>
      </c>
      <c r="P6851" s="16"/>
    </row>
    <row r="6852" spans="1:16" x14ac:dyDescent="0.25">
      <c r="A6852" s="24">
        <f t="shared" si="858"/>
        <v>6837</v>
      </c>
      <c r="B6852">
        <f t="shared" si="852"/>
        <v>0.45394740405026823</v>
      </c>
      <c r="C6852">
        <f t="shared" si="853"/>
        <v>0.8061748236650601</v>
      </c>
      <c r="D6852" s="40">
        <f t="shared" si="854"/>
        <v>947251.82984131924</v>
      </c>
      <c r="E6852" s="40">
        <f t="shared" si="859"/>
        <v>947251.82984131924</v>
      </c>
      <c r="F6852" s="41">
        <f t="shared" si="855"/>
        <v>2.2625794229390288</v>
      </c>
      <c r="G6852" s="42">
        <f t="shared" si="856"/>
        <v>1143232.4985403111</v>
      </c>
      <c r="H6852" s="16">
        <f t="shared" si="857"/>
        <v>1</v>
      </c>
      <c r="P6852" s="16"/>
    </row>
    <row r="6853" spans="1:16" x14ac:dyDescent="0.25">
      <c r="A6853" s="24">
        <f t="shared" si="858"/>
        <v>6838</v>
      </c>
      <c r="B6853">
        <f t="shared" si="852"/>
        <v>0.43592234642710537</v>
      </c>
      <c r="C6853">
        <f t="shared" si="853"/>
        <v>0.45422801107633859</v>
      </c>
      <c r="D6853" s="40">
        <f t="shared" si="854"/>
        <v>926451.7705707117</v>
      </c>
      <c r="E6853" s="40">
        <f t="shared" si="859"/>
        <v>926451.7705707117</v>
      </c>
      <c r="F6853" s="41">
        <f t="shared" si="855"/>
        <v>1.9650497726089253</v>
      </c>
      <c r="G6853" s="42">
        <f t="shared" si="856"/>
        <v>820523.84109311318</v>
      </c>
      <c r="H6853" s="16">
        <f t="shared" si="857"/>
        <v>1</v>
      </c>
      <c r="P6853" s="16"/>
    </row>
    <row r="6854" spans="1:16" x14ac:dyDescent="0.25">
      <c r="A6854" s="24">
        <f t="shared" si="858"/>
        <v>6839</v>
      </c>
      <c r="B6854">
        <f t="shared" si="852"/>
        <v>0.59123759169597179</v>
      </c>
      <c r="C6854">
        <f t="shared" si="853"/>
        <v>0.21134408807847649</v>
      </c>
      <c r="D6854" s="40">
        <f t="shared" si="854"/>
        <v>1105195.9013614052</v>
      </c>
      <c r="E6854" s="40">
        <f t="shared" si="859"/>
        <v>1105195.9013614052</v>
      </c>
      <c r="F6854" s="41">
        <f t="shared" si="855"/>
        <v>1.756302047060547</v>
      </c>
      <c r="G6854" s="42">
        <f t="shared" si="856"/>
        <v>941057.82396396226</v>
      </c>
      <c r="H6854" s="16">
        <f t="shared" si="857"/>
        <v>1</v>
      </c>
      <c r="P6854" s="16"/>
    </row>
    <row r="6855" spans="1:16" x14ac:dyDescent="0.25">
      <c r="A6855" s="24">
        <f t="shared" si="858"/>
        <v>6840</v>
      </c>
      <c r="B6855">
        <f t="shared" si="852"/>
        <v>0.41306339844595641</v>
      </c>
      <c r="C6855">
        <f t="shared" si="853"/>
        <v>0.15660184912849218</v>
      </c>
      <c r="D6855" s="40">
        <f t="shared" si="854"/>
        <v>899845.7004786731</v>
      </c>
      <c r="E6855" s="40">
        <f t="shared" si="859"/>
        <v>899845.7004786731</v>
      </c>
      <c r="F6855" s="41">
        <f t="shared" si="855"/>
        <v>1.6934582108328502</v>
      </c>
      <c r="G6855" s="42">
        <f t="shared" si="856"/>
        <v>523851.08995824656</v>
      </c>
      <c r="H6855" s="16">
        <f t="shared" si="857"/>
        <v>1</v>
      </c>
      <c r="P6855" s="16"/>
    </row>
    <row r="6856" spans="1:16" x14ac:dyDescent="0.25">
      <c r="A6856" s="24">
        <f t="shared" si="858"/>
        <v>6841</v>
      </c>
      <c r="B6856">
        <f t="shared" si="852"/>
        <v>0.48590203269850463</v>
      </c>
      <c r="C6856">
        <f t="shared" si="853"/>
        <v>0.86540341295767576</v>
      </c>
      <c r="D6856" s="40">
        <f t="shared" si="854"/>
        <v>983884.92928865051</v>
      </c>
      <c r="E6856" s="40">
        <f t="shared" si="859"/>
        <v>983884.92928865051</v>
      </c>
      <c r="F6856" s="41">
        <f t="shared" si="855"/>
        <v>2.3358427037226623</v>
      </c>
      <c r="G6856" s="42">
        <f t="shared" si="856"/>
        <v>1298200.4333815817</v>
      </c>
      <c r="H6856" s="16">
        <f t="shared" si="857"/>
        <v>1</v>
      </c>
      <c r="P6856" s="16"/>
    </row>
    <row r="6857" spans="1:16" x14ac:dyDescent="0.25">
      <c r="A6857" s="24">
        <f t="shared" si="858"/>
        <v>6842</v>
      </c>
      <c r="B6857">
        <f t="shared" si="852"/>
        <v>0.97206352476496249</v>
      </c>
      <c r="C6857">
        <f t="shared" si="853"/>
        <v>0.5955010027391836</v>
      </c>
      <c r="D6857" s="40">
        <f t="shared" si="854"/>
        <v>1871744.0526962925</v>
      </c>
      <c r="E6857" s="40">
        <f t="shared" si="859"/>
        <v>1250000</v>
      </c>
      <c r="F6857" s="41">
        <f t="shared" si="855"/>
        <v>2.0734707860230865</v>
      </c>
      <c r="G6857" s="42">
        <f t="shared" si="856"/>
        <v>1591838.4825288584</v>
      </c>
      <c r="H6857" s="16">
        <f t="shared" si="857"/>
        <v>1</v>
      </c>
      <c r="P6857" s="16"/>
    </row>
    <row r="6858" spans="1:16" x14ac:dyDescent="0.25">
      <c r="A6858" s="24">
        <f t="shared" si="858"/>
        <v>6843</v>
      </c>
      <c r="B6858">
        <f t="shared" si="852"/>
        <v>0.39387229748535901</v>
      </c>
      <c r="C6858">
        <f t="shared" si="853"/>
        <v>0.7313639655476436</v>
      </c>
      <c r="D6858" s="40">
        <f t="shared" si="854"/>
        <v>877245.96015801851</v>
      </c>
      <c r="E6858" s="40">
        <f t="shared" si="859"/>
        <v>877245.96015801851</v>
      </c>
      <c r="F6858" s="41">
        <f t="shared" si="855"/>
        <v>2.1875207858037884</v>
      </c>
      <c r="G6858" s="42">
        <f t="shared" si="856"/>
        <v>918993.77210806753</v>
      </c>
      <c r="H6858" s="16">
        <f t="shared" si="857"/>
        <v>1</v>
      </c>
      <c r="P6858" s="16"/>
    </row>
    <row r="6859" spans="1:16" x14ac:dyDescent="0.25">
      <c r="A6859" s="24">
        <f t="shared" si="858"/>
        <v>6844</v>
      </c>
      <c r="B6859">
        <f t="shared" si="852"/>
        <v>0.19676627067383379</v>
      </c>
      <c r="C6859">
        <f t="shared" si="853"/>
        <v>0.26296889421064407</v>
      </c>
      <c r="D6859" s="40">
        <f t="shared" si="854"/>
        <v>610989.99607326323</v>
      </c>
      <c r="E6859" s="40">
        <f t="shared" si="859"/>
        <v>610989.99607326323</v>
      </c>
      <c r="F6859" s="41">
        <f t="shared" si="855"/>
        <v>1.8072282110510436</v>
      </c>
      <c r="G6859" s="42">
        <f t="shared" si="856"/>
        <v>104198.35757356766</v>
      </c>
      <c r="H6859" s="16">
        <f t="shared" si="857"/>
        <v>1</v>
      </c>
      <c r="P6859" s="16"/>
    </row>
    <row r="6860" spans="1:16" x14ac:dyDescent="0.25">
      <c r="A6860" s="24">
        <f t="shared" si="858"/>
        <v>6845</v>
      </c>
      <c r="B6860">
        <f t="shared" si="852"/>
        <v>0.88121471379417926</v>
      </c>
      <c r="C6860">
        <f t="shared" si="853"/>
        <v>0.6003081266535446</v>
      </c>
      <c r="D6860" s="40">
        <f t="shared" si="854"/>
        <v>1538486.748978076</v>
      </c>
      <c r="E6860" s="40">
        <f t="shared" si="859"/>
        <v>1250000</v>
      </c>
      <c r="F6860" s="41">
        <f t="shared" si="855"/>
        <v>2.0772476387985557</v>
      </c>
      <c r="G6860" s="42">
        <f t="shared" si="856"/>
        <v>1596559.5484981947</v>
      </c>
      <c r="H6860" s="16">
        <f t="shared" si="857"/>
        <v>1</v>
      </c>
      <c r="P6860" s="16"/>
    </row>
    <row r="6861" spans="1:16" x14ac:dyDescent="0.25">
      <c r="A6861" s="24">
        <f t="shared" si="858"/>
        <v>6846</v>
      </c>
      <c r="B6861">
        <f t="shared" si="852"/>
        <v>0.3179870672756806</v>
      </c>
      <c r="C6861">
        <f t="shared" si="853"/>
        <v>0.69846254831645638</v>
      </c>
      <c r="D6861" s="40">
        <f t="shared" si="854"/>
        <v>784193.73006805149</v>
      </c>
      <c r="E6861" s="40">
        <f t="shared" si="859"/>
        <v>784193.73006805149</v>
      </c>
      <c r="F6861" s="41">
        <f t="shared" si="855"/>
        <v>2.1580497710689461</v>
      </c>
      <c r="G6861" s="42">
        <f t="shared" si="856"/>
        <v>692329.09964706143</v>
      </c>
      <c r="H6861" s="16">
        <f t="shared" si="857"/>
        <v>1</v>
      </c>
      <c r="P6861" s="16"/>
    </row>
    <row r="6862" spans="1:16" x14ac:dyDescent="0.25">
      <c r="A6862" s="24">
        <f t="shared" si="858"/>
        <v>6847</v>
      </c>
      <c r="B6862">
        <f t="shared" si="852"/>
        <v>0.98126609425526112</v>
      </c>
      <c r="C6862">
        <f t="shared" si="853"/>
        <v>0.5626828494714573</v>
      </c>
      <c r="D6862" s="40">
        <f t="shared" si="854"/>
        <v>1948615.373466278</v>
      </c>
      <c r="E6862" s="40">
        <f t="shared" si="859"/>
        <v>1250000</v>
      </c>
      <c r="F6862" s="41">
        <f t="shared" si="855"/>
        <v>2.0479558491145844</v>
      </c>
      <c r="G6862" s="42">
        <f t="shared" si="856"/>
        <v>1559944.8113932307</v>
      </c>
      <c r="H6862" s="16">
        <f t="shared" si="857"/>
        <v>1</v>
      </c>
      <c r="P6862" s="16"/>
    </row>
    <row r="6863" spans="1:16" x14ac:dyDescent="0.25">
      <c r="A6863" s="24">
        <f t="shared" si="858"/>
        <v>6848</v>
      </c>
      <c r="B6863">
        <f t="shared" si="852"/>
        <v>0.21602767950389534</v>
      </c>
      <c r="C6863">
        <f t="shared" si="853"/>
        <v>0.29640471062157303</v>
      </c>
      <c r="D6863" s="40">
        <f t="shared" si="854"/>
        <v>641787.52650009817</v>
      </c>
      <c r="E6863" s="40">
        <f t="shared" si="859"/>
        <v>641787.52650009817</v>
      </c>
      <c r="F6863" s="41">
        <f t="shared" si="855"/>
        <v>1.8374561516557364</v>
      </c>
      <c r="G6863" s="42">
        <f t="shared" si="856"/>
        <v>179256.43862352427</v>
      </c>
      <c r="H6863" s="16">
        <f t="shared" si="857"/>
        <v>1</v>
      </c>
      <c r="P6863" s="16"/>
    </row>
    <row r="6864" spans="1:16" x14ac:dyDescent="0.25">
      <c r="A6864" s="24">
        <f t="shared" si="858"/>
        <v>6849</v>
      </c>
      <c r="B6864">
        <f t="shared" si="852"/>
        <v>0.21098624973092228</v>
      </c>
      <c r="C6864">
        <f t="shared" si="853"/>
        <v>0.76785639475565404</v>
      </c>
      <c r="D6864" s="40">
        <f t="shared" si="854"/>
        <v>633888.814428051</v>
      </c>
      <c r="E6864" s="40">
        <f t="shared" si="859"/>
        <v>633888.814428051</v>
      </c>
      <c r="F6864" s="41">
        <f t="shared" si="855"/>
        <v>2.2224333230602884</v>
      </c>
      <c r="G6864" s="42">
        <f t="shared" si="856"/>
        <v>408775.62430007989</v>
      </c>
      <c r="H6864" s="16">
        <f t="shared" si="857"/>
        <v>1</v>
      </c>
      <c r="P6864" s="16"/>
    </row>
    <row r="6865" spans="1:16" x14ac:dyDescent="0.25">
      <c r="A6865" s="24">
        <f t="shared" si="858"/>
        <v>6850</v>
      </c>
      <c r="B6865">
        <f t="shared" ref="B6865:B6928" si="860">((MOD((MOD(MOD(999999999999989,MOD(A6865*2499997+$B$13*1800451,7450589)*4658+7450581)*383,99991)*7440893+MOD(MOD(999999999999989,MOD(A6865*2246527+$B$13*2399993,7450987)*7580+7560584)*17669,7440893))*1343,4294967296))+0.5)/2^32</f>
        <v>0.11503184388857335</v>
      </c>
      <c r="C6865">
        <f t="shared" ref="C6865:C6928" si="861">((MOD((MOD(MOD(999999999999989,MOD(A6865*2499997+$C$13*1800451,7450589)*4658+7450581)*383,99991)*7440893+MOD(MOD(999999999999989,MOD(A6865*2246527+$C$13*2399993,7450987)*7580+7560584)*17669,7440893))*1343,4294967296))+0.5)/2^32</f>
        <v>0.63499395444523543</v>
      </c>
      <c r="D6865" s="40">
        <f t="shared" ref="D6865:D6928" si="862">MAX(0,NORMINV(B6865,D$10,D$12))</f>
        <v>452798.71562907321</v>
      </c>
      <c r="E6865" s="40">
        <f t="shared" si="859"/>
        <v>452798.71562907321</v>
      </c>
      <c r="F6865" s="41">
        <f t="shared" ref="F6865:F6928" si="863">NORMINV(C6865,E$10,E$12)</f>
        <v>2.1048964886425314</v>
      </c>
      <c r="G6865" s="42">
        <f t="shared" ref="G6865:G6928" si="864">F6865*E6865-1000000</f>
        <v>-46905.573410515673</v>
      </c>
      <c r="H6865" s="16">
        <f t="shared" ref="H6865:H6928" si="865">IF(G6865&gt;=0,1,0)</f>
        <v>0</v>
      </c>
      <c r="P6865" s="16"/>
    </row>
    <row r="6866" spans="1:16" x14ac:dyDescent="0.25">
      <c r="A6866" s="24">
        <f t="shared" ref="A6866:A6929" si="866">A6865+1</f>
        <v>6851</v>
      </c>
      <c r="B6866">
        <f t="shared" si="860"/>
        <v>0.9568248848663643</v>
      </c>
      <c r="C6866">
        <f t="shared" si="861"/>
        <v>0.37725716491695493</v>
      </c>
      <c r="D6866" s="40">
        <f t="shared" si="862"/>
        <v>1781902.4517973326</v>
      </c>
      <c r="E6866" s="40">
        <f t="shared" ref="E6866:E6929" si="867">MIN(1250000,D6866)</f>
        <v>1250000</v>
      </c>
      <c r="F6866" s="41">
        <f t="shared" si="863"/>
        <v>1.9049567011941402</v>
      </c>
      <c r="G6866" s="42">
        <f t="shared" si="864"/>
        <v>1381195.8764926754</v>
      </c>
      <c r="H6866" s="16">
        <f t="shared" si="865"/>
        <v>1</v>
      </c>
      <c r="P6866" s="16"/>
    </row>
    <row r="6867" spans="1:16" x14ac:dyDescent="0.25">
      <c r="A6867" s="24">
        <f t="shared" si="866"/>
        <v>6852</v>
      </c>
      <c r="B6867">
        <f t="shared" si="860"/>
        <v>0.44527024740818888</v>
      </c>
      <c r="C6867">
        <f t="shared" si="861"/>
        <v>0.15095219470094889</v>
      </c>
      <c r="D6867" s="40">
        <f t="shared" si="862"/>
        <v>937255.17297367379</v>
      </c>
      <c r="E6867" s="40">
        <f t="shared" si="867"/>
        <v>937255.17297367379</v>
      </c>
      <c r="F6867" s="41">
        <f t="shared" si="863"/>
        <v>1.6862133412775111</v>
      </c>
      <c r="G6867" s="42">
        <f t="shared" si="864"/>
        <v>580412.17684957013</v>
      </c>
      <c r="H6867" s="16">
        <f t="shared" si="865"/>
        <v>1</v>
      </c>
      <c r="P6867" s="16"/>
    </row>
    <row r="6868" spans="1:16" x14ac:dyDescent="0.25">
      <c r="A6868" s="24">
        <f t="shared" si="866"/>
        <v>6853</v>
      </c>
      <c r="B6868">
        <f t="shared" si="860"/>
        <v>0.35604589467402548</v>
      </c>
      <c r="C6868">
        <f t="shared" si="861"/>
        <v>0.83445876615587622</v>
      </c>
      <c r="D6868" s="40">
        <f t="shared" si="862"/>
        <v>831740.93685770675</v>
      </c>
      <c r="E6868" s="40">
        <f t="shared" si="867"/>
        <v>831740.93685770675</v>
      </c>
      <c r="F6868" s="41">
        <f t="shared" si="863"/>
        <v>2.295421228398395</v>
      </c>
      <c r="G6868" s="42">
        <f t="shared" si="864"/>
        <v>909195.80299114925</v>
      </c>
      <c r="H6868" s="16">
        <f t="shared" si="865"/>
        <v>1</v>
      </c>
      <c r="P6868" s="16"/>
    </row>
    <row r="6869" spans="1:16" x14ac:dyDescent="0.25">
      <c r="A6869" s="24">
        <f t="shared" si="866"/>
        <v>6854</v>
      </c>
      <c r="B6869">
        <f t="shared" si="860"/>
        <v>6.9135811529122293E-2</v>
      </c>
      <c r="C6869">
        <f t="shared" si="861"/>
        <v>0.15082032617647201</v>
      </c>
      <c r="D6869" s="40">
        <f t="shared" si="862"/>
        <v>324198.4184449371</v>
      </c>
      <c r="E6869" s="40">
        <f t="shared" si="867"/>
        <v>324198.4184449371</v>
      </c>
      <c r="F6869" s="41">
        <f t="shared" si="863"/>
        <v>1.6860421076560574</v>
      </c>
      <c r="G6869" s="42">
        <f t="shared" si="864"/>
        <v>-453387.81526633783</v>
      </c>
      <c r="H6869" s="16">
        <f t="shared" si="865"/>
        <v>0</v>
      </c>
      <c r="P6869" s="16"/>
    </row>
    <row r="6870" spans="1:16" x14ac:dyDescent="0.25">
      <c r="A6870" s="24">
        <f t="shared" si="866"/>
        <v>6855</v>
      </c>
      <c r="B6870">
        <f t="shared" si="860"/>
        <v>0.38772229396272451</v>
      </c>
      <c r="C6870">
        <f t="shared" si="861"/>
        <v>0.72382817126344889</v>
      </c>
      <c r="D6870" s="40">
        <f t="shared" si="862"/>
        <v>869942.03042204073</v>
      </c>
      <c r="E6870" s="40">
        <f t="shared" si="867"/>
        <v>869942.03042204073</v>
      </c>
      <c r="F6870" s="41">
        <f t="shared" si="863"/>
        <v>2.1806236719633056</v>
      </c>
      <c r="G6870" s="42">
        <f t="shared" si="864"/>
        <v>897016.1847741243</v>
      </c>
      <c r="H6870" s="16">
        <f t="shared" si="865"/>
        <v>1</v>
      </c>
      <c r="P6870" s="16"/>
    </row>
    <row r="6871" spans="1:16" x14ac:dyDescent="0.25">
      <c r="A6871" s="24">
        <f t="shared" si="866"/>
        <v>6856</v>
      </c>
      <c r="B6871">
        <f t="shared" si="860"/>
        <v>2.6954332483001053E-2</v>
      </c>
      <c r="C6871">
        <f t="shared" si="861"/>
        <v>0.96562391694169492</v>
      </c>
      <c r="D6871" s="40">
        <f t="shared" si="862"/>
        <v>121168.80867790547</v>
      </c>
      <c r="E6871" s="40">
        <f t="shared" si="867"/>
        <v>121168.80867790547</v>
      </c>
      <c r="F6871" s="41">
        <f t="shared" si="863"/>
        <v>2.5532051395498065</v>
      </c>
      <c r="G6871" s="42">
        <f t="shared" si="864"/>
        <v>-690631.17493044457</v>
      </c>
      <c r="H6871" s="16">
        <f t="shared" si="865"/>
        <v>0</v>
      </c>
      <c r="P6871" s="16"/>
    </row>
    <row r="6872" spans="1:16" x14ac:dyDescent="0.25">
      <c r="A6872" s="24">
        <f t="shared" si="866"/>
        <v>6857</v>
      </c>
      <c r="B6872">
        <f t="shared" si="860"/>
        <v>4.0479166083969176E-2</v>
      </c>
      <c r="C6872">
        <f t="shared" si="861"/>
        <v>0.14267463830765337</v>
      </c>
      <c r="D6872" s="40">
        <f t="shared" si="862"/>
        <v>204337.77954413556</v>
      </c>
      <c r="E6872" s="40">
        <f t="shared" si="867"/>
        <v>204337.77954413556</v>
      </c>
      <c r="F6872" s="41">
        <f t="shared" si="863"/>
        <v>1.6752645331926188</v>
      </c>
      <c r="G6872" s="42">
        <f t="shared" si="864"/>
        <v>-657680.16513837758</v>
      </c>
      <c r="H6872" s="16">
        <f t="shared" si="865"/>
        <v>0</v>
      </c>
      <c r="P6872" s="16"/>
    </row>
    <row r="6873" spans="1:16" x14ac:dyDescent="0.25">
      <c r="A6873" s="24">
        <f t="shared" si="866"/>
        <v>6858</v>
      </c>
      <c r="B6873">
        <f t="shared" si="860"/>
        <v>0.26043306279461831</v>
      </c>
      <c r="C6873">
        <f t="shared" si="861"/>
        <v>0.10399507835973054</v>
      </c>
      <c r="D6873" s="40">
        <f t="shared" si="862"/>
        <v>707289.8771556376</v>
      </c>
      <c r="E6873" s="40">
        <f t="shared" si="867"/>
        <v>707289.8771556376</v>
      </c>
      <c r="F6873" s="41">
        <f t="shared" si="863"/>
        <v>1.6172914177469973</v>
      </c>
      <c r="G6873" s="42">
        <f t="shared" si="864"/>
        <v>143893.84818314062</v>
      </c>
      <c r="H6873" s="16">
        <f t="shared" si="865"/>
        <v>1</v>
      </c>
      <c r="P6873" s="16"/>
    </row>
    <row r="6874" spans="1:16" x14ac:dyDescent="0.25">
      <c r="A6874" s="24">
        <f t="shared" si="866"/>
        <v>6859</v>
      </c>
      <c r="B6874">
        <f t="shared" si="860"/>
        <v>0.1161482942989096</v>
      </c>
      <c r="C6874">
        <f t="shared" si="861"/>
        <v>0.51172430266160518</v>
      </c>
      <c r="D6874" s="40">
        <f t="shared" si="862"/>
        <v>455411.63623654307</v>
      </c>
      <c r="E6874" s="40">
        <f t="shared" si="867"/>
        <v>455411.63623654307</v>
      </c>
      <c r="F6874" s="41">
        <f t="shared" si="863"/>
        <v>2.0089339514326681</v>
      </c>
      <c r="G6874" s="42">
        <f t="shared" si="864"/>
        <v>-85108.102086904692</v>
      </c>
      <c r="H6874" s="16">
        <f t="shared" si="865"/>
        <v>0</v>
      </c>
      <c r="P6874" s="16"/>
    </row>
    <row r="6875" spans="1:16" x14ac:dyDescent="0.25">
      <c r="A6875" s="24">
        <f t="shared" si="866"/>
        <v>6860</v>
      </c>
      <c r="B6875">
        <f t="shared" si="860"/>
        <v>0.51961197529453784</v>
      </c>
      <c r="C6875">
        <f t="shared" si="861"/>
        <v>0.75641744199674577</v>
      </c>
      <c r="D6875" s="40">
        <f t="shared" si="862"/>
        <v>1022422.3781243243</v>
      </c>
      <c r="E6875" s="40">
        <f t="shared" si="867"/>
        <v>1022422.3781243243</v>
      </c>
      <c r="F6875" s="41">
        <f t="shared" si="863"/>
        <v>2.2111929426361163</v>
      </c>
      <c r="G6875" s="42">
        <f t="shared" si="864"/>
        <v>1260773.1469017407</v>
      </c>
      <c r="H6875" s="16">
        <f t="shared" si="865"/>
        <v>1</v>
      </c>
      <c r="P6875" s="16"/>
    </row>
    <row r="6876" spans="1:16" x14ac:dyDescent="0.25">
      <c r="A6876" s="24">
        <f t="shared" si="866"/>
        <v>6861</v>
      </c>
      <c r="B6876">
        <f t="shared" si="860"/>
        <v>0.81803784228395671</v>
      </c>
      <c r="C6876">
        <f t="shared" si="861"/>
        <v>0.83982720610219985</v>
      </c>
      <c r="D6876" s="40">
        <f t="shared" si="862"/>
        <v>1413941.987891265</v>
      </c>
      <c r="E6876" s="40">
        <f t="shared" si="867"/>
        <v>1250000</v>
      </c>
      <c r="F6876" s="41">
        <f t="shared" si="863"/>
        <v>2.3020510513317785</v>
      </c>
      <c r="G6876" s="42">
        <f t="shared" si="864"/>
        <v>1877563.8141647233</v>
      </c>
      <c r="H6876" s="16">
        <f t="shared" si="865"/>
        <v>1</v>
      </c>
      <c r="P6876" s="16"/>
    </row>
    <row r="6877" spans="1:16" x14ac:dyDescent="0.25">
      <c r="A6877" s="24">
        <f t="shared" si="866"/>
        <v>6862</v>
      </c>
      <c r="B6877">
        <f t="shared" si="860"/>
        <v>0.11566226498689502</v>
      </c>
      <c r="C6877">
        <f t="shared" si="861"/>
        <v>0.62050131091382354</v>
      </c>
      <c r="D6877" s="40">
        <f t="shared" si="862"/>
        <v>454276.34473735595</v>
      </c>
      <c r="E6877" s="40">
        <f t="shared" si="867"/>
        <v>454276.34473735595</v>
      </c>
      <c r="F6877" s="41">
        <f t="shared" si="863"/>
        <v>2.0932515729030055</v>
      </c>
      <c r="G6877" s="42">
        <f t="shared" si="864"/>
        <v>-49085.326845901669</v>
      </c>
      <c r="H6877" s="16">
        <f t="shared" si="865"/>
        <v>0</v>
      </c>
      <c r="P6877" s="16"/>
    </row>
    <row r="6878" spans="1:16" x14ac:dyDescent="0.25">
      <c r="A6878" s="24">
        <f t="shared" si="866"/>
        <v>6863</v>
      </c>
      <c r="B6878">
        <f t="shared" si="860"/>
        <v>0.81686384917702526</v>
      </c>
      <c r="C6878">
        <f t="shared" si="861"/>
        <v>0.62690129096154124</v>
      </c>
      <c r="D6878" s="40">
        <f t="shared" si="862"/>
        <v>1411920.0243320726</v>
      </c>
      <c r="E6878" s="40">
        <f t="shared" si="867"/>
        <v>1250000</v>
      </c>
      <c r="F6878" s="41">
        <f t="shared" si="863"/>
        <v>2.0983761126212399</v>
      </c>
      <c r="G6878" s="42">
        <f t="shared" si="864"/>
        <v>1622970.1407765499</v>
      </c>
      <c r="H6878" s="16">
        <f t="shared" si="865"/>
        <v>1</v>
      </c>
      <c r="P6878" s="16"/>
    </row>
    <row r="6879" spans="1:16" x14ac:dyDescent="0.25">
      <c r="A6879" s="24">
        <f t="shared" si="866"/>
        <v>6864</v>
      </c>
      <c r="B6879">
        <f t="shared" si="860"/>
        <v>0.45534845080692321</v>
      </c>
      <c r="C6879">
        <f t="shared" si="861"/>
        <v>0.8777389113092795</v>
      </c>
      <c r="D6879" s="40">
        <f t="shared" si="862"/>
        <v>948863.42731085466</v>
      </c>
      <c r="E6879" s="40">
        <f t="shared" si="867"/>
        <v>948863.42731085466</v>
      </c>
      <c r="F6879" s="41">
        <f t="shared" si="863"/>
        <v>2.3537257757744303</v>
      </c>
      <c r="G6879" s="42">
        <f t="shared" si="864"/>
        <v>1233364.3065512259</v>
      </c>
      <c r="H6879" s="16">
        <f t="shared" si="865"/>
        <v>1</v>
      </c>
      <c r="P6879" s="16"/>
    </row>
    <row r="6880" spans="1:16" x14ac:dyDescent="0.25">
      <c r="A6880" s="24">
        <f t="shared" si="866"/>
        <v>6865</v>
      </c>
      <c r="B6880">
        <f t="shared" si="860"/>
        <v>0.79949491412844509</v>
      </c>
      <c r="C6880">
        <f t="shared" si="861"/>
        <v>0.55425222578924149</v>
      </c>
      <c r="D6880" s="40">
        <f t="shared" si="862"/>
        <v>1382895.9623501517</v>
      </c>
      <c r="E6880" s="40">
        <f t="shared" si="867"/>
        <v>1250000</v>
      </c>
      <c r="F6880" s="41">
        <f t="shared" si="863"/>
        <v>2.0414626290946516</v>
      </c>
      <c r="G6880" s="42">
        <f t="shared" si="864"/>
        <v>1551828.2863683146</v>
      </c>
      <c r="H6880" s="16">
        <f t="shared" si="865"/>
        <v>1</v>
      </c>
      <c r="P6880" s="16"/>
    </row>
    <row r="6881" spans="1:16" x14ac:dyDescent="0.25">
      <c r="A6881" s="24">
        <f t="shared" si="866"/>
        <v>6866</v>
      </c>
      <c r="B6881">
        <f t="shared" si="860"/>
        <v>0.1018294490640983</v>
      </c>
      <c r="C6881">
        <f t="shared" si="861"/>
        <v>0.47629072528798133</v>
      </c>
      <c r="D6881" s="40">
        <f t="shared" si="862"/>
        <v>420427.31572472362</v>
      </c>
      <c r="E6881" s="40">
        <f t="shared" si="867"/>
        <v>420427.31572472362</v>
      </c>
      <c r="F6881" s="41">
        <f t="shared" si="863"/>
        <v>1.9819254206714008</v>
      </c>
      <c r="G6881" s="42">
        <f t="shared" si="864"/>
        <v>-166744.41542052932</v>
      </c>
      <c r="H6881" s="16">
        <f t="shared" si="865"/>
        <v>0</v>
      </c>
      <c r="P6881" s="16"/>
    </row>
    <row r="6882" spans="1:16" x14ac:dyDescent="0.25">
      <c r="A6882" s="24">
        <f t="shared" si="866"/>
        <v>6867</v>
      </c>
      <c r="B6882">
        <f t="shared" si="860"/>
        <v>0.89544927526731044</v>
      </c>
      <c r="C6882">
        <f t="shared" si="861"/>
        <v>0.75678355793934315</v>
      </c>
      <c r="D6882" s="40">
        <f t="shared" si="862"/>
        <v>1572662.6372443014</v>
      </c>
      <c r="E6882" s="40">
        <f t="shared" si="867"/>
        <v>1250000</v>
      </c>
      <c r="F6882" s="41">
        <f t="shared" si="863"/>
        <v>2.2115481841964053</v>
      </c>
      <c r="G6882" s="42">
        <f t="shared" si="864"/>
        <v>1764435.2302455069</v>
      </c>
      <c r="H6882" s="16">
        <f t="shared" si="865"/>
        <v>1</v>
      </c>
      <c r="P6882" s="16"/>
    </row>
    <row r="6883" spans="1:16" x14ac:dyDescent="0.25">
      <c r="A6883" s="24">
        <f t="shared" si="866"/>
        <v>6868</v>
      </c>
      <c r="B6883">
        <f t="shared" si="860"/>
        <v>0.5173594030784443</v>
      </c>
      <c r="C6883">
        <f t="shared" si="861"/>
        <v>0.55786470847669989</v>
      </c>
      <c r="D6883" s="40">
        <f t="shared" si="862"/>
        <v>1019845.2787312545</v>
      </c>
      <c r="E6883" s="40">
        <f t="shared" si="867"/>
        <v>1019845.2787312545</v>
      </c>
      <c r="F6883" s="41">
        <f t="shared" si="863"/>
        <v>2.0442424541915476</v>
      </c>
      <c r="G6883" s="42">
        <f t="shared" si="864"/>
        <v>1084811.0154892427</v>
      </c>
      <c r="H6883" s="16">
        <f t="shared" si="865"/>
        <v>1</v>
      </c>
      <c r="P6883" s="16"/>
    </row>
    <row r="6884" spans="1:16" x14ac:dyDescent="0.25">
      <c r="A6884" s="24">
        <f t="shared" si="866"/>
        <v>6869</v>
      </c>
      <c r="B6884">
        <f t="shared" si="860"/>
        <v>0.74384685966651887</v>
      </c>
      <c r="C6884">
        <f t="shared" si="861"/>
        <v>0.78081756376195699</v>
      </c>
      <c r="D6884" s="40">
        <f t="shared" si="862"/>
        <v>1298746.5734194147</v>
      </c>
      <c r="E6884" s="40">
        <f t="shared" si="867"/>
        <v>1250000</v>
      </c>
      <c r="F6884" s="41">
        <f t="shared" si="863"/>
        <v>2.2355493411185168</v>
      </c>
      <c r="G6884" s="42">
        <f t="shared" si="864"/>
        <v>1794436.676398146</v>
      </c>
      <c r="H6884" s="16">
        <f t="shared" si="865"/>
        <v>1</v>
      </c>
      <c r="P6884" s="16"/>
    </row>
    <row r="6885" spans="1:16" x14ac:dyDescent="0.25">
      <c r="A6885" s="24">
        <f t="shared" si="866"/>
        <v>6870</v>
      </c>
      <c r="B6885">
        <f t="shared" si="860"/>
        <v>0.33558546740096062</v>
      </c>
      <c r="C6885">
        <f t="shared" si="861"/>
        <v>0.83953694219235331</v>
      </c>
      <c r="D6885" s="40">
        <f t="shared" si="862"/>
        <v>806440.03837751911</v>
      </c>
      <c r="E6885" s="40">
        <f t="shared" si="867"/>
        <v>806440.03837751911</v>
      </c>
      <c r="F6885" s="41">
        <f t="shared" si="863"/>
        <v>2.3016889162830916</v>
      </c>
      <c r="G6885" s="42">
        <f t="shared" si="864"/>
        <v>856174.09798044665</v>
      </c>
      <c r="H6885" s="16">
        <f t="shared" si="865"/>
        <v>1</v>
      </c>
      <c r="P6885" s="16"/>
    </row>
    <row r="6886" spans="1:16" x14ac:dyDescent="0.25">
      <c r="A6886" s="24">
        <f t="shared" si="866"/>
        <v>6871</v>
      </c>
      <c r="B6886">
        <f t="shared" si="860"/>
        <v>0.90715413505677134</v>
      </c>
      <c r="C6886">
        <f t="shared" si="861"/>
        <v>0.9945868804352358</v>
      </c>
      <c r="D6886" s="40">
        <f t="shared" si="862"/>
        <v>1603388.4856154043</v>
      </c>
      <c r="E6886" s="40">
        <f t="shared" si="867"/>
        <v>1250000</v>
      </c>
      <c r="F6886" s="41">
        <f t="shared" si="863"/>
        <v>2.7745464850027823</v>
      </c>
      <c r="G6886" s="42">
        <f t="shared" si="864"/>
        <v>2468183.1062534777</v>
      </c>
      <c r="H6886" s="16">
        <f t="shared" si="865"/>
        <v>1</v>
      </c>
      <c r="P6886" s="16"/>
    </row>
    <row r="6887" spans="1:16" x14ac:dyDescent="0.25">
      <c r="A6887" s="24">
        <f t="shared" si="866"/>
        <v>6872</v>
      </c>
      <c r="B6887">
        <f t="shared" si="860"/>
        <v>0.5673395519843325</v>
      </c>
      <c r="C6887">
        <f t="shared" si="861"/>
        <v>0.67268152686301619</v>
      </c>
      <c r="D6887" s="40">
        <f t="shared" si="862"/>
        <v>1077327.4461868305</v>
      </c>
      <c r="E6887" s="40">
        <f t="shared" si="867"/>
        <v>1077327.4461868305</v>
      </c>
      <c r="F6887" s="41">
        <f t="shared" si="863"/>
        <v>2.1359665076796337</v>
      </c>
      <c r="G6887" s="42">
        <f t="shared" si="864"/>
        <v>1301135.3428591029</v>
      </c>
      <c r="H6887" s="16">
        <f t="shared" si="865"/>
        <v>1</v>
      </c>
      <c r="P6887" s="16"/>
    </row>
    <row r="6888" spans="1:16" x14ac:dyDescent="0.25">
      <c r="A6888" s="24">
        <f t="shared" si="866"/>
        <v>6873</v>
      </c>
      <c r="B6888">
        <f t="shared" si="860"/>
        <v>0.86412016057875007</v>
      </c>
      <c r="C6888">
        <f t="shared" si="861"/>
        <v>0.79823514551389962</v>
      </c>
      <c r="D6888" s="40">
        <f t="shared" si="862"/>
        <v>1501072.5965677677</v>
      </c>
      <c r="E6888" s="40">
        <f t="shared" si="867"/>
        <v>1250000</v>
      </c>
      <c r="F6888" s="41">
        <f t="shared" si="863"/>
        <v>2.2539008957262152</v>
      </c>
      <c r="G6888" s="42">
        <f t="shared" si="864"/>
        <v>1817376.1196577689</v>
      </c>
      <c r="H6888" s="16">
        <f t="shared" si="865"/>
        <v>1</v>
      </c>
      <c r="P6888" s="16"/>
    </row>
    <row r="6889" spans="1:16" x14ac:dyDescent="0.25">
      <c r="A6889" s="24">
        <f t="shared" si="866"/>
        <v>6874</v>
      </c>
      <c r="B6889">
        <f t="shared" si="860"/>
        <v>0.36695364129263908</v>
      </c>
      <c r="C6889">
        <f t="shared" si="861"/>
        <v>0.44542981416452676</v>
      </c>
      <c r="D6889" s="40">
        <f t="shared" si="862"/>
        <v>845015.53001777572</v>
      </c>
      <c r="E6889" s="40">
        <f t="shared" si="867"/>
        <v>845015.53001777572</v>
      </c>
      <c r="F6889" s="41">
        <f t="shared" si="863"/>
        <v>1.958292841442175</v>
      </c>
      <c r="G6889" s="42">
        <f t="shared" si="864"/>
        <v>654787.8633412756</v>
      </c>
      <c r="H6889" s="16">
        <f t="shared" si="865"/>
        <v>1</v>
      </c>
      <c r="P6889" s="16"/>
    </row>
    <row r="6890" spans="1:16" x14ac:dyDescent="0.25">
      <c r="A6890" s="24">
        <f t="shared" si="866"/>
        <v>6875</v>
      </c>
      <c r="B6890">
        <f t="shared" si="860"/>
        <v>0.3028528835857287</v>
      </c>
      <c r="C6890">
        <f t="shared" si="861"/>
        <v>8.6936407024040818E-3</v>
      </c>
      <c r="D6890" s="40">
        <f t="shared" si="862"/>
        <v>764644.60428740305</v>
      </c>
      <c r="E6890" s="40">
        <f t="shared" si="867"/>
        <v>764644.60428740305</v>
      </c>
      <c r="F6890" s="41">
        <f t="shared" si="863"/>
        <v>1.277077741750926</v>
      </c>
      <c r="G6890" s="42">
        <f t="shared" si="864"/>
        <v>-23489.395514612901</v>
      </c>
      <c r="H6890" s="16">
        <f t="shared" si="865"/>
        <v>0</v>
      </c>
      <c r="P6890" s="16"/>
    </row>
    <row r="6891" spans="1:16" x14ac:dyDescent="0.25">
      <c r="A6891" s="24">
        <f t="shared" si="866"/>
        <v>6876</v>
      </c>
      <c r="B6891">
        <f t="shared" si="860"/>
        <v>0.88662915874738246</v>
      </c>
      <c r="C6891">
        <f t="shared" si="861"/>
        <v>0.78881238156463951</v>
      </c>
      <c r="D6891" s="40">
        <f t="shared" si="862"/>
        <v>1551122.2579630888</v>
      </c>
      <c r="E6891" s="40">
        <f t="shared" si="867"/>
        <v>1250000</v>
      </c>
      <c r="F6891" s="41">
        <f t="shared" si="863"/>
        <v>2.2438623927285302</v>
      </c>
      <c r="G6891" s="42">
        <f t="shared" si="864"/>
        <v>1804827.9909106628</v>
      </c>
      <c r="H6891" s="16">
        <f t="shared" si="865"/>
        <v>1</v>
      </c>
      <c r="P6891" s="16"/>
    </row>
    <row r="6892" spans="1:16" x14ac:dyDescent="0.25">
      <c r="A6892" s="24">
        <f t="shared" si="866"/>
        <v>6877</v>
      </c>
      <c r="B6892">
        <f t="shared" si="860"/>
        <v>0.26578626001719385</v>
      </c>
      <c r="C6892">
        <f t="shared" si="861"/>
        <v>0.70907203678507358</v>
      </c>
      <c r="D6892" s="40">
        <f t="shared" si="862"/>
        <v>714768.68776912824</v>
      </c>
      <c r="E6892" s="40">
        <f t="shared" si="867"/>
        <v>714768.68776912824</v>
      </c>
      <c r="F6892" s="41">
        <f t="shared" si="863"/>
        <v>2.1673786672246425</v>
      </c>
      <c r="G6892" s="42">
        <f t="shared" si="864"/>
        <v>549174.40587095986</v>
      </c>
      <c r="H6892" s="16">
        <f t="shared" si="865"/>
        <v>1</v>
      </c>
      <c r="P6892" s="16"/>
    </row>
    <row r="6893" spans="1:16" x14ac:dyDescent="0.25">
      <c r="A6893" s="24">
        <f t="shared" si="866"/>
        <v>6878</v>
      </c>
      <c r="B6893">
        <f t="shared" si="860"/>
        <v>0.9669247615383938</v>
      </c>
      <c r="C6893">
        <f t="shared" si="861"/>
        <v>0.24088829674292356</v>
      </c>
      <c r="D6893" s="40">
        <f t="shared" si="862"/>
        <v>1837721.5698281676</v>
      </c>
      <c r="E6893" s="40">
        <f t="shared" si="867"/>
        <v>1250000</v>
      </c>
      <c r="F6893" s="41">
        <f t="shared" si="863"/>
        <v>1.7861860140356414</v>
      </c>
      <c r="G6893" s="42">
        <f t="shared" si="864"/>
        <v>1232732.5175445518</v>
      </c>
      <c r="H6893" s="16">
        <f t="shared" si="865"/>
        <v>1</v>
      </c>
      <c r="P6893" s="16"/>
    </row>
    <row r="6894" spans="1:16" x14ac:dyDescent="0.25">
      <c r="A6894" s="24">
        <f t="shared" si="866"/>
        <v>6879</v>
      </c>
      <c r="B6894">
        <f t="shared" si="860"/>
        <v>0.86731576139573008</v>
      </c>
      <c r="C6894">
        <f t="shared" si="861"/>
        <v>0.96465422993060201</v>
      </c>
      <c r="D6894" s="40">
        <f t="shared" si="862"/>
        <v>1507807.8523576213</v>
      </c>
      <c r="E6894" s="40">
        <f t="shared" si="867"/>
        <v>1250000</v>
      </c>
      <c r="F6894" s="41">
        <f t="shared" si="863"/>
        <v>2.5493780777878374</v>
      </c>
      <c r="G6894" s="42">
        <f t="shared" si="864"/>
        <v>2186722.5972347967</v>
      </c>
      <c r="H6894" s="16">
        <f t="shared" si="865"/>
        <v>1</v>
      </c>
      <c r="P6894" s="16"/>
    </row>
    <row r="6895" spans="1:16" x14ac:dyDescent="0.25">
      <c r="A6895" s="24">
        <f t="shared" si="866"/>
        <v>6880</v>
      </c>
      <c r="B6895">
        <f t="shared" si="860"/>
        <v>0.61169551650527865</v>
      </c>
      <c r="C6895">
        <f t="shared" si="861"/>
        <v>3.0645119375549257E-2</v>
      </c>
      <c r="D6895" s="40">
        <f t="shared" si="862"/>
        <v>1129365.141050173</v>
      </c>
      <c r="E6895" s="40">
        <f t="shared" si="867"/>
        <v>1129365.141050173</v>
      </c>
      <c r="F6895" s="41">
        <f t="shared" si="863"/>
        <v>1.4311866828032032</v>
      </c>
      <c r="G6895" s="42">
        <f t="shared" si="864"/>
        <v>616332.34989316878</v>
      </c>
      <c r="H6895" s="16">
        <f t="shared" si="865"/>
        <v>1</v>
      </c>
      <c r="P6895" s="16"/>
    </row>
    <row r="6896" spans="1:16" x14ac:dyDescent="0.25">
      <c r="A6896" s="24">
        <f t="shared" si="866"/>
        <v>6881</v>
      </c>
      <c r="B6896">
        <f t="shared" si="860"/>
        <v>0.52534250437747687</v>
      </c>
      <c r="C6896">
        <f t="shared" si="861"/>
        <v>0.52965416584629565</v>
      </c>
      <c r="D6896" s="40">
        <f t="shared" si="862"/>
        <v>1028981.924924252</v>
      </c>
      <c r="E6896" s="40">
        <f t="shared" si="867"/>
        <v>1028981.924924252</v>
      </c>
      <c r="F6896" s="41">
        <f t="shared" si="863"/>
        <v>2.0226141500339754</v>
      </c>
      <c r="G6896" s="42">
        <f t="shared" si="864"/>
        <v>1081233.4014809898</v>
      </c>
      <c r="H6896" s="16">
        <f t="shared" si="865"/>
        <v>1</v>
      </c>
      <c r="P6896" s="16"/>
    </row>
    <row r="6897" spans="1:16" x14ac:dyDescent="0.25">
      <c r="A6897" s="24">
        <f t="shared" si="866"/>
        <v>6882</v>
      </c>
      <c r="B6897">
        <f t="shared" si="860"/>
        <v>0.97666525410022587</v>
      </c>
      <c r="C6897">
        <f t="shared" si="861"/>
        <v>1.6878420603461564E-2</v>
      </c>
      <c r="D6897" s="40">
        <f t="shared" si="862"/>
        <v>1906969.9302432493</v>
      </c>
      <c r="E6897" s="40">
        <f t="shared" si="867"/>
        <v>1250000</v>
      </c>
      <c r="F6897" s="41">
        <f t="shared" si="863"/>
        <v>1.3547220888368705</v>
      </c>
      <c r="G6897" s="42">
        <f t="shared" si="864"/>
        <v>693402.61104608816</v>
      </c>
      <c r="H6897" s="16">
        <f t="shared" si="865"/>
        <v>1</v>
      </c>
      <c r="P6897" s="16"/>
    </row>
    <row r="6898" spans="1:16" x14ac:dyDescent="0.25">
      <c r="A6898" s="24">
        <f t="shared" si="866"/>
        <v>6883</v>
      </c>
      <c r="B6898">
        <f t="shared" si="860"/>
        <v>0.13974266673903912</v>
      </c>
      <c r="C6898">
        <f t="shared" si="861"/>
        <v>0.72530191612895578</v>
      </c>
      <c r="D6898" s="40">
        <f t="shared" si="862"/>
        <v>506925.73597983044</v>
      </c>
      <c r="E6898" s="40">
        <f t="shared" si="867"/>
        <v>506925.73597983044</v>
      </c>
      <c r="F6898" s="41">
        <f t="shared" si="863"/>
        <v>2.181965106479002</v>
      </c>
      <c r="G6898" s="42">
        <f t="shared" si="864"/>
        <v>106094.26748417714</v>
      </c>
      <c r="H6898" s="16">
        <f t="shared" si="865"/>
        <v>1</v>
      </c>
      <c r="P6898" s="16"/>
    </row>
    <row r="6899" spans="1:16" x14ac:dyDescent="0.25">
      <c r="A6899" s="24">
        <f t="shared" si="866"/>
        <v>6884</v>
      </c>
      <c r="B6899">
        <f t="shared" si="860"/>
        <v>0.3233079049969092</v>
      </c>
      <c r="C6899">
        <f t="shared" si="861"/>
        <v>0.58682402817066759</v>
      </c>
      <c r="D6899" s="40">
        <f t="shared" si="862"/>
        <v>790971.75878132833</v>
      </c>
      <c r="E6899" s="40">
        <f t="shared" si="867"/>
        <v>790971.75878132833</v>
      </c>
      <c r="F6899" s="41">
        <f t="shared" si="863"/>
        <v>2.0666816723340182</v>
      </c>
      <c r="G6899" s="42">
        <f t="shared" si="864"/>
        <v>634686.83720717533</v>
      </c>
      <c r="H6899" s="16">
        <f t="shared" si="865"/>
        <v>1</v>
      </c>
      <c r="P6899" s="16"/>
    </row>
    <row r="6900" spans="1:16" x14ac:dyDescent="0.25">
      <c r="A6900" s="24">
        <f t="shared" si="866"/>
        <v>6885</v>
      </c>
      <c r="B6900">
        <f t="shared" si="860"/>
        <v>0.8501737603219226</v>
      </c>
      <c r="C6900">
        <f t="shared" si="861"/>
        <v>0.16946322529111058</v>
      </c>
      <c r="D6900" s="40">
        <f t="shared" si="862"/>
        <v>1472877.9280270138</v>
      </c>
      <c r="E6900" s="40">
        <f t="shared" si="867"/>
        <v>1250000</v>
      </c>
      <c r="F6900" s="41">
        <f t="shared" si="863"/>
        <v>1.7093347736950182</v>
      </c>
      <c r="G6900" s="42">
        <f t="shared" si="864"/>
        <v>1136668.4671187727</v>
      </c>
      <c r="H6900" s="16">
        <f t="shared" si="865"/>
        <v>1</v>
      </c>
      <c r="P6900" s="16"/>
    </row>
    <row r="6901" spans="1:16" x14ac:dyDescent="0.25">
      <c r="A6901" s="24">
        <f t="shared" si="866"/>
        <v>6886</v>
      </c>
      <c r="B6901">
        <f t="shared" si="860"/>
        <v>0.59532848687376827</v>
      </c>
      <c r="C6901">
        <f t="shared" si="861"/>
        <v>0.80079447373282164</v>
      </c>
      <c r="D6901" s="40">
        <f t="shared" si="862"/>
        <v>1110003.1872487457</v>
      </c>
      <c r="E6901" s="40">
        <f t="shared" si="867"/>
        <v>1110003.1872487457</v>
      </c>
      <c r="F6901" s="41">
        <f t="shared" si="863"/>
        <v>2.2566755087362633</v>
      </c>
      <c r="G6901" s="42">
        <f t="shared" si="864"/>
        <v>1504917.0072834371</v>
      </c>
      <c r="H6901" s="16">
        <f t="shared" si="865"/>
        <v>1</v>
      </c>
      <c r="P6901" s="16"/>
    </row>
    <row r="6902" spans="1:16" x14ac:dyDescent="0.25">
      <c r="A6902" s="24">
        <f t="shared" si="866"/>
        <v>6887</v>
      </c>
      <c r="B6902">
        <f t="shared" si="860"/>
        <v>0.66292254824656993</v>
      </c>
      <c r="C6902">
        <f t="shared" si="861"/>
        <v>0.86696768773254007</v>
      </c>
      <c r="D6902" s="40">
        <f t="shared" si="862"/>
        <v>1191695.6804858632</v>
      </c>
      <c r="E6902" s="40">
        <f t="shared" si="867"/>
        <v>1191695.6804858632</v>
      </c>
      <c r="F6902" s="41">
        <f t="shared" si="863"/>
        <v>2.3380459034816452</v>
      </c>
      <c r="G6902" s="42">
        <f t="shared" si="864"/>
        <v>1786239.2039567442</v>
      </c>
      <c r="H6902" s="16">
        <f t="shared" si="865"/>
        <v>1</v>
      </c>
      <c r="P6902" s="16"/>
    </row>
    <row r="6903" spans="1:16" x14ac:dyDescent="0.25">
      <c r="A6903" s="24">
        <f t="shared" si="866"/>
        <v>6888</v>
      </c>
      <c r="B6903">
        <f t="shared" si="860"/>
        <v>0.85321250197011977</v>
      </c>
      <c r="C6903">
        <f t="shared" si="861"/>
        <v>0.81165698578115553</v>
      </c>
      <c r="D6903" s="40">
        <f t="shared" si="862"/>
        <v>1478865.3496846887</v>
      </c>
      <c r="E6903" s="40">
        <f t="shared" si="867"/>
        <v>1250000</v>
      </c>
      <c r="F6903" s="41">
        <f t="shared" si="863"/>
        <v>2.268698743598712</v>
      </c>
      <c r="G6903" s="42">
        <f t="shared" si="864"/>
        <v>1835873.4294983898</v>
      </c>
      <c r="H6903" s="16">
        <f t="shared" si="865"/>
        <v>1</v>
      </c>
      <c r="P6903" s="16"/>
    </row>
    <row r="6904" spans="1:16" x14ac:dyDescent="0.25">
      <c r="A6904" s="24">
        <f t="shared" si="866"/>
        <v>6889</v>
      </c>
      <c r="B6904">
        <f t="shared" si="860"/>
        <v>0.49751875747460872</v>
      </c>
      <c r="C6904">
        <f t="shared" si="861"/>
        <v>9.7113083000294864E-2</v>
      </c>
      <c r="D6904" s="40">
        <f t="shared" si="862"/>
        <v>997164.31940612721</v>
      </c>
      <c r="E6904" s="40">
        <f t="shared" si="867"/>
        <v>997164.31940612721</v>
      </c>
      <c r="F6904" s="41">
        <f t="shared" si="863"/>
        <v>1.605417012327794</v>
      </c>
      <c r="G6904" s="42">
        <f t="shared" si="864"/>
        <v>600864.5624608628</v>
      </c>
      <c r="H6904" s="16">
        <f t="shared" si="865"/>
        <v>1</v>
      </c>
      <c r="P6904" s="16"/>
    </row>
    <row r="6905" spans="1:16" x14ac:dyDescent="0.25">
      <c r="A6905" s="24">
        <f t="shared" si="866"/>
        <v>6890</v>
      </c>
      <c r="B6905">
        <f t="shared" si="860"/>
        <v>0.50527890876401216</v>
      </c>
      <c r="C6905">
        <f t="shared" si="861"/>
        <v>3.9378369110636413E-2</v>
      </c>
      <c r="D6905" s="40">
        <f t="shared" si="862"/>
        <v>1006033.1222505807</v>
      </c>
      <c r="E6905" s="40">
        <f t="shared" si="867"/>
        <v>1006033.1222505807</v>
      </c>
      <c r="F6905" s="41">
        <f t="shared" si="863"/>
        <v>1.4656699808897735</v>
      </c>
      <c r="G6905" s="42">
        <f t="shared" si="864"/>
        <v>474512.54706348781</v>
      </c>
      <c r="H6905" s="16">
        <f t="shared" si="865"/>
        <v>1</v>
      </c>
      <c r="P6905" s="16"/>
    </row>
    <row r="6906" spans="1:16" x14ac:dyDescent="0.25">
      <c r="A6906" s="24">
        <f t="shared" si="866"/>
        <v>6891</v>
      </c>
      <c r="B6906">
        <f t="shared" si="860"/>
        <v>0.27540909906383604</v>
      </c>
      <c r="C6906">
        <f t="shared" si="861"/>
        <v>0.50979073613416404</v>
      </c>
      <c r="D6906" s="40">
        <f t="shared" si="862"/>
        <v>728023.77375972213</v>
      </c>
      <c r="E6906" s="40">
        <f t="shared" si="867"/>
        <v>728023.77375972213</v>
      </c>
      <c r="F6906" s="41">
        <f t="shared" si="863"/>
        <v>2.007460243194839</v>
      </c>
      <c r="G6906" s="42">
        <f t="shared" si="864"/>
        <v>461478.78192331619</v>
      </c>
      <c r="H6906" s="16">
        <f t="shared" si="865"/>
        <v>1</v>
      </c>
      <c r="P6906" s="16"/>
    </row>
    <row r="6907" spans="1:16" x14ac:dyDescent="0.25">
      <c r="A6907" s="24">
        <f t="shared" si="866"/>
        <v>6892</v>
      </c>
      <c r="B6907">
        <f t="shared" si="860"/>
        <v>0.15725430485326797</v>
      </c>
      <c r="C6907">
        <f t="shared" si="861"/>
        <v>0.289526870357804</v>
      </c>
      <c r="D6907" s="40">
        <f t="shared" si="862"/>
        <v>541425.56029768521</v>
      </c>
      <c r="E6907" s="40">
        <f t="shared" si="867"/>
        <v>541425.56029768521</v>
      </c>
      <c r="F6907" s="41">
        <f t="shared" si="863"/>
        <v>1.8313776778109891</v>
      </c>
      <c r="G6907" s="42">
        <f t="shared" si="864"/>
        <v>-8445.3146745115519</v>
      </c>
      <c r="H6907" s="16">
        <f t="shared" si="865"/>
        <v>0</v>
      </c>
      <c r="P6907" s="16"/>
    </row>
    <row r="6908" spans="1:16" x14ac:dyDescent="0.25">
      <c r="A6908" s="24">
        <f t="shared" si="866"/>
        <v>6893</v>
      </c>
      <c r="B6908">
        <f t="shared" si="860"/>
        <v>0.68193583062384278</v>
      </c>
      <c r="C6908">
        <f t="shared" si="861"/>
        <v>0.1309271325590089</v>
      </c>
      <c r="D6908" s="40">
        <f t="shared" si="862"/>
        <v>1215707.7145641421</v>
      </c>
      <c r="E6908" s="40">
        <f t="shared" si="867"/>
        <v>1215707.7145641421</v>
      </c>
      <c r="F6908" s="41">
        <f t="shared" si="863"/>
        <v>1.6589607213758475</v>
      </c>
      <c r="G6908" s="42">
        <f t="shared" si="864"/>
        <v>1016811.3471355119</v>
      </c>
      <c r="H6908" s="16">
        <f t="shared" si="865"/>
        <v>1</v>
      </c>
      <c r="P6908" s="16"/>
    </row>
    <row r="6909" spans="1:16" x14ac:dyDescent="0.25">
      <c r="A6909" s="24">
        <f t="shared" si="866"/>
        <v>6894</v>
      </c>
      <c r="B6909">
        <f t="shared" si="860"/>
        <v>0.33380853233393282</v>
      </c>
      <c r="C6909">
        <f t="shared" si="861"/>
        <v>0.75699077395256609</v>
      </c>
      <c r="D6909" s="40">
        <f t="shared" si="862"/>
        <v>804215.46904891031</v>
      </c>
      <c r="E6909" s="40">
        <f t="shared" si="867"/>
        <v>804215.46904891031</v>
      </c>
      <c r="F6909" s="41">
        <f t="shared" si="863"/>
        <v>2.2117493735780318</v>
      </c>
      <c r="G6909" s="42">
        <f t="shared" si="864"/>
        <v>778723.05989069049</v>
      </c>
      <c r="H6909" s="16">
        <f t="shared" si="865"/>
        <v>1</v>
      </c>
      <c r="P6909" s="16"/>
    </row>
    <row r="6910" spans="1:16" x14ac:dyDescent="0.25">
      <c r="A6910" s="24">
        <f t="shared" si="866"/>
        <v>6895</v>
      </c>
      <c r="B6910">
        <f t="shared" si="860"/>
        <v>0.58151761523913592</v>
      </c>
      <c r="C6910">
        <f t="shared" si="861"/>
        <v>3.3064749673940241E-2</v>
      </c>
      <c r="D6910" s="40">
        <f t="shared" si="862"/>
        <v>1093819.4984930619</v>
      </c>
      <c r="E6910" s="40">
        <f t="shared" si="867"/>
        <v>1093819.4984930619</v>
      </c>
      <c r="F6910" s="41">
        <f t="shared" si="863"/>
        <v>1.4414757243983729</v>
      </c>
      <c r="G6910" s="42">
        <f t="shared" si="864"/>
        <v>576714.25395135139</v>
      </c>
      <c r="H6910" s="16">
        <f t="shared" si="865"/>
        <v>1</v>
      </c>
      <c r="P6910" s="16"/>
    </row>
    <row r="6911" spans="1:16" x14ac:dyDescent="0.25">
      <c r="A6911" s="24">
        <f t="shared" si="866"/>
        <v>6896</v>
      </c>
      <c r="B6911">
        <f t="shared" si="860"/>
        <v>0.8005103018367663</v>
      </c>
      <c r="C6911">
        <f t="shared" si="861"/>
        <v>9.034004679415375E-2</v>
      </c>
      <c r="D6911" s="40">
        <f t="shared" si="862"/>
        <v>1384549.569263095</v>
      </c>
      <c r="E6911" s="40">
        <f t="shared" si="867"/>
        <v>1250000</v>
      </c>
      <c r="F6911" s="41">
        <f t="shared" si="863"/>
        <v>1.5931112580120843</v>
      </c>
      <c r="G6911" s="42">
        <f t="shared" si="864"/>
        <v>991389.07251510536</v>
      </c>
      <c r="H6911" s="16">
        <f t="shared" si="865"/>
        <v>1</v>
      </c>
      <c r="P6911" s="16"/>
    </row>
    <row r="6912" spans="1:16" x14ac:dyDescent="0.25">
      <c r="A6912" s="24">
        <f t="shared" si="866"/>
        <v>6897</v>
      </c>
      <c r="B6912">
        <f t="shared" si="860"/>
        <v>0.3079142045462504</v>
      </c>
      <c r="C6912">
        <f t="shared" si="861"/>
        <v>8.1136516178958118E-2</v>
      </c>
      <c r="D6912" s="40">
        <f t="shared" si="862"/>
        <v>771228.8941258922</v>
      </c>
      <c r="E6912" s="40">
        <f t="shared" si="867"/>
        <v>771228.8941258922</v>
      </c>
      <c r="F6912" s="41">
        <f t="shared" si="863"/>
        <v>1.5752378410347321</v>
      </c>
      <c r="G6912" s="42">
        <f t="shared" si="864"/>
        <v>214868.93812647439</v>
      </c>
      <c r="H6912" s="16">
        <f t="shared" si="865"/>
        <v>1</v>
      </c>
      <c r="P6912" s="16"/>
    </row>
    <row r="6913" spans="1:16" x14ac:dyDescent="0.25">
      <c r="A6913" s="24">
        <f t="shared" si="866"/>
        <v>6898</v>
      </c>
      <c r="B6913">
        <f t="shared" si="860"/>
        <v>0.50203534483443946</v>
      </c>
      <c r="C6913">
        <f t="shared" si="861"/>
        <v>0.57214930525515229</v>
      </c>
      <c r="D6913" s="40">
        <f t="shared" si="862"/>
        <v>1002326.0828465521</v>
      </c>
      <c r="E6913" s="40">
        <f t="shared" si="867"/>
        <v>1002326.0828465521</v>
      </c>
      <c r="F6913" s="41">
        <f t="shared" si="863"/>
        <v>2.0552731901732377</v>
      </c>
      <c r="G6913" s="42">
        <f t="shared" si="864"/>
        <v>1060053.9258858783</v>
      </c>
      <c r="H6913" s="16">
        <f t="shared" si="865"/>
        <v>1</v>
      </c>
      <c r="P6913" s="16"/>
    </row>
    <row r="6914" spans="1:16" x14ac:dyDescent="0.25">
      <c r="A6914" s="24">
        <f t="shared" si="866"/>
        <v>6899</v>
      </c>
      <c r="B6914">
        <f t="shared" si="860"/>
        <v>0.27306050586048514</v>
      </c>
      <c r="C6914">
        <f t="shared" si="861"/>
        <v>0.24341106589417905</v>
      </c>
      <c r="D6914" s="40">
        <f t="shared" si="862"/>
        <v>724810.24662586488</v>
      </c>
      <c r="E6914" s="40">
        <f t="shared" si="867"/>
        <v>724810.24662586488</v>
      </c>
      <c r="F6914" s="41">
        <f t="shared" si="863"/>
        <v>1.788640694861769</v>
      </c>
      <c r="G6914" s="42">
        <f t="shared" si="864"/>
        <v>296425.10316781723</v>
      </c>
      <c r="H6914" s="16">
        <f t="shared" si="865"/>
        <v>1</v>
      </c>
      <c r="P6914" s="16"/>
    </row>
    <row r="6915" spans="1:16" x14ac:dyDescent="0.25">
      <c r="A6915" s="24">
        <f t="shared" si="866"/>
        <v>6900</v>
      </c>
      <c r="B6915">
        <f t="shared" si="860"/>
        <v>0.75674515508580953</v>
      </c>
      <c r="C6915">
        <f t="shared" si="861"/>
        <v>0.78454645059537143</v>
      </c>
      <c r="D6915" s="40">
        <f t="shared" si="862"/>
        <v>1317266.3626375245</v>
      </c>
      <c r="E6915" s="40">
        <f t="shared" si="867"/>
        <v>1250000</v>
      </c>
      <c r="F6915" s="41">
        <f t="shared" si="863"/>
        <v>2.2394043652884386</v>
      </c>
      <c r="G6915" s="42">
        <f t="shared" si="864"/>
        <v>1799255.4566105483</v>
      </c>
      <c r="H6915" s="16">
        <f t="shared" si="865"/>
        <v>1</v>
      </c>
      <c r="P6915" s="16"/>
    </row>
    <row r="6916" spans="1:16" x14ac:dyDescent="0.25">
      <c r="A6916" s="24">
        <f t="shared" si="866"/>
        <v>6901</v>
      </c>
      <c r="B6916">
        <f t="shared" si="860"/>
        <v>0.52777137525845319</v>
      </c>
      <c r="C6916">
        <f t="shared" si="861"/>
        <v>0.72477528115268797</v>
      </c>
      <c r="D6916" s="40">
        <f t="shared" si="862"/>
        <v>1031763.9054306654</v>
      </c>
      <c r="E6916" s="40">
        <f t="shared" si="867"/>
        <v>1031763.9054306654</v>
      </c>
      <c r="F6916" s="41">
        <f t="shared" si="863"/>
        <v>2.1814853462042603</v>
      </c>
      <c r="G6916" s="42">
        <f t="shared" si="864"/>
        <v>1250777.8404394747</v>
      </c>
      <c r="H6916" s="16">
        <f t="shared" si="865"/>
        <v>1</v>
      </c>
      <c r="P6916" s="16"/>
    </row>
    <row r="6917" spans="1:16" x14ac:dyDescent="0.25">
      <c r="A6917" s="24">
        <f t="shared" si="866"/>
        <v>6902</v>
      </c>
      <c r="B6917">
        <f t="shared" si="860"/>
        <v>9.6988190081901848E-2</v>
      </c>
      <c r="C6917">
        <f t="shared" si="861"/>
        <v>0.76261300651822239</v>
      </c>
      <c r="D6917" s="40">
        <f t="shared" si="862"/>
        <v>407793.86918628402</v>
      </c>
      <c r="E6917" s="40">
        <f t="shared" si="867"/>
        <v>407793.86918628402</v>
      </c>
      <c r="F6917" s="41">
        <f t="shared" si="863"/>
        <v>2.2172441002207663</v>
      </c>
      <c r="G6917" s="42">
        <f t="shared" si="864"/>
        <v>-95821.449440512806</v>
      </c>
      <c r="H6917" s="16">
        <f t="shared" si="865"/>
        <v>0</v>
      </c>
      <c r="P6917" s="16"/>
    </row>
    <row r="6918" spans="1:16" x14ac:dyDescent="0.25">
      <c r="A6918" s="24">
        <f t="shared" si="866"/>
        <v>6903</v>
      </c>
      <c r="B6918">
        <f t="shared" si="860"/>
        <v>0.68286497856024653</v>
      </c>
      <c r="C6918">
        <f t="shared" si="861"/>
        <v>0.80094379035290331</v>
      </c>
      <c r="D6918" s="40">
        <f t="shared" si="862"/>
        <v>1216896.0662061495</v>
      </c>
      <c r="E6918" s="40">
        <f t="shared" si="867"/>
        <v>1216896.0662061495</v>
      </c>
      <c r="F6918" s="41">
        <f t="shared" si="863"/>
        <v>2.2568380454984389</v>
      </c>
      <c r="G6918" s="42">
        <f t="shared" si="864"/>
        <v>1746337.3396314252</v>
      </c>
      <c r="H6918" s="16">
        <f t="shared" si="865"/>
        <v>1</v>
      </c>
      <c r="P6918" s="16"/>
    </row>
    <row r="6919" spans="1:16" x14ac:dyDescent="0.25">
      <c r="A6919" s="24">
        <f t="shared" si="866"/>
        <v>6904</v>
      </c>
      <c r="B6919">
        <f t="shared" si="860"/>
        <v>0.37951914535369724</v>
      </c>
      <c r="C6919">
        <f t="shared" si="861"/>
        <v>0.30799096880946308</v>
      </c>
      <c r="D6919" s="40">
        <f t="shared" si="862"/>
        <v>860147.14521362877</v>
      </c>
      <c r="E6919" s="40">
        <f t="shared" si="867"/>
        <v>860147.14521362877</v>
      </c>
      <c r="F6919" s="41">
        <f t="shared" si="863"/>
        <v>1.8475522581150612</v>
      </c>
      <c r="G6919" s="42">
        <f t="shared" si="864"/>
        <v>589166.80045066332</v>
      </c>
      <c r="H6919" s="16">
        <f t="shared" si="865"/>
        <v>1</v>
      </c>
      <c r="P6919" s="16"/>
    </row>
    <row r="6920" spans="1:16" x14ac:dyDescent="0.25">
      <c r="A6920" s="24">
        <f t="shared" si="866"/>
        <v>6905</v>
      </c>
      <c r="B6920">
        <f t="shared" si="860"/>
        <v>0.28920379083137959</v>
      </c>
      <c r="C6920">
        <f t="shared" si="861"/>
        <v>0.31840949703473598</v>
      </c>
      <c r="D6920" s="40">
        <f t="shared" si="862"/>
        <v>746635.75277113507</v>
      </c>
      <c r="E6920" s="40">
        <f t="shared" si="867"/>
        <v>746635.75277113507</v>
      </c>
      <c r="F6920" s="41">
        <f t="shared" si="863"/>
        <v>1.8564890501320777</v>
      </c>
      <c r="G6920" s="42">
        <f t="shared" si="864"/>
        <v>386121.09945673333</v>
      </c>
      <c r="H6920" s="16">
        <f t="shared" si="865"/>
        <v>1</v>
      </c>
      <c r="P6920" s="16"/>
    </row>
    <row r="6921" spans="1:16" x14ac:dyDescent="0.25">
      <c r="A6921" s="24">
        <f t="shared" si="866"/>
        <v>6906</v>
      </c>
      <c r="B6921">
        <f t="shared" si="860"/>
        <v>0.99655590520706028</v>
      </c>
      <c r="C6921">
        <f t="shared" si="861"/>
        <v>0.17946733382996172</v>
      </c>
      <c r="D6921" s="40">
        <f t="shared" si="862"/>
        <v>2232007.0000958266</v>
      </c>
      <c r="E6921" s="40">
        <f t="shared" si="867"/>
        <v>1250000</v>
      </c>
      <c r="F6921" s="41">
        <f t="shared" si="863"/>
        <v>1.7211559406533665</v>
      </c>
      <c r="G6921" s="42">
        <f t="shared" si="864"/>
        <v>1151444.9258167082</v>
      </c>
      <c r="H6921" s="16">
        <f t="shared" si="865"/>
        <v>1</v>
      </c>
      <c r="P6921" s="16"/>
    </row>
    <row r="6922" spans="1:16" x14ac:dyDescent="0.25">
      <c r="A6922" s="24">
        <f t="shared" si="866"/>
        <v>6907</v>
      </c>
      <c r="B6922">
        <f t="shared" si="860"/>
        <v>0.91930026828777045</v>
      </c>
      <c r="C6922">
        <f t="shared" si="861"/>
        <v>0.63623807916883379</v>
      </c>
      <c r="D6922" s="40">
        <f t="shared" si="862"/>
        <v>1638471.2654301384</v>
      </c>
      <c r="E6922" s="40">
        <f t="shared" si="867"/>
        <v>1250000</v>
      </c>
      <c r="F6922" s="41">
        <f t="shared" si="863"/>
        <v>2.105903117239535</v>
      </c>
      <c r="G6922" s="42">
        <f t="shared" si="864"/>
        <v>1632378.896549419</v>
      </c>
      <c r="H6922" s="16">
        <f t="shared" si="865"/>
        <v>1</v>
      </c>
      <c r="P6922" s="16"/>
    </row>
    <row r="6923" spans="1:16" x14ac:dyDescent="0.25">
      <c r="A6923" s="24">
        <f t="shared" si="866"/>
        <v>6908</v>
      </c>
      <c r="B6923">
        <f t="shared" si="860"/>
        <v>0.28806041891220957</v>
      </c>
      <c r="C6923">
        <f t="shared" si="861"/>
        <v>2.2503580315969884E-2</v>
      </c>
      <c r="D6923" s="40">
        <f t="shared" si="862"/>
        <v>745109.4661534573</v>
      </c>
      <c r="E6923" s="40">
        <f t="shared" si="867"/>
        <v>745109.4661534573</v>
      </c>
      <c r="F6923" s="41">
        <f t="shared" si="863"/>
        <v>1.3907028777804689</v>
      </c>
      <c r="G6923" s="42">
        <f t="shared" si="864"/>
        <v>36225.878841081867</v>
      </c>
      <c r="H6923" s="16">
        <f t="shared" si="865"/>
        <v>1</v>
      </c>
      <c r="P6923" s="16"/>
    </row>
    <row r="6924" spans="1:16" x14ac:dyDescent="0.25">
      <c r="A6924" s="24">
        <f t="shared" si="866"/>
        <v>6909</v>
      </c>
      <c r="B6924">
        <f t="shared" si="860"/>
        <v>0.23523665720131248</v>
      </c>
      <c r="C6924">
        <f t="shared" si="861"/>
        <v>5.2161567495204508E-2</v>
      </c>
      <c r="D6924" s="40">
        <f t="shared" si="862"/>
        <v>670953.27438673563</v>
      </c>
      <c r="E6924" s="40">
        <f t="shared" si="867"/>
        <v>670953.27438673563</v>
      </c>
      <c r="F6924" s="41">
        <f t="shared" si="863"/>
        <v>1.506307947387121</v>
      </c>
      <c r="G6924" s="42">
        <f t="shared" si="864"/>
        <v>10662.249534151517</v>
      </c>
      <c r="H6924" s="16">
        <f t="shared" si="865"/>
        <v>1</v>
      </c>
      <c r="P6924" s="16"/>
    </row>
    <row r="6925" spans="1:16" x14ac:dyDescent="0.25">
      <c r="A6925" s="24">
        <f t="shared" si="866"/>
        <v>6910</v>
      </c>
      <c r="B6925">
        <f t="shared" si="860"/>
        <v>0.49197046842891723</v>
      </c>
      <c r="C6925">
        <f t="shared" si="861"/>
        <v>0.95345375046599656</v>
      </c>
      <c r="D6925" s="40">
        <f t="shared" si="862"/>
        <v>990822.9133893199</v>
      </c>
      <c r="E6925" s="40">
        <f t="shared" si="867"/>
        <v>990822.9133893199</v>
      </c>
      <c r="F6925" s="41">
        <f t="shared" si="863"/>
        <v>2.5104272357612203</v>
      </c>
      <c r="G6925" s="42">
        <f t="shared" si="864"/>
        <v>1487388.8275888292</v>
      </c>
      <c r="H6925" s="16">
        <f t="shared" si="865"/>
        <v>1</v>
      </c>
      <c r="P6925" s="16"/>
    </row>
    <row r="6926" spans="1:16" x14ac:dyDescent="0.25">
      <c r="A6926" s="24">
        <f t="shared" si="866"/>
        <v>6911</v>
      </c>
      <c r="B6926">
        <f t="shared" si="860"/>
        <v>0.26988129050005227</v>
      </c>
      <c r="C6926">
        <f t="shared" si="861"/>
        <v>0.21483792981598526</v>
      </c>
      <c r="D6926" s="40">
        <f t="shared" si="862"/>
        <v>720438.27325714147</v>
      </c>
      <c r="E6926" s="40">
        <f t="shared" si="867"/>
        <v>720438.27325714147</v>
      </c>
      <c r="F6926" s="41">
        <f t="shared" si="863"/>
        <v>1.7599554870291605</v>
      </c>
      <c r="G6926" s="42">
        <f t="shared" si="864"/>
        <v>267939.29208471975</v>
      </c>
      <c r="H6926" s="16">
        <f t="shared" si="865"/>
        <v>1</v>
      </c>
      <c r="P6926" s="16"/>
    </row>
    <row r="6927" spans="1:16" x14ac:dyDescent="0.25">
      <c r="A6927" s="24">
        <f t="shared" si="866"/>
        <v>6912</v>
      </c>
      <c r="B6927">
        <f t="shared" si="860"/>
        <v>0.34338134818244725</v>
      </c>
      <c r="C6927">
        <f t="shared" si="861"/>
        <v>7.4943677755072713E-3</v>
      </c>
      <c r="D6927" s="40">
        <f t="shared" si="862"/>
        <v>816146.4098374825</v>
      </c>
      <c r="E6927" s="40">
        <f t="shared" si="867"/>
        <v>816146.4098374825</v>
      </c>
      <c r="F6927" s="41">
        <f t="shared" si="863"/>
        <v>1.2605923663966325</v>
      </c>
      <c r="G6927" s="42">
        <f t="shared" si="864"/>
        <v>28827.934103147942</v>
      </c>
      <c r="H6927" s="16">
        <f t="shared" si="865"/>
        <v>1</v>
      </c>
      <c r="P6927" s="16"/>
    </row>
    <row r="6928" spans="1:16" x14ac:dyDescent="0.25">
      <c r="A6928" s="24">
        <f t="shared" si="866"/>
        <v>6913</v>
      </c>
      <c r="B6928">
        <f t="shared" si="860"/>
        <v>0.29336102667730302</v>
      </c>
      <c r="C6928">
        <f t="shared" si="861"/>
        <v>0.5718438260955736</v>
      </c>
      <c r="D6928" s="40">
        <f t="shared" si="862"/>
        <v>752161.56118071789</v>
      </c>
      <c r="E6928" s="40">
        <f t="shared" si="867"/>
        <v>752161.56118071789</v>
      </c>
      <c r="F6928" s="41">
        <f t="shared" si="863"/>
        <v>2.0550365841659977</v>
      </c>
      <c r="G6928" s="42">
        <f t="shared" si="864"/>
        <v>545719.52542978665</v>
      </c>
      <c r="H6928" s="16">
        <f t="shared" si="865"/>
        <v>1</v>
      </c>
      <c r="P6928" s="16"/>
    </row>
    <row r="6929" spans="1:16" x14ac:dyDescent="0.25">
      <c r="A6929" s="24">
        <f t="shared" si="866"/>
        <v>6914</v>
      </c>
      <c r="B6929">
        <f t="shared" ref="B6929:B6992" si="868">((MOD((MOD(MOD(999999999999989,MOD(A6929*2499997+$B$13*1800451,7450589)*4658+7450581)*383,99991)*7440893+MOD(MOD(999999999999989,MOD(A6929*2246527+$B$13*2399993,7450987)*7580+7560584)*17669,7440893))*1343,4294967296))+0.5)/2^32</f>
        <v>0.90020691964309663</v>
      </c>
      <c r="C6929">
        <f t="shared" ref="C6929:C6992" si="869">((MOD((MOD(MOD(999999999999989,MOD(A6929*2499997+$C$13*1800451,7450589)*4658+7450581)*383,99991)*7440893+MOD(MOD(999999999999989,MOD(A6929*2246527+$C$13*2399993,7450987)*7580+7560584)*17669,7440893))*1343,4294967296))+0.5)/2^32</f>
        <v>0.56182501662988216</v>
      </c>
      <c r="D6929" s="40">
        <f t="shared" ref="D6929:D6992" si="870">MAX(0,NORMINV(B6929,D$10,D$12))</f>
        <v>1584831.9899670547</v>
      </c>
      <c r="E6929" s="40">
        <f t="shared" si="867"/>
        <v>1250000</v>
      </c>
      <c r="F6929" s="41">
        <f t="shared" ref="F6929:F6992" si="871">NORMINV(C6929,E$10,E$12)</f>
        <v>2.0472941997722378</v>
      </c>
      <c r="G6929" s="42">
        <f t="shared" ref="G6929:G6992" si="872">F6929*E6929-1000000</f>
        <v>1559117.7497152975</v>
      </c>
      <c r="H6929" s="16">
        <f t="shared" ref="H6929:H6992" si="873">IF(G6929&gt;=0,1,0)</f>
        <v>1</v>
      </c>
      <c r="P6929" s="16"/>
    </row>
    <row r="6930" spans="1:16" x14ac:dyDescent="0.25">
      <c r="A6930" s="24">
        <f t="shared" ref="A6930:A6993" si="874">A6929+1</f>
        <v>6915</v>
      </c>
      <c r="B6930">
        <f t="shared" si="868"/>
        <v>0.32815410487819463</v>
      </c>
      <c r="C6930">
        <f t="shared" si="869"/>
        <v>6.8149916478432715E-2</v>
      </c>
      <c r="D6930" s="40">
        <f t="shared" si="870"/>
        <v>797105.178715833</v>
      </c>
      <c r="E6930" s="40">
        <f t="shared" ref="E6930:E6993" si="875">MIN(1250000,D6930)</f>
        <v>797105.178715833</v>
      </c>
      <c r="F6930" s="41">
        <f t="shared" si="871"/>
        <v>1.5471998324062395</v>
      </c>
      <c r="G6930" s="42">
        <f t="shared" si="872"/>
        <v>233280.99891928234</v>
      </c>
      <c r="H6930" s="16">
        <f t="shared" si="873"/>
        <v>1</v>
      </c>
      <c r="P6930" s="16"/>
    </row>
    <row r="6931" spans="1:16" x14ac:dyDescent="0.25">
      <c r="A6931" s="24">
        <f t="shared" si="874"/>
        <v>6916</v>
      </c>
      <c r="B6931">
        <f t="shared" si="868"/>
        <v>0.71257147251162678</v>
      </c>
      <c r="C6931">
        <f t="shared" si="869"/>
        <v>0.54642928147222847</v>
      </c>
      <c r="D6931" s="40">
        <f t="shared" si="870"/>
        <v>1255735.2714784688</v>
      </c>
      <c r="E6931" s="40">
        <f t="shared" si="875"/>
        <v>1250000</v>
      </c>
      <c r="F6931" s="41">
        <f t="shared" si="871"/>
        <v>2.0354543839765311</v>
      </c>
      <c r="G6931" s="42">
        <f t="shared" si="872"/>
        <v>1544317.9799706638</v>
      </c>
      <c r="H6931" s="16">
        <f t="shared" si="873"/>
        <v>1</v>
      </c>
      <c r="P6931" s="16"/>
    </row>
    <row r="6932" spans="1:16" x14ac:dyDescent="0.25">
      <c r="A6932" s="24">
        <f t="shared" si="874"/>
        <v>6917</v>
      </c>
      <c r="B6932">
        <f t="shared" si="868"/>
        <v>0.31046168750617653</v>
      </c>
      <c r="C6932">
        <f t="shared" si="869"/>
        <v>0.21871853491757065</v>
      </c>
      <c r="D6932" s="40">
        <f t="shared" si="870"/>
        <v>774524.87417876208</v>
      </c>
      <c r="E6932" s="40">
        <f t="shared" si="875"/>
        <v>774524.87417876208</v>
      </c>
      <c r="F6932" s="41">
        <f t="shared" si="871"/>
        <v>1.763973136344072</v>
      </c>
      <c r="G6932" s="42">
        <f t="shared" si="872"/>
        <v>366241.07148160879</v>
      </c>
      <c r="H6932" s="16">
        <f t="shared" si="873"/>
        <v>1</v>
      </c>
      <c r="P6932" s="16"/>
    </row>
    <row r="6933" spans="1:16" x14ac:dyDescent="0.25">
      <c r="A6933" s="24">
        <f t="shared" si="874"/>
        <v>6918</v>
      </c>
      <c r="B6933">
        <f t="shared" si="868"/>
        <v>0.4571489169029519</v>
      </c>
      <c r="C6933">
        <f t="shared" si="869"/>
        <v>9.9730407469905913E-2</v>
      </c>
      <c r="D6933" s="40">
        <f t="shared" si="870"/>
        <v>950933.53438257624</v>
      </c>
      <c r="E6933" s="40">
        <f t="shared" si="875"/>
        <v>950933.53438257624</v>
      </c>
      <c r="F6933" s="41">
        <f t="shared" si="871"/>
        <v>1.6100032721595205</v>
      </c>
      <c r="G6933" s="42">
        <f t="shared" si="872"/>
        <v>531006.10196216567</v>
      </c>
      <c r="H6933" s="16">
        <f t="shared" si="873"/>
        <v>1</v>
      </c>
      <c r="P6933" s="16"/>
    </row>
    <row r="6934" spans="1:16" x14ac:dyDescent="0.25">
      <c r="A6934" s="24">
        <f t="shared" si="874"/>
        <v>6919</v>
      </c>
      <c r="B6934">
        <f t="shared" si="868"/>
        <v>0.2039104561554268</v>
      </c>
      <c r="C6934">
        <f t="shared" si="869"/>
        <v>0.47046922321897</v>
      </c>
      <c r="D6934" s="40">
        <f t="shared" si="870"/>
        <v>622613.47884749877</v>
      </c>
      <c r="E6934" s="40">
        <f t="shared" si="875"/>
        <v>622613.47884749877</v>
      </c>
      <c r="F6934" s="41">
        <f t="shared" si="871"/>
        <v>1.977480118708302</v>
      </c>
      <c r="G6934" s="42">
        <f t="shared" si="872"/>
        <v>231205.7760607407</v>
      </c>
      <c r="H6934" s="16">
        <f t="shared" si="873"/>
        <v>1</v>
      </c>
      <c r="P6934" s="16"/>
    </row>
    <row r="6935" spans="1:16" x14ac:dyDescent="0.25">
      <c r="A6935" s="24">
        <f t="shared" si="874"/>
        <v>6920</v>
      </c>
      <c r="B6935">
        <f t="shared" si="868"/>
        <v>0.62886072311084718</v>
      </c>
      <c r="C6935">
        <f t="shared" si="869"/>
        <v>0.14630097302142531</v>
      </c>
      <c r="D6935" s="40">
        <f t="shared" si="870"/>
        <v>1149925.8896711892</v>
      </c>
      <c r="E6935" s="40">
        <f t="shared" si="875"/>
        <v>1149925.8896711892</v>
      </c>
      <c r="F6935" s="41">
        <f t="shared" si="871"/>
        <v>1.6801122202892942</v>
      </c>
      <c r="G6935" s="42">
        <f t="shared" si="872"/>
        <v>932004.53966360376</v>
      </c>
      <c r="H6935" s="16">
        <f t="shared" si="873"/>
        <v>1</v>
      </c>
      <c r="P6935" s="16"/>
    </row>
    <row r="6936" spans="1:16" x14ac:dyDescent="0.25">
      <c r="A6936" s="24">
        <f t="shared" si="874"/>
        <v>6921</v>
      </c>
      <c r="B6936">
        <f t="shared" si="868"/>
        <v>0.19474144268315285</v>
      </c>
      <c r="C6936">
        <f t="shared" si="869"/>
        <v>0.76556049531791359</v>
      </c>
      <c r="D6936" s="40">
        <f t="shared" si="870"/>
        <v>607649.45284918533</v>
      </c>
      <c r="E6936" s="40">
        <f t="shared" si="875"/>
        <v>607649.45284918533</v>
      </c>
      <c r="F6936" s="41">
        <f t="shared" si="871"/>
        <v>2.220153247179558</v>
      </c>
      <c r="G6936" s="42">
        <f t="shared" si="872"/>
        <v>349074.90589000052</v>
      </c>
      <c r="H6936" s="16">
        <f t="shared" si="873"/>
        <v>1</v>
      </c>
      <c r="P6936" s="16"/>
    </row>
    <row r="6937" spans="1:16" x14ac:dyDescent="0.25">
      <c r="A6937" s="24">
        <f t="shared" si="874"/>
        <v>6922</v>
      </c>
      <c r="B6937">
        <f t="shared" si="868"/>
        <v>0.41592107631731778</v>
      </c>
      <c r="C6937">
        <f t="shared" si="869"/>
        <v>0.1779859735397622</v>
      </c>
      <c r="D6937" s="40">
        <f t="shared" si="870"/>
        <v>903188.66098824528</v>
      </c>
      <c r="E6937" s="40">
        <f t="shared" si="875"/>
        <v>903188.66098824528</v>
      </c>
      <c r="F6937" s="41">
        <f t="shared" si="871"/>
        <v>1.7194323224224211</v>
      </c>
      <c r="G6937" s="42">
        <f t="shared" si="872"/>
        <v>552971.77694861521</v>
      </c>
      <c r="H6937" s="16">
        <f t="shared" si="873"/>
        <v>1</v>
      </c>
      <c r="P6937" s="16"/>
    </row>
    <row r="6938" spans="1:16" x14ac:dyDescent="0.25">
      <c r="A6938" s="24">
        <f t="shared" si="874"/>
        <v>6923</v>
      </c>
      <c r="B6938">
        <f t="shared" si="868"/>
        <v>0.87871366960462183</v>
      </c>
      <c r="C6938">
        <f t="shared" si="869"/>
        <v>0.75803962803911418</v>
      </c>
      <c r="D6938" s="40">
        <f t="shared" si="870"/>
        <v>1532787.4933773759</v>
      </c>
      <c r="E6938" s="40">
        <f t="shared" si="875"/>
        <v>1250000</v>
      </c>
      <c r="F6938" s="41">
        <f t="shared" si="871"/>
        <v>2.212769150501364</v>
      </c>
      <c r="G6938" s="42">
        <f t="shared" si="872"/>
        <v>1765961.4381267051</v>
      </c>
      <c r="H6938" s="16">
        <f t="shared" si="873"/>
        <v>1</v>
      </c>
      <c r="P6938" s="16"/>
    </row>
    <row r="6939" spans="1:16" x14ac:dyDescent="0.25">
      <c r="A6939" s="24">
        <f t="shared" si="874"/>
        <v>6924</v>
      </c>
      <c r="B6939">
        <f t="shared" si="868"/>
        <v>0.63409362069796771</v>
      </c>
      <c r="C6939">
        <f t="shared" si="869"/>
        <v>0.32523218204732984</v>
      </c>
      <c r="D6939" s="40">
        <f t="shared" si="870"/>
        <v>1156253.1112853824</v>
      </c>
      <c r="E6939" s="40">
        <f t="shared" si="875"/>
        <v>1156253.1112853824</v>
      </c>
      <c r="F6939" s="41">
        <f t="shared" si="871"/>
        <v>1.8622744129794193</v>
      </c>
      <c r="G6939" s="42">
        <f t="shared" si="872"/>
        <v>1153260.5840746127</v>
      </c>
      <c r="H6939" s="16">
        <f t="shared" si="873"/>
        <v>1</v>
      </c>
      <c r="P6939" s="16"/>
    </row>
    <row r="6940" spans="1:16" x14ac:dyDescent="0.25">
      <c r="A6940" s="24">
        <f t="shared" si="874"/>
        <v>6925</v>
      </c>
      <c r="B6940">
        <f t="shared" si="868"/>
        <v>0.48802955157589167</v>
      </c>
      <c r="C6940">
        <f t="shared" si="869"/>
        <v>0.92052321031223983</v>
      </c>
      <c r="D6940" s="40">
        <f t="shared" si="870"/>
        <v>986317.64360546076</v>
      </c>
      <c r="E6940" s="40">
        <f t="shared" si="875"/>
        <v>986317.64360546076</v>
      </c>
      <c r="F6940" s="41">
        <f t="shared" si="871"/>
        <v>2.4281457933975759</v>
      </c>
      <c r="G6940" s="42">
        <f t="shared" si="872"/>
        <v>1394923.0372744091</v>
      </c>
      <c r="H6940" s="16">
        <f t="shared" si="873"/>
        <v>1</v>
      </c>
      <c r="P6940" s="16"/>
    </row>
    <row r="6941" spans="1:16" x14ac:dyDescent="0.25">
      <c r="A6941" s="24">
        <f t="shared" si="874"/>
        <v>6926</v>
      </c>
      <c r="B6941">
        <f t="shared" si="868"/>
        <v>5.4893788532353938E-2</v>
      </c>
      <c r="C6941">
        <f t="shared" si="869"/>
        <v>8.007529319729656E-2</v>
      </c>
      <c r="D6941" s="40">
        <f t="shared" si="870"/>
        <v>270904.87101089698</v>
      </c>
      <c r="E6941" s="40">
        <f t="shared" si="875"/>
        <v>270904.87101089698</v>
      </c>
      <c r="F6941" s="41">
        <f t="shared" si="871"/>
        <v>1.5730804612710012</v>
      </c>
      <c r="G6941" s="42">
        <f t="shared" si="872"/>
        <v>-573844.84054961707</v>
      </c>
      <c r="H6941" s="16">
        <f t="shared" si="873"/>
        <v>0</v>
      </c>
      <c r="P6941" s="16"/>
    </row>
    <row r="6942" spans="1:16" x14ac:dyDescent="0.25">
      <c r="A6942" s="24">
        <f t="shared" si="874"/>
        <v>6927</v>
      </c>
      <c r="B6942">
        <f t="shared" si="868"/>
        <v>0.33777336252387613</v>
      </c>
      <c r="C6942">
        <f t="shared" si="869"/>
        <v>5.3469783044420183E-2</v>
      </c>
      <c r="D6942" s="40">
        <f t="shared" si="870"/>
        <v>809172.78497873154</v>
      </c>
      <c r="E6942" s="40">
        <f t="shared" si="875"/>
        <v>809172.78497873154</v>
      </c>
      <c r="F6942" s="41">
        <f t="shared" si="871"/>
        <v>1.5099991413042104</v>
      </c>
      <c r="G6942" s="42">
        <f t="shared" si="872"/>
        <v>221850.21048462112</v>
      </c>
      <c r="H6942" s="16">
        <f t="shared" si="873"/>
        <v>1</v>
      </c>
      <c r="P6942" s="16"/>
    </row>
    <row r="6943" spans="1:16" x14ac:dyDescent="0.25">
      <c r="A6943" s="24">
        <f t="shared" si="874"/>
        <v>6928</v>
      </c>
      <c r="B6943">
        <f t="shared" si="868"/>
        <v>0.9403579254867509</v>
      </c>
      <c r="C6943">
        <f t="shared" si="869"/>
        <v>0.49428865232039243</v>
      </c>
      <c r="D6943" s="40">
        <f t="shared" si="870"/>
        <v>1710236.4643419879</v>
      </c>
      <c r="E6943" s="40">
        <f t="shared" si="875"/>
        <v>1250000</v>
      </c>
      <c r="F6943" s="41">
        <f t="shared" si="871"/>
        <v>1.9956484150019038</v>
      </c>
      <c r="G6943" s="42">
        <f t="shared" si="872"/>
        <v>1494560.5187523798</v>
      </c>
      <c r="H6943" s="16">
        <f t="shared" si="873"/>
        <v>1</v>
      </c>
      <c r="P6943" s="16"/>
    </row>
    <row r="6944" spans="1:16" x14ac:dyDescent="0.25">
      <c r="A6944" s="24">
        <f t="shared" si="874"/>
        <v>6929</v>
      </c>
      <c r="B6944">
        <f t="shared" si="868"/>
        <v>0.37552471121307462</v>
      </c>
      <c r="C6944">
        <f t="shared" si="869"/>
        <v>0.37267299357336015</v>
      </c>
      <c r="D6944" s="40">
        <f t="shared" si="870"/>
        <v>855354.44421150815</v>
      </c>
      <c r="E6944" s="40">
        <f t="shared" si="875"/>
        <v>855354.44421150815</v>
      </c>
      <c r="F6944" s="41">
        <f t="shared" si="871"/>
        <v>1.9012820341659973</v>
      </c>
      <c r="G6944" s="42">
        <f t="shared" si="872"/>
        <v>626270.03762338217</v>
      </c>
      <c r="H6944" s="16">
        <f t="shared" si="873"/>
        <v>1</v>
      </c>
      <c r="P6944" s="16"/>
    </row>
    <row r="6945" spans="1:16" x14ac:dyDescent="0.25">
      <c r="A6945" s="24">
        <f t="shared" si="874"/>
        <v>6930</v>
      </c>
      <c r="B6945">
        <f t="shared" si="868"/>
        <v>0.50355223182123154</v>
      </c>
      <c r="C6945">
        <f t="shared" si="869"/>
        <v>0.84879271069075912</v>
      </c>
      <c r="D6945" s="40">
        <f t="shared" si="870"/>
        <v>1004059.6849769042</v>
      </c>
      <c r="E6945" s="40">
        <f t="shared" si="875"/>
        <v>1004059.6849769042</v>
      </c>
      <c r="F6945" s="41">
        <f t="shared" si="871"/>
        <v>2.3134556961869648</v>
      </c>
      <c r="G6945" s="42">
        <f t="shared" si="872"/>
        <v>1322847.5975215086</v>
      </c>
      <c r="H6945" s="16">
        <f t="shared" si="873"/>
        <v>1</v>
      </c>
      <c r="P6945" s="16"/>
    </row>
    <row r="6946" spans="1:16" x14ac:dyDescent="0.25">
      <c r="A6946" s="24">
        <f t="shared" si="874"/>
        <v>6931</v>
      </c>
      <c r="B6946">
        <f t="shared" si="868"/>
        <v>0.53638283384498209</v>
      </c>
      <c r="C6946">
        <f t="shared" si="869"/>
        <v>0.28006781649310142</v>
      </c>
      <c r="D6946" s="40">
        <f t="shared" si="870"/>
        <v>1041637.5503606817</v>
      </c>
      <c r="E6946" s="40">
        <f t="shared" si="875"/>
        <v>1041637.5503606817</v>
      </c>
      <c r="F6946" s="41">
        <f t="shared" si="871"/>
        <v>1.8229057574331364</v>
      </c>
      <c r="G6946" s="42">
        <f t="shared" si="872"/>
        <v>898807.08771103527</v>
      </c>
      <c r="H6946" s="16">
        <f t="shared" si="873"/>
        <v>1</v>
      </c>
      <c r="P6946" s="16"/>
    </row>
    <row r="6947" spans="1:16" x14ac:dyDescent="0.25">
      <c r="A6947" s="24">
        <f t="shared" si="874"/>
        <v>6932</v>
      </c>
      <c r="B6947">
        <f t="shared" si="868"/>
        <v>0.26341096928808838</v>
      </c>
      <c r="C6947">
        <f t="shared" si="869"/>
        <v>0.71726258064154536</v>
      </c>
      <c r="D6947" s="40">
        <f t="shared" si="870"/>
        <v>711459.81935967109</v>
      </c>
      <c r="E6947" s="40">
        <f t="shared" si="875"/>
        <v>711459.81935967109</v>
      </c>
      <c r="F6947" s="41">
        <f t="shared" si="871"/>
        <v>2.1746895544571729</v>
      </c>
      <c r="G6947" s="42">
        <f t="shared" si="872"/>
        <v>547204.23757746397</v>
      </c>
      <c r="H6947" s="16">
        <f t="shared" si="873"/>
        <v>1</v>
      </c>
      <c r="P6947" s="16"/>
    </row>
    <row r="6948" spans="1:16" x14ac:dyDescent="0.25">
      <c r="A6948" s="24">
        <f t="shared" si="874"/>
        <v>6933</v>
      </c>
      <c r="B6948">
        <f t="shared" si="868"/>
        <v>0.17644172545988113</v>
      </c>
      <c r="C6948">
        <f t="shared" si="869"/>
        <v>0.16809295688290149</v>
      </c>
      <c r="D6948" s="40">
        <f t="shared" si="870"/>
        <v>576438.81118451571</v>
      </c>
      <c r="E6948" s="40">
        <f t="shared" si="875"/>
        <v>576438.81118451571</v>
      </c>
      <c r="F6948" s="41">
        <f t="shared" si="871"/>
        <v>1.7076812534653611</v>
      </c>
      <c r="G6948" s="42">
        <f t="shared" si="872"/>
        <v>-15626.248370343586</v>
      </c>
      <c r="H6948" s="16">
        <f t="shared" si="873"/>
        <v>0</v>
      </c>
      <c r="P6948" s="16"/>
    </row>
    <row r="6949" spans="1:16" x14ac:dyDescent="0.25">
      <c r="A6949" s="24">
        <f t="shared" si="874"/>
        <v>6934</v>
      </c>
      <c r="B6949">
        <f t="shared" si="868"/>
        <v>0.94619842537213117</v>
      </c>
      <c r="C6949">
        <f t="shared" si="869"/>
        <v>0.31668657169211656</v>
      </c>
      <c r="D6949" s="40">
        <f t="shared" si="870"/>
        <v>1733614.1346803699</v>
      </c>
      <c r="E6949" s="40">
        <f t="shared" si="875"/>
        <v>1250000</v>
      </c>
      <c r="F6949" s="41">
        <f t="shared" si="871"/>
        <v>1.8550199021404965</v>
      </c>
      <c r="G6949" s="42">
        <f t="shared" si="872"/>
        <v>1318774.8776756208</v>
      </c>
      <c r="H6949" s="16">
        <f t="shared" si="873"/>
        <v>1</v>
      </c>
      <c r="P6949" s="16"/>
    </row>
    <row r="6950" spans="1:16" x14ac:dyDescent="0.25">
      <c r="A6950" s="24">
        <f t="shared" si="874"/>
        <v>6935</v>
      </c>
      <c r="B6950">
        <f t="shared" si="868"/>
        <v>0.4795223829569295</v>
      </c>
      <c r="C6950">
        <f t="shared" si="869"/>
        <v>0.57472021842841059</v>
      </c>
      <c r="D6950" s="40">
        <f t="shared" si="870"/>
        <v>976587.08138148475</v>
      </c>
      <c r="E6950" s="40">
        <f t="shared" si="875"/>
        <v>976587.08138148475</v>
      </c>
      <c r="F6950" s="41">
        <f t="shared" si="871"/>
        <v>2.0572658090517</v>
      </c>
      <c r="G6950" s="42">
        <f t="shared" si="872"/>
        <v>1009099.2120877185</v>
      </c>
      <c r="H6950" s="16">
        <f t="shared" si="873"/>
        <v>1</v>
      </c>
      <c r="P6950" s="16"/>
    </row>
    <row r="6951" spans="1:16" x14ac:dyDescent="0.25">
      <c r="A6951" s="24">
        <f t="shared" si="874"/>
        <v>6936</v>
      </c>
      <c r="B6951">
        <f t="shared" si="868"/>
        <v>0.98495016887318343</v>
      </c>
      <c r="C6951">
        <f t="shared" si="869"/>
        <v>0.29138656600844115</v>
      </c>
      <c r="D6951" s="40">
        <f t="shared" si="870"/>
        <v>1988803.8390201312</v>
      </c>
      <c r="E6951" s="40">
        <f t="shared" si="875"/>
        <v>1250000</v>
      </c>
      <c r="F6951" s="41">
        <f t="shared" si="871"/>
        <v>1.8330277943651412</v>
      </c>
      <c r="G6951" s="42">
        <f t="shared" si="872"/>
        <v>1291284.7429564265</v>
      </c>
      <c r="H6951" s="16">
        <f t="shared" si="873"/>
        <v>1</v>
      </c>
      <c r="P6951" s="16"/>
    </row>
    <row r="6952" spans="1:16" x14ac:dyDescent="0.25">
      <c r="A6952" s="24">
        <f t="shared" si="874"/>
        <v>6937</v>
      </c>
      <c r="B6952">
        <f t="shared" si="868"/>
        <v>0.36133949796203524</v>
      </c>
      <c r="C6952">
        <f t="shared" si="869"/>
        <v>0.75043614639434963</v>
      </c>
      <c r="D6952" s="40">
        <f t="shared" si="870"/>
        <v>838200.30586287181</v>
      </c>
      <c r="E6952" s="40">
        <f t="shared" si="875"/>
        <v>838200.30586287181</v>
      </c>
      <c r="F6952" s="41">
        <f t="shared" si="871"/>
        <v>2.2054294468571038</v>
      </c>
      <c r="G6952" s="42">
        <f t="shared" si="872"/>
        <v>848591.63691460853</v>
      </c>
      <c r="H6952" s="16">
        <f t="shared" si="873"/>
        <v>1</v>
      </c>
      <c r="P6952" s="16"/>
    </row>
    <row r="6953" spans="1:16" x14ac:dyDescent="0.25">
      <c r="A6953" s="24">
        <f t="shared" si="874"/>
        <v>6938</v>
      </c>
      <c r="B6953">
        <f t="shared" si="868"/>
        <v>0.66968001110944897</v>
      </c>
      <c r="C6953">
        <f t="shared" si="869"/>
        <v>0.10467175499070436</v>
      </c>
      <c r="D6953" s="40">
        <f t="shared" si="870"/>
        <v>1200165.5408917854</v>
      </c>
      <c r="E6953" s="40">
        <f t="shared" si="875"/>
        <v>1200165.5408917854</v>
      </c>
      <c r="F6953" s="41">
        <f t="shared" si="871"/>
        <v>1.6184277633668518</v>
      </c>
      <c r="G6953" s="42">
        <f t="shared" si="872"/>
        <v>942381.23201546026</v>
      </c>
      <c r="H6953" s="16">
        <f t="shared" si="873"/>
        <v>1</v>
      </c>
      <c r="P6953" s="16"/>
    </row>
    <row r="6954" spans="1:16" x14ac:dyDescent="0.25">
      <c r="A6954" s="24">
        <f t="shared" si="874"/>
        <v>6939</v>
      </c>
      <c r="B6954">
        <f t="shared" si="868"/>
        <v>0.87969869107473642</v>
      </c>
      <c r="C6954">
        <f t="shared" si="869"/>
        <v>0.55803233559709042</v>
      </c>
      <c r="D6954" s="40">
        <f t="shared" si="870"/>
        <v>1535022.1351398127</v>
      </c>
      <c r="E6954" s="40">
        <f t="shared" si="875"/>
        <v>1250000</v>
      </c>
      <c r="F6954" s="41">
        <f t="shared" si="871"/>
        <v>2.0443715322614677</v>
      </c>
      <c r="G6954" s="42">
        <f t="shared" si="872"/>
        <v>1555464.4153268347</v>
      </c>
      <c r="H6954" s="16">
        <f t="shared" si="873"/>
        <v>1</v>
      </c>
      <c r="P6954" s="16"/>
    </row>
    <row r="6955" spans="1:16" x14ac:dyDescent="0.25">
      <c r="A6955" s="24">
        <f t="shared" si="874"/>
        <v>6940</v>
      </c>
      <c r="B6955">
        <f t="shared" si="868"/>
        <v>0.64919215731788427</v>
      </c>
      <c r="C6955">
        <f t="shared" si="869"/>
        <v>0.83028659236151725</v>
      </c>
      <c r="D6955" s="40">
        <f t="shared" si="870"/>
        <v>1174684.0610888177</v>
      </c>
      <c r="E6955" s="40">
        <f t="shared" si="875"/>
        <v>1174684.0610888177</v>
      </c>
      <c r="F6955" s="41">
        <f t="shared" si="871"/>
        <v>2.2903642559958239</v>
      </c>
      <c r="G6955" s="42">
        <f t="shared" si="872"/>
        <v>1690454.3856058428</v>
      </c>
      <c r="H6955" s="16">
        <f t="shared" si="873"/>
        <v>1</v>
      </c>
      <c r="P6955" s="16"/>
    </row>
    <row r="6956" spans="1:16" x14ac:dyDescent="0.25">
      <c r="A6956" s="24">
        <f t="shared" si="874"/>
        <v>6941</v>
      </c>
      <c r="B6956">
        <f t="shared" si="868"/>
        <v>0.81106850586365908</v>
      </c>
      <c r="C6956">
        <f t="shared" si="869"/>
        <v>0.83160040422808379</v>
      </c>
      <c r="D6956" s="40">
        <f t="shared" si="870"/>
        <v>1402055.0054329531</v>
      </c>
      <c r="E6956" s="40">
        <f t="shared" si="875"/>
        <v>1250000</v>
      </c>
      <c r="F6956" s="41">
        <f t="shared" si="871"/>
        <v>2.291947971168351</v>
      </c>
      <c r="G6956" s="42">
        <f t="shared" si="872"/>
        <v>1864934.963960439</v>
      </c>
      <c r="H6956" s="16">
        <f t="shared" si="873"/>
        <v>1</v>
      </c>
      <c r="P6956" s="16"/>
    </row>
    <row r="6957" spans="1:16" x14ac:dyDescent="0.25">
      <c r="A6957" s="24">
        <f t="shared" si="874"/>
        <v>6942</v>
      </c>
      <c r="B6957">
        <f t="shared" si="868"/>
        <v>0.57816283532883972</v>
      </c>
      <c r="C6957">
        <f t="shared" si="869"/>
        <v>0.36739697318989784</v>
      </c>
      <c r="D6957" s="40">
        <f t="shared" si="870"/>
        <v>1089906.892622611</v>
      </c>
      <c r="E6957" s="40">
        <f t="shared" si="875"/>
        <v>1089906.892622611</v>
      </c>
      <c r="F6957" s="41">
        <f t="shared" si="871"/>
        <v>1.8970348102548453</v>
      </c>
      <c r="G6957" s="42">
        <f t="shared" si="872"/>
        <v>1067591.3152417829</v>
      </c>
      <c r="H6957" s="16">
        <f t="shared" si="873"/>
        <v>1</v>
      </c>
      <c r="P6957" s="16"/>
    </row>
    <row r="6958" spans="1:16" x14ac:dyDescent="0.25">
      <c r="A6958" s="24">
        <f t="shared" si="874"/>
        <v>6943</v>
      </c>
      <c r="B6958">
        <f t="shared" si="868"/>
        <v>8.1254424876533449E-2</v>
      </c>
      <c r="C6958">
        <f t="shared" si="869"/>
        <v>0.88748109608422965</v>
      </c>
      <c r="D6958" s="40">
        <f t="shared" si="870"/>
        <v>363214.33343631402</v>
      </c>
      <c r="E6958" s="40">
        <f t="shared" si="875"/>
        <v>363214.33343631402</v>
      </c>
      <c r="F6958" s="41">
        <f t="shared" si="871"/>
        <v>2.3687661699864986</v>
      </c>
      <c r="G6958" s="42">
        <f t="shared" si="872"/>
        <v>-139630.17450186342</v>
      </c>
      <c r="H6958" s="16">
        <f t="shared" si="873"/>
        <v>0</v>
      </c>
      <c r="P6958" s="16"/>
    </row>
    <row r="6959" spans="1:16" x14ac:dyDescent="0.25">
      <c r="A6959" s="24">
        <f t="shared" si="874"/>
        <v>6944</v>
      </c>
      <c r="B6959">
        <f t="shared" si="868"/>
        <v>0.10177634784486145</v>
      </c>
      <c r="C6959">
        <f t="shared" si="869"/>
        <v>0.24692422884982079</v>
      </c>
      <c r="D6959" s="40">
        <f t="shared" si="870"/>
        <v>420291.14961340104</v>
      </c>
      <c r="E6959" s="40">
        <f t="shared" si="875"/>
        <v>420291.14961340104</v>
      </c>
      <c r="F6959" s="41">
        <f t="shared" si="871"/>
        <v>1.792036269772314</v>
      </c>
      <c r="G6959" s="42">
        <f t="shared" si="872"/>
        <v>-246823.01602848328</v>
      </c>
      <c r="H6959" s="16">
        <f t="shared" si="873"/>
        <v>0</v>
      </c>
      <c r="P6959" s="16"/>
    </row>
    <row r="6960" spans="1:16" x14ac:dyDescent="0.25">
      <c r="A6960" s="24">
        <f t="shared" si="874"/>
        <v>6945</v>
      </c>
      <c r="B6960">
        <f t="shared" si="868"/>
        <v>0.64580265653785318</v>
      </c>
      <c r="C6960">
        <f t="shared" si="869"/>
        <v>0.95893681899178773</v>
      </c>
      <c r="D6960" s="40">
        <f t="shared" si="870"/>
        <v>1170522.6182872679</v>
      </c>
      <c r="E6960" s="40">
        <f t="shared" si="875"/>
        <v>1170522.6182872679</v>
      </c>
      <c r="F6960" s="41">
        <f t="shared" si="871"/>
        <v>2.528413217018338</v>
      </c>
      <c r="G6960" s="42">
        <f t="shared" si="872"/>
        <v>1959564.858896439</v>
      </c>
      <c r="H6960" s="16">
        <f t="shared" si="873"/>
        <v>1</v>
      </c>
      <c r="P6960" s="16"/>
    </row>
    <row r="6961" spans="1:16" x14ac:dyDescent="0.25">
      <c r="A6961" s="24">
        <f t="shared" si="874"/>
        <v>6946</v>
      </c>
      <c r="B6961">
        <f t="shared" si="868"/>
        <v>0.25044774322304875</v>
      </c>
      <c r="C6961">
        <f t="shared" si="869"/>
        <v>0.62993945123162121</v>
      </c>
      <c r="D6961" s="40">
        <f t="shared" si="870"/>
        <v>693123.96748917038</v>
      </c>
      <c r="E6961" s="40">
        <f t="shared" si="875"/>
        <v>693123.96748917038</v>
      </c>
      <c r="F6961" s="41">
        <f t="shared" si="871"/>
        <v>2.1008185367601522</v>
      </c>
      <c r="G6961" s="42">
        <f t="shared" si="872"/>
        <v>456127.67917399015</v>
      </c>
      <c r="H6961" s="16">
        <f t="shared" si="873"/>
        <v>1</v>
      </c>
      <c r="P6961" s="16"/>
    </row>
    <row r="6962" spans="1:16" x14ac:dyDescent="0.25">
      <c r="A6962" s="24">
        <f t="shared" si="874"/>
        <v>6947</v>
      </c>
      <c r="B6962">
        <f t="shared" si="868"/>
        <v>0.65953412943053991</v>
      </c>
      <c r="C6962">
        <f t="shared" si="869"/>
        <v>0.57985875208396465</v>
      </c>
      <c r="D6962" s="40">
        <f t="shared" si="870"/>
        <v>1187473.564168561</v>
      </c>
      <c r="E6962" s="40">
        <f t="shared" si="875"/>
        <v>1187473.564168561</v>
      </c>
      <c r="F6962" s="41">
        <f t="shared" si="871"/>
        <v>2.0612559715580989</v>
      </c>
      <c r="G6962" s="42">
        <f t="shared" si="872"/>
        <v>1447686.9752098257</v>
      </c>
      <c r="H6962" s="16">
        <f t="shared" si="873"/>
        <v>1</v>
      </c>
      <c r="P6962" s="16"/>
    </row>
    <row r="6963" spans="1:16" x14ac:dyDescent="0.25">
      <c r="A6963" s="24">
        <f t="shared" si="874"/>
        <v>6948</v>
      </c>
      <c r="B6963">
        <f t="shared" si="868"/>
        <v>0.44889574579428881</v>
      </c>
      <c r="C6963">
        <f t="shared" si="869"/>
        <v>0.61845215538050979</v>
      </c>
      <c r="D6963" s="40">
        <f t="shared" si="870"/>
        <v>941435.37916834396</v>
      </c>
      <c r="E6963" s="40">
        <f t="shared" si="875"/>
        <v>941435.37916834396</v>
      </c>
      <c r="F6963" s="41">
        <f t="shared" si="871"/>
        <v>2.0916164456358191</v>
      </c>
      <c r="G6963" s="42">
        <f t="shared" si="872"/>
        <v>969121.72157190111</v>
      </c>
      <c r="H6963" s="16">
        <f t="shared" si="873"/>
        <v>1</v>
      </c>
      <c r="P6963" s="16"/>
    </row>
    <row r="6964" spans="1:16" x14ac:dyDescent="0.25">
      <c r="A6964" s="24">
        <f t="shared" si="874"/>
        <v>6949</v>
      </c>
      <c r="B6964">
        <f t="shared" si="868"/>
        <v>0.32521501078736037</v>
      </c>
      <c r="C6964">
        <f t="shared" si="869"/>
        <v>0.26275045855436474</v>
      </c>
      <c r="D6964" s="40">
        <f t="shared" si="870"/>
        <v>793389.87364974036</v>
      </c>
      <c r="E6964" s="40">
        <f t="shared" si="875"/>
        <v>793389.87364974036</v>
      </c>
      <c r="F6964" s="41">
        <f t="shared" si="871"/>
        <v>1.8070246691534648</v>
      </c>
      <c r="G6964" s="42">
        <f t="shared" si="872"/>
        <v>433675.07394163124</v>
      </c>
      <c r="H6964" s="16">
        <f t="shared" si="873"/>
        <v>1</v>
      </c>
      <c r="P6964" s="16"/>
    </row>
    <row r="6965" spans="1:16" x14ac:dyDescent="0.25">
      <c r="A6965" s="24">
        <f t="shared" si="874"/>
        <v>6950</v>
      </c>
      <c r="B6965">
        <f t="shared" si="868"/>
        <v>0.71193070837762207</v>
      </c>
      <c r="C6965">
        <f t="shared" si="869"/>
        <v>0.29678862087894231</v>
      </c>
      <c r="D6965" s="40">
        <f t="shared" si="870"/>
        <v>1254878.6786880423</v>
      </c>
      <c r="E6965" s="40">
        <f t="shared" si="875"/>
        <v>1250000</v>
      </c>
      <c r="F6965" s="41">
        <f t="shared" si="871"/>
        <v>1.8377935122214559</v>
      </c>
      <c r="G6965" s="42">
        <f t="shared" si="872"/>
        <v>1297241.8902768199</v>
      </c>
      <c r="H6965" s="16">
        <f t="shared" si="873"/>
        <v>1</v>
      </c>
      <c r="P6965" s="16"/>
    </row>
    <row r="6966" spans="1:16" x14ac:dyDescent="0.25">
      <c r="A6966" s="24">
        <f t="shared" si="874"/>
        <v>6951</v>
      </c>
      <c r="B6966">
        <f t="shared" si="868"/>
        <v>0.27083780744578689</v>
      </c>
      <c r="C6966">
        <f t="shared" si="869"/>
        <v>0.70399138156790286</v>
      </c>
      <c r="D6966" s="40">
        <f t="shared" si="870"/>
        <v>721756.33755984448</v>
      </c>
      <c r="E6966" s="40">
        <f t="shared" si="875"/>
        <v>721756.33755984448</v>
      </c>
      <c r="F6966" s="41">
        <f t="shared" si="871"/>
        <v>2.1628921237682635</v>
      </c>
      <c r="G6966" s="42">
        <f t="shared" si="872"/>
        <v>561081.09778801561</v>
      </c>
      <c r="H6966" s="16">
        <f t="shared" si="873"/>
        <v>1</v>
      </c>
      <c r="P6966" s="16"/>
    </row>
    <row r="6967" spans="1:16" x14ac:dyDescent="0.25">
      <c r="A6967" s="24">
        <f t="shared" si="874"/>
        <v>6952</v>
      </c>
      <c r="B6967">
        <f t="shared" si="868"/>
        <v>0.18042459490243345</v>
      </c>
      <c r="C6967">
        <f t="shared" si="869"/>
        <v>0.93278368294704705</v>
      </c>
      <c r="D6967" s="40">
        <f t="shared" si="870"/>
        <v>583397.49379751319</v>
      </c>
      <c r="E6967" s="40">
        <f t="shared" si="875"/>
        <v>583397.49379751319</v>
      </c>
      <c r="F6967" s="41">
        <f t="shared" si="871"/>
        <v>2.4549692062425148</v>
      </c>
      <c r="G6967" s="42">
        <f t="shared" si="872"/>
        <v>432222.88227195339</v>
      </c>
      <c r="H6967" s="16">
        <f t="shared" si="873"/>
        <v>1</v>
      </c>
      <c r="P6967" s="16"/>
    </row>
    <row r="6968" spans="1:16" x14ac:dyDescent="0.25">
      <c r="A6968" s="24">
        <f t="shared" si="874"/>
        <v>6953</v>
      </c>
      <c r="B6968">
        <f t="shared" si="868"/>
        <v>0.86486695834901184</v>
      </c>
      <c r="C6968">
        <f t="shared" si="869"/>
        <v>0.57534005108755082</v>
      </c>
      <c r="D6968" s="40">
        <f t="shared" si="870"/>
        <v>1502636.7792919534</v>
      </c>
      <c r="E6968" s="40">
        <f t="shared" si="875"/>
        <v>1250000</v>
      </c>
      <c r="F6968" s="41">
        <f t="shared" si="871"/>
        <v>2.0577465834111677</v>
      </c>
      <c r="G6968" s="42">
        <f t="shared" si="872"/>
        <v>1572183.2292639595</v>
      </c>
      <c r="H6968" s="16">
        <f t="shared" si="873"/>
        <v>1</v>
      </c>
      <c r="P6968" s="16"/>
    </row>
    <row r="6969" spans="1:16" x14ac:dyDescent="0.25">
      <c r="A6969" s="24">
        <f t="shared" si="874"/>
        <v>6954</v>
      </c>
      <c r="B6969">
        <f t="shared" si="868"/>
        <v>0.49671069195028394</v>
      </c>
      <c r="C6969">
        <f t="shared" si="869"/>
        <v>0.92831415345426649</v>
      </c>
      <c r="D6969" s="40">
        <f t="shared" si="870"/>
        <v>996240.8057832995</v>
      </c>
      <c r="E6969" s="40">
        <f t="shared" si="875"/>
        <v>996240.8057832995</v>
      </c>
      <c r="F6969" s="41">
        <f t="shared" si="871"/>
        <v>2.4447871669442356</v>
      </c>
      <c r="G6969" s="42">
        <f t="shared" si="872"/>
        <v>1435596.7371651954</v>
      </c>
      <c r="H6969" s="16">
        <f t="shared" si="873"/>
        <v>1</v>
      </c>
      <c r="P6969" s="16"/>
    </row>
    <row r="6970" spans="1:16" x14ac:dyDescent="0.25">
      <c r="A6970" s="24">
        <f t="shared" si="874"/>
        <v>6955</v>
      </c>
      <c r="B6970">
        <f t="shared" si="868"/>
        <v>0.31069850234780461</v>
      </c>
      <c r="C6970">
        <f t="shared" si="869"/>
        <v>0.29740003391634673</v>
      </c>
      <c r="D6970" s="40">
        <f t="shared" si="870"/>
        <v>774830.66914288129</v>
      </c>
      <c r="E6970" s="40">
        <f t="shared" si="875"/>
        <v>774830.66914288129</v>
      </c>
      <c r="F6970" s="41">
        <f t="shared" si="871"/>
        <v>1.838330378492685</v>
      </c>
      <c r="G6970" s="42">
        <f t="shared" si="872"/>
        <v>424394.75727317343</v>
      </c>
      <c r="H6970" s="16">
        <f t="shared" si="873"/>
        <v>1</v>
      </c>
      <c r="P6970" s="16"/>
    </row>
    <row r="6971" spans="1:16" x14ac:dyDescent="0.25">
      <c r="A6971" s="24">
        <f t="shared" si="874"/>
        <v>6956</v>
      </c>
      <c r="B6971">
        <f t="shared" si="868"/>
        <v>0.36974150349851698</v>
      </c>
      <c r="C6971">
        <f t="shared" si="869"/>
        <v>0.20334782253485173</v>
      </c>
      <c r="D6971" s="40">
        <f t="shared" si="870"/>
        <v>848386.90363840235</v>
      </c>
      <c r="E6971" s="40">
        <f t="shared" si="875"/>
        <v>848386.90363840235</v>
      </c>
      <c r="F6971" s="41">
        <f t="shared" si="871"/>
        <v>1.7478046832482468</v>
      </c>
      <c r="G6971" s="42">
        <f t="shared" si="872"/>
        <v>482814.60338567873</v>
      </c>
      <c r="H6971" s="16">
        <f t="shared" si="873"/>
        <v>1</v>
      </c>
      <c r="P6971" s="16"/>
    </row>
    <row r="6972" spans="1:16" x14ac:dyDescent="0.25">
      <c r="A6972" s="24">
        <f t="shared" si="874"/>
        <v>6957</v>
      </c>
      <c r="B6972">
        <f t="shared" si="868"/>
        <v>0.26084617932792753</v>
      </c>
      <c r="C6972">
        <f t="shared" si="869"/>
        <v>0.72767201915849</v>
      </c>
      <c r="D6972" s="40">
        <f t="shared" si="870"/>
        <v>707869.81834024051</v>
      </c>
      <c r="E6972" s="40">
        <f t="shared" si="875"/>
        <v>707869.81834024051</v>
      </c>
      <c r="F6972" s="41">
        <f t="shared" si="871"/>
        <v>2.1841298978436758</v>
      </c>
      <c r="G6972" s="42">
        <f t="shared" si="872"/>
        <v>546079.63401809079</v>
      </c>
      <c r="H6972" s="16">
        <f t="shared" si="873"/>
        <v>1</v>
      </c>
      <c r="P6972" s="16"/>
    </row>
    <row r="6973" spans="1:16" x14ac:dyDescent="0.25">
      <c r="A6973" s="24">
        <f t="shared" si="874"/>
        <v>6958</v>
      </c>
      <c r="B6973">
        <f t="shared" si="868"/>
        <v>0.16807473811786622</v>
      </c>
      <c r="C6973">
        <f t="shared" si="869"/>
        <v>0.90886452759150416</v>
      </c>
      <c r="D6973" s="40">
        <f t="shared" si="870"/>
        <v>561488.81556964887</v>
      </c>
      <c r="E6973" s="40">
        <f t="shared" si="875"/>
        <v>561488.81556964887</v>
      </c>
      <c r="F6973" s="41">
        <f t="shared" si="871"/>
        <v>2.4054089121956941</v>
      </c>
      <c r="G6973" s="42">
        <f t="shared" si="872"/>
        <v>350610.2010694379</v>
      </c>
      <c r="H6973" s="16">
        <f t="shared" si="873"/>
        <v>1</v>
      </c>
      <c r="P6973" s="16"/>
    </row>
    <row r="6974" spans="1:16" x14ac:dyDescent="0.25">
      <c r="A6974" s="24">
        <f t="shared" si="874"/>
        <v>6959</v>
      </c>
      <c r="B6974">
        <f t="shared" si="868"/>
        <v>0.16296707943547517</v>
      </c>
      <c r="C6974">
        <f t="shared" si="869"/>
        <v>0.7445691415341571</v>
      </c>
      <c r="D6974" s="40">
        <f t="shared" si="870"/>
        <v>552126.27179749729</v>
      </c>
      <c r="E6974" s="40">
        <f t="shared" si="875"/>
        <v>552126.27179749729</v>
      </c>
      <c r="F6974" s="41">
        <f t="shared" si="871"/>
        <v>2.1998469622828689</v>
      </c>
      <c r="G6974" s="42">
        <f t="shared" si="872"/>
        <v>214593.30181028997</v>
      </c>
      <c r="H6974" s="16">
        <f t="shared" si="873"/>
        <v>1</v>
      </c>
      <c r="P6974" s="16"/>
    </row>
    <row r="6975" spans="1:16" x14ac:dyDescent="0.25">
      <c r="A6975" s="24">
        <f t="shared" si="874"/>
        <v>6960</v>
      </c>
      <c r="B6975">
        <f t="shared" si="868"/>
        <v>0.19172736501786858</v>
      </c>
      <c r="C6975">
        <f t="shared" si="869"/>
        <v>0.6458313517505303</v>
      </c>
      <c r="D6975" s="40">
        <f t="shared" si="870"/>
        <v>602637.45676387683</v>
      </c>
      <c r="E6975" s="40">
        <f t="shared" si="875"/>
        <v>602637.45676387683</v>
      </c>
      <c r="F6975" s="41">
        <f t="shared" si="871"/>
        <v>2.1137051924306833</v>
      </c>
      <c r="G6975" s="42">
        <f t="shared" si="872"/>
        <v>273797.92151502799</v>
      </c>
      <c r="H6975" s="16">
        <f t="shared" si="873"/>
        <v>1</v>
      </c>
      <c r="P6975" s="16"/>
    </row>
    <row r="6976" spans="1:16" x14ac:dyDescent="0.25">
      <c r="A6976" s="24">
        <f t="shared" si="874"/>
        <v>6961</v>
      </c>
      <c r="B6976">
        <f t="shared" si="868"/>
        <v>0.14280861394945532</v>
      </c>
      <c r="C6976">
        <f t="shared" si="869"/>
        <v>0.55093862500507385</v>
      </c>
      <c r="D6976" s="40">
        <f t="shared" si="870"/>
        <v>513167.65227880044</v>
      </c>
      <c r="E6976" s="40">
        <f t="shared" si="875"/>
        <v>513167.65227880044</v>
      </c>
      <c r="F6976" s="41">
        <f t="shared" si="871"/>
        <v>2.0389158468490192</v>
      </c>
      <c r="G6976" s="42">
        <f t="shared" si="872"/>
        <v>46305.658321553376</v>
      </c>
      <c r="H6976" s="16">
        <f t="shared" si="873"/>
        <v>1</v>
      </c>
      <c r="P6976" s="16"/>
    </row>
    <row r="6977" spans="1:16" x14ac:dyDescent="0.25">
      <c r="A6977" s="24">
        <f t="shared" si="874"/>
        <v>6962</v>
      </c>
      <c r="B6977">
        <f t="shared" si="868"/>
        <v>0.44406779750715941</v>
      </c>
      <c r="C6977">
        <f t="shared" si="869"/>
        <v>0.88616866699885577</v>
      </c>
      <c r="D6977" s="40">
        <f t="shared" si="870"/>
        <v>935867.59776895295</v>
      </c>
      <c r="E6977" s="40">
        <f t="shared" si="875"/>
        <v>935867.59776895295</v>
      </c>
      <c r="F6977" s="41">
        <f t="shared" si="871"/>
        <v>2.3666874270017901</v>
      </c>
      <c r="G6977" s="42">
        <f t="shared" si="872"/>
        <v>1214906.0769781494</v>
      </c>
      <c r="H6977" s="16">
        <f t="shared" si="873"/>
        <v>1</v>
      </c>
      <c r="P6977" s="16"/>
    </row>
    <row r="6978" spans="1:16" x14ac:dyDescent="0.25">
      <c r="A6978" s="24">
        <f t="shared" si="874"/>
        <v>6963</v>
      </c>
      <c r="B6978">
        <f t="shared" si="868"/>
        <v>0.83711018937174231</v>
      </c>
      <c r="C6978">
        <f t="shared" si="869"/>
        <v>6.4498208812437952E-2</v>
      </c>
      <c r="D6978" s="40">
        <f t="shared" si="870"/>
        <v>1448016.8152201558</v>
      </c>
      <c r="E6978" s="40">
        <f t="shared" si="875"/>
        <v>1250000</v>
      </c>
      <c r="F6978" s="41">
        <f t="shared" si="871"/>
        <v>1.53858014267565</v>
      </c>
      <c r="G6978" s="42">
        <f t="shared" si="872"/>
        <v>923225.17834456242</v>
      </c>
      <c r="H6978" s="16">
        <f t="shared" si="873"/>
        <v>1</v>
      </c>
      <c r="P6978" s="16"/>
    </row>
    <row r="6979" spans="1:16" x14ac:dyDescent="0.25">
      <c r="A6979" s="24">
        <f t="shared" si="874"/>
        <v>6964</v>
      </c>
      <c r="B6979">
        <f t="shared" si="868"/>
        <v>0.67928379529621452</v>
      </c>
      <c r="C6979">
        <f t="shared" si="869"/>
        <v>4.2684023384936154E-2</v>
      </c>
      <c r="D6979" s="40">
        <f t="shared" si="870"/>
        <v>1212323.8542150292</v>
      </c>
      <c r="E6979" s="40">
        <f t="shared" si="875"/>
        <v>1212323.8542150292</v>
      </c>
      <c r="F6979" s="41">
        <f t="shared" si="871"/>
        <v>1.4770959375025339</v>
      </c>
      <c r="G6979" s="42">
        <f t="shared" si="872"/>
        <v>790718.63999843365</v>
      </c>
      <c r="H6979" s="16">
        <f t="shared" si="873"/>
        <v>1</v>
      </c>
      <c r="P6979" s="16"/>
    </row>
    <row r="6980" spans="1:16" x14ac:dyDescent="0.25">
      <c r="A6980" s="24">
        <f t="shared" si="874"/>
        <v>6965</v>
      </c>
      <c r="B6980">
        <f t="shared" si="868"/>
        <v>0.21540269523393363</v>
      </c>
      <c r="C6980">
        <f t="shared" si="869"/>
        <v>0.55045318545307964</v>
      </c>
      <c r="D6980" s="40">
        <f t="shared" si="870"/>
        <v>640814.19192746887</v>
      </c>
      <c r="E6980" s="40">
        <f t="shared" si="875"/>
        <v>640814.19192746887</v>
      </c>
      <c r="F6980" s="41">
        <f t="shared" si="871"/>
        <v>2.0385429791351921</v>
      </c>
      <c r="G6980" s="42">
        <f t="shared" si="872"/>
        <v>306327.27188393311</v>
      </c>
      <c r="H6980" s="16">
        <f t="shared" si="873"/>
        <v>1</v>
      </c>
      <c r="P6980" s="16"/>
    </row>
    <row r="6981" spans="1:16" x14ac:dyDescent="0.25">
      <c r="A6981" s="24">
        <f t="shared" si="874"/>
        <v>6966</v>
      </c>
      <c r="B6981">
        <f t="shared" si="868"/>
        <v>0.21450878761243075</v>
      </c>
      <c r="C6981">
        <f t="shared" si="869"/>
        <v>9.1738702380098403E-2</v>
      </c>
      <c r="D6981" s="40">
        <f t="shared" si="870"/>
        <v>639419.1905494493</v>
      </c>
      <c r="E6981" s="40">
        <f t="shared" si="875"/>
        <v>639419.1905494493</v>
      </c>
      <c r="F6981" s="41">
        <f t="shared" si="871"/>
        <v>1.5957069775397925</v>
      </c>
      <c r="G6981" s="42">
        <f t="shared" si="872"/>
        <v>20325.663932602387</v>
      </c>
      <c r="H6981" s="16">
        <f t="shared" si="873"/>
        <v>1</v>
      </c>
      <c r="P6981" s="16"/>
    </row>
    <row r="6982" spans="1:16" x14ac:dyDescent="0.25">
      <c r="A6982" s="24">
        <f t="shared" si="874"/>
        <v>6967</v>
      </c>
      <c r="B6982">
        <f t="shared" si="868"/>
        <v>0.64648319396656007</v>
      </c>
      <c r="C6982">
        <f t="shared" si="869"/>
        <v>0.94175420294050127</v>
      </c>
      <c r="D6982" s="40">
        <f t="shared" si="870"/>
        <v>1171356.9945977577</v>
      </c>
      <c r="E6982" s="40">
        <f t="shared" si="875"/>
        <v>1171356.9945977577</v>
      </c>
      <c r="F6982" s="41">
        <f t="shared" si="871"/>
        <v>2.4771037481625644</v>
      </c>
      <c r="G6982" s="42">
        <f t="shared" si="872"/>
        <v>1901572.8017545422</v>
      </c>
      <c r="H6982" s="16">
        <f t="shared" si="873"/>
        <v>1</v>
      </c>
      <c r="P6982" s="16"/>
    </row>
    <row r="6983" spans="1:16" x14ac:dyDescent="0.25">
      <c r="A6983" s="24">
        <f t="shared" si="874"/>
        <v>6968</v>
      </c>
      <c r="B6983">
        <f t="shared" si="868"/>
        <v>0.90122850087936968</v>
      </c>
      <c r="C6983">
        <f t="shared" si="869"/>
        <v>0.66997985064517707</v>
      </c>
      <c r="D6983" s="40">
        <f t="shared" si="870"/>
        <v>1587499.9769959645</v>
      </c>
      <c r="E6983" s="40">
        <f t="shared" si="875"/>
        <v>1250000</v>
      </c>
      <c r="F6983" s="41">
        <f t="shared" si="871"/>
        <v>2.1336952972675882</v>
      </c>
      <c r="G6983" s="42">
        <f t="shared" si="872"/>
        <v>1667119.1215844853</v>
      </c>
      <c r="H6983" s="16">
        <f t="shared" si="873"/>
        <v>1</v>
      </c>
      <c r="P6983" s="16"/>
    </row>
    <row r="6984" spans="1:16" x14ac:dyDescent="0.25">
      <c r="A6984" s="24">
        <f t="shared" si="874"/>
        <v>6969</v>
      </c>
      <c r="B6984">
        <f t="shared" si="868"/>
        <v>0.21622123883571476</v>
      </c>
      <c r="C6984">
        <f t="shared" si="869"/>
        <v>5.6130515527911484E-2</v>
      </c>
      <c r="D6984" s="40">
        <f t="shared" si="870"/>
        <v>642088.63986074482</v>
      </c>
      <c r="E6984" s="40">
        <f t="shared" si="875"/>
        <v>642088.63986074482</v>
      </c>
      <c r="F6984" s="41">
        <f t="shared" si="871"/>
        <v>1.5172912066270026</v>
      </c>
      <c r="G6984" s="42">
        <f t="shared" si="872"/>
        <v>-25764.552864199621</v>
      </c>
      <c r="H6984" s="16">
        <f t="shared" si="873"/>
        <v>0</v>
      </c>
      <c r="P6984" s="16"/>
    </row>
    <row r="6985" spans="1:16" x14ac:dyDescent="0.25">
      <c r="A6985" s="24">
        <f t="shared" si="874"/>
        <v>6970</v>
      </c>
      <c r="B6985">
        <f t="shared" si="868"/>
        <v>1.4067771029658616E-2</v>
      </c>
      <c r="C6985">
        <f t="shared" si="869"/>
        <v>0.9988432974787429</v>
      </c>
      <c r="D6985" s="40">
        <f t="shared" si="870"/>
        <v>0</v>
      </c>
      <c r="E6985" s="40">
        <f t="shared" si="875"/>
        <v>0</v>
      </c>
      <c r="F6985" s="41">
        <f t="shared" si="871"/>
        <v>2.9260596892986523</v>
      </c>
      <c r="G6985" s="42">
        <f t="shared" si="872"/>
        <v>-1000000</v>
      </c>
      <c r="H6985" s="16">
        <f t="shared" si="873"/>
        <v>0</v>
      </c>
      <c r="P6985" s="16"/>
    </row>
    <row r="6986" spans="1:16" x14ac:dyDescent="0.25">
      <c r="A6986" s="24">
        <f t="shared" si="874"/>
        <v>6971</v>
      </c>
      <c r="B6986">
        <f t="shared" si="868"/>
        <v>0.22159283107612282</v>
      </c>
      <c r="C6986">
        <f t="shared" si="869"/>
        <v>0.93301433871965855</v>
      </c>
      <c r="D6986" s="40">
        <f t="shared" si="870"/>
        <v>650383.80904357054</v>
      </c>
      <c r="E6986" s="40">
        <f t="shared" si="875"/>
        <v>650383.80904357054</v>
      </c>
      <c r="F6986" s="41">
        <f t="shared" si="871"/>
        <v>2.4555086745160928</v>
      </c>
      <c r="G6986" s="42">
        <f t="shared" si="872"/>
        <v>597023.08487130539</v>
      </c>
      <c r="H6986" s="16">
        <f t="shared" si="873"/>
        <v>1</v>
      </c>
      <c r="P6986" s="16"/>
    </row>
    <row r="6987" spans="1:16" x14ac:dyDescent="0.25">
      <c r="A6987" s="24">
        <f t="shared" si="874"/>
        <v>6972</v>
      </c>
      <c r="B6987">
        <f t="shared" si="868"/>
        <v>0.38991624058689922</v>
      </c>
      <c r="C6987">
        <f t="shared" si="869"/>
        <v>0.34099686576519161</v>
      </c>
      <c r="D6987" s="40">
        <f t="shared" si="870"/>
        <v>872551.36161104054</v>
      </c>
      <c r="E6987" s="40">
        <f t="shared" si="875"/>
        <v>872551.36161104054</v>
      </c>
      <c r="F6987" s="41">
        <f t="shared" si="871"/>
        <v>1.8754577432696211</v>
      </c>
      <c r="G6987" s="42">
        <f t="shared" si="872"/>
        <v>636433.20753387711</v>
      </c>
      <c r="H6987" s="16">
        <f t="shared" si="873"/>
        <v>1</v>
      </c>
      <c r="P6987" s="16"/>
    </row>
    <row r="6988" spans="1:16" x14ac:dyDescent="0.25">
      <c r="A6988" s="24">
        <f t="shared" si="874"/>
        <v>6973</v>
      </c>
      <c r="B6988">
        <f t="shared" si="868"/>
        <v>0.45804159843828529</v>
      </c>
      <c r="C6988">
        <f t="shared" si="869"/>
        <v>0.99384235369507223</v>
      </c>
      <c r="D6988" s="40">
        <f t="shared" si="870"/>
        <v>951959.52785019204</v>
      </c>
      <c r="E6988" s="40">
        <f t="shared" si="875"/>
        <v>951959.52785019204</v>
      </c>
      <c r="F6988" s="41">
        <f t="shared" si="871"/>
        <v>2.7607838250815107</v>
      </c>
      <c r="G6988" s="42">
        <f t="shared" si="872"/>
        <v>1628154.4666210422</v>
      </c>
      <c r="H6988" s="16">
        <f t="shared" si="873"/>
        <v>1</v>
      </c>
      <c r="P6988" s="16"/>
    </row>
    <row r="6989" spans="1:16" x14ac:dyDescent="0.25">
      <c r="A6989" s="24">
        <f t="shared" si="874"/>
        <v>6974</v>
      </c>
      <c r="B6989">
        <f t="shared" si="868"/>
        <v>6.4158524619415402E-3</v>
      </c>
      <c r="C6989">
        <f t="shared" si="869"/>
        <v>6.6873413627035916E-2</v>
      </c>
      <c r="D6989" s="40">
        <f t="shared" si="870"/>
        <v>0</v>
      </c>
      <c r="E6989" s="40">
        <f t="shared" si="875"/>
        <v>0</v>
      </c>
      <c r="F6989" s="41">
        <f t="shared" si="871"/>
        <v>1.5442282756808736</v>
      </c>
      <c r="G6989" s="42">
        <f t="shared" si="872"/>
        <v>-1000000</v>
      </c>
      <c r="H6989" s="16">
        <f t="shared" si="873"/>
        <v>0</v>
      </c>
      <c r="P6989" s="16"/>
    </row>
    <row r="6990" spans="1:16" x14ac:dyDescent="0.25">
      <c r="A6990" s="24">
        <f t="shared" si="874"/>
        <v>6975</v>
      </c>
      <c r="B6990">
        <f t="shared" si="868"/>
        <v>0.42699653224553913</v>
      </c>
      <c r="C6990">
        <f t="shared" si="869"/>
        <v>0.60814065334852785</v>
      </c>
      <c r="D6990" s="40">
        <f t="shared" si="870"/>
        <v>916097.57205224736</v>
      </c>
      <c r="E6990" s="40">
        <f t="shared" si="875"/>
        <v>916097.57205224736</v>
      </c>
      <c r="F6990" s="41">
        <f t="shared" si="871"/>
        <v>2.0834274155820856</v>
      </c>
      <c r="G6990" s="42">
        <f t="shared" si="872"/>
        <v>908622.79696183722</v>
      </c>
      <c r="H6990" s="16">
        <f t="shared" si="873"/>
        <v>1</v>
      </c>
      <c r="P6990" s="16"/>
    </row>
    <row r="6991" spans="1:16" x14ac:dyDescent="0.25">
      <c r="A6991" s="24">
        <f t="shared" si="874"/>
        <v>6976</v>
      </c>
      <c r="B6991">
        <f t="shared" si="868"/>
        <v>0.80792270100209862</v>
      </c>
      <c r="C6991">
        <f t="shared" si="869"/>
        <v>0.83858191419858485</v>
      </c>
      <c r="D6991" s="40">
        <f t="shared" si="870"/>
        <v>1396778.1929023503</v>
      </c>
      <c r="E6991" s="40">
        <f t="shared" si="875"/>
        <v>1250000</v>
      </c>
      <c r="F6991" s="41">
        <f t="shared" si="871"/>
        <v>2.3005004281867341</v>
      </c>
      <c r="G6991" s="42">
        <f t="shared" si="872"/>
        <v>1875625.5352334175</v>
      </c>
      <c r="H6991" s="16">
        <f t="shared" si="873"/>
        <v>1</v>
      </c>
      <c r="P6991" s="16"/>
    </row>
    <row r="6992" spans="1:16" x14ac:dyDescent="0.25">
      <c r="A6992" s="24">
        <f t="shared" si="874"/>
        <v>6977</v>
      </c>
      <c r="B6992">
        <f t="shared" si="868"/>
        <v>0.73751469061244279</v>
      </c>
      <c r="C6992">
        <f t="shared" si="869"/>
        <v>4.3296396848745644E-2</v>
      </c>
      <c r="D6992" s="40">
        <f t="shared" si="870"/>
        <v>1289833.7762403176</v>
      </c>
      <c r="E6992" s="40">
        <f t="shared" si="875"/>
        <v>1250000</v>
      </c>
      <c r="F6992" s="41">
        <f t="shared" si="871"/>
        <v>1.4791333562798399</v>
      </c>
      <c r="G6992" s="42">
        <f t="shared" si="872"/>
        <v>848916.69534979993</v>
      </c>
      <c r="H6992" s="16">
        <f t="shared" si="873"/>
        <v>1</v>
      </c>
      <c r="P6992" s="16"/>
    </row>
    <row r="6993" spans="1:16" x14ac:dyDescent="0.25">
      <c r="A6993" s="24">
        <f t="shared" si="874"/>
        <v>6978</v>
      </c>
      <c r="B6993">
        <f t="shared" ref="B6993:B7056" si="876">((MOD((MOD(MOD(999999999999989,MOD(A6993*2499997+$B$13*1800451,7450589)*4658+7450581)*383,99991)*7440893+MOD(MOD(999999999999989,MOD(A6993*2246527+$B$13*2399993,7450987)*7580+7560584)*17669,7440893))*1343,4294967296))+0.5)/2^32</f>
        <v>0.25974918261636049</v>
      </c>
      <c r="C6993">
        <f t="shared" ref="C6993:C7056" si="877">((MOD((MOD(MOD(999999999999989,MOD(A6993*2499997+$C$13*1800451,7450589)*4658+7450581)*383,99991)*7440893+MOD(MOD(999999999999989,MOD(A6993*2246527+$C$13*2399993,7450987)*7580+7560584)*17669,7440893))*1343,4294967296))+0.5)/2^32</f>
        <v>0.26737652195151895</v>
      </c>
      <c r="D6993" s="40">
        <f t="shared" ref="D6993:D7056" si="878">MAX(0,NORMINV(B6993,D$10,D$12))</f>
        <v>706328.78998069803</v>
      </c>
      <c r="E6993" s="40">
        <f t="shared" si="875"/>
        <v>706328.78998069803</v>
      </c>
      <c r="F6993" s="41">
        <f t="shared" ref="F6993:F7056" si="879">NORMINV(C6993,E$10,E$12)</f>
        <v>1.8113170698050649</v>
      </c>
      <c r="G6993" s="42">
        <f t="shared" ref="G6993:G7056" si="880">F6993*E6993-1000000</f>
        <v>279385.39418679499</v>
      </c>
      <c r="H6993" s="16">
        <f t="shared" ref="H6993:H7056" si="881">IF(G6993&gt;=0,1,0)</f>
        <v>1</v>
      </c>
      <c r="P6993" s="16"/>
    </row>
    <row r="6994" spans="1:16" x14ac:dyDescent="0.25">
      <c r="A6994" s="24">
        <f t="shared" ref="A6994:A7057" si="882">A6993+1</f>
        <v>6979</v>
      </c>
      <c r="B6994">
        <f t="shared" si="876"/>
        <v>0.19783383852336556</v>
      </c>
      <c r="C6994">
        <f t="shared" si="877"/>
        <v>5.6738690356723964E-2</v>
      </c>
      <c r="D6994" s="40">
        <f t="shared" si="878"/>
        <v>612742.87662301795</v>
      </c>
      <c r="E6994" s="40">
        <f t="shared" ref="E6994:E7057" si="883">MIN(1250000,D6994)</f>
        <v>612742.87662301795</v>
      </c>
      <c r="F6994" s="41">
        <f t="shared" si="879"/>
        <v>1.518919537819523</v>
      </c>
      <c r="G6994" s="42">
        <f t="shared" si="880"/>
        <v>-69292.873037560494</v>
      </c>
      <c r="H6994" s="16">
        <f t="shared" si="881"/>
        <v>0</v>
      </c>
      <c r="P6994" s="16"/>
    </row>
    <row r="6995" spans="1:16" x14ac:dyDescent="0.25">
      <c r="A6995" s="24">
        <f t="shared" si="882"/>
        <v>6980</v>
      </c>
      <c r="B6995">
        <f t="shared" si="876"/>
        <v>0.13724995974916965</v>
      </c>
      <c r="C6995">
        <f t="shared" si="877"/>
        <v>7.5599043746478856E-2</v>
      </c>
      <c r="D6995" s="40">
        <f t="shared" si="878"/>
        <v>501781.91407807288</v>
      </c>
      <c r="E6995" s="40">
        <f t="shared" si="883"/>
        <v>501781.91407807288</v>
      </c>
      <c r="F6995" s="41">
        <f t="shared" si="879"/>
        <v>1.5637348239470579</v>
      </c>
      <c r="G6995" s="42">
        <f t="shared" si="880"/>
        <v>-215346.14692930703</v>
      </c>
      <c r="H6995" s="16">
        <f t="shared" si="881"/>
        <v>0</v>
      </c>
      <c r="P6995" s="16"/>
    </row>
    <row r="6996" spans="1:16" x14ac:dyDescent="0.25">
      <c r="A6996" s="24">
        <f t="shared" si="882"/>
        <v>6981</v>
      </c>
      <c r="B6996">
        <f t="shared" si="876"/>
        <v>1.2200973345898092E-2</v>
      </c>
      <c r="C6996">
        <f t="shared" si="877"/>
        <v>0.24703741876874119</v>
      </c>
      <c r="D6996" s="40">
        <f t="shared" si="878"/>
        <v>0</v>
      </c>
      <c r="E6996" s="40">
        <f t="shared" si="883"/>
        <v>0</v>
      </c>
      <c r="F6996" s="41">
        <f t="shared" si="879"/>
        <v>1.7921452384770384</v>
      </c>
      <c r="G6996" s="42">
        <f t="shared" si="880"/>
        <v>-1000000</v>
      </c>
      <c r="H6996" s="16">
        <f t="shared" si="881"/>
        <v>0</v>
      </c>
      <c r="P6996" s="16"/>
    </row>
    <row r="6997" spans="1:16" x14ac:dyDescent="0.25">
      <c r="A6997" s="24">
        <f t="shared" si="882"/>
        <v>6982</v>
      </c>
      <c r="B6997">
        <f t="shared" si="876"/>
        <v>0.14502052555326372</v>
      </c>
      <c r="C6997">
        <f t="shared" si="877"/>
        <v>0.43029065907467157</v>
      </c>
      <c r="D6997" s="40">
        <f t="shared" si="878"/>
        <v>517614.78706176014</v>
      </c>
      <c r="E6997" s="40">
        <f t="shared" si="883"/>
        <v>517614.78706176014</v>
      </c>
      <c r="F6997" s="41">
        <f t="shared" si="879"/>
        <v>1.9466157392193515</v>
      </c>
      <c r="G6997" s="42">
        <f t="shared" si="880"/>
        <v>7597.0913470954401</v>
      </c>
      <c r="H6997" s="16">
        <f t="shared" si="881"/>
        <v>1</v>
      </c>
      <c r="P6997" s="16"/>
    </row>
    <row r="6998" spans="1:16" x14ac:dyDescent="0.25">
      <c r="A6998" s="24">
        <f t="shared" si="882"/>
        <v>6983</v>
      </c>
      <c r="B6998">
        <f t="shared" si="876"/>
        <v>0.27185970486607403</v>
      </c>
      <c r="C6998">
        <f t="shared" si="877"/>
        <v>0.59287295921240002</v>
      </c>
      <c r="D6998" s="40">
        <f t="shared" si="878"/>
        <v>723161.93074714357</v>
      </c>
      <c r="E6998" s="40">
        <f t="shared" si="883"/>
        <v>723161.93074714357</v>
      </c>
      <c r="F6998" s="41">
        <f t="shared" si="879"/>
        <v>2.071410812590456</v>
      </c>
      <c r="G6998" s="42">
        <f t="shared" si="880"/>
        <v>497965.44260342373</v>
      </c>
      <c r="H6998" s="16">
        <f t="shared" si="881"/>
        <v>1</v>
      </c>
      <c r="P6998" s="16"/>
    </row>
    <row r="6999" spans="1:16" x14ac:dyDescent="0.25">
      <c r="A6999" s="24">
        <f t="shared" si="882"/>
        <v>6984</v>
      </c>
      <c r="B6999">
        <f t="shared" si="876"/>
        <v>0.42350968054961413</v>
      </c>
      <c r="C6999">
        <f t="shared" si="877"/>
        <v>6.0390679980628192E-2</v>
      </c>
      <c r="D6999" s="40">
        <f t="shared" si="878"/>
        <v>912041.23727841361</v>
      </c>
      <c r="E6999" s="40">
        <f t="shared" si="883"/>
        <v>912041.23727841361</v>
      </c>
      <c r="F6999" s="41">
        <f t="shared" si="879"/>
        <v>1.528418758083399</v>
      </c>
      <c r="G6999" s="42">
        <f t="shared" si="880"/>
        <v>393980.93520191964</v>
      </c>
      <c r="H6999" s="16">
        <f t="shared" si="881"/>
        <v>1</v>
      </c>
      <c r="P6999" s="16"/>
    </row>
    <row r="7000" spans="1:16" x14ac:dyDescent="0.25">
      <c r="A7000" s="24">
        <f t="shared" si="882"/>
        <v>6985</v>
      </c>
      <c r="B7000">
        <f t="shared" si="876"/>
        <v>0.19184730376582593</v>
      </c>
      <c r="C7000">
        <f t="shared" si="877"/>
        <v>3.9210669114254415E-2</v>
      </c>
      <c r="D7000" s="40">
        <f t="shared" si="878"/>
        <v>602837.81444679364</v>
      </c>
      <c r="E7000" s="40">
        <f t="shared" si="883"/>
        <v>602837.81444679364</v>
      </c>
      <c r="F7000" s="41">
        <f t="shared" si="879"/>
        <v>1.4650698487342848</v>
      </c>
      <c r="G7000" s="42">
        <f t="shared" si="880"/>
        <v>-116800.49437712925</v>
      </c>
      <c r="H7000" s="16">
        <f t="shared" si="881"/>
        <v>0</v>
      </c>
      <c r="P7000" s="16"/>
    </row>
    <row r="7001" spans="1:16" x14ac:dyDescent="0.25">
      <c r="A7001" s="24">
        <f t="shared" si="882"/>
        <v>6986</v>
      </c>
      <c r="B7001">
        <f t="shared" si="876"/>
        <v>4.6353421988897026E-2</v>
      </c>
      <c r="C7001">
        <f t="shared" si="877"/>
        <v>6.2559702550061047E-2</v>
      </c>
      <c r="D7001" s="40">
        <f t="shared" si="878"/>
        <v>233454.981858182</v>
      </c>
      <c r="E7001" s="40">
        <f t="shared" si="883"/>
        <v>233454.981858182</v>
      </c>
      <c r="F7001" s="41">
        <f t="shared" si="879"/>
        <v>1.5338494604674571</v>
      </c>
      <c r="G7001" s="42">
        <f t="shared" si="880"/>
        <v>-641915.2020333875</v>
      </c>
      <c r="H7001" s="16">
        <f t="shared" si="881"/>
        <v>0</v>
      </c>
      <c r="P7001" s="16"/>
    </row>
    <row r="7002" spans="1:16" x14ac:dyDescent="0.25">
      <c r="A7002" s="24">
        <f t="shared" si="882"/>
        <v>6987</v>
      </c>
      <c r="B7002">
        <f t="shared" si="876"/>
        <v>0.48189721361268312</v>
      </c>
      <c r="C7002">
        <f t="shared" si="877"/>
        <v>5.277104873675853E-2</v>
      </c>
      <c r="D7002" s="40">
        <f t="shared" si="878"/>
        <v>979304.31315430265</v>
      </c>
      <c r="E7002" s="40">
        <f t="shared" si="883"/>
        <v>979304.31315430265</v>
      </c>
      <c r="F7002" s="41">
        <f t="shared" si="879"/>
        <v>1.5080366578123598</v>
      </c>
      <c r="G7002" s="42">
        <f t="shared" si="880"/>
        <v>476826.80339044309</v>
      </c>
      <c r="H7002" s="16">
        <f t="shared" si="881"/>
        <v>1</v>
      </c>
      <c r="P7002" s="16"/>
    </row>
    <row r="7003" spans="1:16" x14ac:dyDescent="0.25">
      <c r="A7003" s="24">
        <f t="shared" si="882"/>
        <v>6988</v>
      </c>
      <c r="B7003">
        <f t="shared" si="876"/>
        <v>0.83818857336882502</v>
      </c>
      <c r="C7003">
        <f t="shared" si="877"/>
        <v>1.349483267404139E-3</v>
      </c>
      <c r="D7003" s="40">
        <f t="shared" si="878"/>
        <v>1450018.401171966</v>
      </c>
      <c r="E7003" s="40">
        <f t="shared" si="883"/>
        <v>1250000</v>
      </c>
      <c r="F7003" s="41">
        <f t="shared" si="879"/>
        <v>1.0881174467089942</v>
      </c>
      <c r="G7003" s="42">
        <f t="shared" si="880"/>
        <v>360146.80838624272</v>
      </c>
      <c r="H7003" s="16">
        <f t="shared" si="881"/>
        <v>1</v>
      </c>
      <c r="P7003" s="16"/>
    </row>
    <row r="7004" spans="1:16" x14ac:dyDescent="0.25">
      <c r="A7004" s="24">
        <f t="shared" si="882"/>
        <v>6989</v>
      </c>
      <c r="B7004">
        <f t="shared" si="876"/>
        <v>0.56743229471612722</v>
      </c>
      <c r="C7004">
        <f t="shared" si="877"/>
        <v>0.41801956540439278</v>
      </c>
      <c r="D7004" s="40">
        <f t="shared" si="878"/>
        <v>1077434.9738693335</v>
      </c>
      <c r="E7004" s="40">
        <f t="shared" si="883"/>
        <v>1077434.9738693335</v>
      </c>
      <c r="F7004" s="41">
        <f t="shared" si="879"/>
        <v>1.9370934594967075</v>
      </c>
      <c r="G7004" s="42">
        <f t="shared" si="880"/>
        <v>1087092.2409152919</v>
      </c>
      <c r="H7004" s="16">
        <f t="shared" si="881"/>
        <v>1</v>
      </c>
      <c r="P7004" s="16"/>
    </row>
    <row r="7005" spans="1:16" x14ac:dyDescent="0.25">
      <c r="A7005" s="24">
        <f t="shared" si="882"/>
        <v>6990</v>
      </c>
      <c r="B7005">
        <f t="shared" si="876"/>
        <v>0.95087032660376281</v>
      </c>
      <c r="C7005">
        <f t="shared" si="877"/>
        <v>0.27390232507605106</v>
      </c>
      <c r="D7005" s="40">
        <f t="shared" si="878"/>
        <v>1753807.6761687326</v>
      </c>
      <c r="E7005" s="40">
        <f t="shared" si="883"/>
        <v>1250000</v>
      </c>
      <c r="F7005" s="41">
        <f t="shared" si="879"/>
        <v>1.8173091020631944</v>
      </c>
      <c r="G7005" s="42">
        <f t="shared" si="880"/>
        <v>1271636.3775789929</v>
      </c>
      <c r="H7005" s="16">
        <f t="shared" si="881"/>
        <v>1</v>
      </c>
      <c r="P7005" s="16"/>
    </row>
    <row r="7006" spans="1:16" x14ac:dyDescent="0.25">
      <c r="A7006" s="24">
        <f t="shared" si="882"/>
        <v>6991</v>
      </c>
      <c r="B7006">
        <f t="shared" si="876"/>
        <v>0.50893050420563668</v>
      </c>
      <c r="C7006">
        <f t="shared" si="877"/>
        <v>4.1535801836289465E-2</v>
      </c>
      <c r="D7006" s="40">
        <f t="shared" si="878"/>
        <v>1010206.9867478834</v>
      </c>
      <c r="E7006" s="40">
        <f t="shared" si="883"/>
        <v>1010206.9867478834</v>
      </c>
      <c r="F7006" s="41">
        <f t="shared" si="879"/>
        <v>1.4732111211904488</v>
      </c>
      <c r="G7006" s="42">
        <f t="shared" si="880"/>
        <v>488248.16758127417</v>
      </c>
      <c r="H7006" s="16">
        <f t="shared" si="881"/>
        <v>1</v>
      </c>
      <c r="P7006" s="16"/>
    </row>
    <row r="7007" spans="1:16" x14ac:dyDescent="0.25">
      <c r="A7007" s="24">
        <f t="shared" si="882"/>
        <v>6992</v>
      </c>
      <c r="B7007">
        <f t="shared" si="876"/>
        <v>4.3125840718857944E-2</v>
      </c>
      <c r="C7007">
        <f t="shared" si="877"/>
        <v>0.58932586794253439</v>
      </c>
      <c r="D7007" s="40">
        <f t="shared" si="878"/>
        <v>217852.37917838409</v>
      </c>
      <c r="E7007" s="40">
        <f t="shared" si="883"/>
        <v>217852.37917838409</v>
      </c>
      <c r="F7007" s="41">
        <f t="shared" si="879"/>
        <v>2.0686356237247372</v>
      </c>
      <c r="G7007" s="42">
        <f t="shared" si="880"/>
        <v>-549342.8077184055</v>
      </c>
      <c r="H7007" s="16">
        <f t="shared" si="881"/>
        <v>0</v>
      </c>
      <c r="P7007" s="16"/>
    </row>
    <row r="7008" spans="1:16" x14ac:dyDescent="0.25">
      <c r="A7008" s="24">
        <f t="shared" si="882"/>
        <v>6993</v>
      </c>
      <c r="B7008">
        <f t="shared" si="876"/>
        <v>0.96057300234679133</v>
      </c>
      <c r="C7008">
        <f t="shared" si="877"/>
        <v>0.72704819368664175</v>
      </c>
      <c r="D7008" s="40">
        <f t="shared" si="878"/>
        <v>1801234.5785676967</v>
      </c>
      <c r="E7008" s="40">
        <f t="shared" si="883"/>
        <v>1250000</v>
      </c>
      <c r="F7008" s="41">
        <f t="shared" si="879"/>
        <v>2.1835592098713823</v>
      </c>
      <c r="G7008" s="42">
        <f t="shared" si="880"/>
        <v>1729449.0123392278</v>
      </c>
      <c r="H7008" s="16">
        <f t="shared" si="881"/>
        <v>1</v>
      </c>
      <c r="P7008" s="16"/>
    </row>
    <row r="7009" spans="1:16" x14ac:dyDescent="0.25">
      <c r="A7009" s="24">
        <f t="shared" si="882"/>
        <v>6994</v>
      </c>
      <c r="B7009">
        <f t="shared" si="876"/>
        <v>0.17403703287709504</v>
      </c>
      <c r="C7009">
        <f t="shared" si="877"/>
        <v>8.9910796261392534E-2</v>
      </c>
      <c r="D7009" s="40">
        <f t="shared" si="878"/>
        <v>572189.27618733165</v>
      </c>
      <c r="E7009" s="40">
        <f t="shared" si="883"/>
        <v>572189.27618733165</v>
      </c>
      <c r="F7009" s="41">
        <f t="shared" si="879"/>
        <v>1.5923086468364043</v>
      </c>
      <c r="G7009" s="42">
        <f t="shared" si="880"/>
        <v>-88898.067899848334</v>
      </c>
      <c r="H7009" s="16">
        <f t="shared" si="881"/>
        <v>0</v>
      </c>
      <c r="P7009" s="16"/>
    </row>
    <row r="7010" spans="1:16" x14ac:dyDescent="0.25">
      <c r="A7010" s="24">
        <f t="shared" si="882"/>
        <v>6995</v>
      </c>
      <c r="B7010">
        <f t="shared" si="876"/>
        <v>0.59143743442837149</v>
      </c>
      <c r="C7010">
        <f t="shared" si="877"/>
        <v>0.64306118141394109</v>
      </c>
      <c r="D7010" s="40">
        <f t="shared" si="878"/>
        <v>1105430.4643789958</v>
      </c>
      <c r="E7010" s="40">
        <f t="shared" si="883"/>
        <v>1105430.4643789958</v>
      </c>
      <c r="F7010" s="41">
        <f t="shared" si="879"/>
        <v>2.1114447753045877</v>
      </c>
      <c r="G7010" s="42">
        <f t="shared" si="880"/>
        <v>1334055.3784755548</v>
      </c>
      <c r="H7010" s="16">
        <f t="shared" si="881"/>
        <v>1</v>
      </c>
      <c r="P7010" s="16"/>
    </row>
    <row r="7011" spans="1:16" x14ac:dyDescent="0.25">
      <c r="A7011" s="24">
        <f t="shared" si="882"/>
        <v>6996</v>
      </c>
      <c r="B7011">
        <f t="shared" si="876"/>
        <v>0.38358521496411413</v>
      </c>
      <c r="C7011">
        <f t="shared" si="877"/>
        <v>0.94613526563625783</v>
      </c>
      <c r="D7011" s="40">
        <f t="shared" si="878"/>
        <v>865009.97983068158</v>
      </c>
      <c r="E7011" s="40">
        <f t="shared" si="883"/>
        <v>865009.97983068158</v>
      </c>
      <c r="F7011" s="41">
        <f t="shared" si="879"/>
        <v>2.4889005631208478</v>
      </c>
      <c r="G7011" s="42">
        <f t="shared" si="880"/>
        <v>1152923.8259057365</v>
      </c>
      <c r="H7011" s="16">
        <f t="shared" si="881"/>
        <v>1</v>
      </c>
      <c r="P7011" s="16"/>
    </row>
    <row r="7012" spans="1:16" x14ac:dyDescent="0.25">
      <c r="A7012" s="24">
        <f t="shared" si="882"/>
        <v>6997</v>
      </c>
      <c r="B7012">
        <f t="shared" si="876"/>
        <v>0.34185589721892029</v>
      </c>
      <c r="C7012">
        <f t="shared" si="877"/>
        <v>0.73088938009459525</v>
      </c>
      <c r="D7012" s="40">
        <f t="shared" si="878"/>
        <v>814253.80887570814</v>
      </c>
      <c r="E7012" s="40">
        <f t="shared" si="883"/>
        <v>814253.80887570814</v>
      </c>
      <c r="F7012" s="41">
        <f t="shared" si="879"/>
        <v>2.1870835997505704</v>
      </c>
      <c r="G7012" s="42">
        <f t="shared" si="880"/>
        <v>780841.15142649668</v>
      </c>
      <c r="H7012" s="16">
        <f t="shared" si="881"/>
        <v>1</v>
      </c>
      <c r="P7012" s="16"/>
    </row>
    <row r="7013" spans="1:16" x14ac:dyDescent="0.25">
      <c r="A7013" s="24">
        <f t="shared" si="882"/>
        <v>6998</v>
      </c>
      <c r="B7013">
        <f t="shared" si="876"/>
        <v>0.50421599147375673</v>
      </c>
      <c r="C7013">
        <f t="shared" si="877"/>
        <v>0.53954818879719824</v>
      </c>
      <c r="D7013" s="40">
        <f t="shared" si="878"/>
        <v>1004818.2918605459</v>
      </c>
      <c r="E7013" s="40">
        <f t="shared" si="883"/>
        <v>1004818.2918605459</v>
      </c>
      <c r="F7013" s="41">
        <f t="shared" si="879"/>
        <v>2.0301810140785794</v>
      </c>
      <c r="G7013" s="42">
        <f t="shared" si="880"/>
        <v>1039963.0187341489</v>
      </c>
      <c r="H7013" s="16">
        <f t="shared" si="881"/>
        <v>1</v>
      </c>
      <c r="P7013" s="16"/>
    </row>
    <row r="7014" spans="1:16" x14ac:dyDescent="0.25">
      <c r="A7014" s="24">
        <f t="shared" si="882"/>
        <v>6999</v>
      </c>
      <c r="B7014">
        <f t="shared" si="876"/>
        <v>7.4235345586203039E-2</v>
      </c>
      <c r="C7014">
        <f t="shared" si="877"/>
        <v>0.62536406761500984</v>
      </c>
      <c r="D7014" s="40">
        <f t="shared" si="878"/>
        <v>341206.19521767611</v>
      </c>
      <c r="E7014" s="40">
        <f t="shared" si="883"/>
        <v>341206.19521767611</v>
      </c>
      <c r="F7014" s="41">
        <f t="shared" si="879"/>
        <v>2.0971427407206429</v>
      </c>
      <c r="G7014" s="42">
        <f t="shared" si="880"/>
        <v>-284441.90461034002</v>
      </c>
      <c r="H7014" s="16">
        <f t="shared" si="881"/>
        <v>0</v>
      </c>
      <c r="P7014" s="16"/>
    </row>
    <row r="7015" spans="1:16" x14ac:dyDescent="0.25">
      <c r="A7015" s="24">
        <f t="shared" si="882"/>
        <v>7000</v>
      </c>
      <c r="B7015">
        <f t="shared" si="876"/>
        <v>0.4788949053036049</v>
      </c>
      <c r="C7015">
        <f t="shared" si="877"/>
        <v>0.14248185174074024</v>
      </c>
      <c r="D7015" s="40">
        <f t="shared" si="878"/>
        <v>975868.99956093461</v>
      </c>
      <c r="E7015" s="40">
        <f t="shared" si="883"/>
        <v>975868.99956093461</v>
      </c>
      <c r="F7015" s="41">
        <f t="shared" si="879"/>
        <v>1.6750044999855127</v>
      </c>
      <c r="G7015" s="42">
        <f t="shared" si="880"/>
        <v>634584.96566092572</v>
      </c>
      <c r="H7015" s="16">
        <f t="shared" si="881"/>
        <v>1</v>
      </c>
      <c r="P7015" s="16"/>
    </row>
    <row r="7016" spans="1:16" x14ac:dyDescent="0.25">
      <c r="A7016" s="24">
        <f t="shared" si="882"/>
        <v>7001</v>
      </c>
      <c r="B7016">
        <f t="shared" si="876"/>
        <v>0.60323507629800588</v>
      </c>
      <c r="C7016">
        <f t="shared" si="877"/>
        <v>0.20883142424281687</v>
      </c>
      <c r="D7016" s="40">
        <f t="shared" si="878"/>
        <v>1119329.6467791502</v>
      </c>
      <c r="E7016" s="40">
        <f t="shared" si="883"/>
        <v>1119329.6467791502</v>
      </c>
      <c r="F7016" s="41">
        <f t="shared" si="879"/>
        <v>1.7536526982817928</v>
      </c>
      <c r="G7016" s="42">
        <f t="shared" si="880"/>
        <v>962915.45534106297</v>
      </c>
      <c r="H7016" s="16">
        <f t="shared" si="881"/>
        <v>1</v>
      </c>
      <c r="P7016" s="16"/>
    </row>
    <row r="7017" spans="1:16" x14ac:dyDescent="0.25">
      <c r="A7017" s="24">
        <f t="shared" si="882"/>
        <v>7002</v>
      </c>
      <c r="B7017">
        <f t="shared" si="876"/>
        <v>0.4729025560664013</v>
      </c>
      <c r="C7017">
        <f t="shared" si="877"/>
        <v>0.80539955699350685</v>
      </c>
      <c r="D7017" s="40">
        <f t="shared" si="878"/>
        <v>969008.11626716563</v>
      </c>
      <c r="E7017" s="40">
        <f t="shared" si="883"/>
        <v>969008.11626716563</v>
      </c>
      <c r="F7017" s="41">
        <f t="shared" si="879"/>
        <v>2.2617226342620911</v>
      </c>
      <c r="G7017" s="42">
        <f t="shared" si="880"/>
        <v>1191627.5893451204</v>
      </c>
      <c r="H7017" s="16">
        <f t="shared" si="881"/>
        <v>1</v>
      </c>
      <c r="P7017" s="16"/>
    </row>
    <row r="7018" spans="1:16" x14ac:dyDescent="0.25">
      <c r="A7018" s="24">
        <f t="shared" si="882"/>
        <v>7003</v>
      </c>
      <c r="B7018">
        <f t="shared" si="876"/>
        <v>0.19274458882864565</v>
      </c>
      <c r="C7018">
        <f t="shared" si="877"/>
        <v>0.79310690064448863</v>
      </c>
      <c r="D7018" s="40">
        <f t="shared" si="878"/>
        <v>604334.30350736249</v>
      </c>
      <c r="E7018" s="40">
        <f t="shared" si="883"/>
        <v>604334.30350736249</v>
      </c>
      <c r="F7018" s="41">
        <f t="shared" si="879"/>
        <v>2.2484039230248394</v>
      </c>
      <c r="G7018" s="42">
        <f t="shared" si="880"/>
        <v>358787.61882443773</v>
      </c>
      <c r="H7018" s="16">
        <f t="shared" si="881"/>
        <v>1</v>
      </c>
      <c r="P7018" s="16"/>
    </row>
    <row r="7019" spans="1:16" x14ac:dyDescent="0.25">
      <c r="A7019" s="24">
        <f t="shared" si="882"/>
        <v>7004</v>
      </c>
      <c r="B7019">
        <f t="shared" si="876"/>
        <v>0.60969606495928019</v>
      </c>
      <c r="C7019">
        <f t="shared" si="877"/>
        <v>0.97019071865361184</v>
      </c>
      <c r="D7019" s="40">
        <f t="shared" si="878"/>
        <v>1126987.9770608894</v>
      </c>
      <c r="E7019" s="40">
        <f t="shared" si="883"/>
        <v>1126987.9770608894</v>
      </c>
      <c r="F7019" s="41">
        <f t="shared" si="879"/>
        <v>2.5725240070099407</v>
      </c>
      <c r="G7019" s="42">
        <f t="shared" si="880"/>
        <v>1899203.626600706</v>
      </c>
      <c r="H7019" s="16">
        <f t="shared" si="881"/>
        <v>1</v>
      </c>
      <c r="P7019" s="16"/>
    </row>
    <row r="7020" spans="1:16" x14ac:dyDescent="0.25">
      <c r="A7020" s="24">
        <f t="shared" si="882"/>
        <v>7005</v>
      </c>
      <c r="B7020">
        <f t="shared" si="876"/>
        <v>0.3105406555114314</v>
      </c>
      <c r="C7020">
        <f t="shared" si="877"/>
        <v>0.53013528778683394</v>
      </c>
      <c r="D7020" s="40">
        <f t="shared" si="878"/>
        <v>774626.85548227816</v>
      </c>
      <c r="E7020" s="40">
        <f t="shared" si="883"/>
        <v>774626.85548227816</v>
      </c>
      <c r="F7020" s="41">
        <f t="shared" si="879"/>
        <v>2.0229817460951085</v>
      </c>
      <c r="G7020" s="42">
        <f t="shared" si="880"/>
        <v>567055.98867570236</v>
      </c>
      <c r="H7020" s="16">
        <f t="shared" si="881"/>
        <v>1</v>
      </c>
      <c r="P7020" s="16"/>
    </row>
    <row r="7021" spans="1:16" x14ac:dyDescent="0.25">
      <c r="A7021" s="24">
        <f t="shared" si="882"/>
        <v>7006</v>
      </c>
      <c r="B7021">
        <f t="shared" si="876"/>
        <v>0.5367692617001012</v>
      </c>
      <c r="C7021">
        <f t="shared" si="877"/>
        <v>0.16625955712515861</v>
      </c>
      <c r="D7021" s="40">
        <f t="shared" si="878"/>
        <v>1042081.0406782664</v>
      </c>
      <c r="E7021" s="40">
        <f t="shared" si="883"/>
        <v>1042081.0406782664</v>
      </c>
      <c r="F7021" s="41">
        <f t="shared" si="879"/>
        <v>1.7054552394840059</v>
      </c>
      <c r="G7021" s="42">
        <f t="shared" si="880"/>
        <v>777222.57079169503</v>
      </c>
      <c r="H7021" s="16">
        <f t="shared" si="881"/>
        <v>1</v>
      </c>
      <c r="P7021" s="16"/>
    </row>
    <row r="7022" spans="1:16" x14ac:dyDescent="0.25">
      <c r="A7022" s="24">
        <f t="shared" si="882"/>
        <v>7007</v>
      </c>
      <c r="B7022">
        <f t="shared" si="876"/>
        <v>0.58136989281047136</v>
      </c>
      <c r="C7022">
        <f t="shared" si="877"/>
        <v>0.49926851212512702</v>
      </c>
      <c r="D7022" s="40">
        <f t="shared" si="878"/>
        <v>1093647.0696934941</v>
      </c>
      <c r="E7022" s="40">
        <f t="shared" si="883"/>
        <v>1093647.0696934941</v>
      </c>
      <c r="F7022" s="41">
        <f t="shared" si="879"/>
        <v>1.9994426841285384</v>
      </c>
      <c r="G7022" s="42">
        <f t="shared" si="880"/>
        <v>1186684.6325172707</v>
      </c>
      <c r="H7022" s="16">
        <f t="shared" si="881"/>
        <v>1</v>
      </c>
      <c r="P7022" s="16"/>
    </row>
    <row r="7023" spans="1:16" x14ac:dyDescent="0.25">
      <c r="A7023" s="24">
        <f t="shared" si="882"/>
        <v>7008</v>
      </c>
      <c r="B7023">
        <f t="shared" si="876"/>
        <v>0.31843714870046824</v>
      </c>
      <c r="C7023">
        <f t="shared" si="877"/>
        <v>0.53867924434598535</v>
      </c>
      <c r="D7023" s="40">
        <f t="shared" si="878"/>
        <v>784768.90218067239</v>
      </c>
      <c r="E7023" s="40">
        <f t="shared" si="883"/>
        <v>784768.90218067239</v>
      </c>
      <c r="F7023" s="41">
        <f t="shared" si="879"/>
        <v>2.0295157712660266</v>
      </c>
      <c r="G7023" s="42">
        <f t="shared" si="880"/>
        <v>592700.86377480021</v>
      </c>
      <c r="H7023" s="16">
        <f t="shared" si="881"/>
        <v>1</v>
      </c>
      <c r="P7023" s="16"/>
    </row>
    <row r="7024" spans="1:16" x14ac:dyDescent="0.25">
      <c r="A7024" s="24">
        <f t="shared" si="882"/>
        <v>7009</v>
      </c>
      <c r="B7024">
        <f t="shared" si="876"/>
        <v>0.24488794791977853</v>
      </c>
      <c r="C7024">
        <f t="shared" si="877"/>
        <v>0.57129767851438373</v>
      </c>
      <c r="D7024" s="40">
        <f t="shared" si="878"/>
        <v>685107.00260238838</v>
      </c>
      <c r="E7024" s="40">
        <f t="shared" si="883"/>
        <v>685107.00260238838</v>
      </c>
      <c r="F7024" s="41">
        <f t="shared" si="879"/>
        <v>2.0546136536983188</v>
      </c>
      <c r="G7024" s="42">
        <f t="shared" si="880"/>
        <v>407630.20179119683</v>
      </c>
      <c r="H7024" s="16">
        <f t="shared" si="881"/>
        <v>1</v>
      </c>
      <c r="P7024" s="16"/>
    </row>
    <row r="7025" spans="1:16" x14ac:dyDescent="0.25">
      <c r="A7025" s="24">
        <f t="shared" si="882"/>
        <v>7010</v>
      </c>
      <c r="B7025">
        <f t="shared" si="876"/>
        <v>0.85324417415540665</v>
      </c>
      <c r="C7025">
        <f t="shared" si="877"/>
        <v>0.41650651150848716</v>
      </c>
      <c r="D7025" s="40">
        <f t="shared" si="878"/>
        <v>1478928.1904674792</v>
      </c>
      <c r="E7025" s="40">
        <f t="shared" si="883"/>
        <v>1250000</v>
      </c>
      <c r="F7025" s="41">
        <f t="shared" si="879"/>
        <v>1.9359152435662654</v>
      </c>
      <c r="G7025" s="42">
        <f t="shared" si="880"/>
        <v>1419894.0544578317</v>
      </c>
      <c r="H7025" s="16">
        <f t="shared" si="881"/>
        <v>1</v>
      </c>
      <c r="P7025" s="16"/>
    </row>
    <row r="7026" spans="1:16" x14ac:dyDescent="0.25">
      <c r="A7026" s="24">
        <f t="shared" si="882"/>
        <v>7011</v>
      </c>
      <c r="B7026">
        <f t="shared" si="876"/>
        <v>8.4732046001590788E-2</v>
      </c>
      <c r="C7026">
        <f t="shared" si="877"/>
        <v>0.82031951437238604</v>
      </c>
      <c r="D7026" s="40">
        <f t="shared" si="878"/>
        <v>373589.13999497856</v>
      </c>
      <c r="E7026" s="40">
        <f t="shared" si="883"/>
        <v>373589.13999497856</v>
      </c>
      <c r="F7026" s="41">
        <f t="shared" si="879"/>
        <v>2.2785967868247683</v>
      </c>
      <c r="G7026" s="42">
        <f t="shared" si="880"/>
        <v>-148740.9860148133</v>
      </c>
      <c r="H7026" s="16">
        <f t="shared" si="881"/>
        <v>0</v>
      </c>
      <c r="P7026" s="16"/>
    </row>
    <row r="7027" spans="1:16" x14ac:dyDescent="0.25">
      <c r="A7027" s="24">
        <f t="shared" si="882"/>
        <v>7012</v>
      </c>
      <c r="B7027">
        <f t="shared" si="876"/>
        <v>0.32988706917967647</v>
      </c>
      <c r="C7027">
        <f t="shared" si="877"/>
        <v>7.2238694061525166E-2</v>
      </c>
      <c r="D7027" s="40">
        <f t="shared" si="878"/>
        <v>799289.5033955574</v>
      </c>
      <c r="E7027" s="40">
        <f t="shared" si="883"/>
        <v>799289.5033955574</v>
      </c>
      <c r="F7027" s="41">
        <f t="shared" si="879"/>
        <v>1.5564380599963992</v>
      </c>
      <c r="G7027" s="42">
        <f t="shared" si="880"/>
        <v>244044.60404046671</v>
      </c>
      <c r="H7027" s="16">
        <f t="shared" si="881"/>
        <v>1</v>
      </c>
      <c r="P7027" s="16"/>
    </row>
    <row r="7028" spans="1:16" x14ac:dyDescent="0.25">
      <c r="A7028" s="24">
        <f t="shared" si="882"/>
        <v>7013</v>
      </c>
      <c r="B7028">
        <f t="shared" si="876"/>
        <v>0.64572655933443457</v>
      </c>
      <c r="C7028">
        <f t="shared" si="877"/>
        <v>0.6806526182917878</v>
      </c>
      <c r="D7028" s="40">
        <f t="shared" si="878"/>
        <v>1170429.3544733967</v>
      </c>
      <c r="E7028" s="40">
        <f t="shared" si="883"/>
        <v>1170429.3544733967</v>
      </c>
      <c r="F7028" s="41">
        <f t="shared" si="879"/>
        <v>2.1427126196746258</v>
      </c>
      <c r="G7028" s="42">
        <f t="shared" si="880"/>
        <v>1507893.7482677731</v>
      </c>
      <c r="H7028" s="16">
        <f t="shared" si="881"/>
        <v>1</v>
      </c>
      <c r="P7028" s="16"/>
    </row>
    <row r="7029" spans="1:16" x14ac:dyDescent="0.25">
      <c r="A7029" s="24">
        <f t="shared" si="882"/>
        <v>7014</v>
      </c>
      <c r="B7029">
        <f t="shared" si="876"/>
        <v>0.89774825319182128</v>
      </c>
      <c r="C7029">
        <f t="shared" si="877"/>
        <v>0.89377787488047034</v>
      </c>
      <c r="D7029" s="40">
        <f t="shared" si="878"/>
        <v>1578491.6322636087</v>
      </c>
      <c r="E7029" s="40">
        <f t="shared" si="883"/>
        <v>1250000</v>
      </c>
      <c r="F7029" s="41">
        <f t="shared" si="879"/>
        <v>2.3789886029348764</v>
      </c>
      <c r="G7029" s="42">
        <f t="shared" si="880"/>
        <v>1973735.7536685956</v>
      </c>
      <c r="H7029" s="16">
        <f t="shared" si="881"/>
        <v>1</v>
      </c>
      <c r="P7029" s="16"/>
    </row>
    <row r="7030" spans="1:16" x14ac:dyDescent="0.25">
      <c r="A7030" s="24">
        <f t="shared" si="882"/>
        <v>7015</v>
      </c>
      <c r="B7030">
        <f t="shared" si="876"/>
        <v>0.53826033708173782</v>
      </c>
      <c r="C7030">
        <f t="shared" si="877"/>
        <v>0.77156280551571399</v>
      </c>
      <c r="D7030" s="40">
        <f t="shared" si="878"/>
        <v>1043792.6750743854</v>
      </c>
      <c r="E7030" s="40">
        <f t="shared" si="883"/>
        <v>1043792.6750743854</v>
      </c>
      <c r="F7030" s="41">
        <f t="shared" si="879"/>
        <v>2.2261408657373689</v>
      </c>
      <c r="G7030" s="42">
        <f t="shared" si="880"/>
        <v>1323629.5293404167</v>
      </c>
      <c r="H7030" s="16">
        <f t="shared" si="881"/>
        <v>1</v>
      </c>
      <c r="P7030" s="16"/>
    </row>
    <row r="7031" spans="1:16" x14ac:dyDescent="0.25">
      <c r="A7031" s="24">
        <f t="shared" si="882"/>
        <v>7016</v>
      </c>
      <c r="B7031">
        <f t="shared" si="876"/>
        <v>0.21503297297749668</v>
      </c>
      <c r="C7031">
        <f t="shared" si="877"/>
        <v>0.91795384709257632</v>
      </c>
      <c r="D7031" s="40">
        <f t="shared" si="878"/>
        <v>640237.62460251991</v>
      </c>
      <c r="E7031" s="40">
        <f t="shared" si="883"/>
        <v>640237.62460251991</v>
      </c>
      <c r="F7031" s="41">
        <f t="shared" si="879"/>
        <v>2.4229298267216861</v>
      </c>
      <c r="G7031" s="42">
        <f t="shared" si="880"/>
        <v>551250.83683888754</v>
      </c>
      <c r="H7031" s="16">
        <f t="shared" si="881"/>
        <v>1</v>
      </c>
      <c r="P7031" s="16"/>
    </row>
    <row r="7032" spans="1:16" x14ac:dyDescent="0.25">
      <c r="A7032" s="24">
        <f t="shared" si="882"/>
        <v>7017</v>
      </c>
      <c r="B7032">
        <f t="shared" si="876"/>
        <v>0.4885581029811874</v>
      </c>
      <c r="C7032">
        <f t="shared" si="877"/>
        <v>0.70067490392830223</v>
      </c>
      <c r="D7032" s="40">
        <f t="shared" si="878"/>
        <v>986921.95332485845</v>
      </c>
      <c r="E7032" s="40">
        <f t="shared" si="883"/>
        <v>986921.95332485845</v>
      </c>
      <c r="F7032" s="41">
        <f t="shared" si="879"/>
        <v>2.159982552032754</v>
      </c>
      <c r="G7032" s="42">
        <f t="shared" si="880"/>
        <v>1131734.1993997782</v>
      </c>
      <c r="H7032" s="16">
        <f t="shared" si="881"/>
        <v>1</v>
      </c>
      <c r="P7032" s="16"/>
    </row>
    <row r="7033" spans="1:16" x14ac:dyDescent="0.25">
      <c r="A7033" s="24">
        <f t="shared" si="882"/>
        <v>7018</v>
      </c>
      <c r="B7033">
        <f t="shared" si="876"/>
        <v>0.58798077108804137</v>
      </c>
      <c r="C7033">
        <f t="shared" si="877"/>
        <v>0.53708074183668941</v>
      </c>
      <c r="D7033" s="40">
        <f t="shared" si="878"/>
        <v>1101377.1218289263</v>
      </c>
      <c r="E7033" s="40">
        <f t="shared" si="883"/>
        <v>1101377.1218289263</v>
      </c>
      <c r="F7033" s="41">
        <f t="shared" si="879"/>
        <v>2.0282923633144998</v>
      </c>
      <c r="G7033" s="42">
        <f t="shared" si="880"/>
        <v>1233914.8053349145</v>
      </c>
      <c r="H7033" s="16">
        <f t="shared" si="881"/>
        <v>1</v>
      </c>
      <c r="P7033" s="16"/>
    </row>
    <row r="7034" spans="1:16" x14ac:dyDescent="0.25">
      <c r="A7034" s="24">
        <f t="shared" si="882"/>
        <v>7019</v>
      </c>
      <c r="B7034">
        <f t="shared" si="876"/>
        <v>0.25072254927363247</v>
      </c>
      <c r="C7034">
        <f t="shared" si="877"/>
        <v>0.72630891238804907</v>
      </c>
      <c r="D7034" s="40">
        <f t="shared" si="878"/>
        <v>693517.75458576344</v>
      </c>
      <c r="E7034" s="40">
        <f t="shared" si="883"/>
        <v>693517.75458576344</v>
      </c>
      <c r="F7034" s="41">
        <f t="shared" si="879"/>
        <v>2.1828837371994334</v>
      </c>
      <c r="G7034" s="42">
        <f t="shared" si="880"/>
        <v>513868.62794433068</v>
      </c>
      <c r="H7034" s="16">
        <f t="shared" si="881"/>
        <v>1</v>
      </c>
      <c r="P7034" s="16"/>
    </row>
    <row r="7035" spans="1:16" x14ac:dyDescent="0.25">
      <c r="A7035" s="24">
        <f t="shared" si="882"/>
        <v>7020</v>
      </c>
      <c r="B7035">
        <f t="shared" si="876"/>
        <v>3.8209802587516606E-2</v>
      </c>
      <c r="C7035">
        <f t="shared" si="877"/>
        <v>0.74283496558200568</v>
      </c>
      <c r="D7035" s="40">
        <f t="shared" si="878"/>
        <v>192166.05174697202</v>
      </c>
      <c r="E7035" s="40">
        <f t="shared" si="883"/>
        <v>192166.05174697202</v>
      </c>
      <c r="F7035" s="41">
        <f t="shared" si="879"/>
        <v>2.1982097945979158</v>
      </c>
      <c r="G7035" s="42">
        <f t="shared" si="880"/>
        <v>-577578.70286059612</v>
      </c>
      <c r="H7035" s="16">
        <f t="shared" si="881"/>
        <v>0</v>
      </c>
      <c r="P7035" s="16"/>
    </row>
    <row r="7036" spans="1:16" x14ac:dyDescent="0.25">
      <c r="A7036" s="24">
        <f t="shared" si="882"/>
        <v>7021</v>
      </c>
      <c r="B7036">
        <f t="shared" si="876"/>
        <v>0.25937056925613433</v>
      </c>
      <c r="C7036">
        <f t="shared" si="877"/>
        <v>0.4964507200056687</v>
      </c>
      <c r="D7036" s="40">
        <f t="shared" si="878"/>
        <v>705796.14634115924</v>
      </c>
      <c r="E7036" s="40">
        <f t="shared" si="883"/>
        <v>705796.14634115924</v>
      </c>
      <c r="F7036" s="41">
        <f t="shared" si="879"/>
        <v>1.9972957924143397</v>
      </c>
      <c r="G7036" s="42">
        <f t="shared" si="880"/>
        <v>409683.67338945298</v>
      </c>
      <c r="H7036" s="16">
        <f t="shared" si="881"/>
        <v>1</v>
      </c>
      <c r="P7036" s="16"/>
    </row>
    <row r="7037" spans="1:16" x14ac:dyDescent="0.25">
      <c r="A7037" s="24">
        <f t="shared" si="882"/>
        <v>7022</v>
      </c>
      <c r="B7037">
        <f t="shared" si="876"/>
        <v>0.93034716683905572</v>
      </c>
      <c r="C7037">
        <f t="shared" si="877"/>
        <v>0.21735804912168533</v>
      </c>
      <c r="D7037" s="40">
        <f t="shared" si="878"/>
        <v>1674034.1662051263</v>
      </c>
      <c r="E7037" s="40">
        <f t="shared" si="883"/>
        <v>1250000</v>
      </c>
      <c r="F7037" s="41">
        <f t="shared" si="879"/>
        <v>1.7625693302399752</v>
      </c>
      <c r="G7037" s="42">
        <f t="shared" si="880"/>
        <v>1203211.6627999688</v>
      </c>
      <c r="H7037" s="16">
        <f t="shared" si="881"/>
        <v>1</v>
      </c>
      <c r="P7037" s="16"/>
    </row>
    <row r="7038" spans="1:16" x14ac:dyDescent="0.25">
      <c r="A7038" s="24">
        <f t="shared" si="882"/>
        <v>7023</v>
      </c>
      <c r="B7038">
        <f t="shared" si="876"/>
        <v>0.37308524909894913</v>
      </c>
      <c r="C7038">
        <f t="shared" si="877"/>
        <v>0.8346221080282703</v>
      </c>
      <c r="D7038" s="40">
        <f t="shared" si="878"/>
        <v>852419.62125642831</v>
      </c>
      <c r="E7038" s="40">
        <f t="shared" si="883"/>
        <v>852419.62125642831</v>
      </c>
      <c r="F7038" s="41">
        <f t="shared" si="879"/>
        <v>2.2956208742879478</v>
      </c>
      <c r="G7038" s="42">
        <f t="shared" si="880"/>
        <v>956832.27620888338</v>
      </c>
      <c r="H7038" s="16">
        <f t="shared" si="881"/>
        <v>1</v>
      </c>
      <c r="P7038" s="16"/>
    </row>
    <row r="7039" spans="1:16" x14ac:dyDescent="0.25">
      <c r="A7039" s="24">
        <f t="shared" si="882"/>
        <v>7024</v>
      </c>
      <c r="B7039">
        <f t="shared" si="876"/>
        <v>0.11411554634105414</v>
      </c>
      <c r="C7039">
        <f t="shared" si="877"/>
        <v>0.53166747803334147</v>
      </c>
      <c r="D7039" s="40">
        <f t="shared" si="878"/>
        <v>450640.72288197465</v>
      </c>
      <c r="E7039" s="40">
        <f t="shared" si="883"/>
        <v>450640.72288197465</v>
      </c>
      <c r="F7039" s="41">
        <f t="shared" si="879"/>
        <v>2.0241526262643217</v>
      </c>
      <c r="G7039" s="42">
        <f t="shared" si="880"/>
        <v>-87834.397276798612</v>
      </c>
      <c r="H7039" s="16">
        <f t="shared" si="881"/>
        <v>0</v>
      </c>
      <c r="P7039" s="16"/>
    </row>
    <row r="7040" spans="1:16" x14ac:dyDescent="0.25">
      <c r="A7040" s="24">
        <f t="shared" si="882"/>
        <v>7025</v>
      </c>
      <c r="B7040">
        <f t="shared" si="876"/>
        <v>6.0146410134620965E-2</v>
      </c>
      <c r="C7040">
        <f t="shared" si="877"/>
        <v>0.82406348001677543</v>
      </c>
      <c r="D7040" s="40">
        <f t="shared" si="878"/>
        <v>291696.48941862374</v>
      </c>
      <c r="E7040" s="40">
        <f t="shared" si="883"/>
        <v>291696.48941862374</v>
      </c>
      <c r="F7040" s="41">
        <f t="shared" si="879"/>
        <v>2.282967279704105</v>
      </c>
      <c r="G7040" s="42">
        <f t="shared" si="880"/>
        <v>-334066.45905272732</v>
      </c>
      <c r="H7040" s="16">
        <f t="shared" si="881"/>
        <v>0</v>
      </c>
      <c r="P7040" s="16"/>
    </row>
    <row r="7041" spans="1:16" x14ac:dyDescent="0.25">
      <c r="A7041" s="24">
        <f t="shared" si="882"/>
        <v>7026</v>
      </c>
      <c r="B7041">
        <f t="shared" si="876"/>
        <v>0.96536143042612821</v>
      </c>
      <c r="C7041">
        <f t="shared" si="877"/>
        <v>0.99648117332253605</v>
      </c>
      <c r="D7041" s="40">
        <f t="shared" si="878"/>
        <v>1828240.7844326203</v>
      </c>
      <c r="E7041" s="40">
        <f t="shared" si="883"/>
        <v>1250000</v>
      </c>
      <c r="F7041" s="41">
        <f t="shared" si="879"/>
        <v>2.819166343773098</v>
      </c>
      <c r="G7041" s="42">
        <f t="shared" si="880"/>
        <v>2523957.9297163724</v>
      </c>
      <c r="H7041" s="16">
        <f t="shared" si="881"/>
        <v>1</v>
      </c>
      <c r="P7041" s="16"/>
    </row>
    <row r="7042" spans="1:16" x14ac:dyDescent="0.25">
      <c r="A7042" s="24">
        <f t="shared" si="882"/>
        <v>7027</v>
      </c>
      <c r="B7042">
        <f t="shared" si="876"/>
        <v>0.37574632547330111</v>
      </c>
      <c r="C7042">
        <f t="shared" si="877"/>
        <v>0.33759615698363632</v>
      </c>
      <c r="D7042" s="40">
        <f t="shared" si="878"/>
        <v>855620.76124038105</v>
      </c>
      <c r="E7042" s="40">
        <f t="shared" si="883"/>
        <v>855620.76124038105</v>
      </c>
      <c r="F7042" s="41">
        <f t="shared" si="879"/>
        <v>1.8726344708182552</v>
      </c>
      <c r="G7042" s="42">
        <f t="shared" si="880"/>
        <v>602264.9314464936</v>
      </c>
      <c r="H7042" s="16">
        <f t="shared" si="881"/>
        <v>1</v>
      </c>
      <c r="P7042" s="16"/>
    </row>
    <row r="7043" spans="1:16" x14ac:dyDescent="0.25">
      <c r="A7043" s="24">
        <f t="shared" si="882"/>
        <v>7028</v>
      </c>
      <c r="B7043">
        <f t="shared" si="876"/>
        <v>0.22875814896542579</v>
      </c>
      <c r="C7043">
        <f t="shared" si="877"/>
        <v>0.68766508402768523</v>
      </c>
      <c r="D7043" s="40">
        <f t="shared" si="878"/>
        <v>661272.26920669409</v>
      </c>
      <c r="E7043" s="40">
        <f t="shared" si="883"/>
        <v>661272.26920669409</v>
      </c>
      <c r="F7043" s="41">
        <f t="shared" si="879"/>
        <v>2.1487060095232833</v>
      </c>
      <c r="G7043" s="42">
        <f t="shared" si="880"/>
        <v>420879.69877552195</v>
      </c>
      <c r="H7043" s="16">
        <f t="shared" si="881"/>
        <v>1</v>
      </c>
      <c r="P7043" s="16"/>
    </row>
    <row r="7044" spans="1:16" x14ac:dyDescent="0.25">
      <c r="A7044" s="24">
        <f t="shared" si="882"/>
        <v>7029</v>
      </c>
      <c r="B7044">
        <f t="shared" si="876"/>
        <v>0.5210483850678429</v>
      </c>
      <c r="C7044">
        <f t="shared" si="877"/>
        <v>0.7299266163026914</v>
      </c>
      <c r="D7044" s="40">
        <f t="shared" si="878"/>
        <v>1024066.0998321055</v>
      </c>
      <c r="E7044" s="40">
        <f t="shared" si="883"/>
        <v>1024066.0998321055</v>
      </c>
      <c r="F7044" s="41">
        <f t="shared" si="879"/>
        <v>2.1861978922215348</v>
      </c>
      <c r="G7044" s="42">
        <f t="shared" si="880"/>
        <v>1238811.1489484766</v>
      </c>
      <c r="H7044" s="16">
        <f t="shared" si="881"/>
        <v>1</v>
      </c>
      <c r="P7044" s="16"/>
    </row>
    <row r="7045" spans="1:16" x14ac:dyDescent="0.25">
      <c r="A7045" s="24">
        <f t="shared" si="882"/>
        <v>7030</v>
      </c>
      <c r="B7045">
        <f t="shared" si="876"/>
        <v>0.59309815906453878</v>
      </c>
      <c r="C7045">
        <f t="shared" si="877"/>
        <v>0.16177803871687502</v>
      </c>
      <c r="D7045" s="40">
        <f t="shared" si="878"/>
        <v>1107380.8062018484</v>
      </c>
      <c r="E7045" s="40">
        <f t="shared" si="883"/>
        <v>1107380.8062018484</v>
      </c>
      <c r="F7045" s="41">
        <f t="shared" si="879"/>
        <v>1.6999463261078585</v>
      </c>
      <c r="G7045" s="42">
        <f t="shared" si="880"/>
        <v>882487.93310519075</v>
      </c>
      <c r="H7045" s="16">
        <f t="shared" si="881"/>
        <v>1</v>
      </c>
      <c r="P7045" s="16"/>
    </row>
    <row r="7046" spans="1:16" x14ac:dyDescent="0.25">
      <c r="A7046" s="24">
        <f t="shared" si="882"/>
        <v>7031</v>
      </c>
      <c r="B7046">
        <f t="shared" si="876"/>
        <v>0.88706936279777437</v>
      </c>
      <c r="C7046">
        <f t="shared" si="877"/>
        <v>0.82564251415897161</v>
      </c>
      <c r="D7046" s="40">
        <f t="shared" si="878"/>
        <v>1552168.263661705</v>
      </c>
      <c r="E7046" s="40">
        <f t="shared" si="883"/>
        <v>1250000</v>
      </c>
      <c r="F7046" s="41">
        <f t="shared" si="879"/>
        <v>2.2848281876575283</v>
      </c>
      <c r="G7046" s="42">
        <f t="shared" si="880"/>
        <v>1856035.2345719105</v>
      </c>
      <c r="H7046" s="16">
        <f t="shared" si="881"/>
        <v>1</v>
      </c>
      <c r="P7046" s="16"/>
    </row>
    <row r="7047" spans="1:16" x14ac:dyDescent="0.25">
      <c r="A7047" s="24">
        <f t="shared" si="882"/>
        <v>7032</v>
      </c>
      <c r="B7047">
        <f t="shared" si="876"/>
        <v>0.36020572518464178</v>
      </c>
      <c r="C7047">
        <f t="shared" si="877"/>
        <v>0.47582993225660175</v>
      </c>
      <c r="D7047" s="40">
        <f t="shared" si="878"/>
        <v>836819.62624843267</v>
      </c>
      <c r="E7047" s="40">
        <f t="shared" si="883"/>
        <v>836819.62624843267</v>
      </c>
      <c r="F7047" s="41">
        <f t="shared" si="879"/>
        <v>1.981573712192698</v>
      </c>
      <c r="G7047" s="42">
        <f t="shared" si="880"/>
        <v>658219.7732208129</v>
      </c>
      <c r="H7047" s="16">
        <f t="shared" si="881"/>
        <v>1</v>
      </c>
      <c r="P7047" s="16"/>
    </row>
    <row r="7048" spans="1:16" x14ac:dyDescent="0.25">
      <c r="A7048" s="24">
        <f t="shared" si="882"/>
        <v>7033</v>
      </c>
      <c r="B7048">
        <f t="shared" si="876"/>
        <v>0.66579680109862238</v>
      </c>
      <c r="C7048">
        <f t="shared" si="877"/>
        <v>0.23522283567581326</v>
      </c>
      <c r="D7048" s="40">
        <f t="shared" si="878"/>
        <v>1195290.0415321176</v>
      </c>
      <c r="E7048" s="40">
        <f t="shared" si="883"/>
        <v>1195290.0415321176</v>
      </c>
      <c r="F7048" s="41">
        <f t="shared" si="879"/>
        <v>1.7806218527797992</v>
      </c>
      <c r="G7048" s="42">
        <f t="shared" si="880"/>
        <v>1128359.5683621624</v>
      </c>
      <c r="H7048" s="16">
        <f t="shared" si="881"/>
        <v>1</v>
      </c>
      <c r="P7048" s="16"/>
    </row>
    <row r="7049" spans="1:16" x14ac:dyDescent="0.25">
      <c r="A7049" s="24">
        <f t="shared" si="882"/>
        <v>7034</v>
      </c>
      <c r="B7049">
        <f t="shared" si="876"/>
        <v>0.27310229709837586</v>
      </c>
      <c r="C7049">
        <f t="shared" si="877"/>
        <v>0.83831109304446727</v>
      </c>
      <c r="D7049" s="40">
        <f t="shared" si="878"/>
        <v>724867.54779236112</v>
      </c>
      <c r="E7049" s="40">
        <f t="shared" si="883"/>
        <v>724867.54779236112</v>
      </c>
      <c r="F7049" s="41">
        <f t="shared" si="879"/>
        <v>2.3001642390575121</v>
      </c>
      <c r="G7049" s="42">
        <f t="shared" si="880"/>
        <v>667314.4114853011</v>
      </c>
      <c r="H7049" s="16">
        <f t="shared" si="881"/>
        <v>1</v>
      </c>
      <c r="P7049" s="16"/>
    </row>
    <row r="7050" spans="1:16" x14ac:dyDescent="0.25">
      <c r="A7050" s="24">
        <f t="shared" si="882"/>
        <v>7035</v>
      </c>
      <c r="B7050">
        <f t="shared" si="876"/>
        <v>0.77623444690834731</v>
      </c>
      <c r="C7050">
        <f t="shared" si="877"/>
        <v>0.51002472650725394</v>
      </c>
      <c r="D7050" s="40">
        <f t="shared" si="878"/>
        <v>1346293.6810003938</v>
      </c>
      <c r="E7050" s="40">
        <f t="shared" si="883"/>
        <v>1250000</v>
      </c>
      <c r="F7050" s="41">
        <f t="shared" si="879"/>
        <v>2.0076385738443556</v>
      </c>
      <c r="G7050" s="42">
        <f t="shared" si="880"/>
        <v>1509548.2173054446</v>
      </c>
      <c r="H7050" s="16">
        <f t="shared" si="881"/>
        <v>1</v>
      </c>
      <c r="P7050" s="16"/>
    </row>
    <row r="7051" spans="1:16" x14ac:dyDescent="0.25">
      <c r="A7051" s="24">
        <f t="shared" si="882"/>
        <v>7036</v>
      </c>
      <c r="B7051">
        <f t="shared" si="876"/>
        <v>0.82806690211873502</v>
      </c>
      <c r="C7051">
        <f t="shared" si="877"/>
        <v>0.45999910088721663</v>
      </c>
      <c r="D7051" s="40">
        <f t="shared" si="878"/>
        <v>1431559.4828958646</v>
      </c>
      <c r="E7051" s="40">
        <f t="shared" si="883"/>
        <v>1250000</v>
      </c>
      <c r="F7051" s="41">
        <f t="shared" si="879"/>
        <v>1.9694723447876494</v>
      </c>
      <c r="G7051" s="42">
        <f t="shared" si="880"/>
        <v>1461840.4309845618</v>
      </c>
      <c r="H7051" s="16">
        <f t="shared" si="881"/>
        <v>1</v>
      </c>
      <c r="P7051" s="16"/>
    </row>
    <row r="7052" spans="1:16" x14ac:dyDescent="0.25">
      <c r="A7052" s="24">
        <f t="shared" si="882"/>
        <v>7037</v>
      </c>
      <c r="B7052">
        <f t="shared" si="876"/>
        <v>0.61712536064442247</v>
      </c>
      <c r="C7052">
        <f t="shared" si="877"/>
        <v>0.11366297292988747</v>
      </c>
      <c r="D7052" s="40">
        <f t="shared" si="878"/>
        <v>1135838.7141657481</v>
      </c>
      <c r="E7052" s="40">
        <f t="shared" si="883"/>
        <v>1135838.7141657481</v>
      </c>
      <c r="F7052" s="41">
        <f t="shared" si="879"/>
        <v>1.6330468682380692</v>
      </c>
      <c r="G7052" s="42">
        <f t="shared" si="880"/>
        <v>854877.8549919303</v>
      </c>
      <c r="H7052" s="16">
        <f t="shared" si="881"/>
        <v>1</v>
      </c>
      <c r="P7052" s="16"/>
    </row>
    <row r="7053" spans="1:16" x14ac:dyDescent="0.25">
      <c r="A7053" s="24">
        <f t="shared" si="882"/>
        <v>7038</v>
      </c>
      <c r="B7053">
        <f t="shared" si="876"/>
        <v>0.16481661016587168</v>
      </c>
      <c r="C7053">
        <f t="shared" si="877"/>
        <v>0.97014009312260896</v>
      </c>
      <c r="D7053" s="40">
        <f t="shared" si="878"/>
        <v>555538.18048866233</v>
      </c>
      <c r="E7053" s="40">
        <f t="shared" si="883"/>
        <v>555538.18048866233</v>
      </c>
      <c r="F7053" s="41">
        <f t="shared" si="879"/>
        <v>2.5722968173846974</v>
      </c>
      <c r="G7053" s="42">
        <f t="shared" si="880"/>
        <v>429009.09360667178</v>
      </c>
      <c r="H7053" s="16">
        <f t="shared" si="881"/>
        <v>1</v>
      </c>
      <c r="P7053" s="16"/>
    </row>
    <row r="7054" spans="1:16" x14ac:dyDescent="0.25">
      <c r="A7054" s="24">
        <f t="shared" si="882"/>
        <v>7039</v>
      </c>
      <c r="B7054">
        <f t="shared" si="876"/>
        <v>0.16950711875688285</v>
      </c>
      <c r="C7054">
        <f t="shared" si="877"/>
        <v>0.86487726110499352</v>
      </c>
      <c r="D7054" s="40">
        <f t="shared" si="878"/>
        <v>564081.39746522484</v>
      </c>
      <c r="E7054" s="40">
        <f t="shared" si="883"/>
        <v>564081.39746522484</v>
      </c>
      <c r="F7054" s="41">
        <f t="shared" si="879"/>
        <v>2.3351056000012966</v>
      </c>
      <c r="G7054" s="42">
        <f t="shared" si="880"/>
        <v>317189.63007760374</v>
      </c>
      <c r="H7054" s="16">
        <f t="shared" si="881"/>
        <v>1</v>
      </c>
      <c r="P7054" s="16"/>
    </row>
    <row r="7055" spans="1:16" x14ac:dyDescent="0.25">
      <c r="A7055" s="24">
        <f t="shared" si="882"/>
        <v>7040</v>
      </c>
      <c r="B7055">
        <f t="shared" si="876"/>
        <v>0.1027848863741383</v>
      </c>
      <c r="C7055">
        <f t="shared" si="877"/>
        <v>0.48568192066159099</v>
      </c>
      <c r="D7055" s="40">
        <f t="shared" si="878"/>
        <v>422868.53909592202</v>
      </c>
      <c r="E7055" s="40">
        <f t="shared" si="883"/>
        <v>422868.53909592202</v>
      </c>
      <c r="F7055" s="41">
        <f t="shared" si="879"/>
        <v>1.9890888112500662</v>
      </c>
      <c r="G7055" s="42">
        <f t="shared" si="880"/>
        <v>-158876.92025464028</v>
      </c>
      <c r="H7055" s="16">
        <f t="shared" si="881"/>
        <v>0</v>
      </c>
      <c r="P7055" s="16"/>
    </row>
    <row r="7056" spans="1:16" x14ac:dyDescent="0.25">
      <c r="A7056" s="24">
        <f t="shared" si="882"/>
        <v>7041</v>
      </c>
      <c r="B7056">
        <f t="shared" si="876"/>
        <v>0.68234614713583142</v>
      </c>
      <c r="C7056">
        <f t="shared" si="877"/>
        <v>0.85785862861666828</v>
      </c>
      <c r="D7056" s="40">
        <f t="shared" si="878"/>
        <v>1216232.3156172561</v>
      </c>
      <c r="E7056" s="40">
        <f t="shared" si="883"/>
        <v>1216232.3156172561</v>
      </c>
      <c r="F7056" s="41">
        <f t="shared" si="879"/>
        <v>2.3254553265922477</v>
      </c>
      <c r="G7056" s="42">
        <f t="shared" si="880"/>
        <v>1828293.916725772</v>
      </c>
      <c r="H7056" s="16">
        <f t="shared" si="881"/>
        <v>1</v>
      </c>
      <c r="P7056" s="16"/>
    </row>
    <row r="7057" spans="1:16" x14ac:dyDescent="0.25">
      <c r="A7057" s="24">
        <f t="shared" si="882"/>
        <v>7042</v>
      </c>
      <c r="B7057">
        <f t="shared" ref="B7057:B7120" si="884">((MOD((MOD(MOD(999999999999989,MOD(A7057*2499997+$B$13*1800451,7450589)*4658+7450581)*383,99991)*7440893+MOD(MOD(999999999999989,MOD(A7057*2246527+$B$13*2399993,7450987)*7580+7560584)*17669,7440893))*1343,4294967296))+0.5)/2^32</f>
        <v>0.41606992681045085</v>
      </c>
      <c r="C7057">
        <f t="shared" ref="C7057:C7120" si="885">((MOD((MOD(MOD(999999999999989,MOD(A7057*2499997+$C$13*1800451,7450589)*4658+7450581)*383,99991)*7440893+MOD(MOD(999999999999989,MOD(A7057*2246527+$C$13*2399993,7450987)*7580+7560584)*17669,7440893))*1343,4294967296))+0.5)/2^32</f>
        <v>0.24466711736749858</v>
      </c>
      <c r="D7057" s="40">
        <f t="shared" ref="D7057:D7120" si="886">MAX(0,NORMINV(B7057,D$10,D$12))</f>
        <v>903362.64475938561</v>
      </c>
      <c r="E7057" s="40">
        <f t="shared" si="883"/>
        <v>903362.64475938561</v>
      </c>
      <c r="F7057" s="41">
        <f t="shared" ref="F7057:F7120" si="887">NORMINV(C7057,E$10,E$12)</f>
        <v>1.7898577150751656</v>
      </c>
      <c r="G7057" s="42">
        <f t="shared" ref="G7057:G7120" si="888">F7057*E7057-1000000</f>
        <v>616890.59923329251</v>
      </c>
      <c r="H7057" s="16">
        <f t="shared" ref="H7057:H7120" si="889">IF(G7057&gt;=0,1,0)</f>
        <v>1</v>
      </c>
      <c r="P7057" s="16"/>
    </row>
    <row r="7058" spans="1:16" x14ac:dyDescent="0.25">
      <c r="A7058" s="24">
        <f t="shared" ref="A7058:A7121" si="890">A7057+1</f>
        <v>7043</v>
      </c>
      <c r="B7058">
        <f t="shared" si="884"/>
        <v>7.4942525592632592E-2</v>
      </c>
      <c r="C7058">
        <f t="shared" si="885"/>
        <v>0.8677813831018284</v>
      </c>
      <c r="D7058" s="40">
        <f t="shared" si="886"/>
        <v>343493.490799641</v>
      </c>
      <c r="E7058" s="40">
        <f t="shared" ref="E7058:E7121" si="891">MIN(1250000,D7058)</f>
        <v>343493.490799641</v>
      </c>
      <c r="F7058" s="41">
        <f t="shared" si="887"/>
        <v>2.3391990049208222</v>
      </c>
      <c r="G7058" s="42">
        <f t="shared" si="888"/>
        <v>-196500.36812470015</v>
      </c>
      <c r="H7058" s="16">
        <f t="shared" si="889"/>
        <v>0</v>
      </c>
      <c r="P7058" s="16"/>
    </row>
    <row r="7059" spans="1:16" x14ac:dyDescent="0.25">
      <c r="A7059" s="24">
        <f t="shared" si="890"/>
        <v>7044</v>
      </c>
      <c r="B7059">
        <f t="shared" si="884"/>
        <v>0.78933595644775778</v>
      </c>
      <c r="C7059">
        <f t="shared" si="885"/>
        <v>0.29362837562803179</v>
      </c>
      <c r="D7059" s="40">
        <f t="shared" si="886"/>
        <v>1366619.7354736656</v>
      </c>
      <c r="E7059" s="40">
        <f t="shared" si="891"/>
        <v>1250000</v>
      </c>
      <c r="F7059" s="41">
        <f t="shared" si="887"/>
        <v>1.8350104471015007</v>
      </c>
      <c r="G7059" s="42">
        <f t="shared" si="888"/>
        <v>1293763.0588768758</v>
      </c>
      <c r="H7059" s="16">
        <f t="shared" si="889"/>
        <v>1</v>
      </c>
      <c r="P7059" s="16"/>
    </row>
    <row r="7060" spans="1:16" x14ac:dyDescent="0.25">
      <c r="A7060" s="24">
        <f t="shared" si="890"/>
        <v>7045</v>
      </c>
      <c r="B7060">
        <f t="shared" si="884"/>
        <v>3.7029886501841247E-2</v>
      </c>
      <c r="C7060">
        <f t="shared" si="885"/>
        <v>0.29583170253317803</v>
      </c>
      <c r="D7060" s="40">
        <f t="shared" si="886"/>
        <v>185603.07697935542</v>
      </c>
      <c r="E7060" s="40">
        <f t="shared" si="891"/>
        <v>185603.07697935542</v>
      </c>
      <c r="F7060" s="41">
        <f t="shared" si="887"/>
        <v>1.8369522487568857</v>
      </c>
      <c r="G7060" s="42">
        <f t="shared" si="888"/>
        <v>-659056.01036657568</v>
      </c>
      <c r="H7060" s="16">
        <f t="shared" si="889"/>
        <v>0</v>
      </c>
      <c r="P7060" s="16"/>
    </row>
    <row r="7061" spans="1:16" x14ac:dyDescent="0.25">
      <c r="A7061" s="24">
        <f t="shared" si="890"/>
        <v>7046</v>
      </c>
      <c r="B7061">
        <f t="shared" si="884"/>
        <v>0.86522491287905723</v>
      </c>
      <c r="C7061">
        <f t="shared" si="885"/>
        <v>0.35618524171877652</v>
      </c>
      <c r="D7061" s="40">
        <f t="shared" si="886"/>
        <v>1503388.6236698462</v>
      </c>
      <c r="E7061" s="40">
        <f t="shared" si="891"/>
        <v>1250000</v>
      </c>
      <c r="F7061" s="41">
        <f t="shared" si="887"/>
        <v>1.8879409326341703</v>
      </c>
      <c r="G7061" s="42">
        <f t="shared" si="888"/>
        <v>1359926.1657927129</v>
      </c>
      <c r="H7061" s="16">
        <f t="shared" si="889"/>
        <v>1</v>
      </c>
      <c r="P7061" s="16"/>
    </row>
    <row r="7062" spans="1:16" x14ac:dyDescent="0.25">
      <c r="A7062" s="24">
        <f t="shared" si="890"/>
        <v>7047</v>
      </c>
      <c r="B7062">
        <f t="shared" si="884"/>
        <v>0.8544877654640004</v>
      </c>
      <c r="C7062">
        <f t="shared" si="885"/>
        <v>0.96166487049777061</v>
      </c>
      <c r="D7062" s="40">
        <f t="shared" si="886"/>
        <v>1481402.8319438107</v>
      </c>
      <c r="E7062" s="40">
        <f t="shared" si="891"/>
        <v>1250000</v>
      </c>
      <c r="F7062" s="41">
        <f t="shared" si="887"/>
        <v>2.5380977380124947</v>
      </c>
      <c r="G7062" s="42">
        <f t="shared" si="888"/>
        <v>2172622.1725156186</v>
      </c>
      <c r="H7062" s="16">
        <f t="shared" si="889"/>
        <v>1</v>
      </c>
      <c r="P7062" s="16"/>
    </row>
    <row r="7063" spans="1:16" x14ac:dyDescent="0.25">
      <c r="A7063" s="24">
        <f t="shared" si="890"/>
        <v>7048</v>
      </c>
      <c r="B7063">
        <f t="shared" si="884"/>
        <v>0.47054117836523801</v>
      </c>
      <c r="C7063">
        <f t="shared" si="885"/>
        <v>0.2626355680404231</v>
      </c>
      <c r="D7063" s="40">
        <f t="shared" si="886"/>
        <v>966302.63671882008</v>
      </c>
      <c r="E7063" s="40">
        <f t="shared" si="891"/>
        <v>966302.63671882008</v>
      </c>
      <c r="F7063" s="41">
        <f t="shared" si="887"/>
        <v>1.8069175775716233</v>
      </c>
      <c r="G7063" s="42">
        <f t="shared" si="888"/>
        <v>746029.21954104281</v>
      </c>
      <c r="H7063" s="16">
        <f t="shared" si="889"/>
        <v>1</v>
      </c>
      <c r="P7063" s="16"/>
    </row>
    <row r="7064" spans="1:16" x14ac:dyDescent="0.25">
      <c r="A7064" s="24">
        <f t="shared" si="890"/>
        <v>7049</v>
      </c>
      <c r="B7064">
        <f t="shared" si="884"/>
        <v>0.20594074681866914</v>
      </c>
      <c r="C7064">
        <f t="shared" si="885"/>
        <v>0.91794091241899878</v>
      </c>
      <c r="D7064" s="40">
        <f t="shared" si="886"/>
        <v>625872.13932691107</v>
      </c>
      <c r="E7064" s="40">
        <f t="shared" si="891"/>
        <v>625872.13932691107</v>
      </c>
      <c r="F7064" s="41">
        <f t="shared" si="887"/>
        <v>2.422903882352724</v>
      </c>
      <c r="G7064" s="42">
        <f t="shared" si="888"/>
        <v>516428.03623157786</v>
      </c>
      <c r="H7064" s="16">
        <f t="shared" si="889"/>
        <v>1</v>
      </c>
      <c r="P7064" s="16"/>
    </row>
    <row r="7065" spans="1:16" x14ac:dyDescent="0.25">
      <c r="A7065" s="24">
        <f t="shared" si="890"/>
        <v>7050</v>
      </c>
      <c r="B7065">
        <f t="shared" si="884"/>
        <v>0.97064538637641817</v>
      </c>
      <c r="C7065">
        <f t="shared" si="885"/>
        <v>0.11730797810014337</v>
      </c>
      <c r="D7065" s="40">
        <f t="shared" si="886"/>
        <v>1861868.3151082797</v>
      </c>
      <c r="E7065" s="40">
        <f t="shared" si="891"/>
        <v>1250000</v>
      </c>
      <c r="F7065" s="41">
        <f t="shared" si="887"/>
        <v>1.638737955608693</v>
      </c>
      <c r="G7065" s="42">
        <f t="shared" si="888"/>
        <v>1048422.4445108662</v>
      </c>
      <c r="H7065" s="16">
        <f t="shared" si="889"/>
        <v>1</v>
      </c>
      <c r="P7065" s="16"/>
    </row>
    <row r="7066" spans="1:16" x14ac:dyDescent="0.25">
      <c r="A7066" s="24">
        <f t="shared" si="890"/>
        <v>7051</v>
      </c>
      <c r="B7066">
        <f t="shared" si="884"/>
        <v>0.5818949987879023</v>
      </c>
      <c r="C7066">
        <f t="shared" si="885"/>
        <v>0.67114047252107412</v>
      </c>
      <c r="D7066" s="40">
        <f t="shared" si="886"/>
        <v>1094260.0599133258</v>
      </c>
      <c r="E7066" s="40">
        <f t="shared" si="891"/>
        <v>1094260.0599133258</v>
      </c>
      <c r="F7066" s="41">
        <f t="shared" si="887"/>
        <v>2.1346700720729359</v>
      </c>
      <c r="G7066" s="42">
        <f t="shared" si="888"/>
        <v>1335884.2009617146</v>
      </c>
      <c r="H7066" s="16">
        <f t="shared" si="889"/>
        <v>1</v>
      </c>
      <c r="P7066" s="16"/>
    </row>
    <row r="7067" spans="1:16" x14ac:dyDescent="0.25">
      <c r="A7067" s="24">
        <f t="shared" si="890"/>
        <v>7052</v>
      </c>
      <c r="B7067">
        <f t="shared" si="884"/>
        <v>0.47550515539478511</v>
      </c>
      <c r="C7067">
        <f t="shared" si="885"/>
        <v>6.0257093282416463E-3</v>
      </c>
      <c r="D7067" s="40">
        <f t="shared" si="886"/>
        <v>971988.70851936343</v>
      </c>
      <c r="E7067" s="40">
        <f t="shared" si="891"/>
        <v>971988.70851936343</v>
      </c>
      <c r="F7067" s="41">
        <f t="shared" si="887"/>
        <v>1.2368890170882165</v>
      </c>
      <c r="G7067" s="42">
        <f t="shared" si="888"/>
        <v>202242.15830136044</v>
      </c>
      <c r="H7067" s="16">
        <f t="shared" si="889"/>
        <v>1</v>
      </c>
      <c r="P7067" s="16"/>
    </row>
    <row r="7068" spans="1:16" x14ac:dyDescent="0.25">
      <c r="A7068" s="24">
        <f t="shared" si="890"/>
        <v>7053</v>
      </c>
      <c r="B7068">
        <f t="shared" si="884"/>
        <v>0.88710542034823447</v>
      </c>
      <c r="C7068">
        <f t="shared" si="885"/>
        <v>0.14668545487802476</v>
      </c>
      <c r="D7068" s="40">
        <f t="shared" si="886"/>
        <v>1552254.0718714735</v>
      </c>
      <c r="E7068" s="40">
        <f t="shared" si="891"/>
        <v>1250000</v>
      </c>
      <c r="F7068" s="41">
        <f t="shared" si="887"/>
        <v>1.6806214359482021</v>
      </c>
      <c r="G7068" s="42">
        <f t="shared" si="888"/>
        <v>1100776.7949352525</v>
      </c>
      <c r="H7068" s="16">
        <f t="shared" si="889"/>
        <v>1</v>
      </c>
      <c r="P7068" s="16"/>
    </row>
    <row r="7069" spans="1:16" x14ac:dyDescent="0.25">
      <c r="A7069" s="24">
        <f t="shared" si="890"/>
        <v>7054</v>
      </c>
      <c r="B7069">
        <f t="shared" si="884"/>
        <v>0.53813122527208179</v>
      </c>
      <c r="C7069">
        <f t="shared" si="885"/>
        <v>3.3277197158895433E-2</v>
      </c>
      <c r="D7069" s="40">
        <f t="shared" si="886"/>
        <v>1043644.4410549918</v>
      </c>
      <c r="E7069" s="40">
        <f t="shared" si="891"/>
        <v>1043644.4410549918</v>
      </c>
      <c r="F7069" s="41">
        <f t="shared" si="887"/>
        <v>1.442349122534893</v>
      </c>
      <c r="G7069" s="42">
        <f t="shared" si="888"/>
        <v>505299.6437940863</v>
      </c>
      <c r="H7069" s="16">
        <f t="shared" si="889"/>
        <v>1</v>
      </c>
      <c r="P7069" s="16"/>
    </row>
    <row r="7070" spans="1:16" x14ac:dyDescent="0.25">
      <c r="A7070" s="24">
        <f t="shared" si="890"/>
        <v>7055</v>
      </c>
      <c r="B7070">
        <f t="shared" si="884"/>
        <v>0.95275053998921067</v>
      </c>
      <c r="C7070">
        <f t="shared" si="885"/>
        <v>0.8306876061251387</v>
      </c>
      <c r="D7070" s="40">
        <f t="shared" si="886"/>
        <v>1762368.7690803446</v>
      </c>
      <c r="E7070" s="40">
        <f t="shared" si="891"/>
        <v>1250000</v>
      </c>
      <c r="F7070" s="41">
        <f t="shared" si="887"/>
        <v>2.2908468148475798</v>
      </c>
      <c r="G7070" s="42">
        <f t="shared" si="888"/>
        <v>1863558.518559475</v>
      </c>
      <c r="H7070" s="16">
        <f t="shared" si="889"/>
        <v>1</v>
      </c>
      <c r="P7070" s="16"/>
    </row>
    <row r="7071" spans="1:16" x14ac:dyDescent="0.25">
      <c r="A7071" s="24">
        <f t="shared" si="890"/>
        <v>7056</v>
      </c>
      <c r="B7071">
        <f t="shared" si="884"/>
        <v>0.91107629716861993</v>
      </c>
      <c r="C7071">
        <f t="shared" si="885"/>
        <v>0.84791175799909979</v>
      </c>
      <c r="D7071" s="40">
        <f t="shared" si="886"/>
        <v>1614321.8245306872</v>
      </c>
      <c r="E7071" s="40">
        <f t="shared" si="891"/>
        <v>1250000</v>
      </c>
      <c r="F7071" s="41">
        <f t="shared" si="887"/>
        <v>2.3123155855183417</v>
      </c>
      <c r="G7071" s="42">
        <f t="shared" si="888"/>
        <v>1890394.4818979274</v>
      </c>
      <c r="H7071" s="16">
        <f t="shared" si="889"/>
        <v>1</v>
      </c>
      <c r="P7071" s="16"/>
    </row>
    <row r="7072" spans="1:16" x14ac:dyDescent="0.25">
      <c r="A7072" s="24">
        <f t="shared" si="890"/>
        <v>7057</v>
      </c>
      <c r="B7072">
        <f t="shared" si="884"/>
        <v>0.46211874799337238</v>
      </c>
      <c r="C7072">
        <f t="shared" si="885"/>
        <v>0.34482435730751604</v>
      </c>
      <c r="D7072" s="40">
        <f t="shared" si="886"/>
        <v>956642.54160610901</v>
      </c>
      <c r="E7072" s="40">
        <f t="shared" si="891"/>
        <v>956642.54160610901</v>
      </c>
      <c r="F7072" s="41">
        <f t="shared" si="887"/>
        <v>1.8786225432401062</v>
      </c>
      <c r="G7072" s="42">
        <f t="shared" si="888"/>
        <v>797170.24448374775</v>
      </c>
      <c r="H7072" s="16">
        <f t="shared" si="889"/>
        <v>1</v>
      </c>
      <c r="P7072" s="16"/>
    </row>
    <row r="7073" spans="1:16" x14ac:dyDescent="0.25">
      <c r="A7073" s="24">
        <f t="shared" si="890"/>
        <v>7058</v>
      </c>
      <c r="B7073">
        <f t="shared" si="884"/>
        <v>0.43030843080487102</v>
      </c>
      <c r="C7073">
        <f t="shared" si="885"/>
        <v>0.86511061515193433</v>
      </c>
      <c r="D7073" s="40">
        <f t="shared" si="886"/>
        <v>919944.23467188235</v>
      </c>
      <c r="E7073" s="40">
        <f t="shared" si="891"/>
        <v>919944.23467188235</v>
      </c>
      <c r="F7073" s="41">
        <f t="shared" si="887"/>
        <v>2.3354322700558092</v>
      </c>
      <c r="G7073" s="42">
        <f t="shared" si="888"/>
        <v>1148467.4523045081</v>
      </c>
      <c r="H7073" s="16">
        <f t="shared" si="889"/>
        <v>1</v>
      </c>
      <c r="P7073" s="16"/>
    </row>
    <row r="7074" spans="1:16" x14ac:dyDescent="0.25">
      <c r="A7074" s="24">
        <f t="shared" si="890"/>
        <v>7059</v>
      </c>
      <c r="B7074">
        <f t="shared" si="884"/>
        <v>0.591764030396007</v>
      </c>
      <c r="C7074">
        <f t="shared" si="885"/>
        <v>5.3483614465221763E-3</v>
      </c>
      <c r="D7074" s="40">
        <f t="shared" si="886"/>
        <v>1105813.8625977167</v>
      </c>
      <c r="E7074" s="40">
        <f t="shared" si="891"/>
        <v>1105813.8625977167</v>
      </c>
      <c r="F7074" s="41">
        <f t="shared" si="887"/>
        <v>1.224178309049889</v>
      </c>
      <c r="G7074" s="42">
        <f t="shared" si="888"/>
        <v>353713.34443879919</v>
      </c>
      <c r="H7074" s="16">
        <f t="shared" si="889"/>
        <v>1</v>
      </c>
      <c r="P7074" s="16"/>
    </row>
    <row r="7075" spans="1:16" x14ac:dyDescent="0.25">
      <c r="A7075" s="24">
        <f t="shared" si="890"/>
        <v>7060</v>
      </c>
      <c r="B7075">
        <f t="shared" si="884"/>
        <v>0.86017066647764295</v>
      </c>
      <c r="C7075">
        <f t="shared" si="885"/>
        <v>8.4680813713930547E-2</v>
      </c>
      <c r="D7075" s="40">
        <f t="shared" si="886"/>
        <v>1492896.5507485871</v>
      </c>
      <c r="E7075" s="40">
        <f t="shared" si="891"/>
        <v>1250000</v>
      </c>
      <c r="F7075" s="41">
        <f t="shared" si="887"/>
        <v>1.5822924278129087</v>
      </c>
      <c r="G7075" s="42">
        <f t="shared" si="888"/>
        <v>977865.53476613597</v>
      </c>
      <c r="H7075" s="16">
        <f t="shared" si="889"/>
        <v>1</v>
      </c>
      <c r="P7075" s="16"/>
    </row>
    <row r="7076" spans="1:16" x14ac:dyDescent="0.25">
      <c r="A7076" s="24">
        <f t="shared" si="890"/>
        <v>7061</v>
      </c>
      <c r="B7076">
        <f t="shared" si="884"/>
        <v>0.89207658369559795</v>
      </c>
      <c r="C7076">
        <f t="shared" si="885"/>
        <v>0.36843316059093922</v>
      </c>
      <c r="D7076" s="40">
        <f t="shared" si="886"/>
        <v>1564276.9277575598</v>
      </c>
      <c r="E7076" s="40">
        <f t="shared" si="891"/>
        <v>1250000</v>
      </c>
      <c r="F7076" s="41">
        <f t="shared" si="887"/>
        <v>1.8978705083591241</v>
      </c>
      <c r="G7076" s="42">
        <f t="shared" si="888"/>
        <v>1372338.1354489052</v>
      </c>
      <c r="H7076" s="16">
        <f t="shared" si="889"/>
        <v>1</v>
      </c>
      <c r="P7076" s="16"/>
    </row>
    <row r="7077" spans="1:16" x14ac:dyDescent="0.25">
      <c r="A7077" s="24">
        <f t="shared" si="890"/>
        <v>7062</v>
      </c>
      <c r="B7077">
        <f t="shared" si="884"/>
        <v>0.17177324031945318</v>
      </c>
      <c r="C7077">
        <f t="shared" si="885"/>
        <v>0.61853804474230856</v>
      </c>
      <c r="D7077" s="40">
        <f t="shared" si="886"/>
        <v>568154.49237747316</v>
      </c>
      <c r="E7077" s="40">
        <f t="shared" si="891"/>
        <v>568154.49237747316</v>
      </c>
      <c r="F7077" s="41">
        <f t="shared" si="887"/>
        <v>2.0916849276638949</v>
      </c>
      <c r="G7077" s="42">
        <f t="shared" si="888"/>
        <v>188400.18829049193</v>
      </c>
      <c r="H7077" s="16">
        <f t="shared" si="889"/>
        <v>1</v>
      </c>
      <c r="P7077" s="16"/>
    </row>
    <row r="7078" spans="1:16" x14ac:dyDescent="0.25">
      <c r="A7078" s="24">
        <f t="shared" si="890"/>
        <v>7063</v>
      </c>
      <c r="B7078">
        <f t="shared" si="884"/>
        <v>0.84775932703632861</v>
      </c>
      <c r="C7078">
        <f t="shared" si="885"/>
        <v>0.96879045118112117</v>
      </c>
      <c r="D7078" s="40">
        <f t="shared" si="886"/>
        <v>1468178.1372303809</v>
      </c>
      <c r="E7078" s="40">
        <f t="shared" si="891"/>
        <v>1250000</v>
      </c>
      <c r="F7078" s="41">
        <f t="shared" si="887"/>
        <v>2.5663546857925281</v>
      </c>
      <c r="G7078" s="42">
        <f t="shared" si="888"/>
        <v>2207943.3572406601</v>
      </c>
      <c r="H7078" s="16">
        <f t="shared" si="889"/>
        <v>1</v>
      </c>
      <c r="P7078" s="16"/>
    </row>
    <row r="7079" spans="1:16" x14ac:dyDescent="0.25">
      <c r="A7079" s="24">
        <f t="shared" si="890"/>
        <v>7064</v>
      </c>
      <c r="B7079">
        <f t="shared" si="884"/>
        <v>0.85510182345751673</v>
      </c>
      <c r="C7079">
        <f t="shared" si="885"/>
        <v>0.6548123782267794</v>
      </c>
      <c r="D7079" s="40">
        <f t="shared" si="886"/>
        <v>1482630.0011130404</v>
      </c>
      <c r="E7079" s="40">
        <f t="shared" si="891"/>
        <v>1250000</v>
      </c>
      <c r="F7079" s="41">
        <f t="shared" si="887"/>
        <v>2.1210777758292005</v>
      </c>
      <c r="G7079" s="42">
        <f t="shared" si="888"/>
        <v>1651347.2197865006</v>
      </c>
      <c r="H7079" s="16">
        <f t="shared" si="889"/>
        <v>1</v>
      </c>
      <c r="P7079" s="16"/>
    </row>
    <row r="7080" spans="1:16" x14ac:dyDescent="0.25">
      <c r="A7080" s="24">
        <f t="shared" si="890"/>
        <v>7065</v>
      </c>
      <c r="B7080">
        <f t="shared" si="884"/>
        <v>0.14400314528029412</v>
      </c>
      <c r="C7080">
        <f t="shared" si="885"/>
        <v>0.23551589518319815</v>
      </c>
      <c r="D7080" s="40">
        <f t="shared" si="886"/>
        <v>515575.02822147135</v>
      </c>
      <c r="E7080" s="40">
        <f t="shared" si="891"/>
        <v>515575.02822147135</v>
      </c>
      <c r="F7080" s="41">
        <f t="shared" si="887"/>
        <v>1.7809114663230969</v>
      </c>
      <c r="G7080" s="42">
        <f t="shared" si="888"/>
        <v>-81806.520490527386</v>
      </c>
      <c r="H7080" s="16">
        <f t="shared" si="889"/>
        <v>0</v>
      </c>
      <c r="P7080" s="16"/>
    </row>
    <row r="7081" spans="1:16" x14ac:dyDescent="0.25">
      <c r="A7081" s="24">
        <f t="shared" si="890"/>
        <v>7066</v>
      </c>
      <c r="B7081">
        <f t="shared" si="884"/>
        <v>0.12521057401318103</v>
      </c>
      <c r="C7081">
        <f t="shared" si="885"/>
        <v>0.36925006832461804</v>
      </c>
      <c r="D7081" s="40">
        <f t="shared" si="886"/>
        <v>475990.70654480066</v>
      </c>
      <c r="E7081" s="40">
        <f t="shared" si="891"/>
        <v>475990.70654480066</v>
      </c>
      <c r="F7081" s="41">
        <f t="shared" si="887"/>
        <v>1.8985288105257161</v>
      </c>
      <c r="G7081" s="42">
        <f t="shared" si="888"/>
        <v>-96317.930082204402</v>
      </c>
      <c r="H7081" s="16">
        <f t="shared" si="889"/>
        <v>0</v>
      </c>
      <c r="P7081" s="16"/>
    </row>
    <row r="7082" spans="1:16" x14ac:dyDescent="0.25">
      <c r="A7082" s="24">
        <f t="shared" si="890"/>
        <v>7067</v>
      </c>
      <c r="B7082">
        <f t="shared" si="884"/>
        <v>0.62121521367225796</v>
      </c>
      <c r="C7082">
        <f t="shared" si="885"/>
        <v>0.97823621274437755</v>
      </c>
      <c r="D7082" s="40">
        <f t="shared" si="886"/>
        <v>1140732.7973666182</v>
      </c>
      <c r="E7082" s="40">
        <f t="shared" si="891"/>
        <v>1140732.7973666182</v>
      </c>
      <c r="F7082" s="41">
        <f t="shared" si="887"/>
        <v>2.6135598441977201</v>
      </c>
      <c r="G7082" s="42">
        <f t="shared" si="888"/>
        <v>1981373.4321567281</v>
      </c>
      <c r="H7082" s="16">
        <f t="shared" si="889"/>
        <v>1</v>
      </c>
      <c r="P7082" s="16"/>
    </row>
    <row r="7083" spans="1:16" x14ac:dyDescent="0.25">
      <c r="A7083" s="24">
        <f t="shared" si="890"/>
        <v>7068</v>
      </c>
      <c r="B7083">
        <f t="shared" si="884"/>
        <v>0.36755121347960085</v>
      </c>
      <c r="C7083">
        <f t="shared" si="885"/>
        <v>0.62586798320990056</v>
      </c>
      <c r="D7083" s="40">
        <f t="shared" si="886"/>
        <v>845738.8842153243</v>
      </c>
      <c r="E7083" s="40">
        <f t="shared" si="891"/>
        <v>845738.8842153243</v>
      </c>
      <c r="F7083" s="41">
        <f t="shared" si="887"/>
        <v>2.0975468738962433</v>
      </c>
      <c r="G7083" s="42">
        <f t="shared" si="888"/>
        <v>773976.95271835034</v>
      </c>
      <c r="H7083" s="16">
        <f t="shared" si="889"/>
        <v>1</v>
      </c>
      <c r="P7083" s="16"/>
    </row>
    <row r="7084" spans="1:16" x14ac:dyDescent="0.25">
      <c r="A7084" s="24">
        <f t="shared" si="890"/>
        <v>7069</v>
      </c>
      <c r="B7084">
        <f t="shared" si="884"/>
        <v>0.29594672692473978</v>
      </c>
      <c r="C7084">
        <f t="shared" si="885"/>
        <v>0.70628959906753153</v>
      </c>
      <c r="D7084" s="40">
        <f t="shared" si="886"/>
        <v>755580.15555213345</v>
      </c>
      <c r="E7084" s="40">
        <f t="shared" si="891"/>
        <v>755580.15555213345</v>
      </c>
      <c r="F7084" s="41">
        <f t="shared" si="887"/>
        <v>2.164917143325507</v>
      </c>
      <c r="G7084" s="42">
        <f t="shared" si="888"/>
        <v>635768.43191136699</v>
      </c>
      <c r="H7084" s="16">
        <f t="shared" si="889"/>
        <v>1</v>
      </c>
      <c r="P7084" s="16"/>
    </row>
    <row r="7085" spans="1:16" x14ac:dyDescent="0.25">
      <c r="A7085" s="24">
        <f t="shared" si="890"/>
        <v>7070</v>
      </c>
      <c r="B7085">
        <f t="shared" si="884"/>
        <v>0.246198296896182</v>
      </c>
      <c r="C7085">
        <f t="shared" si="885"/>
        <v>0.76167125895153731</v>
      </c>
      <c r="D7085" s="40">
        <f t="shared" si="886"/>
        <v>687005.16010789573</v>
      </c>
      <c r="E7085" s="40">
        <f t="shared" si="891"/>
        <v>687005.16010789573</v>
      </c>
      <c r="F7085" s="41">
        <f t="shared" si="887"/>
        <v>2.2163187952698675</v>
      </c>
      <c r="G7085" s="42">
        <f t="shared" si="888"/>
        <v>522622.44879451394</v>
      </c>
      <c r="H7085" s="16">
        <f t="shared" si="889"/>
        <v>1</v>
      </c>
      <c r="P7085" s="16"/>
    </row>
    <row r="7086" spans="1:16" x14ac:dyDescent="0.25">
      <c r="A7086" s="24">
        <f t="shared" si="890"/>
        <v>7071</v>
      </c>
      <c r="B7086">
        <f t="shared" si="884"/>
        <v>0.81775722897145897</v>
      </c>
      <c r="C7086">
        <f t="shared" si="885"/>
        <v>0.47160200017970055</v>
      </c>
      <c r="D7086" s="40">
        <f t="shared" si="886"/>
        <v>1413457.9492800424</v>
      </c>
      <c r="E7086" s="40">
        <f t="shared" si="891"/>
        <v>1250000</v>
      </c>
      <c r="F7086" s="41">
        <f t="shared" si="887"/>
        <v>1.978345455624964</v>
      </c>
      <c r="G7086" s="42">
        <f t="shared" si="888"/>
        <v>1472931.8195312051</v>
      </c>
      <c r="H7086" s="16">
        <f t="shared" si="889"/>
        <v>1</v>
      </c>
      <c r="P7086" s="16"/>
    </row>
    <row r="7087" spans="1:16" x14ac:dyDescent="0.25">
      <c r="A7087" s="24">
        <f t="shared" si="890"/>
        <v>7072</v>
      </c>
      <c r="B7087">
        <f t="shared" si="884"/>
        <v>0.92385569761972874</v>
      </c>
      <c r="C7087">
        <f t="shared" si="885"/>
        <v>0.24539721931796521</v>
      </c>
      <c r="D7087" s="40">
        <f t="shared" si="886"/>
        <v>1652656.967198465</v>
      </c>
      <c r="E7087" s="40">
        <f t="shared" si="891"/>
        <v>1250000</v>
      </c>
      <c r="F7087" s="41">
        <f t="shared" si="887"/>
        <v>1.7905635829654432</v>
      </c>
      <c r="G7087" s="42">
        <f t="shared" si="888"/>
        <v>1238204.4787068041</v>
      </c>
      <c r="H7087" s="16">
        <f t="shared" si="889"/>
        <v>1</v>
      </c>
      <c r="P7087" s="16"/>
    </row>
    <row r="7088" spans="1:16" x14ac:dyDescent="0.25">
      <c r="A7088" s="24">
        <f t="shared" si="890"/>
        <v>7073</v>
      </c>
      <c r="B7088">
        <f t="shared" si="884"/>
        <v>0.10349305288400501</v>
      </c>
      <c r="C7088">
        <f t="shared" si="885"/>
        <v>0.9660659785149619</v>
      </c>
      <c r="D7088" s="40">
        <f t="shared" si="886"/>
        <v>424667.3432080081</v>
      </c>
      <c r="E7088" s="40">
        <f t="shared" si="891"/>
        <v>424667.3432080081</v>
      </c>
      <c r="F7088" s="41">
        <f t="shared" si="887"/>
        <v>2.554979321455642</v>
      </c>
      <c r="G7088" s="42">
        <f t="shared" si="888"/>
        <v>85016.280393966706</v>
      </c>
      <c r="H7088" s="16">
        <f t="shared" si="889"/>
        <v>1</v>
      </c>
      <c r="P7088" s="16"/>
    </row>
    <row r="7089" spans="1:16" x14ac:dyDescent="0.25">
      <c r="A7089" s="24">
        <f t="shared" si="890"/>
        <v>7074</v>
      </c>
      <c r="B7089">
        <f t="shared" si="884"/>
        <v>0.47132436896208674</v>
      </c>
      <c r="C7089">
        <f t="shared" si="885"/>
        <v>0.11179302458185703</v>
      </c>
      <c r="D7089" s="40">
        <f t="shared" si="886"/>
        <v>967200.0813047135</v>
      </c>
      <c r="E7089" s="40">
        <f t="shared" si="891"/>
        <v>967200.0813047135</v>
      </c>
      <c r="F7089" s="41">
        <f t="shared" si="887"/>
        <v>1.6300766720834103</v>
      </c>
      <c r="G7089" s="42">
        <f t="shared" si="888"/>
        <v>576610.28977199132</v>
      </c>
      <c r="H7089" s="16">
        <f t="shared" si="889"/>
        <v>1</v>
      </c>
      <c r="P7089" s="16"/>
    </row>
    <row r="7090" spans="1:16" x14ac:dyDescent="0.25">
      <c r="A7090" s="24">
        <f t="shared" si="890"/>
        <v>7075</v>
      </c>
      <c r="B7090">
        <f t="shared" si="884"/>
        <v>0.9962914235657081</v>
      </c>
      <c r="C7090">
        <f t="shared" si="885"/>
        <v>0.41125825408380479</v>
      </c>
      <c r="D7090" s="40">
        <f t="shared" si="886"/>
        <v>2220749.466066394</v>
      </c>
      <c r="E7090" s="40">
        <f t="shared" si="891"/>
        <v>1250000</v>
      </c>
      <c r="F7090" s="41">
        <f t="shared" si="887"/>
        <v>1.9318208298722084</v>
      </c>
      <c r="G7090" s="42">
        <f t="shared" si="888"/>
        <v>1414776.0373402606</v>
      </c>
      <c r="H7090" s="16">
        <f t="shared" si="889"/>
        <v>1</v>
      </c>
      <c r="P7090" s="16"/>
    </row>
    <row r="7091" spans="1:16" x14ac:dyDescent="0.25">
      <c r="A7091" s="24">
        <f t="shared" si="890"/>
        <v>7076</v>
      </c>
      <c r="B7091">
        <f t="shared" si="884"/>
        <v>0.28213669767137617</v>
      </c>
      <c r="C7091">
        <f t="shared" si="885"/>
        <v>0.48065347981173545</v>
      </c>
      <c r="D7091" s="40">
        <f t="shared" si="886"/>
        <v>737155.44048400992</v>
      </c>
      <c r="E7091" s="40">
        <f t="shared" si="891"/>
        <v>737155.44048400992</v>
      </c>
      <c r="F7091" s="41">
        <f t="shared" si="887"/>
        <v>1.9852542377586042</v>
      </c>
      <c r="G7091" s="42">
        <f t="shared" si="888"/>
        <v>463440.96210769122</v>
      </c>
      <c r="H7091" s="16">
        <f t="shared" si="889"/>
        <v>1</v>
      </c>
      <c r="P7091" s="16"/>
    </row>
    <row r="7092" spans="1:16" x14ac:dyDescent="0.25">
      <c r="A7092" s="24">
        <f t="shared" si="890"/>
        <v>7077</v>
      </c>
      <c r="B7092">
        <f t="shared" si="884"/>
        <v>0.52858028246555477</v>
      </c>
      <c r="C7092">
        <f t="shared" si="885"/>
        <v>0.10823345824610442</v>
      </c>
      <c r="D7092" s="40">
        <f t="shared" si="886"/>
        <v>1032690.6691588325</v>
      </c>
      <c r="E7092" s="40">
        <f t="shared" si="891"/>
        <v>1032690.6691588325</v>
      </c>
      <c r="F7092" s="41">
        <f t="shared" si="887"/>
        <v>1.6243229395121834</v>
      </c>
      <c r="G7092" s="42">
        <f t="shared" si="888"/>
        <v>677423.14333487861</v>
      </c>
      <c r="H7092" s="16">
        <f t="shared" si="889"/>
        <v>1</v>
      </c>
      <c r="P7092" s="16"/>
    </row>
    <row r="7093" spans="1:16" x14ac:dyDescent="0.25">
      <c r="A7093" s="24">
        <f t="shared" si="890"/>
        <v>7078</v>
      </c>
      <c r="B7093">
        <f t="shared" si="884"/>
        <v>0.23349027440417558</v>
      </c>
      <c r="C7093">
        <f t="shared" si="885"/>
        <v>0.41481588466558605</v>
      </c>
      <c r="D7093" s="40">
        <f t="shared" si="886"/>
        <v>668358.36058234633</v>
      </c>
      <c r="E7093" s="40">
        <f t="shared" si="891"/>
        <v>668358.36058234633</v>
      </c>
      <c r="F7093" s="41">
        <f t="shared" si="887"/>
        <v>1.9345976105694853</v>
      </c>
      <c r="G7093" s="42">
        <f t="shared" si="888"/>
        <v>293004.48738674563</v>
      </c>
      <c r="H7093" s="16">
        <f t="shared" si="889"/>
        <v>1</v>
      </c>
      <c r="P7093" s="16"/>
    </row>
    <row r="7094" spans="1:16" x14ac:dyDescent="0.25">
      <c r="A7094" s="24">
        <f t="shared" si="890"/>
        <v>7079</v>
      </c>
      <c r="B7094">
        <f t="shared" si="884"/>
        <v>0.99880930443760008</v>
      </c>
      <c r="C7094">
        <f t="shared" si="885"/>
        <v>0.58915828552562743</v>
      </c>
      <c r="D7094" s="40">
        <f t="shared" si="886"/>
        <v>2385114.945713589</v>
      </c>
      <c r="E7094" s="40">
        <f t="shared" si="891"/>
        <v>1250000</v>
      </c>
      <c r="F7094" s="41">
        <f t="shared" si="887"/>
        <v>2.0685046531117512</v>
      </c>
      <c r="G7094" s="42">
        <f t="shared" si="888"/>
        <v>1585630.8163896892</v>
      </c>
      <c r="H7094" s="16">
        <f t="shared" si="889"/>
        <v>1</v>
      </c>
      <c r="P7094" s="16"/>
    </row>
    <row r="7095" spans="1:16" x14ac:dyDescent="0.25">
      <c r="A7095" s="24">
        <f t="shared" si="890"/>
        <v>7080</v>
      </c>
      <c r="B7095">
        <f t="shared" si="884"/>
        <v>0.17506593081634492</v>
      </c>
      <c r="C7095">
        <f t="shared" si="885"/>
        <v>0.99009266577195376</v>
      </c>
      <c r="D7095" s="40">
        <f t="shared" si="886"/>
        <v>574012.05787860206</v>
      </c>
      <c r="E7095" s="40">
        <f t="shared" si="891"/>
        <v>574012.05787860206</v>
      </c>
      <c r="F7095" s="41">
        <f t="shared" si="887"/>
        <v>2.7081577138920303</v>
      </c>
      <c r="G7095" s="42">
        <f t="shared" si="888"/>
        <v>554515.18241097475</v>
      </c>
      <c r="H7095" s="16">
        <f t="shared" si="889"/>
        <v>1</v>
      </c>
      <c r="P7095" s="16"/>
    </row>
    <row r="7096" spans="1:16" x14ac:dyDescent="0.25">
      <c r="A7096" s="24">
        <f t="shared" si="890"/>
        <v>7081</v>
      </c>
      <c r="B7096">
        <f t="shared" si="884"/>
        <v>0.33749192452523857</v>
      </c>
      <c r="C7096">
        <f t="shared" si="885"/>
        <v>0.93769763654563576</v>
      </c>
      <c r="D7096" s="40">
        <f t="shared" si="886"/>
        <v>808821.64652489591</v>
      </c>
      <c r="E7096" s="40">
        <f t="shared" si="891"/>
        <v>808821.64652489591</v>
      </c>
      <c r="F7096" s="41">
        <f t="shared" si="887"/>
        <v>2.4667870942755465</v>
      </c>
      <c r="G7096" s="42">
        <f t="shared" si="888"/>
        <v>995190.79921831121</v>
      </c>
      <c r="H7096" s="16">
        <f t="shared" si="889"/>
        <v>1</v>
      </c>
      <c r="P7096" s="16"/>
    </row>
    <row r="7097" spans="1:16" x14ac:dyDescent="0.25">
      <c r="A7097" s="24">
        <f t="shared" si="890"/>
        <v>7082</v>
      </c>
      <c r="B7097">
        <f t="shared" si="884"/>
        <v>0.5652095916448161</v>
      </c>
      <c r="C7097">
        <f t="shared" si="885"/>
        <v>0.77688068279530853</v>
      </c>
      <c r="D7097" s="40">
        <f t="shared" si="886"/>
        <v>1074859.1007067244</v>
      </c>
      <c r="E7097" s="40">
        <f t="shared" si="891"/>
        <v>1074859.1007067244</v>
      </c>
      <c r="F7097" s="41">
        <f t="shared" si="887"/>
        <v>2.2315199813436881</v>
      </c>
      <c r="G7097" s="42">
        <f t="shared" si="888"/>
        <v>1398569.560356163</v>
      </c>
      <c r="H7097" s="16">
        <f t="shared" si="889"/>
        <v>1</v>
      </c>
      <c r="P7097" s="16"/>
    </row>
    <row r="7098" spans="1:16" x14ac:dyDescent="0.25">
      <c r="A7098" s="24">
        <f t="shared" si="890"/>
        <v>7083</v>
      </c>
      <c r="B7098">
        <f t="shared" si="884"/>
        <v>0.63028823991771787</v>
      </c>
      <c r="C7098">
        <f t="shared" si="885"/>
        <v>0.92697168153245002</v>
      </c>
      <c r="D7098" s="40">
        <f t="shared" si="886"/>
        <v>1151649.0211579481</v>
      </c>
      <c r="E7098" s="40">
        <f t="shared" si="891"/>
        <v>1151649.0211579481</v>
      </c>
      <c r="F7098" s="41">
        <f t="shared" si="887"/>
        <v>2.441824365610056</v>
      </c>
      <c r="G7098" s="42">
        <f t="shared" si="888"/>
        <v>1812124.6404944486</v>
      </c>
      <c r="H7098" s="16">
        <f t="shared" si="889"/>
        <v>1</v>
      </c>
      <c r="P7098" s="16"/>
    </row>
    <row r="7099" spans="1:16" x14ac:dyDescent="0.25">
      <c r="A7099" s="24">
        <f t="shared" si="890"/>
        <v>7084</v>
      </c>
      <c r="B7099">
        <f t="shared" si="884"/>
        <v>0.56172989413607866</v>
      </c>
      <c r="C7099">
        <f t="shared" si="885"/>
        <v>0.391490419046022</v>
      </c>
      <c r="D7099" s="40">
        <f t="shared" si="886"/>
        <v>1070831.26799909</v>
      </c>
      <c r="E7099" s="40">
        <f t="shared" si="891"/>
        <v>1070831.26799909</v>
      </c>
      <c r="F7099" s="41">
        <f t="shared" si="887"/>
        <v>1.9162806725465305</v>
      </c>
      <c r="G7099" s="42">
        <f t="shared" si="888"/>
        <v>1052013.2624251503</v>
      </c>
      <c r="H7099" s="16">
        <f t="shared" si="889"/>
        <v>1</v>
      </c>
      <c r="P7099" s="16"/>
    </row>
    <row r="7100" spans="1:16" x14ac:dyDescent="0.25">
      <c r="A7100" s="24">
        <f t="shared" si="890"/>
        <v>7085</v>
      </c>
      <c r="B7100">
        <f t="shared" si="884"/>
        <v>0.37863434676546603</v>
      </c>
      <c r="C7100">
        <f t="shared" si="885"/>
        <v>0.32600850949529558</v>
      </c>
      <c r="D7100" s="40">
        <f t="shared" si="886"/>
        <v>859086.87446141173</v>
      </c>
      <c r="E7100" s="40">
        <f t="shared" si="891"/>
        <v>859086.87446141173</v>
      </c>
      <c r="F7100" s="41">
        <f t="shared" si="887"/>
        <v>1.8629295178906715</v>
      </c>
      <c r="G7100" s="42">
        <f t="shared" si="888"/>
        <v>600418.29686660157</v>
      </c>
      <c r="H7100" s="16">
        <f t="shared" si="889"/>
        <v>1</v>
      </c>
      <c r="P7100" s="16"/>
    </row>
    <row r="7101" spans="1:16" x14ac:dyDescent="0.25">
      <c r="A7101" s="24">
        <f t="shared" si="890"/>
        <v>7086</v>
      </c>
      <c r="B7101">
        <f t="shared" si="884"/>
        <v>0.76564002584200352</v>
      </c>
      <c r="C7101">
        <f t="shared" si="885"/>
        <v>0.60811935469973832</v>
      </c>
      <c r="D7101" s="40">
        <f t="shared" si="886"/>
        <v>1330348.0330711692</v>
      </c>
      <c r="E7101" s="40">
        <f t="shared" si="891"/>
        <v>1250000</v>
      </c>
      <c r="F7101" s="41">
        <f t="shared" si="887"/>
        <v>2.08341056549903</v>
      </c>
      <c r="G7101" s="42">
        <f t="shared" si="888"/>
        <v>1604263.2068737876</v>
      </c>
      <c r="H7101" s="16">
        <f t="shared" si="889"/>
        <v>1</v>
      </c>
      <c r="P7101" s="16"/>
    </row>
    <row r="7102" spans="1:16" x14ac:dyDescent="0.25">
      <c r="A7102" s="24">
        <f t="shared" si="890"/>
        <v>7087</v>
      </c>
      <c r="B7102">
        <f t="shared" si="884"/>
        <v>0.14918709651101381</v>
      </c>
      <c r="C7102">
        <f t="shared" si="885"/>
        <v>0.50277076626662165</v>
      </c>
      <c r="D7102" s="40">
        <f t="shared" si="886"/>
        <v>525869.5176091342</v>
      </c>
      <c r="E7102" s="40">
        <f t="shared" si="891"/>
        <v>525869.5176091342</v>
      </c>
      <c r="F7102" s="41">
        <f t="shared" si="887"/>
        <v>2.0021110446515973</v>
      </c>
      <c r="G7102" s="42">
        <f t="shared" si="888"/>
        <v>52849.169250855222</v>
      </c>
      <c r="H7102" s="16">
        <f t="shared" si="889"/>
        <v>1</v>
      </c>
      <c r="P7102" s="16"/>
    </row>
    <row r="7103" spans="1:16" x14ac:dyDescent="0.25">
      <c r="A7103" s="24">
        <f t="shared" si="890"/>
        <v>7088</v>
      </c>
      <c r="B7103">
        <f t="shared" si="884"/>
        <v>0.5945411262800917</v>
      </c>
      <c r="C7103">
        <f t="shared" si="885"/>
        <v>0.96755788463633507</v>
      </c>
      <c r="D7103" s="40">
        <f t="shared" si="886"/>
        <v>1109077.0110359504</v>
      </c>
      <c r="E7103" s="40">
        <f t="shared" si="891"/>
        <v>1109077.0110359504</v>
      </c>
      <c r="F7103" s="41">
        <f t="shared" si="887"/>
        <v>2.5611109195532142</v>
      </c>
      <c r="G7103" s="42">
        <f t="shared" si="888"/>
        <v>1840469.2435896131</v>
      </c>
      <c r="H7103" s="16">
        <f t="shared" si="889"/>
        <v>1</v>
      </c>
      <c r="P7103" s="16"/>
    </row>
    <row r="7104" spans="1:16" x14ac:dyDescent="0.25">
      <c r="A7104" s="24">
        <f t="shared" si="890"/>
        <v>7089</v>
      </c>
      <c r="B7104">
        <f t="shared" si="884"/>
        <v>0.58086132106836885</v>
      </c>
      <c r="C7104">
        <f t="shared" si="885"/>
        <v>0.72040703368838876</v>
      </c>
      <c r="D7104" s="40">
        <f t="shared" si="886"/>
        <v>1093053.5422955125</v>
      </c>
      <c r="E7104" s="40">
        <f t="shared" si="891"/>
        <v>1093053.5422955125</v>
      </c>
      <c r="F7104" s="41">
        <f t="shared" si="887"/>
        <v>2.1775231308198508</v>
      </c>
      <c r="G7104" s="42">
        <f t="shared" si="888"/>
        <v>1380149.3715730528</v>
      </c>
      <c r="H7104" s="16">
        <f t="shared" si="889"/>
        <v>1</v>
      </c>
      <c r="P7104" s="16"/>
    </row>
    <row r="7105" spans="1:16" x14ac:dyDescent="0.25">
      <c r="A7105" s="24">
        <f t="shared" si="890"/>
        <v>7090</v>
      </c>
      <c r="B7105">
        <f t="shared" si="884"/>
        <v>0.27915684424806386</v>
      </c>
      <c r="C7105">
        <f t="shared" si="885"/>
        <v>0.28979713667649776</v>
      </c>
      <c r="D7105" s="40">
        <f t="shared" si="886"/>
        <v>733123.97326237138</v>
      </c>
      <c r="E7105" s="40">
        <f t="shared" si="891"/>
        <v>733123.97326237138</v>
      </c>
      <c r="F7105" s="41">
        <f t="shared" si="887"/>
        <v>1.8316177940729297</v>
      </c>
      <c r="G7105" s="42">
        <f t="shared" si="888"/>
        <v>342802.91468880605</v>
      </c>
      <c r="H7105" s="16">
        <f t="shared" si="889"/>
        <v>1</v>
      </c>
      <c r="P7105" s="16"/>
    </row>
    <row r="7106" spans="1:16" x14ac:dyDescent="0.25">
      <c r="A7106" s="24">
        <f t="shared" si="890"/>
        <v>7091</v>
      </c>
      <c r="B7106">
        <f t="shared" si="884"/>
        <v>0.86591345944907516</v>
      </c>
      <c r="C7106">
        <f t="shared" si="885"/>
        <v>0.15539676055777818</v>
      </c>
      <c r="D7106" s="40">
        <f t="shared" si="886"/>
        <v>1504838.7027238333</v>
      </c>
      <c r="E7106" s="40">
        <f t="shared" si="891"/>
        <v>1250000</v>
      </c>
      <c r="F7106" s="41">
        <f t="shared" si="887"/>
        <v>1.6919275410661383</v>
      </c>
      <c r="G7106" s="42">
        <f t="shared" si="888"/>
        <v>1114909.4263326731</v>
      </c>
      <c r="H7106" s="16">
        <f t="shared" si="889"/>
        <v>1</v>
      </c>
      <c r="P7106" s="16"/>
    </row>
    <row r="7107" spans="1:16" x14ac:dyDescent="0.25">
      <c r="A7107" s="24">
        <f t="shared" si="890"/>
        <v>7092</v>
      </c>
      <c r="B7107">
        <f t="shared" si="884"/>
        <v>0.84695790114346892</v>
      </c>
      <c r="C7107">
        <f t="shared" si="885"/>
        <v>0.45169170887675136</v>
      </c>
      <c r="D7107" s="40">
        <f t="shared" si="886"/>
        <v>1466629.0869580382</v>
      </c>
      <c r="E7107" s="40">
        <f t="shared" si="891"/>
        <v>1250000</v>
      </c>
      <c r="F7107" s="41">
        <f t="shared" si="887"/>
        <v>1.9631038349134946</v>
      </c>
      <c r="G7107" s="42">
        <f t="shared" si="888"/>
        <v>1453879.793641868</v>
      </c>
      <c r="H7107" s="16">
        <f t="shared" si="889"/>
        <v>1</v>
      </c>
      <c r="P7107" s="16"/>
    </row>
    <row r="7108" spans="1:16" x14ac:dyDescent="0.25">
      <c r="A7108" s="24">
        <f t="shared" si="890"/>
        <v>7093</v>
      </c>
      <c r="B7108">
        <f t="shared" si="884"/>
        <v>0.84385658300016075</v>
      </c>
      <c r="C7108">
        <f t="shared" si="885"/>
        <v>0.24610967899207026</v>
      </c>
      <c r="D7108" s="40">
        <f t="shared" si="886"/>
        <v>1460684.7383964667</v>
      </c>
      <c r="E7108" s="40">
        <f t="shared" si="891"/>
        <v>1250000</v>
      </c>
      <c r="F7108" s="41">
        <f t="shared" si="887"/>
        <v>1.7912513069535947</v>
      </c>
      <c r="G7108" s="42">
        <f t="shared" si="888"/>
        <v>1239064.1336919935</v>
      </c>
      <c r="H7108" s="16">
        <f t="shared" si="889"/>
        <v>1</v>
      </c>
      <c r="P7108" s="16"/>
    </row>
    <row r="7109" spans="1:16" x14ac:dyDescent="0.25">
      <c r="A7109" s="24">
        <f t="shared" si="890"/>
        <v>7094</v>
      </c>
      <c r="B7109">
        <f t="shared" si="884"/>
        <v>0.60483969131018966</v>
      </c>
      <c r="C7109">
        <f t="shared" si="885"/>
        <v>0.29711268690880388</v>
      </c>
      <c r="D7109" s="40">
        <f t="shared" si="886"/>
        <v>1121228.4028897181</v>
      </c>
      <c r="E7109" s="40">
        <f t="shared" si="891"/>
        <v>1121228.4028897181</v>
      </c>
      <c r="F7109" s="41">
        <f t="shared" si="887"/>
        <v>1.8380781292982178</v>
      </c>
      <c r="G7109" s="42">
        <f t="shared" si="888"/>
        <v>1060905.4052995613</v>
      </c>
      <c r="H7109" s="16">
        <f t="shared" si="889"/>
        <v>1</v>
      </c>
      <c r="P7109" s="16"/>
    </row>
    <row r="7110" spans="1:16" x14ac:dyDescent="0.25">
      <c r="A7110" s="24">
        <f t="shared" si="890"/>
        <v>7095</v>
      </c>
      <c r="B7110">
        <f t="shared" si="884"/>
        <v>0.73835085204336792</v>
      </c>
      <c r="C7110">
        <f t="shared" si="885"/>
        <v>0.88088030007202178</v>
      </c>
      <c r="D7110" s="40">
        <f t="shared" si="886"/>
        <v>1291004.307937026</v>
      </c>
      <c r="E7110" s="40">
        <f t="shared" si="891"/>
        <v>1250000</v>
      </c>
      <c r="F7110" s="41">
        <f t="shared" si="887"/>
        <v>2.3584798882634077</v>
      </c>
      <c r="G7110" s="42">
        <f t="shared" si="888"/>
        <v>1948099.8603292597</v>
      </c>
      <c r="H7110" s="16">
        <f t="shared" si="889"/>
        <v>1</v>
      </c>
      <c r="P7110" s="16"/>
    </row>
    <row r="7111" spans="1:16" x14ac:dyDescent="0.25">
      <c r="A7111" s="24">
        <f t="shared" si="890"/>
        <v>7096</v>
      </c>
      <c r="B7111">
        <f t="shared" si="884"/>
        <v>0.49211849493440241</v>
      </c>
      <c r="C7111">
        <f t="shared" si="885"/>
        <v>0.83013182564172894</v>
      </c>
      <c r="D7111" s="40">
        <f t="shared" si="886"/>
        <v>990992.11759273428</v>
      </c>
      <c r="E7111" s="40">
        <f t="shared" si="891"/>
        <v>990992.11759273428</v>
      </c>
      <c r="F7111" s="41">
        <f t="shared" si="887"/>
        <v>2.2901782134989488</v>
      </c>
      <c r="G7111" s="42">
        <f t="shared" si="888"/>
        <v>1269548.5574600683</v>
      </c>
      <c r="H7111" s="16">
        <f t="shared" si="889"/>
        <v>1</v>
      </c>
      <c r="P7111" s="16"/>
    </row>
    <row r="7112" spans="1:16" x14ac:dyDescent="0.25">
      <c r="A7112" s="24">
        <f t="shared" si="890"/>
        <v>7097</v>
      </c>
      <c r="B7112">
        <f t="shared" si="884"/>
        <v>9.1679902980104089E-3</v>
      </c>
      <c r="C7112">
        <f t="shared" si="885"/>
        <v>0.75680301559623331</v>
      </c>
      <c r="D7112" s="40">
        <f t="shared" si="886"/>
        <v>0</v>
      </c>
      <c r="E7112" s="40">
        <f t="shared" si="891"/>
        <v>0</v>
      </c>
      <c r="F7112" s="41">
        <f t="shared" si="887"/>
        <v>2.2115670720066047</v>
      </c>
      <c r="G7112" s="42">
        <f t="shared" si="888"/>
        <v>-1000000</v>
      </c>
      <c r="H7112" s="16">
        <f t="shared" si="889"/>
        <v>0</v>
      </c>
      <c r="P7112" s="16"/>
    </row>
    <row r="7113" spans="1:16" x14ac:dyDescent="0.25">
      <c r="A7113" s="24">
        <f t="shared" si="890"/>
        <v>7098</v>
      </c>
      <c r="B7113">
        <f t="shared" si="884"/>
        <v>0.44413767091464251</v>
      </c>
      <c r="C7113">
        <f t="shared" si="885"/>
        <v>0.28215798630844802</v>
      </c>
      <c r="D7113" s="40">
        <f t="shared" si="886"/>
        <v>935948.24479463347</v>
      </c>
      <c r="E7113" s="40">
        <f t="shared" si="891"/>
        <v>935948.24479463347</v>
      </c>
      <c r="F7113" s="41">
        <f t="shared" si="887"/>
        <v>1.824789445245161</v>
      </c>
      <c r="G7113" s="42">
        <f t="shared" si="888"/>
        <v>707908.47839698126</v>
      </c>
      <c r="H7113" s="16">
        <f t="shared" si="889"/>
        <v>1</v>
      </c>
      <c r="P7113" s="16"/>
    </row>
    <row r="7114" spans="1:16" x14ac:dyDescent="0.25">
      <c r="A7114" s="24">
        <f t="shared" si="890"/>
        <v>7099</v>
      </c>
      <c r="B7114">
        <f t="shared" si="884"/>
        <v>0.10570176679175347</v>
      </c>
      <c r="C7114">
        <f t="shared" si="885"/>
        <v>0.79887806030455977</v>
      </c>
      <c r="D7114" s="40">
        <f t="shared" si="886"/>
        <v>430220.94711137901</v>
      </c>
      <c r="E7114" s="40">
        <f t="shared" si="891"/>
        <v>430220.94711137901</v>
      </c>
      <c r="F7114" s="41">
        <f t="shared" si="887"/>
        <v>2.2545958946526214</v>
      </c>
      <c r="G7114" s="42">
        <f t="shared" si="888"/>
        <v>-30025.618849122315</v>
      </c>
      <c r="H7114" s="16">
        <f t="shared" si="889"/>
        <v>0</v>
      </c>
      <c r="P7114" s="16"/>
    </row>
    <row r="7115" spans="1:16" x14ac:dyDescent="0.25">
      <c r="A7115" s="24">
        <f t="shared" si="890"/>
        <v>7100</v>
      </c>
      <c r="B7115">
        <f t="shared" si="884"/>
        <v>0.77574293606448919</v>
      </c>
      <c r="C7115">
        <f t="shared" si="885"/>
        <v>0.2474977996898815</v>
      </c>
      <c r="D7115" s="40">
        <f t="shared" si="886"/>
        <v>1345544.6164885813</v>
      </c>
      <c r="E7115" s="40">
        <f t="shared" si="891"/>
        <v>1250000</v>
      </c>
      <c r="F7115" s="41">
        <f t="shared" si="887"/>
        <v>1.7925881753682709</v>
      </c>
      <c r="G7115" s="42">
        <f t="shared" si="888"/>
        <v>1240735.2192103388</v>
      </c>
      <c r="H7115" s="16">
        <f t="shared" si="889"/>
        <v>1</v>
      </c>
      <c r="P7115" s="16"/>
    </row>
    <row r="7116" spans="1:16" x14ac:dyDescent="0.25">
      <c r="A7116" s="24">
        <f t="shared" si="890"/>
        <v>7101</v>
      </c>
      <c r="B7116">
        <f t="shared" si="884"/>
        <v>0.35177010728511959</v>
      </c>
      <c r="C7116">
        <f t="shared" si="885"/>
        <v>0.47476900613401085</v>
      </c>
      <c r="D7116" s="40">
        <f t="shared" si="886"/>
        <v>826498.81945200055</v>
      </c>
      <c r="E7116" s="40">
        <f t="shared" si="891"/>
        <v>826498.81945200055</v>
      </c>
      <c r="F7116" s="41">
        <f t="shared" si="887"/>
        <v>1.9807638468723368</v>
      </c>
      <c r="G7116" s="42">
        <f t="shared" si="888"/>
        <v>637098.98105318961</v>
      </c>
      <c r="H7116" s="16">
        <f t="shared" si="889"/>
        <v>1</v>
      </c>
      <c r="P7116" s="16"/>
    </row>
    <row r="7117" spans="1:16" x14ac:dyDescent="0.25">
      <c r="A7117" s="24">
        <f t="shared" si="890"/>
        <v>7102</v>
      </c>
      <c r="B7117">
        <f t="shared" si="884"/>
        <v>0.68859849579166621</v>
      </c>
      <c r="C7117">
        <f t="shared" si="885"/>
        <v>0.3727662997553125</v>
      </c>
      <c r="D7117" s="40">
        <f t="shared" si="886"/>
        <v>1224262.1522287056</v>
      </c>
      <c r="E7117" s="40">
        <f t="shared" si="891"/>
        <v>1224262.1522287056</v>
      </c>
      <c r="F7117" s="41">
        <f t="shared" si="887"/>
        <v>1.9013569705106761</v>
      </c>
      <c r="G7117" s="42">
        <f t="shared" si="888"/>
        <v>1327759.376872452</v>
      </c>
      <c r="H7117" s="16">
        <f t="shared" si="889"/>
        <v>1</v>
      </c>
      <c r="P7117" s="16"/>
    </row>
    <row r="7118" spans="1:16" x14ac:dyDescent="0.25">
      <c r="A7118" s="24">
        <f t="shared" si="890"/>
        <v>7103</v>
      </c>
      <c r="B7118">
        <f t="shared" si="884"/>
        <v>0.12649572023656219</v>
      </c>
      <c r="C7118">
        <f t="shared" si="885"/>
        <v>0.89070546824950725</v>
      </c>
      <c r="D7118" s="40">
        <f t="shared" si="886"/>
        <v>478823.59989984863</v>
      </c>
      <c r="E7118" s="40">
        <f t="shared" si="891"/>
        <v>478823.59989984863</v>
      </c>
      <c r="F7118" s="41">
        <f t="shared" si="887"/>
        <v>2.373947893193205</v>
      </c>
      <c r="G7118" s="42">
        <f t="shared" si="888"/>
        <v>136702.27619343181</v>
      </c>
      <c r="H7118" s="16">
        <f t="shared" si="889"/>
        <v>1</v>
      </c>
      <c r="P7118" s="16"/>
    </row>
    <row r="7119" spans="1:16" x14ac:dyDescent="0.25">
      <c r="A7119" s="24">
        <f t="shared" si="890"/>
        <v>7104</v>
      </c>
      <c r="B7119">
        <f t="shared" si="884"/>
        <v>0.84841572621371597</v>
      </c>
      <c r="C7119">
        <f t="shared" si="885"/>
        <v>0.35639562678989023</v>
      </c>
      <c r="D7119" s="40">
        <f t="shared" si="886"/>
        <v>1469450.9075796879</v>
      </c>
      <c r="E7119" s="40">
        <f t="shared" si="891"/>
        <v>1250000</v>
      </c>
      <c r="F7119" s="41">
        <f t="shared" si="887"/>
        <v>1.8881124778511609</v>
      </c>
      <c r="G7119" s="42">
        <f t="shared" si="888"/>
        <v>1360140.5973139512</v>
      </c>
      <c r="H7119" s="16">
        <f t="shared" si="889"/>
        <v>1</v>
      </c>
      <c r="P7119" s="16"/>
    </row>
    <row r="7120" spans="1:16" x14ac:dyDescent="0.25">
      <c r="A7120" s="24">
        <f t="shared" si="890"/>
        <v>7105</v>
      </c>
      <c r="B7120">
        <f t="shared" si="884"/>
        <v>0.96408143977168947</v>
      </c>
      <c r="C7120">
        <f t="shared" si="885"/>
        <v>0.45676034118514508</v>
      </c>
      <c r="D7120" s="40">
        <f t="shared" si="886"/>
        <v>1820736.6081660576</v>
      </c>
      <c r="E7120" s="40">
        <f t="shared" si="891"/>
        <v>1250000</v>
      </c>
      <c r="F7120" s="41">
        <f t="shared" si="887"/>
        <v>1.9669912346215332</v>
      </c>
      <c r="G7120" s="42">
        <f t="shared" si="888"/>
        <v>1458739.0432769167</v>
      </c>
      <c r="H7120" s="16">
        <f t="shared" si="889"/>
        <v>1</v>
      </c>
      <c r="P7120" s="16"/>
    </row>
    <row r="7121" spans="1:16" x14ac:dyDescent="0.25">
      <c r="A7121" s="24">
        <f t="shared" si="890"/>
        <v>7106</v>
      </c>
      <c r="B7121">
        <f t="shared" ref="B7121:B7184" si="892">((MOD((MOD(MOD(999999999999989,MOD(A7121*2499997+$B$13*1800451,7450589)*4658+7450581)*383,99991)*7440893+MOD(MOD(999999999999989,MOD(A7121*2246527+$B$13*2399993,7450987)*7580+7560584)*17669,7440893))*1343,4294967296))+0.5)/2^32</f>
        <v>0.6543224974302575</v>
      </c>
      <c r="C7121">
        <f t="shared" ref="C7121:C7184" si="893">((MOD((MOD(MOD(999999999999989,MOD(A7121*2499997+$C$13*1800451,7450589)*4658+7450581)*383,99991)*7440893+MOD(MOD(999999999999989,MOD(A7121*2246527+$C$13*2399993,7450987)*7580+7560584)*17669,7440893))*1343,4294967296))+0.5)/2^32</f>
        <v>0.97105855087283999</v>
      </c>
      <c r="D7121" s="40">
        <f t="shared" ref="D7121:D7184" si="894">MAX(0,NORMINV(B7121,D$10,D$12))</f>
        <v>1181010.7404075679</v>
      </c>
      <c r="E7121" s="40">
        <f t="shared" si="891"/>
        <v>1181010.7404075679</v>
      </c>
      <c r="F7121" s="41">
        <f t="shared" ref="F7121:F7184" si="895">NORMINV(C7121,E$10,E$12)</f>
        <v>2.5764692219410756</v>
      </c>
      <c r="G7121" s="42">
        <f t="shared" ref="G7121:G7184" si="896">F7121*E7121-1000000</f>
        <v>2042837.8234419404</v>
      </c>
      <c r="H7121" s="16">
        <f t="shared" ref="H7121:H7184" si="897">IF(G7121&gt;=0,1,0)</f>
        <v>1</v>
      </c>
      <c r="P7121" s="16"/>
    </row>
    <row r="7122" spans="1:16" x14ac:dyDescent="0.25">
      <c r="A7122" s="24">
        <f t="shared" ref="A7122:A7185" si="898">A7121+1</f>
        <v>7107</v>
      </c>
      <c r="B7122">
        <f t="shared" si="892"/>
        <v>0.32328756235074252</v>
      </c>
      <c r="C7122">
        <f t="shared" si="893"/>
        <v>0.70419353747274727</v>
      </c>
      <c r="D7122" s="40">
        <f t="shared" si="894"/>
        <v>790945.93372301164</v>
      </c>
      <c r="E7122" s="40">
        <f t="shared" ref="E7122:E7185" si="899">MIN(1250000,D7122)</f>
        <v>790945.93372301164</v>
      </c>
      <c r="F7122" s="41">
        <f t="shared" si="895"/>
        <v>2.1630699575835814</v>
      </c>
      <c r="G7122" s="42">
        <f t="shared" si="896"/>
        <v>710871.38730914099</v>
      </c>
      <c r="H7122" s="16">
        <f t="shared" si="897"/>
        <v>1</v>
      </c>
      <c r="P7122" s="16"/>
    </row>
    <row r="7123" spans="1:16" x14ac:dyDescent="0.25">
      <c r="A7123" s="24">
        <f t="shared" si="898"/>
        <v>7108</v>
      </c>
      <c r="B7123">
        <f t="shared" si="892"/>
        <v>0.57648097805213183</v>
      </c>
      <c r="C7123">
        <f t="shared" si="893"/>
        <v>0.63674933149013668</v>
      </c>
      <c r="D7123" s="40">
        <f t="shared" si="894"/>
        <v>1087947.8864951914</v>
      </c>
      <c r="E7123" s="40">
        <f t="shared" si="899"/>
        <v>1087947.8864951914</v>
      </c>
      <c r="F7123" s="41">
        <f t="shared" si="895"/>
        <v>2.1063171108265326</v>
      </c>
      <c r="G7123" s="42">
        <f t="shared" si="896"/>
        <v>1291563.2490123841</v>
      </c>
      <c r="H7123" s="16">
        <f t="shared" si="897"/>
        <v>1</v>
      </c>
      <c r="P7123" s="16"/>
    </row>
    <row r="7124" spans="1:16" x14ac:dyDescent="0.25">
      <c r="A7124" s="24">
        <f t="shared" si="898"/>
        <v>7109</v>
      </c>
      <c r="B7124">
        <f t="shared" si="892"/>
        <v>0.84744321589823812</v>
      </c>
      <c r="C7124">
        <f t="shared" si="893"/>
        <v>0.86750781338196248</v>
      </c>
      <c r="D7124" s="40">
        <f t="shared" si="894"/>
        <v>1467566.4915944366</v>
      </c>
      <c r="E7124" s="40">
        <f t="shared" si="899"/>
        <v>1250000</v>
      </c>
      <c r="F7124" s="41">
        <f t="shared" si="895"/>
        <v>2.3388107804871145</v>
      </c>
      <c r="G7124" s="42">
        <f t="shared" si="896"/>
        <v>1923513.4756088932</v>
      </c>
      <c r="H7124" s="16">
        <f t="shared" si="897"/>
        <v>1</v>
      </c>
      <c r="P7124" s="16"/>
    </row>
    <row r="7125" spans="1:16" x14ac:dyDescent="0.25">
      <c r="A7125" s="24">
        <f t="shared" si="898"/>
        <v>7110</v>
      </c>
      <c r="B7125">
        <f t="shared" si="892"/>
        <v>0.80159689311403781</v>
      </c>
      <c r="C7125">
        <f t="shared" si="893"/>
        <v>0.23391614330466837</v>
      </c>
      <c r="D7125" s="40">
        <f t="shared" si="894"/>
        <v>1386324.7562298211</v>
      </c>
      <c r="E7125" s="40">
        <f t="shared" si="899"/>
        <v>1250000</v>
      </c>
      <c r="F7125" s="41">
        <f t="shared" si="895"/>
        <v>1.7793280921607135</v>
      </c>
      <c r="G7125" s="42">
        <f t="shared" si="896"/>
        <v>1224160.1152008921</v>
      </c>
      <c r="H7125" s="16">
        <f t="shared" si="897"/>
        <v>1</v>
      </c>
      <c r="P7125" s="16"/>
    </row>
    <row r="7126" spans="1:16" x14ac:dyDescent="0.25">
      <c r="A7126" s="24">
        <f t="shared" si="898"/>
        <v>7111</v>
      </c>
      <c r="B7126">
        <f t="shared" si="892"/>
        <v>0.48678768973331898</v>
      </c>
      <c r="C7126">
        <f t="shared" si="893"/>
        <v>0.23409724782686681</v>
      </c>
      <c r="D7126" s="40">
        <f t="shared" si="894"/>
        <v>984897.68678444345</v>
      </c>
      <c r="E7126" s="40">
        <f t="shared" si="899"/>
        <v>984897.68678444345</v>
      </c>
      <c r="F7126" s="41">
        <f t="shared" si="895"/>
        <v>1.7795076426773599</v>
      </c>
      <c r="G7126" s="42">
        <f t="shared" si="896"/>
        <v>752632.96088816971</v>
      </c>
      <c r="H7126" s="16">
        <f t="shared" si="897"/>
        <v>1</v>
      </c>
      <c r="P7126" s="16"/>
    </row>
    <row r="7127" spans="1:16" x14ac:dyDescent="0.25">
      <c r="A7127" s="24">
        <f t="shared" si="898"/>
        <v>7112</v>
      </c>
      <c r="B7127">
        <f t="shared" si="892"/>
        <v>0.36729789420496672</v>
      </c>
      <c r="C7127">
        <f t="shared" si="893"/>
        <v>0.38978013198357075</v>
      </c>
      <c r="D7127" s="40">
        <f t="shared" si="894"/>
        <v>845432.29169094062</v>
      </c>
      <c r="E7127" s="40">
        <f t="shared" si="899"/>
        <v>845432.29169094062</v>
      </c>
      <c r="F7127" s="41">
        <f t="shared" si="895"/>
        <v>1.9149264037037006</v>
      </c>
      <c r="G7127" s="42">
        <f t="shared" si="896"/>
        <v>618940.6179027108</v>
      </c>
      <c r="H7127" s="16">
        <f t="shared" si="897"/>
        <v>1</v>
      </c>
      <c r="P7127" s="16"/>
    </row>
    <row r="7128" spans="1:16" x14ac:dyDescent="0.25">
      <c r="A7128" s="24">
        <f t="shared" si="898"/>
        <v>7113</v>
      </c>
      <c r="B7128">
        <f t="shared" si="892"/>
        <v>0.93391326966229826</v>
      </c>
      <c r="C7128">
        <f t="shared" si="893"/>
        <v>0.51856947795022279</v>
      </c>
      <c r="D7128" s="40">
        <f t="shared" si="894"/>
        <v>1686437.4285255813</v>
      </c>
      <c r="E7128" s="40">
        <f t="shared" si="899"/>
        <v>1250000</v>
      </c>
      <c r="F7128" s="41">
        <f t="shared" si="895"/>
        <v>2.0141530696944119</v>
      </c>
      <c r="G7128" s="42">
        <f t="shared" si="896"/>
        <v>1517691.3371180147</v>
      </c>
      <c r="H7128" s="16">
        <f t="shared" si="897"/>
        <v>1</v>
      </c>
      <c r="P7128" s="16"/>
    </row>
    <row r="7129" spans="1:16" x14ac:dyDescent="0.25">
      <c r="A7129" s="24">
        <f t="shared" si="898"/>
        <v>7114</v>
      </c>
      <c r="B7129">
        <f t="shared" si="892"/>
        <v>0.75570019229780883</v>
      </c>
      <c r="C7129">
        <f t="shared" si="893"/>
        <v>3.6308993236161768E-2</v>
      </c>
      <c r="D7129" s="40">
        <f t="shared" si="894"/>
        <v>1315746.7469739218</v>
      </c>
      <c r="E7129" s="40">
        <f t="shared" si="899"/>
        <v>1250000</v>
      </c>
      <c r="F7129" s="41">
        <f t="shared" si="895"/>
        <v>1.4543391493228859</v>
      </c>
      <c r="G7129" s="42">
        <f t="shared" si="896"/>
        <v>817923.93665360729</v>
      </c>
      <c r="H7129" s="16">
        <f t="shared" si="897"/>
        <v>1</v>
      </c>
      <c r="P7129" s="16"/>
    </row>
    <row r="7130" spans="1:16" x14ac:dyDescent="0.25">
      <c r="A7130" s="24">
        <f t="shared" si="898"/>
        <v>7115</v>
      </c>
      <c r="B7130">
        <f t="shared" si="892"/>
        <v>1.3441526680253446E-2</v>
      </c>
      <c r="C7130">
        <f t="shared" si="893"/>
        <v>0.40041661250870675</v>
      </c>
      <c r="D7130" s="40">
        <f t="shared" si="894"/>
        <v>0</v>
      </c>
      <c r="E7130" s="40">
        <f t="shared" si="899"/>
        <v>0</v>
      </c>
      <c r="F7130" s="41">
        <f t="shared" si="895"/>
        <v>1.9233225227649196</v>
      </c>
      <c r="G7130" s="42">
        <f t="shared" si="896"/>
        <v>-1000000</v>
      </c>
      <c r="H7130" s="16">
        <f t="shared" si="897"/>
        <v>0</v>
      </c>
      <c r="P7130" s="16"/>
    </row>
    <row r="7131" spans="1:16" x14ac:dyDescent="0.25">
      <c r="A7131" s="24">
        <f t="shared" si="898"/>
        <v>7116</v>
      </c>
      <c r="B7131">
        <f t="shared" si="892"/>
        <v>0.81016513600479811</v>
      </c>
      <c r="C7131">
        <f t="shared" si="893"/>
        <v>0.58909889205824584</v>
      </c>
      <c r="D7131" s="40">
        <f t="shared" si="894"/>
        <v>1400534.1924373782</v>
      </c>
      <c r="E7131" s="40">
        <f t="shared" si="899"/>
        <v>1250000</v>
      </c>
      <c r="F7131" s="41">
        <f t="shared" si="895"/>
        <v>2.0684582384150025</v>
      </c>
      <c r="G7131" s="42">
        <f t="shared" si="896"/>
        <v>1585572.7980187531</v>
      </c>
      <c r="H7131" s="16">
        <f t="shared" si="897"/>
        <v>1</v>
      </c>
      <c r="P7131" s="16"/>
    </row>
    <row r="7132" spans="1:16" x14ac:dyDescent="0.25">
      <c r="A7132" s="24">
        <f t="shared" si="898"/>
        <v>7117</v>
      </c>
      <c r="B7132">
        <f t="shared" si="892"/>
        <v>0.93539913964923471</v>
      </c>
      <c r="C7132">
        <f t="shared" si="893"/>
        <v>0.8366952178766951</v>
      </c>
      <c r="D7132" s="40">
        <f t="shared" si="894"/>
        <v>1691758.6722072486</v>
      </c>
      <c r="E7132" s="40">
        <f t="shared" si="899"/>
        <v>1250000</v>
      </c>
      <c r="F7132" s="41">
        <f t="shared" si="895"/>
        <v>2.2981659230433316</v>
      </c>
      <c r="G7132" s="42">
        <f t="shared" si="896"/>
        <v>1872707.4038041644</v>
      </c>
      <c r="H7132" s="16">
        <f t="shared" si="897"/>
        <v>1</v>
      </c>
      <c r="P7132" s="16"/>
    </row>
    <row r="7133" spans="1:16" x14ac:dyDescent="0.25">
      <c r="A7133" s="24">
        <f t="shared" si="898"/>
        <v>7118</v>
      </c>
      <c r="B7133">
        <f t="shared" si="892"/>
        <v>0.63336385355796665</v>
      </c>
      <c r="C7133">
        <f t="shared" si="893"/>
        <v>0.26388461270835251</v>
      </c>
      <c r="D7133" s="40">
        <f t="shared" si="894"/>
        <v>1155368.9524579928</v>
      </c>
      <c r="E7133" s="40">
        <f t="shared" si="899"/>
        <v>1155368.9524579928</v>
      </c>
      <c r="F7133" s="41">
        <f t="shared" si="895"/>
        <v>1.8080805539375127</v>
      </c>
      <c r="G7133" s="42">
        <f t="shared" si="896"/>
        <v>1089000.1355624513</v>
      </c>
      <c r="H7133" s="16">
        <f t="shared" si="897"/>
        <v>1</v>
      </c>
      <c r="P7133" s="16"/>
    </row>
    <row r="7134" spans="1:16" x14ac:dyDescent="0.25">
      <c r="A7134" s="24">
        <f t="shared" si="898"/>
        <v>7119</v>
      </c>
      <c r="B7134">
        <f t="shared" si="892"/>
        <v>0.85819618904497474</v>
      </c>
      <c r="C7134">
        <f t="shared" si="893"/>
        <v>0.46013183135073632</v>
      </c>
      <c r="D7134" s="40">
        <f t="shared" si="894"/>
        <v>1488867.9193332081</v>
      </c>
      <c r="E7134" s="40">
        <f t="shared" si="899"/>
        <v>1250000</v>
      </c>
      <c r="F7134" s="41">
        <f t="shared" si="895"/>
        <v>1.9695739808453114</v>
      </c>
      <c r="G7134" s="42">
        <f t="shared" si="896"/>
        <v>1461967.4760566391</v>
      </c>
      <c r="H7134" s="16">
        <f t="shared" si="897"/>
        <v>1</v>
      </c>
      <c r="P7134" s="16"/>
    </row>
    <row r="7135" spans="1:16" x14ac:dyDescent="0.25">
      <c r="A7135" s="24">
        <f t="shared" si="898"/>
        <v>7120</v>
      </c>
      <c r="B7135">
        <f t="shared" si="892"/>
        <v>0.44492894888389856</v>
      </c>
      <c r="C7135">
        <f t="shared" si="893"/>
        <v>0.54795681091491133</v>
      </c>
      <c r="D7135" s="40">
        <f t="shared" si="894"/>
        <v>936861.38885380037</v>
      </c>
      <c r="E7135" s="40">
        <f t="shared" si="899"/>
        <v>936861.38885380037</v>
      </c>
      <c r="F7135" s="41">
        <f t="shared" si="895"/>
        <v>2.0366264089894695</v>
      </c>
      <c r="G7135" s="42">
        <f t="shared" si="896"/>
        <v>908036.64610220236</v>
      </c>
      <c r="H7135" s="16">
        <f t="shared" si="897"/>
        <v>1</v>
      </c>
      <c r="P7135" s="16"/>
    </row>
    <row r="7136" spans="1:16" x14ac:dyDescent="0.25">
      <c r="A7136" s="24">
        <f t="shared" si="898"/>
        <v>7121</v>
      </c>
      <c r="B7136">
        <f t="shared" si="892"/>
        <v>0.88104920194018632</v>
      </c>
      <c r="C7136">
        <f t="shared" si="893"/>
        <v>0.14938134991098195</v>
      </c>
      <c r="D7136" s="40">
        <f t="shared" si="894"/>
        <v>1538106.9875740015</v>
      </c>
      <c r="E7136" s="40">
        <f t="shared" si="899"/>
        <v>1250000</v>
      </c>
      <c r="F7136" s="41">
        <f t="shared" si="895"/>
        <v>1.6841670546524148</v>
      </c>
      <c r="G7136" s="42">
        <f t="shared" si="896"/>
        <v>1105208.8183155186</v>
      </c>
      <c r="H7136" s="16">
        <f t="shared" si="897"/>
        <v>1</v>
      </c>
      <c r="P7136" s="16"/>
    </row>
    <row r="7137" spans="1:16" x14ac:dyDescent="0.25">
      <c r="A7137" s="24">
        <f t="shared" si="898"/>
        <v>7122</v>
      </c>
      <c r="B7137">
        <f t="shared" si="892"/>
        <v>0.378245311207138</v>
      </c>
      <c r="C7137">
        <f t="shared" si="893"/>
        <v>0.65244408079888672</v>
      </c>
      <c r="D7137" s="40">
        <f t="shared" si="894"/>
        <v>858620.44488166017</v>
      </c>
      <c r="E7137" s="40">
        <f t="shared" si="899"/>
        <v>858620.44488166017</v>
      </c>
      <c r="F7137" s="41">
        <f t="shared" si="895"/>
        <v>2.1191268769760807</v>
      </c>
      <c r="G7137" s="42">
        <f t="shared" si="896"/>
        <v>819525.66186988563</v>
      </c>
      <c r="H7137" s="16">
        <f t="shared" si="897"/>
        <v>1</v>
      </c>
      <c r="P7137" s="16"/>
    </row>
    <row r="7138" spans="1:16" x14ac:dyDescent="0.25">
      <c r="A7138" s="24">
        <f t="shared" si="898"/>
        <v>7123</v>
      </c>
      <c r="B7138">
        <f t="shared" si="892"/>
        <v>0.60092789365444332</v>
      </c>
      <c r="C7138">
        <f t="shared" si="893"/>
        <v>0.86140845308545977</v>
      </c>
      <c r="D7138" s="40">
        <f t="shared" si="894"/>
        <v>1116603.1495717617</v>
      </c>
      <c r="E7138" s="40">
        <f t="shared" si="899"/>
        <v>1116603.1495717617</v>
      </c>
      <c r="F7138" s="41">
        <f t="shared" si="895"/>
        <v>2.3302945461298816</v>
      </c>
      <c r="G7138" s="42">
        <f t="shared" si="896"/>
        <v>1602014.2296385248</v>
      </c>
      <c r="H7138" s="16">
        <f t="shared" si="897"/>
        <v>1</v>
      </c>
      <c r="P7138" s="16"/>
    </row>
    <row r="7139" spans="1:16" x14ac:dyDescent="0.25">
      <c r="A7139" s="24">
        <f t="shared" si="898"/>
        <v>7124</v>
      </c>
      <c r="B7139">
        <f t="shared" si="892"/>
        <v>0.6102422036929056</v>
      </c>
      <c r="C7139">
        <f t="shared" si="893"/>
        <v>7.4818148859776556E-2</v>
      </c>
      <c r="D7139" s="40">
        <f t="shared" si="894"/>
        <v>1127636.9404495708</v>
      </c>
      <c r="E7139" s="40">
        <f t="shared" si="899"/>
        <v>1127636.9404495708</v>
      </c>
      <c r="F7139" s="41">
        <f t="shared" si="895"/>
        <v>1.5620616034869779</v>
      </c>
      <c r="G7139" s="42">
        <f t="shared" si="896"/>
        <v>761438.36734980624</v>
      </c>
      <c r="H7139" s="16">
        <f t="shared" si="897"/>
        <v>1</v>
      </c>
      <c r="P7139" s="16"/>
    </row>
    <row r="7140" spans="1:16" x14ac:dyDescent="0.25">
      <c r="A7140" s="24">
        <f t="shared" si="898"/>
        <v>7125</v>
      </c>
      <c r="B7140">
        <f t="shared" si="892"/>
        <v>0.69842686562333256</v>
      </c>
      <c r="C7140">
        <f t="shared" si="893"/>
        <v>0.99200422607827932</v>
      </c>
      <c r="D7140" s="40">
        <f t="shared" si="894"/>
        <v>1237027.9751570653</v>
      </c>
      <c r="E7140" s="40">
        <f t="shared" si="899"/>
        <v>1237027.9751570653</v>
      </c>
      <c r="F7140" s="41">
        <f t="shared" si="895"/>
        <v>2.7322517902600696</v>
      </c>
      <c r="G7140" s="42">
        <f t="shared" si="896"/>
        <v>2379871.8997246805</v>
      </c>
      <c r="H7140" s="16">
        <f t="shared" si="897"/>
        <v>1</v>
      </c>
      <c r="P7140" s="16"/>
    </row>
    <row r="7141" spans="1:16" x14ac:dyDescent="0.25">
      <c r="A7141" s="24">
        <f t="shared" si="898"/>
        <v>7126</v>
      </c>
      <c r="B7141">
        <f t="shared" si="892"/>
        <v>0.41795829951297492</v>
      </c>
      <c r="C7141">
        <f t="shared" si="893"/>
        <v>0.53399288060609251</v>
      </c>
      <c r="D7141" s="40">
        <f t="shared" si="894"/>
        <v>905568.65528333886</v>
      </c>
      <c r="E7141" s="40">
        <f t="shared" si="899"/>
        <v>905568.65528333886</v>
      </c>
      <c r="F7141" s="41">
        <f t="shared" si="895"/>
        <v>2.025930359920864</v>
      </c>
      <c r="G7141" s="42">
        <f t="shared" si="896"/>
        <v>834619.03173122741</v>
      </c>
      <c r="H7141" s="16">
        <f t="shared" si="897"/>
        <v>1</v>
      </c>
      <c r="P7141" s="16"/>
    </row>
    <row r="7142" spans="1:16" x14ac:dyDescent="0.25">
      <c r="A7142" s="24">
        <f t="shared" si="898"/>
        <v>7127</v>
      </c>
      <c r="B7142">
        <f t="shared" si="892"/>
        <v>0.97336157935205847</v>
      </c>
      <c r="C7142">
        <f t="shared" si="893"/>
        <v>3.6707001156173646E-2</v>
      </c>
      <c r="D7142" s="40">
        <f t="shared" si="894"/>
        <v>1881156.6156950791</v>
      </c>
      <c r="E7142" s="40">
        <f t="shared" si="899"/>
        <v>1250000</v>
      </c>
      <c r="F7142" s="41">
        <f t="shared" si="895"/>
        <v>1.4558515782910832</v>
      </c>
      <c r="G7142" s="42">
        <f t="shared" si="896"/>
        <v>819814.47286385414</v>
      </c>
      <c r="H7142" s="16">
        <f t="shared" si="897"/>
        <v>1</v>
      </c>
      <c r="P7142" s="16"/>
    </row>
    <row r="7143" spans="1:16" x14ac:dyDescent="0.25">
      <c r="A7143" s="24">
        <f t="shared" si="898"/>
        <v>7128</v>
      </c>
      <c r="B7143">
        <f t="shared" si="892"/>
        <v>0.19649074005428702</v>
      </c>
      <c r="C7143">
        <f t="shared" si="893"/>
        <v>3.7424984038807452E-2</v>
      </c>
      <c r="D7143" s="40">
        <f t="shared" si="894"/>
        <v>610536.65775021445</v>
      </c>
      <c r="E7143" s="40">
        <f t="shared" si="899"/>
        <v>610536.65775021445</v>
      </c>
      <c r="F7143" s="41">
        <f t="shared" si="895"/>
        <v>1.4585463208376059</v>
      </c>
      <c r="G7143" s="42">
        <f t="shared" si="896"/>
        <v>-109504.00410193612</v>
      </c>
      <c r="H7143" s="16">
        <f t="shared" si="897"/>
        <v>0</v>
      </c>
      <c r="P7143" s="16"/>
    </row>
    <row r="7144" spans="1:16" x14ac:dyDescent="0.25">
      <c r="A7144" s="24">
        <f t="shared" si="898"/>
        <v>7129</v>
      </c>
      <c r="B7144">
        <f t="shared" si="892"/>
        <v>0.52644684084225446</v>
      </c>
      <c r="C7144">
        <f t="shared" si="893"/>
        <v>0.95395305554848164</v>
      </c>
      <c r="D7144" s="40">
        <f t="shared" si="894"/>
        <v>1030246.6699975505</v>
      </c>
      <c r="E7144" s="40">
        <f t="shared" si="899"/>
        <v>1030246.6699975505</v>
      </c>
      <c r="F7144" s="41">
        <f t="shared" si="895"/>
        <v>2.5119922127516094</v>
      </c>
      <c r="G7144" s="42">
        <f t="shared" si="896"/>
        <v>1587971.6122471243</v>
      </c>
      <c r="H7144" s="16">
        <f t="shared" si="897"/>
        <v>1</v>
      </c>
      <c r="P7144" s="16"/>
    </row>
    <row r="7145" spans="1:16" x14ac:dyDescent="0.25">
      <c r="A7145" s="24">
        <f t="shared" si="898"/>
        <v>7130</v>
      </c>
      <c r="B7145">
        <f t="shared" si="892"/>
        <v>0.17696068936493248</v>
      </c>
      <c r="C7145">
        <f t="shared" si="893"/>
        <v>0.90768208110239357</v>
      </c>
      <c r="D7145" s="40">
        <f t="shared" si="894"/>
        <v>577351.0958607723</v>
      </c>
      <c r="E7145" s="40">
        <f t="shared" si="899"/>
        <v>577351.0958607723</v>
      </c>
      <c r="F7145" s="41">
        <f t="shared" si="895"/>
        <v>2.4032266582607495</v>
      </c>
      <c r="G7145" s="42">
        <f t="shared" si="896"/>
        <v>387505.54474866553</v>
      </c>
      <c r="H7145" s="16">
        <f t="shared" si="897"/>
        <v>1</v>
      </c>
      <c r="P7145" s="16"/>
    </row>
    <row r="7146" spans="1:16" x14ac:dyDescent="0.25">
      <c r="A7146" s="24">
        <f t="shared" si="898"/>
        <v>7131</v>
      </c>
      <c r="B7146">
        <f t="shared" si="892"/>
        <v>0.68273358151782304</v>
      </c>
      <c r="C7146">
        <f t="shared" si="893"/>
        <v>0.67279297148343176</v>
      </c>
      <c r="D7146" s="40">
        <f t="shared" si="894"/>
        <v>1216727.9241341844</v>
      </c>
      <c r="E7146" s="40">
        <f t="shared" si="899"/>
        <v>1216727.9241341844</v>
      </c>
      <c r="F7146" s="41">
        <f t="shared" si="895"/>
        <v>2.1360603578720325</v>
      </c>
      <c r="G7146" s="42">
        <f t="shared" si="896"/>
        <v>1599004.2850589612</v>
      </c>
      <c r="H7146" s="16">
        <f t="shared" si="897"/>
        <v>1</v>
      </c>
      <c r="P7146" s="16"/>
    </row>
    <row r="7147" spans="1:16" x14ac:dyDescent="0.25">
      <c r="A7147" s="24">
        <f t="shared" si="898"/>
        <v>7132</v>
      </c>
      <c r="B7147">
        <f t="shared" si="892"/>
        <v>0.39028594561386853</v>
      </c>
      <c r="C7147">
        <f t="shared" si="893"/>
        <v>0.86245125101413578</v>
      </c>
      <c r="D7147" s="40">
        <f t="shared" si="894"/>
        <v>872990.65064473683</v>
      </c>
      <c r="E7147" s="40">
        <f t="shared" si="899"/>
        <v>872990.65064473683</v>
      </c>
      <c r="F7147" s="41">
        <f t="shared" si="895"/>
        <v>2.3317321181435839</v>
      </c>
      <c r="G7147" s="42">
        <f t="shared" si="896"/>
        <v>1035580.3389473977</v>
      </c>
      <c r="H7147" s="16">
        <f t="shared" si="897"/>
        <v>1</v>
      </c>
      <c r="P7147" s="16"/>
    </row>
    <row r="7148" spans="1:16" x14ac:dyDescent="0.25">
      <c r="A7148" s="24">
        <f t="shared" si="898"/>
        <v>7133</v>
      </c>
      <c r="B7148">
        <f t="shared" si="892"/>
        <v>0.45334578317124397</v>
      </c>
      <c r="C7148">
        <f t="shared" si="893"/>
        <v>0.24676252563949674</v>
      </c>
      <c r="D7148" s="40">
        <f t="shared" si="894"/>
        <v>946559.59562967462</v>
      </c>
      <c r="E7148" s="40">
        <f t="shared" si="899"/>
        <v>946559.59562967462</v>
      </c>
      <c r="F7148" s="41">
        <f t="shared" si="895"/>
        <v>1.7918805506057471</v>
      </c>
      <c r="G7148" s="42">
        <f t="shared" si="896"/>
        <v>696121.72939805477</v>
      </c>
      <c r="H7148" s="16">
        <f t="shared" si="897"/>
        <v>1</v>
      </c>
      <c r="P7148" s="16"/>
    </row>
    <row r="7149" spans="1:16" x14ac:dyDescent="0.25">
      <c r="A7149" s="24">
        <f t="shared" si="898"/>
        <v>7134</v>
      </c>
      <c r="B7149">
        <f t="shared" si="892"/>
        <v>0.88894382666330785</v>
      </c>
      <c r="C7149">
        <f t="shared" si="893"/>
        <v>0.23835175752174109</v>
      </c>
      <c r="D7149" s="40">
        <f t="shared" si="894"/>
        <v>1556655.2294312182</v>
      </c>
      <c r="E7149" s="40">
        <f t="shared" si="899"/>
        <v>1250000</v>
      </c>
      <c r="F7149" s="41">
        <f t="shared" si="895"/>
        <v>1.7837037942304832</v>
      </c>
      <c r="G7149" s="42">
        <f t="shared" si="896"/>
        <v>1229629.7427881039</v>
      </c>
      <c r="H7149" s="16">
        <f t="shared" si="897"/>
        <v>1</v>
      </c>
      <c r="P7149" s="16"/>
    </row>
    <row r="7150" spans="1:16" x14ac:dyDescent="0.25">
      <c r="A7150" s="24">
        <f t="shared" si="898"/>
        <v>7135</v>
      </c>
      <c r="B7150">
        <f t="shared" si="892"/>
        <v>0.3275494851404801</v>
      </c>
      <c r="C7150">
        <f t="shared" si="893"/>
        <v>0.63192871783394367</v>
      </c>
      <c r="D7150" s="40">
        <f t="shared" si="894"/>
        <v>796341.98772148171</v>
      </c>
      <c r="E7150" s="40">
        <f t="shared" si="899"/>
        <v>796341.98772148171</v>
      </c>
      <c r="F7150" s="41">
        <f t="shared" si="895"/>
        <v>2.1024212630721886</v>
      </c>
      <c r="G7150" s="42">
        <f t="shared" si="896"/>
        <v>674246.32766281487</v>
      </c>
      <c r="H7150" s="16">
        <f t="shared" si="897"/>
        <v>1</v>
      </c>
      <c r="P7150" s="16"/>
    </row>
    <row r="7151" spans="1:16" x14ac:dyDescent="0.25">
      <c r="A7151" s="24">
        <f t="shared" si="898"/>
        <v>7136</v>
      </c>
      <c r="B7151">
        <f t="shared" si="892"/>
        <v>0.93383840785827488</v>
      </c>
      <c r="C7151">
        <f t="shared" si="893"/>
        <v>0.97432068164926022</v>
      </c>
      <c r="D7151" s="40">
        <f t="shared" si="894"/>
        <v>1686171.7954211007</v>
      </c>
      <c r="E7151" s="40">
        <f t="shared" si="899"/>
        <v>1250000</v>
      </c>
      <c r="F7151" s="41">
        <f t="shared" si="895"/>
        <v>2.5922404123912948</v>
      </c>
      <c r="G7151" s="42">
        <f t="shared" si="896"/>
        <v>2240300.5154891186</v>
      </c>
      <c r="H7151" s="16">
        <f t="shared" si="897"/>
        <v>1</v>
      </c>
      <c r="P7151" s="16"/>
    </row>
    <row r="7152" spans="1:16" x14ac:dyDescent="0.25">
      <c r="A7152" s="24">
        <f t="shared" si="898"/>
        <v>7137</v>
      </c>
      <c r="B7152">
        <f t="shared" si="892"/>
        <v>0.46658257429953665</v>
      </c>
      <c r="C7152">
        <f t="shared" si="893"/>
        <v>0.39176175848115236</v>
      </c>
      <c r="D7152" s="40">
        <f t="shared" si="894"/>
        <v>961764.46980951924</v>
      </c>
      <c r="E7152" s="40">
        <f t="shared" si="899"/>
        <v>961764.46980951924</v>
      </c>
      <c r="F7152" s="41">
        <f t="shared" si="895"/>
        <v>1.9164953758285952</v>
      </c>
      <c r="G7152" s="42">
        <f t="shared" si="896"/>
        <v>843217.15902618412</v>
      </c>
      <c r="H7152" s="16">
        <f t="shared" si="897"/>
        <v>1</v>
      </c>
      <c r="P7152" s="16"/>
    </row>
    <row r="7153" spans="1:16" x14ac:dyDescent="0.25">
      <c r="A7153" s="24">
        <f t="shared" si="898"/>
        <v>7138</v>
      </c>
      <c r="B7153">
        <f t="shared" si="892"/>
        <v>0.31490434648003429</v>
      </c>
      <c r="C7153">
        <f t="shared" si="893"/>
        <v>0.72556006687227637</v>
      </c>
      <c r="D7153" s="40">
        <f t="shared" si="894"/>
        <v>780244.92393498914</v>
      </c>
      <c r="E7153" s="40">
        <f t="shared" si="899"/>
        <v>780244.92393498914</v>
      </c>
      <c r="F7153" s="41">
        <f t="shared" si="895"/>
        <v>2.1822004453603969</v>
      </c>
      <c r="G7153" s="42">
        <f t="shared" si="896"/>
        <v>702650.82050112239</v>
      </c>
      <c r="H7153" s="16">
        <f t="shared" si="897"/>
        <v>1</v>
      </c>
      <c r="P7153" s="16"/>
    </row>
    <row r="7154" spans="1:16" x14ac:dyDescent="0.25">
      <c r="A7154" s="24">
        <f t="shared" si="898"/>
        <v>7139</v>
      </c>
      <c r="B7154">
        <f t="shared" si="892"/>
        <v>0.79367081460077316</v>
      </c>
      <c r="C7154">
        <f t="shared" si="893"/>
        <v>0.32807991339359432</v>
      </c>
      <c r="D7154" s="40">
        <f t="shared" si="894"/>
        <v>1373506.585618298</v>
      </c>
      <c r="E7154" s="40">
        <f t="shared" si="899"/>
        <v>1250000</v>
      </c>
      <c r="F7154" s="41">
        <f t="shared" si="895"/>
        <v>1.8646743733056819</v>
      </c>
      <c r="G7154" s="42">
        <f t="shared" si="896"/>
        <v>1330842.9666321022</v>
      </c>
      <c r="H7154" s="16">
        <f t="shared" si="897"/>
        <v>1</v>
      </c>
      <c r="P7154" s="16"/>
    </row>
    <row r="7155" spans="1:16" x14ac:dyDescent="0.25">
      <c r="A7155" s="24">
        <f t="shared" si="898"/>
        <v>7140</v>
      </c>
      <c r="B7155">
        <f t="shared" si="892"/>
        <v>1.5426051919348538E-2</v>
      </c>
      <c r="C7155">
        <f t="shared" si="893"/>
        <v>0.28792289213743061</v>
      </c>
      <c r="D7155" s="40">
        <f t="shared" si="894"/>
        <v>15664.877899803221</v>
      </c>
      <c r="E7155" s="40">
        <f t="shared" si="899"/>
        <v>15664.877899803221</v>
      </c>
      <c r="F7155" s="41">
        <f t="shared" si="895"/>
        <v>1.8299504596412937</v>
      </c>
      <c r="G7155" s="42">
        <f t="shared" si="896"/>
        <v>-971334.04948703037</v>
      </c>
      <c r="H7155" s="16">
        <f t="shared" si="897"/>
        <v>0</v>
      </c>
      <c r="P7155" s="16"/>
    </row>
    <row r="7156" spans="1:16" x14ac:dyDescent="0.25">
      <c r="A7156" s="24">
        <f t="shared" si="898"/>
        <v>7141</v>
      </c>
      <c r="B7156">
        <f t="shared" si="892"/>
        <v>0.58997670572716743</v>
      </c>
      <c r="C7156">
        <f t="shared" si="893"/>
        <v>0.85699868609663099</v>
      </c>
      <c r="D7156" s="40">
        <f t="shared" si="894"/>
        <v>1103716.5907021181</v>
      </c>
      <c r="E7156" s="40">
        <f t="shared" si="899"/>
        <v>1103716.5907021181</v>
      </c>
      <c r="F7156" s="41">
        <f t="shared" si="895"/>
        <v>2.3242953839715663</v>
      </c>
      <c r="G7156" s="42">
        <f t="shared" si="896"/>
        <v>1565363.3769817678</v>
      </c>
      <c r="H7156" s="16">
        <f t="shared" si="897"/>
        <v>1</v>
      </c>
      <c r="P7156" s="16"/>
    </row>
    <row r="7157" spans="1:16" x14ac:dyDescent="0.25">
      <c r="A7157" s="24">
        <f t="shared" si="898"/>
        <v>7142</v>
      </c>
      <c r="B7157">
        <f t="shared" si="892"/>
        <v>0.70996511017438024</v>
      </c>
      <c r="C7157">
        <f t="shared" si="893"/>
        <v>0.6247303708223626</v>
      </c>
      <c r="D7157" s="40">
        <f t="shared" si="894"/>
        <v>1252256.5939285785</v>
      </c>
      <c r="E7157" s="40">
        <f t="shared" si="899"/>
        <v>1250000</v>
      </c>
      <c r="F7157" s="41">
        <f t="shared" si="895"/>
        <v>2.0966347684236353</v>
      </c>
      <c r="G7157" s="42">
        <f t="shared" si="896"/>
        <v>1620793.4605295439</v>
      </c>
      <c r="H7157" s="16">
        <f t="shared" si="897"/>
        <v>1</v>
      </c>
      <c r="P7157" s="16"/>
    </row>
    <row r="7158" spans="1:16" x14ac:dyDescent="0.25">
      <c r="A7158" s="24">
        <f t="shared" si="898"/>
        <v>7143</v>
      </c>
      <c r="B7158">
        <f t="shared" si="892"/>
        <v>0.11508036556188017</v>
      </c>
      <c r="C7158">
        <f t="shared" si="893"/>
        <v>0.43769240810070187</v>
      </c>
      <c r="D7158" s="40">
        <f t="shared" si="894"/>
        <v>452912.6486218482</v>
      </c>
      <c r="E7158" s="40">
        <f t="shared" si="899"/>
        <v>452912.6486218482</v>
      </c>
      <c r="F7158" s="41">
        <f t="shared" si="895"/>
        <v>1.9523336160832783</v>
      </c>
      <c r="G7158" s="42">
        <f t="shared" si="896"/>
        <v>-115763.41094625194</v>
      </c>
      <c r="H7158" s="16">
        <f t="shared" si="897"/>
        <v>0</v>
      </c>
      <c r="P7158" s="16"/>
    </row>
    <row r="7159" spans="1:16" x14ac:dyDescent="0.25">
      <c r="A7159" s="24">
        <f t="shared" si="898"/>
        <v>7144</v>
      </c>
      <c r="B7159">
        <f t="shared" si="892"/>
        <v>6.9093493628315628E-2</v>
      </c>
      <c r="C7159">
        <f t="shared" si="893"/>
        <v>0.75468599318992347</v>
      </c>
      <c r="D7159" s="40">
        <f t="shared" si="894"/>
        <v>324053.30631640367</v>
      </c>
      <c r="E7159" s="40">
        <f t="shared" si="899"/>
        <v>324053.30631640367</v>
      </c>
      <c r="F7159" s="41">
        <f t="shared" si="895"/>
        <v>2.2095168104150238</v>
      </c>
      <c r="G7159" s="42">
        <f t="shared" si="896"/>
        <v>-283998.77222333709</v>
      </c>
      <c r="H7159" s="16">
        <f t="shared" si="897"/>
        <v>0</v>
      </c>
      <c r="P7159" s="16"/>
    </row>
    <row r="7160" spans="1:16" x14ac:dyDescent="0.25">
      <c r="A7160" s="24">
        <f t="shared" si="898"/>
        <v>7145</v>
      </c>
      <c r="B7160">
        <f t="shared" si="892"/>
        <v>0.59486586588900536</v>
      </c>
      <c r="C7160">
        <f t="shared" si="893"/>
        <v>0.75762931595090777</v>
      </c>
      <c r="D7160" s="40">
        <f t="shared" si="894"/>
        <v>1109458.949109403</v>
      </c>
      <c r="E7160" s="40">
        <f t="shared" si="899"/>
        <v>1109458.949109403</v>
      </c>
      <c r="F7160" s="41">
        <f t="shared" si="895"/>
        <v>2.2123699287921963</v>
      </c>
      <c r="G7160" s="42">
        <f t="shared" si="896"/>
        <v>1454533.6162390346</v>
      </c>
      <c r="H7160" s="16">
        <f t="shared" si="897"/>
        <v>1</v>
      </c>
      <c r="P7160" s="16"/>
    </row>
    <row r="7161" spans="1:16" x14ac:dyDescent="0.25">
      <c r="A7161" s="24">
        <f t="shared" si="898"/>
        <v>7146</v>
      </c>
      <c r="B7161">
        <f t="shared" si="892"/>
        <v>0.96829667093697935</v>
      </c>
      <c r="C7161">
        <f t="shared" si="893"/>
        <v>0.11536835774313658</v>
      </c>
      <c r="D7161" s="40">
        <f t="shared" si="894"/>
        <v>1846350.6714016194</v>
      </c>
      <c r="E7161" s="40">
        <f t="shared" si="899"/>
        <v>1250000</v>
      </c>
      <c r="F7161" s="41">
        <f t="shared" si="895"/>
        <v>1.6357254510772763</v>
      </c>
      <c r="G7161" s="42">
        <f t="shared" si="896"/>
        <v>1044656.8138465954</v>
      </c>
      <c r="H7161" s="16">
        <f t="shared" si="897"/>
        <v>1</v>
      </c>
      <c r="P7161" s="16"/>
    </row>
    <row r="7162" spans="1:16" x14ac:dyDescent="0.25">
      <c r="A7162" s="24">
        <f t="shared" si="898"/>
        <v>7147</v>
      </c>
      <c r="B7162">
        <f t="shared" si="892"/>
        <v>0.20737587648909539</v>
      </c>
      <c r="C7162">
        <f t="shared" si="893"/>
        <v>0.2061857475200668</v>
      </c>
      <c r="D7162" s="40">
        <f t="shared" si="894"/>
        <v>628164.06841837813</v>
      </c>
      <c r="E7162" s="40">
        <f t="shared" si="899"/>
        <v>628164.06841837813</v>
      </c>
      <c r="F7162" s="41">
        <f t="shared" si="895"/>
        <v>1.7508427188656979</v>
      </c>
      <c r="G7162" s="42">
        <f t="shared" si="896"/>
        <v>99816.485443371348</v>
      </c>
      <c r="H7162" s="16">
        <f t="shared" si="897"/>
        <v>1</v>
      </c>
      <c r="P7162" s="16"/>
    </row>
    <row r="7163" spans="1:16" x14ac:dyDescent="0.25">
      <c r="A7163" s="24">
        <f t="shared" si="898"/>
        <v>7148</v>
      </c>
      <c r="B7163">
        <f t="shared" si="892"/>
        <v>0.91009862429928035</v>
      </c>
      <c r="C7163">
        <f t="shared" si="893"/>
        <v>0.24217068462166935</v>
      </c>
      <c r="D7163" s="40">
        <f t="shared" si="894"/>
        <v>1611563.4993894596</v>
      </c>
      <c r="E7163" s="40">
        <f t="shared" si="899"/>
        <v>1250000</v>
      </c>
      <c r="F7163" s="41">
        <f t="shared" si="895"/>
        <v>1.7874355233999335</v>
      </c>
      <c r="G7163" s="42">
        <f t="shared" si="896"/>
        <v>1234294.4042499168</v>
      </c>
      <c r="H7163" s="16">
        <f t="shared" si="897"/>
        <v>1</v>
      </c>
      <c r="P7163" s="16"/>
    </row>
    <row r="7164" spans="1:16" x14ac:dyDescent="0.25">
      <c r="A7164" s="24">
        <f t="shared" si="898"/>
        <v>7149</v>
      </c>
      <c r="B7164">
        <f t="shared" si="892"/>
        <v>0.43756340944673866</v>
      </c>
      <c r="C7164">
        <f t="shared" si="893"/>
        <v>0.68728159216698259</v>
      </c>
      <c r="D7164" s="40">
        <f t="shared" si="894"/>
        <v>928351.17149604473</v>
      </c>
      <c r="E7164" s="40">
        <f t="shared" si="899"/>
        <v>928351.17149604473</v>
      </c>
      <c r="F7164" s="41">
        <f t="shared" si="895"/>
        <v>2.1483767705594801</v>
      </c>
      <c r="G7164" s="42">
        <f t="shared" si="896"/>
        <v>994448.09176378255</v>
      </c>
      <c r="H7164" s="16">
        <f t="shared" si="897"/>
        <v>1</v>
      </c>
      <c r="P7164" s="16"/>
    </row>
    <row r="7165" spans="1:16" x14ac:dyDescent="0.25">
      <c r="A7165" s="24">
        <f t="shared" si="898"/>
        <v>7150</v>
      </c>
      <c r="B7165">
        <f t="shared" si="892"/>
        <v>1.6614390769973397E-3</v>
      </c>
      <c r="C7165">
        <f t="shared" si="893"/>
        <v>0.83488309232052416</v>
      </c>
      <c r="D7165" s="40">
        <f t="shared" si="894"/>
        <v>0</v>
      </c>
      <c r="E7165" s="40">
        <f t="shared" si="899"/>
        <v>0</v>
      </c>
      <c r="F7165" s="41">
        <f t="shared" si="895"/>
        <v>2.2959401293559187</v>
      </c>
      <c r="G7165" s="42">
        <f t="shared" si="896"/>
        <v>-1000000</v>
      </c>
      <c r="H7165" s="16">
        <f t="shared" si="897"/>
        <v>0</v>
      </c>
      <c r="P7165" s="16"/>
    </row>
    <row r="7166" spans="1:16" x14ac:dyDescent="0.25">
      <c r="A7166" s="24">
        <f t="shared" si="898"/>
        <v>7151</v>
      </c>
      <c r="B7166">
        <f t="shared" si="892"/>
        <v>4.3321222416125238E-2</v>
      </c>
      <c r="C7166">
        <f t="shared" si="893"/>
        <v>0.58887409360613674</v>
      </c>
      <c r="D7166" s="40">
        <f t="shared" si="894"/>
        <v>218823.19130250288</v>
      </c>
      <c r="E7166" s="40">
        <f t="shared" si="899"/>
        <v>218823.19130250288</v>
      </c>
      <c r="F7166" s="41">
        <f t="shared" si="895"/>
        <v>2.0682825777822762</v>
      </c>
      <c r="G7166" s="42">
        <f t="shared" si="896"/>
        <v>-547411.80581431522</v>
      </c>
      <c r="H7166" s="16">
        <f t="shared" si="897"/>
        <v>0</v>
      </c>
      <c r="P7166" s="16"/>
    </row>
    <row r="7167" spans="1:16" x14ac:dyDescent="0.25">
      <c r="A7167" s="24">
        <f t="shared" si="898"/>
        <v>7152</v>
      </c>
      <c r="B7167">
        <f t="shared" si="892"/>
        <v>0.6505542752565816</v>
      </c>
      <c r="C7167">
        <f t="shared" si="893"/>
        <v>0.47281550068873912</v>
      </c>
      <c r="D7167" s="40">
        <f t="shared" si="894"/>
        <v>1176360.4830046352</v>
      </c>
      <c r="E7167" s="40">
        <f t="shared" si="899"/>
        <v>1176360.4830046352</v>
      </c>
      <c r="F7167" s="41">
        <f t="shared" si="895"/>
        <v>1.9792722633778743</v>
      </c>
      <c r="G7167" s="42">
        <f t="shared" si="896"/>
        <v>1328337.6757448739</v>
      </c>
      <c r="H7167" s="16">
        <f t="shared" si="897"/>
        <v>1</v>
      </c>
      <c r="P7167" s="16"/>
    </row>
    <row r="7168" spans="1:16" x14ac:dyDescent="0.25">
      <c r="A7168" s="24">
        <f t="shared" si="898"/>
        <v>7153</v>
      </c>
      <c r="B7168">
        <f t="shared" si="892"/>
        <v>0.76221263932529837</v>
      </c>
      <c r="C7168">
        <f t="shared" si="893"/>
        <v>0.20887796685565263</v>
      </c>
      <c r="D7168" s="40">
        <f t="shared" si="894"/>
        <v>1325275.7166454084</v>
      </c>
      <c r="E7168" s="40">
        <f t="shared" si="899"/>
        <v>1250000</v>
      </c>
      <c r="F7168" s="41">
        <f t="shared" si="895"/>
        <v>1.7537019426325791</v>
      </c>
      <c r="G7168" s="42">
        <f t="shared" si="896"/>
        <v>1192127.4282907238</v>
      </c>
      <c r="H7168" s="16">
        <f t="shared" si="897"/>
        <v>1</v>
      </c>
      <c r="P7168" s="16"/>
    </row>
    <row r="7169" spans="1:16" x14ac:dyDescent="0.25">
      <c r="A7169" s="24">
        <f t="shared" si="898"/>
        <v>7154</v>
      </c>
      <c r="B7169">
        <f t="shared" si="892"/>
        <v>0.55271189718041569</v>
      </c>
      <c r="C7169">
        <f t="shared" si="893"/>
        <v>0.3457043842645362</v>
      </c>
      <c r="D7169" s="40">
        <f t="shared" si="894"/>
        <v>1060417.607745779</v>
      </c>
      <c r="E7169" s="40">
        <f t="shared" si="899"/>
        <v>1060417.607745779</v>
      </c>
      <c r="F7169" s="41">
        <f t="shared" si="895"/>
        <v>1.8793483331592262</v>
      </c>
      <c r="G7169" s="42">
        <f t="shared" si="896"/>
        <v>992894.06356972386</v>
      </c>
      <c r="H7169" s="16">
        <f t="shared" si="897"/>
        <v>1</v>
      </c>
      <c r="P7169" s="16"/>
    </row>
    <row r="7170" spans="1:16" x14ac:dyDescent="0.25">
      <c r="A7170" s="24">
        <f t="shared" si="898"/>
        <v>7155</v>
      </c>
      <c r="B7170">
        <f t="shared" si="892"/>
        <v>0.64950055384542793</v>
      </c>
      <c r="C7170">
        <f t="shared" si="893"/>
        <v>0.29736274399328977</v>
      </c>
      <c r="D7170" s="40">
        <f t="shared" si="894"/>
        <v>1175063.4114588455</v>
      </c>
      <c r="E7170" s="40">
        <f t="shared" si="899"/>
        <v>1175063.4114588455</v>
      </c>
      <c r="F7170" s="41">
        <f t="shared" si="895"/>
        <v>1.8382976496133419</v>
      </c>
      <c r="G7170" s="42">
        <f t="shared" si="896"/>
        <v>1160116.307431431</v>
      </c>
      <c r="H7170" s="16">
        <f t="shared" si="897"/>
        <v>1</v>
      </c>
      <c r="P7170" s="16"/>
    </row>
    <row r="7171" spans="1:16" x14ac:dyDescent="0.25">
      <c r="A7171" s="24">
        <f t="shared" si="898"/>
        <v>7156</v>
      </c>
      <c r="B7171">
        <f t="shared" si="892"/>
        <v>0.2865021905163303</v>
      </c>
      <c r="C7171">
        <f t="shared" si="893"/>
        <v>0.85738373396452516</v>
      </c>
      <c r="D7171" s="40">
        <f t="shared" si="894"/>
        <v>743024.77454141015</v>
      </c>
      <c r="E7171" s="40">
        <f t="shared" si="899"/>
        <v>743024.77454141015</v>
      </c>
      <c r="F7171" s="41">
        <f t="shared" si="895"/>
        <v>2.3248141750486191</v>
      </c>
      <c r="G7171" s="42">
        <f t="shared" si="896"/>
        <v>727394.52826617472</v>
      </c>
      <c r="H7171" s="16">
        <f t="shared" si="897"/>
        <v>1</v>
      </c>
      <c r="P7171" s="16"/>
    </row>
    <row r="7172" spans="1:16" x14ac:dyDescent="0.25">
      <c r="A7172" s="24">
        <f t="shared" si="898"/>
        <v>7157</v>
      </c>
      <c r="B7172">
        <f t="shared" si="892"/>
        <v>0.37894645647611469</v>
      </c>
      <c r="C7172">
        <f t="shared" si="893"/>
        <v>0.10152623185422271</v>
      </c>
      <c r="D7172" s="40">
        <f t="shared" si="894"/>
        <v>859460.96809200989</v>
      </c>
      <c r="E7172" s="40">
        <f t="shared" si="899"/>
        <v>859460.96809200989</v>
      </c>
      <c r="F7172" s="41">
        <f t="shared" si="895"/>
        <v>1.6130993913513443</v>
      </c>
      <c r="G7172" s="42">
        <f t="shared" si="896"/>
        <v>386395.96451945836</v>
      </c>
      <c r="H7172" s="16">
        <f t="shared" si="897"/>
        <v>1</v>
      </c>
      <c r="P7172" s="16"/>
    </row>
    <row r="7173" spans="1:16" x14ac:dyDescent="0.25">
      <c r="A7173" s="24">
        <f t="shared" si="898"/>
        <v>7158</v>
      </c>
      <c r="B7173">
        <f t="shared" si="892"/>
        <v>0.23210947879124433</v>
      </c>
      <c r="C7173">
        <f t="shared" si="893"/>
        <v>0.86270119936671108</v>
      </c>
      <c r="D7173" s="40">
        <f t="shared" si="894"/>
        <v>666299.03713427705</v>
      </c>
      <c r="E7173" s="40">
        <f t="shared" si="899"/>
        <v>666299.03713427705</v>
      </c>
      <c r="F7173" s="41">
        <f t="shared" si="895"/>
        <v>2.3320777940201323</v>
      </c>
      <c r="G7173" s="42">
        <f t="shared" si="896"/>
        <v>553861.18867784296</v>
      </c>
      <c r="H7173" s="16">
        <f t="shared" si="897"/>
        <v>1</v>
      </c>
      <c r="P7173" s="16"/>
    </row>
    <row r="7174" spans="1:16" x14ac:dyDescent="0.25">
      <c r="A7174" s="24">
        <f t="shared" si="898"/>
        <v>7159</v>
      </c>
      <c r="B7174">
        <f t="shared" si="892"/>
        <v>0.63739742606412619</v>
      </c>
      <c r="C7174">
        <f t="shared" si="893"/>
        <v>0.46622485329862684</v>
      </c>
      <c r="D7174" s="40">
        <f t="shared" si="894"/>
        <v>1160263.297077684</v>
      </c>
      <c r="E7174" s="40">
        <f t="shared" si="899"/>
        <v>1160263.297077684</v>
      </c>
      <c r="F7174" s="41">
        <f t="shared" si="895"/>
        <v>1.974236130924276</v>
      </c>
      <c r="G7174" s="42">
        <f t="shared" si="896"/>
        <v>1290633.7224760908</v>
      </c>
      <c r="H7174" s="16">
        <f t="shared" si="897"/>
        <v>1</v>
      </c>
      <c r="P7174" s="16"/>
    </row>
    <row r="7175" spans="1:16" x14ac:dyDescent="0.25">
      <c r="A7175" s="24">
        <f t="shared" si="898"/>
        <v>7160</v>
      </c>
      <c r="B7175">
        <f t="shared" si="892"/>
        <v>0.94282627396751195</v>
      </c>
      <c r="C7175">
        <f t="shared" si="893"/>
        <v>4.6944163856096566E-2</v>
      </c>
      <c r="D7175" s="40">
        <f t="shared" si="894"/>
        <v>1719886.1653543655</v>
      </c>
      <c r="E7175" s="40">
        <f t="shared" si="899"/>
        <v>1250000</v>
      </c>
      <c r="F7175" s="41">
        <f t="shared" si="895"/>
        <v>1.4908103322215829</v>
      </c>
      <c r="G7175" s="42">
        <f t="shared" si="896"/>
        <v>863512.91527697863</v>
      </c>
      <c r="H7175" s="16">
        <f t="shared" si="897"/>
        <v>1</v>
      </c>
      <c r="P7175" s="16"/>
    </row>
    <row r="7176" spans="1:16" x14ac:dyDescent="0.25">
      <c r="A7176" s="24">
        <f t="shared" si="898"/>
        <v>7161</v>
      </c>
      <c r="B7176">
        <f t="shared" si="892"/>
        <v>0.84110232477542013</v>
      </c>
      <c r="C7176">
        <f t="shared" si="893"/>
        <v>9.4715855084359646E-5</v>
      </c>
      <c r="D7176" s="40">
        <f t="shared" si="894"/>
        <v>1455470.504232171</v>
      </c>
      <c r="E7176" s="40">
        <f t="shared" si="899"/>
        <v>1250000</v>
      </c>
      <c r="F7176" s="41">
        <f t="shared" si="895"/>
        <v>0.86543811892145217</v>
      </c>
      <c r="G7176" s="42">
        <f t="shared" si="896"/>
        <v>81797.648651815252</v>
      </c>
      <c r="H7176" s="16">
        <f t="shared" si="897"/>
        <v>1</v>
      </c>
      <c r="P7176" s="16"/>
    </row>
    <row r="7177" spans="1:16" x14ac:dyDescent="0.25">
      <c r="A7177" s="24">
        <f t="shared" si="898"/>
        <v>7162</v>
      </c>
      <c r="B7177">
        <f t="shared" si="892"/>
        <v>0.76768252311740071</v>
      </c>
      <c r="C7177">
        <f t="shared" si="893"/>
        <v>0.38935133640188724</v>
      </c>
      <c r="D7177" s="40">
        <f t="shared" si="894"/>
        <v>1333390.3189545735</v>
      </c>
      <c r="E7177" s="40">
        <f t="shared" si="899"/>
        <v>1250000</v>
      </c>
      <c r="F7177" s="41">
        <f t="shared" si="895"/>
        <v>1.9145866035257884</v>
      </c>
      <c r="G7177" s="42">
        <f t="shared" si="896"/>
        <v>1393233.2544072354</v>
      </c>
      <c r="H7177" s="16">
        <f t="shared" si="897"/>
        <v>1</v>
      </c>
      <c r="P7177" s="16"/>
    </row>
    <row r="7178" spans="1:16" x14ac:dyDescent="0.25">
      <c r="A7178" s="24">
        <f t="shared" si="898"/>
        <v>7163</v>
      </c>
      <c r="B7178">
        <f t="shared" si="892"/>
        <v>0.79594967828597873</v>
      </c>
      <c r="C7178">
        <f t="shared" si="893"/>
        <v>0.59215921780560166</v>
      </c>
      <c r="D7178" s="40">
        <f t="shared" si="894"/>
        <v>1377161.4164618494</v>
      </c>
      <c r="E7178" s="40">
        <f t="shared" si="899"/>
        <v>1250000</v>
      </c>
      <c r="F7178" s="41">
        <f t="shared" si="895"/>
        <v>2.0708519212806724</v>
      </c>
      <c r="G7178" s="42">
        <f t="shared" si="896"/>
        <v>1588564.9016008405</v>
      </c>
      <c r="H7178" s="16">
        <f t="shared" si="897"/>
        <v>1</v>
      </c>
      <c r="P7178" s="16"/>
    </row>
    <row r="7179" spans="1:16" x14ac:dyDescent="0.25">
      <c r="A7179" s="24">
        <f t="shared" si="898"/>
        <v>7164</v>
      </c>
      <c r="B7179">
        <f t="shared" si="892"/>
        <v>0.41343475074972957</v>
      </c>
      <c r="C7179">
        <f t="shared" si="893"/>
        <v>2.4016157840378582E-2</v>
      </c>
      <c r="D7179" s="40">
        <f t="shared" si="894"/>
        <v>900280.41544227488</v>
      </c>
      <c r="E7179" s="40">
        <f t="shared" si="899"/>
        <v>900280.41544227488</v>
      </c>
      <c r="F7179" s="41">
        <f t="shared" si="895"/>
        <v>1.399063097153576</v>
      </c>
      <c r="G7179" s="42">
        <f t="shared" si="896"/>
        <v>259549.10633537732</v>
      </c>
      <c r="H7179" s="16">
        <f t="shared" si="897"/>
        <v>1</v>
      </c>
      <c r="P7179" s="16"/>
    </row>
    <row r="7180" spans="1:16" x14ac:dyDescent="0.25">
      <c r="A7180" s="24">
        <f t="shared" si="898"/>
        <v>7165</v>
      </c>
      <c r="B7180">
        <f t="shared" si="892"/>
        <v>0.80590337526518852</v>
      </c>
      <c r="C7180">
        <f t="shared" si="893"/>
        <v>0.85592934850137681</v>
      </c>
      <c r="D7180" s="40">
        <f t="shared" si="894"/>
        <v>1393418.7905632157</v>
      </c>
      <c r="E7180" s="40">
        <f t="shared" si="899"/>
        <v>1250000</v>
      </c>
      <c r="F7180" s="41">
        <f t="shared" si="895"/>
        <v>2.3228595515950148</v>
      </c>
      <c r="G7180" s="42">
        <f t="shared" si="896"/>
        <v>1903574.4394937684</v>
      </c>
      <c r="H7180" s="16">
        <f t="shared" si="897"/>
        <v>1</v>
      </c>
      <c r="P7180" s="16"/>
    </row>
    <row r="7181" spans="1:16" x14ac:dyDescent="0.25">
      <c r="A7181" s="24">
        <f t="shared" si="898"/>
        <v>7166</v>
      </c>
      <c r="B7181">
        <f t="shared" si="892"/>
        <v>0.24460685939993709</v>
      </c>
      <c r="C7181">
        <f t="shared" si="893"/>
        <v>0.96209580393042415</v>
      </c>
      <c r="D7181" s="40">
        <f t="shared" si="894"/>
        <v>684699.10993709788</v>
      </c>
      <c r="E7181" s="40">
        <f t="shared" si="899"/>
        <v>684699.10993709788</v>
      </c>
      <c r="F7181" s="41">
        <f t="shared" si="895"/>
        <v>2.5396785022440049</v>
      </c>
      <c r="G7181" s="42">
        <f t="shared" si="896"/>
        <v>738915.61001285212</v>
      </c>
      <c r="H7181" s="16">
        <f t="shared" si="897"/>
        <v>1</v>
      </c>
      <c r="P7181" s="16"/>
    </row>
    <row r="7182" spans="1:16" x14ac:dyDescent="0.25">
      <c r="A7182" s="24">
        <f t="shared" si="898"/>
        <v>7167</v>
      </c>
      <c r="B7182">
        <f t="shared" si="892"/>
        <v>0.25881738739553839</v>
      </c>
      <c r="C7182">
        <f t="shared" si="893"/>
        <v>0.61564317846205086</v>
      </c>
      <c r="D7182" s="40">
        <f t="shared" si="894"/>
        <v>705017.19210822997</v>
      </c>
      <c r="E7182" s="40">
        <f t="shared" si="899"/>
        <v>705017.19210822997</v>
      </c>
      <c r="F7182" s="41">
        <f t="shared" si="895"/>
        <v>2.0893793077503142</v>
      </c>
      <c r="G7182" s="42">
        <f t="shared" si="896"/>
        <v>473048.33279916388</v>
      </c>
      <c r="H7182" s="16">
        <f t="shared" si="897"/>
        <v>1</v>
      </c>
      <c r="P7182" s="16"/>
    </row>
    <row r="7183" spans="1:16" x14ac:dyDescent="0.25">
      <c r="A7183" s="24">
        <f t="shared" si="898"/>
        <v>7168</v>
      </c>
      <c r="B7183">
        <f t="shared" si="892"/>
        <v>0.82883508794475347</v>
      </c>
      <c r="C7183">
        <f t="shared" si="893"/>
        <v>0.73794251109939069</v>
      </c>
      <c r="D7183" s="40">
        <f t="shared" si="894"/>
        <v>1432935.5150160543</v>
      </c>
      <c r="E7183" s="40">
        <f t="shared" si="899"/>
        <v>1250000</v>
      </c>
      <c r="F7183" s="41">
        <f t="shared" si="895"/>
        <v>2.1936216250073799</v>
      </c>
      <c r="G7183" s="42">
        <f t="shared" si="896"/>
        <v>1742027.0312592248</v>
      </c>
      <c r="H7183" s="16">
        <f t="shared" si="897"/>
        <v>1</v>
      </c>
      <c r="P7183" s="16"/>
    </row>
    <row r="7184" spans="1:16" x14ac:dyDescent="0.25">
      <c r="A7184" s="24">
        <f t="shared" si="898"/>
        <v>7169</v>
      </c>
      <c r="B7184">
        <f t="shared" si="892"/>
        <v>0.53092521813232452</v>
      </c>
      <c r="C7184">
        <f t="shared" si="893"/>
        <v>0.77091681433375925</v>
      </c>
      <c r="D7184" s="40">
        <f t="shared" si="894"/>
        <v>1035378.035600424</v>
      </c>
      <c r="E7184" s="40">
        <f t="shared" si="899"/>
        <v>1035378.035600424</v>
      </c>
      <c r="F7184" s="41">
        <f t="shared" si="895"/>
        <v>2.2254922670105399</v>
      </c>
      <c r="G7184" s="42">
        <f t="shared" si="896"/>
        <v>1304225.8116613072</v>
      </c>
      <c r="H7184" s="16">
        <f t="shared" si="897"/>
        <v>1</v>
      </c>
      <c r="P7184" s="16"/>
    </row>
    <row r="7185" spans="1:16" x14ac:dyDescent="0.25">
      <c r="A7185" s="24">
        <f t="shared" si="898"/>
        <v>7170</v>
      </c>
      <c r="B7185">
        <f t="shared" ref="B7185:B7248" si="900">((MOD((MOD(MOD(999999999999989,MOD(A7185*2499997+$B$13*1800451,7450589)*4658+7450581)*383,99991)*7440893+MOD(MOD(999999999999989,MOD(A7185*2246527+$B$13*2399993,7450987)*7580+7560584)*17669,7440893))*1343,4294967296))+0.5)/2^32</f>
        <v>0.89269085915293545</v>
      </c>
      <c r="C7185">
        <f t="shared" ref="C7185:C7248" si="901">((MOD((MOD(MOD(999999999999989,MOD(A7185*2499997+$C$13*1800451,7450589)*4658+7450581)*383,99991)*7440893+MOD(MOD(999999999999989,MOD(A7185*2246527+$C$13*2399993,7450987)*7580+7560584)*17669,7440893))*1343,4294967296))+0.5)/2^32</f>
        <v>7.9330958076752722E-2</v>
      </c>
      <c r="D7185" s="40">
        <f t="shared" ref="D7185:D7248" si="902">MAX(0,NORMINV(B7185,D$10,D$12))</f>
        <v>1565790.0036566891</v>
      </c>
      <c r="E7185" s="40">
        <f t="shared" si="899"/>
        <v>1250000</v>
      </c>
      <c r="F7185" s="41">
        <f t="shared" ref="F7185:F7248" si="903">NORMINV(C7185,E$10,E$12)</f>
        <v>1.5715543588213028</v>
      </c>
      <c r="G7185" s="42">
        <f t="shared" ref="G7185:G7248" si="904">F7185*E7185-1000000</f>
        <v>964442.94852662855</v>
      </c>
      <c r="H7185" s="16">
        <f t="shared" ref="H7185:H7248" si="905">IF(G7185&gt;=0,1,0)</f>
        <v>1</v>
      </c>
      <c r="P7185" s="16"/>
    </row>
    <row r="7186" spans="1:16" x14ac:dyDescent="0.25">
      <c r="A7186" s="24">
        <f t="shared" ref="A7186:A7249" si="906">A7185+1</f>
        <v>7171</v>
      </c>
      <c r="B7186">
        <f t="shared" si="900"/>
        <v>0.21814419503789395</v>
      </c>
      <c r="C7186">
        <f t="shared" si="901"/>
        <v>0.7360776310088113</v>
      </c>
      <c r="D7186" s="40">
        <f t="shared" si="902"/>
        <v>645071.68621443445</v>
      </c>
      <c r="E7186" s="40">
        <f t="shared" ref="E7186:E7249" si="907">MIN(1250000,D7186)</f>
        <v>645071.68621443445</v>
      </c>
      <c r="F7186" s="41">
        <f t="shared" si="903"/>
        <v>2.1918843352604611</v>
      </c>
      <c r="G7186" s="42">
        <f t="shared" si="904"/>
        <v>413922.52413347038</v>
      </c>
      <c r="H7186" s="16">
        <f t="shared" si="905"/>
        <v>1</v>
      </c>
      <c r="P7186" s="16"/>
    </row>
    <row r="7187" spans="1:16" x14ac:dyDescent="0.25">
      <c r="A7187" s="24">
        <f t="shared" si="906"/>
        <v>7172</v>
      </c>
      <c r="B7187">
        <f t="shared" si="900"/>
        <v>0.26489472889807075</v>
      </c>
      <c r="C7187">
        <f t="shared" si="901"/>
        <v>0.30713093734811991</v>
      </c>
      <c r="D7187" s="40">
        <f t="shared" si="902"/>
        <v>713528.52159227419</v>
      </c>
      <c r="E7187" s="40">
        <f t="shared" si="907"/>
        <v>713528.52159227419</v>
      </c>
      <c r="F7187" s="41">
        <f t="shared" si="903"/>
        <v>1.8468087259173989</v>
      </c>
      <c r="G7187" s="42">
        <f t="shared" si="904"/>
        <v>317750.69986755308</v>
      </c>
      <c r="H7187" s="16">
        <f t="shared" si="905"/>
        <v>1</v>
      </c>
      <c r="P7187" s="16"/>
    </row>
    <row r="7188" spans="1:16" x14ac:dyDescent="0.25">
      <c r="A7188" s="24">
        <f t="shared" si="906"/>
        <v>7173</v>
      </c>
      <c r="B7188">
        <f t="shared" si="900"/>
        <v>0.48835204739589244</v>
      </c>
      <c r="C7188">
        <f t="shared" si="901"/>
        <v>0.84069319383706897</v>
      </c>
      <c r="D7188" s="40">
        <f t="shared" si="902"/>
        <v>986686.36617770395</v>
      </c>
      <c r="E7188" s="40">
        <f t="shared" si="907"/>
        <v>986686.36617770395</v>
      </c>
      <c r="F7188" s="41">
        <f t="shared" si="903"/>
        <v>2.303134019824121</v>
      </c>
      <c r="G7188" s="42">
        <f t="shared" si="904"/>
        <v>1272470.93684051</v>
      </c>
      <c r="H7188" s="16">
        <f t="shared" si="905"/>
        <v>1</v>
      </c>
      <c r="P7188" s="16"/>
    </row>
    <row r="7189" spans="1:16" x14ac:dyDescent="0.25">
      <c r="A7189" s="24">
        <f t="shared" si="906"/>
        <v>7174</v>
      </c>
      <c r="B7189">
        <f t="shared" si="900"/>
        <v>0.92578021727968007</v>
      </c>
      <c r="C7189">
        <f t="shared" si="901"/>
        <v>2.4888104409910738E-2</v>
      </c>
      <c r="D7189" s="40">
        <f t="shared" si="902"/>
        <v>1658844.327871779</v>
      </c>
      <c r="E7189" s="40">
        <f t="shared" si="907"/>
        <v>1250000</v>
      </c>
      <c r="F7189" s="41">
        <f t="shared" si="903"/>
        <v>1.4036832432612796</v>
      </c>
      <c r="G7189" s="42">
        <f t="shared" si="904"/>
        <v>754604.05407659942</v>
      </c>
      <c r="H7189" s="16">
        <f t="shared" si="905"/>
        <v>1</v>
      </c>
      <c r="P7189" s="16"/>
    </row>
    <row r="7190" spans="1:16" x14ac:dyDescent="0.25">
      <c r="A7190" s="24">
        <f t="shared" si="906"/>
        <v>7175</v>
      </c>
      <c r="B7190">
        <f t="shared" si="900"/>
        <v>0.12932118086609989</v>
      </c>
      <c r="C7190">
        <f t="shared" si="901"/>
        <v>0.70752003940287977</v>
      </c>
      <c r="D7190" s="40">
        <f t="shared" si="902"/>
        <v>484982.15347627929</v>
      </c>
      <c r="E7190" s="40">
        <f t="shared" si="907"/>
        <v>484982.15347627929</v>
      </c>
      <c r="F7190" s="41">
        <f t="shared" si="903"/>
        <v>2.1660043269452687</v>
      </c>
      <c r="G7190" s="42">
        <f t="shared" si="904"/>
        <v>50473.442920855246</v>
      </c>
      <c r="H7190" s="16">
        <f t="shared" si="905"/>
        <v>1</v>
      </c>
      <c r="P7190" s="16"/>
    </row>
    <row r="7191" spans="1:16" x14ac:dyDescent="0.25">
      <c r="A7191" s="24">
        <f t="shared" si="906"/>
        <v>7176</v>
      </c>
      <c r="B7191">
        <f t="shared" si="900"/>
        <v>0.80020931863691658</v>
      </c>
      <c r="C7191">
        <f t="shared" si="901"/>
        <v>0.33735769370105118</v>
      </c>
      <c r="D7191" s="40">
        <f t="shared" si="902"/>
        <v>1384058.8771519777</v>
      </c>
      <c r="E7191" s="40">
        <f t="shared" si="907"/>
        <v>1250000</v>
      </c>
      <c r="F7191" s="41">
        <f t="shared" si="903"/>
        <v>1.87243608825854</v>
      </c>
      <c r="G7191" s="42">
        <f t="shared" si="904"/>
        <v>1340545.1103231749</v>
      </c>
      <c r="H7191" s="16">
        <f t="shared" si="905"/>
        <v>1</v>
      </c>
      <c r="P7191" s="16"/>
    </row>
    <row r="7192" spans="1:16" x14ac:dyDescent="0.25">
      <c r="A7192" s="24">
        <f t="shared" si="906"/>
        <v>7177</v>
      </c>
      <c r="B7192">
        <f t="shared" si="900"/>
        <v>0.12737090524751693</v>
      </c>
      <c r="C7192">
        <f t="shared" si="901"/>
        <v>0.52876804175321013</v>
      </c>
      <c r="D7192" s="40">
        <f t="shared" si="902"/>
        <v>480741.34160916827</v>
      </c>
      <c r="E7192" s="40">
        <f t="shared" si="907"/>
        <v>480741.34160916827</v>
      </c>
      <c r="F7192" s="41">
        <f t="shared" si="903"/>
        <v>2.0219372025724511</v>
      </c>
      <c r="G7192" s="42">
        <f t="shared" si="904"/>
        <v>-27971.196585831232</v>
      </c>
      <c r="H7192" s="16">
        <f t="shared" si="905"/>
        <v>0</v>
      </c>
      <c r="P7192" s="16"/>
    </row>
    <row r="7193" spans="1:16" x14ac:dyDescent="0.25">
      <c r="A7193" s="24">
        <f t="shared" si="906"/>
        <v>7178</v>
      </c>
      <c r="B7193">
        <f t="shared" si="900"/>
        <v>0.53746519109699875</v>
      </c>
      <c r="C7193">
        <f t="shared" si="901"/>
        <v>0.10867706045974046</v>
      </c>
      <c r="D7193" s="40">
        <f t="shared" si="902"/>
        <v>1042879.836277426</v>
      </c>
      <c r="E7193" s="40">
        <f t="shared" si="907"/>
        <v>1042879.836277426</v>
      </c>
      <c r="F7193" s="41">
        <f t="shared" si="903"/>
        <v>1.6250473275498893</v>
      </c>
      <c r="G7193" s="42">
        <f t="shared" si="904"/>
        <v>694729.09089829726</v>
      </c>
      <c r="H7193" s="16">
        <f t="shared" si="905"/>
        <v>1</v>
      </c>
      <c r="P7193" s="16"/>
    </row>
    <row r="7194" spans="1:16" x14ac:dyDescent="0.25">
      <c r="A7194" s="24">
        <f t="shared" si="906"/>
        <v>7179</v>
      </c>
      <c r="B7194">
        <f t="shared" si="900"/>
        <v>0.59255442337598652</v>
      </c>
      <c r="C7194">
        <f t="shared" si="901"/>
        <v>0.83585800987202674</v>
      </c>
      <c r="D7194" s="40">
        <f t="shared" si="902"/>
        <v>1106742.0326860279</v>
      </c>
      <c r="E7194" s="40">
        <f t="shared" si="907"/>
        <v>1106742.0326860279</v>
      </c>
      <c r="F7194" s="41">
        <f t="shared" si="903"/>
        <v>2.297135618798301</v>
      </c>
      <c r="G7194" s="42">
        <f t="shared" si="904"/>
        <v>1542336.5441043084</v>
      </c>
      <c r="H7194" s="16">
        <f t="shared" si="905"/>
        <v>1</v>
      </c>
      <c r="P7194" s="16"/>
    </row>
    <row r="7195" spans="1:16" x14ac:dyDescent="0.25">
      <c r="A7195" s="24">
        <f t="shared" si="906"/>
        <v>7180</v>
      </c>
      <c r="B7195">
        <f t="shared" si="900"/>
        <v>0.71439740632195026</v>
      </c>
      <c r="C7195">
        <f t="shared" si="901"/>
        <v>0.90461275412235409</v>
      </c>
      <c r="D7195" s="40">
        <f t="shared" si="902"/>
        <v>1258181.2081121195</v>
      </c>
      <c r="E7195" s="40">
        <f t="shared" si="907"/>
        <v>1250000</v>
      </c>
      <c r="F7195" s="41">
        <f t="shared" si="903"/>
        <v>2.3976569597833972</v>
      </c>
      <c r="G7195" s="42">
        <f t="shared" si="904"/>
        <v>1997071.1997292466</v>
      </c>
      <c r="H7195" s="16">
        <f t="shared" si="905"/>
        <v>1</v>
      </c>
      <c r="P7195" s="16"/>
    </row>
    <row r="7196" spans="1:16" x14ac:dyDescent="0.25">
      <c r="A7196" s="24">
        <f t="shared" si="906"/>
        <v>7181</v>
      </c>
      <c r="B7196">
        <f t="shared" si="900"/>
        <v>0.64851620921399444</v>
      </c>
      <c r="C7196">
        <f t="shared" si="901"/>
        <v>0.72699069243390113</v>
      </c>
      <c r="D7196" s="40">
        <f t="shared" si="902"/>
        <v>1173853.0177041334</v>
      </c>
      <c r="E7196" s="40">
        <f t="shared" si="907"/>
        <v>1173853.0177041334</v>
      </c>
      <c r="F7196" s="41">
        <f t="shared" si="903"/>
        <v>2.1835066391674318</v>
      </c>
      <c r="G7196" s="42">
        <f t="shared" si="904"/>
        <v>1563115.8575637001</v>
      </c>
      <c r="H7196" s="16">
        <f t="shared" si="905"/>
        <v>1</v>
      </c>
      <c r="P7196" s="16"/>
    </row>
    <row r="7197" spans="1:16" x14ac:dyDescent="0.25">
      <c r="A7197" s="24">
        <f t="shared" si="906"/>
        <v>7182</v>
      </c>
      <c r="B7197">
        <f t="shared" si="900"/>
        <v>0.33556778484489769</v>
      </c>
      <c r="C7197">
        <f t="shared" si="901"/>
        <v>0.36033687402959913</v>
      </c>
      <c r="D7197" s="40">
        <f t="shared" si="902"/>
        <v>806417.92411545455</v>
      </c>
      <c r="E7197" s="40">
        <f t="shared" si="907"/>
        <v>806417.92411545455</v>
      </c>
      <c r="F7197" s="41">
        <f t="shared" si="903"/>
        <v>1.8913196081941541</v>
      </c>
      <c r="G7197" s="42">
        <f t="shared" si="904"/>
        <v>525194.03227878455</v>
      </c>
      <c r="H7197" s="16">
        <f t="shared" si="905"/>
        <v>1</v>
      </c>
      <c r="P7197" s="16"/>
    </row>
    <row r="7198" spans="1:16" x14ac:dyDescent="0.25">
      <c r="A7198" s="24">
        <f t="shared" si="906"/>
        <v>7183</v>
      </c>
      <c r="B7198">
        <f t="shared" si="900"/>
        <v>0.74069830460939556</v>
      </c>
      <c r="C7198">
        <f t="shared" si="901"/>
        <v>0.44498071155976504</v>
      </c>
      <c r="D7198" s="40">
        <f t="shared" si="902"/>
        <v>1294300.7904579858</v>
      </c>
      <c r="E7198" s="40">
        <f t="shared" si="907"/>
        <v>1250000</v>
      </c>
      <c r="F7198" s="41">
        <f t="shared" si="903"/>
        <v>1.9579474098161571</v>
      </c>
      <c r="G7198" s="42">
        <f t="shared" si="904"/>
        <v>1447434.2622701963</v>
      </c>
      <c r="H7198" s="16">
        <f t="shared" si="905"/>
        <v>1</v>
      </c>
      <c r="P7198" s="16"/>
    </row>
    <row r="7199" spans="1:16" x14ac:dyDescent="0.25">
      <c r="A7199" s="24">
        <f t="shared" si="906"/>
        <v>7184</v>
      </c>
      <c r="B7199">
        <f t="shared" si="900"/>
        <v>0.76745038630906492</v>
      </c>
      <c r="C7199">
        <f t="shared" si="901"/>
        <v>0.40576479525770992</v>
      </c>
      <c r="D7199" s="40">
        <f t="shared" si="902"/>
        <v>1333043.8066636431</v>
      </c>
      <c r="E7199" s="40">
        <f t="shared" si="907"/>
        <v>1250000</v>
      </c>
      <c r="F7199" s="41">
        <f t="shared" si="903"/>
        <v>1.9275218162706511</v>
      </c>
      <c r="G7199" s="42">
        <f t="shared" si="904"/>
        <v>1409402.2703383141</v>
      </c>
      <c r="H7199" s="16">
        <f t="shared" si="905"/>
        <v>1</v>
      </c>
      <c r="P7199" s="16"/>
    </row>
    <row r="7200" spans="1:16" x14ac:dyDescent="0.25">
      <c r="A7200" s="24">
        <f t="shared" si="906"/>
        <v>7185</v>
      </c>
      <c r="B7200">
        <f t="shared" si="900"/>
        <v>0.72101668000686914</v>
      </c>
      <c r="C7200">
        <f t="shared" si="901"/>
        <v>0.91524186299648136</v>
      </c>
      <c r="D7200" s="40">
        <f t="shared" si="902"/>
        <v>1267111.4301776148</v>
      </c>
      <c r="E7200" s="40">
        <f t="shared" si="907"/>
        <v>1250000</v>
      </c>
      <c r="F7200" s="41">
        <f t="shared" si="903"/>
        <v>2.4175561614425343</v>
      </c>
      <c r="G7200" s="42">
        <f t="shared" si="904"/>
        <v>2021945.2018031678</v>
      </c>
      <c r="H7200" s="16">
        <f t="shared" si="905"/>
        <v>1</v>
      </c>
      <c r="P7200" s="16"/>
    </row>
    <row r="7201" spans="1:16" x14ac:dyDescent="0.25">
      <c r="A7201" s="24">
        <f t="shared" si="906"/>
        <v>7186</v>
      </c>
      <c r="B7201">
        <f t="shared" si="900"/>
        <v>0.54262184479739517</v>
      </c>
      <c r="C7201">
        <f t="shared" si="901"/>
        <v>0.58652738004457206</v>
      </c>
      <c r="D7201" s="40">
        <f t="shared" si="902"/>
        <v>1048802.9696555543</v>
      </c>
      <c r="E7201" s="40">
        <f t="shared" si="907"/>
        <v>1048802.9696555543</v>
      </c>
      <c r="F7201" s="41">
        <f t="shared" si="903"/>
        <v>2.0664501726334583</v>
      </c>
      <c r="G7201" s="42">
        <f t="shared" si="904"/>
        <v>1167299.077703204</v>
      </c>
      <c r="H7201" s="16">
        <f t="shared" si="905"/>
        <v>1</v>
      </c>
      <c r="P7201" s="16"/>
    </row>
    <row r="7202" spans="1:16" x14ac:dyDescent="0.25">
      <c r="A7202" s="24">
        <f t="shared" si="906"/>
        <v>7187</v>
      </c>
      <c r="B7202">
        <f t="shared" si="900"/>
        <v>4.6841132105328143E-2</v>
      </c>
      <c r="C7202">
        <f t="shared" si="901"/>
        <v>0.8868540091207251</v>
      </c>
      <c r="D7202" s="40">
        <f t="shared" si="902"/>
        <v>235736.04879291146</v>
      </c>
      <c r="E7202" s="40">
        <f t="shared" si="907"/>
        <v>235736.04879291146</v>
      </c>
      <c r="F7202" s="41">
        <f t="shared" si="903"/>
        <v>2.3677707873126699</v>
      </c>
      <c r="G7202" s="42">
        <f t="shared" si="904"/>
        <v>-441831.07015163009</v>
      </c>
      <c r="H7202" s="16">
        <f t="shared" si="905"/>
        <v>0</v>
      </c>
      <c r="P7202" s="16"/>
    </row>
    <row r="7203" spans="1:16" x14ac:dyDescent="0.25">
      <c r="A7203" s="24">
        <f t="shared" si="906"/>
        <v>7188</v>
      </c>
      <c r="B7203">
        <f t="shared" si="900"/>
        <v>0.67855379183311015</v>
      </c>
      <c r="C7203">
        <f t="shared" si="901"/>
        <v>0.30703106557484716</v>
      </c>
      <c r="D7203" s="40">
        <f t="shared" si="902"/>
        <v>1211394.4644548469</v>
      </c>
      <c r="E7203" s="40">
        <f t="shared" si="907"/>
        <v>1211394.4644548469</v>
      </c>
      <c r="F7203" s="41">
        <f t="shared" si="903"/>
        <v>1.8467223233531207</v>
      </c>
      <c r="G7203" s="42">
        <f t="shared" si="904"/>
        <v>1237109.1998951645</v>
      </c>
      <c r="H7203" s="16">
        <f t="shared" si="905"/>
        <v>1</v>
      </c>
      <c r="P7203" s="16"/>
    </row>
    <row r="7204" spans="1:16" x14ac:dyDescent="0.25">
      <c r="A7204" s="24">
        <f t="shared" si="906"/>
        <v>7189</v>
      </c>
      <c r="B7204">
        <f t="shared" si="900"/>
        <v>0.90300869580823928</v>
      </c>
      <c r="C7204">
        <f t="shared" si="901"/>
        <v>0.13661062729079276</v>
      </c>
      <c r="D7204" s="40">
        <f t="shared" si="902"/>
        <v>1592197.8575810492</v>
      </c>
      <c r="E7204" s="40">
        <f t="shared" si="907"/>
        <v>1250000</v>
      </c>
      <c r="F7204" s="41">
        <f t="shared" si="903"/>
        <v>1.6669682431085964</v>
      </c>
      <c r="G7204" s="42">
        <f t="shared" si="904"/>
        <v>1083710.3038857454</v>
      </c>
      <c r="H7204" s="16">
        <f t="shared" si="905"/>
        <v>1</v>
      </c>
      <c r="P7204" s="16"/>
    </row>
    <row r="7205" spans="1:16" x14ac:dyDescent="0.25">
      <c r="A7205" s="24">
        <f t="shared" si="906"/>
        <v>7190</v>
      </c>
      <c r="B7205">
        <f t="shared" si="900"/>
        <v>0.8555015322053805</v>
      </c>
      <c r="C7205">
        <f t="shared" si="901"/>
        <v>0.5984275791561231</v>
      </c>
      <c r="D7205" s="40">
        <f t="shared" si="902"/>
        <v>1483430.6845911965</v>
      </c>
      <c r="E7205" s="40">
        <f t="shared" si="907"/>
        <v>1250000</v>
      </c>
      <c r="F7205" s="41">
        <f t="shared" si="903"/>
        <v>2.0757687451076916</v>
      </c>
      <c r="G7205" s="42">
        <f t="shared" si="904"/>
        <v>1594710.9313846147</v>
      </c>
      <c r="H7205" s="16">
        <f t="shared" si="905"/>
        <v>1</v>
      </c>
      <c r="P7205" s="16"/>
    </row>
    <row r="7206" spans="1:16" x14ac:dyDescent="0.25">
      <c r="A7206" s="24">
        <f t="shared" si="906"/>
        <v>7191</v>
      </c>
      <c r="B7206">
        <f t="shared" si="900"/>
        <v>0.28514916205313057</v>
      </c>
      <c r="C7206">
        <f t="shared" si="901"/>
        <v>0.90958206227514893</v>
      </c>
      <c r="D7206" s="40">
        <f t="shared" si="902"/>
        <v>741210.24508223333</v>
      </c>
      <c r="E7206" s="40">
        <f t="shared" si="907"/>
        <v>741210.24508223333</v>
      </c>
      <c r="F7206" s="41">
        <f t="shared" si="903"/>
        <v>2.4067434055860795</v>
      </c>
      <c r="G7206" s="42">
        <f t="shared" si="904"/>
        <v>783902.86950450693</v>
      </c>
      <c r="H7206" s="16">
        <f t="shared" si="905"/>
        <v>1</v>
      </c>
      <c r="P7206" s="16"/>
    </row>
    <row r="7207" spans="1:16" x14ac:dyDescent="0.25">
      <c r="A7207" s="24">
        <f t="shared" si="906"/>
        <v>7192</v>
      </c>
      <c r="B7207">
        <f t="shared" si="900"/>
        <v>0.59551930392626673</v>
      </c>
      <c r="C7207">
        <f t="shared" si="901"/>
        <v>0.50087073200847954</v>
      </c>
      <c r="D7207" s="40">
        <f t="shared" si="902"/>
        <v>1110227.714512771</v>
      </c>
      <c r="E7207" s="40">
        <f t="shared" si="907"/>
        <v>1110227.714512771</v>
      </c>
      <c r="F7207" s="41">
        <f t="shared" si="903"/>
        <v>2.0006634052294765</v>
      </c>
      <c r="G7207" s="42">
        <f t="shared" si="904"/>
        <v>1221191.9598972597</v>
      </c>
      <c r="H7207" s="16">
        <f t="shared" si="905"/>
        <v>1</v>
      </c>
      <c r="P7207" s="16"/>
    </row>
    <row r="7208" spans="1:16" x14ac:dyDescent="0.25">
      <c r="A7208" s="24">
        <f t="shared" si="906"/>
        <v>7193</v>
      </c>
      <c r="B7208">
        <f t="shared" si="900"/>
        <v>0.61750731256324798</v>
      </c>
      <c r="C7208">
        <f t="shared" si="901"/>
        <v>0.26495636662002653</v>
      </c>
      <c r="D7208" s="40">
        <f t="shared" si="902"/>
        <v>1136295.1025152234</v>
      </c>
      <c r="E7208" s="40">
        <f t="shared" si="907"/>
        <v>1136295.1025152234</v>
      </c>
      <c r="F7208" s="41">
        <f t="shared" si="903"/>
        <v>1.8090762206692987</v>
      </c>
      <c r="G7208" s="42">
        <f t="shared" si="904"/>
        <v>1055644.4496232737</v>
      </c>
      <c r="H7208" s="16">
        <f t="shared" si="905"/>
        <v>1</v>
      </c>
      <c r="P7208" s="16"/>
    </row>
    <row r="7209" spans="1:16" x14ac:dyDescent="0.25">
      <c r="A7209" s="24">
        <f t="shared" si="906"/>
        <v>7194</v>
      </c>
      <c r="B7209">
        <f t="shared" si="900"/>
        <v>0.17870645981747657</v>
      </c>
      <c r="C7209">
        <f t="shared" si="901"/>
        <v>0.63161893479991704</v>
      </c>
      <c r="D7209" s="40">
        <f t="shared" si="902"/>
        <v>580407.6381554245</v>
      </c>
      <c r="E7209" s="40">
        <f t="shared" si="907"/>
        <v>580407.6381554245</v>
      </c>
      <c r="F7209" s="41">
        <f t="shared" si="903"/>
        <v>2.10217148874588</v>
      </c>
      <c r="G7209" s="42">
        <f t="shared" si="904"/>
        <v>220116.38878066884</v>
      </c>
      <c r="H7209" s="16">
        <f t="shared" si="905"/>
        <v>1</v>
      </c>
      <c r="P7209" s="16"/>
    </row>
    <row r="7210" spans="1:16" x14ac:dyDescent="0.25">
      <c r="A7210" s="24">
        <f t="shared" si="906"/>
        <v>7195</v>
      </c>
      <c r="B7210">
        <f t="shared" si="900"/>
        <v>0.90633024636190385</v>
      </c>
      <c r="C7210">
        <f t="shared" si="901"/>
        <v>0.89834825473371893</v>
      </c>
      <c r="D7210" s="40">
        <f t="shared" si="902"/>
        <v>1601135.4807138108</v>
      </c>
      <c r="E7210" s="40">
        <f t="shared" si="907"/>
        <v>1250000</v>
      </c>
      <c r="F7210" s="41">
        <f t="shared" si="903"/>
        <v>2.3866857125411869</v>
      </c>
      <c r="G7210" s="42">
        <f t="shared" si="904"/>
        <v>1983357.1406764835</v>
      </c>
      <c r="H7210" s="16">
        <f t="shared" si="905"/>
        <v>1</v>
      </c>
      <c r="P7210" s="16"/>
    </row>
    <row r="7211" spans="1:16" x14ac:dyDescent="0.25">
      <c r="A7211" s="24">
        <f t="shared" si="906"/>
        <v>7196</v>
      </c>
      <c r="B7211">
        <f t="shared" si="900"/>
        <v>0.19983278925064951</v>
      </c>
      <c r="C7211">
        <f t="shared" si="901"/>
        <v>0.36484957102220505</v>
      </c>
      <c r="D7211" s="40">
        <f t="shared" si="902"/>
        <v>616009.73575415532</v>
      </c>
      <c r="E7211" s="40">
        <f t="shared" si="907"/>
        <v>616009.73575415532</v>
      </c>
      <c r="F7211" s="41">
        <f t="shared" si="903"/>
        <v>1.8949769703575949</v>
      </c>
      <c r="G7211" s="42">
        <f t="shared" si="904"/>
        <v>167324.26277019177</v>
      </c>
      <c r="H7211" s="16">
        <f t="shared" si="905"/>
        <v>1</v>
      </c>
      <c r="P7211" s="16"/>
    </row>
    <row r="7212" spans="1:16" x14ac:dyDescent="0.25">
      <c r="A7212" s="24">
        <f t="shared" si="906"/>
        <v>7197</v>
      </c>
      <c r="B7212">
        <f t="shared" si="900"/>
        <v>0.45463283860590309</v>
      </c>
      <c r="C7212">
        <f t="shared" si="901"/>
        <v>0.90909991168882698</v>
      </c>
      <c r="D7212" s="40">
        <f t="shared" si="902"/>
        <v>948040.3532864477</v>
      </c>
      <c r="E7212" s="40">
        <f t="shared" si="907"/>
        <v>948040.3532864477</v>
      </c>
      <c r="F7212" s="41">
        <f t="shared" si="903"/>
        <v>2.4058458248950929</v>
      </c>
      <c r="G7212" s="42">
        <f t="shared" si="904"/>
        <v>1280838.9257862689</v>
      </c>
      <c r="H7212" s="16">
        <f t="shared" si="905"/>
        <v>1</v>
      </c>
      <c r="P7212" s="16"/>
    </row>
    <row r="7213" spans="1:16" x14ac:dyDescent="0.25">
      <c r="A7213" s="24">
        <f t="shared" si="906"/>
        <v>7198</v>
      </c>
      <c r="B7213">
        <f t="shared" si="900"/>
        <v>0.27147918485570699</v>
      </c>
      <c r="C7213">
        <f t="shared" si="901"/>
        <v>0.92203068302478641</v>
      </c>
      <c r="D7213" s="40">
        <f t="shared" si="902"/>
        <v>722638.84355382842</v>
      </c>
      <c r="E7213" s="40">
        <f t="shared" si="907"/>
        <v>722638.84355382842</v>
      </c>
      <c r="F7213" s="41">
        <f t="shared" si="903"/>
        <v>2.4312656906299557</v>
      </c>
      <c r="G7213" s="42">
        <f t="shared" si="904"/>
        <v>756927.02704893122</v>
      </c>
      <c r="H7213" s="16">
        <f t="shared" si="905"/>
        <v>1</v>
      </c>
      <c r="P7213" s="16"/>
    </row>
    <row r="7214" spans="1:16" x14ac:dyDescent="0.25">
      <c r="A7214" s="24">
        <f t="shared" si="906"/>
        <v>7199</v>
      </c>
      <c r="B7214">
        <f t="shared" si="900"/>
        <v>0.53175611037295312</v>
      </c>
      <c r="C7214">
        <f t="shared" si="901"/>
        <v>0.12060385465156287</v>
      </c>
      <c r="D7214" s="40">
        <f t="shared" si="902"/>
        <v>1036330.5531457649</v>
      </c>
      <c r="E7214" s="40">
        <f t="shared" si="907"/>
        <v>1036330.5531457649</v>
      </c>
      <c r="F7214" s="41">
        <f t="shared" si="903"/>
        <v>1.6437770619786651</v>
      </c>
      <c r="G7214" s="42">
        <f t="shared" si="904"/>
        <v>703496.39188867016</v>
      </c>
      <c r="H7214" s="16">
        <f t="shared" si="905"/>
        <v>1</v>
      </c>
      <c r="P7214" s="16"/>
    </row>
    <row r="7215" spans="1:16" x14ac:dyDescent="0.25">
      <c r="A7215" s="24">
        <f t="shared" si="906"/>
        <v>7200</v>
      </c>
      <c r="B7215">
        <f t="shared" si="900"/>
        <v>0.83538002253044397</v>
      </c>
      <c r="C7215">
        <f t="shared" si="901"/>
        <v>0.91751126328017563</v>
      </c>
      <c r="D7215" s="40">
        <f t="shared" si="902"/>
        <v>1444823.3727504211</v>
      </c>
      <c r="E7215" s="40">
        <f t="shared" si="907"/>
        <v>1250000</v>
      </c>
      <c r="F7215" s="41">
        <f t="shared" si="903"/>
        <v>2.4220438372893596</v>
      </c>
      <c r="G7215" s="42">
        <f t="shared" si="904"/>
        <v>2027554.7966116993</v>
      </c>
      <c r="H7215" s="16">
        <f t="shared" si="905"/>
        <v>1</v>
      </c>
      <c r="P7215" s="16"/>
    </row>
    <row r="7216" spans="1:16" x14ac:dyDescent="0.25">
      <c r="A7216" s="24">
        <f t="shared" si="906"/>
        <v>7201</v>
      </c>
      <c r="B7216">
        <f t="shared" si="900"/>
        <v>0.74653956515248865</v>
      </c>
      <c r="C7216">
        <f t="shared" si="901"/>
        <v>0.81113149283919483</v>
      </c>
      <c r="D7216" s="40">
        <f t="shared" si="902"/>
        <v>1302571.343058933</v>
      </c>
      <c r="E7216" s="40">
        <f t="shared" si="907"/>
        <v>1250000</v>
      </c>
      <c r="F7216" s="41">
        <f t="shared" si="903"/>
        <v>2.2681074734119258</v>
      </c>
      <c r="G7216" s="42">
        <f t="shared" si="904"/>
        <v>1835134.3417649074</v>
      </c>
      <c r="H7216" s="16">
        <f t="shared" si="905"/>
        <v>1</v>
      </c>
      <c r="P7216" s="16"/>
    </row>
    <row r="7217" spans="1:16" x14ac:dyDescent="0.25">
      <c r="A7217" s="24">
        <f t="shared" si="906"/>
        <v>7202</v>
      </c>
      <c r="B7217">
        <f t="shared" si="900"/>
        <v>0.28969639760907739</v>
      </c>
      <c r="C7217">
        <f t="shared" si="901"/>
        <v>0.94831056508701295</v>
      </c>
      <c r="D7217" s="40">
        <f t="shared" si="902"/>
        <v>747292.45814443124</v>
      </c>
      <c r="E7217" s="40">
        <f t="shared" si="907"/>
        <v>747292.45814443124</v>
      </c>
      <c r="F7217" s="41">
        <f t="shared" si="903"/>
        <v>2.4950422531748586</v>
      </c>
      <c r="G7217" s="42">
        <f t="shared" si="904"/>
        <v>864526.25854926044</v>
      </c>
      <c r="H7217" s="16">
        <f t="shared" si="905"/>
        <v>1</v>
      </c>
      <c r="P7217" s="16"/>
    </row>
    <row r="7218" spans="1:16" x14ac:dyDescent="0.25">
      <c r="A7218" s="24">
        <f t="shared" si="906"/>
        <v>7203</v>
      </c>
      <c r="B7218">
        <f t="shared" si="900"/>
        <v>0.55257439578417689</v>
      </c>
      <c r="C7218">
        <f t="shared" si="901"/>
        <v>0.47148456110153347</v>
      </c>
      <c r="D7218" s="40">
        <f t="shared" si="902"/>
        <v>1060259.083528928</v>
      </c>
      <c r="E7218" s="40">
        <f t="shared" si="907"/>
        <v>1060259.083528928</v>
      </c>
      <c r="F7218" s="41">
        <f t="shared" si="903"/>
        <v>1.9782557512962158</v>
      </c>
      <c r="G7218" s="42">
        <f t="shared" si="904"/>
        <v>1097463.6298551569</v>
      </c>
      <c r="H7218" s="16">
        <f t="shared" si="905"/>
        <v>1</v>
      </c>
      <c r="P7218" s="16"/>
    </row>
    <row r="7219" spans="1:16" x14ac:dyDescent="0.25">
      <c r="A7219" s="24">
        <f t="shared" si="906"/>
        <v>7204</v>
      </c>
      <c r="B7219">
        <f t="shared" si="900"/>
        <v>0.94150978664401919</v>
      </c>
      <c r="C7219">
        <f t="shared" si="901"/>
        <v>0.49839589779730886</v>
      </c>
      <c r="D7219" s="40">
        <f t="shared" si="902"/>
        <v>1714699.698852709</v>
      </c>
      <c r="E7219" s="40">
        <f t="shared" si="907"/>
        <v>1250000</v>
      </c>
      <c r="F7219" s="41">
        <f t="shared" si="903"/>
        <v>1.9987778423187328</v>
      </c>
      <c r="G7219" s="42">
        <f t="shared" si="904"/>
        <v>1498472.3028984158</v>
      </c>
      <c r="H7219" s="16">
        <f t="shared" si="905"/>
        <v>1</v>
      </c>
      <c r="P7219" s="16"/>
    </row>
    <row r="7220" spans="1:16" x14ac:dyDescent="0.25">
      <c r="A7220" s="24">
        <f t="shared" si="906"/>
        <v>7205</v>
      </c>
      <c r="B7220">
        <f t="shared" si="900"/>
        <v>0.5775260905502364</v>
      </c>
      <c r="C7220">
        <f t="shared" si="901"/>
        <v>0.83846436243038625</v>
      </c>
      <c r="D7220" s="40">
        <f t="shared" si="902"/>
        <v>1089165.0270323069</v>
      </c>
      <c r="E7220" s="40">
        <f t="shared" si="907"/>
        <v>1089165.0270323069</v>
      </c>
      <c r="F7220" s="41">
        <f t="shared" si="903"/>
        <v>2.3003544578715664</v>
      </c>
      <c r="G7220" s="42">
        <f t="shared" si="904"/>
        <v>1505465.6252915724</v>
      </c>
      <c r="H7220" s="16">
        <f t="shared" si="905"/>
        <v>1</v>
      </c>
      <c r="P7220" s="16"/>
    </row>
    <row r="7221" spans="1:16" x14ac:dyDescent="0.25">
      <c r="A7221" s="24">
        <f t="shared" si="906"/>
        <v>7206</v>
      </c>
      <c r="B7221">
        <f t="shared" si="900"/>
        <v>0.49611117376480252</v>
      </c>
      <c r="C7221">
        <f t="shared" si="901"/>
        <v>0.71071568399202079</v>
      </c>
      <c r="D7221" s="40">
        <f t="shared" si="902"/>
        <v>995555.62484403793</v>
      </c>
      <c r="E7221" s="40">
        <f t="shared" si="907"/>
        <v>995555.62484403793</v>
      </c>
      <c r="F7221" s="41">
        <f t="shared" si="903"/>
        <v>2.1688379075746007</v>
      </c>
      <c r="G7221" s="42">
        <f t="shared" si="904"/>
        <v>1159198.7782608676</v>
      </c>
      <c r="H7221" s="16">
        <f t="shared" si="905"/>
        <v>1</v>
      </c>
      <c r="P7221" s="16"/>
    </row>
    <row r="7222" spans="1:16" x14ac:dyDescent="0.25">
      <c r="A7222" s="24">
        <f t="shared" si="906"/>
        <v>7207</v>
      </c>
      <c r="B7222">
        <f t="shared" si="900"/>
        <v>0.44085330457892269</v>
      </c>
      <c r="C7222">
        <f t="shared" si="901"/>
        <v>7.3553547612391412E-2</v>
      </c>
      <c r="D7222" s="40">
        <f t="shared" si="902"/>
        <v>932155.25739411917</v>
      </c>
      <c r="E7222" s="40">
        <f t="shared" si="907"/>
        <v>932155.25739411917</v>
      </c>
      <c r="F7222" s="41">
        <f t="shared" si="903"/>
        <v>1.5593234566121492</v>
      </c>
      <c r="G7222" s="42">
        <f t="shared" si="904"/>
        <v>453531.55805898551</v>
      </c>
      <c r="H7222" s="16">
        <f t="shared" si="905"/>
        <v>1</v>
      </c>
      <c r="P7222" s="16"/>
    </row>
    <row r="7223" spans="1:16" x14ac:dyDescent="0.25">
      <c r="A7223" s="24">
        <f t="shared" si="906"/>
        <v>7208</v>
      </c>
      <c r="B7223">
        <f t="shared" si="900"/>
        <v>0.9523926688125357</v>
      </c>
      <c r="C7223">
        <f t="shared" si="901"/>
        <v>0.57417640939820558</v>
      </c>
      <c r="D7223" s="40">
        <f t="shared" si="902"/>
        <v>1760718.5371966367</v>
      </c>
      <c r="E7223" s="40">
        <f t="shared" si="907"/>
        <v>1250000</v>
      </c>
      <c r="F7223" s="41">
        <f t="shared" si="903"/>
        <v>2.0568441205633223</v>
      </c>
      <c r="G7223" s="42">
        <f t="shared" si="904"/>
        <v>1571055.1507041529</v>
      </c>
      <c r="H7223" s="16">
        <f t="shared" si="905"/>
        <v>1</v>
      </c>
      <c r="P7223" s="16"/>
    </row>
    <row r="7224" spans="1:16" x14ac:dyDescent="0.25">
      <c r="A7224" s="24">
        <f t="shared" si="906"/>
        <v>7209</v>
      </c>
      <c r="B7224">
        <f t="shared" si="900"/>
        <v>0.40306163614150137</v>
      </c>
      <c r="C7224">
        <f t="shared" si="901"/>
        <v>0.9791121423477307</v>
      </c>
      <c r="D7224" s="40">
        <f t="shared" si="902"/>
        <v>888101.68810011831</v>
      </c>
      <c r="E7224" s="40">
        <f t="shared" si="907"/>
        <v>888101.68810011831</v>
      </c>
      <c r="F7224" s="41">
        <f t="shared" si="903"/>
        <v>2.6187682412606597</v>
      </c>
      <c r="G7224" s="42">
        <f t="shared" si="904"/>
        <v>1325732.4958065697</v>
      </c>
      <c r="H7224" s="16">
        <f t="shared" si="905"/>
        <v>1</v>
      </c>
      <c r="P7224" s="16"/>
    </row>
    <row r="7225" spans="1:16" x14ac:dyDescent="0.25">
      <c r="A7225" s="24">
        <f t="shared" si="906"/>
        <v>7210</v>
      </c>
      <c r="B7225">
        <f t="shared" si="900"/>
        <v>0.59990100411232561</v>
      </c>
      <c r="C7225">
        <f t="shared" si="901"/>
        <v>2.1475210436619818E-2</v>
      </c>
      <c r="D7225" s="40">
        <f t="shared" si="902"/>
        <v>1115390.9754424628</v>
      </c>
      <c r="E7225" s="40">
        <f t="shared" si="907"/>
        <v>1115390.9754424628</v>
      </c>
      <c r="F7225" s="41">
        <f t="shared" si="903"/>
        <v>1.3847441334536088</v>
      </c>
      <c r="G7225" s="42">
        <f t="shared" si="904"/>
        <v>544531.10975104873</v>
      </c>
      <c r="H7225" s="16">
        <f t="shared" si="905"/>
        <v>1</v>
      </c>
      <c r="P7225" s="16"/>
    </row>
    <row r="7226" spans="1:16" x14ac:dyDescent="0.25">
      <c r="A7226" s="24">
        <f t="shared" si="906"/>
        <v>7211</v>
      </c>
      <c r="B7226">
        <f t="shared" si="900"/>
        <v>2.4372027139179409E-2</v>
      </c>
      <c r="C7226">
        <f t="shared" si="901"/>
        <v>0.30579301610123366</v>
      </c>
      <c r="D7226" s="40">
        <f t="shared" si="902"/>
        <v>101448.19862046768</v>
      </c>
      <c r="E7226" s="40">
        <f t="shared" si="907"/>
        <v>101448.19862046768</v>
      </c>
      <c r="F7226" s="41">
        <f t="shared" si="903"/>
        <v>1.8456502115359061</v>
      </c>
      <c r="G7226" s="42">
        <f t="shared" si="904"/>
        <v>-812762.11075619725</v>
      </c>
      <c r="H7226" s="16">
        <f t="shared" si="905"/>
        <v>0</v>
      </c>
      <c r="P7226" s="16"/>
    </row>
    <row r="7227" spans="1:16" x14ac:dyDescent="0.25">
      <c r="A7227" s="24">
        <f t="shared" si="906"/>
        <v>7212</v>
      </c>
      <c r="B7227">
        <f t="shared" si="900"/>
        <v>0.97011321794707328</v>
      </c>
      <c r="C7227">
        <f t="shared" si="901"/>
        <v>0.31619639729615301</v>
      </c>
      <c r="D7227" s="40">
        <f t="shared" si="902"/>
        <v>1858264.5112404693</v>
      </c>
      <c r="E7227" s="40">
        <f t="shared" si="907"/>
        <v>1250000</v>
      </c>
      <c r="F7227" s="41">
        <f t="shared" si="903"/>
        <v>1.8546013095681639</v>
      </c>
      <c r="G7227" s="42">
        <f t="shared" si="904"/>
        <v>1318251.6369602047</v>
      </c>
      <c r="H7227" s="16">
        <f t="shared" si="905"/>
        <v>1</v>
      </c>
      <c r="P7227" s="16"/>
    </row>
    <row r="7228" spans="1:16" x14ac:dyDescent="0.25">
      <c r="A7228" s="24">
        <f t="shared" si="906"/>
        <v>7213</v>
      </c>
      <c r="B7228">
        <f t="shared" si="900"/>
        <v>0.94646870519500226</v>
      </c>
      <c r="C7228">
        <f t="shared" si="901"/>
        <v>0.12169691303279251</v>
      </c>
      <c r="D7228" s="40">
        <f t="shared" si="902"/>
        <v>1734743.6059387869</v>
      </c>
      <c r="E7228" s="40">
        <f t="shared" si="907"/>
        <v>1250000</v>
      </c>
      <c r="F7228" s="41">
        <f t="shared" si="903"/>
        <v>1.645426796217623</v>
      </c>
      <c r="G7228" s="42">
        <f t="shared" si="904"/>
        <v>1056783.4952720287</v>
      </c>
      <c r="H7228" s="16">
        <f t="shared" si="905"/>
        <v>1</v>
      </c>
      <c r="P7228" s="16"/>
    </row>
    <row r="7229" spans="1:16" x14ac:dyDescent="0.25">
      <c r="A7229" s="24">
        <f t="shared" si="906"/>
        <v>7214</v>
      </c>
      <c r="B7229">
        <f t="shared" si="900"/>
        <v>0.6280572364339605</v>
      </c>
      <c r="C7229">
        <f t="shared" si="901"/>
        <v>0.48217362037394196</v>
      </c>
      <c r="D7229" s="40">
        <f t="shared" si="902"/>
        <v>1148956.9570974992</v>
      </c>
      <c r="E7229" s="40">
        <f t="shared" si="907"/>
        <v>1148956.9570974992</v>
      </c>
      <c r="F7229" s="41">
        <f t="shared" si="903"/>
        <v>1.9864136816097031</v>
      </c>
      <c r="G7229" s="42">
        <f t="shared" si="904"/>
        <v>1282303.819159125</v>
      </c>
      <c r="H7229" s="16">
        <f t="shared" si="905"/>
        <v>1</v>
      </c>
      <c r="P7229" s="16"/>
    </row>
    <row r="7230" spans="1:16" x14ac:dyDescent="0.25">
      <c r="A7230" s="24">
        <f t="shared" si="906"/>
        <v>7215</v>
      </c>
      <c r="B7230">
        <f t="shared" si="900"/>
        <v>0.47478689940180629</v>
      </c>
      <c r="C7230">
        <f t="shared" si="901"/>
        <v>0.2207480143988505</v>
      </c>
      <c r="D7230" s="40">
        <f t="shared" si="902"/>
        <v>971166.26040793152</v>
      </c>
      <c r="E7230" s="40">
        <f t="shared" si="907"/>
        <v>971166.26040793152</v>
      </c>
      <c r="F7230" s="41">
        <f t="shared" si="903"/>
        <v>1.7660579345143312</v>
      </c>
      <c r="G7230" s="42">
        <f t="shared" si="904"/>
        <v>715135.87992603867</v>
      </c>
      <c r="H7230" s="16">
        <f t="shared" si="905"/>
        <v>1</v>
      </c>
      <c r="P7230" s="16"/>
    </row>
    <row r="7231" spans="1:16" x14ac:dyDescent="0.25">
      <c r="A7231" s="24">
        <f t="shared" si="906"/>
        <v>7216</v>
      </c>
      <c r="B7231">
        <f t="shared" si="900"/>
        <v>0.33219863579142839</v>
      </c>
      <c r="C7231">
        <f t="shared" si="901"/>
        <v>8.7733429740183055E-2</v>
      </c>
      <c r="D7231" s="40">
        <f t="shared" si="902"/>
        <v>802195.98666189285</v>
      </c>
      <c r="E7231" s="40">
        <f t="shared" si="907"/>
        <v>802195.98666189285</v>
      </c>
      <c r="F7231" s="41">
        <f t="shared" si="903"/>
        <v>1.5881929266362764</v>
      </c>
      <c r="G7231" s="42">
        <f t="shared" si="904"/>
        <v>274041.99179242691</v>
      </c>
      <c r="H7231" s="16">
        <f t="shared" si="905"/>
        <v>1</v>
      </c>
      <c r="P7231" s="16"/>
    </row>
    <row r="7232" spans="1:16" x14ac:dyDescent="0.25">
      <c r="A7232" s="24">
        <f t="shared" si="906"/>
        <v>7217</v>
      </c>
      <c r="B7232">
        <f t="shared" si="900"/>
        <v>0.68895325239282101</v>
      </c>
      <c r="C7232">
        <f t="shared" si="901"/>
        <v>0.76484804472420365</v>
      </c>
      <c r="D7232" s="40">
        <f t="shared" si="902"/>
        <v>1224719.831576468</v>
      </c>
      <c r="E7232" s="40">
        <f t="shared" si="907"/>
        <v>1224719.831576468</v>
      </c>
      <c r="F7232" s="41">
        <f t="shared" si="903"/>
        <v>2.2194482240788775</v>
      </c>
      <c r="G7232" s="42">
        <f t="shared" si="904"/>
        <v>1718202.2551865736</v>
      </c>
      <c r="H7232" s="16">
        <f t="shared" si="905"/>
        <v>1</v>
      </c>
      <c r="P7232" s="16"/>
    </row>
    <row r="7233" spans="1:16" x14ac:dyDescent="0.25">
      <c r="A7233" s="24">
        <f t="shared" si="906"/>
        <v>7218</v>
      </c>
      <c r="B7233">
        <f t="shared" si="900"/>
        <v>0.63241808873135597</v>
      </c>
      <c r="C7233">
        <f t="shared" si="901"/>
        <v>0.98833937745075673</v>
      </c>
      <c r="D7233" s="40">
        <f t="shared" si="902"/>
        <v>1154223.9669667701</v>
      </c>
      <c r="E7233" s="40">
        <f t="shared" si="907"/>
        <v>1154223.9669667701</v>
      </c>
      <c r="F7233" s="41">
        <f t="shared" si="903"/>
        <v>2.6894014116556386</v>
      </c>
      <c r="G7233" s="42">
        <f t="shared" si="904"/>
        <v>2104171.5661272029</v>
      </c>
      <c r="H7233" s="16">
        <f t="shared" si="905"/>
        <v>1</v>
      </c>
      <c r="P7233" s="16"/>
    </row>
    <row r="7234" spans="1:16" x14ac:dyDescent="0.25">
      <c r="A7234" s="24">
        <f t="shared" si="906"/>
        <v>7219</v>
      </c>
      <c r="B7234">
        <f t="shared" si="900"/>
        <v>0.71742442261893302</v>
      </c>
      <c r="C7234">
        <f t="shared" si="901"/>
        <v>0.44073824549559504</v>
      </c>
      <c r="D7234" s="40">
        <f t="shared" si="902"/>
        <v>1262252.5357184513</v>
      </c>
      <c r="E7234" s="40">
        <f t="shared" si="907"/>
        <v>1250000</v>
      </c>
      <c r="F7234" s="41">
        <f t="shared" si="903"/>
        <v>1.9546815309884518</v>
      </c>
      <c r="G7234" s="42">
        <f t="shared" si="904"/>
        <v>1443351.9137355648</v>
      </c>
      <c r="H7234" s="16">
        <f t="shared" si="905"/>
        <v>1</v>
      </c>
      <c r="P7234" s="16"/>
    </row>
    <row r="7235" spans="1:16" x14ac:dyDescent="0.25">
      <c r="A7235" s="24">
        <f t="shared" si="906"/>
        <v>7220</v>
      </c>
      <c r="B7235">
        <f t="shared" si="900"/>
        <v>0.51841975760180503</v>
      </c>
      <c r="C7235">
        <f t="shared" si="901"/>
        <v>0.41439337318297476</v>
      </c>
      <c r="D7235" s="40">
        <f t="shared" si="902"/>
        <v>1021058.3140926344</v>
      </c>
      <c r="E7235" s="40">
        <f t="shared" si="907"/>
        <v>1021058.3140926344</v>
      </c>
      <c r="F7235" s="41">
        <f t="shared" si="903"/>
        <v>1.9342681244237523</v>
      </c>
      <c r="G7235" s="42">
        <f t="shared" si="904"/>
        <v>975000.5501272385</v>
      </c>
      <c r="H7235" s="16">
        <f t="shared" si="905"/>
        <v>1</v>
      </c>
      <c r="P7235" s="16"/>
    </row>
    <row r="7236" spans="1:16" x14ac:dyDescent="0.25">
      <c r="A7236" s="24">
        <f t="shared" si="906"/>
        <v>7221</v>
      </c>
      <c r="B7236">
        <f t="shared" si="900"/>
        <v>0.36193452181760222</v>
      </c>
      <c r="C7236">
        <f t="shared" si="901"/>
        <v>0.75068149331491441</v>
      </c>
      <c r="D7236" s="40">
        <f t="shared" si="902"/>
        <v>838924.31669179723</v>
      </c>
      <c r="E7236" s="40">
        <f t="shared" si="907"/>
        <v>838924.31669179723</v>
      </c>
      <c r="F7236" s="41">
        <f t="shared" si="903"/>
        <v>2.2056643987547897</v>
      </c>
      <c r="G7236" s="42">
        <f t="shared" si="904"/>
        <v>850385.49857678567</v>
      </c>
      <c r="H7236" s="16">
        <f t="shared" si="905"/>
        <v>1</v>
      </c>
      <c r="P7236" s="16"/>
    </row>
    <row r="7237" spans="1:16" x14ac:dyDescent="0.25">
      <c r="A7237" s="24">
        <f t="shared" si="906"/>
        <v>7222</v>
      </c>
      <c r="B7237">
        <f t="shared" si="900"/>
        <v>0.92073659866582602</v>
      </c>
      <c r="C7237">
        <f t="shared" si="901"/>
        <v>0.13699690403882414</v>
      </c>
      <c r="D7237" s="40">
        <f t="shared" si="902"/>
        <v>1642877.031401041</v>
      </c>
      <c r="E7237" s="40">
        <f t="shared" si="907"/>
        <v>1250000</v>
      </c>
      <c r="F7237" s="41">
        <f t="shared" si="903"/>
        <v>1.6675041127085461</v>
      </c>
      <c r="G7237" s="42">
        <f t="shared" si="904"/>
        <v>1084380.1408856828</v>
      </c>
      <c r="H7237" s="16">
        <f t="shared" si="905"/>
        <v>1</v>
      </c>
      <c r="P7237" s="16"/>
    </row>
    <row r="7238" spans="1:16" x14ac:dyDescent="0.25">
      <c r="A7238" s="24">
        <f t="shared" si="906"/>
        <v>7223</v>
      </c>
      <c r="B7238">
        <f t="shared" si="900"/>
        <v>0.73062155616935343</v>
      </c>
      <c r="C7238">
        <f t="shared" si="901"/>
        <v>0.45644564961548895</v>
      </c>
      <c r="D7238" s="40">
        <f t="shared" si="902"/>
        <v>1280255.5784636398</v>
      </c>
      <c r="E7238" s="40">
        <f t="shared" si="907"/>
        <v>1250000</v>
      </c>
      <c r="F7238" s="41">
        <f t="shared" si="903"/>
        <v>1.9667500448567361</v>
      </c>
      <c r="G7238" s="42">
        <f t="shared" si="904"/>
        <v>1458437.5560709201</v>
      </c>
      <c r="H7238" s="16">
        <f t="shared" si="905"/>
        <v>1</v>
      </c>
      <c r="P7238" s="16"/>
    </row>
    <row r="7239" spans="1:16" x14ac:dyDescent="0.25">
      <c r="A7239" s="24">
        <f t="shared" si="906"/>
        <v>7224</v>
      </c>
      <c r="B7239">
        <f t="shared" si="900"/>
        <v>0.66154343576636165</v>
      </c>
      <c r="C7239">
        <f t="shared" si="901"/>
        <v>0.96772244328167289</v>
      </c>
      <c r="D7239" s="40">
        <f t="shared" si="902"/>
        <v>1189975.2829286386</v>
      </c>
      <c r="E7239" s="40">
        <f t="shared" si="907"/>
        <v>1189975.2829286386</v>
      </c>
      <c r="F7239" s="41">
        <f t="shared" si="903"/>
        <v>2.5618013907769313</v>
      </c>
      <c r="G7239" s="42">
        <f t="shared" si="904"/>
        <v>2048480.3347967588</v>
      </c>
      <c r="H7239" s="16">
        <f t="shared" si="905"/>
        <v>1</v>
      </c>
      <c r="P7239" s="16"/>
    </row>
    <row r="7240" spans="1:16" x14ac:dyDescent="0.25">
      <c r="A7240" s="24">
        <f t="shared" si="906"/>
        <v>7225</v>
      </c>
      <c r="B7240">
        <f t="shared" si="900"/>
        <v>0.82898702856618911</v>
      </c>
      <c r="C7240">
        <f t="shared" si="901"/>
        <v>0.20528953487519175</v>
      </c>
      <c r="D7240" s="40">
        <f t="shared" si="902"/>
        <v>1433208.1498305595</v>
      </c>
      <c r="E7240" s="40">
        <f t="shared" si="907"/>
        <v>1250000</v>
      </c>
      <c r="F7240" s="41">
        <f t="shared" si="903"/>
        <v>1.7498860123478159</v>
      </c>
      <c r="G7240" s="42">
        <f t="shared" si="904"/>
        <v>1187357.5154347699</v>
      </c>
      <c r="H7240" s="16">
        <f t="shared" si="905"/>
        <v>1</v>
      </c>
      <c r="P7240" s="16"/>
    </row>
    <row r="7241" spans="1:16" x14ac:dyDescent="0.25">
      <c r="A7241" s="24">
        <f t="shared" si="906"/>
        <v>7226</v>
      </c>
      <c r="B7241">
        <f t="shared" si="900"/>
        <v>0.74868988001253456</v>
      </c>
      <c r="C7241">
        <f t="shared" si="901"/>
        <v>0.64914419094566256</v>
      </c>
      <c r="D7241" s="40">
        <f t="shared" si="902"/>
        <v>1305641.0437815103</v>
      </c>
      <c r="E7241" s="40">
        <f t="shared" si="907"/>
        <v>1250000</v>
      </c>
      <c r="F7241" s="41">
        <f t="shared" si="903"/>
        <v>2.1164167132013239</v>
      </c>
      <c r="G7241" s="42">
        <f t="shared" si="904"/>
        <v>1645520.8915016549</v>
      </c>
      <c r="H7241" s="16">
        <f t="shared" si="905"/>
        <v>1</v>
      </c>
      <c r="P7241" s="16"/>
    </row>
    <row r="7242" spans="1:16" x14ac:dyDescent="0.25">
      <c r="A7242" s="24">
        <f t="shared" si="906"/>
        <v>7227</v>
      </c>
      <c r="B7242">
        <f t="shared" si="900"/>
        <v>0.66313212004024535</v>
      </c>
      <c r="C7242">
        <f t="shared" si="901"/>
        <v>0.62602162139955908</v>
      </c>
      <c r="D7242" s="40">
        <f t="shared" si="902"/>
        <v>1191957.3528806178</v>
      </c>
      <c r="E7242" s="40">
        <f t="shared" si="907"/>
        <v>1191957.3528806178</v>
      </c>
      <c r="F7242" s="41">
        <f t="shared" si="903"/>
        <v>2.0976701238284949</v>
      </c>
      <c r="G7242" s="42">
        <f t="shared" si="904"/>
        <v>1500333.3280153708</v>
      </c>
      <c r="H7242" s="16">
        <f t="shared" si="905"/>
        <v>1</v>
      </c>
      <c r="P7242" s="16"/>
    </row>
    <row r="7243" spans="1:16" x14ac:dyDescent="0.25">
      <c r="A7243" s="24">
        <f t="shared" si="906"/>
        <v>7228</v>
      </c>
      <c r="B7243">
        <f t="shared" si="900"/>
        <v>0.64174629061017185</v>
      </c>
      <c r="C7243">
        <f t="shared" si="901"/>
        <v>0.31292331975419074</v>
      </c>
      <c r="D7243" s="40">
        <f t="shared" si="902"/>
        <v>1165561.0078425098</v>
      </c>
      <c r="E7243" s="40">
        <f t="shared" si="907"/>
        <v>1165561.0078425098</v>
      </c>
      <c r="F7243" s="41">
        <f t="shared" si="903"/>
        <v>1.8517990809473248</v>
      </c>
      <c r="G7243" s="42">
        <f t="shared" si="904"/>
        <v>1158384.8031107974</v>
      </c>
      <c r="H7243" s="16">
        <f t="shared" si="905"/>
        <v>1</v>
      </c>
      <c r="P7243" s="16"/>
    </row>
    <row r="7244" spans="1:16" x14ac:dyDescent="0.25">
      <c r="A7244" s="24">
        <f t="shared" si="906"/>
        <v>7229</v>
      </c>
      <c r="B7244">
        <f t="shared" si="900"/>
        <v>0.84076031378936023</v>
      </c>
      <c r="C7244">
        <f t="shared" si="901"/>
        <v>0.73856144852470607</v>
      </c>
      <c r="D7244" s="40">
        <f t="shared" si="902"/>
        <v>1454827.1769953081</v>
      </c>
      <c r="E7244" s="40">
        <f t="shared" si="907"/>
        <v>1250000</v>
      </c>
      <c r="F7244" s="41">
        <f t="shared" si="903"/>
        <v>2.1941996143932356</v>
      </c>
      <c r="G7244" s="42">
        <f t="shared" si="904"/>
        <v>1742749.5179915447</v>
      </c>
      <c r="H7244" s="16">
        <f t="shared" si="905"/>
        <v>1</v>
      </c>
      <c r="P7244" s="16"/>
    </row>
    <row r="7245" spans="1:16" x14ac:dyDescent="0.25">
      <c r="A7245" s="24">
        <f t="shared" si="906"/>
        <v>7230</v>
      </c>
      <c r="B7245">
        <f t="shared" si="900"/>
        <v>0.24001966614741832</v>
      </c>
      <c r="C7245">
        <f t="shared" si="901"/>
        <v>0.98846002749633044</v>
      </c>
      <c r="D7245" s="40">
        <f t="shared" si="902"/>
        <v>678006.39669058053</v>
      </c>
      <c r="E7245" s="40">
        <f t="shared" si="907"/>
        <v>678006.39669058053</v>
      </c>
      <c r="F7245" s="41">
        <f t="shared" si="903"/>
        <v>2.6906105509723215</v>
      </c>
      <c r="G7245" s="42">
        <f t="shared" si="904"/>
        <v>824251.16456240113</v>
      </c>
      <c r="H7245" s="16">
        <f t="shared" si="905"/>
        <v>1</v>
      </c>
      <c r="P7245" s="16"/>
    </row>
    <row r="7246" spans="1:16" x14ac:dyDescent="0.25">
      <c r="A7246" s="24">
        <f t="shared" si="906"/>
        <v>7231</v>
      </c>
      <c r="B7246">
        <f t="shared" si="900"/>
        <v>0.66170034336391836</v>
      </c>
      <c r="C7246">
        <f t="shared" si="901"/>
        <v>1.3188167824409902E-2</v>
      </c>
      <c r="D7246" s="40">
        <f t="shared" si="902"/>
        <v>1190170.8832329272</v>
      </c>
      <c r="E7246" s="40">
        <f t="shared" si="907"/>
        <v>1190170.8832329272</v>
      </c>
      <c r="F7246" s="41">
        <f t="shared" si="903"/>
        <v>1.3250378350392176</v>
      </c>
      <c r="G7246" s="42">
        <f t="shared" si="904"/>
        <v>577021.45044567133</v>
      </c>
      <c r="H7246" s="16">
        <f t="shared" si="905"/>
        <v>1</v>
      </c>
      <c r="P7246" s="16"/>
    </row>
    <row r="7247" spans="1:16" x14ac:dyDescent="0.25">
      <c r="A7247" s="24">
        <f t="shared" si="906"/>
        <v>7232</v>
      </c>
      <c r="B7247">
        <f t="shared" si="900"/>
        <v>0.36679392599035054</v>
      </c>
      <c r="C7247">
        <f t="shared" si="901"/>
        <v>0.85399275773670524</v>
      </c>
      <c r="D7247" s="40">
        <f t="shared" si="902"/>
        <v>844822.1304862164</v>
      </c>
      <c r="E7247" s="40">
        <f t="shared" si="907"/>
        <v>844822.1304862164</v>
      </c>
      <c r="F7247" s="41">
        <f t="shared" si="903"/>
        <v>2.3202774085372839</v>
      </c>
      <c r="G7247" s="42">
        <f t="shared" si="904"/>
        <v>960221.70359950536</v>
      </c>
      <c r="H7247" s="16">
        <f t="shared" si="905"/>
        <v>1</v>
      </c>
      <c r="P7247" s="16"/>
    </row>
    <row r="7248" spans="1:16" x14ac:dyDescent="0.25">
      <c r="A7248" s="24">
        <f t="shared" si="906"/>
        <v>7233</v>
      </c>
      <c r="B7248">
        <f t="shared" si="900"/>
        <v>0.924106155638583</v>
      </c>
      <c r="C7248">
        <f t="shared" si="901"/>
        <v>0.40122912253718823</v>
      </c>
      <c r="D7248" s="40">
        <f t="shared" si="902"/>
        <v>1653455.3985694167</v>
      </c>
      <c r="E7248" s="40">
        <f t="shared" si="907"/>
        <v>1250000</v>
      </c>
      <c r="F7248" s="41">
        <f t="shared" si="903"/>
        <v>1.9239614142501891</v>
      </c>
      <c r="G7248" s="42">
        <f t="shared" si="904"/>
        <v>1404951.7678127363</v>
      </c>
      <c r="H7248" s="16">
        <f t="shared" si="905"/>
        <v>1</v>
      </c>
      <c r="P7248" s="16"/>
    </row>
    <row r="7249" spans="1:16" x14ac:dyDescent="0.25">
      <c r="A7249" s="24">
        <f t="shared" si="906"/>
        <v>7234</v>
      </c>
      <c r="B7249">
        <f t="shared" ref="B7249:B7312" si="908">((MOD((MOD(MOD(999999999999989,MOD(A7249*2499997+$B$13*1800451,7450589)*4658+7450581)*383,99991)*7440893+MOD(MOD(999999999999989,MOD(A7249*2246527+$B$13*2399993,7450987)*7580+7560584)*17669,7440893))*1343,4294967296))+0.5)/2^32</f>
        <v>0.97074156033340842</v>
      </c>
      <c r="C7249">
        <f t="shared" ref="C7249:C7312" si="909">((MOD((MOD(MOD(999999999999989,MOD(A7249*2499997+$C$13*1800451,7450589)*4658+7450581)*383,99991)*7440893+MOD(MOD(999999999999989,MOD(A7249*2246527+$C$13*2399993,7450987)*7580+7560584)*17669,7440893))*1343,4294967296))+0.5)/2^32</f>
        <v>0.98717554786708206</v>
      </c>
      <c r="D7249" s="40">
        <f t="shared" ref="D7249:D7312" si="910">MAX(0,NORMINV(B7249,D$10,D$12))</f>
        <v>1862525.3754432816</v>
      </c>
      <c r="E7249" s="40">
        <f t="shared" si="907"/>
        <v>1250000</v>
      </c>
      <c r="F7249" s="41">
        <f t="shared" ref="F7249:F7312" si="911">NORMINV(C7249,E$10,E$12)</f>
        <v>2.6782634496874929</v>
      </c>
      <c r="G7249" s="42">
        <f t="shared" ref="G7249:G7312" si="912">F7249*E7249-1000000</f>
        <v>2347829.3121093661</v>
      </c>
      <c r="H7249" s="16">
        <f t="shared" ref="H7249:H7312" si="913">IF(G7249&gt;=0,1,0)</f>
        <v>1</v>
      </c>
      <c r="P7249" s="16"/>
    </row>
    <row r="7250" spans="1:16" x14ac:dyDescent="0.25">
      <c r="A7250" s="24">
        <f t="shared" ref="A7250:A7313" si="914">A7249+1</f>
        <v>7235</v>
      </c>
      <c r="B7250">
        <f t="shared" si="908"/>
        <v>5.6675979751162231E-2</v>
      </c>
      <c r="C7250">
        <f t="shared" si="909"/>
        <v>0.92317546240519732</v>
      </c>
      <c r="D7250" s="40">
        <f t="shared" si="910"/>
        <v>278128.41075128037</v>
      </c>
      <c r="E7250" s="40">
        <f t="shared" ref="E7250:E7313" si="915">MIN(1250000,D7250)</f>
        <v>278128.41075128037</v>
      </c>
      <c r="F7250" s="41">
        <f t="shared" si="911"/>
        <v>2.4336656632967424</v>
      </c>
      <c r="G7250" s="42">
        <f t="shared" si="912"/>
        <v>-323128.43676731642</v>
      </c>
      <c r="H7250" s="16">
        <f t="shared" si="913"/>
        <v>0</v>
      </c>
      <c r="P7250" s="16"/>
    </row>
    <row r="7251" spans="1:16" x14ac:dyDescent="0.25">
      <c r="A7251" s="24">
        <f t="shared" si="914"/>
        <v>7236</v>
      </c>
      <c r="B7251">
        <f t="shared" si="908"/>
        <v>7.8044116613455117E-2</v>
      </c>
      <c r="C7251">
        <f t="shared" si="909"/>
        <v>0.20295428240206093</v>
      </c>
      <c r="D7251" s="40">
        <f t="shared" si="910"/>
        <v>353335.28438887175</v>
      </c>
      <c r="E7251" s="40">
        <f t="shared" si="915"/>
        <v>353335.28438887175</v>
      </c>
      <c r="F7251" s="41">
        <f t="shared" si="911"/>
        <v>1.7473814041328162</v>
      </c>
      <c r="G7251" s="42">
        <f t="shared" si="912"/>
        <v>-382588.49463490536</v>
      </c>
      <c r="H7251" s="16">
        <f t="shared" si="913"/>
        <v>0</v>
      </c>
      <c r="P7251" s="16"/>
    </row>
    <row r="7252" spans="1:16" x14ac:dyDescent="0.25">
      <c r="A7252" s="24">
        <f t="shared" si="914"/>
        <v>7237</v>
      </c>
      <c r="B7252">
        <f t="shared" si="908"/>
        <v>0.60581386170815676</v>
      </c>
      <c r="C7252">
        <f t="shared" si="909"/>
        <v>0.52744384401012212</v>
      </c>
      <c r="D7252" s="40">
        <f t="shared" si="910"/>
        <v>1122382.172386765</v>
      </c>
      <c r="E7252" s="40">
        <f t="shared" si="915"/>
        <v>1122382.172386765</v>
      </c>
      <c r="F7252" s="41">
        <f t="shared" si="911"/>
        <v>2.0209257939543934</v>
      </c>
      <c r="G7252" s="42">
        <f t="shared" si="912"/>
        <v>1268251.0828509801</v>
      </c>
      <c r="H7252" s="16">
        <f t="shared" si="913"/>
        <v>1</v>
      </c>
      <c r="P7252" s="16"/>
    </row>
    <row r="7253" spans="1:16" x14ac:dyDescent="0.25">
      <c r="A7253" s="24">
        <f t="shared" si="914"/>
        <v>7238</v>
      </c>
      <c r="B7253">
        <f t="shared" si="908"/>
        <v>0.73061892052646726</v>
      </c>
      <c r="C7253">
        <f t="shared" si="909"/>
        <v>0.84080988995265216</v>
      </c>
      <c r="D7253" s="40">
        <f t="shared" si="910"/>
        <v>1280251.9399871319</v>
      </c>
      <c r="E7253" s="40">
        <f t="shared" si="915"/>
        <v>1250000</v>
      </c>
      <c r="F7253" s="41">
        <f t="shared" si="911"/>
        <v>2.3032802495269569</v>
      </c>
      <c r="G7253" s="42">
        <f t="shared" si="912"/>
        <v>1879100.3119086963</v>
      </c>
      <c r="H7253" s="16">
        <f t="shared" si="913"/>
        <v>1</v>
      </c>
      <c r="P7253" s="16"/>
    </row>
    <row r="7254" spans="1:16" x14ac:dyDescent="0.25">
      <c r="A7254" s="24">
        <f t="shared" si="914"/>
        <v>7239</v>
      </c>
      <c r="B7254">
        <f t="shared" si="908"/>
        <v>0.8475090068532154</v>
      </c>
      <c r="C7254">
        <f t="shared" si="909"/>
        <v>0.78561523335520178</v>
      </c>
      <c r="D7254" s="40">
        <f t="shared" si="910"/>
        <v>1467693.721608727</v>
      </c>
      <c r="E7254" s="40">
        <f t="shared" si="915"/>
        <v>1250000</v>
      </c>
      <c r="F7254" s="41">
        <f t="shared" si="911"/>
        <v>2.2405164126201038</v>
      </c>
      <c r="G7254" s="42">
        <f t="shared" si="912"/>
        <v>1800645.5157751297</v>
      </c>
      <c r="H7254" s="16">
        <f t="shared" si="913"/>
        <v>1</v>
      </c>
      <c r="P7254" s="16"/>
    </row>
    <row r="7255" spans="1:16" x14ac:dyDescent="0.25">
      <c r="A7255" s="24">
        <f t="shared" si="914"/>
        <v>7240</v>
      </c>
      <c r="B7255">
        <f t="shared" si="908"/>
        <v>0.64031199470628053</v>
      </c>
      <c r="C7255">
        <f t="shared" si="909"/>
        <v>0.96490710356738418</v>
      </c>
      <c r="D7255" s="40">
        <f t="shared" si="910"/>
        <v>1163811.3371133606</v>
      </c>
      <c r="E7255" s="40">
        <f t="shared" si="915"/>
        <v>1163811.3371133606</v>
      </c>
      <c r="F7255" s="41">
        <f t="shared" si="911"/>
        <v>2.5503677050524072</v>
      </c>
      <c r="G7255" s="42">
        <f t="shared" si="912"/>
        <v>1968146.8489477751</v>
      </c>
      <c r="H7255" s="16">
        <f t="shared" si="913"/>
        <v>1</v>
      </c>
      <c r="P7255" s="16"/>
    </row>
    <row r="7256" spans="1:16" x14ac:dyDescent="0.25">
      <c r="A7256" s="24">
        <f t="shared" si="914"/>
        <v>7241</v>
      </c>
      <c r="B7256">
        <f t="shared" si="908"/>
        <v>0.28335637773852795</v>
      </c>
      <c r="C7256">
        <f t="shared" si="909"/>
        <v>0.37807548197451979</v>
      </c>
      <c r="D7256" s="40">
        <f t="shared" si="910"/>
        <v>738799.6283560195</v>
      </c>
      <c r="E7256" s="40">
        <f t="shared" si="915"/>
        <v>738799.6283560195</v>
      </c>
      <c r="F7256" s="41">
        <f t="shared" si="911"/>
        <v>1.9056111891708849</v>
      </c>
      <c r="G7256" s="42">
        <f t="shared" si="912"/>
        <v>407864.8383505221</v>
      </c>
      <c r="H7256" s="16">
        <f t="shared" si="913"/>
        <v>1</v>
      </c>
      <c r="P7256" s="16"/>
    </row>
    <row r="7257" spans="1:16" x14ac:dyDescent="0.25">
      <c r="A7257" s="24">
        <f t="shared" si="914"/>
        <v>7242</v>
      </c>
      <c r="B7257">
        <f t="shared" si="908"/>
        <v>6.4478892600163817E-3</v>
      </c>
      <c r="C7257">
        <f t="shared" si="909"/>
        <v>0.49477319896686822</v>
      </c>
      <c r="D7257" s="40">
        <f t="shared" si="910"/>
        <v>0</v>
      </c>
      <c r="E7257" s="40">
        <f t="shared" si="915"/>
        <v>0</v>
      </c>
      <c r="F7257" s="41">
        <f t="shared" si="911"/>
        <v>1.9960176224616313</v>
      </c>
      <c r="G7257" s="42">
        <f t="shared" si="912"/>
        <v>-1000000</v>
      </c>
      <c r="H7257" s="16">
        <f t="shared" si="913"/>
        <v>0</v>
      </c>
      <c r="P7257" s="16"/>
    </row>
    <row r="7258" spans="1:16" x14ac:dyDescent="0.25">
      <c r="A7258" s="24">
        <f t="shared" si="914"/>
        <v>7243</v>
      </c>
      <c r="B7258">
        <f t="shared" si="908"/>
        <v>0.32149342226330191</v>
      </c>
      <c r="C7258">
        <f t="shared" si="909"/>
        <v>0.52013535506557673</v>
      </c>
      <c r="D7258" s="40">
        <f t="shared" si="910"/>
        <v>788665.61498266098</v>
      </c>
      <c r="E7258" s="40">
        <f t="shared" si="915"/>
        <v>788665.61498266098</v>
      </c>
      <c r="F7258" s="41">
        <f t="shared" si="911"/>
        <v>2.0153475070467106</v>
      </c>
      <c r="G7258" s="42">
        <f t="shared" si="912"/>
        <v>589435.2810487668</v>
      </c>
      <c r="H7258" s="16">
        <f t="shared" si="913"/>
        <v>1</v>
      </c>
      <c r="P7258" s="16"/>
    </row>
    <row r="7259" spans="1:16" x14ac:dyDescent="0.25">
      <c r="A7259" s="24">
        <f t="shared" si="914"/>
        <v>7244</v>
      </c>
      <c r="B7259">
        <f t="shared" si="908"/>
        <v>0.83482309465762228</v>
      </c>
      <c r="C7259">
        <f t="shared" si="909"/>
        <v>0.79792850755620748</v>
      </c>
      <c r="D7259" s="40">
        <f t="shared" si="910"/>
        <v>1443800.0604015382</v>
      </c>
      <c r="E7259" s="40">
        <f t="shared" si="915"/>
        <v>1250000</v>
      </c>
      <c r="F7259" s="41">
        <f t="shared" si="911"/>
        <v>2.2535698834569802</v>
      </c>
      <c r="G7259" s="42">
        <f t="shared" si="912"/>
        <v>1816962.3543212251</v>
      </c>
      <c r="H7259" s="16">
        <f t="shared" si="913"/>
        <v>1</v>
      </c>
      <c r="P7259" s="16"/>
    </row>
    <row r="7260" spans="1:16" x14ac:dyDescent="0.25">
      <c r="A7260" s="24">
        <f t="shared" si="914"/>
        <v>7245</v>
      </c>
      <c r="B7260">
        <f t="shared" si="908"/>
        <v>0.68832191627006978</v>
      </c>
      <c r="C7260">
        <f t="shared" si="909"/>
        <v>0.23684631509240717</v>
      </c>
      <c r="D7260" s="40">
        <f t="shared" si="910"/>
        <v>1223905.4875954101</v>
      </c>
      <c r="E7260" s="40">
        <f t="shared" si="915"/>
        <v>1223905.4875954101</v>
      </c>
      <c r="F7260" s="41">
        <f t="shared" si="911"/>
        <v>1.7822237508443215</v>
      </c>
      <c r="G7260" s="42">
        <f t="shared" si="912"/>
        <v>1181273.4287812398</v>
      </c>
      <c r="H7260" s="16">
        <f t="shared" si="913"/>
        <v>1</v>
      </c>
      <c r="P7260" s="16"/>
    </row>
    <row r="7261" spans="1:16" x14ac:dyDescent="0.25">
      <c r="A7261" s="24">
        <f t="shared" si="914"/>
        <v>7246</v>
      </c>
      <c r="B7261">
        <f t="shared" si="908"/>
        <v>0.47725170839112252</v>
      </c>
      <c r="C7261">
        <f t="shared" si="909"/>
        <v>0.49530835694167763</v>
      </c>
      <c r="D7261" s="40">
        <f t="shared" si="910"/>
        <v>973988.24622255273</v>
      </c>
      <c r="E7261" s="40">
        <f t="shared" si="915"/>
        <v>973988.24622255273</v>
      </c>
      <c r="F7261" s="41">
        <f t="shared" si="911"/>
        <v>1.9964253871625923</v>
      </c>
      <c r="G7261" s="42">
        <f t="shared" si="912"/>
        <v>944494.86155667412</v>
      </c>
      <c r="H7261" s="16">
        <f t="shared" si="913"/>
        <v>1</v>
      </c>
      <c r="P7261" s="16"/>
    </row>
    <row r="7262" spans="1:16" x14ac:dyDescent="0.25">
      <c r="A7262" s="24">
        <f t="shared" si="914"/>
        <v>7247</v>
      </c>
      <c r="B7262">
        <f t="shared" si="908"/>
        <v>0.31913346343208104</v>
      </c>
      <c r="C7262">
        <f t="shared" si="909"/>
        <v>8.9557873667217791E-2</v>
      </c>
      <c r="D7262" s="40">
        <f t="shared" si="910"/>
        <v>785658.06895891996</v>
      </c>
      <c r="E7262" s="40">
        <f t="shared" si="915"/>
        <v>785658.06895891996</v>
      </c>
      <c r="F7262" s="41">
        <f t="shared" si="911"/>
        <v>1.5916466175208721</v>
      </c>
      <c r="G7262" s="42">
        <f t="shared" si="912"/>
        <v>250490.00798644498</v>
      </c>
      <c r="H7262" s="16">
        <f t="shared" si="913"/>
        <v>1</v>
      </c>
      <c r="P7262" s="16"/>
    </row>
    <row r="7263" spans="1:16" x14ac:dyDescent="0.25">
      <c r="A7263" s="24">
        <f t="shared" si="914"/>
        <v>7248</v>
      </c>
      <c r="B7263">
        <f t="shared" si="908"/>
        <v>0.94064158562105149</v>
      </c>
      <c r="C7263">
        <f t="shared" si="909"/>
        <v>0.50484487030189484</v>
      </c>
      <c r="D7263" s="40">
        <f t="shared" si="910"/>
        <v>1711329.2744383076</v>
      </c>
      <c r="E7263" s="40">
        <f t="shared" si="915"/>
        <v>1250000</v>
      </c>
      <c r="F7263" s="41">
        <f t="shared" si="911"/>
        <v>2.003691363956011</v>
      </c>
      <c r="G7263" s="42">
        <f t="shared" si="912"/>
        <v>1504614.2049450139</v>
      </c>
      <c r="H7263" s="16">
        <f t="shared" si="913"/>
        <v>1</v>
      </c>
      <c r="P7263" s="16"/>
    </row>
    <row r="7264" spans="1:16" x14ac:dyDescent="0.25">
      <c r="A7264" s="24">
        <f t="shared" si="914"/>
        <v>7249</v>
      </c>
      <c r="B7264">
        <f t="shared" si="908"/>
        <v>0.35891134559642524</v>
      </c>
      <c r="C7264">
        <f t="shared" si="909"/>
        <v>0.66401170624885708</v>
      </c>
      <c r="D7264" s="40">
        <f t="shared" si="910"/>
        <v>835241.53139746562</v>
      </c>
      <c r="E7264" s="40">
        <f t="shared" si="915"/>
        <v>835241.53139746562</v>
      </c>
      <c r="F7264" s="41">
        <f t="shared" si="911"/>
        <v>2.1287041998513927</v>
      </c>
      <c r="G7264" s="42">
        <f t="shared" si="912"/>
        <v>777982.15577609395</v>
      </c>
      <c r="H7264" s="16">
        <f t="shared" si="913"/>
        <v>1</v>
      </c>
      <c r="P7264" s="16"/>
    </row>
    <row r="7265" spans="1:16" x14ac:dyDescent="0.25">
      <c r="A7265" s="24">
        <f t="shared" si="914"/>
        <v>7250</v>
      </c>
      <c r="B7265">
        <f t="shared" si="908"/>
        <v>0.80649459373671561</v>
      </c>
      <c r="C7265">
        <f t="shared" si="909"/>
        <v>0.4812075732043013</v>
      </c>
      <c r="D7265" s="40">
        <f t="shared" si="910"/>
        <v>1394400.1393432049</v>
      </c>
      <c r="E7265" s="40">
        <f t="shared" si="915"/>
        <v>1250000</v>
      </c>
      <c r="F7265" s="41">
        <f t="shared" si="911"/>
        <v>1.985676880650538</v>
      </c>
      <c r="G7265" s="42">
        <f t="shared" si="912"/>
        <v>1482096.1008131728</v>
      </c>
      <c r="H7265" s="16">
        <f t="shared" si="913"/>
        <v>1</v>
      </c>
      <c r="P7265" s="16"/>
    </row>
    <row r="7266" spans="1:16" x14ac:dyDescent="0.25">
      <c r="A7266" s="24">
        <f t="shared" si="914"/>
        <v>7251</v>
      </c>
      <c r="B7266">
        <f t="shared" si="908"/>
        <v>0.87388275179546326</v>
      </c>
      <c r="C7266">
        <f t="shared" si="909"/>
        <v>0.82969853060785681</v>
      </c>
      <c r="D7266" s="40">
        <f t="shared" si="910"/>
        <v>1522008.5862780719</v>
      </c>
      <c r="E7266" s="40">
        <f t="shared" si="915"/>
        <v>1250000</v>
      </c>
      <c r="F7266" s="41">
        <f t="shared" si="911"/>
        <v>2.2896579340220855</v>
      </c>
      <c r="G7266" s="42">
        <f t="shared" si="912"/>
        <v>1862072.4175276067</v>
      </c>
      <c r="H7266" s="16">
        <f t="shared" si="913"/>
        <v>1</v>
      </c>
      <c r="P7266" s="16"/>
    </row>
    <row r="7267" spans="1:16" x14ac:dyDescent="0.25">
      <c r="A7267" s="24">
        <f t="shared" si="914"/>
        <v>7252</v>
      </c>
      <c r="B7267">
        <f t="shared" si="908"/>
        <v>0.99413976108189672</v>
      </c>
      <c r="C7267">
        <f t="shared" si="909"/>
        <v>0.7076147758634761</v>
      </c>
      <c r="D7267" s="40">
        <f t="shared" si="910"/>
        <v>2149141.4880877901</v>
      </c>
      <c r="E7267" s="40">
        <f t="shared" si="915"/>
        <v>1250000</v>
      </c>
      <c r="F7267" s="41">
        <f t="shared" si="911"/>
        <v>2.1660881214496657</v>
      </c>
      <c r="G7267" s="42">
        <f t="shared" si="912"/>
        <v>1707610.1518120822</v>
      </c>
      <c r="H7267" s="16">
        <f t="shared" si="913"/>
        <v>1</v>
      </c>
      <c r="P7267" s="16"/>
    </row>
    <row r="7268" spans="1:16" x14ac:dyDescent="0.25">
      <c r="A7268" s="24">
        <f t="shared" si="914"/>
        <v>7253</v>
      </c>
      <c r="B7268">
        <f t="shared" si="908"/>
        <v>0.97079982364084572</v>
      </c>
      <c r="C7268">
        <f t="shared" si="909"/>
        <v>0.42061806505080312</v>
      </c>
      <c r="D7268" s="40">
        <f t="shared" si="910"/>
        <v>1862924.3032956496</v>
      </c>
      <c r="E7268" s="40">
        <f t="shared" si="915"/>
        <v>1250000</v>
      </c>
      <c r="F7268" s="41">
        <f t="shared" si="911"/>
        <v>1.9391147194959664</v>
      </c>
      <c r="G7268" s="42">
        <f t="shared" si="912"/>
        <v>1423893.3993699579</v>
      </c>
      <c r="H7268" s="16">
        <f t="shared" si="913"/>
        <v>1</v>
      </c>
      <c r="P7268" s="16"/>
    </row>
    <row r="7269" spans="1:16" x14ac:dyDescent="0.25">
      <c r="A7269" s="24">
        <f t="shared" si="914"/>
        <v>7254</v>
      </c>
      <c r="B7269">
        <f t="shared" si="908"/>
        <v>0.61487039795611054</v>
      </c>
      <c r="C7269">
        <f t="shared" si="909"/>
        <v>9.4869015854783356E-2</v>
      </c>
      <c r="D7269" s="40">
        <f t="shared" si="910"/>
        <v>1133147.0498504846</v>
      </c>
      <c r="E7269" s="40">
        <f t="shared" si="915"/>
        <v>1133147.0498504846</v>
      </c>
      <c r="F7269" s="41">
        <f t="shared" si="911"/>
        <v>1.6014120135176644</v>
      </c>
      <c r="G7269" s="42">
        <f t="shared" si="912"/>
        <v>814635.29871266568</v>
      </c>
      <c r="H7269" s="16">
        <f t="shared" si="913"/>
        <v>1</v>
      </c>
      <c r="P7269" s="16"/>
    </row>
    <row r="7270" spans="1:16" x14ac:dyDescent="0.25">
      <c r="A7270" s="24">
        <f t="shared" si="914"/>
        <v>7255</v>
      </c>
      <c r="B7270">
        <f t="shared" si="908"/>
        <v>0.23678724409546703</v>
      </c>
      <c r="C7270">
        <f t="shared" si="909"/>
        <v>0.88508373743388802</v>
      </c>
      <c r="D7270" s="40">
        <f t="shared" si="910"/>
        <v>673248.35692003532</v>
      </c>
      <c r="E7270" s="40">
        <f t="shared" si="915"/>
        <v>673248.35692003532</v>
      </c>
      <c r="F7270" s="41">
        <f t="shared" si="911"/>
        <v>2.3649818778856666</v>
      </c>
      <c r="G7270" s="42">
        <f t="shared" si="912"/>
        <v>592220.16343218461</v>
      </c>
      <c r="H7270" s="16">
        <f t="shared" si="913"/>
        <v>1</v>
      </c>
      <c r="P7270" s="16"/>
    </row>
    <row r="7271" spans="1:16" x14ac:dyDescent="0.25">
      <c r="A7271" s="24">
        <f t="shared" si="914"/>
        <v>7256</v>
      </c>
      <c r="B7271">
        <f t="shared" si="908"/>
        <v>0.30737980559933931</v>
      </c>
      <c r="C7271">
        <f t="shared" si="909"/>
        <v>0.9796262487070635</v>
      </c>
      <c r="D7271" s="40">
        <f t="shared" si="910"/>
        <v>770535.96508088277</v>
      </c>
      <c r="E7271" s="40">
        <f t="shared" si="915"/>
        <v>770535.96508088277</v>
      </c>
      <c r="F7271" s="41">
        <f t="shared" si="911"/>
        <v>2.6219118976651723</v>
      </c>
      <c r="G7271" s="42">
        <f t="shared" si="912"/>
        <v>1020277.4144244823</v>
      </c>
      <c r="H7271" s="16">
        <f t="shared" si="913"/>
        <v>1</v>
      </c>
      <c r="P7271" s="16"/>
    </row>
    <row r="7272" spans="1:16" x14ac:dyDescent="0.25">
      <c r="A7272" s="24">
        <f t="shared" si="914"/>
        <v>7257</v>
      </c>
      <c r="B7272">
        <f t="shared" si="908"/>
        <v>0.71015822805929929</v>
      </c>
      <c r="C7272">
        <f t="shared" si="909"/>
        <v>0.18387833831366152</v>
      </c>
      <c r="D7272" s="40">
        <f t="shared" si="910"/>
        <v>1252513.8402166516</v>
      </c>
      <c r="E7272" s="40">
        <f t="shared" si="915"/>
        <v>1250000</v>
      </c>
      <c r="F7272" s="41">
        <f t="shared" si="911"/>
        <v>1.7262360482915158</v>
      </c>
      <c r="G7272" s="42">
        <f t="shared" si="912"/>
        <v>1157795.0603643949</v>
      </c>
      <c r="H7272" s="16">
        <f t="shared" si="913"/>
        <v>1</v>
      </c>
      <c r="P7272" s="16"/>
    </row>
    <row r="7273" spans="1:16" x14ac:dyDescent="0.25">
      <c r="A7273" s="24">
        <f t="shared" si="914"/>
        <v>7258</v>
      </c>
      <c r="B7273">
        <f t="shared" si="908"/>
        <v>0.42342651833314449</v>
      </c>
      <c r="C7273">
        <f t="shared" si="909"/>
        <v>0.97720181627664715</v>
      </c>
      <c r="D7273" s="40">
        <f t="shared" si="910"/>
        <v>911944.40897851554</v>
      </c>
      <c r="E7273" s="40">
        <f t="shared" si="915"/>
        <v>911944.40897851554</v>
      </c>
      <c r="F7273" s="41">
        <f t="shared" si="911"/>
        <v>2.6076324603237091</v>
      </c>
      <c r="G7273" s="42">
        <f t="shared" si="912"/>
        <v>1378015.8428630973</v>
      </c>
      <c r="H7273" s="16">
        <f t="shared" si="913"/>
        <v>1</v>
      </c>
      <c r="P7273" s="16"/>
    </row>
    <row r="7274" spans="1:16" x14ac:dyDescent="0.25">
      <c r="A7274" s="24">
        <f t="shared" si="914"/>
        <v>7259</v>
      </c>
      <c r="B7274">
        <f t="shared" si="908"/>
        <v>0.30539210175629705</v>
      </c>
      <c r="C7274">
        <f t="shared" si="909"/>
        <v>0.90241016389336437</v>
      </c>
      <c r="D7274" s="40">
        <f t="shared" si="910"/>
        <v>767953.93146204622</v>
      </c>
      <c r="E7274" s="40">
        <f t="shared" si="915"/>
        <v>767953.93146204622</v>
      </c>
      <c r="F7274" s="41">
        <f t="shared" si="911"/>
        <v>2.3937408990292788</v>
      </c>
      <c r="G7274" s="42">
        <f t="shared" si="912"/>
        <v>838282.73431102769</v>
      </c>
      <c r="H7274" s="16">
        <f t="shared" si="913"/>
        <v>1</v>
      </c>
      <c r="P7274" s="16"/>
    </row>
    <row r="7275" spans="1:16" x14ac:dyDescent="0.25">
      <c r="A7275" s="24">
        <f t="shared" si="914"/>
        <v>7260</v>
      </c>
      <c r="B7275">
        <f t="shared" si="908"/>
        <v>0.46068021759856492</v>
      </c>
      <c r="C7275">
        <f t="shared" si="909"/>
        <v>0.78910743596497923</v>
      </c>
      <c r="D7275" s="40">
        <f t="shared" si="910"/>
        <v>954990.79329901421</v>
      </c>
      <c r="E7275" s="40">
        <f t="shared" si="915"/>
        <v>954990.79329901421</v>
      </c>
      <c r="F7275" s="41">
        <f t="shared" si="911"/>
        <v>2.2441726707826923</v>
      </c>
      <c r="G7275" s="42">
        <f t="shared" si="912"/>
        <v>1143164.239170731</v>
      </c>
      <c r="H7275" s="16">
        <f t="shared" si="913"/>
        <v>1</v>
      </c>
      <c r="P7275" s="16"/>
    </row>
    <row r="7276" spans="1:16" x14ac:dyDescent="0.25">
      <c r="A7276" s="24">
        <f t="shared" si="914"/>
        <v>7261</v>
      </c>
      <c r="B7276">
        <f t="shared" si="908"/>
        <v>0.8163211903301999</v>
      </c>
      <c r="C7276">
        <f t="shared" si="909"/>
        <v>0.70688016817439348</v>
      </c>
      <c r="D7276" s="40">
        <f t="shared" si="910"/>
        <v>1410988.1384816025</v>
      </c>
      <c r="E7276" s="40">
        <f t="shared" si="915"/>
        <v>1250000</v>
      </c>
      <c r="F7276" s="41">
        <f t="shared" si="911"/>
        <v>2.1654386899642066</v>
      </c>
      <c r="G7276" s="42">
        <f t="shared" si="912"/>
        <v>1706798.3624552581</v>
      </c>
      <c r="H7276" s="16">
        <f t="shared" si="913"/>
        <v>1</v>
      </c>
      <c r="P7276" s="16"/>
    </row>
    <row r="7277" spans="1:16" x14ac:dyDescent="0.25">
      <c r="A7277" s="24">
        <f t="shared" si="914"/>
        <v>7262</v>
      </c>
      <c r="B7277">
        <f t="shared" si="908"/>
        <v>0.1427257478935644</v>
      </c>
      <c r="C7277">
        <f t="shared" si="909"/>
        <v>0.77638431417290121</v>
      </c>
      <c r="D7277" s="40">
        <f t="shared" si="910"/>
        <v>513000.14600200736</v>
      </c>
      <c r="E7277" s="40">
        <f t="shared" si="915"/>
        <v>513000.14600200736</v>
      </c>
      <c r="F7277" s="41">
        <f t="shared" si="911"/>
        <v>2.2310148435381771</v>
      </c>
      <c r="G7277" s="42">
        <f t="shared" si="912"/>
        <v>144510.9404677304</v>
      </c>
      <c r="H7277" s="16">
        <f t="shared" si="913"/>
        <v>1</v>
      </c>
      <c r="P7277" s="16"/>
    </row>
    <row r="7278" spans="1:16" x14ac:dyDescent="0.25">
      <c r="A7278" s="24">
        <f t="shared" si="914"/>
        <v>7263</v>
      </c>
      <c r="B7278">
        <f t="shared" si="908"/>
        <v>0.66783106315415353</v>
      </c>
      <c r="C7278">
        <f t="shared" si="909"/>
        <v>0.79882912978064269</v>
      </c>
      <c r="D7278" s="40">
        <f t="shared" si="910"/>
        <v>1197841.304573891</v>
      </c>
      <c r="E7278" s="40">
        <f t="shared" si="915"/>
        <v>1197841.304573891</v>
      </c>
      <c r="F7278" s="41">
        <f t="shared" si="911"/>
        <v>2.2545429533668537</v>
      </c>
      <c r="G7278" s="42">
        <f t="shared" si="912"/>
        <v>1700584.6724788253</v>
      </c>
      <c r="H7278" s="16">
        <f t="shared" si="913"/>
        <v>1</v>
      </c>
      <c r="P7278" s="16"/>
    </row>
    <row r="7279" spans="1:16" x14ac:dyDescent="0.25">
      <c r="A7279" s="24">
        <f t="shared" si="914"/>
        <v>7264</v>
      </c>
      <c r="B7279">
        <f t="shared" si="908"/>
        <v>0.61774627945851535</v>
      </c>
      <c r="C7279">
        <f t="shared" si="909"/>
        <v>0.63269291433971375</v>
      </c>
      <c r="D7279" s="40">
        <f t="shared" si="910"/>
        <v>1136580.7097439661</v>
      </c>
      <c r="E7279" s="40">
        <f t="shared" si="915"/>
        <v>1136580.7097439661</v>
      </c>
      <c r="F7279" s="41">
        <f t="shared" si="911"/>
        <v>2.1030377217746068</v>
      </c>
      <c r="G7279" s="42">
        <f t="shared" si="912"/>
        <v>1390272.1064329161</v>
      </c>
      <c r="H7279" s="16">
        <f t="shared" si="913"/>
        <v>1</v>
      </c>
      <c r="P7279" s="16"/>
    </row>
    <row r="7280" spans="1:16" x14ac:dyDescent="0.25">
      <c r="A7280" s="24">
        <f t="shared" si="914"/>
        <v>7265</v>
      </c>
      <c r="B7280">
        <f t="shared" si="908"/>
        <v>0.36531784234102815</v>
      </c>
      <c r="C7280">
        <f t="shared" si="909"/>
        <v>0.81799356394913048</v>
      </c>
      <c r="D7280" s="40">
        <f t="shared" si="910"/>
        <v>843033.41100259149</v>
      </c>
      <c r="E7280" s="40">
        <f t="shared" si="915"/>
        <v>843033.41100259149</v>
      </c>
      <c r="F7280" s="41">
        <f t="shared" si="911"/>
        <v>2.2759103865487758</v>
      </c>
      <c r="G7280" s="42">
        <f t="shared" si="912"/>
        <v>918668.49630844104</v>
      </c>
      <c r="H7280" s="16">
        <f t="shared" si="913"/>
        <v>1</v>
      </c>
      <c r="P7280" s="16"/>
    </row>
    <row r="7281" spans="1:16" x14ac:dyDescent="0.25">
      <c r="A7281" s="24">
        <f t="shared" si="914"/>
        <v>7266</v>
      </c>
      <c r="B7281">
        <f t="shared" si="908"/>
        <v>0.37706910015549511</v>
      </c>
      <c r="C7281">
        <f t="shared" si="909"/>
        <v>0.25422989425715059</v>
      </c>
      <c r="D7281" s="40">
        <f t="shared" si="910"/>
        <v>857209.33791052841</v>
      </c>
      <c r="E7281" s="40">
        <f t="shared" si="915"/>
        <v>857209.33791052841</v>
      </c>
      <c r="F7281" s="41">
        <f t="shared" si="911"/>
        <v>1.7990158496828261</v>
      </c>
      <c r="G7281" s="42">
        <f t="shared" si="912"/>
        <v>542133.1853971621</v>
      </c>
      <c r="H7281" s="16">
        <f t="shared" si="913"/>
        <v>1</v>
      </c>
      <c r="P7281" s="16"/>
    </row>
    <row r="7282" spans="1:16" x14ac:dyDescent="0.25">
      <c r="A7282" s="24">
        <f t="shared" si="914"/>
        <v>7267</v>
      </c>
      <c r="B7282">
        <f t="shared" si="908"/>
        <v>3.1390560674481094E-2</v>
      </c>
      <c r="C7282">
        <f t="shared" si="909"/>
        <v>1.7577072489075363E-2</v>
      </c>
      <c r="D7282" s="40">
        <f t="shared" si="910"/>
        <v>151639.00503618747</v>
      </c>
      <c r="E7282" s="40">
        <f t="shared" si="915"/>
        <v>151639.00503618747</v>
      </c>
      <c r="F7282" s="41">
        <f t="shared" si="911"/>
        <v>1.3597026290083316</v>
      </c>
      <c r="G7282" s="42">
        <f t="shared" si="912"/>
        <v>-793816.04619208828</v>
      </c>
      <c r="H7282" s="16">
        <f t="shared" si="913"/>
        <v>0</v>
      </c>
      <c r="P7282" s="16"/>
    </row>
    <row r="7283" spans="1:16" x14ac:dyDescent="0.25">
      <c r="A7283" s="24">
        <f t="shared" si="914"/>
        <v>7268</v>
      </c>
      <c r="B7283">
        <f t="shared" si="908"/>
        <v>9.2116056126542389E-2</v>
      </c>
      <c r="C7283">
        <f t="shared" si="909"/>
        <v>0.16446230409201235</v>
      </c>
      <c r="D7283" s="40">
        <f t="shared" si="910"/>
        <v>394603.40042630222</v>
      </c>
      <c r="E7283" s="40">
        <f t="shared" si="915"/>
        <v>394603.40042630222</v>
      </c>
      <c r="F7283" s="41">
        <f t="shared" si="911"/>
        <v>1.7032576714866334</v>
      </c>
      <c r="G7283" s="42">
        <f t="shared" si="912"/>
        <v>-327888.73102918884</v>
      </c>
      <c r="H7283" s="16">
        <f t="shared" si="913"/>
        <v>0</v>
      </c>
      <c r="P7283" s="16"/>
    </row>
    <row r="7284" spans="1:16" x14ac:dyDescent="0.25">
      <c r="A7284" s="24">
        <f t="shared" si="914"/>
        <v>7269</v>
      </c>
      <c r="B7284">
        <f t="shared" si="908"/>
        <v>0.45591286395210773</v>
      </c>
      <c r="C7284">
        <f t="shared" si="909"/>
        <v>0.41878133604768664</v>
      </c>
      <c r="D7284" s="40">
        <f t="shared" si="910"/>
        <v>949512.4793981784</v>
      </c>
      <c r="E7284" s="40">
        <f t="shared" si="915"/>
        <v>949512.4793981784</v>
      </c>
      <c r="F7284" s="41">
        <f t="shared" si="911"/>
        <v>1.9376862920714992</v>
      </c>
      <c r="G7284" s="42">
        <f t="shared" si="912"/>
        <v>839857.31548067206</v>
      </c>
      <c r="H7284" s="16">
        <f t="shared" si="913"/>
        <v>1</v>
      </c>
      <c r="P7284" s="16"/>
    </row>
    <row r="7285" spans="1:16" x14ac:dyDescent="0.25">
      <c r="A7285" s="24">
        <f t="shared" si="914"/>
        <v>7270</v>
      </c>
      <c r="B7285">
        <f t="shared" si="908"/>
        <v>0.71393359394278377</v>
      </c>
      <c r="C7285">
        <f t="shared" si="909"/>
        <v>0.66655290604103357</v>
      </c>
      <c r="D7285" s="40">
        <f t="shared" si="910"/>
        <v>1257559.2048873415</v>
      </c>
      <c r="E7285" s="40">
        <f t="shared" si="915"/>
        <v>1250000</v>
      </c>
      <c r="F7285" s="41">
        <f t="shared" si="911"/>
        <v>2.1308250599296805</v>
      </c>
      <c r="G7285" s="42">
        <f t="shared" si="912"/>
        <v>1663531.3249121006</v>
      </c>
      <c r="H7285" s="16">
        <f t="shared" si="913"/>
        <v>1</v>
      </c>
      <c r="P7285" s="16"/>
    </row>
    <row r="7286" spans="1:16" x14ac:dyDescent="0.25">
      <c r="A7286" s="24">
        <f t="shared" si="914"/>
        <v>7271</v>
      </c>
      <c r="B7286">
        <f t="shared" si="908"/>
        <v>0.80545889760833234</v>
      </c>
      <c r="C7286">
        <f t="shared" si="909"/>
        <v>0.16422289970796555</v>
      </c>
      <c r="D7286" s="40">
        <f t="shared" si="910"/>
        <v>1392682.2118265447</v>
      </c>
      <c r="E7286" s="40">
        <f t="shared" si="915"/>
        <v>1250000</v>
      </c>
      <c r="F7286" s="41">
        <f t="shared" si="911"/>
        <v>1.7029637711501233</v>
      </c>
      <c r="G7286" s="42">
        <f t="shared" si="912"/>
        <v>1128704.7139376542</v>
      </c>
      <c r="H7286" s="16">
        <f t="shared" si="913"/>
        <v>1</v>
      </c>
      <c r="P7286" s="16"/>
    </row>
    <row r="7287" spans="1:16" x14ac:dyDescent="0.25">
      <c r="A7287" s="24">
        <f t="shared" si="914"/>
        <v>7272</v>
      </c>
      <c r="B7287">
        <f t="shared" si="908"/>
        <v>5.8118684333749115E-2</v>
      </c>
      <c r="C7287">
        <f t="shared" si="909"/>
        <v>0.43164974439423531</v>
      </c>
      <c r="D7287" s="40">
        <f t="shared" si="910"/>
        <v>283845.98799408437</v>
      </c>
      <c r="E7287" s="40">
        <f t="shared" si="915"/>
        <v>283845.98799408437</v>
      </c>
      <c r="F7287" s="41">
        <f t="shared" si="911"/>
        <v>1.9476669943615463</v>
      </c>
      <c r="G7287" s="42">
        <f t="shared" si="912"/>
        <v>-447162.53770197812</v>
      </c>
      <c r="H7287" s="16">
        <f t="shared" si="913"/>
        <v>0</v>
      </c>
      <c r="P7287" s="16"/>
    </row>
    <row r="7288" spans="1:16" x14ac:dyDescent="0.25">
      <c r="A7288" s="24">
        <f t="shared" si="914"/>
        <v>7273</v>
      </c>
      <c r="B7288">
        <f t="shared" si="908"/>
        <v>0.31928350345697254</v>
      </c>
      <c r="C7288">
        <f t="shared" si="909"/>
        <v>0.91861614433582872</v>
      </c>
      <c r="D7288" s="40">
        <f t="shared" si="910"/>
        <v>785849.55739668431</v>
      </c>
      <c r="E7288" s="40">
        <f t="shared" si="915"/>
        <v>785849.55739668431</v>
      </c>
      <c r="F7288" s="41">
        <f t="shared" si="911"/>
        <v>2.424262402015902</v>
      </c>
      <c r="G7288" s="42">
        <f t="shared" si="912"/>
        <v>905105.53563761944</v>
      </c>
      <c r="H7288" s="16">
        <f t="shared" si="913"/>
        <v>1</v>
      </c>
      <c r="P7288" s="16"/>
    </row>
    <row r="7289" spans="1:16" x14ac:dyDescent="0.25">
      <c r="A7289" s="24">
        <f t="shared" si="914"/>
        <v>7274</v>
      </c>
      <c r="B7289">
        <f t="shared" si="908"/>
        <v>0.8608883285196498</v>
      </c>
      <c r="C7289">
        <f t="shared" si="909"/>
        <v>0.2999943942995742</v>
      </c>
      <c r="D7289" s="40">
        <f t="shared" si="910"/>
        <v>1494370.4067906498</v>
      </c>
      <c r="E7289" s="40">
        <f t="shared" si="915"/>
        <v>1250000</v>
      </c>
      <c r="F7289" s="41">
        <f t="shared" si="911"/>
        <v>1.840602846397658</v>
      </c>
      <c r="G7289" s="42">
        <f t="shared" si="912"/>
        <v>1300753.5579970726</v>
      </c>
      <c r="H7289" s="16">
        <f t="shared" si="913"/>
        <v>1</v>
      </c>
      <c r="P7289" s="16"/>
    </row>
    <row r="7290" spans="1:16" x14ac:dyDescent="0.25">
      <c r="A7290" s="24">
        <f t="shared" si="914"/>
        <v>7275</v>
      </c>
      <c r="B7290">
        <f t="shared" si="908"/>
        <v>0.57098637905437499</v>
      </c>
      <c r="C7290">
        <f t="shared" si="909"/>
        <v>0.59919402527157217</v>
      </c>
      <c r="D7290" s="40">
        <f t="shared" si="910"/>
        <v>1081558.9514454033</v>
      </c>
      <c r="E7290" s="40">
        <f t="shared" si="915"/>
        <v>1081558.9514454033</v>
      </c>
      <c r="F7290" s="41">
        <f t="shared" si="911"/>
        <v>2.0763712725050039</v>
      </c>
      <c r="G7290" s="42">
        <f t="shared" si="912"/>
        <v>1245717.9363018698</v>
      </c>
      <c r="H7290" s="16">
        <f t="shared" si="913"/>
        <v>1</v>
      </c>
      <c r="P7290" s="16"/>
    </row>
    <row r="7291" spans="1:16" x14ac:dyDescent="0.25">
      <c r="A7291" s="24">
        <f t="shared" si="914"/>
        <v>7276</v>
      </c>
      <c r="B7291">
        <f t="shared" si="908"/>
        <v>0.93991069833282381</v>
      </c>
      <c r="C7291">
        <f t="shared" si="909"/>
        <v>0.5670560976723209</v>
      </c>
      <c r="D7291" s="40">
        <f t="shared" si="910"/>
        <v>1708521.7499384719</v>
      </c>
      <c r="E7291" s="40">
        <f t="shared" si="915"/>
        <v>1250000</v>
      </c>
      <c r="F7291" s="41">
        <f t="shared" si="911"/>
        <v>2.0513325536764011</v>
      </c>
      <c r="G7291" s="42">
        <f t="shared" si="912"/>
        <v>1564165.6920955013</v>
      </c>
      <c r="H7291" s="16">
        <f t="shared" si="913"/>
        <v>1</v>
      </c>
      <c r="P7291" s="16"/>
    </row>
    <row r="7292" spans="1:16" x14ac:dyDescent="0.25">
      <c r="A7292" s="24">
        <f t="shared" si="914"/>
        <v>7277</v>
      </c>
      <c r="B7292">
        <f t="shared" si="908"/>
        <v>0.12320850428659469</v>
      </c>
      <c r="C7292">
        <f t="shared" si="909"/>
        <v>0.50646341626998037</v>
      </c>
      <c r="D7292" s="40">
        <f t="shared" si="910"/>
        <v>471536.7248717614</v>
      </c>
      <c r="E7292" s="40">
        <f t="shared" si="915"/>
        <v>471536.7248717614</v>
      </c>
      <c r="F7292" s="41">
        <f t="shared" si="911"/>
        <v>2.004924647661861</v>
      </c>
      <c r="G7292" s="42">
        <f t="shared" si="912"/>
        <v>-54604.398026855895</v>
      </c>
      <c r="H7292" s="16">
        <f t="shared" si="913"/>
        <v>0</v>
      </c>
      <c r="P7292" s="16"/>
    </row>
    <row r="7293" spans="1:16" x14ac:dyDescent="0.25">
      <c r="A7293" s="24">
        <f t="shared" si="914"/>
        <v>7278</v>
      </c>
      <c r="B7293">
        <f t="shared" si="908"/>
        <v>0.53678093093913049</v>
      </c>
      <c r="C7293">
        <f t="shared" si="909"/>
        <v>2.1321763633750379E-2</v>
      </c>
      <c r="D7293" s="40">
        <f t="shared" si="910"/>
        <v>1042094.4336906404</v>
      </c>
      <c r="E7293" s="40">
        <f t="shared" si="915"/>
        <v>1042094.4336906404</v>
      </c>
      <c r="F7293" s="41">
        <f t="shared" si="911"/>
        <v>1.3838344377062985</v>
      </c>
      <c r="G7293" s="42">
        <f t="shared" si="912"/>
        <v>442086.16468315106</v>
      </c>
      <c r="H7293" s="16">
        <f t="shared" si="913"/>
        <v>1</v>
      </c>
      <c r="P7293" s="16"/>
    </row>
    <row r="7294" spans="1:16" x14ac:dyDescent="0.25">
      <c r="A7294" s="24">
        <f t="shared" si="914"/>
        <v>7279</v>
      </c>
      <c r="B7294">
        <f t="shared" si="908"/>
        <v>0.6309675780357793</v>
      </c>
      <c r="C7294">
        <f t="shared" si="909"/>
        <v>0.13758153270464391</v>
      </c>
      <c r="D7294" s="40">
        <f t="shared" si="910"/>
        <v>1152469.7985664771</v>
      </c>
      <c r="E7294" s="40">
        <f t="shared" si="915"/>
        <v>1152469.7985664771</v>
      </c>
      <c r="F7294" s="41">
        <f t="shared" si="911"/>
        <v>1.6683131895642238</v>
      </c>
      <c r="G7294" s="42">
        <f t="shared" si="912"/>
        <v>922680.56552287797</v>
      </c>
      <c r="H7294" s="16">
        <f t="shared" si="913"/>
        <v>1</v>
      </c>
      <c r="P7294" s="16"/>
    </row>
    <row r="7295" spans="1:16" x14ac:dyDescent="0.25">
      <c r="A7295" s="24">
        <f t="shared" si="914"/>
        <v>7280</v>
      </c>
      <c r="B7295">
        <f t="shared" si="908"/>
        <v>0.56519587349612266</v>
      </c>
      <c r="C7295">
        <f t="shared" si="909"/>
        <v>3.3714304445311427E-3</v>
      </c>
      <c r="D7295" s="40">
        <f t="shared" si="910"/>
        <v>1074843.2103531829</v>
      </c>
      <c r="E7295" s="40">
        <f t="shared" si="915"/>
        <v>1074843.2103531829</v>
      </c>
      <c r="F7295" s="41">
        <f t="shared" si="911"/>
        <v>1.1765094441514534</v>
      </c>
      <c r="G7295" s="42">
        <f t="shared" si="912"/>
        <v>264563.18796258699</v>
      </c>
      <c r="H7295" s="16">
        <f t="shared" si="913"/>
        <v>1</v>
      </c>
      <c r="P7295" s="16"/>
    </row>
    <row r="7296" spans="1:16" x14ac:dyDescent="0.25">
      <c r="A7296" s="24">
        <f t="shared" si="914"/>
        <v>7281</v>
      </c>
      <c r="B7296">
        <f t="shared" si="908"/>
        <v>0.7351802313933149</v>
      </c>
      <c r="C7296">
        <f t="shared" si="909"/>
        <v>0.72704120574053377</v>
      </c>
      <c r="D7296" s="40">
        <f t="shared" si="910"/>
        <v>1286575.848609915</v>
      </c>
      <c r="E7296" s="40">
        <f t="shared" si="915"/>
        <v>1250000</v>
      </c>
      <c r="F7296" s="41">
        <f t="shared" si="911"/>
        <v>2.1835528208262538</v>
      </c>
      <c r="G7296" s="42">
        <f t="shared" si="912"/>
        <v>1729441.0260328171</v>
      </c>
      <c r="H7296" s="16">
        <f t="shared" si="913"/>
        <v>1</v>
      </c>
      <c r="P7296" s="16"/>
    </row>
    <row r="7297" spans="1:16" x14ac:dyDescent="0.25">
      <c r="A7297" s="24">
        <f t="shared" si="914"/>
        <v>7282</v>
      </c>
      <c r="B7297">
        <f t="shared" si="908"/>
        <v>0.25623578962404281</v>
      </c>
      <c r="C7297">
        <f t="shared" si="909"/>
        <v>0.50470275396946818</v>
      </c>
      <c r="D7297" s="40">
        <f t="shared" si="910"/>
        <v>701370.48990506376</v>
      </c>
      <c r="E7297" s="40">
        <f t="shared" si="915"/>
        <v>701370.48990506376</v>
      </c>
      <c r="F7297" s="41">
        <f t="shared" si="911"/>
        <v>2.0035830787506845</v>
      </c>
      <c r="G7297" s="42">
        <f t="shared" si="912"/>
        <v>405254.04550886364</v>
      </c>
      <c r="H7297" s="16">
        <f t="shared" si="913"/>
        <v>1</v>
      </c>
      <c r="P7297" s="16"/>
    </row>
    <row r="7298" spans="1:16" x14ac:dyDescent="0.25">
      <c r="A7298" s="24">
        <f t="shared" si="914"/>
        <v>7283</v>
      </c>
      <c r="B7298">
        <f t="shared" si="908"/>
        <v>0.80138127005193383</v>
      </c>
      <c r="C7298">
        <f t="shared" si="909"/>
        <v>0.67958060966338962</v>
      </c>
      <c r="D7298" s="40">
        <f t="shared" si="910"/>
        <v>1385972.0230723727</v>
      </c>
      <c r="E7298" s="40">
        <f t="shared" si="915"/>
        <v>1250000</v>
      </c>
      <c r="F7298" s="41">
        <f t="shared" si="911"/>
        <v>2.141801326594194</v>
      </c>
      <c r="G7298" s="42">
        <f t="shared" si="912"/>
        <v>1677251.6582427425</v>
      </c>
      <c r="H7298" s="16">
        <f t="shared" si="913"/>
        <v>1</v>
      </c>
      <c r="P7298" s="16"/>
    </row>
    <row r="7299" spans="1:16" x14ac:dyDescent="0.25">
      <c r="A7299" s="24">
        <f t="shared" si="914"/>
        <v>7284</v>
      </c>
      <c r="B7299">
        <f t="shared" si="908"/>
        <v>7.1705097914673388E-2</v>
      </c>
      <c r="C7299">
        <f t="shared" si="909"/>
        <v>1.2668477254919708E-2</v>
      </c>
      <c r="D7299" s="40">
        <f t="shared" si="910"/>
        <v>332883.42957761802</v>
      </c>
      <c r="E7299" s="40">
        <f t="shared" si="915"/>
        <v>332883.42957761802</v>
      </c>
      <c r="F7299" s="41">
        <f t="shared" si="911"/>
        <v>1.3202959724273744</v>
      </c>
      <c r="G7299" s="42">
        <f t="shared" si="912"/>
        <v>-560495.34864085936</v>
      </c>
      <c r="H7299" s="16">
        <f t="shared" si="913"/>
        <v>0</v>
      </c>
      <c r="P7299" s="16"/>
    </row>
    <row r="7300" spans="1:16" x14ac:dyDescent="0.25">
      <c r="A7300" s="24">
        <f t="shared" si="914"/>
        <v>7285</v>
      </c>
      <c r="B7300">
        <f t="shared" si="908"/>
        <v>0.74477599712554365</v>
      </c>
      <c r="C7300">
        <f t="shared" si="909"/>
        <v>0.93811090767849237</v>
      </c>
      <c r="D7300" s="40">
        <f t="shared" si="910"/>
        <v>1300063.9498474139</v>
      </c>
      <c r="E7300" s="40">
        <f t="shared" si="915"/>
        <v>1250000</v>
      </c>
      <c r="F7300" s="41">
        <f t="shared" si="911"/>
        <v>2.4678136675703759</v>
      </c>
      <c r="G7300" s="42">
        <f t="shared" si="912"/>
        <v>2084767.08446297</v>
      </c>
      <c r="H7300" s="16">
        <f t="shared" si="913"/>
        <v>1</v>
      </c>
      <c r="P7300" s="16"/>
    </row>
    <row r="7301" spans="1:16" x14ac:dyDescent="0.25">
      <c r="A7301" s="24">
        <f t="shared" si="914"/>
        <v>7286</v>
      </c>
      <c r="B7301">
        <f t="shared" si="908"/>
        <v>0.29490813694428653</v>
      </c>
      <c r="C7301">
        <f t="shared" si="909"/>
        <v>0.75128833192866296</v>
      </c>
      <c r="D7301" s="40">
        <f t="shared" si="910"/>
        <v>754208.68126275018</v>
      </c>
      <c r="E7301" s="40">
        <f t="shared" si="915"/>
        <v>754208.68126275018</v>
      </c>
      <c r="F7301" s="41">
        <f t="shared" si="911"/>
        <v>2.2062460551357987</v>
      </c>
      <c r="G7301" s="42">
        <f t="shared" si="912"/>
        <v>663969.92778511555</v>
      </c>
      <c r="H7301" s="16">
        <f t="shared" si="913"/>
        <v>1</v>
      </c>
      <c r="P7301" s="16"/>
    </row>
    <row r="7302" spans="1:16" x14ac:dyDescent="0.25">
      <c r="A7302" s="24">
        <f t="shared" si="914"/>
        <v>7287</v>
      </c>
      <c r="B7302">
        <f t="shared" si="908"/>
        <v>0.51338201656471938</v>
      </c>
      <c r="C7302">
        <f t="shared" si="909"/>
        <v>0.47966502315830439</v>
      </c>
      <c r="D7302" s="40">
        <f t="shared" si="910"/>
        <v>1015296.3681048487</v>
      </c>
      <c r="E7302" s="40">
        <f t="shared" si="915"/>
        <v>1015296.3681048487</v>
      </c>
      <c r="F7302" s="41">
        <f t="shared" si="911"/>
        <v>1.984500206561788</v>
      </c>
      <c r="G7302" s="42">
        <f t="shared" si="912"/>
        <v>1014855.8522255053</v>
      </c>
      <c r="H7302" s="16">
        <f t="shared" si="913"/>
        <v>1</v>
      </c>
      <c r="P7302" s="16"/>
    </row>
    <row r="7303" spans="1:16" x14ac:dyDescent="0.25">
      <c r="A7303" s="24">
        <f t="shared" si="914"/>
        <v>7288</v>
      </c>
      <c r="B7303">
        <f t="shared" si="908"/>
        <v>0.33825242088641971</v>
      </c>
      <c r="C7303">
        <f t="shared" si="909"/>
        <v>0.86609074508305639</v>
      </c>
      <c r="D7303" s="40">
        <f t="shared" si="910"/>
        <v>809770.22604074236</v>
      </c>
      <c r="E7303" s="40">
        <f t="shared" si="915"/>
        <v>809770.22604074236</v>
      </c>
      <c r="F7303" s="41">
        <f t="shared" si="911"/>
        <v>2.3368085959076579</v>
      </c>
      <c r="G7303" s="42">
        <f t="shared" si="912"/>
        <v>892278.02492209384</v>
      </c>
      <c r="H7303" s="16">
        <f t="shared" si="913"/>
        <v>1</v>
      </c>
      <c r="P7303" s="16"/>
    </row>
    <row r="7304" spans="1:16" x14ac:dyDescent="0.25">
      <c r="A7304" s="24">
        <f t="shared" si="914"/>
        <v>7289</v>
      </c>
      <c r="B7304">
        <f t="shared" si="908"/>
        <v>6.1943256412632763E-2</v>
      </c>
      <c r="C7304">
        <f t="shared" si="909"/>
        <v>0.67895485914777964</v>
      </c>
      <c r="D7304" s="40">
        <f t="shared" si="910"/>
        <v>298481.77158299694</v>
      </c>
      <c r="E7304" s="40">
        <f t="shared" si="915"/>
        <v>298481.77158299694</v>
      </c>
      <c r="F7304" s="41">
        <f t="shared" si="911"/>
        <v>2.1412699777021564</v>
      </c>
      <c r="G7304" s="42">
        <f t="shared" si="912"/>
        <v>-360869.94361797604</v>
      </c>
      <c r="H7304" s="16">
        <f t="shared" si="913"/>
        <v>0</v>
      </c>
      <c r="P7304" s="16"/>
    </row>
    <row r="7305" spans="1:16" x14ac:dyDescent="0.25">
      <c r="A7305" s="24">
        <f t="shared" si="914"/>
        <v>7290</v>
      </c>
      <c r="B7305">
        <f t="shared" si="908"/>
        <v>0.3132667524041608</v>
      </c>
      <c r="C7305">
        <f t="shared" si="909"/>
        <v>0.2277390604140237</v>
      </c>
      <c r="D7305" s="40">
        <f t="shared" si="910"/>
        <v>778140.54570780159</v>
      </c>
      <c r="E7305" s="40">
        <f t="shared" si="915"/>
        <v>778140.54570780159</v>
      </c>
      <c r="F7305" s="41">
        <f t="shared" si="911"/>
        <v>1.773157022381231</v>
      </c>
      <c r="G7305" s="42">
        <f t="shared" si="912"/>
        <v>379765.37302135164</v>
      </c>
      <c r="H7305" s="16">
        <f t="shared" si="913"/>
        <v>1</v>
      </c>
      <c r="P7305" s="16"/>
    </row>
    <row r="7306" spans="1:16" x14ac:dyDescent="0.25">
      <c r="A7306" s="24">
        <f t="shared" si="914"/>
        <v>7291</v>
      </c>
      <c r="B7306">
        <f t="shared" si="908"/>
        <v>0.26352186093572527</v>
      </c>
      <c r="C7306">
        <f t="shared" si="909"/>
        <v>0.30625106988009065</v>
      </c>
      <c r="D7306" s="40">
        <f t="shared" si="910"/>
        <v>711614.63285695238</v>
      </c>
      <c r="E7306" s="40">
        <f t="shared" si="915"/>
        <v>711614.63285695238</v>
      </c>
      <c r="F7306" s="41">
        <f t="shared" si="911"/>
        <v>1.8460470948042393</v>
      </c>
      <c r="G7306" s="42">
        <f t="shared" si="912"/>
        <v>313674.12560576224</v>
      </c>
      <c r="H7306" s="16">
        <f t="shared" si="913"/>
        <v>1</v>
      </c>
      <c r="P7306" s="16"/>
    </row>
    <row r="7307" spans="1:16" x14ac:dyDescent="0.25">
      <c r="A7307" s="24">
        <f t="shared" si="914"/>
        <v>7292</v>
      </c>
      <c r="B7307">
        <f t="shared" si="908"/>
        <v>0.71580488712061197</v>
      </c>
      <c r="C7307">
        <f t="shared" si="909"/>
        <v>0.68360751087311655</v>
      </c>
      <c r="D7307" s="40">
        <f t="shared" si="910"/>
        <v>1260071.6852366577</v>
      </c>
      <c r="E7307" s="40">
        <f t="shared" si="915"/>
        <v>1250000</v>
      </c>
      <c r="F7307" s="41">
        <f t="shared" si="911"/>
        <v>2.1452312015041235</v>
      </c>
      <c r="G7307" s="42">
        <f t="shared" si="912"/>
        <v>1681539.0018801545</v>
      </c>
      <c r="H7307" s="16">
        <f t="shared" si="913"/>
        <v>1</v>
      </c>
      <c r="P7307" s="16"/>
    </row>
    <row r="7308" spans="1:16" x14ac:dyDescent="0.25">
      <c r="A7308" s="24">
        <f t="shared" si="914"/>
        <v>7293</v>
      </c>
      <c r="B7308">
        <f t="shared" si="908"/>
        <v>0.84757830307353288</v>
      </c>
      <c r="C7308">
        <f t="shared" si="909"/>
        <v>0.32760144874919206</v>
      </c>
      <c r="D7308" s="40">
        <f t="shared" si="910"/>
        <v>1467827.7696848663</v>
      </c>
      <c r="E7308" s="40">
        <f t="shared" si="915"/>
        <v>1250000</v>
      </c>
      <c r="F7308" s="41">
        <f t="shared" si="911"/>
        <v>1.8642717346746427</v>
      </c>
      <c r="G7308" s="42">
        <f t="shared" si="912"/>
        <v>1330339.6683433033</v>
      </c>
      <c r="H7308" s="16">
        <f t="shared" si="913"/>
        <v>1</v>
      </c>
      <c r="P7308" s="16"/>
    </row>
    <row r="7309" spans="1:16" x14ac:dyDescent="0.25">
      <c r="A7309" s="24">
        <f t="shared" si="914"/>
        <v>7294</v>
      </c>
      <c r="B7309">
        <f t="shared" si="908"/>
        <v>0.37611887126695365</v>
      </c>
      <c r="C7309">
        <f t="shared" si="909"/>
        <v>0.34404462447855622</v>
      </c>
      <c r="D7309" s="40">
        <f t="shared" si="910"/>
        <v>856068.34391789115</v>
      </c>
      <c r="E7309" s="40">
        <f t="shared" si="915"/>
        <v>856068.34391789115</v>
      </c>
      <c r="F7309" s="41">
        <f t="shared" si="911"/>
        <v>1.877978890863806</v>
      </c>
      <c r="G7309" s="42">
        <f t="shared" si="912"/>
        <v>607678.27901453641</v>
      </c>
      <c r="H7309" s="16">
        <f t="shared" si="913"/>
        <v>1</v>
      </c>
      <c r="P7309" s="16"/>
    </row>
    <row r="7310" spans="1:16" x14ac:dyDescent="0.25">
      <c r="A7310" s="24">
        <f t="shared" si="914"/>
        <v>7295</v>
      </c>
      <c r="B7310">
        <f t="shared" si="908"/>
        <v>0.38440529408399016</v>
      </c>
      <c r="C7310">
        <f t="shared" si="909"/>
        <v>0.37532158533576876</v>
      </c>
      <c r="D7310" s="40">
        <f t="shared" si="910"/>
        <v>865988.88123510522</v>
      </c>
      <c r="E7310" s="40">
        <f t="shared" si="915"/>
        <v>865988.88123510522</v>
      </c>
      <c r="F7310" s="41">
        <f t="shared" si="911"/>
        <v>1.9034068677220297</v>
      </c>
      <c r="G7310" s="42">
        <f t="shared" si="912"/>
        <v>648329.18391381647</v>
      </c>
      <c r="H7310" s="16">
        <f t="shared" si="913"/>
        <v>1</v>
      </c>
      <c r="P7310" s="16"/>
    </row>
    <row r="7311" spans="1:16" x14ac:dyDescent="0.25">
      <c r="A7311" s="24">
        <f t="shared" si="914"/>
        <v>7296</v>
      </c>
      <c r="B7311">
        <f t="shared" si="908"/>
        <v>0.63988888741005212</v>
      </c>
      <c r="C7311">
        <f t="shared" si="909"/>
        <v>8.8249138440005481E-2</v>
      </c>
      <c r="D7311" s="40">
        <f t="shared" si="910"/>
        <v>1163295.6580628762</v>
      </c>
      <c r="E7311" s="40">
        <f t="shared" si="915"/>
        <v>1163295.6580628762</v>
      </c>
      <c r="F7311" s="41">
        <f t="shared" si="911"/>
        <v>1.5891745513493107</v>
      </c>
      <c r="G7311" s="42">
        <f t="shared" si="912"/>
        <v>848679.85548867239</v>
      </c>
      <c r="H7311" s="16">
        <f t="shared" si="913"/>
        <v>1</v>
      </c>
      <c r="P7311" s="16"/>
    </row>
    <row r="7312" spans="1:16" x14ac:dyDescent="0.25">
      <c r="A7312" s="24">
        <f t="shared" si="914"/>
        <v>7297</v>
      </c>
      <c r="B7312">
        <f t="shared" si="908"/>
        <v>9.4368981081061065E-2</v>
      </c>
      <c r="C7312">
        <f t="shared" si="909"/>
        <v>0.18883639003615826</v>
      </c>
      <c r="D7312" s="40">
        <f t="shared" si="910"/>
        <v>400765.17483497155</v>
      </c>
      <c r="E7312" s="40">
        <f t="shared" si="915"/>
        <v>400765.17483497155</v>
      </c>
      <c r="F7312" s="41">
        <f t="shared" si="911"/>
        <v>1.7318564184007039</v>
      </c>
      <c r="G7312" s="42">
        <f t="shared" si="912"/>
        <v>-305932.25969057425</v>
      </c>
      <c r="H7312" s="16">
        <f t="shared" si="913"/>
        <v>0</v>
      </c>
      <c r="P7312" s="16"/>
    </row>
    <row r="7313" spans="1:16" x14ac:dyDescent="0.25">
      <c r="A7313" s="24">
        <f t="shared" si="914"/>
        <v>7298</v>
      </c>
      <c r="B7313">
        <f t="shared" ref="B7313:B7376" si="916">((MOD((MOD(MOD(999999999999989,MOD(A7313*2499997+$B$13*1800451,7450589)*4658+7450581)*383,99991)*7440893+MOD(MOD(999999999999989,MOD(A7313*2246527+$B$13*2399993,7450987)*7580+7560584)*17669,7440893))*1343,4294967296))+0.5)/2^32</f>
        <v>0.41755388572346419</v>
      </c>
      <c r="C7313">
        <f t="shared" ref="C7313:C7376" si="917">((MOD((MOD(MOD(999999999999989,MOD(A7313*2499997+$C$13*1800451,7450589)*4658+7450581)*383,99991)*7440893+MOD(MOD(999999999999989,MOD(A7313*2246527+$C$13*2399993,7450987)*7580+7560584)*17669,7440893))*1343,4294967296))+0.5)/2^32</f>
        <v>0.98878401552792639</v>
      </c>
      <c r="D7313" s="40">
        <f t="shared" ref="D7313:D7376" si="918">MAX(0,NORMINV(B7313,D$10,D$12))</f>
        <v>905096.40394867456</v>
      </c>
      <c r="E7313" s="40">
        <f t="shared" si="915"/>
        <v>905096.40394867456</v>
      </c>
      <c r="F7313" s="41">
        <f t="shared" ref="F7313:F7376" si="919">NORMINV(C7313,E$10,E$12)</f>
        <v>2.6939127137926846</v>
      </c>
      <c r="G7313" s="42">
        <f t="shared" ref="G7313:G7376" si="920">F7313*E7313-1000000</f>
        <v>1438250.7098053736</v>
      </c>
      <c r="H7313" s="16">
        <f t="shared" ref="H7313:H7376" si="921">IF(G7313&gt;=0,1,0)</f>
        <v>1</v>
      </c>
      <c r="P7313" s="16"/>
    </row>
    <row r="7314" spans="1:16" x14ac:dyDescent="0.25">
      <c r="A7314" s="24">
        <f t="shared" ref="A7314:A7377" si="922">A7313+1</f>
        <v>7299</v>
      </c>
      <c r="B7314">
        <f t="shared" si="916"/>
        <v>0.77613090386148542</v>
      </c>
      <c r="C7314">
        <f t="shared" si="917"/>
        <v>0.51108727522660047</v>
      </c>
      <c r="D7314" s="40">
        <f t="shared" si="918"/>
        <v>1346135.8033114199</v>
      </c>
      <c r="E7314" s="40">
        <f t="shared" ref="E7314:E7377" si="923">MIN(1250000,D7314)</f>
        <v>1250000</v>
      </c>
      <c r="F7314" s="41">
        <f t="shared" si="919"/>
        <v>2.0084484061244443</v>
      </c>
      <c r="G7314" s="42">
        <f t="shared" si="920"/>
        <v>1510560.5076555554</v>
      </c>
      <c r="H7314" s="16">
        <f t="shared" si="921"/>
        <v>1</v>
      </c>
      <c r="P7314" s="16"/>
    </row>
    <row r="7315" spans="1:16" x14ac:dyDescent="0.25">
      <c r="A7315" s="24">
        <f t="shared" si="922"/>
        <v>7300</v>
      </c>
      <c r="B7315">
        <f t="shared" si="916"/>
        <v>0.44854223181027919</v>
      </c>
      <c r="C7315">
        <f t="shared" si="917"/>
        <v>0.38982356071937829</v>
      </c>
      <c r="D7315" s="40">
        <f t="shared" si="918"/>
        <v>941027.99910610844</v>
      </c>
      <c r="E7315" s="40">
        <f t="shared" si="923"/>
        <v>941027.99910610844</v>
      </c>
      <c r="F7315" s="41">
        <f t="shared" si="919"/>
        <v>1.9149608129827504</v>
      </c>
      <c r="G7315" s="42">
        <f t="shared" si="920"/>
        <v>802031.74220776442</v>
      </c>
      <c r="H7315" s="16">
        <f t="shared" si="921"/>
        <v>1</v>
      </c>
      <c r="P7315" s="16"/>
    </row>
    <row r="7316" spans="1:16" x14ac:dyDescent="0.25">
      <c r="A7316" s="24">
        <f t="shared" si="922"/>
        <v>7301</v>
      </c>
      <c r="B7316">
        <f t="shared" si="916"/>
        <v>0.87311910733114928</v>
      </c>
      <c r="C7316">
        <f t="shared" si="917"/>
        <v>0.8184177348157391</v>
      </c>
      <c r="D7316" s="40">
        <f t="shared" si="918"/>
        <v>1520331.2600017118</v>
      </c>
      <c r="E7316" s="40">
        <f t="shared" si="923"/>
        <v>1250000</v>
      </c>
      <c r="F7316" s="41">
        <f t="shared" si="919"/>
        <v>2.2763986804396175</v>
      </c>
      <c r="G7316" s="42">
        <f t="shared" si="920"/>
        <v>1845498.3505495219</v>
      </c>
      <c r="H7316" s="16">
        <f t="shared" si="921"/>
        <v>1</v>
      </c>
      <c r="P7316" s="16"/>
    </row>
    <row r="7317" spans="1:16" x14ac:dyDescent="0.25">
      <c r="A7317" s="24">
        <f t="shared" si="922"/>
        <v>7302</v>
      </c>
      <c r="B7317">
        <f t="shared" si="916"/>
        <v>0.70771331374999136</v>
      </c>
      <c r="C7317">
        <f t="shared" si="917"/>
        <v>0.77552596747409552</v>
      </c>
      <c r="D7317" s="40">
        <f t="shared" si="918"/>
        <v>1249262.9375718441</v>
      </c>
      <c r="E7317" s="40">
        <f t="shared" si="923"/>
        <v>1249262.9375718441</v>
      </c>
      <c r="F7317" s="41">
        <f t="shared" si="919"/>
        <v>2.2301428347404397</v>
      </c>
      <c r="G7317" s="42">
        <f t="shared" si="920"/>
        <v>1786034.7889326415</v>
      </c>
      <c r="H7317" s="16">
        <f t="shared" si="921"/>
        <v>1</v>
      </c>
      <c r="P7317" s="16"/>
    </row>
    <row r="7318" spans="1:16" x14ac:dyDescent="0.25">
      <c r="A7318" s="24">
        <f t="shared" si="922"/>
        <v>7303</v>
      </c>
      <c r="B7318">
        <f t="shared" si="916"/>
        <v>0.78772939706686884</v>
      </c>
      <c r="C7318">
        <f t="shared" si="917"/>
        <v>0.1718153600813821</v>
      </c>
      <c r="D7318" s="40">
        <f t="shared" si="918"/>
        <v>1364088.5518275052</v>
      </c>
      <c r="E7318" s="40">
        <f t="shared" si="923"/>
        <v>1250000</v>
      </c>
      <c r="F7318" s="41">
        <f t="shared" si="919"/>
        <v>1.7121532476933428</v>
      </c>
      <c r="G7318" s="42">
        <f t="shared" si="920"/>
        <v>1140191.5596166784</v>
      </c>
      <c r="H7318" s="16">
        <f t="shared" si="921"/>
        <v>1</v>
      </c>
      <c r="P7318" s="16"/>
    </row>
    <row r="7319" spans="1:16" x14ac:dyDescent="0.25">
      <c r="A7319" s="24">
        <f t="shared" si="922"/>
        <v>7304</v>
      </c>
      <c r="B7319">
        <f t="shared" si="916"/>
        <v>0.86127285019028932</v>
      </c>
      <c r="C7319">
        <f t="shared" si="917"/>
        <v>0.17079869459848851</v>
      </c>
      <c r="D7319" s="40">
        <f t="shared" si="918"/>
        <v>1495162.2252173589</v>
      </c>
      <c r="E7319" s="40">
        <f t="shared" si="923"/>
        <v>1250000</v>
      </c>
      <c r="F7319" s="41">
        <f t="shared" si="919"/>
        <v>1.7109380658787647</v>
      </c>
      <c r="G7319" s="42">
        <f t="shared" si="920"/>
        <v>1138672.5823484561</v>
      </c>
      <c r="H7319" s="16">
        <f t="shared" si="921"/>
        <v>1</v>
      </c>
      <c r="P7319" s="16"/>
    </row>
    <row r="7320" spans="1:16" x14ac:dyDescent="0.25">
      <c r="A7320" s="24">
        <f t="shared" si="922"/>
        <v>7305</v>
      </c>
      <c r="B7320">
        <f t="shared" si="916"/>
        <v>0.5396567553980276</v>
      </c>
      <c r="C7320">
        <f t="shared" si="917"/>
        <v>0.65301724628079683</v>
      </c>
      <c r="D7320" s="40">
        <f t="shared" si="918"/>
        <v>1045396.2101987605</v>
      </c>
      <c r="E7320" s="40">
        <f t="shared" si="923"/>
        <v>1045396.2101987605</v>
      </c>
      <c r="F7320" s="41">
        <f t="shared" si="919"/>
        <v>2.1195985724021753</v>
      </c>
      <c r="G7320" s="42">
        <f t="shared" si="920"/>
        <v>1215820.3147319369</v>
      </c>
      <c r="H7320" s="16">
        <f t="shared" si="921"/>
        <v>1</v>
      </c>
      <c r="P7320" s="16"/>
    </row>
    <row r="7321" spans="1:16" x14ac:dyDescent="0.25">
      <c r="A7321" s="24">
        <f t="shared" si="922"/>
        <v>7306</v>
      </c>
      <c r="B7321">
        <f t="shared" si="916"/>
        <v>0.32151137839537114</v>
      </c>
      <c r="C7321">
        <f t="shared" si="917"/>
        <v>0.22115433134604245</v>
      </c>
      <c r="D7321" s="40">
        <f t="shared" si="918"/>
        <v>788688.46300726605</v>
      </c>
      <c r="E7321" s="40">
        <f t="shared" si="923"/>
        <v>788688.46300726605</v>
      </c>
      <c r="F7321" s="41">
        <f t="shared" si="919"/>
        <v>1.7664740044863587</v>
      </c>
      <c r="G7321" s="42">
        <f t="shared" si="920"/>
        <v>393197.66754063661</v>
      </c>
      <c r="H7321" s="16">
        <f t="shared" si="921"/>
        <v>1</v>
      </c>
      <c r="P7321" s="16"/>
    </row>
    <row r="7322" spans="1:16" x14ac:dyDescent="0.25">
      <c r="A7322" s="24">
        <f t="shared" si="922"/>
        <v>7307</v>
      </c>
      <c r="B7322">
        <f t="shared" si="916"/>
        <v>0.70156540151219815</v>
      </c>
      <c r="C7322">
        <f t="shared" si="917"/>
        <v>0.20697169762570411</v>
      </c>
      <c r="D7322" s="40">
        <f t="shared" si="918"/>
        <v>1241143.5144051961</v>
      </c>
      <c r="E7322" s="40">
        <f t="shared" si="923"/>
        <v>1241143.5144051961</v>
      </c>
      <c r="F7322" s="41">
        <f t="shared" si="919"/>
        <v>1.751679693080308</v>
      </c>
      <c r="G7322" s="42">
        <f t="shared" si="920"/>
        <v>1174085.8903819085</v>
      </c>
      <c r="H7322" s="16">
        <f t="shared" si="921"/>
        <v>1</v>
      </c>
      <c r="P7322" s="16"/>
    </row>
    <row r="7323" spans="1:16" x14ac:dyDescent="0.25">
      <c r="A7323" s="24">
        <f t="shared" si="922"/>
        <v>7308</v>
      </c>
      <c r="B7323">
        <f t="shared" si="916"/>
        <v>0.59266035340260714</v>
      </c>
      <c r="C7323">
        <f t="shared" si="917"/>
        <v>0.57763014559168369</v>
      </c>
      <c r="D7323" s="40">
        <f t="shared" si="918"/>
        <v>1106866.46141255</v>
      </c>
      <c r="E7323" s="40">
        <f t="shared" si="923"/>
        <v>1106866.46141255</v>
      </c>
      <c r="F7323" s="41">
        <f t="shared" si="919"/>
        <v>2.0595241629553565</v>
      </c>
      <c r="G7323" s="42">
        <f t="shared" si="920"/>
        <v>1279618.2224440393</v>
      </c>
      <c r="H7323" s="16">
        <f t="shared" si="921"/>
        <v>1</v>
      </c>
      <c r="P7323" s="16"/>
    </row>
    <row r="7324" spans="1:16" x14ac:dyDescent="0.25">
      <c r="A7324" s="24">
        <f t="shared" si="922"/>
        <v>7309</v>
      </c>
      <c r="B7324">
        <f t="shared" si="916"/>
        <v>0.78930746403057128</v>
      </c>
      <c r="C7324">
        <f t="shared" si="917"/>
        <v>0.80551129986997694</v>
      </c>
      <c r="D7324" s="40">
        <f t="shared" si="918"/>
        <v>1366574.7464605947</v>
      </c>
      <c r="E7324" s="40">
        <f t="shared" si="923"/>
        <v>1250000</v>
      </c>
      <c r="F7324" s="41">
        <f t="shared" si="919"/>
        <v>2.2618459989373951</v>
      </c>
      <c r="G7324" s="42">
        <f t="shared" si="920"/>
        <v>1827307.498671744</v>
      </c>
      <c r="H7324" s="16">
        <f t="shared" si="921"/>
        <v>1</v>
      </c>
      <c r="P7324" s="16"/>
    </row>
    <row r="7325" spans="1:16" x14ac:dyDescent="0.25">
      <c r="A7325" s="24">
        <f t="shared" si="922"/>
        <v>7310</v>
      </c>
      <c r="B7325">
        <f t="shared" si="916"/>
        <v>0.58879229577723891</v>
      </c>
      <c r="C7325">
        <f t="shared" si="917"/>
        <v>0.54677150200586766</v>
      </c>
      <c r="D7325" s="40">
        <f t="shared" si="918"/>
        <v>1102327.9982265681</v>
      </c>
      <c r="E7325" s="40">
        <f t="shared" si="923"/>
        <v>1102327.9982265681</v>
      </c>
      <c r="F7325" s="41">
        <f t="shared" si="919"/>
        <v>2.0357169125296921</v>
      </c>
      <c r="G7325" s="42">
        <f t="shared" si="920"/>
        <v>1244027.7491448252</v>
      </c>
      <c r="H7325" s="16">
        <f t="shared" si="921"/>
        <v>1</v>
      </c>
      <c r="P7325" s="16"/>
    </row>
    <row r="7326" spans="1:16" x14ac:dyDescent="0.25">
      <c r="A7326" s="24">
        <f t="shared" si="922"/>
        <v>7311</v>
      </c>
      <c r="B7326">
        <f t="shared" si="916"/>
        <v>0.82690110721159726</v>
      </c>
      <c r="C7326">
        <f t="shared" si="917"/>
        <v>0.79027470375876874</v>
      </c>
      <c r="D7326" s="40">
        <f t="shared" si="918"/>
        <v>1429478.700374933</v>
      </c>
      <c r="E7326" s="40">
        <f t="shared" si="923"/>
        <v>1250000</v>
      </c>
      <c r="F7326" s="41">
        <f t="shared" si="919"/>
        <v>2.245402668695927</v>
      </c>
      <c r="G7326" s="42">
        <f t="shared" si="920"/>
        <v>1806753.3358699088</v>
      </c>
      <c r="H7326" s="16">
        <f t="shared" si="921"/>
        <v>1</v>
      </c>
      <c r="P7326" s="16"/>
    </row>
    <row r="7327" spans="1:16" x14ac:dyDescent="0.25">
      <c r="A7327" s="24">
        <f t="shared" si="922"/>
        <v>7312</v>
      </c>
      <c r="B7327">
        <f t="shared" si="916"/>
        <v>0.57909930835012347</v>
      </c>
      <c r="C7327">
        <f t="shared" si="917"/>
        <v>0.28407552640419453</v>
      </c>
      <c r="D7327" s="40">
        <f t="shared" si="918"/>
        <v>1090998.4021146065</v>
      </c>
      <c r="E7327" s="40">
        <f t="shared" si="923"/>
        <v>1090998.4021146065</v>
      </c>
      <c r="F7327" s="41">
        <f t="shared" si="919"/>
        <v>1.8265116564809225</v>
      </c>
      <c r="G7327" s="42">
        <f t="shared" si="920"/>
        <v>992721.29866438941</v>
      </c>
      <c r="H7327" s="16">
        <f t="shared" si="921"/>
        <v>1</v>
      </c>
      <c r="P7327" s="16"/>
    </row>
    <row r="7328" spans="1:16" x14ac:dyDescent="0.25">
      <c r="A7328" s="24">
        <f t="shared" si="922"/>
        <v>7313</v>
      </c>
      <c r="B7328">
        <f t="shared" si="916"/>
        <v>0.55148080980870873</v>
      </c>
      <c r="C7328">
        <f t="shared" si="917"/>
        <v>0.59684968797955662</v>
      </c>
      <c r="D7328" s="40">
        <f t="shared" si="918"/>
        <v>1058998.5550704168</v>
      </c>
      <c r="E7328" s="40">
        <f t="shared" si="923"/>
        <v>1058998.5550704168</v>
      </c>
      <c r="F7328" s="41">
        <f t="shared" si="919"/>
        <v>2.0745292492450584</v>
      </c>
      <c r="G7328" s="42">
        <f t="shared" si="920"/>
        <v>1196923.4774018335</v>
      </c>
      <c r="H7328" s="16">
        <f t="shared" si="921"/>
        <v>1</v>
      </c>
      <c r="P7328" s="16"/>
    </row>
    <row r="7329" spans="1:16" x14ac:dyDescent="0.25">
      <c r="A7329" s="24">
        <f t="shared" si="922"/>
        <v>7314</v>
      </c>
      <c r="B7329">
        <f t="shared" si="916"/>
        <v>0.212592325755395</v>
      </c>
      <c r="C7329">
        <f t="shared" si="917"/>
        <v>7.8954730997793376E-2</v>
      </c>
      <c r="D7329" s="40">
        <f t="shared" si="918"/>
        <v>636416.98402738001</v>
      </c>
      <c r="E7329" s="40">
        <f t="shared" si="923"/>
        <v>636416.98402738001</v>
      </c>
      <c r="F7329" s="41">
        <f t="shared" si="919"/>
        <v>1.5707788578879518</v>
      </c>
      <c r="G7329" s="42">
        <f t="shared" si="920"/>
        <v>-329.65668897714932</v>
      </c>
      <c r="H7329" s="16">
        <f t="shared" si="921"/>
        <v>0</v>
      </c>
      <c r="P7329" s="16"/>
    </row>
    <row r="7330" spans="1:16" x14ac:dyDescent="0.25">
      <c r="A7330" s="24">
        <f t="shared" si="922"/>
        <v>7315</v>
      </c>
      <c r="B7330">
        <f t="shared" si="916"/>
        <v>0.33902798604685813</v>
      </c>
      <c r="C7330">
        <f t="shared" si="917"/>
        <v>1.9684022176079452E-2</v>
      </c>
      <c r="D7330" s="40">
        <f t="shared" si="918"/>
        <v>810736.75380578288</v>
      </c>
      <c r="E7330" s="40">
        <f t="shared" si="923"/>
        <v>810736.75380578288</v>
      </c>
      <c r="F7330" s="41">
        <f t="shared" si="919"/>
        <v>1.3737631889357975</v>
      </c>
      <c r="G7330" s="42">
        <f t="shared" si="920"/>
        <v>113760.30829568882</v>
      </c>
      <c r="H7330" s="16">
        <f t="shared" si="921"/>
        <v>1</v>
      </c>
      <c r="P7330" s="16"/>
    </row>
    <row r="7331" spans="1:16" x14ac:dyDescent="0.25">
      <c r="A7331" s="24">
        <f t="shared" si="922"/>
        <v>7316</v>
      </c>
      <c r="B7331">
        <f t="shared" si="916"/>
        <v>0.51074008469004184</v>
      </c>
      <c r="C7331">
        <f t="shared" si="917"/>
        <v>0.34058997931424528</v>
      </c>
      <c r="D7331" s="40">
        <f t="shared" si="918"/>
        <v>1012275.6775295264</v>
      </c>
      <c r="E7331" s="40">
        <f t="shared" si="923"/>
        <v>1012275.6775295264</v>
      </c>
      <c r="F7331" s="41">
        <f t="shared" si="919"/>
        <v>1.875120515793792</v>
      </c>
      <c r="G7331" s="42">
        <f t="shared" si="920"/>
        <v>898138.89057467575</v>
      </c>
      <c r="H7331" s="16">
        <f t="shared" si="921"/>
        <v>1</v>
      </c>
      <c r="P7331" s="16"/>
    </row>
    <row r="7332" spans="1:16" x14ac:dyDescent="0.25">
      <c r="A7332" s="24">
        <f t="shared" si="922"/>
        <v>7317</v>
      </c>
      <c r="B7332">
        <f t="shared" si="916"/>
        <v>0.83908326679375023</v>
      </c>
      <c r="C7332">
        <f t="shared" si="917"/>
        <v>3.918212850112468E-2</v>
      </c>
      <c r="D7332" s="40">
        <f t="shared" si="918"/>
        <v>1451685.6463188878</v>
      </c>
      <c r="E7332" s="40">
        <f t="shared" si="923"/>
        <v>1250000</v>
      </c>
      <c r="F7332" s="41">
        <f t="shared" si="919"/>
        <v>1.4649675052232594</v>
      </c>
      <c r="G7332" s="42">
        <f t="shared" si="920"/>
        <v>831209.38152907416</v>
      </c>
      <c r="H7332" s="16">
        <f t="shared" si="921"/>
        <v>1</v>
      </c>
      <c r="P7332" s="16"/>
    </row>
    <row r="7333" spans="1:16" x14ac:dyDescent="0.25">
      <c r="A7333" s="24">
        <f t="shared" si="922"/>
        <v>7318</v>
      </c>
      <c r="B7333">
        <f t="shared" si="916"/>
        <v>2.9744595405645669E-2</v>
      </c>
      <c r="C7333">
        <f t="shared" si="917"/>
        <v>0.42498564266134053</v>
      </c>
      <c r="D7333" s="40">
        <f t="shared" si="918"/>
        <v>140777.85839448951</v>
      </c>
      <c r="E7333" s="40">
        <f t="shared" si="923"/>
        <v>140777.85839448951</v>
      </c>
      <c r="F7333" s="41">
        <f t="shared" si="919"/>
        <v>1.9425060594898751</v>
      </c>
      <c r="G7333" s="42">
        <f t="shared" si="920"/>
        <v>-726538.15702669648</v>
      </c>
      <c r="H7333" s="16">
        <f t="shared" si="921"/>
        <v>0</v>
      </c>
      <c r="P7333" s="16"/>
    </row>
    <row r="7334" spans="1:16" x14ac:dyDescent="0.25">
      <c r="A7334" s="24">
        <f t="shared" si="922"/>
        <v>7319</v>
      </c>
      <c r="B7334">
        <f t="shared" si="916"/>
        <v>0.89916323206853122</v>
      </c>
      <c r="C7334">
        <f t="shared" si="917"/>
        <v>0.58531335915904492</v>
      </c>
      <c r="D7334" s="40">
        <f t="shared" si="918"/>
        <v>1582126.7941536307</v>
      </c>
      <c r="E7334" s="40">
        <f t="shared" si="923"/>
        <v>1250000</v>
      </c>
      <c r="F7334" s="41">
        <f t="shared" si="919"/>
        <v>2.0655031691649013</v>
      </c>
      <c r="G7334" s="42">
        <f t="shared" si="920"/>
        <v>1581878.9614561265</v>
      </c>
      <c r="H7334" s="16">
        <f t="shared" si="921"/>
        <v>1</v>
      </c>
      <c r="P7334" s="16"/>
    </row>
    <row r="7335" spans="1:16" x14ac:dyDescent="0.25">
      <c r="A7335" s="24">
        <f t="shared" si="922"/>
        <v>7320</v>
      </c>
      <c r="B7335">
        <f t="shared" si="916"/>
        <v>0.24745905923191458</v>
      </c>
      <c r="C7335">
        <f t="shared" si="917"/>
        <v>0.50854539743158966</v>
      </c>
      <c r="D7335" s="40">
        <f t="shared" si="918"/>
        <v>688826.37967592187</v>
      </c>
      <c r="E7335" s="40">
        <f t="shared" si="923"/>
        <v>688826.37967592187</v>
      </c>
      <c r="F7335" s="41">
        <f t="shared" si="919"/>
        <v>2.0065111772305637</v>
      </c>
      <c r="G7335" s="42">
        <f t="shared" si="920"/>
        <v>382137.82999100117</v>
      </c>
      <c r="H7335" s="16">
        <f t="shared" si="921"/>
        <v>1</v>
      </c>
      <c r="P7335" s="16"/>
    </row>
    <row r="7336" spans="1:16" x14ac:dyDescent="0.25">
      <c r="A7336" s="24">
        <f t="shared" si="922"/>
        <v>7321</v>
      </c>
      <c r="B7336">
        <f t="shared" si="916"/>
        <v>0.53923906513955444</v>
      </c>
      <c r="C7336">
        <f t="shared" si="917"/>
        <v>5.2024161792360246E-2</v>
      </c>
      <c r="D7336" s="40">
        <f t="shared" si="918"/>
        <v>1044916.5101430793</v>
      </c>
      <c r="E7336" s="40">
        <f t="shared" si="923"/>
        <v>1044916.5101430793</v>
      </c>
      <c r="F7336" s="41">
        <f t="shared" si="919"/>
        <v>1.5059160009842743</v>
      </c>
      <c r="G7336" s="42">
        <f t="shared" si="920"/>
        <v>573556.49231710983</v>
      </c>
      <c r="H7336" s="16">
        <f t="shared" si="921"/>
        <v>1</v>
      </c>
      <c r="P7336" s="16"/>
    </row>
    <row r="7337" spans="1:16" x14ac:dyDescent="0.25">
      <c r="A7337" s="24">
        <f t="shared" si="922"/>
        <v>7322</v>
      </c>
      <c r="B7337">
        <f t="shared" si="916"/>
        <v>0.40877957467455417</v>
      </c>
      <c r="C7337">
        <f t="shared" si="917"/>
        <v>0.78656828973907977</v>
      </c>
      <c r="D7337" s="40">
        <f t="shared" si="918"/>
        <v>894824.24616131117</v>
      </c>
      <c r="E7337" s="40">
        <f t="shared" si="923"/>
        <v>894824.24616131117</v>
      </c>
      <c r="F7337" s="41">
        <f t="shared" si="919"/>
        <v>2.2415107712473432</v>
      </c>
      <c r="G7337" s="42">
        <f t="shared" si="920"/>
        <v>1005758.186143863</v>
      </c>
      <c r="H7337" s="16">
        <f t="shared" si="921"/>
        <v>1</v>
      </c>
      <c r="P7337" s="16"/>
    </row>
    <row r="7338" spans="1:16" x14ac:dyDescent="0.25">
      <c r="A7338" s="24">
        <f t="shared" si="922"/>
        <v>7323</v>
      </c>
      <c r="B7338">
        <f t="shared" si="916"/>
        <v>0.4835629517911002</v>
      </c>
      <c r="C7338">
        <f t="shared" si="917"/>
        <v>0.86661638563964516</v>
      </c>
      <c r="D7338" s="40">
        <f t="shared" si="918"/>
        <v>981209.77181911923</v>
      </c>
      <c r="E7338" s="40">
        <f t="shared" si="923"/>
        <v>981209.77181911923</v>
      </c>
      <c r="F7338" s="41">
        <f t="shared" si="919"/>
        <v>2.3375495680717471</v>
      </c>
      <c r="G7338" s="42">
        <f t="shared" si="920"/>
        <v>1293626.4783035596</v>
      </c>
      <c r="H7338" s="16">
        <f t="shared" si="921"/>
        <v>1</v>
      </c>
      <c r="P7338" s="16"/>
    </row>
    <row r="7339" spans="1:16" x14ac:dyDescent="0.25">
      <c r="A7339" s="24">
        <f t="shared" si="922"/>
        <v>7324</v>
      </c>
      <c r="B7339">
        <f t="shared" si="916"/>
        <v>0.97040902555454522</v>
      </c>
      <c r="C7339">
        <f t="shared" si="917"/>
        <v>0.6021265311865136</v>
      </c>
      <c r="D7339" s="40">
        <f t="shared" si="918"/>
        <v>1860261.0604437853</v>
      </c>
      <c r="E7339" s="40">
        <f t="shared" si="923"/>
        <v>1250000</v>
      </c>
      <c r="F7339" s="41">
        <f t="shared" si="919"/>
        <v>2.078679403069013</v>
      </c>
      <c r="G7339" s="42">
        <f t="shared" si="920"/>
        <v>1598349.2538362662</v>
      </c>
      <c r="H7339" s="16">
        <f t="shared" si="921"/>
        <v>1</v>
      </c>
      <c r="P7339" s="16"/>
    </row>
    <row r="7340" spans="1:16" x14ac:dyDescent="0.25">
      <c r="A7340" s="24">
        <f t="shared" si="922"/>
        <v>7325</v>
      </c>
      <c r="B7340">
        <f t="shared" si="916"/>
        <v>9.6003365120850503E-2</v>
      </c>
      <c r="C7340">
        <f t="shared" si="917"/>
        <v>0.61534789495635778</v>
      </c>
      <c r="D7340" s="40">
        <f t="shared" si="918"/>
        <v>405167.64655683213</v>
      </c>
      <c r="E7340" s="40">
        <f t="shared" si="923"/>
        <v>405167.64655683213</v>
      </c>
      <c r="F7340" s="41">
        <f t="shared" si="919"/>
        <v>2.0891444198438505</v>
      </c>
      <c r="G7340" s="42">
        <f t="shared" si="920"/>
        <v>-153546.27209452866</v>
      </c>
      <c r="H7340" s="16">
        <f t="shared" si="921"/>
        <v>0</v>
      </c>
      <c r="P7340" s="16"/>
    </row>
    <row r="7341" spans="1:16" x14ac:dyDescent="0.25">
      <c r="A7341" s="24">
        <f t="shared" si="922"/>
        <v>7326</v>
      </c>
      <c r="B7341">
        <f t="shared" si="916"/>
        <v>0.56573774327989668</v>
      </c>
      <c r="C7341">
        <f t="shared" si="917"/>
        <v>0.65881203266326338</v>
      </c>
      <c r="D7341" s="40">
        <f t="shared" si="918"/>
        <v>1075470.952026977</v>
      </c>
      <c r="E7341" s="40">
        <f t="shared" si="923"/>
        <v>1075470.952026977</v>
      </c>
      <c r="F7341" s="41">
        <f t="shared" si="919"/>
        <v>2.1243839246741949</v>
      </c>
      <c r="G7341" s="42">
        <f t="shared" si="920"/>
        <v>1284713.2019401621</v>
      </c>
      <c r="H7341" s="16">
        <f t="shared" si="921"/>
        <v>1</v>
      </c>
      <c r="P7341" s="16"/>
    </row>
    <row r="7342" spans="1:16" x14ac:dyDescent="0.25">
      <c r="A7342" s="24">
        <f t="shared" si="922"/>
        <v>7327</v>
      </c>
      <c r="B7342">
        <f t="shared" si="916"/>
        <v>0.2492971335304901</v>
      </c>
      <c r="C7342">
        <f t="shared" si="917"/>
        <v>0.66609692468773574</v>
      </c>
      <c r="D7342" s="40">
        <f t="shared" si="918"/>
        <v>691472.69173702202</v>
      </c>
      <c r="E7342" s="40">
        <f t="shared" si="923"/>
        <v>691472.69173702202</v>
      </c>
      <c r="F7342" s="41">
        <f t="shared" si="919"/>
        <v>2.1304440361998198</v>
      </c>
      <c r="G7342" s="42">
        <f t="shared" si="920"/>
        <v>473143.87230617506</v>
      </c>
      <c r="H7342" s="16">
        <f t="shared" si="921"/>
        <v>1</v>
      </c>
      <c r="P7342" s="16"/>
    </row>
    <row r="7343" spans="1:16" x14ac:dyDescent="0.25">
      <c r="A7343" s="24">
        <f t="shared" si="922"/>
        <v>7328</v>
      </c>
      <c r="B7343">
        <f t="shared" si="916"/>
        <v>0.64580953156109899</v>
      </c>
      <c r="C7343">
        <f t="shared" si="917"/>
        <v>4.835029726382345E-2</v>
      </c>
      <c r="D7343" s="40">
        <f t="shared" si="918"/>
        <v>1170531.0445841604</v>
      </c>
      <c r="E7343" s="40">
        <f t="shared" si="923"/>
        <v>1170531.0445841604</v>
      </c>
      <c r="F7343" s="41">
        <f t="shared" si="919"/>
        <v>1.4951173264800444</v>
      </c>
      <c r="G7343" s="42">
        <f t="shared" si="920"/>
        <v>750081.2459405635</v>
      </c>
      <c r="H7343" s="16">
        <f t="shared" si="921"/>
        <v>1</v>
      </c>
      <c r="P7343" s="16"/>
    </row>
    <row r="7344" spans="1:16" x14ac:dyDescent="0.25">
      <c r="A7344" s="24">
        <f t="shared" si="922"/>
        <v>7329</v>
      </c>
      <c r="B7344">
        <f t="shared" si="916"/>
        <v>0.67114116030279547</v>
      </c>
      <c r="C7344">
        <f t="shared" si="917"/>
        <v>0.38791410706471652</v>
      </c>
      <c r="D7344" s="40">
        <f t="shared" si="918"/>
        <v>1202005.9751979599</v>
      </c>
      <c r="E7344" s="40">
        <f t="shared" si="923"/>
        <v>1202005.9751979599</v>
      </c>
      <c r="F7344" s="41">
        <f t="shared" si="919"/>
        <v>1.9134468857891238</v>
      </c>
      <c r="G7344" s="42">
        <f t="shared" si="920"/>
        <v>1299974.5899424553</v>
      </c>
      <c r="H7344" s="16">
        <f t="shared" si="921"/>
        <v>1</v>
      </c>
      <c r="P7344" s="16"/>
    </row>
    <row r="7345" spans="1:16" x14ac:dyDescent="0.25">
      <c r="A7345" s="24">
        <f t="shared" si="922"/>
        <v>7330</v>
      </c>
      <c r="B7345">
        <f t="shared" si="916"/>
        <v>0.59626641252543777</v>
      </c>
      <c r="C7345">
        <f t="shared" si="917"/>
        <v>0.51309120201040059</v>
      </c>
      <c r="D7345" s="40">
        <f t="shared" si="918"/>
        <v>1111107.0669938128</v>
      </c>
      <c r="E7345" s="40">
        <f t="shared" si="923"/>
        <v>1111107.0669938128</v>
      </c>
      <c r="F7345" s="41">
        <f t="shared" si="919"/>
        <v>2.0099758870941962</v>
      </c>
      <c r="G7345" s="42">
        <f t="shared" si="920"/>
        <v>1233298.4126375192</v>
      </c>
      <c r="H7345" s="16">
        <f t="shared" si="921"/>
        <v>1</v>
      </c>
      <c r="P7345" s="16"/>
    </row>
    <row r="7346" spans="1:16" x14ac:dyDescent="0.25">
      <c r="A7346" s="24">
        <f t="shared" si="922"/>
        <v>7331</v>
      </c>
      <c r="B7346">
        <f t="shared" si="916"/>
        <v>0.53084749693516642</v>
      </c>
      <c r="C7346">
        <f t="shared" si="917"/>
        <v>0.68280977278482169</v>
      </c>
      <c r="D7346" s="40">
        <f t="shared" si="918"/>
        <v>1035288.945601247</v>
      </c>
      <c r="E7346" s="40">
        <f t="shared" si="923"/>
        <v>1035288.945601247</v>
      </c>
      <c r="F7346" s="41">
        <f t="shared" si="919"/>
        <v>2.1445502790719853</v>
      </c>
      <c r="G7346" s="42">
        <f t="shared" si="920"/>
        <v>1220229.1972092958</v>
      </c>
      <c r="H7346" s="16">
        <f t="shared" si="921"/>
        <v>1</v>
      </c>
      <c r="P7346" s="16"/>
    </row>
    <row r="7347" spans="1:16" x14ac:dyDescent="0.25">
      <c r="A7347" s="24">
        <f t="shared" si="922"/>
        <v>7332</v>
      </c>
      <c r="B7347">
        <f t="shared" si="916"/>
        <v>0.4451980103040114</v>
      </c>
      <c r="C7347">
        <f t="shared" si="917"/>
        <v>0.63647422508802265</v>
      </c>
      <c r="D7347" s="40">
        <f t="shared" si="918"/>
        <v>937171.83101242338</v>
      </c>
      <c r="E7347" s="40">
        <f t="shared" si="923"/>
        <v>937171.83101242338</v>
      </c>
      <c r="F7347" s="41">
        <f t="shared" si="919"/>
        <v>2.1060943151781695</v>
      </c>
      <c r="G7347" s="42">
        <f t="shared" si="920"/>
        <v>973772.26564038103</v>
      </c>
      <c r="H7347" s="16">
        <f t="shared" si="921"/>
        <v>1</v>
      </c>
      <c r="P7347" s="16"/>
    </row>
    <row r="7348" spans="1:16" x14ac:dyDescent="0.25">
      <c r="A7348" s="24">
        <f t="shared" si="922"/>
        <v>7333</v>
      </c>
      <c r="B7348">
        <f t="shared" si="916"/>
        <v>0.39437552879098803</v>
      </c>
      <c r="C7348">
        <f t="shared" si="917"/>
        <v>0.76465915620792657</v>
      </c>
      <c r="D7348" s="40">
        <f t="shared" si="918"/>
        <v>877842.19549812644</v>
      </c>
      <c r="E7348" s="40">
        <f t="shared" si="923"/>
        <v>877842.19549812644</v>
      </c>
      <c r="F7348" s="41">
        <f t="shared" si="919"/>
        <v>2.2192615027727731</v>
      </c>
      <c r="G7348" s="42">
        <f t="shared" si="920"/>
        <v>948161.38997852267</v>
      </c>
      <c r="H7348" s="16">
        <f t="shared" si="921"/>
        <v>1</v>
      </c>
      <c r="P7348" s="16"/>
    </row>
    <row r="7349" spans="1:16" x14ac:dyDescent="0.25">
      <c r="A7349" s="24">
        <f t="shared" si="922"/>
        <v>7334</v>
      </c>
      <c r="B7349">
        <f t="shared" si="916"/>
        <v>0.17913063860032707</v>
      </c>
      <c r="C7349">
        <f t="shared" si="917"/>
        <v>0.28256490489002317</v>
      </c>
      <c r="D7349" s="40">
        <f t="shared" si="918"/>
        <v>581147.45766999724</v>
      </c>
      <c r="E7349" s="40">
        <f t="shared" si="923"/>
        <v>581147.45766999724</v>
      </c>
      <c r="F7349" s="41">
        <f t="shared" si="919"/>
        <v>1.8251553819639459</v>
      </c>
      <c r="G7349" s="42">
        <f t="shared" si="920"/>
        <v>60684.410081059905</v>
      </c>
      <c r="H7349" s="16">
        <f t="shared" si="921"/>
        <v>1</v>
      </c>
      <c r="P7349" s="16"/>
    </row>
    <row r="7350" spans="1:16" x14ac:dyDescent="0.25">
      <c r="A7350" s="24">
        <f t="shared" si="922"/>
        <v>7335</v>
      </c>
      <c r="B7350">
        <f t="shared" si="916"/>
        <v>0.99041166307870299</v>
      </c>
      <c r="C7350">
        <f t="shared" si="917"/>
        <v>0.93118591036181897</v>
      </c>
      <c r="D7350" s="40">
        <f t="shared" si="918"/>
        <v>2067817.009022044</v>
      </c>
      <c r="E7350" s="40">
        <f t="shared" si="923"/>
        <v>1250000</v>
      </c>
      <c r="F7350" s="41">
        <f t="shared" si="919"/>
        <v>2.451271013189634</v>
      </c>
      <c r="G7350" s="42">
        <f t="shared" si="920"/>
        <v>2064088.7664870424</v>
      </c>
      <c r="H7350" s="16">
        <f t="shared" si="921"/>
        <v>1</v>
      </c>
      <c r="P7350" s="16"/>
    </row>
    <row r="7351" spans="1:16" x14ac:dyDescent="0.25">
      <c r="A7351" s="24">
        <f t="shared" si="922"/>
        <v>7336</v>
      </c>
      <c r="B7351">
        <f t="shared" si="916"/>
        <v>0.15806838672142476</v>
      </c>
      <c r="C7351">
        <f t="shared" si="917"/>
        <v>0.75416945142205805</v>
      </c>
      <c r="D7351" s="40">
        <f t="shared" si="918"/>
        <v>542965.81480163906</v>
      </c>
      <c r="E7351" s="40">
        <f t="shared" si="923"/>
        <v>542965.81480163906</v>
      </c>
      <c r="F7351" s="41">
        <f t="shared" si="919"/>
        <v>2.2090180049039652</v>
      </c>
      <c r="G7351" s="42">
        <f t="shared" si="920"/>
        <v>199421.26094417251</v>
      </c>
      <c r="H7351" s="16">
        <f t="shared" si="921"/>
        <v>1</v>
      </c>
      <c r="P7351" s="16"/>
    </row>
    <row r="7352" spans="1:16" x14ac:dyDescent="0.25">
      <c r="A7352" s="24">
        <f t="shared" si="922"/>
        <v>7337</v>
      </c>
      <c r="B7352">
        <f t="shared" si="916"/>
        <v>0.84372270002495497</v>
      </c>
      <c r="C7352">
        <f t="shared" si="917"/>
        <v>0.40511873143259436</v>
      </c>
      <c r="D7352" s="40">
        <f t="shared" si="918"/>
        <v>1460429.884749271</v>
      </c>
      <c r="E7352" s="40">
        <f t="shared" si="923"/>
        <v>1250000</v>
      </c>
      <c r="F7352" s="41">
        <f t="shared" si="919"/>
        <v>1.9270152888891952</v>
      </c>
      <c r="G7352" s="42">
        <f t="shared" si="920"/>
        <v>1408769.1111114938</v>
      </c>
      <c r="H7352" s="16">
        <f t="shared" si="921"/>
        <v>1</v>
      </c>
      <c r="P7352" s="16"/>
    </row>
    <row r="7353" spans="1:16" x14ac:dyDescent="0.25">
      <c r="A7353" s="24">
        <f t="shared" si="922"/>
        <v>7338</v>
      </c>
      <c r="B7353">
        <f t="shared" si="916"/>
        <v>0.10230855585541576</v>
      </c>
      <c r="C7353">
        <f t="shared" si="917"/>
        <v>0.21381699352059513</v>
      </c>
      <c r="D7353" s="40">
        <f t="shared" si="918"/>
        <v>421653.54682636284</v>
      </c>
      <c r="E7353" s="40">
        <f t="shared" si="923"/>
        <v>421653.54682636284</v>
      </c>
      <c r="F7353" s="41">
        <f t="shared" si="919"/>
        <v>1.7588915195831307</v>
      </c>
      <c r="G7353" s="42">
        <f t="shared" si="920"/>
        <v>-258357.15228496189</v>
      </c>
      <c r="H7353" s="16">
        <f t="shared" si="921"/>
        <v>0</v>
      </c>
      <c r="P7353" s="16"/>
    </row>
    <row r="7354" spans="1:16" x14ac:dyDescent="0.25">
      <c r="A7354" s="24">
        <f t="shared" si="922"/>
        <v>7339</v>
      </c>
      <c r="B7354">
        <f t="shared" si="916"/>
        <v>0.50176334625575691</v>
      </c>
      <c r="C7354">
        <f t="shared" si="917"/>
        <v>0.68658293585758656</v>
      </c>
      <c r="D7354" s="40">
        <f t="shared" si="918"/>
        <v>1002015.2285600676</v>
      </c>
      <c r="E7354" s="40">
        <f t="shared" si="923"/>
        <v>1002015.2285600676</v>
      </c>
      <c r="F7354" s="41">
        <f t="shared" si="919"/>
        <v>2.1477774005687023</v>
      </c>
      <c r="G7354" s="42">
        <f t="shared" si="920"/>
        <v>1152105.6629269961</v>
      </c>
      <c r="H7354" s="16">
        <f t="shared" si="921"/>
        <v>1</v>
      </c>
      <c r="P7354" s="16"/>
    </row>
    <row r="7355" spans="1:16" x14ac:dyDescent="0.25">
      <c r="A7355" s="24">
        <f t="shared" si="922"/>
        <v>7340</v>
      </c>
      <c r="B7355">
        <f t="shared" si="916"/>
        <v>0.21141729305963963</v>
      </c>
      <c r="C7355">
        <f t="shared" si="917"/>
        <v>0.92949160549324006</v>
      </c>
      <c r="D7355" s="40">
        <f t="shared" si="918"/>
        <v>634568.43463023193</v>
      </c>
      <c r="E7355" s="40">
        <f t="shared" si="923"/>
        <v>634568.43463023193</v>
      </c>
      <c r="F7355" s="41">
        <f t="shared" si="919"/>
        <v>2.4474210154168259</v>
      </c>
      <c r="G7355" s="42">
        <f t="shared" si="920"/>
        <v>553056.12263418804</v>
      </c>
      <c r="H7355" s="16">
        <f t="shared" si="921"/>
        <v>1</v>
      </c>
      <c r="P7355" s="16"/>
    </row>
    <row r="7356" spans="1:16" x14ac:dyDescent="0.25">
      <c r="A7356" s="24">
        <f t="shared" si="922"/>
        <v>7341</v>
      </c>
      <c r="B7356">
        <f t="shared" si="916"/>
        <v>0.3590531941736117</v>
      </c>
      <c r="C7356">
        <f t="shared" si="917"/>
        <v>0.8560623045777902</v>
      </c>
      <c r="D7356" s="40">
        <f t="shared" si="918"/>
        <v>835414.56778091786</v>
      </c>
      <c r="E7356" s="40">
        <f t="shared" si="923"/>
        <v>835414.56778091786</v>
      </c>
      <c r="F7356" s="41">
        <f t="shared" si="919"/>
        <v>2.323037683430301</v>
      </c>
      <c r="G7356" s="42">
        <f t="shared" si="920"/>
        <v>940699.52224170952</v>
      </c>
      <c r="H7356" s="16">
        <f t="shared" si="921"/>
        <v>1</v>
      </c>
      <c r="P7356" s="16"/>
    </row>
    <row r="7357" spans="1:16" x14ac:dyDescent="0.25">
      <c r="A7357" s="24">
        <f t="shared" si="922"/>
        <v>7342</v>
      </c>
      <c r="B7357">
        <f t="shared" si="916"/>
        <v>0.94221562903840095</v>
      </c>
      <c r="C7357">
        <f t="shared" si="917"/>
        <v>0.66051629686262459</v>
      </c>
      <c r="D7357" s="40">
        <f t="shared" si="918"/>
        <v>1717468.9054966643</v>
      </c>
      <c r="E7357" s="40">
        <f t="shared" si="923"/>
        <v>1250000</v>
      </c>
      <c r="F7357" s="41">
        <f t="shared" si="919"/>
        <v>2.1257971449727342</v>
      </c>
      <c r="G7357" s="42">
        <f t="shared" si="920"/>
        <v>1657246.4312159177</v>
      </c>
      <c r="H7357" s="16">
        <f t="shared" si="921"/>
        <v>1</v>
      </c>
      <c r="P7357" s="16"/>
    </row>
    <row r="7358" spans="1:16" x14ac:dyDescent="0.25">
      <c r="A7358" s="24">
        <f t="shared" si="922"/>
        <v>7343</v>
      </c>
      <c r="B7358">
        <f t="shared" si="916"/>
        <v>0.22487750404980034</v>
      </c>
      <c r="C7358">
        <f t="shared" si="917"/>
        <v>0.47332382563035935</v>
      </c>
      <c r="D7358" s="40">
        <f t="shared" si="918"/>
        <v>655399.60714129976</v>
      </c>
      <c r="E7358" s="40">
        <f t="shared" si="923"/>
        <v>655399.60714129976</v>
      </c>
      <c r="F7358" s="41">
        <f t="shared" si="919"/>
        <v>1.9796604374252715</v>
      </c>
      <c r="G7358" s="42">
        <f t="shared" si="920"/>
        <v>297468.67296169652</v>
      </c>
      <c r="H7358" s="16">
        <f t="shared" si="921"/>
        <v>1</v>
      </c>
      <c r="P7358" s="16"/>
    </row>
    <row r="7359" spans="1:16" x14ac:dyDescent="0.25">
      <c r="A7359" s="24">
        <f t="shared" si="922"/>
        <v>7344</v>
      </c>
      <c r="B7359">
        <f t="shared" si="916"/>
        <v>0.21471374912653118</v>
      </c>
      <c r="C7359">
        <f t="shared" si="917"/>
        <v>0.25210640870500356</v>
      </c>
      <c r="D7359" s="40">
        <f t="shared" si="918"/>
        <v>639739.34433610528</v>
      </c>
      <c r="E7359" s="40">
        <f t="shared" si="923"/>
        <v>639739.34433610528</v>
      </c>
      <c r="F7359" s="41">
        <f t="shared" si="919"/>
        <v>1.7969982091424173</v>
      </c>
      <c r="G7359" s="42">
        <f t="shared" si="920"/>
        <v>149610.45608992549</v>
      </c>
      <c r="H7359" s="16">
        <f t="shared" si="921"/>
        <v>1</v>
      </c>
      <c r="P7359" s="16"/>
    </row>
    <row r="7360" spans="1:16" x14ac:dyDescent="0.25">
      <c r="A7360" s="24">
        <f t="shared" si="922"/>
        <v>7345</v>
      </c>
      <c r="B7360">
        <f t="shared" si="916"/>
        <v>7.1916872053407133E-2</v>
      </c>
      <c r="C7360">
        <f t="shared" si="917"/>
        <v>0.2948115955805406</v>
      </c>
      <c r="D7360" s="40">
        <f t="shared" si="918"/>
        <v>333588.56888822396</v>
      </c>
      <c r="E7360" s="40">
        <f t="shared" si="923"/>
        <v>333588.56888822396</v>
      </c>
      <c r="F7360" s="41">
        <f t="shared" si="919"/>
        <v>1.8360540560166354</v>
      </c>
      <c r="G7360" s="42">
        <f t="shared" si="920"/>
        <v>-387513.35505199165</v>
      </c>
      <c r="H7360" s="16">
        <f t="shared" si="921"/>
        <v>0</v>
      </c>
      <c r="P7360" s="16"/>
    </row>
    <row r="7361" spans="1:16" x14ac:dyDescent="0.25">
      <c r="A7361" s="24">
        <f t="shared" si="922"/>
        <v>7346</v>
      </c>
      <c r="B7361">
        <f t="shared" si="916"/>
        <v>0.26366020191926509</v>
      </c>
      <c r="C7361">
        <f t="shared" si="917"/>
        <v>0.55701708479318768</v>
      </c>
      <c r="D7361" s="40">
        <f t="shared" si="918"/>
        <v>711807.72119329427</v>
      </c>
      <c r="E7361" s="40">
        <f t="shared" si="923"/>
        <v>711807.72119329427</v>
      </c>
      <c r="F7361" s="41">
        <f t="shared" si="919"/>
        <v>2.0435898793940983</v>
      </c>
      <c r="G7361" s="42">
        <f t="shared" si="920"/>
        <v>454643.05510519212</v>
      </c>
      <c r="H7361" s="16">
        <f t="shared" si="921"/>
        <v>1</v>
      </c>
      <c r="P7361" s="16"/>
    </row>
    <row r="7362" spans="1:16" x14ac:dyDescent="0.25">
      <c r="A7362" s="24">
        <f t="shared" si="922"/>
        <v>7347</v>
      </c>
      <c r="B7362">
        <f t="shared" si="916"/>
        <v>0.74250628927256912</v>
      </c>
      <c r="C7362">
        <f t="shared" si="917"/>
        <v>0.2921197967370972</v>
      </c>
      <c r="D7362" s="40">
        <f t="shared" si="918"/>
        <v>1296850.2291527728</v>
      </c>
      <c r="E7362" s="40">
        <f t="shared" si="923"/>
        <v>1250000</v>
      </c>
      <c r="F7362" s="41">
        <f t="shared" si="919"/>
        <v>1.8336770404517786</v>
      </c>
      <c r="G7362" s="42">
        <f t="shared" si="920"/>
        <v>1292096.3005647231</v>
      </c>
      <c r="H7362" s="16">
        <f t="shared" si="921"/>
        <v>1</v>
      </c>
      <c r="P7362" s="16"/>
    </row>
    <row r="7363" spans="1:16" x14ac:dyDescent="0.25">
      <c r="A7363" s="24">
        <f t="shared" si="922"/>
        <v>7348</v>
      </c>
      <c r="B7363">
        <f t="shared" si="916"/>
        <v>0.95547110063489527</v>
      </c>
      <c r="C7363">
        <f t="shared" si="917"/>
        <v>0.856851423275657</v>
      </c>
      <c r="D7363" s="40">
        <f t="shared" si="918"/>
        <v>1775253.2968834501</v>
      </c>
      <c r="E7363" s="40">
        <f t="shared" si="923"/>
        <v>1250000</v>
      </c>
      <c r="F7363" s="41">
        <f t="shared" si="919"/>
        <v>2.3240972201923449</v>
      </c>
      <c r="G7363" s="42">
        <f t="shared" si="920"/>
        <v>1905121.5252404311</v>
      </c>
      <c r="H7363" s="16">
        <f t="shared" si="921"/>
        <v>1</v>
      </c>
      <c r="P7363" s="16"/>
    </row>
    <row r="7364" spans="1:16" x14ac:dyDescent="0.25">
      <c r="A7364" s="24">
        <f t="shared" si="922"/>
        <v>7349</v>
      </c>
      <c r="B7364">
        <f t="shared" si="916"/>
        <v>0.98350792692508548</v>
      </c>
      <c r="C7364">
        <f t="shared" si="917"/>
        <v>0.92941754765342921</v>
      </c>
      <c r="D7364" s="40">
        <f t="shared" si="918"/>
        <v>1972162.4081997292</v>
      </c>
      <c r="E7364" s="40">
        <f t="shared" si="923"/>
        <v>1250000</v>
      </c>
      <c r="F7364" s="41">
        <f t="shared" si="919"/>
        <v>2.4472543633605586</v>
      </c>
      <c r="G7364" s="42">
        <f t="shared" si="920"/>
        <v>2059067.9542006981</v>
      </c>
      <c r="H7364" s="16">
        <f t="shared" si="921"/>
        <v>1</v>
      </c>
      <c r="P7364" s="16"/>
    </row>
    <row r="7365" spans="1:16" x14ac:dyDescent="0.25">
      <c r="A7365" s="24">
        <f t="shared" si="922"/>
        <v>7350</v>
      </c>
      <c r="B7365">
        <f t="shared" si="916"/>
        <v>0.39865627035032958</v>
      </c>
      <c r="C7365">
        <f t="shared" si="917"/>
        <v>0.20079290785361081</v>
      </c>
      <c r="D7365" s="40">
        <f t="shared" si="918"/>
        <v>882905.74988978251</v>
      </c>
      <c r="E7365" s="40">
        <f t="shared" si="923"/>
        <v>882905.74988978251</v>
      </c>
      <c r="F7365" s="41">
        <f t="shared" si="919"/>
        <v>1.7450479024377801</v>
      </c>
      <c r="G7365" s="42">
        <f t="shared" si="920"/>
        <v>540712.82689542021</v>
      </c>
      <c r="H7365" s="16">
        <f t="shared" si="921"/>
        <v>1</v>
      </c>
      <c r="P7365" s="16"/>
    </row>
    <row r="7366" spans="1:16" x14ac:dyDescent="0.25">
      <c r="A7366" s="24">
        <f t="shared" si="922"/>
        <v>7351</v>
      </c>
      <c r="B7366">
        <f t="shared" si="916"/>
        <v>0.37761267612222582</v>
      </c>
      <c r="C7366">
        <f t="shared" si="917"/>
        <v>0.69557254144456238</v>
      </c>
      <c r="D7366" s="40">
        <f t="shared" si="918"/>
        <v>857861.63821773522</v>
      </c>
      <c r="E7366" s="40">
        <f t="shared" si="923"/>
        <v>857861.63821773522</v>
      </c>
      <c r="F7366" s="41">
        <f t="shared" si="919"/>
        <v>2.1555345502567365</v>
      </c>
      <c r="G7366" s="42">
        <f t="shared" si="920"/>
        <v>849150.40051817312</v>
      </c>
      <c r="H7366" s="16">
        <f t="shared" si="921"/>
        <v>1</v>
      </c>
      <c r="P7366" s="16"/>
    </row>
    <row r="7367" spans="1:16" x14ac:dyDescent="0.25">
      <c r="A7367" s="24">
        <f t="shared" si="922"/>
        <v>7352</v>
      </c>
      <c r="B7367">
        <f t="shared" si="916"/>
        <v>0.83036312332842499</v>
      </c>
      <c r="C7367">
        <f t="shared" si="917"/>
        <v>0.78820956137496978</v>
      </c>
      <c r="D7367" s="40">
        <f t="shared" si="918"/>
        <v>1435684.4392061066</v>
      </c>
      <c r="E7367" s="40">
        <f t="shared" si="923"/>
        <v>1250000</v>
      </c>
      <c r="F7367" s="41">
        <f t="shared" si="919"/>
        <v>2.2432292578955262</v>
      </c>
      <c r="G7367" s="42">
        <f t="shared" si="920"/>
        <v>1804036.5723694079</v>
      </c>
      <c r="H7367" s="16">
        <f t="shared" si="921"/>
        <v>1</v>
      </c>
      <c r="P7367" s="16"/>
    </row>
    <row r="7368" spans="1:16" x14ac:dyDescent="0.25">
      <c r="A7368" s="24">
        <f t="shared" si="922"/>
        <v>7353</v>
      </c>
      <c r="B7368">
        <f t="shared" si="916"/>
        <v>0.58414383081253618</v>
      </c>
      <c r="C7368">
        <f t="shared" si="917"/>
        <v>0.54485109506640583</v>
      </c>
      <c r="D7368" s="40">
        <f t="shared" si="918"/>
        <v>1096887.2100675486</v>
      </c>
      <c r="E7368" s="40">
        <f t="shared" si="923"/>
        <v>1096887.2100675486</v>
      </c>
      <c r="F7368" s="41">
        <f t="shared" si="919"/>
        <v>2.0342440446881751</v>
      </c>
      <c r="G7368" s="42">
        <f t="shared" si="920"/>
        <v>1231336.2747745379</v>
      </c>
      <c r="H7368" s="16">
        <f t="shared" si="921"/>
        <v>1</v>
      </c>
      <c r="P7368" s="16"/>
    </row>
    <row r="7369" spans="1:16" x14ac:dyDescent="0.25">
      <c r="A7369" s="24">
        <f t="shared" si="922"/>
        <v>7354</v>
      </c>
      <c r="B7369">
        <f t="shared" si="916"/>
        <v>0.30936657299753278</v>
      </c>
      <c r="C7369">
        <f t="shared" si="917"/>
        <v>0.42812169471289963</v>
      </c>
      <c r="D7369" s="40">
        <f t="shared" si="918"/>
        <v>773109.44878467545</v>
      </c>
      <c r="E7369" s="40">
        <f t="shared" si="923"/>
        <v>773109.44878467545</v>
      </c>
      <c r="F7369" s="41">
        <f t="shared" si="919"/>
        <v>1.9449367119730572</v>
      </c>
      <c r="G7369" s="42">
        <f t="shared" si="920"/>
        <v>503648.94931456936</v>
      </c>
      <c r="H7369" s="16">
        <f t="shared" si="921"/>
        <v>1</v>
      </c>
      <c r="P7369" s="16"/>
    </row>
    <row r="7370" spans="1:16" x14ac:dyDescent="0.25">
      <c r="A7370" s="24">
        <f t="shared" si="922"/>
        <v>7355</v>
      </c>
      <c r="B7370">
        <f t="shared" si="916"/>
        <v>0.84139242174569517</v>
      </c>
      <c r="C7370">
        <f t="shared" si="917"/>
        <v>0.72662682796362787</v>
      </c>
      <c r="D7370" s="40">
        <f t="shared" si="918"/>
        <v>1456016.8921794137</v>
      </c>
      <c r="E7370" s="40">
        <f t="shared" si="923"/>
        <v>1250000</v>
      </c>
      <c r="F7370" s="41">
        <f t="shared" si="919"/>
        <v>2.1831741020640085</v>
      </c>
      <c r="G7370" s="42">
        <f t="shared" si="920"/>
        <v>1728967.6275800108</v>
      </c>
      <c r="H7370" s="16">
        <f t="shared" si="921"/>
        <v>1</v>
      </c>
      <c r="P7370" s="16"/>
    </row>
    <row r="7371" spans="1:16" x14ac:dyDescent="0.25">
      <c r="A7371" s="24">
        <f t="shared" si="922"/>
        <v>7356</v>
      </c>
      <c r="B7371">
        <f t="shared" si="916"/>
        <v>0.98821677372325212</v>
      </c>
      <c r="C7371">
        <f t="shared" si="917"/>
        <v>3.1999751343391836E-2</v>
      </c>
      <c r="D7371" s="40">
        <f t="shared" si="918"/>
        <v>2032275.6520254656</v>
      </c>
      <c r="E7371" s="40">
        <f t="shared" si="923"/>
        <v>1250000</v>
      </c>
      <c r="F7371" s="41">
        <f t="shared" si="919"/>
        <v>1.4370263455360783</v>
      </c>
      <c r="G7371" s="42">
        <f t="shared" si="920"/>
        <v>796282.93192009791</v>
      </c>
      <c r="H7371" s="16">
        <f t="shared" si="921"/>
        <v>1</v>
      </c>
      <c r="P7371" s="16"/>
    </row>
    <row r="7372" spans="1:16" x14ac:dyDescent="0.25">
      <c r="A7372" s="24">
        <f t="shared" si="922"/>
        <v>7357</v>
      </c>
      <c r="B7372">
        <f t="shared" si="916"/>
        <v>0.71005992812570184</v>
      </c>
      <c r="C7372">
        <f t="shared" si="917"/>
        <v>0.73455787810962647</v>
      </c>
      <c r="D7372" s="40">
        <f t="shared" si="918"/>
        <v>1252382.8879127288</v>
      </c>
      <c r="E7372" s="40">
        <f t="shared" si="923"/>
        <v>1250000</v>
      </c>
      <c r="F7372" s="41">
        <f t="shared" si="919"/>
        <v>2.190473183808737</v>
      </c>
      <c r="G7372" s="42">
        <f t="shared" si="920"/>
        <v>1738091.4797609211</v>
      </c>
      <c r="H7372" s="16">
        <f t="shared" si="921"/>
        <v>1</v>
      </c>
      <c r="P7372" s="16"/>
    </row>
    <row r="7373" spans="1:16" x14ac:dyDescent="0.25">
      <c r="A7373" s="24">
        <f t="shared" si="922"/>
        <v>7358</v>
      </c>
      <c r="B7373">
        <f t="shared" si="916"/>
        <v>6.7394436220638454E-2</v>
      </c>
      <c r="C7373">
        <f t="shared" si="917"/>
        <v>0.60646981128957123</v>
      </c>
      <c r="D7373" s="40">
        <f t="shared" si="918"/>
        <v>318169.61262868298</v>
      </c>
      <c r="E7373" s="40">
        <f t="shared" si="923"/>
        <v>318169.61262868298</v>
      </c>
      <c r="F7373" s="41">
        <f t="shared" si="919"/>
        <v>2.0821063298954172</v>
      </c>
      <c r="G7373" s="42">
        <f t="shared" si="920"/>
        <v>-337537.03556544625</v>
      </c>
      <c r="H7373" s="16">
        <f t="shared" si="921"/>
        <v>0</v>
      </c>
      <c r="P7373" s="16"/>
    </row>
    <row r="7374" spans="1:16" x14ac:dyDescent="0.25">
      <c r="A7374" s="24">
        <f t="shared" si="922"/>
        <v>7359</v>
      </c>
      <c r="B7374">
        <f t="shared" si="916"/>
        <v>0.18797718256246299</v>
      </c>
      <c r="C7374">
        <f t="shared" si="917"/>
        <v>0.92686862254049629</v>
      </c>
      <c r="D7374" s="40">
        <f t="shared" si="918"/>
        <v>596333.54752833722</v>
      </c>
      <c r="E7374" s="40">
        <f t="shared" si="923"/>
        <v>596333.54752833722</v>
      </c>
      <c r="F7374" s="41">
        <f t="shared" si="919"/>
        <v>2.4415986462489063</v>
      </c>
      <c r="G7374" s="42">
        <f t="shared" si="920"/>
        <v>456007.182357996</v>
      </c>
      <c r="H7374" s="16">
        <f t="shared" si="921"/>
        <v>1</v>
      </c>
      <c r="P7374" s="16"/>
    </row>
    <row r="7375" spans="1:16" x14ac:dyDescent="0.25">
      <c r="A7375" s="24">
        <f t="shared" si="922"/>
        <v>7360</v>
      </c>
      <c r="B7375">
        <f t="shared" si="916"/>
        <v>0.71357455698307604</v>
      </c>
      <c r="C7375">
        <f t="shared" si="917"/>
        <v>0.6064746769843623</v>
      </c>
      <c r="D7375" s="40">
        <f t="shared" si="918"/>
        <v>1257078.0414749493</v>
      </c>
      <c r="E7375" s="40">
        <f t="shared" si="923"/>
        <v>1250000</v>
      </c>
      <c r="F7375" s="41">
        <f t="shared" si="919"/>
        <v>2.082110174794122</v>
      </c>
      <c r="G7375" s="42">
        <f t="shared" si="920"/>
        <v>1602637.7184926523</v>
      </c>
      <c r="H7375" s="16">
        <f t="shared" si="921"/>
        <v>1</v>
      </c>
      <c r="P7375" s="16"/>
    </row>
    <row r="7376" spans="1:16" x14ac:dyDescent="0.25">
      <c r="A7376" s="24">
        <f t="shared" si="922"/>
        <v>7361</v>
      </c>
      <c r="B7376">
        <f t="shared" si="916"/>
        <v>0.87223572877701372</v>
      </c>
      <c r="C7376">
        <f t="shared" si="917"/>
        <v>0.14493249205406755</v>
      </c>
      <c r="D7376" s="40">
        <f t="shared" si="918"/>
        <v>1518399.6841136091</v>
      </c>
      <c r="E7376" s="40">
        <f t="shared" si="923"/>
        <v>1250000</v>
      </c>
      <c r="F7376" s="41">
        <f t="shared" si="919"/>
        <v>1.6782924461546416</v>
      </c>
      <c r="G7376" s="42">
        <f t="shared" si="920"/>
        <v>1097865.5576933022</v>
      </c>
      <c r="H7376" s="16">
        <f t="shared" si="921"/>
        <v>1</v>
      </c>
      <c r="P7376" s="16"/>
    </row>
    <row r="7377" spans="1:16" x14ac:dyDescent="0.25">
      <c r="A7377" s="24">
        <f t="shared" si="922"/>
        <v>7362</v>
      </c>
      <c r="B7377">
        <f t="shared" ref="B7377:B7440" si="924">((MOD((MOD(MOD(999999999999989,MOD(A7377*2499997+$B$13*1800451,7450589)*4658+7450581)*383,99991)*7440893+MOD(MOD(999999999999989,MOD(A7377*2246527+$B$13*2399993,7450987)*7580+7560584)*17669,7440893))*1343,4294967296))+0.5)/2^32</f>
        <v>0.31856404559221119</v>
      </c>
      <c r="C7377">
        <f t="shared" ref="C7377:C7440" si="925">((MOD((MOD(MOD(999999999999989,MOD(A7377*2499997+$C$13*1800451,7450589)*4658+7450581)*383,99991)*7440893+MOD(MOD(999999999999989,MOD(A7377*2246527+$C$13*2399993,7450987)*7580+7560584)*17669,7440893))*1343,4294967296))+0.5)/2^32</f>
        <v>0.11136899527627975</v>
      </c>
      <c r="D7377" s="40">
        <f t="shared" ref="D7377:D7440" si="926">MAX(0,NORMINV(B7377,D$10,D$12))</f>
        <v>784931.00547789363</v>
      </c>
      <c r="E7377" s="40">
        <f t="shared" si="923"/>
        <v>784931.00547789363</v>
      </c>
      <c r="F7377" s="41">
        <f t="shared" ref="F7377:F7440" si="927">NORMINV(C7377,E$10,E$12)</f>
        <v>1.6293982192477947</v>
      </c>
      <c r="G7377" s="42">
        <f t="shared" ref="G7377:G7440" si="928">F7377*E7377-1000000</f>
        <v>278965.18255806086</v>
      </c>
      <c r="H7377" s="16">
        <f t="shared" ref="H7377:H7440" si="929">IF(G7377&gt;=0,1,0)</f>
        <v>1</v>
      </c>
      <c r="P7377" s="16"/>
    </row>
    <row r="7378" spans="1:16" x14ac:dyDescent="0.25">
      <c r="A7378" s="24">
        <f t="shared" ref="A7378:A7441" si="930">A7377+1</f>
        <v>7363</v>
      </c>
      <c r="B7378">
        <f t="shared" si="924"/>
        <v>0.33391943864990026</v>
      </c>
      <c r="C7378">
        <f t="shared" si="925"/>
        <v>4.5947154285386205E-3</v>
      </c>
      <c r="D7378" s="40">
        <f t="shared" si="926"/>
        <v>804354.4500957944</v>
      </c>
      <c r="E7378" s="40">
        <f t="shared" ref="E7378:E7441" si="931">MIN(1250000,D7378)</f>
        <v>804354.4500957944</v>
      </c>
      <c r="F7378" s="41">
        <f t="shared" si="927"/>
        <v>1.2082294103051359</v>
      </c>
      <c r="G7378" s="42">
        <f t="shared" si="928"/>
        <v>-28155.297084446531</v>
      </c>
      <c r="H7378" s="16">
        <f t="shared" si="929"/>
        <v>0</v>
      </c>
      <c r="P7378" s="16"/>
    </row>
    <row r="7379" spans="1:16" x14ac:dyDescent="0.25">
      <c r="A7379" s="24">
        <f t="shared" si="930"/>
        <v>7364</v>
      </c>
      <c r="B7379">
        <f t="shared" si="924"/>
        <v>0.39770082465838641</v>
      </c>
      <c r="C7379">
        <f t="shared" si="925"/>
        <v>0.77065359510015696</v>
      </c>
      <c r="D7379" s="40">
        <f t="shared" si="926"/>
        <v>881776.85670963128</v>
      </c>
      <c r="E7379" s="40">
        <f t="shared" si="931"/>
        <v>881776.85670963128</v>
      </c>
      <c r="F7379" s="41">
        <f t="shared" si="927"/>
        <v>2.225228279602077</v>
      </c>
      <c r="G7379" s="42">
        <f t="shared" si="928"/>
        <v>962154.79784890008</v>
      </c>
      <c r="H7379" s="16">
        <f t="shared" si="929"/>
        <v>1</v>
      </c>
      <c r="P7379" s="16"/>
    </row>
    <row r="7380" spans="1:16" x14ac:dyDescent="0.25">
      <c r="A7380" s="24">
        <f t="shared" si="930"/>
        <v>7365</v>
      </c>
      <c r="B7380">
        <f t="shared" si="924"/>
        <v>0.77290426881518215</v>
      </c>
      <c r="C7380">
        <f t="shared" si="925"/>
        <v>3.8643739768303931E-2</v>
      </c>
      <c r="D7380" s="40">
        <f t="shared" si="926"/>
        <v>1341236.5684976394</v>
      </c>
      <c r="E7380" s="40">
        <f t="shared" si="931"/>
        <v>1250000</v>
      </c>
      <c r="F7380" s="41">
        <f t="shared" si="927"/>
        <v>1.4630254365264119</v>
      </c>
      <c r="G7380" s="42">
        <f t="shared" si="928"/>
        <v>828781.79565801495</v>
      </c>
      <c r="H7380" s="16">
        <f t="shared" si="929"/>
        <v>1</v>
      </c>
      <c r="P7380" s="16"/>
    </row>
    <row r="7381" spans="1:16" x14ac:dyDescent="0.25">
      <c r="A7381" s="24">
        <f t="shared" si="930"/>
        <v>7366</v>
      </c>
      <c r="B7381">
        <f t="shared" si="924"/>
        <v>0.18957496748771518</v>
      </c>
      <c r="C7381">
        <f t="shared" si="925"/>
        <v>0.24447220179717988</v>
      </c>
      <c r="D7381" s="40">
        <f t="shared" si="926"/>
        <v>599028.73190582194</v>
      </c>
      <c r="E7381" s="40">
        <f t="shared" si="931"/>
        <v>599028.73190582194</v>
      </c>
      <c r="F7381" s="41">
        <f t="shared" si="927"/>
        <v>1.7896690776114874</v>
      </c>
      <c r="G7381" s="42">
        <f t="shared" si="928"/>
        <v>72063.198092671344</v>
      </c>
      <c r="H7381" s="16">
        <f t="shared" si="929"/>
        <v>1</v>
      </c>
      <c r="P7381" s="16"/>
    </row>
    <row r="7382" spans="1:16" x14ac:dyDescent="0.25">
      <c r="A7382" s="24">
        <f t="shared" si="930"/>
        <v>7367</v>
      </c>
      <c r="B7382">
        <f t="shared" si="924"/>
        <v>0.73186004476156086</v>
      </c>
      <c r="C7382">
        <f t="shared" si="925"/>
        <v>0.54103281616698951</v>
      </c>
      <c r="D7382" s="40">
        <f t="shared" si="926"/>
        <v>1281967.2803671192</v>
      </c>
      <c r="E7382" s="40">
        <f t="shared" si="931"/>
        <v>1250000</v>
      </c>
      <c r="F7382" s="41">
        <f t="shared" si="927"/>
        <v>2.0313179451788397</v>
      </c>
      <c r="G7382" s="42">
        <f t="shared" si="928"/>
        <v>1539147.4314735495</v>
      </c>
      <c r="H7382" s="16">
        <f t="shared" si="929"/>
        <v>1</v>
      </c>
      <c r="P7382" s="16"/>
    </row>
    <row r="7383" spans="1:16" x14ac:dyDescent="0.25">
      <c r="A7383" s="24">
        <f t="shared" si="930"/>
        <v>7368</v>
      </c>
      <c r="B7383">
        <f t="shared" si="924"/>
        <v>0.41218471375759691</v>
      </c>
      <c r="C7383">
        <f t="shared" si="925"/>
        <v>0.68746951746288687</v>
      </c>
      <c r="D7383" s="40">
        <f t="shared" si="926"/>
        <v>898816.72514843545</v>
      </c>
      <c r="E7383" s="40">
        <f t="shared" si="931"/>
        <v>898816.72514843545</v>
      </c>
      <c r="F7383" s="41">
        <f t="shared" si="927"/>
        <v>2.1485380881382889</v>
      </c>
      <c r="G7383" s="42">
        <f t="shared" si="928"/>
        <v>931141.96823713742</v>
      </c>
      <c r="H7383" s="16">
        <f t="shared" si="929"/>
        <v>1</v>
      </c>
      <c r="P7383" s="16"/>
    </row>
    <row r="7384" spans="1:16" x14ac:dyDescent="0.25">
      <c r="A7384" s="24">
        <f t="shared" si="930"/>
        <v>7369</v>
      </c>
      <c r="B7384">
        <f t="shared" si="924"/>
        <v>6.9253580993972719E-2</v>
      </c>
      <c r="C7384">
        <f t="shared" si="925"/>
        <v>0.18550500215496868</v>
      </c>
      <c r="D7384" s="40">
        <f t="shared" si="926"/>
        <v>324601.90125016286</v>
      </c>
      <c r="E7384" s="40">
        <f t="shared" si="931"/>
        <v>324601.90125016286</v>
      </c>
      <c r="F7384" s="41">
        <f t="shared" si="927"/>
        <v>1.7280902517058025</v>
      </c>
      <c r="G7384" s="42">
        <f t="shared" si="928"/>
        <v>-439058.618764424</v>
      </c>
      <c r="H7384" s="16">
        <f t="shared" si="929"/>
        <v>0</v>
      </c>
      <c r="P7384" s="16"/>
    </row>
    <row r="7385" spans="1:16" x14ac:dyDescent="0.25">
      <c r="A7385" s="24">
        <f t="shared" si="930"/>
        <v>7370</v>
      </c>
      <c r="B7385">
        <f t="shared" si="924"/>
        <v>4.9329858156852424E-2</v>
      </c>
      <c r="C7385">
        <f t="shared" si="925"/>
        <v>0.18641064793337137</v>
      </c>
      <c r="D7385" s="40">
        <f t="shared" si="926"/>
        <v>247088.30379557714</v>
      </c>
      <c r="E7385" s="40">
        <f t="shared" si="931"/>
        <v>247088.30379557714</v>
      </c>
      <c r="F7385" s="41">
        <f t="shared" si="927"/>
        <v>1.7291182075160292</v>
      </c>
      <c r="G7385" s="42">
        <f t="shared" si="928"/>
        <v>-572755.11504281557</v>
      </c>
      <c r="H7385" s="16">
        <f t="shared" si="929"/>
        <v>0</v>
      </c>
      <c r="P7385" s="16"/>
    </row>
    <row r="7386" spans="1:16" x14ac:dyDescent="0.25">
      <c r="A7386" s="24">
        <f t="shared" si="930"/>
        <v>7371</v>
      </c>
      <c r="B7386">
        <f t="shared" si="924"/>
        <v>0.46195142378564924</v>
      </c>
      <c r="C7386">
        <f t="shared" si="925"/>
        <v>2.1937649813480675E-2</v>
      </c>
      <c r="D7386" s="40">
        <f t="shared" si="926"/>
        <v>956450.44638593006</v>
      </c>
      <c r="E7386" s="40">
        <f t="shared" si="931"/>
        <v>956450.44638593006</v>
      </c>
      <c r="F7386" s="41">
        <f t="shared" si="927"/>
        <v>1.3874528304729878</v>
      </c>
      <c r="G7386" s="42">
        <f t="shared" si="928"/>
        <v>327029.87904531136</v>
      </c>
      <c r="H7386" s="16">
        <f t="shared" si="929"/>
        <v>1</v>
      </c>
      <c r="P7386" s="16"/>
    </row>
    <row r="7387" spans="1:16" x14ac:dyDescent="0.25">
      <c r="A7387" s="24">
        <f t="shared" si="930"/>
        <v>7372</v>
      </c>
      <c r="B7387">
        <f t="shared" si="924"/>
        <v>0.66312760615255684</v>
      </c>
      <c r="C7387">
        <f t="shared" si="925"/>
        <v>4.7199172782711685E-2</v>
      </c>
      <c r="D7387" s="40">
        <f t="shared" si="926"/>
        <v>1191951.7161517369</v>
      </c>
      <c r="E7387" s="40">
        <f t="shared" si="931"/>
        <v>1191951.7161517369</v>
      </c>
      <c r="F7387" s="41">
        <f t="shared" si="927"/>
        <v>1.4915990281734763</v>
      </c>
      <c r="G7387" s="42">
        <f t="shared" si="928"/>
        <v>777914.021441638</v>
      </c>
      <c r="H7387" s="16">
        <f t="shared" si="929"/>
        <v>1</v>
      </c>
      <c r="P7387" s="16"/>
    </row>
    <row r="7388" spans="1:16" x14ac:dyDescent="0.25">
      <c r="A7388" s="24">
        <f t="shared" si="930"/>
        <v>7373</v>
      </c>
      <c r="B7388">
        <f t="shared" si="924"/>
        <v>0.93247021303977817</v>
      </c>
      <c r="C7388">
        <f t="shared" si="925"/>
        <v>5.8040862786583602E-2</v>
      </c>
      <c r="D7388" s="40">
        <f t="shared" si="926"/>
        <v>1681357.5070788953</v>
      </c>
      <c r="E7388" s="40">
        <f t="shared" si="931"/>
        <v>1250000</v>
      </c>
      <c r="F7388" s="41">
        <f t="shared" si="927"/>
        <v>1.5223602924303963</v>
      </c>
      <c r="G7388" s="42">
        <f t="shared" si="928"/>
        <v>902950.36553799524</v>
      </c>
      <c r="H7388" s="16">
        <f t="shared" si="929"/>
        <v>1</v>
      </c>
      <c r="P7388" s="16"/>
    </row>
    <row r="7389" spans="1:16" x14ac:dyDescent="0.25">
      <c r="A7389" s="24">
        <f t="shared" si="930"/>
        <v>7374</v>
      </c>
      <c r="B7389">
        <f t="shared" si="924"/>
        <v>0.7759585800813511</v>
      </c>
      <c r="C7389">
        <f t="shared" si="925"/>
        <v>0.89951967250090092</v>
      </c>
      <c r="D7389" s="40">
        <f t="shared" si="926"/>
        <v>1345873.1438881697</v>
      </c>
      <c r="E7389" s="40">
        <f t="shared" si="931"/>
        <v>1250000</v>
      </c>
      <c r="F7389" s="41">
        <f t="shared" si="927"/>
        <v>2.3886989106518985</v>
      </c>
      <c r="G7389" s="42">
        <f t="shared" si="928"/>
        <v>1985873.638314873</v>
      </c>
      <c r="H7389" s="16">
        <f t="shared" si="929"/>
        <v>1</v>
      </c>
      <c r="P7389" s="16"/>
    </row>
    <row r="7390" spans="1:16" x14ac:dyDescent="0.25">
      <c r="A7390" s="24">
        <f t="shared" si="930"/>
        <v>7375</v>
      </c>
      <c r="B7390">
        <f t="shared" si="924"/>
        <v>0.43460331333335489</v>
      </c>
      <c r="C7390">
        <f t="shared" si="925"/>
        <v>0.17370330460835248</v>
      </c>
      <c r="D7390" s="40">
        <f t="shared" si="926"/>
        <v>924924.16956171044</v>
      </c>
      <c r="E7390" s="40">
        <f t="shared" si="931"/>
        <v>924924.16956171044</v>
      </c>
      <c r="F7390" s="41">
        <f t="shared" si="927"/>
        <v>1.7143977182670549</v>
      </c>
      <c r="G7390" s="42">
        <f t="shared" si="928"/>
        <v>585687.88586664689</v>
      </c>
      <c r="H7390" s="16">
        <f t="shared" si="929"/>
        <v>1</v>
      </c>
      <c r="P7390" s="16"/>
    </row>
    <row r="7391" spans="1:16" x14ac:dyDescent="0.25">
      <c r="A7391" s="24">
        <f t="shared" si="930"/>
        <v>7376</v>
      </c>
      <c r="B7391">
        <f t="shared" si="924"/>
        <v>0.70336806087289006</v>
      </c>
      <c r="C7391">
        <f t="shared" si="925"/>
        <v>0.98156296031083912</v>
      </c>
      <c r="D7391" s="40">
        <f t="shared" si="926"/>
        <v>1243516.2212152542</v>
      </c>
      <c r="E7391" s="40">
        <f t="shared" si="931"/>
        <v>1243516.2212152542</v>
      </c>
      <c r="F7391" s="41">
        <f t="shared" si="927"/>
        <v>2.6343937728997786</v>
      </c>
      <c r="G7391" s="42">
        <f t="shared" si="928"/>
        <v>2275911.3896693289</v>
      </c>
      <c r="H7391" s="16">
        <f t="shared" si="929"/>
        <v>1</v>
      </c>
      <c r="P7391" s="16"/>
    </row>
    <row r="7392" spans="1:16" x14ac:dyDescent="0.25">
      <c r="A7392" s="24">
        <f t="shared" si="930"/>
        <v>7377</v>
      </c>
      <c r="B7392">
        <f t="shared" si="924"/>
        <v>0.46529101941268891</v>
      </c>
      <c r="C7392">
        <f t="shared" si="925"/>
        <v>8.5520791471935809E-2</v>
      </c>
      <c r="D7392" s="40">
        <f t="shared" si="926"/>
        <v>960283.02558983513</v>
      </c>
      <c r="E7392" s="40">
        <f t="shared" si="931"/>
        <v>960283.02558983513</v>
      </c>
      <c r="F7392" s="41">
        <f t="shared" si="927"/>
        <v>1.5839317128905521</v>
      </c>
      <c r="G7392" s="42">
        <f t="shared" si="928"/>
        <v>521022.73758222954</v>
      </c>
      <c r="H7392" s="16">
        <f t="shared" si="929"/>
        <v>1</v>
      </c>
      <c r="P7392" s="16"/>
    </row>
    <row r="7393" spans="1:16" x14ac:dyDescent="0.25">
      <c r="A7393" s="24">
        <f t="shared" si="930"/>
        <v>7378</v>
      </c>
      <c r="B7393">
        <f t="shared" si="924"/>
        <v>0.30093689064960927</v>
      </c>
      <c r="C7393">
        <f t="shared" si="925"/>
        <v>0.99221270543057472</v>
      </c>
      <c r="D7393" s="40">
        <f t="shared" si="926"/>
        <v>762139.29323759943</v>
      </c>
      <c r="E7393" s="40">
        <f t="shared" si="931"/>
        <v>762139.29323759943</v>
      </c>
      <c r="F7393" s="41">
        <f t="shared" si="927"/>
        <v>2.7351777596077094</v>
      </c>
      <c r="G7393" s="42">
        <f t="shared" si="928"/>
        <v>1084586.4445866202</v>
      </c>
      <c r="H7393" s="16">
        <f t="shared" si="929"/>
        <v>1</v>
      </c>
      <c r="P7393" s="16"/>
    </row>
    <row r="7394" spans="1:16" x14ac:dyDescent="0.25">
      <c r="A7394" s="24">
        <f t="shared" si="930"/>
        <v>7379</v>
      </c>
      <c r="B7394">
        <f t="shared" si="924"/>
        <v>0.15783839381765574</v>
      </c>
      <c r="C7394">
        <f t="shared" si="925"/>
        <v>9.0139516512863338E-2</v>
      </c>
      <c r="D7394" s="40">
        <f t="shared" si="926"/>
        <v>542531.19410113839</v>
      </c>
      <c r="E7394" s="40">
        <f t="shared" si="931"/>
        <v>542531.19410113839</v>
      </c>
      <c r="F7394" s="41">
        <f t="shared" si="927"/>
        <v>1.5927366606026279</v>
      </c>
      <c r="G7394" s="42">
        <f t="shared" si="928"/>
        <v>-135890.67763459671</v>
      </c>
      <c r="H7394" s="16">
        <f t="shared" si="929"/>
        <v>0</v>
      </c>
      <c r="P7394" s="16"/>
    </row>
    <row r="7395" spans="1:16" x14ac:dyDescent="0.25">
      <c r="A7395" s="24">
        <f t="shared" si="930"/>
        <v>7380</v>
      </c>
      <c r="B7395">
        <f t="shared" si="924"/>
        <v>0.34738399542402476</v>
      </c>
      <c r="C7395">
        <f t="shared" si="925"/>
        <v>0.77087804896291345</v>
      </c>
      <c r="D7395" s="40">
        <f t="shared" si="926"/>
        <v>821097.49878232193</v>
      </c>
      <c r="E7395" s="40">
        <f t="shared" si="931"/>
        <v>821097.49878232193</v>
      </c>
      <c r="F7395" s="41">
        <f t="shared" si="927"/>
        <v>2.2254533778300121</v>
      </c>
      <c r="G7395" s="42">
        <f t="shared" si="928"/>
        <v>827314.20219289255</v>
      </c>
      <c r="H7395" s="16">
        <f t="shared" si="929"/>
        <v>1</v>
      </c>
      <c r="P7395" s="16"/>
    </row>
    <row r="7396" spans="1:16" x14ac:dyDescent="0.25">
      <c r="A7396" s="24">
        <f t="shared" si="930"/>
        <v>7381</v>
      </c>
      <c r="B7396">
        <f t="shared" si="924"/>
        <v>0.90304499852936715</v>
      </c>
      <c r="C7396">
        <f t="shared" si="925"/>
        <v>9.8444115719757974E-2</v>
      </c>
      <c r="D7396" s="40">
        <f t="shared" si="926"/>
        <v>1592294.3148681887</v>
      </c>
      <c r="E7396" s="40">
        <f t="shared" si="931"/>
        <v>1250000</v>
      </c>
      <c r="F7396" s="41">
        <f t="shared" si="927"/>
        <v>1.6077605003351836</v>
      </c>
      <c r="G7396" s="42">
        <f t="shared" si="928"/>
        <v>1009700.6254189794</v>
      </c>
      <c r="H7396" s="16">
        <f t="shared" si="929"/>
        <v>1</v>
      </c>
      <c r="P7396" s="16"/>
    </row>
    <row r="7397" spans="1:16" x14ac:dyDescent="0.25">
      <c r="A7397" s="24">
        <f t="shared" si="930"/>
        <v>7382</v>
      </c>
      <c r="B7397">
        <f t="shared" si="924"/>
        <v>5.0987754832021892E-2</v>
      </c>
      <c r="C7397">
        <f t="shared" si="925"/>
        <v>0.28302858199458569</v>
      </c>
      <c r="D7397" s="40">
        <f t="shared" si="926"/>
        <v>254399.28713026701</v>
      </c>
      <c r="E7397" s="40">
        <f t="shared" si="931"/>
        <v>254399.28713026701</v>
      </c>
      <c r="F7397" s="41">
        <f t="shared" si="927"/>
        <v>1.8255720522480428</v>
      </c>
      <c r="G7397" s="42">
        <f t="shared" si="928"/>
        <v>-535575.77130315942</v>
      </c>
      <c r="H7397" s="16">
        <f t="shared" si="929"/>
        <v>0</v>
      </c>
      <c r="P7397" s="16"/>
    </row>
    <row r="7398" spans="1:16" x14ac:dyDescent="0.25">
      <c r="A7398" s="24">
        <f t="shared" si="930"/>
        <v>7383</v>
      </c>
      <c r="B7398">
        <f t="shared" si="924"/>
        <v>0.12421037710737437</v>
      </c>
      <c r="C7398">
        <f t="shared" si="925"/>
        <v>0.73577437677886337</v>
      </c>
      <c r="D7398" s="40">
        <f t="shared" si="926"/>
        <v>473771.85744806647</v>
      </c>
      <c r="E7398" s="40">
        <f t="shared" si="931"/>
        <v>473771.85744806647</v>
      </c>
      <c r="F7398" s="41">
        <f t="shared" si="927"/>
        <v>2.1916024220282</v>
      </c>
      <c r="G7398" s="42">
        <f t="shared" si="928"/>
        <v>38319.550271981629</v>
      </c>
      <c r="H7398" s="16">
        <f t="shared" si="929"/>
        <v>1</v>
      </c>
      <c r="P7398" s="16"/>
    </row>
    <row r="7399" spans="1:16" x14ac:dyDescent="0.25">
      <c r="A7399" s="24">
        <f t="shared" si="930"/>
        <v>7384</v>
      </c>
      <c r="B7399">
        <f t="shared" si="924"/>
        <v>0.45044970128219575</v>
      </c>
      <c r="C7399">
        <f t="shared" si="925"/>
        <v>0.82718459784518927</v>
      </c>
      <c r="D7399" s="40">
        <f t="shared" si="926"/>
        <v>943225.56599444244</v>
      </c>
      <c r="E7399" s="40">
        <f t="shared" si="931"/>
        <v>943225.56599444244</v>
      </c>
      <c r="F7399" s="41">
        <f t="shared" si="927"/>
        <v>2.2866559118012617</v>
      </c>
      <c r="G7399" s="42">
        <f t="shared" si="928"/>
        <v>1156832.3166432828</v>
      </c>
      <c r="H7399" s="16">
        <f t="shared" si="929"/>
        <v>1</v>
      </c>
      <c r="P7399" s="16"/>
    </row>
    <row r="7400" spans="1:16" x14ac:dyDescent="0.25">
      <c r="A7400" s="24">
        <f t="shared" si="930"/>
        <v>7385</v>
      </c>
      <c r="B7400">
        <f t="shared" si="924"/>
        <v>0.48610206821467727</v>
      </c>
      <c r="C7400">
        <f t="shared" si="925"/>
        <v>0.98550959874410182</v>
      </c>
      <c r="D7400" s="40">
        <f t="shared" si="926"/>
        <v>984113.6786342205</v>
      </c>
      <c r="E7400" s="40">
        <f t="shared" si="931"/>
        <v>984113.6786342205</v>
      </c>
      <c r="F7400" s="41">
        <f t="shared" si="927"/>
        <v>2.6637530592989282</v>
      </c>
      <c r="G7400" s="42">
        <f t="shared" si="928"/>
        <v>1621435.8221598272</v>
      </c>
      <c r="H7400" s="16">
        <f t="shared" si="929"/>
        <v>1</v>
      </c>
      <c r="P7400" s="16"/>
    </row>
    <row r="7401" spans="1:16" x14ac:dyDescent="0.25">
      <c r="A7401" s="24">
        <f t="shared" si="930"/>
        <v>7386</v>
      </c>
      <c r="B7401">
        <f t="shared" si="924"/>
        <v>0.37416591460350901</v>
      </c>
      <c r="C7401">
        <f t="shared" si="925"/>
        <v>0.53865046391729265</v>
      </c>
      <c r="D7401" s="40">
        <f t="shared" si="926"/>
        <v>853720.47560955933</v>
      </c>
      <c r="E7401" s="40">
        <f t="shared" si="931"/>
        <v>853720.47560955933</v>
      </c>
      <c r="F7401" s="41">
        <f t="shared" si="927"/>
        <v>2.0294937401036961</v>
      </c>
      <c r="G7401" s="42">
        <f t="shared" si="928"/>
        <v>732620.36104795081</v>
      </c>
      <c r="H7401" s="16">
        <f t="shared" si="929"/>
        <v>1</v>
      </c>
      <c r="P7401" s="16"/>
    </row>
    <row r="7402" spans="1:16" x14ac:dyDescent="0.25">
      <c r="A7402" s="24">
        <f t="shared" si="930"/>
        <v>7387</v>
      </c>
      <c r="B7402">
        <f t="shared" si="924"/>
        <v>0.66787865723017603</v>
      </c>
      <c r="C7402">
        <f t="shared" si="925"/>
        <v>1.5365843079052866E-2</v>
      </c>
      <c r="D7402" s="40">
        <f t="shared" si="926"/>
        <v>1197901.0684427626</v>
      </c>
      <c r="E7402" s="40">
        <f t="shared" si="931"/>
        <v>1197901.0684427626</v>
      </c>
      <c r="F7402" s="41">
        <f t="shared" si="927"/>
        <v>1.3433040393382227</v>
      </c>
      <c r="G7402" s="42">
        <f t="shared" si="928"/>
        <v>609145.34396673576</v>
      </c>
      <c r="H7402" s="16">
        <f t="shared" si="929"/>
        <v>1</v>
      </c>
      <c r="P7402" s="16"/>
    </row>
    <row r="7403" spans="1:16" x14ac:dyDescent="0.25">
      <c r="A7403" s="24">
        <f t="shared" si="930"/>
        <v>7388</v>
      </c>
      <c r="B7403">
        <f t="shared" si="924"/>
        <v>0.21559640869963914</v>
      </c>
      <c r="C7403">
        <f t="shared" si="925"/>
        <v>0.12754590448457748</v>
      </c>
      <c r="D7403" s="40">
        <f t="shared" si="926"/>
        <v>641116.05123469676</v>
      </c>
      <c r="E7403" s="40">
        <f t="shared" si="931"/>
        <v>641116.05123469676</v>
      </c>
      <c r="F7403" s="41">
        <f t="shared" si="927"/>
        <v>1.6540824709433766</v>
      </c>
      <c r="G7403" s="42">
        <f t="shared" si="928"/>
        <v>60458.822187747573</v>
      </c>
      <c r="H7403" s="16">
        <f t="shared" si="929"/>
        <v>1</v>
      </c>
      <c r="P7403" s="16"/>
    </row>
    <row r="7404" spans="1:16" x14ac:dyDescent="0.25">
      <c r="A7404" s="24">
        <f t="shared" si="930"/>
        <v>7389</v>
      </c>
      <c r="B7404">
        <f t="shared" si="924"/>
        <v>0.65240775409620255</v>
      </c>
      <c r="C7404">
        <f t="shared" si="925"/>
        <v>0.91612068854738027</v>
      </c>
      <c r="D7404" s="40">
        <f t="shared" si="926"/>
        <v>1178645.4865450875</v>
      </c>
      <c r="E7404" s="40">
        <f t="shared" si="931"/>
        <v>1178645.4865450875</v>
      </c>
      <c r="F7404" s="41">
        <f t="shared" si="927"/>
        <v>2.4192831784782656</v>
      </c>
      <c r="G7404" s="42">
        <f t="shared" si="928"/>
        <v>1851477.1989878612</v>
      </c>
      <c r="H7404" s="16">
        <f t="shared" si="929"/>
        <v>1</v>
      </c>
      <c r="P7404" s="16"/>
    </row>
    <row r="7405" spans="1:16" x14ac:dyDescent="0.25">
      <c r="A7405" s="24">
        <f t="shared" si="930"/>
        <v>7390</v>
      </c>
      <c r="B7405">
        <f t="shared" si="924"/>
        <v>0.83080655604135245</v>
      </c>
      <c r="C7405">
        <f t="shared" si="925"/>
        <v>0.313645985792391</v>
      </c>
      <c r="D7405" s="40">
        <f t="shared" si="926"/>
        <v>1436485.1409243541</v>
      </c>
      <c r="E7405" s="40">
        <f t="shared" si="931"/>
        <v>1250000</v>
      </c>
      <c r="F7405" s="41">
        <f t="shared" si="927"/>
        <v>1.852418863901081</v>
      </c>
      <c r="G7405" s="42">
        <f t="shared" si="928"/>
        <v>1315523.5798763512</v>
      </c>
      <c r="H7405" s="16">
        <f t="shared" si="929"/>
        <v>1</v>
      </c>
      <c r="P7405" s="16"/>
    </row>
    <row r="7406" spans="1:16" x14ac:dyDescent="0.25">
      <c r="A7406" s="24">
        <f t="shared" si="930"/>
        <v>7391</v>
      </c>
      <c r="B7406">
        <f t="shared" si="924"/>
        <v>0.98893337382469326</v>
      </c>
      <c r="C7406">
        <f t="shared" si="925"/>
        <v>0.28007891972083598</v>
      </c>
      <c r="D7406" s="40">
        <f t="shared" si="926"/>
        <v>2043194.517419762</v>
      </c>
      <c r="E7406" s="40">
        <f t="shared" si="931"/>
        <v>1250000</v>
      </c>
      <c r="F7406" s="41">
        <f t="shared" si="927"/>
        <v>1.8229157817310027</v>
      </c>
      <c r="G7406" s="42">
        <f t="shared" si="928"/>
        <v>1278644.7271637535</v>
      </c>
      <c r="H7406" s="16">
        <f t="shared" si="929"/>
        <v>1</v>
      </c>
      <c r="P7406" s="16"/>
    </row>
    <row r="7407" spans="1:16" x14ac:dyDescent="0.25">
      <c r="A7407" s="24">
        <f t="shared" si="930"/>
        <v>7392</v>
      </c>
      <c r="B7407">
        <f t="shared" si="924"/>
        <v>0.28976454993244261</v>
      </c>
      <c r="C7407">
        <f t="shared" si="925"/>
        <v>0.54004203935619444</v>
      </c>
      <c r="D7407" s="40">
        <f t="shared" si="926"/>
        <v>747383.27226500306</v>
      </c>
      <c r="E7407" s="40">
        <f t="shared" si="931"/>
        <v>747383.27226500306</v>
      </c>
      <c r="F7407" s="41">
        <f t="shared" si="927"/>
        <v>2.0305591583349019</v>
      </c>
      <c r="G7407" s="42">
        <f t="shared" si="928"/>
        <v>517605.94828400947</v>
      </c>
      <c r="H7407" s="16">
        <f t="shared" si="929"/>
        <v>1</v>
      </c>
      <c r="P7407" s="16"/>
    </row>
    <row r="7408" spans="1:16" x14ac:dyDescent="0.25">
      <c r="A7408" s="24">
        <f t="shared" si="930"/>
        <v>7393</v>
      </c>
      <c r="B7408">
        <f t="shared" si="924"/>
        <v>0.35130498127546161</v>
      </c>
      <c r="C7408">
        <f t="shared" si="925"/>
        <v>0.99771528120618314</v>
      </c>
      <c r="D7408" s="40">
        <f t="shared" si="926"/>
        <v>825927.20150665718</v>
      </c>
      <c r="E7408" s="40">
        <f t="shared" si="931"/>
        <v>825927.20150665718</v>
      </c>
      <c r="F7408" s="41">
        <f t="shared" si="927"/>
        <v>2.8619807311927632</v>
      </c>
      <c r="G7408" s="42">
        <f t="shared" si="928"/>
        <v>1363787.7360800155</v>
      </c>
      <c r="H7408" s="16">
        <f t="shared" si="929"/>
        <v>1</v>
      </c>
      <c r="P7408" s="16"/>
    </row>
    <row r="7409" spans="1:16" x14ac:dyDescent="0.25">
      <c r="A7409" s="24">
        <f t="shared" si="930"/>
        <v>7394</v>
      </c>
      <c r="B7409">
        <f t="shared" si="924"/>
        <v>0.46766144305001944</v>
      </c>
      <c r="C7409">
        <f t="shared" si="925"/>
        <v>4.5170551282353699E-2</v>
      </c>
      <c r="D7409" s="40">
        <f t="shared" si="926"/>
        <v>963001.6479346042</v>
      </c>
      <c r="E7409" s="40">
        <f t="shared" si="931"/>
        <v>963001.6479346042</v>
      </c>
      <c r="F7409" s="41">
        <f t="shared" si="927"/>
        <v>1.4852276190595366</v>
      </c>
      <c r="G7409" s="42">
        <f t="shared" si="928"/>
        <v>430276.64471232239</v>
      </c>
      <c r="H7409" s="16">
        <f t="shared" si="929"/>
        <v>1</v>
      </c>
      <c r="P7409" s="16"/>
    </row>
    <row r="7410" spans="1:16" x14ac:dyDescent="0.25">
      <c r="A7410" s="24">
        <f t="shared" si="930"/>
        <v>7395</v>
      </c>
      <c r="B7410">
        <f t="shared" si="924"/>
        <v>0.70075990294571966</v>
      </c>
      <c r="C7410">
        <f t="shared" si="925"/>
        <v>0.70857295638415962</v>
      </c>
      <c r="D7410" s="40">
        <f t="shared" si="926"/>
        <v>1240085.407673171</v>
      </c>
      <c r="E7410" s="40">
        <f t="shared" si="931"/>
        <v>1240085.407673171</v>
      </c>
      <c r="F7410" s="41">
        <f t="shared" si="927"/>
        <v>2.1669363445074605</v>
      </c>
      <c r="G7410" s="42">
        <f t="shared" si="928"/>
        <v>1687186.1401803452</v>
      </c>
      <c r="H7410" s="16">
        <f t="shared" si="929"/>
        <v>1</v>
      </c>
      <c r="P7410" s="16"/>
    </row>
    <row r="7411" spans="1:16" x14ac:dyDescent="0.25">
      <c r="A7411" s="24">
        <f t="shared" si="930"/>
        <v>7396</v>
      </c>
      <c r="B7411">
        <f t="shared" si="924"/>
        <v>0.19020131730940193</v>
      </c>
      <c r="C7411">
        <f t="shared" si="925"/>
        <v>8.0600585206411779E-2</v>
      </c>
      <c r="D7411" s="40">
        <f t="shared" si="926"/>
        <v>600081.45830810955</v>
      </c>
      <c r="E7411" s="40">
        <f t="shared" si="931"/>
        <v>600081.45830810955</v>
      </c>
      <c r="F7411" s="41">
        <f t="shared" si="927"/>
        <v>1.5741510185546645</v>
      </c>
      <c r="G7411" s="42">
        <f t="shared" si="928"/>
        <v>-55381.16118852084</v>
      </c>
      <c r="H7411" s="16">
        <f t="shared" si="929"/>
        <v>0</v>
      </c>
      <c r="P7411" s="16"/>
    </row>
    <row r="7412" spans="1:16" x14ac:dyDescent="0.25">
      <c r="A7412" s="24">
        <f t="shared" si="930"/>
        <v>7397</v>
      </c>
      <c r="B7412">
        <f t="shared" si="924"/>
        <v>0.71105881279800087</v>
      </c>
      <c r="C7412">
        <f t="shared" si="925"/>
        <v>0.59804687753785402</v>
      </c>
      <c r="D7412" s="40">
        <f t="shared" si="926"/>
        <v>1253714.5449708279</v>
      </c>
      <c r="E7412" s="40">
        <f t="shared" si="931"/>
        <v>1250000</v>
      </c>
      <c r="F7412" s="41">
        <f t="shared" si="927"/>
        <v>2.0754695743773324</v>
      </c>
      <c r="G7412" s="42">
        <f t="shared" si="928"/>
        <v>1594336.9679716653</v>
      </c>
      <c r="H7412" s="16">
        <f t="shared" si="929"/>
        <v>1</v>
      </c>
      <c r="P7412" s="16"/>
    </row>
    <row r="7413" spans="1:16" x14ac:dyDescent="0.25">
      <c r="A7413" s="24">
        <f t="shared" si="930"/>
        <v>7398</v>
      </c>
      <c r="B7413">
        <f t="shared" si="924"/>
        <v>7.5932323816232383E-2</v>
      </c>
      <c r="C7413">
        <f t="shared" si="925"/>
        <v>0.14398428809363395</v>
      </c>
      <c r="D7413" s="40">
        <f t="shared" si="926"/>
        <v>346667.39981617068</v>
      </c>
      <c r="E7413" s="40">
        <f t="shared" si="931"/>
        <v>346667.39981617068</v>
      </c>
      <c r="F7413" s="41">
        <f t="shared" si="927"/>
        <v>1.6770247531046136</v>
      </c>
      <c r="G7413" s="42">
        <f t="shared" si="928"/>
        <v>-418630.18941386801</v>
      </c>
      <c r="H7413" s="16">
        <f t="shared" si="929"/>
        <v>0</v>
      </c>
      <c r="P7413" s="16"/>
    </row>
    <row r="7414" spans="1:16" x14ac:dyDescent="0.25">
      <c r="A7414" s="24">
        <f t="shared" si="930"/>
        <v>7399</v>
      </c>
      <c r="B7414">
        <f t="shared" si="924"/>
        <v>0.69010739808436483</v>
      </c>
      <c r="C7414">
        <f t="shared" si="925"/>
        <v>0.39657639770302922</v>
      </c>
      <c r="D7414" s="40">
        <f t="shared" si="926"/>
        <v>1226210.3916074303</v>
      </c>
      <c r="E7414" s="40">
        <f t="shared" si="931"/>
        <v>1226210.3916074303</v>
      </c>
      <c r="F7414" s="41">
        <f t="shared" si="927"/>
        <v>1.9202982510177928</v>
      </c>
      <c r="G7414" s="42">
        <f t="shared" si="928"/>
        <v>1354689.6703835912</v>
      </c>
      <c r="H7414" s="16">
        <f t="shared" si="929"/>
        <v>1</v>
      </c>
      <c r="P7414" s="16"/>
    </row>
    <row r="7415" spans="1:16" x14ac:dyDescent="0.25">
      <c r="A7415" s="24">
        <f t="shared" si="930"/>
        <v>7400</v>
      </c>
      <c r="B7415">
        <f t="shared" si="924"/>
        <v>0.38608693203423172</v>
      </c>
      <c r="C7415">
        <f t="shared" si="925"/>
        <v>0.19317242049146444</v>
      </c>
      <c r="D7415" s="40">
        <f t="shared" si="926"/>
        <v>867994.27177948039</v>
      </c>
      <c r="E7415" s="40">
        <f t="shared" si="931"/>
        <v>867994.27177948039</v>
      </c>
      <c r="F7415" s="41">
        <f t="shared" si="927"/>
        <v>1.7366975604916384</v>
      </c>
      <c r="G7415" s="42">
        <f t="shared" si="928"/>
        <v>507443.53432013979</v>
      </c>
      <c r="H7415" s="16">
        <f t="shared" si="929"/>
        <v>1</v>
      </c>
      <c r="P7415" s="16"/>
    </row>
    <row r="7416" spans="1:16" x14ac:dyDescent="0.25">
      <c r="A7416" s="24">
        <f t="shared" si="930"/>
        <v>7401</v>
      </c>
      <c r="B7416">
        <f t="shared" si="924"/>
        <v>0.8093337967293337</v>
      </c>
      <c r="C7416">
        <f t="shared" si="925"/>
        <v>0.73476737330202013</v>
      </c>
      <c r="D7416" s="40">
        <f t="shared" si="926"/>
        <v>1399138.5693452917</v>
      </c>
      <c r="E7416" s="40">
        <f t="shared" si="931"/>
        <v>1250000</v>
      </c>
      <c r="F7416" s="41">
        <f t="shared" si="927"/>
        <v>2.1906674640096084</v>
      </c>
      <c r="G7416" s="42">
        <f t="shared" si="928"/>
        <v>1738334.3300120104</v>
      </c>
      <c r="H7416" s="16">
        <f t="shared" si="929"/>
        <v>1</v>
      </c>
      <c r="P7416" s="16"/>
    </row>
    <row r="7417" spans="1:16" x14ac:dyDescent="0.25">
      <c r="A7417" s="24">
        <f t="shared" si="930"/>
        <v>7402</v>
      </c>
      <c r="B7417">
        <f t="shared" si="924"/>
        <v>0.85208667360711843</v>
      </c>
      <c r="C7417">
        <f t="shared" si="925"/>
        <v>0.28354565554764122</v>
      </c>
      <c r="D7417" s="40">
        <f t="shared" si="926"/>
        <v>1476637.4732963017</v>
      </c>
      <c r="E7417" s="40">
        <f t="shared" si="931"/>
        <v>1250000</v>
      </c>
      <c r="F7417" s="41">
        <f t="shared" si="927"/>
        <v>1.826036319516219</v>
      </c>
      <c r="G7417" s="42">
        <f t="shared" si="928"/>
        <v>1282545.399395274</v>
      </c>
      <c r="H7417" s="16">
        <f t="shared" si="929"/>
        <v>1</v>
      </c>
      <c r="P7417" s="16"/>
    </row>
    <row r="7418" spans="1:16" x14ac:dyDescent="0.25">
      <c r="A7418" s="24">
        <f t="shared" si="930"/>
        <v>7403</v>
      </c>
      <c r="B7418">
        <f t="shared" si="924"/>
        <v>0.12876199942547828</v>
      </c>
      <c r="C7418">
        <f t="shared" si="925"/>
        <v>4.508598952088505E-2</v>
      </c>
      <c r="D7418" s="40">
        <f t="shared" si="926"/>
        <v>483770.79689649172</v>
      </c>
      <c r="E7418" s="40">
        <f t="shared" si="931"/>
        <v>483770.79689649172</v>
      </c>
      <c r="F7418" s="41">
        <f t="shared" si="927"/>
        <v>1.4849570765326354</v>
      </c>
      <c r="G7418" s="42">
        <f t="shared" si="928"/>
        <v>-281621.13172872236</v>
      </c>
      <c r="H7418" s="16">
        <f t="shared" si="929"/>
        <v>0</v>
      </c>
      <c r="P7418" s="16"/>
    </row>
    <row r="7419" spans="1:16" x14ac:dyDescent="0.25">
      <c r="A7419" s="24">
        <f t="shared" si="930"/>
        <v>7404</v>
      </c>
      <c r="B7419">
        <f t="shared" si="924"/>
        <v>0.74908750399481505</v>
      </c>
      <c r="C7419">
        <f t="shared" si="925"/>
        <v>0.87204239622224122</v>
      </c>
      <c r="D7419" s="40">
        <f t="shared" si="926"/>
        <v>1306210.1922294809</v>
      </c>
      <c r="E7419" s="40">
        <f t="shared" si="931"/>
        <v>1250000</v>
      </c>
      <c r="F7419" s="41">
        <f t="shared" si="927"/>
        <v>2.3453187912063727</v>
      </c>
      <c r="G7419" s="42">
        <f t="shared" si="928"/>
        <v>1931648.4890079657</v>
      </c>
      <c r="H7419" s="16">
        <f t="shared" si="929"/>
        <v>1</v>
      </c>
      <c r="P7419" s="16"/>
    </row>
    <row r="7420" spans="1:16" x14ac:dyDescent="0.25">
      <c r="A7420" s="24">
        <f t="shared" si="930"/>
        <v>7405</v>
      </c>
      <c r="B7420">
        <f t="shared" si="924"/>
        <v>0.3212498672073707</v>
      </c>
      <c r="C7420">
        <f t="shared" si="925"/>
        <v>0.44465666741598397</v>
      </c>
      <c r="D7420" s="40">
        <f t="shared" si="926"/>
        <v>788355.65436273511</v>
      </c>
      <c r="E7420" s="40">
        <f t="shared" si="931"/>
        <v>788355.65436273511</v>
      </c>
      <c r="F7420" s="41">
        <f t="shared" si="927"/>
        <v>1.9576981344073212</v>
      </c>
      <c r="G7420" s="42">
        <f t="shared" si="928"/>
        <v>543362.39379538945</v>
      </c>
      <c r="H7420" s="16">
        <f t="shared" si="929"/>
        <v>1</v>
      </c>
      <c r="P7420" s="16"/>
    </row>
    <row r="7421" spans="1:16" x14ac:dyDescent="0.25">
      <c r="A7421" s="24">
        <f t="shared" si="930"/>
        <v>7406</v>
      </c>
      <c r="B7421">
        <f t="shared" si="924"/>
        <v>0.85916011792141944</v>
      </c>
      <c r="C7421">
        <f t="shared" si="925"/>
        <v>0.46219045610632747</v>
      </c>
      <c r="D7421" s="40">
        <f t="shared" si="926"/>
        <v>1490829.8871189249</v>
      </c>
      <c r="E7421" s="40">
        <f t="shared" si="931"/>
        <v>1250000</v>
      </c>
      <c r="F7421" s="41">
        <f t="shared" si="927"/>
        <v>1.9711499087829638</v>
      </c>
      <c r="G7421" s="42">
        <f t="shared" si="928"/>
        <v>1463937.3859787048</v>
      </c>
      <c r="H7421" s="16">
        <f t="shared" si="929"/>
        <v>1</v>
      </c>
      <c r="P7421" s="16"/>
    </row>
    <row r="7422" spans="1:16" x14ac:dyDescent="0.25">
      <c r="A7422" s="24">
        <f t="shared" si="930"/>
        <v>7407</v>
      </c>
      <c r="B7422">
        <f t="shared" si="924"/>
        <v>0.89548329904209822</v>
      </c>
      <c r="C7422">
        <f t="shared" si="925"/>
        <v>0.16318043472710997</v>
      </c>
      <c r="D7422" s="40">
        <f t="shared" si="926"/>
        <v>1572748.222396594</v>
      </c>
      <c r="E7422" s="40">
        <f t="shared" si="931"/>
        <v>1250000</v>
      </c>
      <c r="F7422" s="41">
        <f t="shared" si="927"/>
        <v>1.7016807573497021</v>
      </c>
      <c r="G7422" s="42">
        <f t="shared" si="928"/>
        <v>1127100.9466871275</v>
      </c>
      <c r="H7422" s="16">
        <f t="shared" si="929"/>
        <v>1</v>
      </c>
      <c r="P7422" s="16"/>
    </row>
    <row r="7423" spans="1:16" x14ac:dyDescent="0.25">
      <c r="A7423" s="24">
        <f t="shared" si="930"/>
        <v>7408</v>
      </c>
      <c r="B7423">
        <f t="shared" si="924"/>
        <v>9.8619119846262038E-2</v>
      </c>
      <c r="C7423">
        <f t="shared" si="925"/>
        <v>0.88983213494066149</v>
      </c>
      <c r="D7423" s="40">
        <f t="shared" si="926"/>
        <v>412100.33788188617</v>
      </c>
      <c r="E7423" s="40">
        <f t="shared" si="931"/>
        <v>412100.33788188617</v>
      </c>
      <c r="F7423" s="41">
        <f t="shared" si="927"/>
        <v>2.372533701505708</v>
      </c>
      <c r="G7423" s="42">
        <f t="shared" si="928"/>
        <v>-22278.059973335708</v>
      </c>
      <c r="H7423" s="16">
        <f t="shared" si="929"/>
        <v>0</v>
      </c>
      <c r="P7423" s="16"/>
    </row>
    <row r="7424" spans="1:16" x14ac:dyDescent="0.25">
      <c r="A7424" s="24">
        <f t="shared" si="930"/>
        <v>7409</v>
      </c>
      <c r="B7424">
        <f t="shared" si="924"/>
        <v>0.89024874719325453</v>
      </c>
      <c r="C7424">
        <f t="shared" si="925"/>
        <v>0.25210934027563781</v>
      </c>
      <c r="D7424" s="40">
        <f t="shared" si="926"/>
        <v>1559810.9732034097</v>
      </c>
      <c r="E7424" s="40">
        <f t="shared" si="931"/>
        <v>1250000</v>
      </c>
      <c r="F7424" s="41">
        <f t="shared" si="927"/>
        <v>1.7970010007436146</v>
      </c>
      <c r="G7424" s="42">
        <f t="shared" si="928"/>
        <v>1246251.2509295181</v>
      </c>
      <c r="H7424" s="16">
        <f t="shared" si="929"/>
        <v>1</v>
      </c>
      <c r="P7424" s="16"/>
    </row>
    <row r="7425" spans="1:16" x14ac:dyDescent="0.25">
      <c r="A7425" s="24">
        <f t="shared" si="930"/>
        <v>7410</v>
      </c>
      <c r="B7425">
        <f t="shared" si="924"/>
        <v>0.82373918138910085</v>
      </c>
      <c r="C7425">
        <f t="shared" si="925"/>
        <v>0.27229511912446469</v>
      </c>
      <c r="D7425" s="40">
        <f t="shared" si="926"/>
        <v>1423879.6031266353</v>
      </c>
      <c r="E7425" s="40">
        <f t="shared" si="931"/>
        <v>1250000</v>
      </c>
      <c r="F7425" s="41">
        <f t="shared" si="927"/>
        <v>1.8158400216155886</v>
      </c>
      <c r="G7425" s="42">
        <f t="shared" si="928"/>
        <v>1269800.0270194858</v>
      </c>
      <c r="H7425" s="16">
        <f t="shared" si="929"/>
        <v>1</v>
      </c>
      <c r="P7425" s="16"/>
    </row>
    <row r="7426" spans="1:16" x14ac:dyDescent="0.25">
      <c r="A7426" s="24">
        <f t="shared" si="930"/>
        <v>7411</v>
      </c>
      <c r="B7426">
        <f t="shared" si="924"/>
        <v>0.90316226019058377</v>
      </c>
      <c r="C7426">
        <f t="shared" si="925"/>
        <v>0.67672647477593273</v>
      </c>
      <c r="D7426" s="40">
        <f t="shared" si="926"/>
        <v>1592606.0634547255</v>
      </c>
      <c r="E7426" s="40">
        <f t="shared" si="931"/>
        <v>1250000</v>
      </c>
      <c r="F7426" s="41">
        <f t="shared" si="927"/>
        <v>2.1393812578986817</v>
      </c>
      <c r="G7426" s="42">
        <f t="shared" si="928"/>
        <v>1674226.572373352</v>
      </c>
      <c r="H7426" s="16">
        <f t="shared" si="929"/>
        <v>1</v>
      </c>
      <c r="P7426" s="16"/>
    </row>
    <row r="7427" spans="1:16" x14ac:dyDescent="0.25">
      <c r="A7427" s="24">
        <f t="shared" si="930"/>
        <v>7412</v>
      </c>
      <c r="B7427">
        <f t="shared" si="924"/>
        <v>0.89748593757394701</v>
      </c>
      <c r="C7427">
        <f t="shared" si="925"/>
        <v>0.47450312331784517</v>
      </c>
      <c r="D7427" s="40">
        <f t="shared" si="926"/>
        <v>1577821.7573374324</v>
      </c>
      <c r="E7427" s="40">
        <f t="shared" si="931"/>
        <v>1250000</v>
      </c>
      <c r="F7427" s="41">
        <f t="shared" si="927"/>
        <v>1.9805608622012252</v>
      </c>
      <c r="G7427" s="42">
        <f t="shared" si="928"/>
        <v>1475701.0777515313</v>
      </c>
      <c r="H7427" s="16">
        <f t="shared" si="929"/>
        <v>1</v>
      </c>
      <c r="P7427" s="16"/>
    </row>
    <row r="7428" spans="1:16" x14ac:dyDescent="0.25">
      <c r="A7428" s="24">
        <f t="shared" si="930"/>
        <v>7413</v>
      </c>
      <c r="B7428">
        <f t="shared" si="924"/>
        <v>0.3276776330312714</v>
      </c>
      <c r="C7428">
        <f t="shared" si="925"/>
        <v>0.35520983359310776</v>
      </c>
      <c r="D7428" s="40">
        <f t="shared" si="926"/>
        <v>796503.79205115011</v>
      </c>
      <c r="E7428" s="40">
        <f t="shared" si="931"/>
        <v>796503.79205115011</v>
      </c>
      <c r="F7428" s="41">
        <f t="shared" si="927"/>
        <v>1.8871451301203592</v>
      </c>
      <c r="G7428" s="42">
        <f t="shared" si="928"/>
        <v>503118.25229172735</v>
      </c>
      <c r="H7428" s="16">
        <f t="shared" si="929"/>
        <v>1</v>
      </c>
      <c r="P7428" s="16"/>
    </row>
    <row r="7429" spans="1:16" x14ac:dyDescent="0.25">
      <c r="A7429" s="24">
        <f t="shared" si="930"/>
        <v>7414</v>
      </c>
      <c r="B7429">
        <f t="shared" si="924"/>
        <v>0.12770101835485548</v>
      </c>
      <c r="C7429">
        <f t="shared" si="925"/>
        <v>0.6171958070481196</v>
      </c>
      <c r="D7429" s="40">
        <f t="shared" si="926"/>
        <v>481462.31782535603</v>
      </c>
      <c r="E7429" s="40">
        <f t="shared" si="931"/>
        <v>481462.31782535603</v>
      </c>
      <c r="F7429" s="41">
        <f t="shared" si="927"/>
        <v>2.0906152528114137</v>
      </c>
      <c r="G7429" s="42">
        <f t="shared" si="928"/>
        <v>6552.465299625881</v>
      </c>
      <c r="H7429" s="16">
        <f t="shared" si="929"/>
        <v>1</v>
      </c>
      <c r="P7429" s="16"/>
    </row>
    <row r="7430" spans="1:16" x14ac:dyDescent="0.25">
      <c r="A7430" s="24">
        <f t="shared" si="930"/>
        <v>7415</v>
      </c>
      <c r="B7430">
        <f t="shared" si="924"/>
        <v>5.3111446439288557E-2</v>
      </c>
      <c r="C7430">
        <f t="shared" si="925"/>
        <v>0.97844819736201316</v>
      </c>
      <c r="D7430" s="40">
        <f t="shared" si="926"/>
        <v>263492.89713203418</v>
      </c>
      <c r="E7430" s="40">
        <f t="shared" si="931"/>
        <v>263492.89713203418</v>
      </c>
      <c r="F7430" s="41">
        <f t="shared" si="927"/>
        <v>2.6148038506607261</v>
      </c>
      <c r="G7430" s="42">
        <f t="shared" si="928"/>
        <v>-311017.75795740646</v>
      </c>
      <c r="H7430" s="16">
        <f t="shared" si="929"/>
        <v>0</v>
      </c>
      <c r="P7430" s="16"/>
    </row>
    <row r="7431" spans="1:16" x14ac:dyDescent="0.25">
      <c r="A7431" s="24">
        <f t="shared" si="930"/>
        <v>7416</v>
      </c>
      <c r="B7431">
        <f t="shared" si="924"/>
        <v>0.53958313178736717</v>
      </c>
      <c r="C7431">
        <f t="shared" si="925"/>
        <v>0.4870195264229551</v>
      </c>
      <c r="D7431" s="40">
        <f t="shared" si="926"/>
        <v>1045311.6528814837</v>
      </c>
      <c r="E7431" s="40">
        <f t="shared" si="931"/>
        <v>1045311.6528814837</v>
      </c>
      <c r="F7431" s="41">
        <f t="shared" si="927"/>
        <v>1.9901085212008658</v>
      </c>
      <c r="G7431" s="42">
        <f t="shared" si="928"/>
        <v>1080283.6277100022</v>
      </c>
      <c r="H7431" s="16">
        <f t="shared" si="929"/>
        <v>1</v>
      </c>
      <c r="P7431" s="16"/>
    </row>
    <row r="7432" spans="1:16" x14ac:dyDescent="0.25">
      <c r="A7432" s="24">
        <f t="shared" si="930"/>
        <v>7417</v>
      </c>
      <c r="B7432">
        <f t="shared" si="924"/>
        <v>0.68694362684618682</v>
      </c>
      <c r="C7432">
        <f t="shared" si="925"/>
        <v>0.18602362798992544</v>
      </c>
      <c r="D7432" s="40">
        <f t="shared" si="926"/>
        <v>1222130.1425806731</v>
      </c>
      <c r="E7432" s="40">
        <f t="shared" si="931"/>
        <v>1222130.1425806731</v>
      </c>
      <c r="F7432" s="41">
        <f t="shared" si="927"/>
        <v>1.728679299166249</v>
      </c>
      <c r="G7432" s="42">
        <f t="shared" si="928"/>
        <v>1112671.0783663057</v>
      </c>
      <c r="H7432" s="16">
        <f t="shared" si="929"/>
        <v>1</v>
      </c>
      <c r="P7432" s="16"/>
    </row>
    <row r="7433" spans="1:16" x14ac:dyDescent="0.25">
      <c r="A7433" s="24">
        <f t="shared" si="930"/>
        <v>7418</v>
      </c>
      <c r="B7433">
        <f t="shared" si="924"/>
        <v>5.923021154012531E-2</v>
      </c>
      <c r="C7433">
        <f t="shared" si="925"/>
        <v>0.90830833616200835</v>
      </c>
      <c r="D7433" s="40">
        <f t="shared" si="926"/>
        <v>288175.47616121301</v>
      </c>
      <c r="E7433" s="40">
        <f t="shared" si="931"/>
        <v>288175.47616121301</v>
      </c>
      <c r="F7433" s="41">
        <f t="shared" si="927"/>
        <v>2.4043798412644382</v>
      </c>
      <c r="G7433" s="42">
        <f t="shared" si="928"/>
        <v>-307116.69437119877</v>
      </c>
      <c r="H7433" s="16">
        <f t="shared" si="929"/>
        <v>0</v>
      </c>
      <c r="P7433" s="16"/>
    </row>
    <row r="7434" spans="1:16" x14ac:dyDescent="0.25">
      <c r="A7434" s="24">
        <f t="shared" si="930"/>
        <v>7419</v>
      </c>
      <c r="B7434">
        <f t="shared" si="924"/>
        <v>0.17336329806130379</v>
      </c>
      <c r="C7434">
        <f t="shared" si="925"/>
        <v>2.2877284674905241E-2</v>
      </c>
      <c r="D7434" s="40">
        <f t="shared" si="926"/>
        <v>570991.98296756763</v>
      </c>
      <c r="E7434" s="40">
        <f t="shared" si="931"/>
        <v>570991.98296756763</v>
      </c>
      <c r="F7434" s="41">
        <f t="shared" si="927"/>
        <v>1.3928114125341655</v>
      </c>
      <c r="G7434" s="42">
        <f t="shared" si="928"/>
        <v>-204715.8496572579</v>
      </c>
      <c r="H7434" s="16">
        <f t="shared" si="929"/>
        <v>0</v>
      </c>
      <c r="P7434" s="16"/>
    </row>
    <row r="7435" spans="1:16" x14ac:dyDescent="0.25">
      <c r="A7435" s="24">
        <f t="shared" si="930"/>
        <v>7420</v>
      </c>
      <c r="B7435">
        <f t="shared" si="924"/>
        <v>0.25617619615513831</v>
      </c>
      <c r="C7435">
        <f t="shared" si="925"/>
        <v>0.26859053352382034</v>
      </c>
      <c r="D7435" s="40">
        <f t="shared" si="926"/>
        <v>701286.0845114151</v>
      </c>
      <c r="E7435" s="40">
        <f t="shared" si="931"/>
        <v>701286.0845114151</v>
      </c>
      <c r="F7435" s="41">
        <f t="shared" si="927"/>
        <v>1.8124372785657721</v>
      </c>
      <c r="G7435" s="42">
        <f t="shared" si="928"/>
        <v>271037.04250791529</v>
      </c>
      <c r="H7435" s="16">
        <f t="shared" si="929"/>
        <v>1</v>
      </c>
      <c r="P7435" s="16"/>
    </row>
    <row r="7436" spans="1:16" x14ac:dyDescent="0.25">
      <c r="A7436" s="24">
        <f t="shared" si="930"/>
        <v>7421</v>
      </c>
      <c r="B7436">
        <f t="shared" si="924"/>
        <v>0.55965113046113402</v>
      </c>
      <c r="C7436">
        <f t="shared" si="925"/>
        <v>0.94828389107715338</v>
      </c>
      <c r="D7436" s="40">
        <f t="shared" si="926"/>
        <v>1068427.7047112943</v>
      </c>
      <c r="E7436" s="40">
        <f t="shared" si="931"/>
        <v>1068427.7047112943</v>
      </c>
      <c r="F7436" s="41">
        <f t="shared" si="927"/>
        <v>2.4949657104157406</v>
      </c>
      <c r="G7436" s="42">
        <f t="shared" si="928"/>
        <v>1665690.4873128734</v>
      </c>
      <c r="H7436" s="16">
        <f t="shared" si="929"/>
        <v>1</v>
      </c>
      <c r="P7436" s="16"/>
    </row>
    <row r="7437" spans="1:16" x14ac:dyDescent="0.25">
      <c r="A7437" s="24">
        <f t="shared" si="930"/>
        <v>7422</v>
      </c>
      <c r="B7437">
        <f t="shared" si="924"/>
        <v>0.52089138317387551</v>
      </c>
      <c r="C7437">
        <f t="shared" si="925"/>
        <v>0.40110761730466038</v>
      </c>
      <c r="D7437" s="40">
        <f t="shared" si="926"/>
        <v>1023886.4235683035</v>
      </c>
      <c r="E7437" s="40">
        <f t="shared" si="931"/>
        <v>1023886.4235683035</v>
      </c>
      <c r="F7437" s="41">
        <f t="shared" si="927"/>
        <v>1.9238658938946052</v>
      </c>
      <c r="G7437" s="42">
        <f t="shared" si="928"/>
        <v>969820.16952478443</v>
      </c>
      <c r="H7437" s="16">
        <f t="shared" si="929"/>
        <v>1</v>
      </c>
      <c r="P7437" s="16"/>
    </row>
    <row r="7438" spans="1:16" x14ac:dyDescent="0.25">
      <c r="A7438" s="24">
        <f t="shared" si="930"/>
        <v>7423</v>
      </c>
      <c r="B7438">
        <f t="shared" si="924"/>
        <v>0.81165466213133186</v>
      </c>
      <c r="C7438">
        <f t="shared" si="925"/>
        <v>0.49205354636069387</v>
      </c>
      <c r="D7438" s="40">
        <f t="shared" si="926"/>
        <v>1403044.1902813071</v>
      </c>
      <c r="E7438" s="40">
        <f t="shared" si="931"/>
        <v>1250000</v>
      </c>
      <c r="F7438" s="41">
        <f t="shared" si="927"/>
        <v>1.9939452514533393</v>
      </c>
      <c r="G7438" s="42">
        <f t="shared" si="928"/>
        <v>1492431.5643166741</v>
      </c>
      <c r="H7438" s="16">
        <f t="shared" si="929"/>
        <v>1</v>
      </c>
      <c r="P7438" s="16"/>
    </row>
    <row r="7439" spans="1:16" x14ac:dyDescent="0.25">
      <c r="A7439" s="24">
        <f t="shared" si="930"/>
        <v>7424</v>
      </c>
      <c r="B7439">
        <f t="shared" si="924"/>
        <v>0.17935223609674722</v>
      </c>
      <c r="C7439">
        <f t="shared" si="925"/>
        <v>0.69412754673976451</v>
      </c>
      <c r="D7439" s="40">
        <f t="shared" si="926"/>
        <v>581533.51247149229</v>
      </c>
      <c r="E7439" s="40">
        <f t="shared" si="931"/>
        <v>581533.51247149229</v>
      </c>
      <c r="F7439" s="41">
        <f t="shared" si="927"/>
        <v>2.1542809408461174</v>
      </c>
      <c r="G7439" s="42">
        <f t="shared" si="928"/>
        <v>252786.56238063378</v>
      </c>
      <c r="H7439" s="16">
        <f t="shared" si="929"/>
        <v>1</v>
      </c>
      <c r="P7439" s="16"/>
    </row>
    <row r="7440" spans="1:16" x14ac:dyDescent="0.25">
      <c r="A7440" s="24">
        <f t="shared" si="930"/>
        <v>7425</v>
      </c>
      <c r="B7440">
        <f t="shared" si="924"/>
        <v>0.79986149107571691</v>
      </c>
      <c r="C7440">
        <f t="shared" si="925"/>
        <v>0.97389016125816852</v>
      </c>
      <c r="D7440" s="40">
        <f t="shared" si="926"/>
        <v>1383492.3683185675</v>
      </c>
      <c r="E7440" s="40">
        <f t="shared" si="931"/>
        <v>1250000</v>
      </c>
      <c r="F7440" s="41">
        <f t="shared" si="927"/>
        <v>2.59006636185523</v>
      </c>
      <c r="G7440" s="42">
        <f t="shared" si="928"/>
        <v>2237582.9523190376</v>
      </c>
      <c r="H7440" s="16">
        <f t="shared" si="929"/>
        <v>1</v>
      </c>
      <c r="P7440" s="16"/>
    </row>
    <row r="7441" spans="1:16" x14ac:dyDescent="0.25">
      <c r="A7441" s="24">
        <f t="shared" si="930"/>
        <v>7426</v>
      </c>
      <c r="B7441">
        <f t="shared" ref="B7441:B7504" si="932">((MOD((MOD(MOD(999999999999989,MOD(A7441*2499997+$B$13*1800451,7450589)*4658+7450581)*383,99991)*7440893+MOD(MOD(999999999999989,MOD(A7441*2246527+$B$13*2399993,7450987)*7580+7560584)*17669,7440893))*1343,4294967296))+0.5)/2^32</f>
        <v>0.91077273560222238</v>
      </c>
      <c r="C7441">
        <f t="shared" ref="C7441:C7504" si="933">((MOD((MOD(MOD(999999999999989,MOD(A7441*2499997+$C$13*1800451,7450589)*4658+7450581)*383,99991)*7440893+MOD(MOD(999999999999989,MOD(A7441*2246527+$C$13*2399993,7450987)*7580+7560584)*17669,7440893))*1343,4294967296))+0.5)/2^32</f>
        <v>0.19757330685388297</v>
      </c>
      <c r="D7441" s="40">
        <f t="shared" ref="D7441:D7504" si="934">MAX(0,NORMINV(B7441,D$10,D$12))</f>
        <v>1613462.9764700984</v>
      </c>
      <c r="E7441" s="40">
        <f t="shared" si="931"/>
        <v>1250000</v>
      </c>
      <c r="F7441" s="41">
        <f t="shared" ref="F7441:F7504" si="935">NORMINV(C7441,E$10,E$12)</f>
        <v>1.74154375226933</v>
      </c>
      <c r="G7441" s="42">
        <f t="shared" ref="G7441:G7504" si="936">F7441*E7441-1000000</f>
        <v>1176929.6903366623</v>
      </c>
      <c r="H7441" s="16">
        <f t="shared" ref="H7441:H7504" si="937">IF(G7441&gt;=0,1,0)</f>
        <v>1</v>
      </c>
      <c r="P7441" s="16"/>
    </row>
    <row r="7442" spans="1:16" x14ac:dyDescent="0.25">
      <c r="A7442" s="24">
        <f t="shared" ref="A7442:A7505" si="938">A7441+1</f>
        <v>7427</v>
      </c>
      <c r="B7442">
        <f t="shared" si="932"/>
        <v>0.21800028847064823</v>
      </c>
      <c r="C7442">
        <f t="shared" si="933"/>
        <v>0.83861893613357097</v>
      </c>
      <c r="D7442" s="40">
        <f t="shared" si="934"/>
        <v>644848.97342148586</v>
      </c>
      <c r="E7442" s="40">
        <f t="shared" ref="E7442:E7505" si="939">MIN(1250000,D7442)</f>
        <v>644848.97342148586</v>
      </c>
      <c r="F7442" s="41">
        <f t="shared" si="935"/>
        <v>2.3005464146554733</v>
      </c>
      <c r="G7442" s="42">
        <f t="shared" si="936"/>
        <v>483504.99379906198</v>
      </c>
      <c r="H7442" s="16">
        <f t="shared" si="937"/>
        <v>1</v>
      </c>
      <c r="P7442" s="16"/>
    </row>
    <row r="7443" spans="1:16" x14ac:dyDescent="0.25">
      <c r="A7443" s="24">
        <f t="shared" si="938"/>
        <v>7428</v>
      </c>
      <c r="B7443">
        <f t="shared" si="932"/>
        <v>0.93756459152791649</v>
      </c>
      <c r="C7443">
        <f t="shared" si="933"/>
        <v>0.16312915773596615</v>
      </c>
      <c r="D7443" s="40">
        <f t="shared" si="934"/>
        <v>1699686.6074465662</v>
      </c>
      <c r="E7443" s="40">
        <f t="shared" si="939"/>
        <v>1250000</v>
      </c>
      <c r="F7443" s="41">
        <f t="shared" si="935"/>
        <v>1.7016175110131888</v>
      </c>
      <c r="G7443" s="42">
        <f t="shared" si="936"/>
        <v>1127021.8887664862</v>
      </c>
      <c r="H7443" s="16">
        <f t="shared" si="937"/>
        <v>1</v>
      </c>
      <c r="P7443" s="16"/>
    </row>
    <row r="7444" spans="1:16" x14ac:dyDescent="0.25">
      <c r="A7444" s="24">
        <f t="shared" si="938"/>
        <v>7429</v>
      </c>
      <c r="B7444">
        <f t="shared" si="932"/>
        <v>0.60840834525879472</v>
      </c>
      <c r="C7444">
        <f t="shared" si="933"/>
        <v>0.54111535253468901</v>
      </c>
      <c r="D7444" s="40">
        <f t="shared" si="934"/>
        <v>1125458.8264129618</v>
      </c>
      <c r="E7444" s="40">
        <f t="shared" si="939"/>
        <v>1125458.8264129618</v>
      </c>
      <c r="F7444" s="41">
        <f t="shared" si="935"/>
        <v>2.0313811644337125</v>
      </c>
      <c r="G7444" s="42">
        <f t="shared" si="936"/>
        <v>1286235.8613209617</v>
      </c>
      <c r="H7444" s="16">
        <f t="shared" si="937"/>
        <v>1</v>
      </c>
      <c r="P7444" s="16"/>
    </row>
    <row r="7445" spans="1:16" x14ac:dyDescent="0.25">
      <c r="A7445" s="24">
        <f t="shared" si="938"/>
        <v>7430</v>
      </c>
      <c r="B7445">
        <f t="shared" si="932"/>
        <v>0.78159728518221527</v>
      </c>
      <c r="C7445">
        <f t="shared" si="933"/>
        <v>0.74189481826033443</v>
      </c>
      <c r="D7445" s="40">
        <f t="shared" si="934"/>
        <v>1354528.4357748826</v>
      </c>
      <c r="E7445" s="40">
        <f t="shared" si="939"/>
        <v>1250000</v>
      </c>
      <c r="F7445" s="41">
        <f t="shared" si="935"/>
        <v>2.1973246392467005</v>
      </c>
      <c r="G7445" s="42">
        <f t="shared" si="936"/>
        <v>1746655.7990583754</v>
      </c>
      <c r="H7445" s="16">
        <f t="shared" si="937"/>
        <v>1</v>
      </c>
      <c r="P7445" s="16"/>
    </row>
    <row r="7446" spans="1:16" x14ac:dyDescent="0.25">
      <c r="A7446" s="24">
        <f t="shared" si="938"/>
        <v>7431</v>
      </c>
      <c r="B7446">
        <f t="shared" si="932"/>
        <v>0.14676310832146555</v>
      </c>
      <c r="C7446">
        <f t="shared" si="933"/>
        <v>6.1535040149465203E-3</v>
      </c>
      <c r="D7446" s="40">
        <f t="shared" si="934"/>
        <v>521086.25950034807</v>
      </c>
      <c r="E7446" s="40">
        <f t="shared" si="939"/>
        <v>521086.25950034807</v>
      </c>
      <c r="F7446" s="41">
        <f t="shared" si="935"/>
        <v>1.2391437862927237</v>
      </c>
      <c r="G7446" s="42">
        <f t="shared" si="936"/>
        <v>-354299.1994176259</v>
      </c>
      <c r="H7446" s="16">
        <f t="shared" si="937"/>
        <v>0</v>
      </c>
      <c r="P7446" s="16"/>
    </row>
    <row r="7447" spans="1:16" x14ac:dyDescent="0.25">
      <c r="A7447" s="24">
        <f t="shared" si="938"/>
        <v>7432</v>
      </c>
      <c r="B7447">
        <f t="shared" si="932"/>
        <v>0.61187847692053765</v>
      </c>
      <c r="C7447">
        <f t="shared" si="933"/>
        <v>0.39982543454971164</v>
      </c>
      <c r="D7447" s="40">
        <f t="shared" si="934"/>
        <v>1129582.8389054327</v>
      </c>
      <c r="E7447" s="40">
        <f t="shared" si="939"/>
        <v>1129582.8389054327</v>
      </c>
      <c r="F7447" s="41">
        <f t="shared" si="935"/>
        <v>1.9228574558803524</v>
      </c>
      <c r="G7447" s="42">
        <f t="shared" si="936"/>
        <v>1172026.7838238063</v>
      </c>
      <c r="H7447" s="16">
        <f t="shared" si="937"/>
        <v>1</v>
      </c>
      <c r="P7447" s="16"/>
    </row>
    <row r="7448" spans="1:16" x14ac:dyDescent="0.25">
      <c r="A7448" s="24">
        <f t="shared" si="938"/>
        <v>7433</v>
      </c>
      <c r="B7448">
        <f t="shared" si="932"/>
        <v>0.13976579520385712</v>
      </c>
      <c r="C7448">
        <f t="shared" si="933"/>
        <v>0.88478130369912833</v>
      </c>
      <c r="D7448" s="40">
        <f t="shared" si="934"/>
        <v>506973.16903393628</v>
      </c>
      <c r="E7448" s="40">
        <f t="shared" si="939"/>
        <v>506973.16903393628</v>
      </c>
      <c r="F7448" s="41">
        <f t="shared" si="935"/>
        <v>2.3645084843253898</v>
      </c>
      <c r="G7448" s="42">
        <f t="shared" si="936"/>
        <v>198742.35950607224</v>
      </c>
      <c r="H7448" s="16">
        <f t="shared" si="937"/>
        <v>1</v>
      </c>
      <c r="P7448" s="16"/>
    </row>
    <row r="7449" spans="1:16" x14ac:dyDescent="0.25">
      <c r="A7449" s="24">
        <f t="shared" si="938"/>
        <v>7434</v>
      </c>
      <c r="B7449">
        <f t="shared" si="932"/>
        <v>0.32535596645902842</v>
      </c>
      <c r="C7449">
        <f t="shared" si="933"/>
        <v>0.67424080788623542</v>
      </c>
      <c r="D7449" s="40">
        <f t="shared" si="934"/>
        <v>793568.36712605041</v>
      </c>
      <c r="E7449" s="40">
        <f t="shared" si="939"/>
        <v>793568.36712605041</v>
      </c>
      <c r="F7449" s="41">
        <f t="shared" si="935"/>
        <v>2.1372807993551399</v>
      </c>
      <c r="G7449" s="42">
        <f t="shared" si="936"/>
        <v>696078.4340341182</v>
      </c>
      <c r="H7449" s="16">
        <f t="shared" si="937"/>
        <v>1</v>
      </c>
      <c r="P7449" s="16"/>
    </row>
    <row r="7450" spans="1:16" x14ac:dyDescent="0.25">
      <c r="A7450" s="24">
        <f t="shared" si="938"/>
        <v>7435</v>
      </c>
      <c r="B7450">
        <f t="shared" si="932"/>
        <v>0.91466658993158489</v>
      </c>
      <c r="C7450">
        <f t="shared" si="933"/>
        <v>0.19896354002412409</v>
      </c>
      <c r="D7450" s="40">
        <f t="shared" si="934"/>
        <v>1624649.3922987233</v>
      </c>
      <c r="E7450" s="40">
        <f t="shared" si="939"/>
        <v>1250000</v>
      </c>
      <c r="F7450" s="41">
        <f t="shared" si="935"/>
        <v>1.7430610431839388</v>
      </c>
      <c r="G7450" s="42">
        <f t="shared" si="936"/>
        <v>1178826.3039799235</v>
      </c>
      <c r="H7450" s="16">
        <f t="shared" si="937"/>
        <v>1</v>
      </c>
      <c r="P7450" s="16"/>
    </row>
    <row r="7451" spans="1:16" x14ac:dyDescent="0.25">
      <c r="A7451" s="24">
        <f t="shared" si="938"/>
        <v>7436</v>
      </c>
      <c r="B7451">
        <f t="shared" si="932"/>
        <v>0.8755966842873022</v>
      </c>
      <c r="C7451">
        <f t="shared" si="933"/>
        <v>0.46212693431880325</v>
      </c>
      <c r="D7451" s="40">
        <f t="shared" si="934"/>
        <v>1525799.1554780966</v>
      </c>
      <c r="E7451" s="40">
        <f t="shared" si="939"/>
        <v>1250000</v>
      </c>
      <c r="F7451" s="41">
        <f t="shared" si="935"/>
        <v>1.9711012931025764</v>
      </c>
      <c r="G7451" s="42">
        <f t="shared" si="936"/>
        <v>1463876.6163782207</v>
      </c>
      <c r="H7451" s="16">
        <f t="shared" si="937"/>
        <v>1</v>
      </c>
      <c r="P7451" s="16"/>
    </row>
    <row r="7452" spans="1:16" x14ac:dyDescent="0.25">
      <c r="A7452" s="24">
        <f t="shared" si="938"/>
        <v>7437</v>
      </c>
      <c r="B7452">
        <f t="shared" si="932"/>
        <v>0.29764476174023002</v>
      </c>
      <c r="C7452">
        <f t="shared" si="933"/>
        <v>0.54694043949712068</v>
      </c>
      <c r="D7452" s="40">
        <f t="shared" si="934"/>
        <v>757817.68963668682</v>
      </c>
      <c r="E7452" s="40">
        <f t="shared" si="939"/>
        <v>757817.68963668682</v>
      </c>
      <c r="F7452" s="41">
        <f t="shared" si="935"/>
        <v>2.0358465198109252</v>
      </c>
      <c r="G7452" s="42">
        <f t="shared" si="936"/>
        <v>542800.50609800476</v>
      </c>
      <c r="H7452" s="16">
        <f t="shared" si="937"/>
        <v>1</v>
      </c>
      <c r="P7452" s="16"/>
    </row>
    <row r="7453" spans="1:16" x14ac:dyDescent="0.25">
      <c r="A7453" s="24">
        <f t="shared" si="938"/>
        <v>7438</v>
      </c>
      <c r="B7453">
        <f t="shared" si="932"/>
        <v>0.30800593819003552</v>
      </c>
      <c r="C7453">
        <f t="shared" si="933"/>
        <v>0.75565153092611581</v>
      </c>
      <c r="D7453" s="40">
        <f t="shared" si="934"/>
        <v>771347.78750047227</v>
      </c>
      <c r="E7453" s="40">
        <f t="shared" si="939"/>
        <v>771347.78750047227</v>
      </c>
      <c r="F7453" s="41">
        <f t="shared" si="935"/>
        <v>2.2104507118047478</v>
      </c>
      <c r="G7453" s="42">
        <f t="shared" si="936"/>
        <v>705026.26592943631</v>
      </c>
      <c r="H7453" s="16">
        <f t="shared" si="937"/>
        <v>1</v>
      </c>
      <c r="P7453" s="16"/>
    </row>
    <row r="7454" spans="1:16" x14ac:dyDescent="0.25">
      <c r="A7454" s="24">
        <f t="shared" si="938"/>
        <v>7439</v>
      </c>
      <c r="B7454">
        <f t="shared" si="932"/>
        <v>0.71430796931963414</v>
      </c>
      <c r="C7454">
        <f t="shared" si="933"/>
        <v>0.88347397337201983</v>
      </c>
      <c r="D7454" s="40">
        <f t="shared" si="934"/>
        <v>1258061.2297817443</v>
      </c>
      <c r="E7454" s="40">
        <f t="shared" si="939"/>
        <v>1250000</v>
      </c>
      <c r="F7454" s="41">
        <f t="shared" si="935"/>
        <v>2.3624722427724354</v>
      </c>
      <c r="G7454" s="42">
        <f t="shared" si="936"/>
        <v>1953090.3034655442</v>
      </c>
      <c r="H7454" s="16">
        <f t="shared" si="937"/>
        <v>1</v>
      </c>
      <c r="P7454" s="16"/>
    </row>
    <row r="7455" spans="1:16" x14ac:dyDescent="0.25">
      <c r="A7455" s="24">
        <f t="shared" si="938"/>
        <v>7440</v>
      </c>
      <c r="B7455">
        <f t="shared" si="932"/>
        <v>2.8705988195724785E-2</v>
      </c>
      <c r="C7455">
        <f t="shared" si="933"/>
        <v>0.21335005748551339</v>
      </c>
      <c r="D7455" s="40">
        <f t="shared" si="934"/>
        <v>133665.13438943669</v>
      </c>
      <c r="E7455" s="40">
        <f t="shared" si="939"/>
        <v>133665.13438943669</v>
      </c>
      <c r="F7455" s="41">
        <f t="shared" si="935"/>
        <v>1.7584039172420689</v>
      </c>
      <c r="G7455" s="42">
        <f t="shared" si="936"/>
        <v>-764962.70409092691</v>
      </c>
      <c r="H7455" s="16">
        <f t="shared" si="937"/>
        <v>0</v>
      </c>
      <c r="P7455" s="16"/>
    </row>
    <row r="7456" spans="1:16" x14ac:dyDescent="0.25">
      <c r="A7456" s="24">
        <f t="shared" si="938"/>
        <v>7441</v>
      </c>
      <c r="B7456">
        <f t="shared" si="932"/>
        <v>0.3183198586339131</v>
      </c>
      <c r="C7456">
        <f t="shared" si="933"/>
        <v>0.1234275990864262</v>
      </c>
      <c r="D7456" s="40">
        <f t="shared" si="934"/>
        <v>784619.04683645931</v>
      </c>
      <c r="E7456" s="40">
        <f t="shared" si="939"/>
        <v>784619.04683645931</v>
      </c>
      <c r="F7456" s="41">
        <f t="shared" si="935"/>
        <v>1.6480177331379162</v>
      </c>
      <c r="G7456" s="42">
        <f t="shared" si="936"/>
        <v>293066.10294425418</v>
      </c>
      <c r="H7456" s="16">
        <f t="shared" si="937"/>
        <v>1</v>
      </c>
      <c r="P7456" s="16"/>
    </row>
    <row r="7457" spans="1:16" x14ac:dyDescent="0.25">
      <c r="A7457" s="24">
        <f t="shared" si="938"/>
        <v>7442</v>
      </c>
      <c r="B7457">
        <f t="shared" si="932"/>
        <v>0.82385253219399601</v>
      </c>
      <c r="C7457">
        <f t="shared" si="933"/>
        <v>0.24715473630931228</v>
      </c>
      <c r="D7457" s="40">
        <f t="shared" si="934"/>
        <v>1424079.2173776357</v>
      </c>
      <c r="E7457" s="40">
        <f t="shared" si="939"/>
        <v>1250000</v>
      </c>
      <c r="F7457" s="41">
        <f t="shared" si="935"/>
        <v>1.7922581526843826</v>
      </c>
      <c r="G7457" s="42">
        <f t="shared" si="936"/>
        <v>1240322.6908554784</v>
      </c>
      <c r="H7457" s="16">
        <f t="shared" si="937"/>
        <v>1</v>
      </c>
      <c r="P7457" s="16"/>
    </row>
    <row r="7458" spans="1:16" x14ac:dyDescent="0.25">
      <c r="A7458" s="24">
        <f t="shared" si="938"/>
        <v>7443</v>
      </c>
      <c r="B7458">
        <f t="shared" si="932"/>
        <v>0.53505837905686349</v>
      </c>
      <c r="C7458">
        <f t="shared" si="933"/>
        <v>0.23828614468220621</v>
      </c>
      <c r="D7458" s="40">
        <f t="shared" si="934"/>
        <v>1040117.8141978784</v>
      </c>
      <c r="E7458" s="40">
        <f t="shared" si="939"/>
        <v>1040117.8141978784</v>
      </c>
      <c r="F7458" s="41">
        <f t="shared" si="935"/>
        <v>1.7836393954064618</v>
      </c>
      <c r="G7458" s="42">
        <f t="shared" si="936"/>
        <v>855195.10926739429</v>
      </c>
      <c r="H7458" s="16">
        <f t="shared" si="937"/>
        <v>1</v>
      </c>
      <c r="P7458" s="16"/>
    </row>
    <row r="7459" spans="1:16" x14ac:dyDescent="0.25">
      <c r="A7459" s="24">
        <f t="shared" si="938"/>
        <v>7444</v>
      </c>
      <c r="B7459">
        <f t="shared" si="932"/>
        <v>1.3643003767356277E-3</v>
      </c>
      <c r="C7459">
        <f t="shared" si="933"/>
        <v>0.11596275109332055</v>
      </c>
      <c r="D7459" s="40">
        <f t="shared" si="934"/>
        <v>0</v>
      </c>
      <c r="E7459" s="40">
        <f t="shared" si="939"/>
        <v>0</v>
      </c>
      <c r="F7459" s="41">
        <f t="shared" si="935"/>
        <v>1.6366524226235466</v>
      </c>
      <c r="G7459" s="42">
        <f t="shared" si="936"/>
        <v>-1000000</v>
      </c>
      <c r="H7459" s="16">
        <f t="shared" si="937"/>
        <v>0</v>
      </c>
      <c r="P7459" s="16"/>
    </row>
    <row r="7460" spans="1:16" x14ac:dyDescent="0.25">
      <c r="A7460" s="24">
        <f t="shared" si="938"/>
        <v>7445</v>
      </c>
      <c r="B7460">
        <f t="shared" si="932"/>
        <v>2.9435496195219457E-2</v>
      </c>
      <c r="C7460">
        <f t="shared" si="933"/>
        <v>0.96417022182140499</v>
      </c>
      <c r="D7460" s="40">
        <f t="shared" si="934"/>
        <v>138682.89207131055</v>
      </c>
      <c r="E7460" s="40">
        <f t="shared" si="939"/>
        <v>138682.89207131055</v>
      </c>
      <c r="F7460" s="41">
        <f t="shared" si="935"/>
        <v>2.5474999804377121</v>
      </c>
      <c r="G7460" s="42">
        <f t="shared" si="936"/>
        <v>-646705.33516129106</v>
      </c>
      <c r="H7460" s="16">
        <f t="shared" si="937"/>
        <v>0</v>
      </c>
      <c r="P7460" s="16"/>
    </row>
    <row r="7461" spans="1:16" x14ac:dyDescent="0.25">
      <c r="A7461" s="24">
        <f t="shared" si="938"/>
        <v>7446</v>
      </c>
      <c r="B7461">
        <f t="shared" si="932"/>
        <v>0.57686910673510283</v>
      </c>
      <c r="C7461">
        <f t="shared" si="933"/>
        <v>0.20663298096042126</v>
      </c>
      <c r="D7461" s="40">
        <f t="shared" si="934"/>
        <v>1088399.8284735493</v>
      </c>
      <c r="E7461" s="40">
        <f t="shared" si="939"/>
        <v>1088399.8284735493</v>
      </c>
      <c r="F7461" s="41">
        <f t="shared" si="935"/>
        <v>1.7513192180540029</v>
      </c>
      <c r="G7461" s="42">
        <f t="shared" si="936"/>
        <v>906135.53653240739</v>
      </c>
      <c r="H7461" s="16">
        <f t="shared" si="937"/>
        <v>1</v>
      </c>
      <c r="P7461" s="16"/>
    </row>
    <row r="7462" spans="1:16" x14ac:dyDescent="0.25">
      <c r="A7462" s="24">
        <f t="shared" si="938"/>
        <v>7447</v>
      </c>
      <c r="B7462">
        <f t="shared" si="932"/>
        <v>0.9311233937041834</v>
      </c>
      <c r="C7462">
        <f t="shared" si="933"/>
        <v>0.61041942925658077</v>
      </c>
      <c r="D7462" s="40">
        <f t="shared" si="934"/>
        <v>1676691.4981143135</v>
      </c>
      <c r="E7462" s="40">
        <f t="shared" si="939"/>
        <v>1250000</v>
      </c>
      <c r="F7462" s="41">
        <f t="shared" si="935"/>
        <v>2.0852317258692965</v>
      </c>
      <c r="G7462" s="42">
        <f t="shared" si="936"/>
        <v>1606539.6573366206</v>
      </c>
      <c r="H7462" s="16">
        <f t="shared" si="937"/>
        <v>1</v>
      </c>
      <c r="P7462" s="16"/>
    </row>
    <row r="7463" spans="1:16" x14ac:dyDescent="0.25">
      <c r="A7463" s="24">
        <f t="shared" si="938"/>
        <v>7448</v>
      </c>
      <c r="B7463">
        <f t="shared" si="932"/>
        <v>0.63862343307118863</v>
      </c>
      <c r="C7463">
        <f t="shared" si="933"/>
        <v>0.72861011058557779</v>
      </c>
      <c r="D7463" s="40">
        <f t="shared" si="934"/>
        <v>1161754.5776022542</v>
      </c>
      <c r="E7463" s="40">
        <f t="shared" si="939"/>
        <v>1161754.5776022542</v>
      </c>
      <c r="F7463" s="41">
        <f t="shared" si="935"/>
        <v>2.1849893070435709</v>
      </c>
      <c r="G7463" s="42">
        <f t="shared" si="936"/>
        <v>1538421.3294698456</v>
      </c>
      <c r="H7463" s="16">
        <f t="shared" si="937"/>
        <v>1</v>
      </c>
      <c r="P7463" s="16"/>
    </row>
    <row r="7464" spans="1:16" x14ac:dyDescent="0.25">
      <c r="A7464" s="24">
        <f t="shared" si="938"/>
        <v>7449</v>
      </c>
      <c r="B7464">
        <f t="shared" si="932"/>
        <v>0.50971766060683876</v>
      </c>
      <c r="C7464">
        <f t="shared" si="933"/>
        <v>0.71590976987499744</v>
      </c>
      <c r="D7464" s="40">
        <f t="shared" si="934"/>
        <v>1011106.8262115456</v>
      </c>
      <c r="E7464" s="40">
        <f t="shared" si="939"/>
        <v>1011106.8262115456</v>
      </c>
      <c r="F7464" s="41">
        <f t="shared" si="935"/>
        <v>2.1734751591474613</v>
      </c>
      <c r="G7464" s="42">
        <f t="shared" si="936"/>
        <v>1197615.5700152237</v>
      </c>
      <c r="H7464" s="16">
        <f t="shared" si="937"/>
        <v>1</v>
      </c>
      <c r="P7464" s="16"/>
    </row>
    <row r="7465" spans="1:16" x14ac:dyDescent="0.25">
      <c r="A7465" s="24">
        <f t="shared" si="938"/>
        <v>7450</v>
      </c>
      <c r="B7465">
        <f t="shared" si="932"/>
        <v>0.97048898169305176</v>
      </c>
      <c r="C7465">
        <f t="shared" si="933"/>
        <v>0.90882117173168808</v>
      </c>
      <c r="D7465" s="40">
        <f t="shared" si="934"/>
        <v>1860803.5658678412</v>
      </c>
      <c r="E7465" s="40">
        <f t="shared" si="939"/>
        <v>1250000</v>
      </c>
      <c r="F7465" s="41">
        <f t="shared" si="935"/>
        <v>2.4053285276892455</v>
      </c>
      <c r="G7465" s="42">
        <f t="shared" si="936"/>
        <v>2006660.6596115571</v>
      </c>
      <c r="H7465" s="16">
        <f t="shared" si="937"/>
        <v>1</v>
      </c>
      <c r="P7465" s="16"/>
    </row>
    <row r="7466" spans="1:16" x14ac:dyDescent="0.25">
      <c r="A7466" s="24">
        <f t="shared" si="938"/>
        <v>7451</v>
      </c>
      <c r="B7466">
        <f t="shared" si="932"/>
        <v>0.94507173576857895</v>
      </c>
      <c r="C7466">
        <f t="shared" si="933"/>
        <v>0.1065160654252395</v>
      </c>
      <c r="D7466" s="40">
        <f t="shared" si="934"/>
        <v>1728953.648635129</v>
      </c>
      <c r="E7466" s="40">
        <f t="shared" si="939"/>
        <v>1250000</v>
      </c>
      <c r="F7466" s="41">
        <f t="shared" si="935"/>
        <v>1.6214981589472923</v>
      </c>
      <c r="G7466" s="42">
        <f t="shared" si="936"/>
        <v>1026872.6986841154</v>
      </c>
      <c r="H7466" s="16">
        <f t="shared" si="937"/>
        <v>1</v>
      </c>
      <c r="P7466" s="16"/>
    </row>
    <row r="7467" spans="1:16" x14ac:dyDescent="0.25">
      <c r="A7467" s="24">
        <f t="shared" si="938"/>
        <v>7452</v>
      </c>
      <c r="B7467">
        <f t="shared" si="932"/>
        <v>0.41970950609538704</v>
      </c>
      <c r="C7467">
        <f t="shared" si="933"/>
        <v>0.68255668424535543</v>
      </c>
      <c r="D7467" s="40">
        <f t="shared" si="934"/>
        <v>907612.45240684622</v>
      </c>
      <c r="E7467" s="40">
        <f t="shared" si="939"/>
        <v>907612.45240684622</v>
      </c>
      <c r="F7467" s="41">
        <f t="shared" si="935"/>
        <v>2.1443344028575506</v>
      </c>
      <c r="G7467" s="42">
        <f t="shared" si="936"/>
        <v>946224.60615791171</v>
      </c>
      <c r="H7467" s="16">
        <f t="shared" si="937"/>
        <v>1</v>
      </c>
      <c r="P7467" s="16"/>
    </row>
    <row r="7468" spans="1:16" x14ac:dyDescent="0.25">
      <c r="A7468" s="24">
        <f t="shared" si="938"/>
        <v>7453</v>
      </c>
      <c r="B7468">
        <f t="shared" si="932"/>
        <v>0.50389311590697616</v>
      </c>
      <c r="C7468">
        <f t="shared" si="933"/>
        <v>0.20045586361084133</v>
      </c>
      <c r="D7468" s="40">
        <f t="shared" si="934"/>
        <v>1004449.2777960929</v>
      </c>
      <c r="E7468" s="40">
        <f t="shared" si="939"/>
        <v>1004449.2777960929</v>
      </c>
      <c r="F7468" s="41">
        <f t="shared" si="935"/>
        <v>1.7446826620687319</v>
      </c>
      <c r="G7468" s="42">
        <f t="shared" si="936"/>
        <v>752445.23989830259</v>
      </c>
      <c r="H7468" s="16">
        <f t="shared" si="937"/>
        <v>1</v>
      </c>
      <c r="P7468" s="16"/>
    </row>
    <row r="7469" spans="1:16" x14ac:dyDescent="0.25">
      <c r="A7469" s="24">
        <f t="shared" si="938"/>
        <v>7454</v>
      </c>
      <c r="B7469">
        <f t="shared" si="932"/>
        <v>0.50450282066594809</v>
      </c>
      <c r="C7469">
        <f t="shared" si="933"/>
        <v>0.56670130311977118</v>
      </c>
      <c r="D7469" s="40">
        <f t="shared" si="934"/>
        <v>1005146.1112104062</v>
      </c>
      <c r="E7469" s="40">
        <f t="shared" si="939"/>
        <v>1005146.1112104062</v>
      </c>
      <c r="F7469" s="41">
        <f t="shared" si="935"/>
        <v>2.0510583764389363</v>
      </c>
      <c r="G7469" s="42">
        <f t="shared" si="936"/>
        <v>1061613.3509431263</v>
      </c>
      <c r="H7469" s="16">
        <f t="shared" si="937"/>
        <v>1</v>
      </c>
      <c r="P7469" s="16"/>
    </row>
    <row r="7470" spans="1:16" x14ac:dyDescent="0.25">
      <c r="A7470" s="24">
        <f t="shared" si="938"/>
        <v>7455</v>
      </c>
      <c r="B7470">
        <f t="shared" si="932"/>
        <v>0.45601820398587734</v>
      </c>
      <c r="C7470">
        <f t="shared" si="933"/>
        <v>0.25176715769339353</v>
      </c>
      <c r="D7470" s="40">
        <f t="shared" si="934"/>
        <v>949633.60477000719</v>
      </c>
      <c r="E7470" s="40">
        <f t="shared" si="939"/>
        <v>949633.60477000719</v>
      </c>
      <c r="F7470" s="41">
        <f t="shared" si="935"/>
        <v>1.7966750400890066</v>
      </c>
      <c r="G7470" s="42">
        <f t="shared" si="936"/>
        <v>706182.99492002046</v>
      </c>
      <c r="H7470" s="16">
        <f t="shared" si="937"/>
        <v>1</v>
      </c>
      <c r="P7470" s="16"/>
    </row>
    <row r="7471" spans="1:16" x14ac:dyDescent="0.25">
      <c r="A7471" s="24">
        <f t="shared" si="938"/>
        <v>7456</v>
      </c>
      <c r="B7471">
        <f t="shared" si="932"/>
        <v>0.21700744505506009</v>
      </c>
      <c r="C7471">
        <f t="shared" si="933"/>
        <v>0.90773133037146181</v>
      </c>
      <c r="D7471" s="40">
        <f t="shared" si="934"/>
        <v>643310.11189049482</v>
      </c>
      <c r="E7471" s="40">
        <f t="shared" si="939"/>
        <v>643310.11189049482</v>
      </c>
      <c r="F7471" s="41">
        <f t="shared" si="935"/>
        <v>2.4033171354317737</v>
      </c>
      <c r="G7471" s="42">
        <f t="shared" si="936"/>
        <v>546078.21530295792</v>
      </c>
      <c r="H7471" s="16">
        <f t="shared" si="937"/>
        <v>1</v>
      </c>
      <c r="P7471" s="16"/>
    </row>
    <row r="7472" spans="1:16" x14ac:dyDescent="0.25">
      <c r="A7472" s="24">
        <f t="shared" si="938"/>
        <v>7457</v>
      </c>
      <c r="B7472">
        <f t="shared" si="932"/>
        <v>0.86193396814633161</v>
      </c>
      <c r="C7472">
        <f t="shared" si="933"/>
        <v>0.12351056875195354</v>
      </c>
      <c r="D7472" s="40">
        <f t="shared" si="934"/>
        <v>1496527.1214252301</v>
      </c>
      <c r="E7472" s="40">
        <f t="shared" si="939"/>
        <v>1250000</v>
      </c>
      <c r="F7472" s="41">
        <f t="shared" si="935"/>
        <v>1.6481413018952349</v>
      </c>
      <c r="G7472" s="42">
        <f t="shared" si="936"/>
        <v>1060176.6273690437</v>
      </c>
      <c r="H7472" s="16">
        <f t="shared" si="937"/>
        <v>1</v>
      </c>
      <c r="P7472" s="16"/>
    </row>
    <row r="7473" spans="1:16" x14ac:dyDescent="0.25">
      <c r="A7473" s="24">
        <f t="shared" si="938"/>
        <v>7458</v>
      </c>
      <c r="B7473">
        <f t="shared" si="932"/>
        <v>0.26986339373979717</v>
      </c>
      <c r="C7473">
        <f t="shared" si="933"/>
        <v>0.70463931502308697</v>
      </c>
      <c r="D7473" s="40">
        <f t="shared" si="934"/>
        <v>720413.58957546484</v>
      </c>
      <c r="E7473" s="40">
        <f t="shared" si="939"/>
        <v>720413.58957546484</v>
      </c>
      <c r="F7473" s="41">
        <f t="shared" si="935"/>
        <v>2.1634622995242778</v>
      </c>
      <c r="G7473" s="42">
        <f t="shared" si="936"/>
        <v>558587.64111147448</v>
      </c>
      <c r="H7473" s="16">
        <f t="shared" si="937"/>
        <v>1</v>
      </c>
      <c r="P7473" s="16"/>
    </row>
    <row r="7474" spans="1:16" x14ac:dyDescent="0.25">
      <c r="A7474" s="24">
        <f t="shared" si="938"/>
        <v>7459</v>
      </c>
      <c r="B7474">
        <f t="shared" si="932"/>
        <v>0.43653840606566519</v>
      </c>
      <c r="C7474">
        <f t="shared" si="933"/>
        <v>0.63601805723737925</v>
      </c>
      <c r="D7474" s="40">
        <f t="shared" si="934"/>
        <v>927164.95886826457</v>
      </c>
      <c r="E7474" s="40">
        <f t="shared" si="939"/>
        <v>927164.95886826457</v>
      </c>
      <c r="F7474" s="41">
        <f t="shared" si="935"/>
        <v>2.1057250119556601</v>
      </c>
      <c r="G7474" s="42">
        <f t="shared" si="936"/>
        <v>952354.44409774547</v>
      </c>
      <c r="H7474" s="16">
        <f t="shared" si="937"/>
        <v>1</v>
      </c>
      <c r="P7474" s="16"/>
    </row>
    <row r="7475" spans="1:16" x14ac:dyDescent="0.25">
      <c r="A7475" s="24">
        <f t="shared" si="938"/>
        <v>7460</v>
      </c>
      <c r="B7475">
        <f t="shared" si="932"/>
        <v>0.97432284255046397</v>
      </c>
      <c r="C7475">
        <f t="shared" si="933"/>
        <v>0.86217004328500479</v>
      </c>
      <c r="D7475" s="40">
        <f t="shared" si="934"/>
        <v>1888377.101861303</v>
      </c>
      <c r="E7475" s="40">
        <f t="shared" si="939"/>
        <v>1250000</v>
      </c>
      <c r="F7475" s="41">
        <f t="shared" si="935"/>
        <v>2.3313437230798746</v>
      </c>
      <c r="G7475" s="42">
        <f t="shared" si="936"/>
        <v>1914179.6538498434</v>
      </c>
      <c r="H7475" s="16">
        <f t="shared" si="937"/>
        <v>1</v>
      </c>
      <c r="P7475" s="16"/>
    </row>
    <row r="7476" spans="1:16" x14ac:dyDescent="0.25">
      <c r="A7476" s="24">
        <f t="shared" si="938"/>
        <v>7461</v>
      </c>
      <c r="B7476">
        <f t="shared" si="932"/>
        <v>0.90991903550457209</v>
      </c>
      <c r="C7476">
        <f t="shared" si="933"/>
        <v>0.61181727855000645</v>
      </c>
      <c r="D7476" s="40">
        <f t="shared" si="934"/>
        <v>1611059.2499770503</v>
      </c>
      <c r="E7476" s="40">
        <f t="shared" si="939"/>
        <v>1250000</v>
      </c>
      <c r="F7476" s="41">
        <f t="shared" si="935"/>
        <v>2.0863400119559024</v>
      </c>
      <c r="G7476" s="42">
        <f t="shared" si="936"/>
        <v>1607925.0149448779</v>
      </c>
      <c r="H7476" s="16">
        <f t="shared" si="937"/>
        <v>1</v>
      </c>
      <c r="P7476" s="16"/>
    </row>
    <row r="7477" spans="1:16" x14ac:dyDescent="0.25">
      <c r="A7477" s="24">
        <f t="shared" si="938"/>
        <v>7462</v>
      </c>
      <c r="B7477">
        <f t="shared" si="932"/>
        <v>0.11185454006772488</v>
      </c>
      <c r="C7477">
        <f t="shared" si="933"/>
        <v>0.8104741940042004</v>
      </c>
      <c r="D7477" s="40">
        <f t="shared" si="934"/>
        <v>445262.41710484237</v>
      </c>
      <c r="E7477" s="40">
        <f t="shared" si="939"/>
        <v>445262.41710484237</v>
      </c>
      <c r="F7477" s="41">
        <f t="shared" si="935"/>
        <v>2.2673693239202053</v>
      </c>
      <c r="G7477" s="42">
        <f t="shared" si="936"/>
        <v>9574.3456380829448</v>
      </c>
      <c r="H7477" s="16">
        <f t="shared" si="937"/>
        <v>1</v>
      </c>
      <c r="P7477" s="16"/>
    </row>
    <row r="7478" spans="1:16" x14ac:dyDescent="0.25">
      <c r="A7478" s="24">
        <f t="shared" si="938"/>
        <v>7463</v>
      </c>
      <c r="B7478">
        <f t="shared" si="932"/>
        <v>0.3772059251787141</v>
      </c>
      <c r="C7478">
        <f t="shared" si="933"/>
        <v>0.17427562724333256</v>
      </c>
      <c r="D7478" s="40">
        <f t="shared" si="934"/>
        <v>857373.55771670677</v>
      </c>
      <c r="E7478" s="40">
        <f t="shared" si="939"/>
        <v>857373.55771670677</v>
      </c>
      <c r="F7478" s="41">
        <f t="shared" si="935"/>
        <v>1.715075050049397</v>
      </c>
      <c r="G7478" s="42">
        <f t="shared" si="936"/>
        <v>470459.99741201033</v>
      </c>
      <c r="H7478" s="16">
        <f t="shared" si="937"/>
        <v>1</v>
      </c>
      <c r="P7478" s="16"/>
    </row>
    <row r="7479" spans="1:16" x14ac:dyDescent="0.25">
      <c r="A7479" s="24">
        <f t="shared" si="938"/>
        <v>7464</v>
      </c>
      <c r="B7479">
        <f t="shared" si="932"/>
        <v>0.47110577754210681</v>
      </c>
      <c r="C7479">
        <f t="shared" si="933"/>
        <v>0.49708653462585062</v>
      </c>
      <c r="D7479" s="40">
        <f t="shared" si="934"/>
        <v>966949.61410379468</v>
      </c>
      <c r="E7479" s="40">
        <f t="shared" si="939"/>
        <v>966949.61410379468</v>
      </c>
      <c r="F7479" s="41">
        <f t="shared" si="935"/>
        <v>1.9977802311244157</v>
      </c>
      <c r="G7479" s="42">
        <f t="shared" si="936"/>
        <v>931752.82354994351</v>
      </c>
      <c r="H7479" s="16">
        <f t="shared" si="937"/>
        <v>1</v>
      </c>
      <c r="P7479" s="16"/>
    </row>
    <row r="7480" spans="1:16" x14ac:dyDescent="0.25">
      <c r="A7480" s="24">
        <f t="shared" si="938"/>
        <v>7465</v>
      </c>
      <c r="B7480">
        <f t="shared" si="932"/>
        <v>0.12274872825946659</v>
      </c>
      <c r="C7480">
        <f t="shared" si="933"/>
        <v>0.43281119631137699</v>
      </c>
      <c r="D7480" s="40">
        <f t="shared" si="934"/>
        <v>470506.72155767714</v>
      </c>
      <c r="E7480" s="40">
        <f t="shared" si="939"/>
        <v>470506.72155767714</v>
      </c>
      <c r="F7480" s="41">
        <f t="shared" si="935"/>
        <v>1.948564883381585</v>
      </c>
      <c r="G7480" s="42">
        <f t="shared" si="936"/>
        <v>-83187.124977712985</v>
      </c>
      <c r="H7480" s="16">
        <f t="shared" si="937"/>
        <v>0</v>
      </c>
      <c r="P7480" s="16"/>
    </row>
    <row r="7481" spans="1:16" x14ac:dyDescent="0.25">
      <c r="A7481" s="24">
        <f t="shared" si="938"/>
        <v>7466</v>
      </c>
      <c r="B7481">
        <f t="shared" si="932"/>
        <v>7.4461006443016231E-2</v>
      </c>
      <c r="C7481">
        <f t="shared" si="933"/>
        <v>0.54802158812526613</v>
      </c>
      <c r="D7481" s="40">
        <f t="shared" si="934"/>
        <v>341937.87042510055</v>
      </c>
      <c r="E7481" s="40">
        <f t="shared" si="939"/>
        <v>341937.87042510055</v>
      </c>
      <c r="F7481" s="41">
        <f t="shared" si="935"/>
        <v>2.0366761224090539</v>
      </c>
      <c r="G7481" s="42">
        <f t="shared" si="936"/>
        <v>-303583.30395779666</v>
      </c>
      <c r="H7481" s="16">
        <f t="shared" si="937"/>
        <v>0</v>
      </c>
      <c r="P7481" s="16"/>
    </row>
    <row r="7482" spans="1:16" x14ac:dyDescent="0.25">
      <c r="A7482" s="24">
        <f t="shared" si="938"/>
        <v>7467</v>
      </c>
      <c r="B7482">
        <f t="shared" si="932"/>
        <v>0.48455030366312712</v>
      </c>
      <c r="C7482">
        <f t="shared" si="933"/>
        <v>0.40986819018144161</v>
      </c>
      <c r="D7482" s="40">
        <f t="shared" si="934"/>
        <v>982339.05889452191</v>
      </c>
      <c r="E7482" s="40">
        <f t="shared" si="939"/>
        <v>982339.05889452191</v>
      </c>
      <c r="F7482" s="41">
        <f t="shared" si="935"/>
        <v>1.9307343303669275</v>
      </c>
      <c r="G7482" s="42">
        <f t="shared" si="936"/>
        <v>896635.74506799248</v>
      </c>
      <c r="H7482" s="16">
        <f t="shared" si="937"/>
        <v>1</v>
      </c>
      <c r="P7482" s="16"/>
    </row>
    <row r="7483" spans="1:16" x14ac:dyDescent="0.25">
      <c r="A7483" s="24">
        <f t="shared" si="938"/>
        <v>7468</v>
      </c>
      <c r="B7483">
        <f t="shared" si="932"/>
        <v>0.92477962316479534</v>
      </c>
      <c r="C7483">
        <f t="shared" si="933"/>
        <v>0.95167944568675011</v>
      </c>
      <c r="D7483" s="40">
        <f t="shared" si="934"/>
        <v>1655612.3351890529</v>
      </c>
      <c r="E7483" s="40">
        <f t="shared" si="939"/>
        <v>1250000</v>
      </c>
      <c r="F7483" s="41">
        <f t="shared" si="935"/>
        <v>2.5049727317084365</v>
      </c>
      <c r="G7483" s="42">
        <f t="shared" si="936"/>
        <v>2131215.9146355456</v>
      </c>
      <c r="H7483" s="16">
        <f t="shared" si="937"/>
        <v>1</v>
      </c>
      <c r="P7483" s="16"/>
    </row>
    <row r="7484" spans="1:16" x14ac:dyDescent="0.25">
      <c r="A7484" s="24">
        <f t="shared" si="938"/>
        <v>7469</v>
      </c>
      <c r="B7484">
        <f t="shared" si="932"/>
        <v>0.26935694401618093</v>
      </c>
      <c r="C7484">
        <f t="shared" si="933"/>
        <v>0.72820537758525461</v>
      </c>
      <c r="D7484" s="40">
        <f t="shared" si="934"/>
        <v>719714.74060826865</v>
      </c>
      <c r="E7484" s="40">
        <f t="shared" si="939"/>
        <v>719714.74060826865</v>
      </c>
      <c r="F7484" s="41">
        <f t="shared" si="935"/>
        <v>2.1846183399422436</v>
      </c>
      <c r="G7484" s="42">
        <f t="shared" si="936"/>
        <v>572302.02185959835</v>
      </c>
      <c r="H7484" s="16">
        <f t="shared" si="937"/>
        <v>1</v>
      </c>
      <c r="P7484" s="16"/>
    </row>
    <row r="7485" spans="1:16" x14ac:dyDescent="0.25">
      <c r="A7485" s="24">
        <f t="shared" si="938"/>
        <v>7470</v>
      </c>
      <c r="B7485">
        <f t="shared" si="932"/>
        <v>0.39741642808075994</v>
      </c>
      <c r="C7485">
        <f t="shared" si="933"/>
        <v>0.14659109909553081</v>
      </c>
      <c r="D7485" s="40">
        <f t="shared" si="934"/>
        <v>881440.69228968036</v>
      </c>
      <c r="E7485" s="40">
        <f t="shared" si="939"/>
        <v>881440.69228968036</v>
      </c>
      <c r="F7485" s="41">
        <f t="shared" si="935"/>
        <v>1.6804965522434943</v>
      </c>
      <c r="G7485" s="42">
        <f t="shared" si="936"/>
        <v>481258.04439992667</v>
      </c>
      <c r="H7485" s="16">
        <f t="shared" si="937"/>
        <v>1</v>
      </c>
      <c r="P7485" s="16"/>
    </row>
    <row r="7486" spans="1:16" x14ac:dyDescent="0.25">
      <c r="A7486" s="24">
        <f t="shared" si="938"/>
        <v>7471</v>
      </c>
      <c r="B7486">
        <f t="shared" si="932"/>
        <v>4.4480673386715353E-2</v>
      </c>
      <c r="C7486">
        <f t="shared" si="933"/>
        <v>0.69307961373124272</v>
      </c>
      <c r="D7486" s="40">
        <f t="shared" si="934"/>
        <v>224512.65854494926</v>
      </c>
      <c r="E7486" s="40">
        <f t="shared" si="939"/>
        <v>224512.65854494926</v>
      </c>
      <c r="F7486" s="41">
        <f t="shared" si="935"/>
        <v>2.1533734436571268</v>
      </c>
      <c r="G7486" s="42">
        <f t="shared" si="936"/>
        <v>-516540.40332444594</v>
      </c>
      <c r="H7486" s="16">
        <f t="shared" si="937"/>
        <v>0</v>
      </c>
      <c r="P7486" s="16"/>
    </row>
    <row r="7487" spans="1:16" x14ac:dyDescent="0.25">
      <c r="A7487" s="24">
        <f t="shared" si="938"/>
        <v>7472</v>
      </c>
      <c r="B7487">
        <f t="shared" si="932"/>
        <v>0.86668235750403255</v>
      </c>
      <c r="C7487">
        <f t="shared" si="933"/>
        <v>0.38638115103822201</v>
      </c>
      <c r="D7487" s="40">
        <f t="shared" si="934"/>
        <v>1506464.0611517753</v>
      </c>
      <c r="E7487" s="40">
        <f t="shared" si="939"/>
        <v>1250000</v>
      </c>
      <c r="F7487" s="41">
        <f t="shared" si="935"/>
        <v>1.9122299140130052</v>
      </c>
      <c r="G7487" s="42">
        <f t="shared" si="936"/>
        <v>1390287.3925162568</v>
      </c>
      <c r="H7487" s="16">
        <f t="shared" si="937"/>
        <v>1</v>
      </c>
      <c r="P7487" s="16"/>
    </row>
    <row r="7488" spans="1:16" x14ac:dyDescent="0.25">
      <c r="A7488" s="24">
        <f t="shared" si="938"/>
        <v>7473</v>
      </c>
      <c r="B7488">
        <f t="shared" si="932"/>
        <v>0.42016416520345956</v>
      </c>
      <c r="C7488">
        <f t="shared" si="933"/>
        <v>0.53054376447107643</v>
      </c>
      <c r="D7488" s="40">
        <f t="shared" si="934"/>
        <v>908142.77059878351</v>
      </c>
      <c r="E7488" s="40">
        <f t="shared" si="939"/>
        <v>908142.77059878351</v>
      </c>
      <c r="F7488" s="41">
        <f t="shared" si="935"/>
        <v>2.0232938646916594</v>
      </c>
      <c r="G7488" s="42">
        <f t="shared" si="936"/>
        <v>837439.69601660385</v>
      </c>
      <c r="H7488" s="16">
        <f t="shared" si="937"/>
        <v>1</v>
      </c>
      <c r="P7488" s="16"/>
    </row>
    <row r="7489" spans="1:16" x14ac:dyDescent="0.25">
      <c r="A7489" s="24">
        <f t="shared" si="938"/>
        <v>7474</v>
      </c>
      <c r="B7489">
        <f t="shared" si="932"/>
        <v>0.75405843032058328</v>
      </c>
      <c r="C7489">
        <f t="shared" si="933"/>
        <v>0.68734330998267978</v>
      </c>
      <c r="D7489" s="40">
        <f t="shared" si="934"/>
        <v>1313366.3040769219</v>
      </c>
      <c r="E7489" s="40">
        <f t="shared" si="939"/>
        <v>1250000</v>
      </c>
      <c r="F7489" s="41">
        <f t="shared" si="935"/>
        <v>2.1484297453439107</v>
      </c>
      <c r="G7489" s="42">
        <f t="shared" si="936"/>
        <v>1685537.1816798886</v>
      </c>
      <c r="H7489" s="16">
        <f t="shared" si="937"/>
        <v>1</v>
      </c>
      <c r="P7489" s="16"/>
    </row>
    <row r="7490" spans="1:16" x14ac:dyDescent="0.25">
      <c r="A7490" s="24">
        <f t="shared" si="938"/>
        <v>7475</v>
      </c>
      <c r="B7490">
        <f t="shared" si="932"/>
        <v>0.85726419521961361</v>
      </c>
      <c r="C7490">
        <f t="shared" si="933"/>
        <v>0.91939198377076536</v>
      </c>
      <c r="D7490" s="40">
        <f t="shared" si="934"/>
        <v>1486979.5214013439</v>
      </c>
      <c r="E7490" s="40">
        <f t="shared" si="939"/>
        <v>1250000</v>
      </c>
      <c r="F7490" s="41">
        <f t="shared" si="935"/>
        <v>2.4258338747111798</v>
      </c>
      <c r="G7490" s="42">
        <f t="shared" si="936"/>
        <v>2032292.3433889747</v>
      </c>
      <c r="H7490" s="16">
        <f t="shared" si="937"/>
        <v>1</v>
      </c>
      <c r="P7490" s="16"/>
    </row>
    <row r="7491" spans="1:16" x14ac:dyDescent="0.25">
      <c r="A7491" s="24">
        <f t="shared" si="938"/>
        <v>7476</v>
      </c>
      <c r="B7491">
        <f t="shared" si="932"/>
        <v>4.4266358832828701E-2</v>
      </c>
      <c r="C7491">
        <f t="shared" si="933"/>
        <v>0.48061029508244246</v>
      </c>
      <c r="D7491" s="40">
        <f t="shared" si="934"/>
        <v>223470.09275464586</v>
      </c>
      <c r="E7491" s="40">
        <f t="shared" si="939"/>
        <v>223470.09275464586</v>
      </c>
      <c r="F7491" s="41">
        <f t="shared" si="935"/>
        <v>1.9852212967835232</v>
      </c>
      <c r="G7491" s="42">
        <f t="shared" si="936"/>
        <v>-556362.41266928776</v>
      </c>
      <c r="H7491" s="16">
        <f t="shared" si="937"/>
        <v>0</v>
      </c>
      <c r="P7491" s="16"/>
    </row>
    <row r="7492" spans="1:16" x14ac:dyDescent="0.25">
      <c r="A7492" s="24">
        <f t="shared" si="938"/>
        <v>7477</v>
      </c>
      <c r="B7492">
        <f t="shared" si="932"/>
        <v>0.85026318172458559</v>
      </c>
      <c r="C7492">
        <f t="shared" si="933"/>
        <v>0.6044335012556985</v>
      </c>
      <c r="D7492" s="40">
        <f t="shared" si="934"/>
        <v>1473052.9559101269</v>
      </c>
      <c r="E7492" s="40">
        <f t="shared" si="939"/>
        <v>1250000</v>
      </c>
      <c r="F7492" s="41">
        <f t="shared" si="935"/>
        <v>2.0804983712451146</v>
      </c>
      <c r="G7492" s="42">
        <f t="shared" si="936"/>
        <v>1600622.9640563931</v>
      </c>
      <c r="H7492" s="16">
        <f t="shared" si="937"/>
        <v>1</v>
      </c>
      <c r="P7492" s="16"/>
    </row>
    <row r="7493" spans="1:16" x14ac:dyDescent="0.25">
      <c r="A7493" s="24">
        <f t="shared" si="938"/>
        <v>7478</v>
      </c>
      <c r="B7493">
        <f t="shared" si="932"/>
        <v>0.35188028623815626</v>
      </c>
      <c r="C7493">
        <f t="shared" si="933"/>
        <v>0.19901985127944499</v>
      </c>
      <c r="D7493" s="40">
        <f t="shared" si="934"/>
        <v>826634.18421568919</v>
      </c>
      <c r="E7493" s="40">
        <f t="shared" si="939"/>
        <v>826634.18421568919</v>
      </c>
      <c r="F7493" s="41">
        <f t="shared" si="935"/>
        <v>1.7431223659298958</v>
      </c>
      <c r="G7493" s="42">
        <f t="shared" si="936"/>
        <v>440924.53494858136</v>
      </c>
      <c r="H7493" s="16">
        <f t="shared" si="937"/>
        <v>1</v>
      </c>
      <c r="P7493" s="16"/>
    </row>
    <row r="7494" spans="1:16" x14ac:dyDescent="0.25">
      <c r="A7494" s="24">
        <f t="shared" si="938"/>
        <v>7479</v>
      </c>
      <c r="B7494">
        <f t="shared" si="932"/>
        <v>0.61706573900301009</v>
      </c>
      <c r="C7494">
        <f t="shared" si="933"/>
        <v>0.45398235332686454</v>
      </c>
      <c r="D7494" s="40">
        <f t="shared" si="934"/>
        <v>1135767.4854945359</v>
      </c>
      <c r="E7494" s="40">
        <f t="shared" si="939"/>
        <v>1135767.4854945359</v>
      </c>
      <c r="F7494" s="41">
        <f t="shared" si="935"/>
        <v>1.9648613595085553</v>
      </c>
      <c r="G7494" s="42">
        <f t="shared" si="936"/>
        <v>1231625.6456344072</v>
      </c>
      <c r="H7494" s="16">
        <f t="shared" si="937"/>
        <v>1</v>
      </c>
      <c r="P7494" s="16"/>
    </row>
    <row r="7495" spans="1:16" x14ac:dyDescent="0.25">
      <c r="A7495" s="24">
        <f t="shared" si="938"/>
        <v>7480</v>
      </c>
      <c r="B7495">
        <f t="shared" si="932"/>
        <v>8.052174118347466E-3</v>
      </c>
      <c r="C7495">
        <f t="shared" si="933"/>
        <v>0.10092807945329696</v>
      </c>
      <c r="D7495" s="40">
        <f t="shared" si="934"/>
        <v>0</v>
      </c>
      <c r="E7495" s="40">
        <f t="shared" si="939"/>
        <v>0</v>
      </c>
      <c r="F7495" s="41">
        <f t="shared" si="935"/>
        <v>1.6120726054580696</v>
      </c>
      <c r="G7495" s="42">
        <f t="shared" si="936"/>
        <v>-1000000</v>
      </c>
      <c r="H7495" s="16">
        <f t="shared" si="937"/>
        <v>0</v>
      </c>
      <c r="P7495" s="16"/>
    </row>
    <row r="7496" spans="1:16" x14ac:dyDescent="0.25">
      <c r="A7496" s="24">
        <f t="shared" si="938"/>
        <v>7481</v>
      </c>
      <c r="B7496">
        <f t="shared" si="932"/>
        <v>0.22613608080428094</v>
      </c>
      <c r="C7496">
        <f t="shared" si="933"/>
        <v>0.30735439027193934</v>
      </c>
      <c r="D7496" s="40">
        <f t="shared" si="934"/>
        <v>657310.46222945582</v>
      </c>
      <c r="E7496" s="40">
        <f t="shared" si="939"/>
        <v>657310.46222945582</v>
      </c>
      <c r="F7496" s="41">
        <f t="shared" si="935"/>
        <v>1.8470019980476193</v>
      </c>
      <c r="G7496" s="42">
        <f t="shared" si="936"/>
        <v>214053.73707540915</v>
      </c>
      <c r="H7496" s="16">
        <f t="shared" si="937"/>
        <v>1</v>
      </c>
      <c r="P7496" s="16"/>
    </row>
    <row r="7497" spans="1:16" x14ac:dyDescent="0.25">
      <c r="A7497" s="24">
        <f t="shared" si="938"/>
        <v>7482</v>
      </c>
      <c r="B7497">
        <f t="shared" si="932"/>
        <v>0.82377676072064787</v>
      </c>
      <c r="C7497">
        <f t="shared" si="933"/>
        <v>0.27583567157853395</v>
      </c>
      <c r="D7497" s="40">
        <f t="shared" si="934"/>
        <v>1423945.7724794548</v>
      </c>
      <c r="E7497" s="40">
        <f t="shared" si="939"/>
        <v>1250000</v>
      </c>
      <c r="F7497" s="41">
        <f t="shared" si="935"/>
        <v>1.8190706610114025</v>
      </c>
      <c r="G7497" s="42">
        <f t="shared" si="936"/>
        <v>1273838.3262642529</v>
      </c>
      <c r="H7497" s="16">
        <f t="shared" si="937"/>
        <v>1</v>
      </c>
      <c r="P7497" s="16"/>
    </row>
    <row r="7498" spans="1:16" x14ac:dyDescent="0.25">
      <c r="A7498" s="24">
        <f t="shared" si="938"/>
        <v>7483</v>
      </c>
      <c r="B7498">
        <f t="shared" si="932"/>
        <v>1.8384145922027528E-2</v>
      </c>
      <c r="C7498">
        <f t="shared" si="933"/>
        <v>0.95737391954753548</v>
      </c>
      <c r="D7498" s="40">
        <f t="shared" si="934"/>
        <v>47874.946426157607</v>
      </c>
      <c r="E7498" s="40">
        <f t="shared" si="939"/>
        <v>47874.946426157607</v>
      </c>
      <c r="F7498" s="41">
        <f t="shared" si="935"/>
        <v>2.5230980644421548</v>
      </c>
      <c r="G7498" s="42">
        <f t="shared" si="936"/>
        <v>-879206.81533688994</v>
      </c>
      <c r="H7498" s="16">
        <f t="shared" si="937"/>
        <v>0</v>
      </c>
      <c r="P7498" s="16"/>
    </row>
    <row r="7499" spans="1:16" x14ac:dyDescent="0.25">
      <c r="A7499" s="24">
        <f t="shared" si="938"/>
        <v>7484</v>
      </c>
      <c r="B7499">
        <f t="shared" si="932"/>
        <v>0.76756980398204178</v>
      </c>
      <c r="C7499">
        <f t="shared" si="933"/>
        <v>0.93365363439079374</v>
      </c>
      <c r="D7499" s="40">
        <f t="shared" si="934"/>
        <v>1333222.0382472975</v>
      </c>
      <c r="E7499" s="40">
        <f t="shared" si="939"/>
        <v>1250000</v>
      </c>
      <c r="F7499" s="41">
        <f t="shared" si="935"/>
        <v>2.4570114375648884</v>
      </c>
      <c r="G7499" s="42">
        <f t="shared" si="936"/>
        <v>2071264.2969561103</v>
      </c>
      <c r="H7499" s="16">
        <f t="shared" si="937"/>
        <v>1</v>
      </c>
      <c r="P7499" s="16"/>
    </row>
    <row r="7500" spans="1:16" x14ac:dyDescent="0.25">
      <c r="A7500" s="24">
        <f t="shared" si="938"/>
        <v>7485</v>
      </c>
      <c r="B7500">
        <f t="shared" si="932"/>
        <v>0.26720086054410785</v>
      </c>
      <c r="C7500">
        <f t="shared" si="933"/>
        <v>0.56072583037894219</v>
      </c>
      <c r="D7500" s="40">
        <f t="shared" si="934"/>
        <v>716732.15365401912</v>
      </c>
      <c r="E7500" s="40">
        <f t="shared" si="939"/>
        <v>716732.15365401912</v>
      </c>
      <c r="F7500" s="41">
        <f t="shared" si="935"/>
        <v>2.0464467207334502</v>
      </c>
      <c r="G7500" s="42">
        <f t="shared" si="936"/>
        <v>466754.16548949084</v>
      </c>
      <c r="H7500" s="16">
        <f t="shared" si="937"/>
        <v>1</v>
      </c>
      <c r="P7500" s="16"/>
    </row>
    <row r="7501" spans="1:16" x14ac:dyDescent="0.25">
      <c r="A7501" s="24">
        <f t="shared" si="938"/>
        <v>7486</v>
      </c>
      <c r="B7501">
        <f t="shared" si="932"/>
        <v>0.26171254378277808</v>
      </c>
      <c r="C7501">
        <f t="shared" si="933"/>
        <v>0.29781282495241612</v>
      </c>
      <c r="D7501" s="40">
        <f t="shared" si="934"/>
        <v>709084.50620419462</v>
      </c>
      <c r="E7501" s="40">
        <f t="shared" si="939"/>
        <v>709084.50620419462</v>
      </c>
      <c r="F7501" s="41">
        <f t="shared" si="935"/>
        <v>1.8386925547192228</v>
      </c>
      <c r="G7501" s="42">
        <f t="shared" si="936"/>
        <v>303788.40222440916</v>
      </c>
      <c r="H7501" s="16">
        <f t="shared" si="937"/>
        <v>1</v>
      </c>
      <c r="P7501" s="16"/>
    </row>
    <row r="7502" spans="1:16" x14ac:dyDescent="0.25">
      <c r="A7502" s="24">
        <f t="shared" si="938"/>
        <v>7487</v>
      </c>
      <c r="B7502">
        <f t="shared" si="932"/>
        <v>0.71729577274527401</v>
      </c>
      <c r="C7502">
        <f t="shared" si="933"/>
        <v>2.8511562501080334E-2</v>
      </c>
      <c r="D7502" s="40">
        <f t="shared" si="934"/>
        <v>1262079.0781661295</v>
      </c>
      <c r="E7502" s="40">
        <f t="shared" si="939"/>
        <v>1250000</v>
      </c>
      <c r="F7502" s="41">
        <f t="shared" si="935"/>
        <v>1.4215399633699803</v>
      </c>
      <c r="G7502" s="42">
        <f t="shared" si="936"/>
        <v>776924.95421247534</v>
      </c>
      <c r="H7502" s="16">
        <f t="shared" si="937"/>
        <v>1</v>
      </c>
      <c r="P7502" s="16"/>
    </row>
    <row r="7503" spans="1:16" x14ac:dyDescent="0.25">
      <c r="A7503" s="24">
        <f t="shared" si="938"/>
        <v>7488</v>
      </c>
      <c r="B7503">
        <f t="shared" si="932"/>
        <v>0.4121775085804984</v>
      </c>
      <c r="C7503">
        <f t="shared" si="933"/>
        <v>0.14154960063751787</v>
      </c>
      <c r="D7503" s="40">
        <f t="shared" si="934"/>
        <v>898808.28547088895</v>
      </c>
      <c r="E7503" s="40">
        <f t="shared" si="939"/>
        <v>898808.28547088895</v>
      </c>
      <c r="F7503" s="41">
        <f t="shared" si="935"/>
        <v>1.6737436961204784</v>
      </c>
      <c r="G7503" s="42">
        <f t="shared" si="936"/>
        <v>504374.70182775566</v>
      </c>
      <c r="H7503" s="16">
        <f t="shared" si="937"/>
        <v>1</v>
      </c>
      <c r="P7503" s="16"/>
    </row>
    <row r="7504" spans="1:16" x14ac:dyDescent="0.25">
      <c r="A7504" s="24">
        <f t="shared" si="938"/>
        <v>7489</v>
      </c>
      <c r="B7504">
        <f t="shared" si="932"/>
        <v>0.28782126901205629</v>
      </c>
      <c r="C7504">
        <f t="shared" si="933"/>
        <v>0.14235029008705169</v>
      </c>
      <c r="D7504" s="40">
        <f t="shared" si="934"/>
        <v>744789.86409912864</v>
      </c>
      <c r="E7504" s="40">
        <f t="shared" si="939"/>
        <v>744789.86409912864</v>
      </c>
      <c r="F7504" s="41">
        <f t="shared" si="935"/>
        <v>1.6748269111597016</v>
      </c>
      <c r="G7504" s="42">
        <f t="shared" si="936"/>
        <v>247394.10755219753</v>
      </c>
      <c r="H7504" s="16">
        <f t="shared" si="937"/>
        <v>1</v>
      </c>
      <c r="P7504" s="16"/>
    </row>
    <row r="7505" spans="1:16" x14ac:dyDescent="0.25">
      <c r="A7505" s="24">
        <f t="shared" si="938"/>
        <v>7490</v>
      </c>
      <c r="B7505">
        <f t="shared" ref="B7505:B7568" si="940">((MOD((MOD(MOD(999999999999989,MOD(A7505*2499997+$B$13*1800451,7450589)*4658+7450581)*383,99991)*7440893+MOD(MOD(999999999999989,MOD(A7505*2246527+$B$13*2399993,7450987)*7580+7560584)*17669,7440893))*1343,4294967296))+0.5)/2^32</f>
        <v>0.6332571558887139</v>
      </c>
      <c r="C7505">
        <f t="shared" ref="C7505:C7568" si="941">((MOD((MOD(MOD(999999999999989,MOD(A7505*2499997+$C$13*1800451,7450589)*4658+7450581)*383,99991)*7440893+MOD(MOD(999999999999989,MOD(A7505*2246527+$C$13*2399993,7450987)*7580+7560584)*17669,7440893))*1343,4294967296))+0.5)/2^32</f>
        <v>0.34640863339882344</v>
      </c>
      <c r="D7505" s="40">
        <f t="shared" ref="D7505:D7568" si="942">MAX(0,NORMINV(B7505,D$10,D$12))</f>
        <v>1155239.7305402416</v>
      </c>
      <c r="E7505" s="40">
        <f t="shared" si="939"/>
        <v>1155239.7305402416</v>
      </c>
      <c r="F7505" s="41">
        <f t="shared" ref="F7505:F7568" si="943">NORMINV(C7505,E$10,E$12)</f>
        <v>1.8799286574427514</v>
      </c>
      <c r="G7505" s="42">
        <f t="shared" ref="G7505:G7568" si="944">F7505*E7505-1000000</f>
        <v>1171768.2756590424</v>
      </c>
      <c r="H7505" s="16">
        <f t="shared" ref="H7505:H7568" si="945">IF(G7505&gt;=0,1,0)</f>
        <v>1</v>
      </c>
      <c r="P7505" s="16"/>
    </row>
    <row r="7506" spans="1:16" x14ac:dyDescent="0.25">
      <c r="A7506" s="24">
        <f t="shared" ref="A7506:A7569" si="946">A7505+1</f>
        <v>7491</v>
      </c>
      <c r="B7506">
        <f t="shared" si="940"/>
        <v>0.71769223839510232</v>
      </c>
      <c r="C7506">
        <f t="shared" si="941"/>
        <v>0.10902315110433847</v>
      </c>
      <c r="D7506" s="40">
        <f t="shared" si="942"/>
        <v>1262613.7513331524</v>
      </c>
      <c r="E7506" s="40">
        <f t="shared" ref="E7506:E7569" si="947">MIN(1250000,D7506)</f>
        <v>1250000</v>
      </c>
      <c r="F7506" s="41">
        <f t="shared" si="943"/>
        <v>1.6256110069378538</v>
      </c>
      <c r="G7506" s="42">
        <f t="shared" si="944"/>
        <v>1032013.7586723173</v>
      </c>
      <c r="H7506" s="16">
        <f t="shared" si="945"/>
        <v>1</v>
      </c>
      <c r="P7506" s="16"/>
    </row>
    <row r="7507" spans="1:16" x14ac:dyDescent="0.25">
      <c r="A7507" s="24">
        <f t="shared" si="946"/>
        <v>7492</v>
      </c>
      <c r="B7507">
        <f t="shared" si="940"/>
        <v>0.83498803933616728</v>
      </c>
      <c r="C7507">
        <f t="shared" si="941"/>
        <v>0.61916412075515836</v>
      </c>
      <c r="D7507" s="40">
        <f t="shared" si="942"/>
        <v>1444102.9004449011</v>
      </c>
      <c r="E7507" s="40">
        <f t="shared" si="947"/>
        <v>1250000</v>
      </c>
      <c r="F7507" s="41">
        <f t="shared" si="943"/>
        <v>2.0921842567355995</v>
      </c>
      <c r="G7507" s="42">
        <f t="shared" si="944"/>
        <v>1615230.3209194993</v>
      </c>
      <c r="H7507" s="16">
        <f t="shared" si="945"/>
        <v>1</v>
      </c>
      <c r="P7507" s="16"/>
    </row>
    <row r="7508" spans="1:16" x14ac:dyDescent="0.25">
      <c r="A7508" s="24">
        <f t="shared" si="946"/>
        <v>7493</v>
      </c>
      <c r="B7508">
        <f t="shared" si="940"/>
        <v>0.55210250744130462</v>
      </c>
      <c r="C7508">
        <f t="shared" si="941"/>
        <v>0.24061315704602748</v>
      </c>
      <c r="D7508" s="40">
        <f t="shared" si="942"/>
        <v>1059715.1026562988</v>
      </c>
      <c r="E7508" s="40">
        <f t="shared" si="947"/>
        <v>1059715.1026562988</v>
      </c>
      <c r="F7508" s="41">
        <f t="shared" si="943"/>
        <v>1.7859174577935804</v>
      </c>
      <c r="G7508" s="42">
        <f t="shared" si="944"/>
        <v>892563.70212140004</v>
      </c>
      <c r="H7508" s="16">
        <f t="shared" si="945"/>
        <v>1</v>
      </c>
      <c r="P7508" s="16"/>
    </row>
    <row r="7509" spans="1:16" x14ac:dyDescent="0.25">
      <c r="A7509" s="24">
        <f t="shared" si="946"/>
        <v>7494</v>
      </c>
      <c r="B7509">
        <f t="shared" si="940"/>
        <v>7.9926082747988403E-2</v>
      </c>
      <c r="C7509">
        <f t="shared" si="941"/>
        <v>0.36547586892265826</v>
      </c>
      <c r="D7509" s="40">
        <f t="shared" si="942"/>
        <v>359163.09872115392</v>
      </c>
      <c r="E7509" s="40">
        <f t="shared" si="947"/>
        <v>359163.09872115392</v>
      </c>
      <c r="F7509" s="41">
        <f t="shared" si="943"/>
        <v>1.895483348527893</v>
      </c>
      <c r="G7509" s="42">
        <f t="shared" si="944"/>
        <v>-319212.32696837292</v>
      </c>
      <c r="H7509" s="16">
        <f t="shared" si="945"/>
        <v>0</v>
      </c>
      <c r="P7509" s="16"/>
    </row>
    <row r="7510" spans="1:16" x14ac:dyDescent="0.25">
      <c r="A7510" s="24">
        <f t="shared" si="946"/>
        <v>7495</v>
      </c>
      <c r="B7510">
        <f t="shared" si="940"/>
        <v>6.068808154668659E-2</v>
      </c>
      <c r="C7510">
        <f t="shared" si="941"/>
        <v>0.32258200237993151</v>
      </c>
      <c r="D7510" s="40">
        <f t="shared" si="942"/>
        <v>293758.457329956</v>
      </c>
      <c r="E7510" s="40">
        <f t="shared" si="947"/>
        <v>293758.457329956</v>
      </c>
      <c r="F7510" s="41">
        <f t="shared" si="943"/>
        <v>1.8600332047001327</v>
      </c>
      <c r="G7510" s="42">
        <f t="shared" si="944"/>
        <v>-453599.51520479482</v>
      </c>
      <c r="H7510" s="16">
        <f t="shared" si="945"/>
        <v>0</v>
      </c>
      <c r="P7510" s="16"/>
    </row>
    <row r="7511" spans="1:16" x14ac:dyDescent="0.25">
      <c r="A7511" s="24">
        <f t="shared" si="946"/>
        <v>7496</v>
      </c>
      <c r="B7511">
        <f t="shared" si="940"/>
        <v>3.8192928419448435E-2</v>
      </c>
      <c r="C7511">
        <f t="shared" si="941"/>
        <v>0.62525707774329931</v>
      </c>
      <c r="D7511" s="40">
        <f t="shared" si="942"/>
        <v>192073.36692041077</v>
      </c>
      <c r="E7511" s="40">
        <f t="shared" si="947"/>
        <v>192073.36692041077</v>
      </c>
      <c r="F7511" s="41">
        <f t="shared" si="943"/>
        <v>2.0970569584788685</v>
      </c>
      <c r="G7511" s="42">
        <f t="shared" si="944"/>
        <v>-597211.20936108765</v>
      </c>
      <c r="H7511" s="16">
        <f t="shared" si="945"/>
        <v>0</v>
      </c>
      <c r="P7511" s="16"/>
    </row>
    <row r="7512" spans="1:16" x14ac:dyDescent="0.25">
      <c r="A7512" s="24">
        <f t="shared" si="946"/>
        <v>7497</v>
      </c>
      <c r="B7512">
        <f t="shared" si="940"/>
        <v>0.56748528417665511</v>
      </c>
      <c r="C7512">
        <f t="shared" si="941"/>
        <v>4.0506062796339393E-3</v>
      </c>
      <c r="D7512" s="40">
        <f t="shared" si="942"/>
        <v>1077496.412788203</v>
      </c>
      <c r="E7512" s="40">
        <f t="shared" si="947"/>
        <v>1077496.412788203</v>
      </c>
      <c r="F7512" s="41">
        <f t="shared" si="943"/>
        <v>1.1951908275153866</v>
      </c>
      <c r="G7512" s="42">
        <f t="shared" si="944"/>
        <v>287813.82924519293</v>
      </c>
      <c r="H7512" s="16">
        <f t="shared" si="945"/>
        <v>1</v>
      </c>
      <c r="P7512" s="16"/>
    </row>
    <row r="7513" spans="1:16" x14ac:dyDescent="0.25">
      <c r="A7513" s="24">
        <f t="shared" si="946"/>
        <v>7498</v>
      </c>
      <c r="B7513">
        <f t="shared" si="940"/>
        <v>0.93595089844893664</v>
      </c>
      <c r="C7513">
        <f t="shared" si="941"/>
        <v>6.7616581334732473E-2</v>
      </c>
      <c r="D7513" s="40">
        <f t="shared" si="942"/>
        <v>1693758.8503235749</v>
      </c>
      <c r="E7513" s="40">
        <f t="shared" si="947"/>
        <v>1250000</v>
      </c>
      <c r="F7513" s="41">
        <f t="shared" si="943"/>
        <v>1.5459635630723407</v>
      </c>
      <c r="G7513" s="42">
        <f t="shared" si="944"/>
        <v>932454.45384042594</v>
      </c>
      <c r="H7513" s="16">
        <f t="shared" si="945"/>
        <v>1</v>
      </c>
      <c r="P7513" s="16"/>
    </row>
    <row r="7514" spans="1:16" x14ac:dyDescent="0.25">
      <c r="A7514" s="24">
        <f t="shared" si="946"/>
        <v>7499</v>
      </c>
      <c r="B7514">
        <f t="shared" si="940"/>
        <v>0.85762372042518109</v>
      </c>
      <c r="C7514">
        <f t="shared" si="941"/>
        <v>0.66304168186616153</v>
      </c>
      <c r="D7514" s="40">
        <f t="shared" si="942"/>
        <v>1487706.9971021293</v>
      </c>
      <c r="E7514" s="40">
        <f t="shared" si="947"/>
        <v>1250000</v>
      </c>
      <c r="F7514" s="41">
        <f t="shared" si="943"/>
        <v>2.1278962823808301</v>
      </c>
      <c r="G7514" s="42">
        <f t="shared" si="944"/>
        <v>1659870.3529760377</v>
      </c>
      <c r="H7514" s="16">
        <f t="shared" si="945"/>
        <v>1</v>
      </c>
      <c r="P7514" s="16"/>
    </row>
    <row r="7515" spans="1:16" x14ac:dyDescent="0.25">
      <c r="A7515" s="24">
        <f t="shared" si="946"/>
        <v>7500</v>
      </c>
      <c r="B7515">
        <f t="shared" si="940"/>
        <v>0.62733681581448764</v>
      </c>
      <c r="C7515">
        <f t="shared" si="941"/>
        <v>0.80496215738821775</v>
      </c>
      <c r="D7515" s="40">
        <f t="shared" si="942"/>
        <v>1148088.7664918669</v>
      </c>
      <c r="E7515" s="40">
        <f t="shared" si="947"/>
        <v>1148088.7664918669</v>
      </c>
      <c r="F7515" s="41">
        <f t="shared" si="943"/>
        <v>2.2612401570456271</v>
      </c>
      <c r="G7515" s="42">
        <f t="shared" si="944"/>
        <v>1596104.4226443893</v>
      </c>
      <c r="H7515" s="16">
        <f t="shared" si="945"/>
        <v>1</v>
      </c>
      <c r="P7515" s="16"/>
    </row>
    <row r="7516" spans="1:16" x14ac:dyDescent="0.25">
      <c r="A7516" s="24">
        <f t="shared" si="946"/>
        <v>7501</v>
      </c>
      <c r="B7516">
        <f t="shared" si="940"/>
        <v>0.92421304539311677</v>
      </c>
      <c r="C7516">
        <f t="shared" si="941"/>
        <v>0.33434380230028182</v>
      </c>
      <c r="D7516" s="40">
        <f t="shared" si="942"/>
        <v>1653796.761760971</v>
      </c>
      <c r="E7516" s="40">
        <f t="shared" si="947"/>
        <v>1250000</v>
      </c>
      <c r="F7516" s="41">
        <f t="shared" si="943"/>
        <v>1.8699240460748796</v>
      </c>
      <c r="G7516" s="42">
        <f t="shared" si="944"/>
        <v>1337405.0575935994</v>
      </c>
      <c r="H7516" s="16">
        <f t="shared" si="945"/>
        <v>1</v>
      </c>
      <c r="P7516" s="16"/>
    </row>
    <row r="7517" spans="1:16" x14ac:dyDescent="0.25">
      <c r="A7517" s="24">
        <f t="shared" si="946"/>
        <v>7502</v>
      </c>
      <c r="B7517">
        <f t="shared" si="940"/>
        <v>0.27653529692906886</v>
      </c>
      <c r="C7517">
        <f t="shared" si="941"/>
        <v>0.41059768770355731</v>
      </c>
      <c r="D7517" s="40">
        <f t="shared" si="942"/>
        <v>729559.93530490203</v>
      </c>
      <c r="E7517" s="40">
        <f t="shared" si="947"/>
        <v>729559.93530490203</v>
      </c>
      <c r="F7517" s="41">
        <f t="shared" si="943"/>
        <v>1.9313046285216067</v>
      </c>
      <c r="G7517" s="42">
        <f t="shared" si="944"/>
        <v>409002.47983828117</v>
      </c>
      <c r="H7517" s="16">
        <f t="shared" si="945"/>
        <v>1</v>
      </c>
      <c r="P7517" s="16"/>
    </row>
    <row r="7518" spans="1:16" x14ac:dyDescent="0.25">
      <c r="A7518" s="24">
        <f t="shared" si="946"/>
        <v>7503</v>
      </c>
      <c r="B7518">
        <f t="shared" si="940"/>
        <v>0.62448511028196663</v>
      </c>
      <c r="C7518">
        <f t="shared" si="941"/>
        <v>0.66989420319441706</v>
      </c>
      <c r="D7518" s="40">
        <f t="shared" si="942"/>
        <v>1144657.3595611579</v>
      </c>
      <c r="E7518" s="40">
        <f t="shared" si="947"/>
        <v>1144657.3595611579</v>
      </c>
      <c r="F7518" s="41">
        <f t="shared" si="943"/>
        <v>2.1336234188712138</v>
      </c>
      <c r="G7518" s="42">
        <f t="shared" si="944"/>
        <v>1442267.748942974</v>
      </c>
      <c r="H7518" s="16">
        <f t="shared" si="945"/>
        <v>1</v>
      </c>
      <c r="P7518" s="16"/>
    </row>
    <row r="7519" spans="1:16" x14ac:dyDescent="0.25">
      <c r="A7519" s="24">
        <f t="shared" si="946"/>
        <v>7504</v>
      </c>
      <c r="B7519">
        <f t="shared" si="940"/>
        <v>0.56030007137451321</v>
      </c>
      <c r="C7519">
        <f t="shared" si="941"/>
        <v>0.8957335437880829</v>
      </c>
      <c r="D7519" s="40">
        <f t="shared" si="942"/>
        <v>1069177.8331019501</v>
      </c>
      <c r="E7519" s="40">
        <f t="shared" si="947"/>
        <v>1069177.8331019501</v>
      </c>
      <c r="F7519" s="41">
        <f t="shared" si="943"/>
        <v>2.3822522146463938</v>
      </c>
      <c r="G7519" s="42">
        <f t="shared" si="944"/>
        <v>1547051.2607579529</v>
      </c>
      <c r="H7519" s="16">
        <f t="shared" si="945"/>
        <v>1</v>
      </c>
      <c r="P7519" s="16"/>
    </row>
    <row r="7520" spans="1:16" x14ac:dyDescent="0.25">
      <c r="A7520" s="24">
        <f t="shared" si="946"/>
        <v>7505</v>
      </c>
      <c r="B7520">
        <f t="shared" si="940"/>
        <v>0.20330650766845793</v>
      </c>
      <c r="C7520">
        <f t="shared" si="941"/>
        <v>0.4993433301569894</v>
      </c>
      <c r="D7520" s="40">
        <f t="shared" si="942"/>
        <v>621640.40393613395</v>
      </c>
      <c r="E7520" s="40">
        <f t="shared" si="947"/>
        <v>621640.40393613395</v>
      </c>
      <c r="F7520" s="41">
        <f t="shared" si="943"/>
        <v>1.9994996875565711</v>
      </c>
      <c r="G7520" s="42">
        <f t="shared" si="944"/>
        <v>242969.79344284046</v>
      </c>
      <c r="H7520" s="16">
        <f t="shared" si="945"/>
        <v>1</v>
      </c>
      <c r="P7520" s="16"/>
    </row>
    <row r="7521" spans="1:16" x14ac:dyDescent="0.25">
      <c r="A7521" s="24">
        <f t="shared" si="946"/>
        <v>7506</v>
      </c>
      <c r="B7521">
        <f t="shared" si="940"/>
        <v>5.47336166491732E-2</v>
      </c>
      <c r="C7521">
        <f t="shared" si="941"/>
        <v>9.4661441748030484E-2</v>
      </c>
      <c r="D7521" s="40">
        <f t="shared" si="942"/>
        <v>270246.63978700212</v>
      </c>
      <c r="E7521" s="40">
        <f t="shared" si="947"/>
        <v>270246.63978700212</v>
      </c>
      <c r="F7521" s="41">
        <f t="shared" si="943"/>
        <v>1.601038045033877</v>
      </c>
      <c r="G7521" s="42">
        <f t="shared" si="944"/>
        <v>-567324.84815844381</v>
      </c>
      <c r="H7521" s="16">
        <f t="shared" si="945"/>
        <v>0</v>
      </c>
      <c r="P7521" s="16"/>
    </row>
    <row r="7522" spans="1:16" x14ac:dyDescent="0.25">
      <c r="A7522" s="24">
        <f t="shared" si="946"/>
        <v>7507</v>
      </c>
      <c r="B7522">
        <f t="shared" si="940"/>
        <v>0.66869215166661888</v>
      </c>
      <c r="C7522">
        <f t="shared" si="941"/>
        <v>0.47678709833417088</v>
      </c>
      <c r="D7522" s="40">
        <f t="shared" si="942"/>
        <v>1198923.1001759782</v>
      </c>
      <c r="E7522" s="40">
        <f t="shared" si="947"/>
        <v>1198923.1001759782</v>
      </c>
      <c r="F7522" s="41">
        <f t="shared" si="943"/>
        <v>1.9823042591692028</v>
      </c>
      <c r="G7522" s="42">
        <f t="shared" si="944"/>
        <v>1376630.3678951864</v>
      </c>
      <c r="H7522" s="16">
        <f t="shared" si="945"/>
        <v>1</v>
      </c>
      <c r="P7522" s="16"/>
    </row>
    <row r="7523" spans="1:16" x14ac:dyDescent="0.25">
      <c r="A7523" s="24">
        <f t="shared" si="946"/>
        <v>7508</v>
      </c>
      <c r="B7523">
        <f t="shared" si="940"/>
        <v>0.26311715471092612</v>
      </c>
      <c r="C7523">
        <f t="shared" si="941"/>
        <v>0.57558945065829903</v>
      </c>
      <c r="D7523" s="40">
        <f t="shared" si="942"/>
        <v>711049.4700379516</v>
      </c>
      <c r="E7523" s="40">
        <f t="shared" si="947"/>
        <v>711049.4700379516</v>
      </c>
      <c r="F7523" s="41">
        <f t="shared" si="943"/>
        <v>2.0579400713554596</v>
      </c>
      <c r="G7523" s="42">
        <f t="shared" si="944"/>
        <v>463297.19710716396</v>
      </c>
      <c r="H7523" s="16">
        <f t="shared" si="945"/>
        <v>1</v>
      </c>
      <c r="P7523" s="16"/>
    </row>
    <row r="7524" spans="1:16" x14ac:dyDescent="0.25">
      <c r="A7524" s="24">
        <f t="shared" si="946"/>
        <v>7509</v>
      </c>
      <c r="B7524">
        <f t="shared" si="940"/>
        <v>0.65413334465119988</v>
      </c>
      <c r="C7524">
        <f t="shared" si="941"/>
        <v>0.38479359250050038</v>
      </c>
      <c r="D7524" s="40">
        <f t="shared" si="942"/>
        <v>1180776.86686795</v>
      </c>
      <c r="E7524" s="40">
        <f t="shared" si="947"/>
        <v>1180776.86686795</v>
      </c>
      <c r="F7524" s="41">
        <f t="shared" si="943"/>
        <v>1.9109681097064548</v>
      </c>
      <c r="G7524" s="42">
        <f t="shared" si="944"/>
        <v>1256426.9372637565</v>
      </c>
      <c r="H7524" s="16">
        <f t="shared" si="945"/>
        <v>1</v>
      </c>
      <c r="P7524" s="16"/>
    </row>
    <row r="7525" spans="1:16" x14ac:dyDescent="0.25">
      <c r="A7525" s="24">
        <f t="shared" si="946"/>
        <v>7510</v>
      </c>
      <c r="B7525">
        <f t="shared" si="940"/>
        <v>0.17837111407425255</v>
      </c>
      <c r="C7525">
        <f t="shared" si="941"/>
        <v>0.38937128719408065</v>
      </c>
      <c r="D7525" s="40">
        <f t="shared" si="942"/>
        <v>579821.97140372428</v>
      </c>
      <c r="E7525" s="40">
        <f t="shared" si="947"/>
        <v>579821.97140372428</v>
      </c>
      <c r="F7525" s="41">
        <f t="shared" si="943"/>
        <v>1.9146024159479176</v>
      </c>
      <c r="G7525" s="42">
        <f t="shared" si="944"/>
        <v>110128.54726925492</v>
      </c>
      <c r="H7525" s="16">
        <f t="shared" si="945"/>
        <v>1</v>
      </c>
      <c r="P7525" s="16"/>
    </row>
    <row r="7526" spans="1:16" x14ac:dyDescent="0.25">
      <c r="A7526" s="24">
        <f t="shared" si="946"/>
        <v>7511</v>
      </c>
      <c r="B7526">
        <f t="shared" si="940"/>
        <v>0.83951351081486791</v>
      </c>
      <c r="C7526">
        <f t="shared" si="941"/>
        <v>0.60105726786423475</v>
      </c>
      <c r="D7526" s="40">
        <f t="shared" si="942"/>
        <v>1452489.5527452927</v>
      </c>
      <c r="E7526" s="40">
        <f t="shared" si="947"/>
        <v>1250000</v>
      </c>
      <c r="F7526" s="41">
        <f t="shared" si="943"/>
        <v>2.0778372836255476</v>
      </c>
      <c r="G7526" s="42">
        <f t="shared" si="944"/>
        <v>1597296.6045319345</v>
      </c>
      <c r="H7526" s="16">
        <f t="shared" si="945"/>
        <v>1</v>
      </c>
      <c r="P7526" s="16"/>
    </row>
    <row r="7527" spans="1:16" x14ac:dyDescent="0.25">
      <c r="A7527" s="24">
        <f t="shared" si="946"/>
        <v>7512</v>
      </c>
      <c r="B7527">
        <f t="shared" si="940"/>
        <v>0.876090545556508</v>
      </c>
      <c r="C7527">
        <f t="shared" si="941"/>
        <v>0.65006579470355064</v>
      </c>
      <c r="D7527" s="40">
        <f t="shared" si="942"/>
        <v>1526898.1570007098</v>
      </c>
      <c r="E7527" s="40">
        <f t="shared" si="947"/>
        <v>1250000</v>
      </c>
      <c r="F7527" s="41">
        <f t="shared" si="943"/>
        <v>2.117172676125938</v>
      </c>
      <c r="G7527" s="42">
        <f t="shared" si="944"/>
        <v>1646465.8451574226</v>
      </c>
      <c r="H7527" s="16">
        <f t="shared" si="945"/>
        <v>1</v>
      </c>
      <c r="P7527" s="16"/>
    </row>
    <row r="7528" spans="1:16" x14ac:dyDescent="0.25">
      <c r="A7528" s="24">
        <f t="shared" si="946"/>
        <v>7513</v>
      </c>
      <c r="B7528">
        <f t="shared" si="940"/>
        <v>0.95197861862834543</v>
      </c>
      <c r="C7528">
        <f t="shared" si="941"/>
        <v>0.78865017893258482</v>
      </c>
      <c r="D7528" s="40">
        <f t="shared" si="942"/>
        <v>1758821.6019829866</v>
      </c>
      <c r="E7528" s="40">
        <f t="shared" si="947"/>
        <v>1250000</v>
      </c>
      <c r="F7528" s="41">
        <f t="shared" si="943"/>
        <v>2.2436919292820288</v>
      </c>
      <c r="G7528" s="42">
        <f t="shared" si="944"/>
        <v>1804614.9116025358</v>
      </c>
      <c r="H7528" s="16">
        <f t="shared" si="945"/>
        <v>1</v>
      </c>
      <c r="P7528" s="16"/>
    </row>
    <row r="7529" spans="1:16" x14ac:dyDescent="0.25">
      <c r="A7529" s="24">
        <f t="shared" si="946"/>
        <v>7514</v>
      </c>
      <c r="B7529">
        <f t="shared" si="940"/>
        <v>0.42303796659689397</v>
      </c>
      <c r="C7529">
        <f t="shared" si="941"/>
        <v>0.70023759931791574</v>
      </c>
      <c r="D7529" s="40">
        <f t="shared" si="942"/>
        <v>911491.95365915413</v>
      </c>
      <c r="E7529" s="40">
        <f t="shared" si="947"/>
        <v>911491.95365915413</v>
      </c>
      <c r="F7529" s="41">
        <f t="shared" si="943"/>
        <v>2.1595999986324683</v>
      </c>
      <c r="G7529" s="42">
        <f t="shared" si="944"/>
        <v>968458.02187581523</v>
      </c>
      <c r="H7529" s="16">
        <f t="shared" si="945"/>
        <v>1</v>
      </c>
      <c r="P7529" s="16"/>
    </row>
    <row r="7530" spans="1:16" x14ac:dyDescent="0.25">
      <c r="A7530" s="24">
        <f t="shared" si="946"/>
        <v>7515</v>
      </c>
      <c r="B7530">
        <f t="shared" si="940"/>
        <v>0.59329625393729657</v>
      </c>
      <c r="C7530">
        <f t="shared" si="941"/>
        <v>0.54425444744993001</v>
      </c>
      <c r="D7530" s="40">
        <f t="shared" si="942"/>
        <v>1107613.5777740958</v>
      </c>
      <c r="E7530" s="40">
        <f t="shared" si="947"/>
        <v>1107613.5777740958</v>
      </c>
      <c r="F7530" s="41">
        <f t="shared" si="943"/>
        <v>2.0337866074390436</v>
      </c>
      <c r="G7530" s="42">
        <f t="shared" si="944"/>
        <v>1252649.6606945996</v>
      </c>
      <c r="H7530" s="16">
        <f t="shared" si="945"/>
        <v>1</v>
      </c>
      <c r="P7530" s="16"/>
    </row>
    <row r="7531" spans="1:16" x14ac:dyDescent="0.25">
      <c r="A7531" s="24">
        <f t="shared" si="946"/>
        <v>7516</v>
      </c>
      <c r="B7531">
        <f t="shared" si="940"/>
        <v>0.10993636946659535</v>
      </c>
      <c r="C7531">
        <f t="shared" si="941"/>
        <v>0.46123394242022187</v>
      </c>
      <c r="D7531" s="40">
        <f t="shared" si="942"/>
        <v>440638.33439842798</v>
      </c>
      <c r="E7531" s="40">
        <f t="shared" si="947"/>
        <v>440638.33439842798</v>
      </c>
      <c r="F7531" s="41">
        <f t="shared" si="943"/>
        <v>1.9704177730353891</v>
      </c>
      <c r="G7531" s="42">
        <f t="shared" si="944"/>
        <v>-131758.39442062646</v>
      </c>
      <c r="H7531" s="16">
        <f t="shared" si="945"/>
        <v>0</v>
      </c>
      <c r="P7531" s="16"/>
    </row>
    <row r="7532" spans="1:16" x14ac:dyDescent="0.25">
      <c r="A7532" s="24">
        <f t="shared" si="946"/>
        <v>7517</v>
      </c>
      <c r="B7532">
        <f t="shared" si="940"/>
        <v>0.87241750897374004</v>
      </c>
      <c r="C7532">
        <f t="shared" si="941"/>
        <v>0.58412146416958421</v>
      </c>
      <c r="D7532" s="40">
        <f t="shared" si="942"/>
        <v>1518796.3998870368</v>
      </c>
      <c r="E7532" s="40">
        <f t="shared" si="947"/>
        <v>1250000</v>
      </c>
      <c r="F7532" s="41">
        <f t="shared" si="943"/>
        <v>2.0645740433417581</v>
      </c>
      <c r="G7532" s="42">
        <f t="shared" si="944"/>
        <v>1580717.5541771976</v>
      </c>
      <c r="H7532" s="16">
        <f t="shared" si="945"/>
        <v>1</v>
      </c>
      <c r="P7532" s="16"/>
    </row>
    <row r="7533" spans="1:16" x14ac:dyDescent="0.25">
      <c r="A7533" s="24">
        <f t="shared" si="946"/>
        <v>7518</v>
      </c>
      <c r="B7533">
        <f t="shared" si="940"/>
        <v>0.19091600563842803</v>
      </c>
      <c r="C7533">
        <f t="shared" si="941"/>
        <v>0.26237353694159538</v>
      </c>
      <c r="D7533" s="40">
        <f t="shared" si="942"/>
        <v>601280.0597816098</v>
      </c>
      <c r="E7533" s="40">
        <f t="shared" si="947"/>
        <v>601280.0597816098</v>
      </c>
      <c r="F7533" s="41">
        <f t="shared" si="943"/>
        <v>1.8066732437886299</v>
      </c>
      <c r="G7533" s="42">
        <f t="shared" si="944"/>
        <v>86316.596031062305</v>
      </c>
      <c r="H7533" s="16">
        <f t="shared" si="945"/>
        <v>1</v>
      </c>
      <c r="P7533" s="16"/>
    </row>
    <row r="7534" spans="1:16" x14ac:dyDescent="0.25">
      <c r="A7534" s="24">
        <f t="shared" si="946"/>
        <v>7519</v>
      </c>
      <c r="B7534">
        <f t="shared" si="940"/>
        <v>0.76660212513525039</v>
      </c>
      <c r="C7534">
        <f t="shared" si="941"/>
        <v>0.62157456006389111</v>
      </c>
      <c r="D7534" s="40">
        <f t="shared" si="942"/>
        <v>1331779.2329204306</v>
      </c>
      <c r="E7534" s="40">
        <f t="shared" si="947"/>
        <v>1250000</v>
      </c>
      <c r="F7534" s="41">
        <f t="shared" si="943"/>
        <v>2.0941090490297336</v>
      </c>
      <c r="G7534" s="42">
        <f t="shared" si="944"/>
        <v>1617636.311287167</v>
      </c>
      <c r="H7534" s="16">
        <f t="shared" si="945"/>
        <v>1</v>
      </c>
      <c r="P7534" s="16"/>
    </row>
    <row r="7535" spans="1:16" x14ac:dyDescent="0.25">
      <c r="A7535" s="24">
        <f t="shared" si="946"/>
        <v>7520</v>
      </c>
      <c r="B7535">
        <f t="shared" si="940"/>
        <v>0.32995436328928918</v>
      </c>
      <c r="C7535">
        <f t="shared" si="941"/>
        <v>0.70628751430194825</v>
      </c>
      <c r="D7535" s="40">
        <f t="shared" si="942"/>
        <v>799374.23146293126</v>
      </c>
      <c r="E7535" s="40">
        <f t="shared" si="947"/>
        <v>799374.23146293126</v>
      </c>
      <c r="F7535" s="41">
        <f t="shared" si="943"/>
        <v>2.1649153030765538</v>
      </c>
      <c r="G7535" s="42">
        <f t="shared" si="944"/>
        <v>730577.50657915906</v>
      </c>
      <c r="H7535" s="16">
        <f t="shared" si="945"/>
        <v>1</v>
      </c>
      <c r="P7535" s="16"/>
    </row>
    <row r="7536" spans="1:16" x14ac:dyDescent="0.25">
      <c r="A7536" s="24">
        <f t="shared" si="946"/>
        <v>7521</v>
      </c>
      <c r="B7536">
        <f t="shared" si="940"/>
        <v>0.99711260746698827</v>
      </c>
      <c r="C7536">
        <f t="shared" si="941"/>
        <v>0.87059599568601698</v>
      </c>
      <c r="D7536" s="40">
        <f t="shared" si="942"/>
        <v>2258496.6118880175</v>
      </c>
      <c r="E7536" s="40">
        <f t="shared" si="947"/>
        <v>1250000</v>
      </c>
      <c r="F7536" s="41">
        <f t="shared" si="943"/>
        <v>2.343225823164711</v>
      </c>
      <c r="G7536" s="42">
        <f t="shared" si="944"/>
        <v>1929032.2789558885</v>
      </c>
      <c r="H7536" s="16">
        <f t="shared" si="945"/>
        <v>1</v>
      </c>
      <c r="P7536" s="16"/>
    </row>
    <row r="7537" spans="1:16" x14ac:dyDescent="0.25">
      <c r="A7537" s="24">
        <f t="shared" si="946"/>
        <v>7522</v>
      </c>
      <c r="B7537">
        <f t="shared" si="940"/>
        <v>0.16645181237254292</v>
      </c>
      <c r="C7537">
        <f t="shared" si="941"/>
        <v>0.7157486256910488</v>
      </c>
      <c r="D7537" s="40">
        <f t="shared" si="942"/>
        <v>558534.10911876755</v>
      </c>
      <c r="E7537" s="40">
        <f t="shared" si="947"/>
        <v>558534.10911876755</v>
      </c>
      <c r="F7537" s="41">
        <f t="shared" si="943"/>
        <v>2.1733306875231935</v>
      </c>
      <c r="G7537" s="42">
        <f t="shared" si="944"/>
        <v>213879.31937624537</v>
      </c>
      <c r="H7537" s="16">
        <f t="shared" si="945"/>
        <v>1</v>
      </c>
      <c r="P7537" s="16"/>
    </row>
    <row r="7538" spans="1:16" x14ac:dyDescent="0.25">
      <c r="A7538" s="24">
        <f t="shared" si="946"/>
        <v>7523</v>
      </c>
      <c r="B7538">
        <f t="shared" si="940"/>
        <v>3.2396442838944495E-2</v>
      </c>
      <c r="C7538">
        <f t="shared" si="941"/>
        <v>0.56846340640913695</v>
      </c>
      <c r="D7538" s="40">
        <f t="shared" si="942"/>
        <v>158046.600221687</v>
      </c>
      <c r="E7538" s="40">
        <f t="shared" si="947"/>
        <v>158046.600221687</v>
      </c>
      <c r="F7538" s="41">
        <f t="shared" si="943"/>
        <v>2.0524205039461836</v>
      </c>
      <c r="G7538" s="42">
        <f t="shared" si="944"/>
        <v>-675621.91712602414</v>
      </c>
      <c r="H7538" s="16">
        <f t="shared" si="945"/>
        <v>0</v>
      </c>
      <c r="P7538" s="16"/>
    </row>
    <row r="7539" spans="1:16" x14ac:dyDescent="0.25">
      <c r="A7539" s="24">
        <f t="shared" si="946"/>
        <v>7524</v>
      </c>
      <c r="B7539">
        <f t="shared" si="940"/>
        <v>0.94774359010625631</v>
      </c>
      <c r="C7539">
        <f t="shared" si="941"/>
        <v>0.3930374156916514</v>
      </c>
      <c r="D7539" s="40">
        <f t="shared" si="942"/>
        <v>1740132.9926603092</v>
      </c>
      <c r="E7539" s="40">
        <f t="shared" si="947"/>
        <v>1250000</v>
      </c>
      <c r="F7539" s="41">
        <f t="shared" si="943"/>
        <v>1.9175042113293572</v>
      </c>
      <c r="G7539" s="42">
        <f t="shared" si="944"/>
        <v>1396880.2641616967</v>
      </c>
      <c r="H7539" s="16">
        <f t="shared" si="945"/>
        <v>1</v>
      </c>
      <c r="P7539" s="16"/>
    </row>
    <row r="7540" spans="1:16" x14ac:dyDescent="0.25">
      <c r="A7540" s="24">
        <f t="shared" si="946"/>
        <v>7525</v>
      </c>
      <c r="B7540">
        <f t="shared" si="940"/>
        <v>0.91327052109409124</v>
      </c>
      <c r="C7540">
        <f t="shared" si="941"/>
        <v>4.7091429471038282E-2</v>
      </c>
      <c r="D7540" s="40">
        <f t="shared" si="942"/>
        <v>1620595.6890034366</v>
      </c>
      <c r="E7540" s="40">
        <f t="shared" si="947"/>
        <v>1250000</v>
      </c>
      <c r="F7540" s="41">
        <f t="shared" si="943"/>
        <v>1.4912662156443537</v>
      </c>
      <c r="G7540" s="42">
        <f t="shared" si="944"/>
        <v>864082.76955544204</v>
      </c>
      <c r="H7540" s="16">
        <f t="shared" si="945"/>
        <v>1</v>
      </c>
      <c r="P7540" s="16"/>
    </row>
    <row r="7541" spans="1:16" x14ac:dyDescent="0.25">
      <c r="A7541" s="24">
        <f t="shared" si="946"/>
        <v>7526</v>
      </c>
      <c r="B7541">
        <f t="shared" si="940"/>
        <v>0.91535331902559847</v>
      </c>
      <c r="C7541">
        <f t="shared" si="941"/>
        <v>0.44373898662161082</v>
      </c>
      <c r="D7541" s="40">
        <f t="shared" si="942"/>
        <v>1626661.66339488</v>
      </c>
      <c r="E7541" s="40">
        <f t="shared" si="947"/>
        <v>1250000</v>
      </c>
      <c r="F7541" s="41">
        <f t="shared" si="943"/>
        <v>1.9569920408761778</v>
      </c>
      <c r="G7541" s="42">
        <f t="shared" si="944"/>
        <v>1446240.0510952221</v>
      </c>
      <c r="H7541" s="16">
        <f t="shared" si="945"/>
        <v>1</v>
      </c>
      <c r="P7541" s="16"/>
    </row>
    <row r="7542" spans="1:16" x14ac:dyDescent="0.25">
      <c r="A7542" s="24">
        <f t="shared" si="946"/>
        <v>7527</v>
      </c>
      <c r="B7542">
        <f t="shared" si="940"/>
        <v>0.82555604923982173</v>
      </c>
      <c r="C7542">
        <f t="shared" si="941"/>
        <v>0.96389537246432155</v>
      </c>
      <c r="D7542" s="40">
        <f t="shared" si="942"/>
        <v>1427089.0175878776</v>
      </c>
      <c r="E7542" s="40">
        <f t="shared" si="947"/>
        <v>1250000</v>
      </c>
      <c r="F7542" s="41">
        <f t="shared" si="943"/>
        <v>2.5464427188510643</v>
      </c>
      <c r="G7542" s="42">
        <f t="shared" si="944"/>
        <v>2183053.3985638302</v>
      </c>
      <c r="H7542" s="16">
        <f t="shared" si="945"/>
        <v>1</v>
      </c>
      <c r="P7542" s="16"/>
    </row>
    <row r="7543" spans="1:16" x14ac:dyDescent="0.25">
      <c r="A7543" s="24">
        <f t="shared" si="946"/>
        <v>7528</v>
      </c>
      <c r="B7543">
        <f t="shared" si="940"/>
        <v>0.20102706539910287</v>
      </c>
      <c r="C7543">
        <f t="shared" si="941"/>
        <v>0.38102441176306456</v>
      </c>
      <c r="D7543" s="40">
        <f t="shared" si="942"/>
        <v>617952.14849958138</v>
      </c>
      <c r="E7543" s="40">
        <f t="shared" si="947"/>
        <v>617952.14849958138</v>
      </c>
      <c r="F7543" s="41">
        <f t="shared" si="943"/>
        <v>1.9079661341398102</v>
      </c>
      <c r="G7543" s="42">
        <f t="shared" si="944"/>
        <v>179031.77185613615</v>
      </c>
      <c r="H7543" s="16">
        <f t="shared" si="945"/>
        <v>1</v>
      </c>
      <c r="P7543" s="16"/>
    </row>
    <row r="7544" spans="1:16" x14ac:dyDescent="0.25">
      <c r="A7544" s="24">
        <f t="shared" si="946"/>
        <v>7529</v>
      </c>
      <c r="B7544">
        <f t="shared" si="940"/>
        <v>0.6495065646013245</v>
      </c>
      <c r="C7544">
        <f t="shared" si="941"/>
        <v>0.88075159292202443</v>
      </c>
      <c r="D7544" s="40">
        <f t="shared" si="942"/>
        <v>1175070.8063332508</v>
      </c>
      <c r="E7544" s="40">
        <f t="shared" si="947"/>
        <v>1175070.8063332508</v>
      </c>
      <c r="F7544" s="41">
        <f t="shared" si="943"/>
        <v>2.3582833808340267</v>
      </c>
      <c r="G7544" s="42">
        <f t="shared" si="944"/>
        <v>1771149.9538789447</v>
      </c>
      <c r="H7544" s="16">
        <f t="shared" si="945"/>
        <v>1</v>
      </c>
      <c r="P7544" s="16"/>
    </row>
    <row r="7545" spans="1:16" x14ac:dyDescent="0.25">
      <c r="A7545" s="24">
        <f t="shared" si="946"/>
        <v>7530</v>
      </c>
      <c r="B7545">
        <f t="shared" si="940"/>
        <v>0.92201973532792181</v>
      </c>
      <c r="C7545">
        <f t="shared" si="941"/>
        <v>0.60945766104850918</v>
      </c>
      <c r="D7545" s="40">
        <f t="shared" si="942"/>
        <v>1646864.3033036953</v>
      </c>
      <c r="E7545" s="40">
        <f t="shared" si="947"/>
        <v>1250000</v>
      </c>
      <c r="F7545" s="41">
        <f t="shared" si="943"/>
        <v>2.0844698454747497</v>
      </c>
      <c r="G7545" s="42">
        <f t="shared" si="944"/>
        <v>1605587.3068434373</v>
      </c>
      <c r="H7545" s="16">
        <f t="shared" si="945"/>
        <v>1</v>
      </c>
      <c r="P7545" s="16"/>
    </row>
    <row r="7546" spans="1:16" x14ac:dyDescent="0.25">
      <c r="A7546" s="24">
        <f t="shared" si="946"/>
        <v>7531</v>
      </c>
      <c r="B7546">
        <f t="shared" si="940"/>
        <v>0.75428587745409459</v>
      </c>
      <c r="C7546">
        <f t="shared" si="941"/>
        <v>0.63760389212984592</v>
      </c>
      <c r="D7546" s="40">
        <f t="shared" si="942"/>
        <v>1313695.5761372477</v>
      </c>
      <c r="E7546" s="40">
        <f t="shared" si="947"/>
        <v>1250000</v>
      </c>
      <c r="F7546" s="41">
        <f t="shared" si="943"/>
        <v>2.1070095440949665</v>
      </c>
      <c r="G7546" s="42">
        <f t="shared" si="944"/>
        <v>1633761.9301187084</v>
      </c>
      <c r="H7546" s="16">
        <f t="shared" si="945"/>
        <v>1</v>
      </c>
      <c r="P7546" s="16"/>
    </row>
    <row r="7547" spans="1:16" x14ac:dyDescent="0.25">
      <c r="A7547" s="24">
        <f t="shared" si="946"/>
        <v>7532</v>
      </c>
      <c r="B7547">
        <f t="shared" si="940"/>
        <v>0.89973814121913165</v>
      </c>
      <c r="C7547">
        <f t="shared" si="941"/>
        <v>0.4640718795126304</v>
      </c>
      <c r="D7547" s="40">
        <f t="shared" si="942"/>
        <v>1583614.3933482636</v>
      </c>
      <c r="E7547" s="40">
        <f t="shared" si="947"/>
        <v>1250000</v>
      </c>
      <c r="F7547" s="41">
        <f t="shared" si="943"/>
        <v>1.9725895056831952</v>
      </c>
      <c r="G7547" s="42">
        <f t="shared" si="944"/>
        <v>1465736.882103994</v>
      </c>
      <c r="H7547" s="16">
        <f t="shared" si="945"/>
        <v>1</v>
      </c>
      <c r="P7547" s="16"/>
    </row>
    <row r="7548" spans="1:16" x14ac:dyDescent="0.25">
      <c r="A7548" s="24">
        <f t="shared" si="946"/>
        <v>7533</v>
      </c>
      <c r="B7548">
        <f t="shared" si="940"/>
        <v>0.44537415786180645</v>
      </c>
      <c r="C7548">
        <f t="shared" si="941"/>
        <v>0.12700993905309588</v>
      </c>
      <c r="D7548" s="40">
        <f t="shared" si="942"/>
        <v>937375.05368509027</v>
      </c>
      <c r="E7548" s="40">
        <f t="shared" si="947"/>
        <v>937375.05368509027</v>
      </c>
      <c r="F7548" s="41">
        <f t="shared" si="943"/>
        <v>1.6533009948592168</v>
      </c>
      <c r="G7548" s="42">
        <f t="shared" si="944"/>
        <v>549763.10881377151</v>
      </c>
      <c r="H7548" s="16">
        <f t="shared" si="945"/>
        <v>1</v>
      </c>
      <c r="P7548" s="16"/>
    </row>
    <row r="7549" spans="1:16" x14ac:dyDescent="0.25">
      <c r="A7549" s="24">
        <f t="shared" si="946"/>
        <v>7534</v>
      </c>
      <c r="B7549">
        <f t="shared" si="940"/>
        <v>0.96779157186392695</v>
      </c>
      <c r="C7549">
        <f t="shared" si="941"/>
        <v>0.3315589182311669</v>
      </c>
      <c r="D7549" s="40">
        <f t="shared" si="942"/>
        <v>1843138.4709974942</v>
      </c>
      <c r="E7549" s="40">
        <f t="shared" si="947"/>
        <v>1250000</v>
      </c>
      <c r="F7549" s="41">
        <f t="shared" si="943"/>
        <v>1.867594958194692</v>
      </c>
      <c r="G7549" s="42">
        <f t="shared" si="944"/>
        <v>1334493.6977433651</v>
      </c>
      <c r="H7549" s="16">
        <f t="shared" si="945"/>
        <v>1</v>
      </c>
      <c r="P7549" s="16"/>
    </row>
    <row r="7550" spans="1:16" x14ac:dyDescent="0.25">
      <c r="A7550" s="24">
        <f t="shared" si="946"/>
        <v>7535</v>
      </c>
      <c r="B7550">
        <f t="shared" si="940"/>
        <v>2.3780680145137012E-2</v>
      </c>
      <c r="C7550">
        <f t="shared" si="941"/>
        <v>2.8484338778071105E-2</v>
      </c>
      <c r="D7550" s="40">
        <f t="shared" si="942"/>
        <v>96686.864446381107</v>
      </c>
      <c r="E7550" s="40">
        <f t="shared" si="947"/>
        <v>96686.864446381107</v>
      </c>
      <c r="F7550" s="41">
        <f t="shared" si="943"/>
        <v>1.4214130511519851</v>
      </c>
      <c r="G7550" s="42">
        <f t="shared" si="944"/>
        <v>-862568.02900095098</v>
      </c>
      <c r="H7550" s="16">
        <f t="shared" si="945"/>
        <v>0</v>
      </c>
      <c r="P7550" s="16"/>
    </row>
    <row r="7551" spans="1:16" x14ac:dyDescent="0.25">
      <c r="A7551" s="24">
        <f t="shared" si="946"/>
        <v>7536</v>
      </c>
      <c r="B7551">
        <f t="shared" si="940"/>
        <v>0.19600310327950865</v>
      </c>
      <c r="C7551">
        <f t="shared" si="941"/>
        <v>0.61064101301599294</v>
      </c>
      <c r="D7551" s="40">
        <f t="shared" si="942"/>
        <v>609733.38989918795</v>
      </c>
      <c r="E7551" s="40">
        <f t="shared" si="947"/>
        <v>609733.38989918795</v>
      </c>
      <c r="F7551" s="41">
        <f t="shared" si="943"/>
        <v>2.0854073328162896</v>
      </c>
      <c r="G7551" s="42">
        <f t="shared" si="944"/>
        <v>271542.48235870036</v>
      </c>
      <c r="H7551" s="16">
        <f t="shared" si="945"/>
        <v>1</v>
      </c>
      <c r="P7551" s="16"/>
    </row>
    <row r="7552" spans="1:16" x14ac:dyDescent="0.25">
      <c r="A7552" s="24">
        <f t="shared" si="946"/>
        <v>7537</v>
      </c>
      <c r="B7552">
        <f t="shared" si="940"/>
        <v>0.8278069841908291</v>
      </c>
      <c r="C7552">
        <f t="shared" si="941"/>
        <v>0.54126109683420509</v>
      </c>
      <c r="D7552" s="40">
        <f t="shared" si="942"/>
        <v>1431094.7876531072</v>
      </c>
      <c r="E7552" s="40">
        <f t="shared" si="947"/>
        <v>1250000</v>
      </c>
      <c r="F7552" s="41">
        <f t="shared" si="943"/>
        <v>2.03149280152221</v>
      </c>
      <c r="G7552" s="42">
        <f t="shared" si="944"/>
        <v>1539366.0019027623</v>
      </c>
      <c r="H7552" s="16">
        <f t="shared" si="945"/>
        <v>1</v>
      </c>
      <c r="P7552" s="16"/>
    </row>
    <row r="7553" spans="1:16" x14ac:dyDescent="0.25">
      <c r="A7553" s="24">
        <f t="shared" si="946"/>
        <v>7538</v>
      </c>
      <c r="B7553">
        <f t="shared" si="940"/>
        <v>0.74003021128010005</v>
      </c>
      <c r="C7553">
        <f t="shared" si="941"/>
        <v>0.21762412821408361</v>
      </c>
      <c r="D7553" s="40">
        <f t="shared" si="942"/>
        <v>1293361.040070236</v>
      </c>
      <c r="E7553" s="40">
        <f t="shared" si="947"/>
        <v>1250000</v>
      </c>
      <c r="F7553" s="41">
        <f t="shared" si="943"/>
        <v>1.7628442795145987</v>
      </c>
      <c r="G7553" s="42">
        <f t="shared" si="944"/>
        <v>1203555.3493932481</v>
      </c>
      <c r="H7553" s="16">
        <f t="shared" si="945"/>
        <v>1</v>
      </c>
      <c r="P7553" s="16"/>
    </row>
    <row r="7554" spans="1:16" x14ac:dyDescent="0.25">
      <c r="A7554" s="24">
        <f t="shared" si="946"/>
        <v>7539</v>
      </c>
      <c r="B7554">
        <f t="shared" si="940"/>
        <v>0.14393451868090779</v>
      </c>
      <c r="C7554">
        <f t="shared" si="941"/>
        <v>7.1131697040982544E-2</v>
      </c>
      <c r="D7554" s="40">
        <f t="shared" si="942"/>
        <v>515437.08861909556</v>
      </c>
      <c r="E7554" s="40">
        <f t="shared" si="947"/>
        <v>515437.08861909556</v>
      </c>
      <c r="F7554" s="41">
        <f t="shared" si="943"/>
        <v>1.5539774245917275</v>
      </c>
      <c r="G7554" s="42">
        <f t="shared" si="944"/>
        <v>-199022.40048863983</v>
      </c>
      <c r="H7554" s="16">
        <f t="shared" si="945"/>
        <v>0</v>
      </c>
      <c r="P7554" s="16"/>
    </row>
    <row r="7555" spans="1:16" x14ac:dyDescent="0.25">
      <c r="A7555" s="24">
        <f t="shared" si="946"/>
        <v>7540</v>
      </c>
      <c r="B7555">
        <f t="shared" si="940"/>
        <v>0.89762683364097029</v>
      </c>
      <c r="C7555">
        <f t="shared" si="941"/>
        <v>0.85692085919436067</v>
      </c>
      <c r="D7555" s="40">
        <f t="shared" si="942"/>
        <v>1578181.4082136224</v>
      </c>
      <c r="E7555" s="40">
        <f t="shared" si="947"/>
        <v>1250000</v>
      </c>
      <c r="F7555" s="41">
        <f t="shared" si="943"/>
        <v>2.3241906392621372</v>
      </c>
      <c r="G7555" s="42">
        <f t="shared" si="944"/>
        <v>1905238.2990776715</v>
      </c>
      <c r="H7555" s="16">
        <f t="shared" si="945"/>
        <v>1</v>
      </c>
      <c r="P7555" s="16"/>
    </row>
    <row r="7556" spans="1:16" x14ac:dyDescent="0.25">
      <c r="A7556" s="24">
        <f t="shared" si="946"/>
        <v>7541</v>
      </c>
      <c r="B7556">
        <f t="shared" si="940"/>
        <v>0.65634974429849535</v>
      </c>
      <c r="C7556">
        <f t="shared" si="941"/>
        <v>0.21229929581750184</v>
      </c>
      <c r="D7556" s="40">
        <f t="shared" si="942"/>
        <v>1183520.2903367982</v>
      </c>
      <c r="E7556" s="40">
        <f t="shared" si="947"/>
        <v>1183520.2903367982</v>
      </c>
      <c r="F7556" s="41">
        <f t="shared" si="943"/>
        <v>1.7573043684119323</v>
      </c>
      <c r="G7556" s="42">
        <f t="shared" si="944"/>
        <v>1079805.3763130137</v>
      </c>
      <c r="H7556" s="16">
        <f t="shared" si="945"/>
        <v>1</v>
      </c>
      <c r="P7556" s="16"/>
    </row>
    <row r="7557" spans="1:16" x14ac:dyDescent="0.25">
      <c r="A7557" s="24">
        <f t="shared" si="946"/>
        <v>7542</v>
      </c>
      <c r="B7557">
        <f t="shared" si="940"/>
        <v>0.27058024716097862</v>
      </c>
      <c r="C7557">
        <f t="shared" si="941"/>
        <v>0.52841237641405314</v>
      </c>
      <c r="D7557" s="40">
        <f t="shared" si="942"/>
        <v>721401.65298666991</v>
      </c>
      <c r="E7557" s="40">
        <f t="shared" si="947"/>
        <v>721401.65298666991</v>
      </c>
      <c r="F7557" s="41">
        <f t="shared" si="943"/>
        <v>2.021665525649718</v>
      </c>
      <c r="G7557" s="42">
        <f t="shared" si="944"/>
        <v>458432.85198987159</v>
      </c>
      <c r="H7557" s="16">
        <f t="shared" si="945"/>
        <v>1</v>
      </c>
      <c r="P7557" s="16"/>
    </row>
    <row r="7558" spans="1:16" x14ac:dyDescent="0.25">
      <c r="A7558" s="24">
        <f t="shared" si="946"/>
        <v>7543</v>
      </c>
      <c r="B7558">
        <f t="shared" si="940"/>
        <v>0.2704100530827418</v>
      </c>
      <c r="C7558">
        <f t="shared" si="941"/>
        <v>0.98129322391469032</v>
      </c>
      <c r="D7558" s="40">
        <f t="shared" si="942"/>
        <v>721167.18730345007</v>
      </c>
      <c r="E7558" s="40">
        <f t="shared" si="947"/>
        <v>721167.18730345007</v>
      </c>
      <c r="F7558" s="41">
        <f t="shared" si="943"/>
        <v>2.6325904017358295</v>
      </c>
      <c r="G7558" s="42">
        <f t="shared" si="944"/>
        <v>898537.81534188776</v>
      </c>
      <c r="H7558" s="16">
        <f t="shared" si="945"/>
        <v>1</v>
      </c>
      <c r="P7558" s="16"/>
    </row>
    <row r="7559" spans="1:16" x14ac:dyDescent="0.25">
      <c r="A7559" s="24">
        <f t="shared" si="946"/>
        <v>7544</v>
      </c>
      <c r="B7559">
        <f t="shared" si="940"/>
        <v>0.23477396729867905</v>
      </c>
      <c r="C7559">
        <f t="shared" si="941"/>
        <v>0.83649145986419171</v>
      </c>
      <c r="D7559" s="40">
        <f t="shared" si="942"/>
        <v>670266.81377801672</v>
      </c>
      <c r="E7559" s="40">
        <f t="shared" si="947"/>
        <v>670266.81377801672</v>
      </c>
      <c r="F7559" s="41">
        <f t="shared" si="943"/>
        <v>2.2979148544905881</v>
      </c>
      <c r="G7559" s="42">
        <f t="shared" si="944"/>
        <v>540216.06785258139</v>
      </c>
      <c r="H7559" s="16">
        <f t="shared" si="945"/>
        <v>1</v>
      </c>
      <c r="P7559" s="16"/>
    </row>
    <row r="7560" spans="1:16" x14ac:dyDescent="0.25">
      <c r="A7560" s="24">
        <f t="shared" si="946"/>
        <v>7545</v>
      </c>
      <c r="B7560">
        <f t="shared" si="940"/>
        <v>0.83686714747454971</v>
      </c>
      <c r="C7560">
        <f t="shared" si="941"/>
        <v>6.7106203525327146E-2</v>
      </c>
      <c r="D7560" s="40">
        <f t="shared" si="942"/>
        <v>1447566.8969622995</v>
      </c>
      <c r="E7560" s="40">
        <f t="shared" si="947"/>
        <v>1250000</v>
      </c>
      <c r="F7560" s="41">
        <f t="shared" si="943"/>
        <v>1.5447734340817645</v>
      </c>
      <c r="G7560" s="42">
        <f t="shared" si="944"/>
        <v>930966.79260220565</v>
      </c>
      <c r="H7560" s="16">
        <f t="shared" si="945"/>
        <v>1</v>
      </c>
      <c r="P7560" s="16"/>
    </row>
    <row r="7561" spans="1:16" x14ac:dyDescent="0.25">
      <c r="A7561" s="24">
        <f t="shared" si="946"/>
        <v>7546</v>
      </c>
      <c r="B7561">
        <f t="shared" si="940"/>
        <v>0.41687095735687762</v>
      </c>
      <c r="C7561">
        <f t="shared" si="941"/>
        <v>0.39708526560571045</v>
      </c>
      <c r="D7561" s="40">
        <f t="shared" si="942"/>
        <v>904298.68770261644</v>
      </c>
      <c r="E7561" s="40">
        <f t="shared" si="947"/>
        <v>904298.68770261644</v>
      </c>
      <c r="F7561" s="41">
        <f t="shared" si="943"/>
        <v>1.9206994453768718</v>
      </c>
      <c r="G7561" s="42">
        <f t="shared" si="944"/>
        <v>736885.98792544845</v>
      </c>
      <c r="H7561" s="16">
        <f t="shared" si="945"/>
        <v>1</v>
      </c>
      <c r="P7561" s="16"/>
    </row>
    <row r="7562" spans="1:16" x14ac:dyDescent="0.25">
      <c r="A7562" s="24">
        <f t="shared" si="946"/>
        <v>7547</v>
      </c>
      <c r="B7562">
        <f t="shared" si="940"/>
        <v>0.61383019073400646</v>
      </c>
      <c r="C7562">
        <f t="shared" si="941"/>
        <v>0.10838717583101243</v>
      </c>
      <c r="D7562" s="40">
        <f t="shared" si="942"/>
        <v>1131906.9616044206</v>
      </c>
      <c r="E7562" s="40">
        <f t="shared" si="947"/>
        <v>1131906.9616044206</v>
      </c>
      <c r="F7562" s="41">
        <f t="shared" si="943"/>
        <v>1.624574196800578</v>
      </c>
      <c r="G7562" s="42">
        <f t="shared" si="944"/>
        <v>838866.84300148417</v>
      </c>
      <c r="H7562" s="16">
        <f t="shared" si="945"/>
        <v>1</v>
      </c>
      <c r="P7562" s="16"/>
    </row>
    <row r="7563" spans="1:16" x14ac:dyDescent="0.25">
      <c r="A7563" s="24">
        <f t="shared" si="946"/>
        <v>7548</v>
      </c>
      <c r="B7563">
        <f t="shared" si="940"/>
        <v>0.4873754110885784</v>
      </c>
      <c r="C7563">
        <f t="shared" si="941"/>
        <v>8.1375685636885464E-2</v>
      </c>
      <c r="D7563" s="40">
        <f t="shared" si="942"/>
        <v>985569.71047214058</v>
      </c>
      <c r="E7563" s="40">
        <f t="shared" si="947"/>
        <v>985569.71047214058</v>
      </c>
      <c r="F7563" s="41">
        <f t="shared" si="943"/>
        <v>1.5757211085070073</v>
      </c>
      <c r="G7563" s="42">
        <f t="shared" si="944"/>
        <v>552982.99669609149</v>
      </c>
      <c r="H7563" s="16">
        <f t="shared" si="945"/>
        <v>1</v>
      </c>
      <c r="P7563" s="16"/>
    </row>
    <row r="7564" spans="1:16" x14ac:dyDescent="0.25">
      <c r="A7564" s="24">
        <f t="shared" si="946"/>
        <v>7549</v>
      </c>
      <c r="B7564">
        <f t="shared" si="940"/>
        <v>0.5727203021524474</v>
      </c>
      <c r="C7564">
        <f t="shared" si="941"/>
        <v>0.9936349670169875</v>
      </c>
      <c r="D7564" s="40">
        <f t="shared" si="942"/>
        <v>1083573.3105835477</v>
      </c>
      <c r="E7564" s="40">
        <f t="shared" si="947"/>
        <v>1083573.3105835477</v>
      </c>
      <c r="F7564" s="41">
        <f t="shared" si="943"/>
        <v>2.7572136330375754</v>
      </c>
      <c r="G7564" s="42">
        <f t="shared" si="944"/>
        <v>1987643.1043366166</v>
      </c>
      <c r="H7564" s="16">
        <f t="shared" si="945"/>
        <v>1</v>
      </c>
      <c r="P7564" s="16"/>
    </row>
    <row r="7565" spans="1:16" x14ac:dyDescent="0.25">
      <c r="A7565" s="24">
        <f t="shared" si="946"/>
        <v>7550</v>
      </c>
      <c r="B7565">
        <f t="shared" si="940"/>
        <v>0.54172381164971739</v>
      </c>
      <c r="C7565">
        <f t="shared" si="941"/>
        <v>0.7934611338423565</v>
      </c>
      <c r="D7565" s="40">
        <f t="shared" si="942"/>
        <v>1047770.8894502136</v>
      </c>
      <c r="E7565" s="40">
        <f t="shared" si="947"/>
        <v>1047770.8894502136</v>
      </c>
      <c r="F7565" s="41">
        <f t="shared" si="943"/>
        <v>2.248781004566871</v>
      </c>
      <c r="G7565" s="42">
        <f t="shared" si="944"/>
        <v>1356207.2733337753</v>
      </c>
      <c r="H7565" s="16">
        <f t="shared" si="945"/>
        <v>1</v>
      </c>
      <c r="P7565" s="16"/>
    </row>
    <row r="7566" spans="1:16" x14ac:dyDescent="0.25">
      <c r="A7566" s="24">
        <f t="shared" si="946"/>
        <v>7551</v>
      </c>
      <c r="B7566">
        <f t="shared" si="940"/>
        <v>0.25424688297789544</v>
      </c>
      <c r="C7566">
        <f t="shared" si="941"/>
        <v>0.37831958651077002</v>
      </c>
      <c r="D7566" s="40">
        <f t="shared" si="942"/>
        <v>698547.93374081678</v>
      </c>
      <c r="E7566" s="40">
        <f t="shared" si="947"/>
        <v>698547.93374081678</v>
      </c>
      <c r="F7566" s="41">
        <f t="shared" si="943"/>
        <v>1.9058063385281929</v>
      </c>
      <c r="G7566" s="42">
        <f t="shared" si="944"/>
        <v>331297.07988902065</v>
      </c>
      <c r="H7566" s="16">
        <f t="shared" si="945"/>
        <v>1</v>
      </c>
      <c r="P7566" s="16"/>
    </row>
    <row r="7567" spans="1:16" x14ac:dyDescent="0.25">
      <c r="A7567" s="24">
        <f t="shared" si="946"/>
        <v>7552</v>
      </c>
      <c r="B7567">
        <f t="shared" si="940"/>
        <v>0.70902859105262905</v>
      </c>
      <c r="C7567">
        <f t="shared" si="941"/>
        <v>0.53587391378823668</v>
      </c>
      <c r="D7567" s="40">
        <f t="shared" si="942"/>
        <v>1251010.2223942815</v>
      </c>
      <c r="E7567" s="40">
        <f t="shared" si="947"/>
        <v>1250000</v>
      </c>
      <c r="F7567" s="41">
        <f t="shared" si="943"/>
        <v>2.0273690265847222</v>
      </c>
      <c r="G7567" s="42">
        <f t="shared" si="944"/>
        <v>1534211.2832309026</v>
      </c>
      <c r="H7567" s="16">
        <f t="shared" si="945"/>
        <v>1</v>
      </c>
      <c r="P7567" s="16"/>
    </row>
    <row r="7568" spans="1:16" x14ac:dyDescent="0.25">
      <c r="A7568" s="24">
        <f t="shared" si="946"/>
        <v>7553</v>
      </c>
      <c r="B7568">
        <f t="shared" si="940"/>
        <v>0.52453102020081133</v>
      </c>
      <c r="C7568">
        <f t="shared" si="941"/>
        <v>0.70245289069134742</v>
      </c>
      <c r="D7568" s="40">
        <f t="shared" si="942"/>
        <v>1028052.7126018703</v>
      </c>
      <c r="E7568" s="40">
        <f t="shared" si="947"/>
        <v>1028052.7126018703</v>
      </c>
      <c r="F7568" s="41">
        <f t="shared" si="943"/>
        <v>2.1615405536224026</v>
      </c>
      <c r="G7568" s="42">
        <f t="shared" si="944"/>
        <v>1222177.6295504593</v>
      </c>
      <c r="H7568" s="16">
        <f t="shared" si="945"/>
        <v>1</v>
      </c>
      <c r="P7568" s="16"/>
    </row>
    <row r="7569" spans="1:16" x14ac:dyDescent="0.25">
      <c r="A7569" s="24">
        <f t="shared" si="946"/>
        <v>7554</v>
      </c>
      <c r="B7569">
        <f t="shared" ref="B7569:B7632" si="948">((MOD((MOD(MOD(999999999999989,MOD(A7569*2499997+$B$13*1800451,7450589)*4658+7450581)*383,99991)*7440893+MOD(MOD(999999999999989,MOD(A7569*2246527+$B$13*2399993,7450987)*7580+7560584)*17669,7440893))*1343,4294967296))+0.5)/2^32</f>
        <v>0.14839894894976169</v>
      </c>
      <c r="C7569">
        <f t="shared" ref="C7569:C7632" si="949">((MOD((MOD(MOD(999999999999989,MOD(A7569*2499997+$C$13*1800451,7450589)*4658+7450581)*383,99991)*7440893+MOD(MOD(999999999999989,MOD(A7569*2246527+$C$13*2399993,7450987)*7580+7560584)*17669,7440893))*1343,4294967296))+0.5)/2^32</f>
        <v>0.49610541306901723</v>
      </c>
      <c r="D7569" s="40">
        <f t="shared" ref="D7569:D7632" si="950">MAX(0,NORMINV(B7569,D$10,D$12))</f>
        <v>524320.0089045316</v>
      </c>
      <c r="E7569" s="40">
        <f t="shared" si="947"/>
        <v>524320.0089045316</v>
      </c>
      <c r="F7569" s="41">
        <f t="shared" ref="F7569:F7632" si="951">NORMINV(C7569,E$10,E$12)</f>
        <v>1.9970326939861867</v>
      </c>
      <c r="G7569" s="42">
        <f t="shared" ref="G7569:G7632" si="952">F7569*E7569-1000000</f>
        <v>47084.199893478071</v>
      </c>
      <c r="H7569" s="16">
        <f t="shared" ref="H7569:H7632" si="953">IF(G7569&gt;=0,1,0)</f>
        <v>1</v>
      </c>
      <c r="P7569" s="16"/>
    </row>
    <row r="7570" spans="1:16" x14ac:dyDescent="0.25">
      <c r="A7570" s="24">
        <f t="shared" ref="A7570:A7633" si="954">A7569+1</f>
        <v>7555</v>
      </c>
      <c r="B7570">
        <f t="shared" si="948"/>
        <v>0.8840974714839831</v>
      </c>
      <c r="C7570">
        <f t="shared" si="949"/>
        <v>0.39366340695414692</v>
      </c>
      <c r="D7570" s="40">
        <f t="shared" si="950"/>
        <v>1545162.0132530686</v>
      </c>
      <c r="E7570" s="40">
        <f t="shared" ref="E7570:E7633" si="955">MIN(1250000,D7570)</f>
        <v>1250000</v>
      </c>
      <c r="F7570" s="41">
        <f t="shared" si="951"/>
        <v>1.9179989347895137</v>
      </c>
      <c r="G7570" s="42">
        <f t="shared" si="952"/>
        <v>1397498.6684868922</v>
      </c>
      <c r="H7570" s="16">
        <f t="shared" si="953"/>
        <v>1</v>
      </c>
      <c r="P7570" s="16"/>
    </row>
    <row r="7571" spans="1:16" x14ac:dyDescent="0.25">
      <c r="A7571" s="24">
        <f t="shared" si="954"/>
        <v>7556</v>
      </c>
      <c r="B7571">
        <f t="shared" si="948"/>
        <v>0.62513223721180111</v>
      </c>
      <c r="C7571">
        <f t="shared" si="949"/>
        <v>4.9470887403003871E-2</v>
      </c>
      <c r="D7571" s="40">
        <f t="shared" si="950"/>
        <v>1145435.3105842299</v>
      </c>
      <c r="E7571" s="40">
        <f t="shared" si="955"/>
        <v>1145435.3105842299</v>
      </c>
      <c r="F7571" s="41">
        <f t="shared" si="951"/>
        <v>1.4984785174051138</v>
      </c>
      <c r="G7571" s="42">
        <f t="shared" si="952"/>
        <v>716410.20598772285</v>
      </c>
      <c r="H7571" s="16">
        <f t="shared" si="953"/>
        <v>1</v>
      </c>
      <c r="P7571" s="16"/>
    </row>
    <row r="7572" spans="1:16" x14ac:dyDescent="0.25">
      <c r="A7572" s="24">
        <f t="shared" si="954"/>
        <v>7557</v>
      </c>
      <c r="B7572">
        <f t="shared" si="948"/>
        <v>6.1293464270420372E-2</v>
      </c>
      <c r="C7572">
        <f t="shared" si="949"/>
        <v>0.36282812536228448</v>
      </c>
      <c r="D7572" s="40">
        <f t="shared" si="950"/>
        <v>296045.98972300009</v>
      </c>
      <c r="E7572" s="40">
        <f t="shared" si="955"/>
        <v>296045.98972300009</v>
      </c>
      <c r="F7572" s="41">
        <f t="shared" si="951"/>
        <v>1.893340580159629</v>
      </c>
      <c r="G7572" s="42">
        <f t="shared" si="952"/>
        <v>-439484.11406392348</v>
      </c>
      <c r="H7572" s="16">
        <f t="shared" si="953"/>
        <v>0</v>
      </c>
      <c r="P7572" s="16"/>
    </row>
    <row r="7573" spans="1:16" x14ac:dyDescent="0.25">
      <c r="A7573" s="24">
        <f t="shared" si="954"/>
        <v>7558</v>
      </c>
      <c r="B7573">
        <f t="shared" si="948"/>
        <v>0.40299257670994848</v>
      </c>
      <c r="C7573">
        <f t="shared" si="949"/>
        <v>0.31919255841057748</v>
      </c>
      <c r="D7573" s="40">
        <f t="shared" si="950"/>
        <v>888020.34927545476</v>
      </c>
      <c r="E7573" s="40">
        <f t="shared" si="955"/>
        <v>888020.34927545476</v>
      </c>
      <c r="F7573" s="41">
        <f t="shared" si="951"/>
        <v>1.8571556622532817</v>
      </c>
      <c r="G7573" s="42">
        <f t="shared" si="952"/>
        <v>649192.01985304756</v>
      </c>
      <c r="H7573" s="16">
        <f t="shared" si="953"/>
        <v>1</v>
      </c>
      <c r="P7573" s="16"/>
    </row>
    <row r="7574" spans="1:16" x14ac:dyDescent="0.25">
      <c r="A7574" s="24">
        <f t="shared" si="954"/>
        <v>7559</v>
      </c>
      <c r="B7574">
        <f t="shared" si="948"/>
        <v>0.15201964636798948</v>
      </c>
      <c r="C7574">
        <f t="shared" si="949"/>
        <v>0.12658824271056801</v>
      </c>
      <c r="D7574" s="40">
        <f t="shared" si="950"/>
        <v>531393.695846366</v>
      </c>
      <c r="E7574" s="40">
        <f t="shared" si="955"/>
        <v>531393.695846366</v>
      </c>
      <c r="F7574" s="41">
        <f t="shared" si="951"/>
        <v>1.6526845165476631</v>
      </c>
      <c r="G7574" s="42">
        <f t="shared" si="952"/>
        <v>-121773.86668367265</v>
      </c>
      <c r="H7574" s="16">
        <f t="shared" si="953"/>
        <v>0</v>
      </c>
      <c r="P7574" s="16"/>
    </row>
    <row r="7575" spans="1:16" x14ac:dyDescent="0.25">
      <c r="A7575" s="24">
        <f t="shared" si="954"/>
        <v>7560</v>
      </c>
      <c r="B7575">
        <f t="shared" si="948"/>
        <v>0.49367903766687959</v>
      </c>
      <c r="C7575">
        <f t="shared" si="949"/>
        <v>0.49024215328972787</v>
      </c>
      <c r="D7575" s="40">
        <f t="shared" si="950"/>
        <v>992775.85141516384</v>
      </c>
      <c r="E7575" s="40">
        <f t="shared" si="955"/>
        <v>992775.85141516384</v>
      </c>
      <c r="F7575" s="41">
        <f t="shared" si="951"/>
        <v>1.9925648225536015</v>
      </c>
      <c r="G7575" s="42">
        <f t="shared" si="952"/>
        <v>978170.23821055656</v>
      </c>
      <c r="H7575" s="16">
        <f t="shared" si="953"/>
        <v>1</v>
      </c>
      <c r="P7575" s="16"/>
    </row>
    <row r="7576" spans="1:16" x14ac:dyDescent="0.25">
      <c r="A7576" s="24">
        <f t="shared" si="954"/>
        <v>7561</v>
      </c>
      <c r="B7576">
        <f t="shared" si="948"/>
        <v>0.73786903021391481</v>
      </c>
      <c r="C7576">
        <f t="shared" si="949"/>
        <v>0.16875917895231396</v>
      </c>
      <c r="D7576" s="40">
        <f t="shared" si="950"/>
        <v>1290329.5780412075</v>
      </c>
      <c r="E7576" s="40">
        <f t="shared" si="955"/>
        <v>1250000</v>
      </c>
      <c r="F7576" s="41">
        <f t="shared" si="951"/>
        <v>1.7084862696424032</v>
      </c>
      <c r="G7576" s="42">
        <f t="shared" si="952"/>
        <v>1135607.8370530042</v>
      </c>
      <c r="H7576" s="16">
        <f t="shared" si="953"/>
        <v>1</v>
      </c>
      <c r="P7576" s="16"/>
    </row>
    <row r="7577" spans="1:16" x14ac:dyDescent="0.25">
      <c r="A7577" s="24">
        <f t="shared" si="954"/>
        <v>7562</v>
      </c>
      <c r="B7577">
        <f t="shared" si="948"/>
        <v>8.2607880583964288E-2</v>
      </c>
      <c r="C7577">
        <f t="shared" si="949"/>
        <v>0.32320202409755439</v>
      </c>
      <c r="D7577" s="40">
        <f t="shared" si="950"/>
        <v>367291.09002787631</v>
      </c>
      <c r="E7577" s="40">
        <f t="shared" si="955"/>
        <v>367291.09002787631</v>
      </c>
      <c r="F7577" s="41">
        <f t="shared" si="951"/>
        <v>1.8605582235193747</v>
      </c>
      <c r="G7577" s="42">
        <f t="shared" si="952"/>
        <v>-316633.54202323977</v>
      </c>
      <c r="H7577" s="16">
        <f t="shared" si="953"/>
        <v>0</v>
      </c>
      <c r="P7577" s="16"/>
    </row>
    <row r="7578" spans="1:16" x14ac:dyDescent="0.25">
      <c r="A7578" s="24">
        <f t="shared" si="954"/>
        <v>7563</v>
      </c>
      <c r="B7578">
        <f t="shared" si="948"/>
        <v>0.36139629397075623</v>
      </c>
      <c r="C7578">
        <f t="shared" si="949"/>
        <v>0.8678511445177719</v>
      </c>
      <c r="D7578" s="40">
        <f t="shared" si="950"/>
        <v>838269.43147907255</v>
      </c>
      <c r="E7578" s="40">
        <f t="shared" si="955"/>
        <v>838269.43147907255</v>
      </c>
      <c r="F7578" s="41">
        <f t="shared" si="951"/>
        <v>2.339298092350985</v>
      </c>
      <c r="G7578" s="42">
        <f t="shared" si="952"/>
        <v>960962.08193513914</v>
      </c>
      <c r="H7578" s="16">
        <f t="shared" si="953"/>
        <v>1</v>
      </c>
      <c r="P7578" s="16"/>
    </row>
    <row r="7579" spans="1:16" x14ac:dyDescent="0.25">
      <c r="A7579" s="24">
        <f t="shared" si="954"/>
        <v>7564</v>
      </c>
      <c r="B7579">
        <f t="shared" si="948"/>
        <v>0.49819975567515939</v>
      </c>
      <c r="C7579">
        <f t="shared" si="949"/>
        <v>0.93056800251360983</v>
      </c>
      <c r="D7579" s="40">
        <f t="shared" si="950"/>
        <v>997942.60244337958</v>
      </c>
      <c r="E7579" s="40">
        <f t="shared" si="955"/>
        <v>997942.60244337958</v>
      </c>
      <c r="F7579" s="41">
        <f t="shared" si="951"/>
        <v>2.4498585617716029</v>
      </c>
      <c r="G7579" s="42">
        <f t="shared" si="952"/>
        <v>1444818.2287525483</v>
      </c>
      <c r="H7579" s="16">
        <f t="shared" si="953"/>
        <v>1</v>
      </c>
      <c r="P7579" s="16"/>
    </row>
    <row r="7580" spans="1:16" x14ac:dyDescent="0.25">
      <c r="A7580" s="24">
        <f t="shared" si="954"/>
        <v>7565</v>
      </c>
      <c r="B7580">
        <f t="shared" si="948"/>
        <v>0.848287612083368</v>
      </c>
      <c r="C7580">
        <f t="shared" si="949"/>
        <v>0.13413015997502953</v>
      </c>
      <c r="D7580" s="40">
        <f t="shared" si="950"/>
        <v>1469202.2046727547</v>
      </c>
      <c r="E7580" s="40">
        <f t="shared" si="955"/>
        <v>1250000</v>
      </c>
      <c r="F7580" s="41">
        <f t="shared" si="951"/>
        <v>1.6635022075279897</v>
      </c>
      <c r="G7580" s="42">
        <f t="shared" si="952"/>
        <v>1079377.7594099871</v>
      </c>
      <c r="H7580" s="16">
        <f t="shared" si="953"/>
        <v>1</v>
      </c>
      <c r="P7580" s="16"/>
    </row>
    <row r="7581" spans="1:16" x14ac:dyDescent="0.25">
      <c r="A7581" s="24">
        <f t="shared" si="954"/>
        <v>7566</v>
      </c>
      <c r="B7581">
        <f t="shared" si="948"/>
        <v>0.15574360371101648</v>
      </c>
      <c r="C7581">
        <f t="shared" si="949"/>
        <v>0.68768596451263875</v>
      </c>
      <c r="D7581" s="40">
        <f t="shared" si="950"/>
        <v>538553.33668420301</v>
      </c>
      <c r="E7581" s="40">
        <f t="shared" si="955"/>
        <v>538553.33668420301</v>
      </c>
      <c r="F7581" s="41">
        <f t="shared" si="951"/>
        <v>2.148723941035668</v>
      </c>
      <c r="G7581" s="42">
        <f t="shared" si="952"/>
        <v>157202.44805798959</v>
      </c>
      <c r="H7581" s="16">
        <f t="shared" si="953"/>
        <v>1</v>
      </c>
      <c r="P7581" s="16"/>
    </row>
    <row r="7582" spans="1:16" x14ac:dyDescent="0.25">
      <c r="A7582" s="24">
        <f t="shared" si="954"/>
        <v>7567</v>
      </c>
      <c r="B7582">
        <f t="shared" si="948"/>
        <v>0.54166738654021174</v>
      </c>
      <c r="C7582">
        <f t="shared" si="949"/>
        <v>3.9139790809713304E-2</v>
      </c>
      <c r="D7582" s="40">
        <f t="shared" si="950"/>
        <v>1047706.0501403259</v>
      </c>
      <c r="E7582" s="40">
        <f t="shared" si="955"/>
        <v>1047706.0501403259</v>
      </c>
      <c r="F7582" s="41">
        <f t="shared" si="951"/>
        <v>1.4648155750786698</v>
      </c>
      <c r="G7582" s="42">
        <f t="shared" si="952"/>
        <v>534696.14034970314</v>
      </c>
      <c r="H7582" s="16">
        <f t="shared" si="953"/>
        <v>1</v>
      </c>
      <c r="P7582" s="16"/>
    </row>
    <row r="7583" spans="1:16" x14ac:dyDescent="0.25">
      <c r="A7583" s="24">
        <f t="shared" si="954"/>
        <v>7568</v>
      </c>
      <c r="B7583">
        <f t="shared" si="948"/>
        <v>0.99886209040414542</v>
      </c>
      <c r="C7583">
        <f t="shared" si="949"/>
        <v>0.11079968011472374</v>
      </c>
      <c r="D7583" s="40">
        <f t="shared" si="950"/>
        <v>2391333.0253103632</v>
      </c>
      <c r="E7583" s="40">
        <f t="shared" si="955"/>
        <v>1250000</v>
      </c>
      <c r="F7583" s="41">
        <f t="shared" si="951"/>
        <v>1.6284843928252322</v>
      </c>
      <c r="G7583" s="42">
        <f t="shared" si="952"/>
        <v>1035605.4910315401</v>
      </c>
      <c r="H7583" s="16">
        <f t="shared" si="953"/>
        <v>1</v>
      </c>
      <c r="P7583" s="16"/>
    </row>
    <row r="7584" spans="1:16" x14ac:dyDescent="0.25">
      <c r="A7584" s="24">
        <f t="shared" si="954"/>
        <v>7569</v>
      </c>
      <c r="B7584">
        <f t="shared" si="948"/>
        <v>0.59843044693116099</v>
      </c>
      <c r="C7584">
        <f t="shared" si="949"/>
        <v>0.78124920965638012</v>
      </c>
      <c r="D7584" s="40">
        <f t="shared" si="950"/>
        <v>1113656.4984992899</v>
      </c>
      <c r="E7584" s="40">
        <f t="shared" si="955"/>
        <v>1113656.4984992899</v>
      </c>
      <c r="F7584" s="41">
        <f t="shared" si="951"/>
        <v>2.2359936422981463</v>
      </c>
      <c r="G7584" s="42">
        <f t="shared" si="952"/>
        <v>1490128.8503484274</v>
      </c>
      <c r="H7584" s="16">
        <f t="shared" si="953"/>
        <v>1</v>
      </c>
      <c r="P7584" s="16"/>
    </row>
    <row r="7585" spans="1:16" x14ac:dyDescent="0.25">
      <c r="A7585" s="24">
        <f t="shared" si="954"/>
        <v>7570</v>
      </c>
      <c r="B7585">
        <f t="shared" si="948"/>
        <v>0.27517705631908029</v>
      </c>
      <c r="C7585">
        <f t="shared" si="949"/>
        <v>1.2816325179301202E-2</v>
      </c>
      <c r="D7585" s="40">
        <f t="shared" si="950"/>
        <v>727706.8783503524</v>
      </c>
      <c r="E7585" s="40">
        <f t="shared" si="955"/>
        <v>727706.8783503524</v>
      </c>
      <c r="F7585" s="41">
        <f t="shared" si="951"/>
        <v>1.3216618654207135</v>
      </c>
      <c r="G7585" s="42">
        <f t="shared" si="952"/>
        <v>-38217.569679989014</v>
      </c>
      <c r="H7585" s="16">
        <f t="shared" si="953"/>
        <v>0</v>
      </c>
      <c r="P7585" s="16"/>
    </row>
    <row r="7586" spans="1:16" x14ac:dyDescent="0.25">
      <c r="A7586" s="24">
        <f t="shared" si="954"/>
        <v>7571</v>
      </c>
      <c r="B7586">
        <f t="shared" si="948"/>
        <v>0.14343476842623204</v>
      </c>
      <c r="C7586">
        <f t="shared" si="949"/>
        <v>0.16485328052658588</v>
      </c>
      <c r="D7586" s="40">
        <f t="shared" si="950"/>
        <v>514431.24901293282</v>
      </c>
      <c r="E7586" s="40">
        <f t="shared" si="955"/>
        <v>514431.24901293282</v>
      </c>
      <c r="F7586" s="41">
        <f t="shared" si="951"/>
        <v>1.7037370508257013</v>
      </c>
      <c r="G7586" s="42">
        <f t="shared" si="952"/>
        <v>-123544.42095412384</v>
      </c>
      <c r="H7586" s="16">
        <f t="shared" si="953"/>
        <v>0</v>
      </c>
      <c r="P7586" s="16"/>
    </row>
    <row r="7587" spans="1:16" x14ac:dyDescent="0.25">
      <c r="A7587" s="24">
        <f t="shared" si="954"/>
        <v>7572</v>
      </c>
      <c r="B7587">
        <f t="shared" si="948"/>
        <v>0.47064809885341674</v>
      </c>
      <c r="C7587">
        <f t="shared" si="949"/>
        <v>0.21212286280933768</v>
      </c>
      <c r="D7587" s="40">
        <f t="shared" si="950"/>
        <v>966425.16267873568</v>
      </c>
      <c r="E7587" s="40">
        <f t="shared" si="955"/>
        <v>966425.16267873568</v>
      </c>
      <c r="F7587" s="41">
        <f t="shared" si="951"/>
        <v>1.7571194321468586</v>
      </c>
      <c r="G7587" s="42">
        <f t="shared" si="952"/>
        <v>698124.4330584954</v>
      </c>
      <c r="H7587" s="16">
        <f t="shared" si="953"/>
        <v>1</v>
      </c>
      <c r="P7587" s="16"/>
    </row>
    <row r="7588" spans="1:16" x14ac:dyDescent="0.25">
      <c r="A7588" s="24">
        <f t="shared" si="954"/>
        <v>7573</v>
      </c>
      <c r="B7588">
        <f t="shared" si="948"/>
        <v>0.66697376256342977</v>
      </c>
      <c r="C7588">
        <f t="shared" si="949"/>
        <v>0.97529884951654822</v>
      </c>
      <c r="D7588" s="40">
        <f t="shared" si="950"/>
        <v>1196765.3731435547</v>
      </c>
      <c r="E7588" s="40">
        <f t="shared" si="955"/>
        <v>1196765.3731435547</v>
      </c>
      <c r="F7588" s="41">
        <f t="shared" si="951"/>
        <v>2.5972957880296308</v>
      </c>
      <c r="G7588" s="42">
        <f t="shared" si="952"/>
        <v>2108353.6629254641</v>
      </c>
      <c r="H7588" s="16">
        <f t="shared" si="953"/>
        <v>1</v>
      </c>
      <c r="P7588" s="16"/>
    </row>
    <row r="7589" spans="1:16" x14ac:dyDescent="0.25">
      <c r="A7589" s="24">
        <f t="shared" si="954"/>
        <v>7574</v>
      </c>
      <c r="B7589">
        <f t="shared" si="948"/>
        <v>4.7408697544597089E-2</v>
      </c>
      <c r="C7589">
        <f t="shared" si="949"/>
        <v>0.19628686213400215</v>
      </c>
      <c r="D7589" s="40">
        <f t="shared" si="950"/>
        <v>238366.74660872063</v>
      </c>
      <c r="E7589" s="40">
        <f t="shared" si="955"/>
        <v>238366.74660872063</v>
      </c>
      <c r="F7589" s="41">
        <f t="shared" si="951"/>
        <v>1.7401339757462915</v>
      </c>
      <c r="G7589" s="42">
        <f t="shared" si="952"/>
        <v>-585209.92553805816</v>
      </c>
      <c r="H7589" s="16">
        <f t="shared" si="953"/>
        <v>0</v>
      </c>
      <c r="P7589" s="16"/>
    </row>
    <row r="7590" spans="1:16" x14ac:dyDescent="0.25">
      <c r="A7590" s="24">
        <f t="shared" si="954"/>
        <v>7575</v>
      </c>
      <c r="B7590">
        <f t="shared" si="948"/>
        <v>0.84501806751359254</v>
      </c>
      <c r="C7590">
        <f t="shared" si="949"/>
        <v>0.48054235416930169</v>
      </c>
      <c r="D7590" s="40">
        <f t="shared" si="950"/>
        <v>1462901.7591469234</v>
      </c>
      <c r="E7590" s="40">
        <f t="shared" si="955"/>
        <v>1250000</v>
      </c>
      <c r="F7590" s="41">
        <f t="shared" si="951"/>
        <v>1.9851694716327466</v>
      </c>
      <c r="G7590" s="42">
        <f t="shared" si="952"/>
        <v>1481461.8395409333</v>
      </c>
      <c r="H7590" s="16">
        <f t="shared" si="953"/>
        <v>1</v>
      </c>
      <c r="P7590" s="16"/>
    </row>
    <row r="7591" spans="1:16" x14ac:dyDescent="0.25">
      <c r="A7591" s="24">
        <f t="shared" si="954"/>
        <v>7576</v>
      </c>
      <c r="B7591">
        <f t="shared" si="948"/>
        <v>0.78947069437708706</v>
      </c>
      <c r="C7591">
        <f t="shared" si="949"/>
        <v>6.1682356172241271E-2</v>
      </c>
      <c r="D7591" s="40">
        <f t="shared" si="950"/>
        <v>1366832.5326106278</v>
      </c>
      <c r="E7591" s="40">
        <f t="shared" si="955"/>
        <v>1250000</v>
      </c>
      <c r="F7591" s="41">
        <f t="shared" si="951"/>
        <v>1.5316707872702375</v>
      </c>
      <c r="G7591" s="42">
        <f t="shared" si="952"/>
        <v>914588.48408779688</v>
      </c>
      <c r="H7591" s="16">
        <f t="shared" si="953"/>
        <v>1</v>
      </c>
      <c r="P7591" s="16"/>
    </row>
    <row r="7592" spans="1:16" x14ac:dyDescent="0.25">
      <c r="A7592" s="24">
        <f t="shared" si="954"/>
        <v>7577</v>
      </c>
      <c r="B7592">
        <f t="shared" si="948"/>
        <v>0.78516723297070712</v>
      </c>
      <c r="C7592">
        <f t="shared" si="949"/>
        <v>0.15014634805265814</v>
      </c>
      <c r="D7592" s="40">
        <f t="shared" si="950"/>
        <v>1360074.8289381508</v>
      </c>
      <c r="E7592" s="40">
        <f t="shared" si="955"/>
        <v>1250000</v>
      </c>
      <c r="F7592" s="41">
        <f t="shared" si="951"/>
        <v>1.6851653744615416</v>
      </c>
      <c r="G7592" s="42">
        <f t="shared" si="952"/>
        <v>1106456.7180769271</v>
      </c>
      <c r="H7592" s="16">
        <f t="shared" si="953"/>
        <v>1</v>
      </c>
      <c r="P7592" s="16"/>
    </row>
    <row r="7593" spans="1:16" x14ac:dyDescent="0.25">
      <c r="A7593" s="24">
        <f t="shared" si="954"/>
        <v>7578</v>
      </c>
      <c r="B7593">
        <f t="shared" si="948"/>
        <v>0.692749974434264</v>
      </c>
      <c r="C7593">
        <f t="shared" si="949"/>
        <v>0.19215225137304515</v>
      </c>
      <c r="D7593" s="40">
        <f t="shared" si="950"/>
        <v>1229632.3943165205</v>
      </c>
      <c r="E7593" s="40">
        <f t="shared" si="955"/>
        <v>1229632.3943165205</v>
      </c>
      <c r="F7593" s="41">
        <f t="shared" si="951"/>
        <v>1.7355645895871552</v>
      </c>
      <c r="G7593" s="42">
        <f t="shared" si="952"/>
        <v>1134106.4417850231</v>
      </c>
      <c r="H7593" s="16">
        <f t="shared" si="953"/>
        <v>1</v>
      </c>
      <c r="P7593" s="16"/>
    </row>
    <row r="7594" spans="1:16" x14ac:dyDescent="0.25">
      <c r="A7594" s="24">
        <f t="shared" si="954"/>
        <v>7579</v>
      </c>
      <c r="B7594">
        <f t="shared" si="948"/>
        <v>0.31261303217615932</v>
      </c>
      <c r="C7594">
        <f t="shared" si="949"/>
        <v>0.95003753330092877</v>
      </c>
      <c r="D7594" s="40">
        <f t="shared" si="950"/>
        <v>777299.16808356252</v>
      </c>
      <c r="E7594" s="40">
        <f t="shared" si="955"/>
        <v>777299.16808356252</v>
      </c>
      <c r="F7594" s="41">
        <f t="shared" si="951"/>
        <v>2.5000661573425274</v>
      </c>
      <c r="G7594" s="42">
        <f t="shared" si="952"/>
        <v>943299.3442562155</v>
      </c>
      <c r="H7594" s="16">
        <f t="shared" si="953"/>
        <v>1</v>
      </c>
      <c r="P7594" s="16"/>
    </row>
    <row r="7595" spans="1:16" x14ac:dyDescent="0.25">
      <c r="A7595" s="24">
        <f t="shared" si="954"/>
        <v>7580</v>
      </c>
      <c r="B7595">
        <f t="shared" si="948"/>
        <v>0.89099100686144084</v>
      </c>
      <c r="C7595">
        <f t="shared" si="949"/>
        <v>0.24324387463275343</v>
      </c>
      <c r="D7595" s="40">
        <f t="shared" si="950"/>
        <v>1561618.040424793</v>
      </c>
      <c r="E7595" s="40">
        <f t="shared" si="955"/>
        <v>1250000</v>
      </c>
      <c r="F7595" s="41">
        <f t="shared" si="951"/>
        <v>1.7884784435840095</v>
      </c>
      <c r="G7595" s="42">
        <f t="shared" si="952"/>
        <v>1235598.054480012</v>
      </c>
      <c r="H7595" s="16">
        <f t="shared" si="953"/>
        <v>1</v>
      </c>
      <c r="P7595" s="16"/>
    </row>
    <row r="7596" spans="1:16" x14ac:dyDescent="0.25">
      <c r="A7596" s="24">
        <f t="shared" si="954"/>
        <v>7581</v>
      </c>
      <c r="B7596">
        <f t="shared" si="948"/>
        <v>0.85024076804984361</v>
      </c>
      <c r="C7596">
        <f t="shared" si="949"/>
        <v>3.7711721961386502E-2</v>
      </c>
      <c r="D7596" s="40">
        <f t="shared" si="950"/>
        <v>1473009.0782327692</v>
      </c>
      <c r="E7596" s="40">
        <f t="shared" si="955"/>
        <v>1250000</v>
      </c>
      <c r="F7596" s="41">
        <f t="shared" si="951"/>
        <v>1.4596107170102077</v>
      </c>
      <c r="G7596" s="42">
        <f t="shared" si="952"/>
        <v>824513.39626275958</v>
      </c>
      <c r="H7596" s="16">
        <f t="shared" si="953"/>
        <v>1</v>
      </c>
      <c r="P7596" s="16"/>
    </row>
    <row r="7597" spans="1:16" x14ac:dyDescent="0.25">
      <c r="A7597" s="24">
        <f t="shared" si="954"/>
        <v>7582</v>
      </c>
      <c r="B7597">
        <f t="shared" si="948"/>
        <v>0.68728283897507936</v>
      </c>
      <c r="C7597">
        <f t="shared" si="949"/>
        <v>0.76969571469817311</v>
      </c>
      <c r="D7597" s="40">
        <f t="shared" si="950"/>
        <v>1222566.7610476068</v>
      </c>
      <c r="E7597" s="40">
        <f t="shared" si="955"/>
        <v>1222566.7610476068</v>
      </c>
      <c r="F7597" s="41">
        <f t="shared" si="951"/>
        <v>2.2242690338205913</v>
      </c>
      <c r="G7597" s="42">
        <f t="shared" si="952"/>
        <v>1719317.3883765303</v>
      </c>
      <c r="H7597" s="16">
        <f t="shared" si="953"/>
        <v>1</v>
      </c>
      <c r="P7597" s="16"/>
    </row>
    <row r="7598" spans="1:16" x14ac:dyDescent="0.25">
      <c r="A7598" s="24">
        <f t="shared" si="954"/>
        <v>7583</v>
      </c>
      <c r="B7598">
        <f t="shared" si="948"/>
        <v>0.31434937112499028</v>
      </c>
      <c r="C7598">
        <f t="shared" si="949"/>
        <v>0.778111711028032</v>
      </c>
      <c r="D7598" s="40">
        <f t="shared" si="950"/>
        <v>779532.28349765297</v>
      </c>
      <c r="E7598" s="40">
        <f t="shared" si="955"/>
        <v>779532.28349765297</v>
      </c>
      <c r="F7598" s="41">
        <f t="shared" si="951"/>
        <v>2.2327755271492875</v>
      </c>
      <c r="G7598" s="42">
        <f t="shared" si="952"/>
        <v>740520.60521635995</v>
      </c>
      <c r="H7598" s="16">
        <f t="shared" si="953"/>
        <v>1</v>
      </c>
      <c r="P7598" s="16"/>
    </row>
    <row r="7599" spans="1:16" x14ac:dyDescent="0.25">
      <c r="A7599" s="24">
        <f t="shared" si="954"/>
        <v>7584</v>
      </c>
      <c r="B7599">
        <f t="shared" si="948"/>
        <v>0.8447539497865364</v>
      </c>
      <c r="C7599">
        <f t="shared" si="949"/>
        <v>0.43628945911768824</v>
      </c>
      <c r="D7599" s="40">
        <f t="shared" si="950"/>
        <v>1462396.6555077238</v>
      </c>
      <c r="E7599" s="40">
        <f t="shared" si="955"/>
        <v>1250000</v>
      </c>
      <c r="F7599" s="41">
        <f t="shared" si="951"/>
        <v>1.9512511894793552</v>
      </c>
      <c r="G7599" s="42">
        <f t="shared" si="952"/>
        <v>1439063.9868491939</v>
      </c>
      <c r="H7599" s="16">
        <f t="shared" si="953"/>
        <v>1</v>
      </c>
      <c r="P7599" s="16"/>
    </row>
    <row r="7600" spans="1:16" x14ac:dyDescent="0.25">
      <c r="A7600" s="24">
        <f t="shared" si="954"/>
        <v>7585</v>
      </c>
      <c r="B7600">
        <f t="shared" si="948"/>
        <v>0.30192806094419211</v>
      </c>
      <c r="C7600">
        <f t="shared" si="949"/>
        <v>0.17843882867600769</v>
      </c>
      <c r="D7600" s="40">
        <f t="shared" si="950"/>
        <v>763436.21802851825</v>
      </c>
      <c r="E7600" s="40">
        <f t="shared" si="955"/>
        <v>763436.21802851825</v>
      </c>
      <c r="F7600" s="41">
        <f t="shared" si="951"/>
        <v>1.7199601919051408</v>
      </c>
      <c r="G7600" s="42">
        <f t="shared" si="952"/>
        <v>313079.90406766511</v>
      </c>
      <c r="H7600" s="16">
        <f t="shared" si="953"/>
        <v>1</v>
      </c>
      <c r="P7600" s="16"/>
    </row>
    <row r="7601" spans="1:16" x14ac:dyDescent="0.25">
      <c r="A7601" s="24">
        <f t="shared" si="954"/>
        <v>7586</v>
      </c>
      <c r="B7601">
        <f t="shared" si="948"/>
        <v>0.28116007952485234</v>
      </c>
      <c r="C7601">
        <f t="shared" si="949"/>
        <v>0.69699712528381497</v>
      </c>
      <c r="D7601" s="40">
        <f t="shared" si="950"/>
        <v>735836.44407061138</v>
      </c>
      <c r="E7601" s="40">
        <f t="shared" si="955"/>
        <v>735836.44407061138</v>
      </c>
      <c r="F7601" s="41">
        <f t="shared" si="951"/>
        <v>2.1567730474223588</v>
      </c>
      <c r="G7601" s="42">
        <f t="shared" si="952"/>
        <v>587032.20988260466</v>
      </c>
      <c r="H7601" s="16">
        <f t="shared" si="953"/>
        <v>1</v>
      </c>
      <c r="P7601" s="16"/>
    </row>
    <row r="7602" spans="1:16" x14ac:dyDescent="0.25">
      <c r="A7602" s="24">
        <f t="shared" si="954"/>
        <v>7587</v>
      </c>
      <c r="B7602">
        <f t="shared" si="948"/>
        <v>9.2291070963256061E-2</v>
      </c>
      <c r="C7602">
        <f t="shared" si="949"/>
        <v>0.49643826961982995</v>
      </c>
      <c r="D7602" s="40">
        <f t="shared" si="950"/>
        <v>395086.03464920598</v>
      </c>
      <c r="E7602" s="40">
        <f t="shared" si="955"/>
        <v>395086.03464920598</v>
      </c>
      <c r="F7602" s="41">
        <f t="shared" si="951"/>
        <v>1.997286306174622</v>
      </c>
      <c r="G7602" s="42">
        <f t="shared" si="952"/>
        <v>-210900.07323430863</v>
      </c>
      <c r="H7602" s="16">
        <f t="shared" si="953"/>
        <v>0</v>
      </c>
      <c r="P7602" s="16"/>
    </row>
    <row r="7603" spans="1:16" x14ac:dyDescent="0.25">
      <c r="A7603" s="24">
        <f t="shared" si="954"/>
        <v>7588</v>
      </c>
      <c r="B7603">
        <f t="shared" si="948"/>
        <v>0.43739155458752066</v>
      </c>
      <c r="C7603">
        <f t="shared" si="949"/>
        <v>0.87565640860702842</v>
      </c>
      <c r="D7603" s="40">
        <f t="shared" si="950"/>
        <v>928152.32191178622</v>
      </c>
      <c r="E7603" s="40">
        <f t="shared" si="955"/>
        <v>928152.32191178622</v>
      </c>
      <c r="F7603" s="41">
        <f t="shared" si="951"/>
        <v>2.350621266039072</v>
      </c>
      <c r="G7603" s="42">
        <f t="shared" si="952"/>
        <v>1181734.5860093874</v>
      </c>
      <c r="H7603" s="16">
        <f t="shared" si="953"/>
        <v>1</v>
      </c>
      <c r="P7603" s="16"/>
    </row>
    <row r="7604" spans="1:16" x14ac:dyDescent="0.25">
      <c r="A7604" s="24">
        <f t="shared" si="954"/>
        <v>7589</v>
      </c>
      <c r="B7604">
        <f t="shared" si="948"/>
        <v>0.51141531870234758</v>
      </c>
      <c r="C7604">
        <f t="shared" si="949"/>
        <v>0.24205571122001857</v>
      </c>
      <c r="D7604" s="40">
        <f t="shared" si="950"/>
        <v>1013047.6594518088</v>
      </c>
      <c r="E7604" s="40">
        <f t="shared" si="955"/>
        <v>1013047.6594518088</v>
      </c>
      <c r="F7604" s="41">
        <f t="shared" si="951"/>
        <v>1.7873236445358054</v>
      </c>
      <c r="G7604" s="42">
        <f t="shared" si="952"/>
        <v>810644.03477987438</v>
      </c>
      <c r="H7604" s="16">
        <f t="shared" si="953"/>
        <v>1</v>
      </c>
      <c r="P7604" s="16"/>
    </row>
    <row r="7605" spans="1:16" x14ac:dyDescent="0.25">
      <c r="A7605" s="24">
        <f t="shared" si="954"/>
        <v>7590</v>
      </c>
      <c r="B7605">
        <f t="shared" si="948"/>
        <v>0.3628606783458963</v>
      </c>
      <c r="C7605">
        <f t="shared" si="949"/>
        <v>0.87359747698064893</v>
      </c>
      <c r="D7605" s="40">
        <f t="shared" si="950"/>
        <v>840050.43499118835</v>
      </c>
      <c r="E7605" s="40">
        <f t="shared" si="955"/>
        <v>840050.43499118835</v>
      </c>
      <c r="F7605" s="41">
        <f t="shared" si="951"/>
        <v>2.3475874409418198</v>
      </c>
      <c r="G7605" s="42">
        <f t="shared" si="952"/>
        <v>972091.85094302637</v>
      </c>
      <c r="H7605" s="16">
        <f t="shared" si="953"/>
        <v>1</v>
      </c>
      <c r="P7605" s="16"/>
    </row>
    <row r="7606" spans="1:16" x14ac:dyDescent="0.25">
      <c r="A7606" s="24">
        <f t="shared" si="954"/>
        <v>7591</v>
      </c>
      <c r="B7606">
        <f t="shared" si="948"/>
        <v>0.55012682604137808</v>
      </c>
      <c r="C7606">
        <f t="shared" si="949"/>
        <v>0.29393759311642498</v>
      </c>
      <c r="D7606" s="40">
        <f t="shared" si="950"/>
        <v>1057438.5010531908</v>
      </c>
      <c r="E7606" s="40">
        <f t="shared" si="955"/>
        <v>1057438.5010531908</v>
      </c>
      <c r="F7606" s="41">
        <f t="shared" si="951"/>
        <v>1.8352833665451145</v>
      </c>
      <c r="G7606" s="42">
        <f t="shared" si="952"/>
        <v>940699.29212731961</v>
      </c>
      <c r="H7606" s="16">
        <f t="shared" si="953"/>
        <v>1</v>
      </c>
      <c r="P7606" s="16"/>
    </row>
    <row r="7607" spans="1:16" x14ac:dyDescent="0.25">
      <c r="A7607" s="24">
        <f t="shared" si="954"/>
        <v>7592</v>
      </c>
      <c r="B7607">
        <f t="shared" si="948"/>
        <v>0.63679517537821084</v>
      </c>
      <c r="C7607">
        <f t="shared" si="949"/>
        <v>0.99762028420809656</v>
      </c>
      <c r="D7607" s="40">
        <f t="shared" si="950"/>
        <v>1159531.3647560545</v>
      </c>
      <c r="E7607" s="40">
        <f t="shared" si="955"/>
        <v>1159531.3647560545</v>
      </c>
      <c r="F7607" s="41">
        <f t="shared" si="951"/>
        <v>2.8580183728577091</v>
      </c>
      <c r="G7607" s="42">
        <f t="shared" si="952"/>
        <v>2313961.9443775774</v>
      </c>
      <c r="H7607" s="16">
        <f t="shared" si="953"/>
        <v>1</v>
      </c>
      <c r="P7607" s="16"/>
    </row>
    <row r="7608" spans="1:16" x14ac:dyDescent="0.25">
      <c r="A7608" s="24">
        <f t="shared" si="954"/>
        <v>7593</v>
      </c>
      <c r="B7608">
        <f t="shared" si="948"/>
        <v>2.8791976277716458E-2</v>
      </c>
      <c r="C7608">
        <f t="shared" si="949"/>
        <v>0.61482749076094478</v>
      </c>
      <c r="D7608" s="40">
        <f t="shared" si="950"/>
        <v>134262.05677242496</v>
      </c>
      <c r="E7608" s="40">
        <f t="shared" si="955"/>
        <v>134262.05677242496</v>
      </c>
      <c r="F7608" s="41">
        <f t="shared" si="951"/>
        <v>2.0887305856025513</v>
      </c>
      <c r="G7608" s="42">
        <f t="shared" si="952"/>
        <v>-719562.73553352989</v>
      </c>
      <c r="H7608" s="16">
        <f t="shared" si="953"/>
        <v>0</v>
      </c>
      <c r="P7608" s="16"/>
    </row>
    <row r="7609" spans="1:16" x14ac:dyDescent="0.25">
      <c r="A7609" s="24">
        <f t="shared" si="954"/>
        <v>7594</v>
      </c>
      <c r="B7609">
        <f t="shared" si="948"/>
        <v>4.45959985954687E-2</v>
      </c>
      <c r="C7609">
        <f t="shared" si="949"/>
        <v>0.82579738518688828</v>
      </c>
      <c r="D7609" s="40">
        <f t="shared" si="950"/>
        <v>225072.00163281232</v>
      </c>
      <c r="E7609" s="40">
        <f t="shared" si="955"/>
        <v>225072.00163281232</v>
      </c>
      <c r="F7609" s="41">
        <f t="shared" si="951"/>
        <v>2.2850112798569917</v>
      </c>
      <c r="G7609" s="42">
        <f t="shared" si="952"/>
        <v>-485707.93748903263</v>
      </c>
      <c r="H7609" s="16">
        <f t="shared" si="953"/>
        <v>0</v>
      </c>
      <c r="P7609" s="16"/>
    </row>
    <row r="7610" spans="1:16" x14ac:dyDescent="0.25">
      <c r="A7610" s="24">
        <f t="shared" si="954"/>
        <v>7595</v>
      </c>
      <c r="B7610">
        <f t="shared" si="948"/>
        <v>0.99817731359507889</v>
      </c>
      <c r="C7610">
        <f t="shared" si="949"/>
        <v>0.93975003284867853</v>
      </c>
      <c r="D7610" s="40">
        <f t="shared" si="950"/>
        <v>2325526.9284671387</v>
      </c>
      <c r="E7610" s="40">
        <f t="shared" si="955"/>
        <v>1250000</v>
      </c>
      <c r="F7610" s="41">
        <f t="shared" si="951"/>
        <v>2.4719387880543895</v>
      </c>
      <c r="G7610" s="42">
        <f t="shared" si="952"/>
        <v>2089923.4850679869</v>
      </c>
      <c r="H7610" s="16">
        <f t="shared" si="953"/>
        <v>1</v>
      </c>
      <c r="P7610" s="16"/>
    </row>
    <row r="7611" spans="1:16" x14ac:dyDescent="0.25">
      <c r="A7611" s="24">
        <f t="shared" si="954"/>
        <v>7596</v>
      </c>
      <c r="B7611">
        <f t="shared" si="948"/>
        <v>0.64566113578621298</v>
      </c>
      <c r="C7611">
        <f t="shared" si="949"/>
        <v>0.410774230142124</v>
      </c>
      <c r="D7611" s="40">
        <f t="shared" si="950"/>
        <v>1170349.1778634416</v>
      </c>
      <c r="E7611" s="40">
        <f t="shared" si="955"/>
        <v>1170349.1778634416</v>
      </c>
      <c r="F7611" s="41">
        <f t="shared" si="951"/>
        <v>1.9314426074186244</v>
      </c>
      <c r="G7611" s="42">
        <f t="shared" si="952"/>
        <v>1260462.2676828089</v>
      </c>
      <c r="H7611" s="16">
        <f t="shared" si="953"/>
        <v>1</v>
      </c>
      <c r="P7611" s="16"/>
    </row>
    <row r="7612" spans="1:16" x14ac:dyDescent="0.25">
      <c r="A7612" s="24">
        <f t="shared" si="954"/>
        <v>7597</v>
      </c>
      <c r="B7612">
        <f t="shared" si="948"/>
        <v>3.0688002123497427E-2</v>
      </c>
      <c r="C7612">
        <f t="shared" si="949"/>
        <v>0.57874336338136345</v>
      </c>
      <c r="D7612" s="40">
        <f t="shared" si="950"/>
        <v>147062.18236258102</v>
      </c>
      <c r="E7612" s="40">
        <f t="shared" si="955"/>
        <v>147062.18236258102</v>
      </c>
      <c r="F7612" s="41">
        <f t="shared" si="951"/>
        <v>2.0603889787137026</v>
      </c>
      <c r="G7612" s="42">
        <f t="shared" si="952"/>
        <v>-696994.70027455338</v>
      </c>
      <c r="H7612" s="16">
        <f t="shared" si="953"/>
        <v>0</v>
      </c>
      <c r="P7612" s="16"/>
    </row>
    <row r="7613" spans="1:16" x14ac:dyDescent="0.25">
      <c r="A7613" s="24">
        <f t="shared" si="954"/>
        <v>7598</v>
      </c>
      <c r="B7613">
        <f t="shared" si="948"/>
        <v>0.96680873015429825</v>
      </c>
      <c r="C7613">
        <f t="shared" si="949"/>
        <v>0.21658981230575591</v>
      </c>
      <c r="D7613" s="40">
        <f t="shared" si="950"/>
        <v>1837005.370921684</v>
      </c>
      <c r="E7613" s="40">
        <f t="shared" si="955"/>
        <v>1250000</v>
      </c>
      <c r="F7613" s="41">
        <f t="shared" si="951"/>
        <v>1.7617743901896379</v>
      </c>
      <c r="G7613" s="42">
        <f t="shared" si="952"/>
        <v>1202217.9877370475</v>
      </c>
      <c r="H7613" s="16">
        <f t="shared" si="953"/>
        <v>1</v>
      </c>
      <c r="P7613" s="16"/>
    </row>
    <row r="7614" spans="1:16" x14ac:dyDescent="0.25">
      <c r="A7614" s="24">
        <f t="shared" si="954"/>
        <v>7599</v>
      </c>
      <c r="B7614">
        <f t="shared" si="948"/>
        <v>0.72622601583134383</v>
      </c>
      <c r="C7614">
        <f t="shared" si="949"/>
        <v>0.23725418874528259</v>
      </c>
      <c r="D7614" s="40">
        <f t="shared" si="950"/>
        <v>1274212.0778991957</v>
      </c>
      <c r="E7614" s="40">
        <f t="shared" si="955"/>
        <v>1250000</v>
      </c>
      <c r="F7614" s="41">
        <f t="shared" si="951"/>
        <v>1.7826252518423962</v>
      </c>
      <c r="G7614" s="42">
        <f t="shared" si="952"/>
        <v>1228281.5648029954</v>
      </c>
      <c r="H7614" s="16">
        <f t="shared" si="953"/>
        <v>1</v>
      </c>
      <c r="P7614" s="16"/>
    </row>
    <row r="7615" spans="1:16" x14ac:dyDescent="0.25">
      <c r="A7615" s="24">
        <f t="shared" si="954"/>
        <v>7600</v>
      </c>
      <c r="B7615">
        <f t="shared" si="948"/>
        <v>6.9667420932091773E-2</v>
      </c>
      <c r="C7615">
        <f t="shared" si="949"/>
        <v>0.20493526861537248</v>
      </c>
      <c r="D7615" s="40">
        <f t="shared" si="950"/>
        <v>326015.55468328588</v>
      </c>
      <c r="E7615" s="40">
        <f t="shared" si="955"/>
        <v>326015.55468328588</v>
      </c>
      <c r="F7615" s="41">
        <f t="shared" si="951"/>
        <v>1.7495071494285708</v>
      </c>
      <c r="G7615" s="42">
        <f t="shared" si="952"/>
        <v>-429633.45625667018</v>
      </c>
      <c r="H7615" s="16">
        <f t="shared" si="953"/>
        <v>0</v>
      </c>
      <c r="P7615" s="16"/>
    </row>
    <row r="7616" spans="1:16" x14ac:dyDescent="0.25">
      <c r="A7616" s="24">
        <f t="shared" si="954"/>
        <v>7601</v>
      </c>
      <c r="B7616">
        <f t="shared" si="948"/>
        <v>0.11726272117812186</v>
      </c>
      <c r="C7616">
        <f t="shared" si="949"/>
        <v>0.73316977301146835</v>
      </c>
      <c r="D7616" s="40">
        <f t="shared" si="950"/>
        <v>458002.10378613544</v>
      </c>
      <c r="E7616" s="40">
        <f t="shared" si="955"/>
        <v>458002.10378613544</v>
      </c>
      <c r="F7616" s="41">
        <f t="shared" si="951"/>
        <v>2.1891878510931684</v>
      </c>
      <c r="G7616" s="42">
        <f t="shared" si="952"/>
        <v>2652.6413837200962</v>
      </c>
      <c r="H7616" s="16">
        <f t="shared" si="953"/>
        <v>1</v>
      </c>
      <c r="P7616" s="16"/>
    </row>
    <row r="7617" spans="1:16" x14ac:dyDescent="0.25">
      <c r="A7617" s="24">
        <f t="shared" si="954"/>
        <v>7602</v>
      </c>
      <c r="B7617">
        <f t="shared" si="948"/>
        <v>0.32258076022844762</v>
      </c>
      <c r="C7617">
        <f t="shared" si="949"/>
        <v>0.28106570744421333</v>
      </c>
      <c r="D7617" s="40">
        <f t="shared" si="950"/>
        <v>790048.22868806426</v>
      </c>
      <c r="E7617" s="40">
        <f t="shared" si="955"/>
        <v>790048.22868806426</v>
      </c>
      <c r="F7617" s="41">
        <f t="shared" si="951"/>
        <v>1.8238059136116991</v>
      </c>
      <c r="G7617" s="42">
        <f t="shared" si="952"/>
        <v>440894.63151973952</v>
      </c>
      <c r="H7617" s="16">
        <f t="shared" si="953"/>
        <v>1</v>
      </c>
      <c r="P7617" s="16"/>
    </row>
    <row r="7618" spans="1:16" x14ac:dyDescent="0.25">
      <c r="A7618" s="24">
        <f t="shared" si="954"/>
        <v>7603</v>
      </c>
      <c r="B7618">
        <f t="shared" si="948"/>
        <v>0.55086880491580814</v>
      </c>
      <c r="C7618">
        <f t="shared" si="949"/>
        <v>0.55543523596134037</v>
      </c>
      <c r="D7618" s="40">
        <f t="shared" si="950"/>
        <v>1058293.321324632</v>
      </c>
      <c r="E7618" s="40">
        <f t="shared" si="955"/>
        <v>1058293.321324632</v>
      </c>
      <c r="F7618" s="41">
        <f t="shared" si="951"/>
        <v>2.0423725687000882</v>
      </c>
      <c r="G7618" s="42">
        <f t="shared" si="952"/>
        <v>1161429.2491119364</v>
      </c>
      <c r="H7618" s="16">
        <f t="shared" si="953"/>
        <v>1</v>
      </c>
      <c r="P7618" s="16"/>
    </row>
    <row r="7619" spans="1:16" x14ac:dyDescent="0.25">
      <c r="A7619" s="24">
        <f t="shared" si="954"/>
        <v>7604</v>
      </c>
      <c r="B7619">
        <f t="shared" si="948"/>
        <v>0.28577050555031747</v>
      </c>
      <c r="C7619">
        <f t="shared" si="949"/>
        <v>0.97239997878205031</v>
      </c>
      <c r="D7619" s="40">
        <f t="shared" si="950"/>
        <v>742044.02830316778</v>
      </c>
      <c r="E7619" s="40">
        <f t="shared" si="955"/>
        <v>742044.02830316778</v>
      </c>
      <c r="F7619" s="41">
        <f t="shared" si="951"/>
        <v>2.5827654487603944</v>
      </c>
      <c r="G7619" s="42">
        <f t="shared" si="952"/>
        <v>916525.67776040197</v>
      </c>
      <c r="H7619" s="16">
        <f t="shared" si="953"/>
        <v>1</v>
      </c>
      <c r="P7619" s="16"/>
    </row>
    <row r="7620" spans="1:16" x14ac:dyDescent="0.25">
      <c r="A7620" s="24">
        <f t="shared" si="954"/>
        <v>7605</v>
      </c>
      <c r="B7620">
        <f t="shared" si="948"/>
        <v>0.23294260806869715</v>
      </c>
      <c r="C7620">
        <f t="shared" si="949"/>
        <v>0.27508221764583141</v>
      </c>
      <c r="D7620" s="40">
        <f t="shared" si="950"/>
        <v>667542.38082599593</v>
      </c>
      <c r="E7620" s="40">
        <f t="shared" si="955"/>
        <v>667542.38082599593</v>
      </c>
      <c r="F7620" s="41">
        <f t="shared" si="951"/>
        <v>1.8183848809985013</v>
      </c>
      <c r="G7620" s="42">
        <f t="shared" si="952"/>
        <v>213848.97271973477</v>
      </c>
      <c r="H7620" s="16">
        <f t="shared" si="953"/>
        <v>1</v>
      </c>
      <c r="P7620" s="16"/>
    </row>
    <row r="7621" spans="1:16" x14ac:dyDescent="0.25">
      <c r="A7621" s="24">
        <f t="shared" si="954"/>
        <v>7606</v>
      </c>
      <c r="B7621">
        <f t="shared" si="948"/>
        <v>7.8977244556881487E-2</v>
      </c>
      <c r="C7621">
        <f t="shared" si="949"/>
        <v>0.6565474538365379</v>
      </c>
      <c r="D7621" s="40">
        <f t="shared" si="950"/>
        <v>356238.01414382062</v>
      </c>
      <c r="E7621" s="40">
        <f t="shared" si="955"/>
        <v>356238.01414382062</v>
      </c>
      <c r="F7621" s="41">
        <f t="shared" si="951"/>
        <v>2.1225102224217869</v>
      </c>
      <c r="G7621" s="42">
        <f t="shared" si="952"/>
        <v>-243881.17336450366</v>
      </c>
      <c r="H7621" s="16">
        <f t="shared" si="953"/>
        <v>0</v>
      </c>
      <c r="P7621" s="16"/>
    </row>
    <row r="7622" spans="1:16" x14ac:dyDescent="0.25">
      <c r="A7622" s="24">
        <f t="shared" si="954"/>
        <v>7607</v>
      </c>
      <c r="B7622">
        <f t="shared" si="948"/>
        <v>0.51933306956198066</v>
      </c>
      <c r="C7622">
        <f t="shared" si="949"/>
        <v>7.1478880825452507E-2</v>
      </c>
      <c r="D7622" s="40">
        <f t="shared" si="950"/>
        <v>1022103.2533657635</v>
      </c>
      <c r="E7622" s="40">
        <f t="shared" si="955"/>
        <v>1022103.2533657635</v>
      </c>
      <c r="F7622" s="41">
        <f t="shared" si="951"/>
        <v>1.5547522886693477</v>
      </c>
      <c r="G7622" s="42">
        <f t="shared" si="952"/>
        <v>589117.37242680695</v>
      </c>
      <c r="H7622" s="16">
        <f t="shared" si="953"/>
        <v>1</v>
      </c>
      <c r="P7622" s="16"/>
    </row>
    <row r="7623" spans="1:16" x14ac:dyDescent="0.25">
      <c r="A7623" s="24">
        <f t="shared" si="954"/>
        <v>7608</v>
      </c>
      <c r="B7623">
        <f t="shared" si="948"/>
        <v>0.49552423122804612</v>
      </c>
      <c r="C7623">
        <f t="shared" si="949"/>
        <v>0.13469072978477925</v>
      </c>
      <c r="D7623" s="40">
        <f t="shared" si="950"/>
        <v>994884.80672395078</v>
      </c>
      <c r="E7623" s="40">
        <f t="shared" si="955"/>
        <v>994884.80672395078</v>
      </c>
      <c r="F7623" s="41">
        <f t="shared" si="951"/>
        <v>1.6642893290322847</v>
      </c>
      <c r="G7623" s="42">
        <f t="shared" si="952"/>
        <v>655776.1674470182</v>
      </c>
      <c r="H7623" s="16">
        <f t="shared" si="953"/>
        <v>1</v>
      </c>
      <c r="P7623" s="16"/>
    </row>
    <row r="7624" spans="1:16" x14ac:dyDescent="0.25">
      <c r="A7624" s="24">
        <f t="shared" si="954"/>
        <v>7609</v>
      </c>
      <c r="B7624">
        <f t="shared" si="948"/>
        <v>0.93336267292033881</v>
      </c>
      <c r="C7624">
        <f t="shared" si="949"/>
        <v>0.61373997817281634</v>
      </c>
      <c r="D7624" s="40">
        <f t="shared" si="950"/>
        <v>1684489.1567778885</v>
      </c>
      <c r="E7624" s="40">
        <f t="shared" si="955"/>
        <v>1250000</v>
      </c>
      <c r="F7624" s="41">
        <f t="shared" si="951"/>
        <v>2.0878663069005174</v>
      </c>
      <c r="G7624" s="42">
        <f t="shared" si="952"/>
        <v>1609832.8836256466</v>
      </c>
      <c r="H7624" s="16">
        <f t="shared" si="953"/>
        <v>1</v>
      </c>
      <c r="P7624" s="16"/>
    </row>
    <row r="7625" spans="1:16" x14ac:dyDescent="0.25">
      <c r="A7625" s="24">
        <f t="shared" si="954"/>
        <v>7610</v>
      </c>
      <c r="B7625">
        <f t="shared" si="948"/>
        <v>0.37393191654700786</v>
      </c>
      <c r="C7625">
        <f t="shared" si="949"/>
        <v>0.85044724668841809</v>
      </c>
      <c r="D7625" s="40">
        <f t="shared" si="950"/>
        <v>853438.90110111074</v>
      </c>
      <c r="E7625" s="40">
        <f t="shared" si="955"/>
        <v>853438.90110111074</v>
      </c>
      <c r="F7625" s="41">
        <f t="shared" si="951"/>
        <v>2.3156089685519099</v>
      </c>
      <c r="G7625" s="42">
        <f t="shared" si="952"/>
        <v>976230.77350081853</v>
      </c>
      <c r="H7625" s="16">
        <f t="shared" si="953"/>
        <v>1</v>
      </c>
      <c r="P7625" s="16"/>
    </row>
    <row r="7626" spans="1:16" x14ac:dyDescent="0.25">
      <c r="A7626" s="24">
        <f t="shared" si="954"/>
        <v>7611</v>
      </c>
      <c r="B7626">
        <f t="shared" si="948"/>
        <v>0.55157458211760968</v>
      </c>
      <c r="C7626">
        <f t="shared" si="949"/>
        <v>0.69105670100543648</v>
      </c>
      <c r="D7626" s="40">
        <f t="shared" si="950"/>
        <v>1059106.6244747015</v>
      </c>
      <c r="E7626" s="40">
        <f t="shared" si="955"/>
        <v>1059106.6244747015</v>
      </c>
      <c r="F7626" s="41">
        <f t="shared" si="951"/>
        <v>2.1516254764578053</v>
      </c>
      <c r="G7626" s="42">
        <f t="shared" si="952"/>
        <v>1278800.7955049975</v>
      </c>
      <c r="H7626" s="16">
        <f t="shared" si="953"/>
        <v>1</v>
      </c>
      <c r="P7626" s="16"/>
    </row>
    <row r="7627" spans="1:16" x14ac:dyDescent="0.25">
      <c r="A7627" s="24">
        <f t="shared" si="954"/>
        <v>7612</v>
      </c>
      <c r="B7627">
        <f t="shared" si="948"/>
        <v>0.43616931966971606</v>
      </c>
      <c r="C7627">
        <f t="shared" si="949"/>
        <v>0.95648161193821579</v>
      </c>
      <c r="D7627" s="40">
        <f t="shared" si="950"/>
        <v>926737.70340828784</v>
      </c>
      <c r="E7627" s="40">
        <f t="shared" si="955"/>
        <v>926737.70340828784</v>
      </c>
      <c r="F7627" s="41">
        <f t="shared" si="951"/>
        <v>2.520133806570179</v>
      </c>
      <c r="G7627" s="42">
        <f t="shared" si="952"/>
        <v>1335503.0161824338</v>
      </c>
      <c r="H7627" s="16">
        <f t="shared" si="953"/>
        <v>1</v>
      </c>
      <c r="P7627" s="16"/>
    </row>
    <row r="7628" spans="1:16" x14ac:dyDescent="0.25">
      <c r="A7628" s="24">
        <f t="shared" si="954"/>
        <v>7613</v>
      </c>
      <c r="B7628">
        <f t="shared" si="948"/>
        <v>0.72360256814863533</v>
      </c>
      <c r="C7628">
        <f t="shared" si="949"/>
        <v>0.5361606179503724</v>
      </c>
      <c r="D7628" s="40">
        <f t="shared" si="950"/>
        <v>1270627.9508677004</v>
      </c>
      <c r="E7628" s="40">
        <f t="shared" si="955"/>
        <v>1250000</v>
      </c>
      <c r="F7628" s="41">
        <f t="shared" si="951"/>
        <v>2.0275883589881651</v>
      </c>
      <c r="G7628" s="42">
        <f t="shared" si="952"/>
        <v>1534485.4487352064</v>
      </c>
      <c r="H7628" s="16">
        <f t="shared" si="953"/>
        <v>1</v>
      </c>
      <c r="P7628" s="16"/>
    </row>
    <row r="7629" spans="1:16" x14ac:dyDescent="0.25">
      <c r="A7629" s="24">
        <f t="shared" si="954"/>
        <v>7614</v>
      </c>
      <c r="B7629">
        <f t="shared" si="948"/>
        <v>0.68400847620796412</v>
      </c>
      <c r="C7629">
        <f t="shared" si="949"/>
        <v>1.5478618792258203E-2</v>
      </c>
      <c r="D7629" s="40">
        <f t="shared" si="950"/>
        <v>1218360.5909028682</v>
      </c>
      <c r="E7629" s="40">
        <f t="shared" si="955"/>
        <v>1218360.5909028682</v>
      </c>
      <c r="F7629" s="41">
        <f t="shared" si="951"/>
        <v>1.3441878606391422</v>
      </c>
      <c r="G7629" s="42">
        <f t="shared" si="952"/>
        <v>637705.51617276762</v>
      </c>
      <c r="H7629" s="16">
        <f t="shared" si="953"/>
        <v>1</v>
      </c>
      <c r="P7629" s="16"/>
    </row>
    <row r="7630" spans="1:16" x14ac:dyDescent="0.25">
      <c r="A7630" s="24">
        <f t="shared" si="954"/>
        <v>7615</v>
      </c>
      <c r="B7630">
        <f t="shared" si="948"/>
        <v>0.21842209191527218</v>
      </c>
      <c r="C7630">
        <f t="shared" si="949"/>
        <v>0.10643255792092532</v>
      </c>
      <c r="D7630" s="40">
        <f t="shared" si="950"/>
        <v>645501.52570294193</v>
      </c>
      <c r="E7630" s="40">
        <f t="shared" si="955"/>
        <v>645501.52570294193</v>
      </c>
      <c r="F7630" s="41">
        <f t="shared" si="951"/>
        <v>1.6213599701885131</v>
      </c>
      <c r="G7630" s="42">
        <f t="shared" si="952"/>
        <v>46590.334470361588</v>
      </c>
      <c r="H7630" s="16">
        <f t="shared" si="953"/>
        <v>1</v>
      </c>
      <c r="P7630" s="16"/>
    </row>
    <row r="7631" spans="1:16" x14ac:dyDescent="0.25">
      <c r="A7631" s="24">
        <f t="shared" si="954"/>
        <v>7616</v>
      </c>
      <c r="B7631">
        <f t="shared" si="948"/>
        <v>0.28381542616989464</v>
      </c>
      <c r="C7631">
        <f t="shared" si="949"/>
        <v>0.95771875826176256</v>
      </c>
      <c r="D7631" s="40">
        <f t="shared" si="950"/>
        <v>739417.56797344808</v>
      </c>
      <c r="E7631" s="40">
        <f t="shared" si="955"/>
        <v>739417.56797344808</v>
      </c>
      <c r="F7631" s="41">
        <f t="shared" si="951"/>
        <v>2.5242570697325522</v>
      </c>
      <c r="G7631" s="42">
        <f t="shared" si="952"/>
        <v>866480.02344142622</v>
      </c>
      <c r="H7631" s="16">
        <f t="shared" si="953"/>
        <v>1</v>
      </c>
      <c r="P7631" s="16"/>
    </row>
    <row r="7632" spans="1:16" x14ac:dyDescent="0.25">
      <c r="A7632" s="24">
        <f t="shared" si="954"/>
        <v>7617</v>
      </c>
      <c r="B7632">
        <f t="shared" si="948"/>
        <v>0.36721422069240361</v>
      </c>
      <c r="C7632">
        <f t="shared" si="949"/>
        <v>0.62843670917209238</v>
      </c>
      <c r="D7632" s="40">
        <f t="shared" si="950"/>
        <v>845331.00621887017</v>
      </c>
      <c r="E7632" s="40">
        <f t="shared" si="955"/>
        <v>845331.00621887017</v>
      </c>
      <c r="F7632" s="41">
        <f t="shared" si="951"/>
        <v>2.0996096552956303</v>
      </c>
      <c r="G7632" s="42">
        <f t="shared" si="952"/>
        <v>774865.14257791033</v>
      </c>
      <c r="H7632" s="16">
        <f t="shared" si="953"/>
        <v>1</v>
      </c>
      <c r="P7632" s="16"/>
    </row>
    <row r="7633" spans="1:16" x14ac:dyDescent="0.25">
      <c r="A7633" s="24">
        <f t="shared" si="954"/>
        <v>7618</v>
      </c>
      <c r="B7633">
        <f t="shared" ref="B7633:B7696" si="956">((MOD((MOD(MOD(999999999999989,MOD(A7633*2499997+$B$13*1800451,7450589)*4658+7450581)*383,99991)*7440893+MOD(MOD(999999999999989,MOD(A7633*2246527+$B$13*2399993,7450987)*7580+7560584)*17669,7440893))*1343,4294967296))+0.5)/2^32</f>
        <v>0.51905946724582464</v>
      </c>
      <c r="C7633">
        <f t="shared" ref="C7633:C7696" si="957">((MOD((MOD(MOD(999999999999989,MOD(A7633*2499997+$C$13*1800451,7450589)*4658+7450581)*383,99991)*7440893+MOD(MOD(999999999999989,MOD(A7633*2246527+$C$13*2399993,7450987)*7580+7560584)*17669,7440893))*1343,4294967296))+0.5)/2^32</f>
        <v>0.9856994153233245</v>
      </c>
      <c r="D7633" s="40">
        <f t="shared" ref="D7633:D7696" si="958">MAX(0,NORMINV(B7633,D$10,D$12))</f>
        <v>1021790.2073144815</v>
      </c>
      <c r="E7633" s="40">
        <f t="shared" si="955"/>
        <v>1021790.2073144815</v>
      </c>
      <c r="F7633" s="41">
        <f t="shared" ref="F7633:F7696" si="959">NORMINV(C7633,E$10,E$12)</f>
        <v>2.6653314404332589</v>
      </c>
      <c r="G7633" s="42">
        <f t="shared" ref="G7633:G7696" si="960">F7633*E7633-1000000</f>
        <v>1723409.5650821053</v>
      </c>
      <c r="H7633" s="16">
        <f t="shared" ref="H7633:H7696" si="961">IF(G7633&gt;=0,1,0)</f>
        <v>1</v>
      </c>
      <c r="P7633" s="16"/>
    </row>
    <row r="7634" spans="1:16" x14ac:dyDescent="0.25">
      <c r="A7634" s="24">
        <f t="shared" ref="A7634:A7697" si="962">A7633+1</f>
        <v>7619</v>
      </c>
      <c r="B7634">
        <f t="shared" si="956"/>
        <v>0.32723608461674303</v>
      </c>
      <c r="C7634">
        <f t="shared" si="957"/>
        <v>0.67454799253027886</v>
      </c>
      <c r="D7634" s="40">
        <f t="shared" si="958"/>
        <v>795946.16832669976</v>
      </c>
      <c r="E7634" s="40">
        <f t="shared" ref="E7634:E7697" si="963">MIN(1250000,D7634)</f>
        <v>795946.16832669976</v>
      </c>
      <c r="F7634" s="41">
        <f t="shared" si="959"/>
        <v>2.1375400222482184</v>
      </c>
      <c r="G7634" s="42">
        <f t="shared" si="960"/>
        <v>701366.79035343789</v>
      </c>
      <c r="H7634" s="16">
        <f t="shared" si="961"/>
        <v>1</v>
      </c>
      <c r="P7634" s="16"/>
    </row>
    <row r="7635" spans="1:16" x14ac:dyDescent="0.25">
      <c r="A7635" s="24">
        <f t="shared" si="962"/>
        <v>7620</v>
      </c>
      <c r="B7635">
        <f t="shared" si="956"/>
        <v>0.80911931081209332</v>
      </c>
      <c r="C7635">
        <f t="shared" si="957"/>
        <v>0.30468299996573478</v>
      </c>
      <c r="D7635" s="40">
        <f t="shared" si="958"/>
        <v>1398779.1045780631</v>
      </c>
      <c r="E7635" s="40">
        <f t="shared" si="963"/>
        <v>1250000</v>
      </c>
      <c r="F7635" s="41">
        <f t="shared" si="959"/>
        <v>1.844687337494453</v>
      </c>
      <c r="G7635" s="42">
        <f t="shared" si="960"/>
        <v>1305859.1718680663</v>
      </c>
      <c r="H7635" s="16">
        <f t="shared" si="961"/>
        <v>1</v>
      </c>
      <c r="P7635" s="16"/>
    </row>
    <row r="7636" spans="1:16" x14ac:dyDescent="0.25">
      <c r="A7636" s="24">
        <f t="shared" si="962"/>
        <v>7621</v>
      </c>
      <c r="B7636">
        <f t="shared" si="956"/>
        <v>0.79809324897360057</v>
      </c>
      <c r="C7636">
        <f t="shared" si="957"/>
        <v>0.23817158082965761</v>
      </c>
      <c r="D7636" s="40">
        <f t="shared" si="958"/>
        <v>1380621.5238679056</v>
      </c>
      <c r="E7636" s="40">
        <f t="shared" si="963"/>
        <v>1250000</v>
      </c>
      <c r="F7636" s="41">
        <f t="shared" si="959"/>
        <v>1.783526928004602</v>
      </c>
      <c r="G7636" s="42">
        <f t="shared" si="960"/>
        <v>1229408.6600057525</v>
      </c>
      <c r="H7636" s="16">
        <f t="shared" si="961"/>
        <v>1</v>
      </c>
      <c r="P7636" s="16"/>
    </row>
    <row r="7637" spans="1:16" x14ac:dyDescent="0.25">
      <c r="A7637" s="24">
        <f t="shared" si="962"/>
        <v>7622</v>
      </c>
      <c r="B7637">
        <f t="shared" si="956"/>
        <v>0.43859010480809957</v>
      </c>
      <c r="C7637">
        <f t="shared" si="957"/>
        <v>0.21836465306114405</v>
      </c>
      <c r="D7637" s="40">
        <f t="shared" si="958"/>
        <v>929538.85621239874</v>
      </c>
      <c r="E7637" s="40">
        <f t="shared" si="963"/>
        <v>929538.85621239874</v>
      </c>
      <c r="F7637" s="41">
        <f t="shared" si="959"/>
        <v>1.7636084716543938</v>
      </c>
      <c r="G7637" s="42">
        <f t="shared" si="960"/>
        <v>639342.60154812178</v>
      </c>
      <c r="H7637" s="16">
        <f t="shared" si="961"/>
        <v>1</v>
      </c>
      <c r="P7637" s="16"/>
    </row>
    <row r="7638" spans="1:16" x14ac:dyDescent="0.25">
      <c r="A7638" s="24">
        <f t="shared" si="962"/>
        <v>7623</v>
      </c>
      <c r="B7638">
        <f t="shared" si="956"/>
        <v>0.66872635332401842</v>
      </c>
      <c r="C7638">
        <f t="shared" si="957"/>
        <v>0.11054692475590855</v>
      </c>
      <c r="D7638" s="40">
        <f t="shared" si="958"/>
        <v>1198966.0912122065</v>
      </c>
      <c r="E7638" s="40">
        <f t="shared" si="963"/>
        <v>1198966.0912122065</v>
      </c>
      <c r="F7638" s="41">
        <f t="shared" si="959"/>
        <v>1.6280776085217183</v>
      </c>
      <c r="G7638" s="42">
        <f t="shared" si="960"/>
        <v>952009.84647940169</v>
      </c>
      <c r="H7638" s="16">
        <f t="shared" si="961"/>
        <v>1</v>
      </c>
      <c r="P7638" s="16"/>
    </row>
    <row r="7639" spans="1:16" x14ac:dyDescent="0.25">
      <c r="A7639" s="24">
        <f t="shared" si="962"/>
        <v>7624</v>
      </c>
      <c r="B7639">
        <f t="shared" si="956"/>
        <v>0.74351038795430213</v>
      </c>
      <c r="C7639">
        <f t="shared" si="957"/>
        <v>0.12407091876957566</v>
      </c>
      <c r="D7639" s="40">
        <f t="shared" si="958"/>
        <v>1298270.1224772797</v>
      </c>
      <c r="E7639" s="40">
        <f t="shared" si="963"/>
        <v>1250000</v>
      </c>
      <c r="F7639" s="41">
        <f t="shared" si="959"/>
        <v>1.6489743267597952</v>
      </c>
      <c r="G7639" s="42">
        <f t="shared" si="960"/>
        <v>1061217.9084497439</v>
      </c>
      <c r="H7639" s="16">
        <f t="shared" si="961"/>
        <v>1</v>
      </c>
      <c r="P7639" s="16"/>
    </row>
    <row r="7640" spans="1:16" x14ac:dyDescent="0.25">
      <c r="A7640" s="24">
        <f t="shared" si="962"/>
        <v>7625</v>
      </c>
      <c r="B7640">
        <f t="shared" si="956"/>
        <v>0.40347557596396655</v>
      </c>
      <c r="C7640">
        <f t="shared" si="957"/>
        <v>0.48741036129649729</v>
      </c>
      <c r="D7640" s="40">
        <f t="shared" si="958"/>
        <v>888589.15562964207</v>
      </c>
      <c r="E7640" s="40">
        <f t="shared" si="963"/>
        <v>888589.15562964207</v>
      </c>
      <c r="F7640" s="41">
        <f t="shared" si="959"/>
        <v>1.9904064486073068</v>
      </c>
      <c r="G7640" s="42">
        <f t="shared" si="960"/>
        <v>768653.58552776137</v>
      </c>
      <c r="H7640" s="16">
        <f t="shared" si="961"/>
        <v>1</v>
      </c>
      <c r="P7640" s="16"/>
    </row>
    <row r="7641" spans="1:16" x14ac:dyDescent="0.25">
      <c r="A7641" s="24">
        <f t="shared" si="962"/>
        <v>7626</v>
      </c>
      <c r="B7641">
        <f t="shared" si="956"/>
        <v>0.15872992051299661</v>
      </c>
      <c r="C7641">
        <f t="shared" si="957"/>
        <v>0.43643367069307715</v>
      </c>
      <c r="D7641" s="40">
        <f t="shared" si="958"/>
        <v>544213.61519489298</v>
      </c>
      <c r="E7641" s="40">
        <f t="shared" si="963"/>
        <v>544213.61519489298</v>
      </c>
      <c r="F7641" s="41">
        <f t="shared" si="959"/>
        <v>1.9513624822798212</v>
      </c>
      <c r="G7641" s="42">
        <f t="shared" si="960"/>
        <v>61958.031037181849</v>
      </c>
      <c r="H7641" s="16">
        <f t="shared" si="961"/>
        <v>1</v>
      </c>
      <c r="P7641" s="16"/>
    </row>
    <row r="7642" spans="1:16" x14ac:dyDescent="0.25">
      <c r="A7642" s="24">
        <f t="shared" si="962"/>
        <v>7627</v>
      </c>
      <c r="B7642">
        <f t="shared" si="956"/>
        <v>0.95268383261281997</v>
      </c>
      <c r="C7642">
        <f t="shared" si="957"/>
        <v>0.88683651376049966</v>
      </c>
      <c r="D7642" s="40">
        <f t="shared" si="958"/>
        <v>1762060.4073352264</v>
      </c>
      <c r="E7642" s="40">
        <f t="shared" si="963"/>
        <v>1250000</v>
      </c>
      <c r="F7642" s="41">
        <f t="shared" si="959"/>
        <v>2.3677430732419902</v>
      </c>
      <c r="G7642" s="42">
        <f t="shared" si="960"/>
        <v>1959678.8415524876</v>
      </c>
      <c r="H7642" s="16">
        <f t="shared" si="961"/>
        <v>1</v>
      </c>
      <c r="P7642" s="16"/>
    </row>
    <row r="7643" spans="1:16" x14ac:dyDescent="0.25">
      <c r="A7643" s="24">
        <f t="shared" si="962"/>
        <v>7628</v>
      </c>
      <c r="B7643">
        <f t="shared" si="956"/>
        <v>0.19553855631966144</v>
      </c>
      <c r="C7643">
        <f t="shared" si="957"/>
        <v>0.45900954341050237</v>
      </c>
      <c r="D7643" s="40">
        <f t="shared" si="958"/>
        <v>608967.02879296232</v>
      </c>
      <c r="E7643" s="40">
        <f t="shared" si="963"/>
        <v>608967.02879296232</v>
      </c>
      <c r="F7643" s="41">
        <f t="shared" si="959"/>
        <v>1.9687144998822281</v>
      </c>
      <c r="G7643" s="42">
        <f t="shared" si="960"/>
        <v>198882.2195349033</v>
      </c>
      <c r="H7643" s="16">
        <f t="shared" si="961"/>
        <v>1</v>
      </c>
      <c r="P7643" s="16"/>
    </row>
    <row r="7644" spans="1:16" x14ac:dyDescent="0.25">
      <c r="A7644" s="24">
        <f t="shared" si="962"/>
        <v>7629</v>
      </c>
      <c r="B7644">
        <f t="shared" si="956"/>
        <v>0.5715455039171502</v>
      </c>
      <c r="C7644">
        <f t="shared" si="957"/>
        <v>0.65393881627824157</v>
      </c>
      <c r="D7644" s="40">
        <f t="shared" si="958"/>
        <v>1082208.3305722151</v>
      </c>
      <c r="E7644" s="40">
        <f t="shared" si="963"/>
        <v>1082208.3305722151</v>
      </c>
      <c r="F7644" s="41">
        <f t="shared" si="959"/>
        <v>2.1203575976031543</v>
      </c>
      <c r="G7644" s="42">
        <f t="shared" si="960"/>
        <v>1294668.6559182224</v>
      </c>
      <c r="H7644" s="16">
        <f t="shared" si="961"/>
        <v>1</v>
      </c>
      <c r="P7644" s="16"/>
    </row>
    <row r="7645" spans="1:16" x14ac:dyDescent="0.25">
      <c r="A7645" s="24">
        <f t="shared" si="962"/>
        <v>7630</v>
      </c>
      <c r="B7645">
        <f t="shared" si="956"/>
        <v>0.81962884275708348</v>
      </c>
      <c r="C7645">
        <f t="shared" si="957"/>
        <v>0.10072107042651623</v>
      </c>
      <c r="D7645" s="40">
        <f t="shared" si="958"/>
        <v>1416695.2269796117</v>
      </c>
      <c r="E7645" s="40">
        <f t="shared" si="963"/>
        <v>1250000</v>
      </c>
      <c r="F7645" s="41">
        <f t="shared" si="959"/>
        <v>1.6117162215708576</v>
      </c>
      <c r="G7645" s="42">
        <f t="shared" si="960"/>
        <v>1014645.276963572</v>
      </c>
      <c r="H7645" s="16">
        <f t="shared" si="961"/>
        <v>1</v>
      </c>
      <c r="P7645" s="16"/>
    </row>
    <row r="7646" spans="1:16" x14ac:dyDescent="0.25">
      <c r="A7646" s="24">
        <f t="shared" si="962"/>
        <v>7631</v>
      </c>
      <c r="B7646">
        <f t="shared" si="956"/>
        <v>0.59158676012884825</v>
      </c>
      <c r="C7646">
        <f t="shared" si="957"/>
        <v>0.24308266688603908</v>
      </c>
      <c r="D7646" s="40">
        <f t="shared" si="958"/>
        <v>1105605.7518489773</v>
      </c>
      <c r="E7646" s="40">
        <f t="shared" si="963"/>
        <v>1105605.7518489773</v>
      </c>
      <c r="F7646" s="41">
        <f t="shared" si="959"/>
        <v>1.7883219419304908</v>
      </c>
      <c r="G7646" s="42">
        <f t="shared" si="960"/>
        <v>977179.02515608328</v>
      </c>
      <c r="H7646" s="16">
        <f t="shared" si="961"/>
        <v>1</v>
      </c>
      <c r="P7646" s="16"/>
    </row>
    <row r="7647" spans="1:16" x14ac:dyDescent="0.25">
      <c r="A7647" s="24">
        <f t="shared" si="962"/>
        <v>7632</v>
      </c>
      <c r="B7647">
        <f t="shared" si="956"/>
        <v>0.51387128687929362</v>
      </c>
      <c r="C7647">
        <f t="shared" si="957"/>
        <v>0.41298974014353007</v>
      </c>
      <c r="D7647" s="40">
        <f t="shared" si="958"/>
        <v>1015855.8520555804</v>
      </c>
      <c r="E7647" s="40">
        <f t="shared" si="963"/>
        <v>1015855.8520555804</v>
      </c>
      <c r="F7647" s="41">
        <f t="shared" si="959"/>
        <v>1.9331729755234279</v>
      </c>
      <c r="G7647" s="42">
        <f t="shared" si="960"/>
        <v>963825.08022117335</v>
      </c>
      <c r="H7647" s="16">
        <f t="shared" si="961"/>
        <v>1</v>
      </c>
      <c r="P7647" s="16"/>
    </row>
    <row r="7648" spans="1:16" x14ac:dyDescent="0.25">
      <c r="A7648" s="24">
        <f t="shared" si="962"/>
        <v>7633</v>
      </c>
      <c r="B7648">
        <f t="shared" si="956"/>
        <v>0.334856744739227</v>
      </c>
      <c r="C7648">
        <f t="shared" si="957"/>
        <v>0.91355414886493236</v>
      </c>
      <c r="D7648" s="40">
        <f t="shared" si="958"/>
        <v>805528.30082939134</v>
      </c>
      <c r="E7648" s="40">
        <f t="shared" si="963"/>
        <v>805528.30082939134</v>
      </c>
      <c r="F7648" s="41">
        <f t="shared" si="959"/>
        <v>2.4142768496949496</v>
      </c>
      <c r="G7648" s="42">
        <f t="shared" si="960"/>
        <v>944768.32846650854</v>
      </c>
      <c r="H7648" s="16">
        <f t="shared" si="961"/>
        <v>1</v>
      </c>
      <c r="P7648" s="16"/>
    </row>
    <row r="7649" spans="1:16" x14ac:dyDescent="0.25">
      <c r="A7649" s="24">
        <f t="shared" si="962"/>
        <v>7634</v>
      </c>
      <c r="B7649">
        <f t="shared" si="956"/>
        <v>0.69584962131921202</v>
      </c>
      <c r="C7649">
        <f t="shared" si="957"/>
        <v>0.71809726918581873</v>
      </c>
      <c r="D7649" s="40">
        <f t="shared" si="958"/>
        <v>1233662.8504812911</v>
      </c>
      <c r="E7649" s="40">
        <f t="shared" si="963"/>
        <v>1233662.8504812911</v>
      </c>
      <c r="F7649" s="41">
        <f t="shared" si="959"/>
        <v>2.1754402324352826</v>
      </c>
      <c r="G7649" s="42">
        <f t="shared" si="960"/>
        <v>1683759.7981977933</v>
      </c>
      <c r="H7649" s="16">
        <f t="shared" si="961"/>
        <v>1</v>
      </c>
      <c r="P7649" s="16"/>
    </row>
    <row r="7650" spans="1:16" x14ac:dyDescent="0.25">
      <c r="A7650" s="24">
        <f t="shared" si="962"/>
        <v>7635</v>
      </c>
      <c r="B7650">
        <f t="shared" si="956"/>
        <v>0.61587094853166491</v>
      </c>
      <c r="C7650">
        <f t="shared" si="957"/>
        <v>0.63541393878404051</v>
      </c>
      <c r="D7650" s="40">
        <f t="shared" si="958"/>
        <v>1134340.7912472379</v>
      </c>
      <c r="E7650" s="40">
        <f t="shared" si="963"/>
        <v>1134340.7912472379</v>
      </c>
      <c r="F7650" s="41">
        <f t="shared" si="959"/>
        <v>2.1052361712578698</v>
      </c>
      <c r="G7650" s="42">
        <f t="shared" si="960"/>
        <v>1388055.2642669575</v>
      </c>
      <c r="H7650" s="16">
        <f t="shared" si="961"/>
        <v>1</v>
      </c>
      <c r="P7650" s="16"/>
    </row>
    <row r="7651" spans="1:16" x14ac:dyDescent="0.25">
      <c r="A7651" s="24">
        <f t="shared" si="962"/>
        <v>7636</v>
      </c>
      <c r="B7651">
        <f t="shared" si="956"/>
        <v>0.90289568400476128</v>
      </c>
      <c r="C7651">
        <f t="shared" si="957"/>
        <v>0.33928716846276075</v>
      </c>
      <c r="D7651" s="40">
        <f t="shared" si="958"/>
        <v>1591897.7518009557</v>
      </c>
      <c r="E7651" s="40">
        <f t="shared" si="963"/>
        <v>1250000</v>
      </c>
      <c r="F7651" s="41">
        <f t="shared" si="959"/>
        <v>1.8740397089087473</v>
      </c>
      <c r="G7651" s="42">
        <f t="shared" si="960"/>
        <v>1342549.6361359339</v>
      </c>
      <c r="H7651" s="16">
        <f t="shared" si="961"/>
        <v>1</v>
      </c>
      <c r="P7651" s="16"/>
    </row>
    <row r="7652" spans="1:16" x14ac:dyDescent="0.25">
      <c r="A7652" s="24">
        <f t="shared" si="962"/>
        <v>7637</v>
      </c>
      <c r="B7652">
        <f t="shared" si="956"/>
        <v>0.74585080530960113</v>
      </c>
      <c r="C7652">
        <f t="shared" si="957"/>
        <v>0.51740731939207762</v>
      </c>
      <c r="D7652" s="40">
        <f t="shared" si="958"/>
        <v>1301590.9977878288</v>
      </c>
      <c r="E7652" s="40">
        <f t="shared" si="963"/>
        <v>1250000</v>
      </c>
      <c r="F7652" s="41">
        <f t="shared" si="959"/>
        <v>2.0132667276249743</v>
      </c>
      <c r="G7652" s="42">
        <f t="shared" si="960"/>
        <v>1516583.409531218</v>
      </c>
      <c r="H7652" s="16">
        <f t="shared" si="961"/>
        <v>1</v>
      </c>
      <c r="P7652" s="16"/>
    </row>
    <row r="7653" spans="1:16" x14ac:dyDescent="0.25">
      <c r="A7653" s="24">
        <f t="shared" si="962"/>
        <v>7638</v>
      </c>
      <c r="B7653">
        <f t="shared" si="956"/>
        <v>0.61893411597702652</v>
      </c>
      <c r="C7653">
        <f t="shared" si="957"/>
        <v>0.64404911536257714</v>
      </c>
      <c r="D7653" s="40">
        <f t="shared" si="958"/>
        <v>1138001.1801938557</v>
      </c>
      <c r="E7653" s="40">
        <f t="shared" si="963"/>
        <v>1138001.1801938557</v>
      </c>
      <c r="F7653" s="41">
        <f t="shared" si="959"/>
        <v>2.1122502010826434</v>
      </c>
      <c r="G7653" s="42">
        <f t="shared" si="960"/>
        <v>1403743.2216967572</v>
      </c>
      <c r="H7653" s="16">
        <f t="shared" si="961"/>
        <v>1</v>
      </c>
      <c r="P7653" s="16"/>
    </row>
    <row r="7654" spans="1:16" x14ac:dyDescent="0.25">
      <c r="A7654" s="24">
        <f t="shared" si="962"/>
        <v>7639</v>
      </c>
      <c r="B7654">
        <f t="shared" si="956"/>
        <v>7.38630824489519E-2</v>
      </c>
      <c r="C7654">
        <f t="shared" si="957"/>
        <v>0.98909154499415308</v>
      </c>
      <c r="D7654" s="40">
        <f t="shared" si="958"/>
        <v>339995.46033336176</v>
      </c>
      <c r="E7654" s="40">
        <f t="shared" si="963"/>
        <v>339995.46033336176</v>
      </c>
      <c r="F7654" s="41">
        <f t="shared" si="959"/>
        <v>2.6971247533016407</v>
      </c>
      <c r="G7654" s="42">
        <f t="shared" si="960"/>
        <v>-82989.827924703946</v>
      </c>
      <c r="H7654" s="16">
        <f t="shared" si="961"/>
        <v>0</v>
      </c>
      <c r="P7654" s="16"/>
    </row>
    <row r="7655" spans="1:16" x14ac:dyDescent="0.25">
      <c r="A7655" s="24">
        <f t="shared" si="962"/>
        <v>7640</v>
      </c>
      <c r="B7655">
        <f t="shared" si="956"/>
        <v>0.10168384748976678</v>
      </c>
      <c r="C7655">
        <f t="shared" si="957"/>
        <v>0.88755176740232855</v>
      </c>
      <c r="D7655" s="40">
        <f t="shared" si="958"/>
        <v>420053.82972988405</v>
      </c>
      <c r="E7655" s="40">
        <f t="shared" si="963"/>
        <v>420053.82972988405</v>
      </c>
      <c r="F7655" s="41">
        <f t="shared" si="959"/>
        <v>2.3688785955857488</v>
      </c>
      <c r="G7655" s="42">
        <f t="shared" si="960"/>
        <v>-4943.4737590570003</v>
      </c>
      <c r="H7655" s="16">
        <f t="shared" si="961"/>
        <v>0</v>
      </c>
      <c r="P7655" s="16"/>
    </row>
    <row r="7656" spans="1:16" x14ac:dyDescent="0.25">
      <c r="A7656" s="24">
        <f t="shared" si="962"/>
        <v>7641</v>
      </c>
      <c r="B7656">
        <f t="shared" si="956"/>
        <v>0.70013673894573003</v>
      </c>
      <c r="C7656">
        <f t="shared" si="957"/>
        <v>0.13414106925483793</v>
      </c>
      <c r="D7656" s="40">
        <f t="shared" si="958"/>
        <v>1239267.7030361448</v>
      </c>
      <c r="E7656" s="40">
        <f t="shared" si="963"/>
        <v>1239267.7030361448</v>
      </c>
      <c r="F7656" s="41">
        <f t="shared" si="959"/>
        <v>1.6635175472761192</v>
      </c>
      <c r="G7656" s="42">
        <f t="shared" si="960"/>
        <v>1061543.5697731976</v>
      </c>
      <c r="H7656" s="16">
        <f t="shared" si="961"/>
        <v>1</v>
      </c>
      <c r="P7656" s="16"/>
    </row>
    <row r="7657" spans="1:16" x14ac:dyDescent="0.25">
      <c r="A7657" s="24">
        <f t="shared" si="962"/>
        <v>7642</v>
      </c>
      <c r="B7657">
        <f t="shared" si="956"/>
        <v>0.38680875359568745</v>
      </c>
      <c r="C7657">
        <f t="shared" si="957"/>
        <v>0.77750599000137299</v>
      </c>
      <c r="D7657" s="40">
        <f t="shared" si="958"/>
        <v>868854.27497477061</v>
      </c>
      <c r="E7657" s="40">
        <f t="shared" si="963"/>
        <v>868854.27497477061</v>
      </c>
      <c r="F7657" s="41">
        <f t="shared" si="959"/>
        <v>2.2321572473454721</v>
      </c>
      <c r="G7657" s="42">
        <f t="shared" si="960"/>
        <v>939419.36677202978</v>
      </c>
      <c r="H7657" s="16">
        <f t="shared" si="961"/>
        <v>1</v>
      </c>
      <c r="P7657" s="16"/>
    </row>
    <row r="7658" spans="1:16" x14ac:dyDescent="0.25">
      <c r="A7658" s="24">
        <f t="shared" si="962"/>
        <v>7643</v>
      </c>
      <c r="B7658">
        <f t="shared" si="956"/>
        <v>0.41304804536048323</v>
      </c>
      <c r="C7658">
        <f t="shared" si="957"/>
        <v>0.60723983834031969</v>
      </c>
      <c r="D7658" s="40">
        <f t="shared" si="958"/>
        <v>899827.72578771226</v>
      </c>
      <c r="E7658" s="40">
        <f t="shared" si="963"/>
        <v>899827.72578771226</v>
      </c>
      <c r="F7658" s="41">
        <f t="shared" si="959"/>
        <v>2.0827149734437276</v>
      </c>
      <c r="G7658" s="42">
        <f t="shared" si="960"/>
        <v>874084.67801788496</v>
      </c>
      <c r="H7658" s="16">
        <f t="shared" si="961"/>
        <v>1</v>
      </c>
      <c r="P7658" s="16"/>
    </row>
    <row r="7659" spans="1:16" x14ac:dyDescent="0.25">
      <c r="A7659" s="24">
        <f t="shared" si="962"/>
        <v>7644</v>
      </c>
      <c r="B7659">
        <f t="shared" si="956"/>
        <v>0.37974754290189594</v>
      </c>
      <c r="C7659">
        <f t="shared" si="957"/>
        <v>0.30226921930443496</v>
      </c>
      <c r="D7659" s="40">
        <f t="shared" si="958"/>
        <v>860420.71527886484</v>
      </c>
      <c r="E7659" s="40">
        <f t="shared" si="963"/>
        <v>860420.71527886484</v>
      </c>
      <c r="F7659" s="41">
        <f t="shared" si="959"/>
        <v>1.8425881155639239</v>
      </c>
      <c r="G7659" s="42">
        <f t="shared" si="960"/>
        <v>585400.98435784713</v>
      </c>
      <c r="H7659" s="16">
        <f t="shared" si="961"/>
        <v>1</v>
      </c>
      <c r="P7659" s="16"/>
    </row>
    <row r="7660" spans="1:16" x14ac:dyDescent="0.25">
      <c r="A7660" s="24">
        <f t="shared" si="962"/>
        <v>7645</v>
      </c>
      <c r="B7660">
        <f t="shared" si="956"/>
        <v>0.45495191856753081</v>
      </c>
      <c r="C7660">
        <f t="shared" si="957"/>
        <v>0.26924813876394182</v>
      </c>
      <c r="D7660" s="40">
        <f t="shared" si="958"/>
        <v>948407.36950504652</v>
      </c>
      <c r="E7660" s="40">
        <f t="shared" si="963"/>
        <v>948407.36950504652</v>
      </c>
      <c r="F7660" s="41">
        <f t="shared" si="959"/>
        <v>1.8130430096918493</v>
      </c>
      <c r="G7660" s="42">
        <f t="shared" si="960"/>
        <v>719503.35162135935</v>
      </c>
      <c r="H7660" s="16">
        <f t="shared" si="961"/>
        <v>1</v>
      </c>
      <c r="P7660" s="16"/>
    </row>
    <row r="7661" spans="1:16" x14ac:dyDescent="0.25">
      <c r="A7661" s="24">
        <f t="shared" si="962"/>
        <v>7646</v>
      </c>
      <c r="B7661">
        <f t="shared" si="956"/>
        <v>0.95848676923196763</v>
      </c>
      <c r="C7661">
        <f t="shared" si="957"/>
        <v>0.99949063558597118</v>
      </c>
      <c r="D7661" s="40">
        <f t="shared" si="958"/>
        <v>1790299.1668375763</v>
      </c>
      <c r="E7661" s="40">
        <f t="shared" si="963"/>
        <v>1250000</v>
      </c>
      <c r="F7661" s="41">
        <f t="shared" si="959"/>
        <v>2.9985722318736805</v>
      </c>
      <c r="G7661" s="42">
        <f t="shared" si="960"/>
        <v>2748215.2898421008</v>
      </c>
      <c r="H7661" s="16">
        <f t="shared" si="961"/>
        <v>1</v>
      </c>
      <c r="P7661" s="16"/>
    </row>
    <row r="7662" spans="1:16" x14ac:dyDescent="0.25">
      <c r="A7662" s="24">
        <f t="shared" si="962"/>
        <v>7647</v>
      </c>
      <c r="B7662">
        <f t="shared" si="956"/>
        <v>0.60880121949594468</v>
      </c>
      <c r="C7662">
        <f t="shared" si="957"/>
        <v>0.86437067517545074</v>
      </c>
      <c r="D7662" s="40">
        <f t="shared" si="958"/>
        <v>1125925.2091587423</v>
      </c>
      <c r="E7662" s="40">
        <f t="shared" si="963"/>
        <v>1125925.2091587423</v>
      </c>
      <c r="F7662" s="41">
        <f t="shared" si="959"/>
        <v>2.3343977642272256</v>
      </c>
      <c r="G7662" s="42">
        <f t="shared" si="960"/>
        <v>1628357.2909472394</v>
      </c>
      <c r="H7662" s="16">
        <f t="shared" si="961"/>
        <v>1</v>
      </c>
      <c r="P7662" s="16"/>
    </row>
    <row r="7663" spans="1:16" x14ac:dyDescent="0.25">
      <c r="A7663" s="24">
        <f t="shared" si="962"/>
        <v>7648</v>
      </c>
      <c r="B7663">
        <f t="shared" si="956"/>
        <v>0.43833340948913246</v>
      </c>
      <c r="C7663">
        <f t="shared" si="957"/>
        <v>0.88569154741708189</v>
      </c>
      <c r="D7663" s="40">
        <f t="shared" si="958"/>
        <v>929241.95532731293</v>
      </c>
      <c r="E7663" s="40">
        <f t="shared" si="963"/>
        <v>929241.95532731293</v>
      </c>
      <c r="F7663" s="41">
        <f t="shared" si="959"/>
        <v>2.3659359580365069</v>
      </c>
      <c r="G7663" s="42">
        <f t="shared" si="960"/>
        <v>1198526.9558250429</v>
      </c>
      <c r="H7663" s="16">
        <f t="shared" si="961"/>
        <v>1</v>
      </c>
      <c r="P7663" s="16"/>
    </row>
    <row r="7664" spans="1:16" x14ac:dyDescent="0.25">
      <c r="A7664" s="24">
        <f t="shared" si="962"/>
        <v>7649</v>
      </c>
      <c r="B7664">
        <f t="shared" si="956"/>
        <v>0.33698488946538419</v>
      </c>
      <c r="C7664">
        <f t="shared" si="957"/>
        <v>6.2111537787131965E-2</v>
      </c>
      <c r="D7664" s="40">
        <f t="shared" si="958"/>
        <v>808188.75356684672</v>
      </c>
      <c r="E7664" s="40">
        <f t="shared" si="963"/>
        <v>808188.75356684672</v>
      </c>
      <c r="F7664" s="41">
        <f t="shared" si="959"/>
        <v>1.5327395534693991</v>
      </c>
      <c r="G7664" s="42">
        <f t="shared" si="960"/>
        <v>238742.86926103872</v>
      </c>
      <c r="H7664" s="16">
        <f t="shared" si="961"/>
        <v>1</v>
      </c>
      <c r="P7664" s="16"/>
    </row>
    <row r="7665" spans="1:16" x14ac:dyDescent="0.25">
      <c r="A7665" s="24">
        <f t="shared" si="962"/>
        <v>7650</v>
      </c>
      <c r="B7665">
        <f t="shared" si="956"/>
        <v>1.0745505453087389E-2</v>
      </c>
      <c r="C7665">
        <f t="shared" si="957"/>
        <v>0.74412861850578338</v>
      </c>
      <c r="D7665" s="40">
        <f t="shared" si="958"/>
        <v>0</v>
      </c>
      <c r="E7665" s="40">
        <f t="shared" si="963"/>
        <v>0</v>
      </c>
      <c r="F7665" s="41">
        <f t="shared" si="959"/>
        <v>2.1994305339421576</v>
      </c>
      <c r="G7665" s="42">
        <f t="shared" si="960"/>
        <v>-1000000</v>
      </c>
      <c r="H7665" s="16">
        <f t="shared" si="961"/>
        <v>0</v>
      </c>
      <c r="P7665" s="16"/>
    </row>
    <row r="7666" spans="1:16" x14ac:dyDescent="0.25">
      <c r="A7666" s="24">
        <f t="shared" si="962"/>
        <v>7651</v>
      </c>
      <c r="B7666">
        <f t="shared" si="956"/>
        <v>0.91552530007902533</v>
      </c>
      <c r="C7666">
        <f t="shared" si="957"/>
        <v>0.93801986833568662</v>
      </c>
      <c r="D7666" s="40">
        <f t="shared" si="958"/>
        <v>1627167.5222934831</v>
      </c>
      <c r="E7666" s="40">
        <f t="shared" si="963"/>
        <v>1250000</v>
      </c>
      <c r="F7666" s="41">
        <f t="shared" si="959"/>
        <v>2.4675870657986447</v>
      </c>
      <c r="G7666" s="42">
        <f t="shared" si="960"/>
        <v>2084483.8322483059</v>
      </c>
      <c r="H7666" s="16">
        <f t="shared" si="961"/>
        <v>1</v>
      </c>
      <c r="P7666" s="16"/>
    </row>
    <row r="7667" spans="1:16" x14ac:dyDescent="0.25">
      <c r="A7667" s="24">
        <f t="shared" si="962"/>
        <v>7652</v>
      </c>
      <c r="B7667">
        <f t="shared" si="956"/>
        <v>0.10839536541607231</v>
      </c>
      <c r="C7667">
        <f t="shared" si="957"/>
        <v>0.45697408763226122</v>
      </c>
      <c r="D7667" s="40">
        <f t="shared" si="958"/>
        <v>436881.36369218514</v>
      </c>
      <c r="E7667" s="40">
        <f t="shared" si="963"/>
        <v>436881.36369218514</v>
      </c>
      <c r="F7667" s="41">
        <f t="shared" si="959"/>
        <v>1.9671550449283477</v>
      </c>
      <c r="G7667" s="42">
        <f t="shared" si="960"/>
        <v>-140586.62137774169</v>
      </c>
      <c r="H7667" s="16">
        <f t="shared" si="961"/>
        <v>0</v>
      </c>
      <c r="P7667" s="16"/>
    </row>
    <row r="7668" spans="1:16" x14ac:dyDescent="0.25">
      <c r="A7668" s="24">
        <f t="shared" si="962"/>
        <v>7653</v>
      </c>
      <c r="B7668">
        <f t="shared" si="956"/>
        <v>0.55600812181364745</v>
      </c>
      <c r="C7668">
        <f t="shared" si="957"/>
        <v>0.81018357479479164</v>
      </c>
      <c r="D7668" s="40">
        <f t="shared" si="958"/>
        <v>1064220.0296500705</v>
      </c>
      <c r="E7668" s="40">
        <f t="shared" si="963"/>
        <v>1064220.0296500705</v>
      </c>
      <c r="F7668" s="41">
        <f t="shared" si="959"/>
        <v>2.2670434595758553</v>
      </c>
      <c r="G7668" s="42">
        <f t="shared" si="960"/>
        <v>1412633.057767815</v>
      </c>
      <c r="H7668" s="16">
        <f t="shared" si="961"/>
        <v>1</v>
      </c>
      <c r="P7668" s="16"/>
    </row>
    <row r="7669" spans="1:16" x14ac:dyDescent="0.25">
      <c r="A7669" s="24">
        <f t="shared" si="962"/>
        <v>7654</v>
      </c>
      <c r="B7669">
        <f t="shared" si="956"/>
        <v>0.2643744422821328</v>
      </c>
      <c r="C7669">
        <f t="shared" si="957"/>
        <v>0.72725995362270623</v>
      </c>
      <c r="D7669" s="40">
        <f t="shared" si="958"/>
        <v>712803.79579581658</v>
      </c>
      <c r="E7669" s="40">
        <f t="shared" si="963"/>
        <v>712803.79579581658</v>
      </c>
      <c r="F7669" s="41">
        <f t="shared" si="959"/>
        <v>2.1837528594416931</v>
      </c>
      <c r="G7669" s="42">
        <f t="shared" si="960"/>
        <v>556587.32729000715</v>
      </c>
      <c r="H7669" s="16">
        <f t="shared" si="961"/>
        <v>1</v>
      </c>
      <c r="P7669" s="16"/>
    </row>
    <row r="7670" spans="1:16" x14ac:dyDescent="0.25">
      <c r="A7670" s="24">
        <f t="shared" si="962"/>
        <v>7655</v>
      </c>
      <c r="B7670">
        <f t="shared" si="956"/>
        <v>0.39037404127884656</v>
      </c>
      <c r="C7670">
        <f t="shared" si="957"/>
        <v>0.23392893036361784</v>
      </c>
      <c r="D7670" s="40">
        <f t="shared" si="958"/>
        <v>873095.30982092279</v>
      </c>
      <c r="E7670" s="40">
        <f t="shared" si="963"/>
        <v>873095.30982092279</v>
      </c>
      <c r="F7670" s="41">
        <f t="shared" si="959"/>
        <v>1.7793407720237071</v>
      </c>
      <c r="G7670" s="42">
        <f t="shared" si="960"/>
        <v>553534.08262703847</v>
      </c>
      <c r="H7670" s="16">
        <f t="shared" si="961"/>
        <v>1</v>
      </c>
      <c r="P7670" s="16"/>
    </row>
    <row r="7671" spans="1:16" x14ac:dyDescent="0.25">
      <c r="A7671" s="24">
        <f t="shared" si="962"/>
        <v>7656</v>
      </c>
      <c r="B7671">
        <f t="shared" si="956"/>
        <v>0.97167264798190445</v>
      </c>
      <c r="C7671">
        <f t="shared" si="957"/>
        <v>5.2571867709048092E-2</v>
      </c>
      <c r="D7671" s="40">
        <f t="shared" si="958"/>
        <v>1868981.153189858</v>
      </c>
      <c r="E7671" s="40">
        <f t="shared" si="963"/>
        <v>1250000</v>
      </c>
      <c r="F7671" s="41">
        <f t="shared" si="959"/>
        <v>1.5074734593608441</v>
      </c>
      <c r="G7671" s="42">
        <f t="shared" si="960"/>
        <v>884341.8242010551</v>
      </c>
      <c r="H7671" s="16">
        <f t="shared" si="961"/>
        <v>1</v>
      </c>
      <c r="P7671" s="16"/>
    </row>
    <row r="7672" spans="1:16" x14ac:dyDescent="0.25">
      <c r="A7672" s="24">
        <f t="shared" si="962"/>
        <v>7657</v>
      </c>
      <c r="B7672">
        <f t="shared" si="956"/>
        <v>0.90786282008048147</v>
      </c>
      <c r="C7672">
        <f t="shared" si="957"/>
        <v>0.55133694561664015</v>
      </c>
      <c r="D7672" s="40">
        <f t="shared" si="958"/>
        <v>1605338.3109946921</v>
      </c>
      <c r="E7672" s="40">
        <f t="shared" si="963"/>
        <v>1250000</v>
      </c>
      <c r="F7672" s="41">
        <f t="shared" si="959"/>
        <v>2.039221841941238</v>
      </c>
      <c r="G7672" s="42">
        <f t="shared" si="960"/>
        <v>1549027.3024265477</v>
      </c>
      <c r="H7672" s="16">
        <f t="shared" si="961"/>
        <v>1</v>
      </c>
      <c r="P7672" s="16"/>
    </row>
    <row r="7673" spans="1:16" x14ac:dyDescent="0.25">
      <c r="A7673" s="24">
        <f t="shared" si="962"/>
        <v>7658</v>
      </c>
      <c r="B7673">
        <f t="shared" si="956"/>
        <v>0.44402570172678679</v>
      </c>
      <c r="C7673">
        <f t="shared" si="957"/>
        <v>0.91400552482809871</v>
      </c>
      <c r="D7673" s="40">
        <f t="shared" si="958"/>
        <v>935819.01036964415</v>
      </c>
      <c r="E7673" s="40">
        <f t="shared" si="963"/>
        <v>935819.01036964415</v>
      </c>
      <c r="F7673" s="41">
        <f t="shared" si="959"/>
        <v>2.4151491666823777</v>
      </c>
      <c r="G7673" s="42">
        <f t="shared" si="960"/>
        <v>1260142.5030597732</v>
      </c>
      <c r="H7673" s="16">
        <f t="shared" si="961"/>
        <v>1</v>
      </c>
      <c r="P7673" s="16"/>
    </row>
    <row r="7674" spans="1:16" x14ac:dyDescent="0.25">
      <c r="A7674" s="24">
        <f t="shared" si="962"/>
        <v>7659</v>
      </c>
      <c r="B7674">
        <f t="shared" si="956"/>
        <v>0.82250461669173092</v>
      </c>
      <c r="C7674">
        <f t="shared" si="957"/>
        <v>0.49648460594471544</v>
      </c>
      <c r="D7674" s="40">
        <f t="shared" si="958"/>
        <v>1421710.7342160093</v>
      </c>
      <c r="E7674" s="40">
        <f t="shared" si="963"/>
        <v>1250000</v>
      </c>
      <c r="F7674" s="41">
        <f t="shared" si="959"/>
        <v>1.9973216108893062</v>
      </c>
      <c r="G7674" s="42">
        <f t="shared" si="960"/>
        <v>1496652.0136116329</v>
      </c>
      <c r="H7674" s="16">
        <f t="shared" si="961"/>
        <v>1</v>
      </c>
      <c r="P7674" s="16"/>
    </row>
    <row r="7675" spans="1:16" x14ac:dyDescent="0.25">
      <c r="A7675" s="24">
        <f t="shared" si="962"/>
        <v>7660</v>
      </c>
      <c r="B7675">
        <f t="shared" si="956"/>
        <v>0.54535612429026514</v>
      </c>
      <c r="C7675">
        <f t="shared" si="957"/>
        <v>0.61728664406109601</v>
      </c>
      <c r="D7675" s="40">
        <f t="shared" si="958"/>
        <v>1051946.9509145317</v>
      </c>
      <c r="E7675" s="40">
        <f t="shared" si="963"/>
        <v>1051946.9509145317</v>
      </c>
      <c r="F7675" s="41">
        <f t="shared" si="959"/>
        <v>2.0906876083722388</v>
      </c>
      <c r="G7675" s="42">
        <f t="shared" si="960"/>
        <v>1199292.4549419712</v>
      </c>
      <c r="H7675" s="16">
        <f t="shared" si="961"/>
        <v>1</v>
      </c>
      <c r="P7675" s="16"/>
    </row>
    <row r="7676" spans="1:16" x14ac:dyDescent="0.25">
      <c r="A7676" s="24">
        <f t="shared" si="962"/>
        <v>7661</v>
      </c>
      <c r="B7676">
        <f t="shared" si="956"/>
        <v>0.93770562286954373</v>
      </c>
      <c r="C7676">
        <f t="shared" si="957"/>
        <v>0.37936838495079428</v>
      </c>
      <c r="D7676" s="40">
        <f t="shared" si="958"/>
        <v>1700210.3230702654</v>
      </c>
      <c r="E7676" s="40">
        <f t="shared" si="963"/>
        <v>1250000</v>
      </c>
      <c r="F7676" s="41">
        <f t="shared" si="959"/>
        <v>1.9066443598666354</v>
      </c>
      <c r="G7676" s="42">
        <f t="shared" si="960"/>
        <v>1383305.4498332944</v>
      </c>
      <c r="H7676" s="16">
        <f t="shared" si="961"/>
        <v>1</v>
      </c>
      <c r="P7676" s="16"/>
    </row>
    <row r="7677" spans="1:16" x14ac:dyDescent="0.25">
      <c r="A7677" s="24">
        <f t="shared" si="962"/>
        <v>7662</v>
      </c>
      <c r="B7677">
        <f t="shared" si="956"/>
        <v>0.26224654249381274</v>
      </c>
      <c r="C7677">
        <f t="shared" si="957"/>
        <v>0.63848999107722193</v>
      </c>
      <c r="D7677" s="40">
        <f t="shared" si="958"/>
        <v>709832.17220146721</v>
      </c>
      <c r="E7677" s="40">
        <f t="shared" si="963"/>
        <v>709832.17220146721</v>
      </c>
      <c r="F7677" s="41">
        <f t="shared" si="959"/>
        <v>2.1077281192249022</v>
      </c>
      <c r="G7677" s="42">
        <f t="shared" si="960"/>
        <v>496133.22927952535</v>
      </c>
      <c r="H7677" s="16">
        <f t="shared" si="961"/>
        <v>1</v>
      </c>
      <c r="P7677" s="16"/>
    </row>
    <row r="7678" spans="1:16" x14ac:dyDescent="0.25">
      <c r="A7678" s="24">
        <f t="shared" si="962"/>
        <v>7663</v>
      </c>
      <c r="B7678">
        <f t="shared" si="956"/>
        <v>0.80163175088819116</v>
      </c>
      <c r="C7678">
        <f t="shared" si="957"/>
        <v>0.89122022606898099</v>
      </c>
      <c r="D7678" s="40">
        <f t="shared" si="958"/>
        <v>1386381.8010304798</v>
      </c>
      <c r="E7678" s="40">
        <f t="shared" si="963"/>
        <v>1250000</v>
      </c>
      <c r="F7678" s="41">
        <f t="shared" si="959"/>
        <v>2.3747852480393719</v>
      </c>
      <c r="G7678" s="42">
        <f t="shared" si="960"/>
        <v>1968481.5600492149</v>
      </c>
      <c r="H7678" s="16">
        <f t="shared" si="961"/>
        <v>1</v>
      </c>
      <c r="P7678" s="16"/>
    </row>
    <row r="7679" spans="1:16" x14ac:dyDescent="0.25">
      <c r="A7679" s="24">
        <f t="shared" si="962"/>
        <v>7664</v>
      </c>
      <c r="B7679">
        <f t="shared" si="956"/>
        <v>2.6854653959162533E-2</v>
      </c>
      <c r="C7679">
        <f t="shared" si="957"/>
        <v>0.89528463722672313</v>
      </c>
      <c r="D7679" s="40">
        <f t="shared" si="958"/>
        <v>120437.54453696054</v>
      </c>
      <c r="E7679" s="40">
        <f t="shared" si="963"/>
        <v>120437.54453696054</v>
      </c>
      <c r="F7679" s="41">
        <f t="shared" si="959"/>
        <v>2.381499188687628</v>
      </c>
      <c r="G7679" s="42">
        <f t="shared" si="960"/>
        <v>-713178.08539769845</v>
      </c>
      <c r="H7679" s="16">
        <f t="shared" si="961"/>
        <v>0</v>
      </c>
      <c r="P7679" s="16"/>
    </row>
    <row r="7680" spans="1:16" x14ac:dyDescent="0.25">
      <c r="A7680" s="24">
        <f t="shared" si="962"/>
        <v>7665</v>
      </c>
      <c r="B7680">
        <f t="shared" si="956"/>
        <v>0.63909534842241555</v>
      </c>
      <c r="C7680">
        <f t="shared" si="957"/>
        <v>0.53488126385491341</v>
      </c>
      <c r="D7680" s="40">
        <f t="shared" si="958"/>
        <v>1162329.0629028988</v>
      </c>
      <c r="E7680" s="40">
        <f t="shared" si="963"/>
        <v>1162329.0629028988</v>
      </c>
      <c r="F7680" s="41">
        <f t="shared" si="959"/>
        <v>2.0266097458548944</v>
      </c>
      <c r="G7680" s="42">
        <f t="shared" si="960"/>
        <v>1355587.4067694014</v>
      </c>
      <c r="H7680" s="16">
        <f t="shared" si="961"/>
        <v>1</v>
      </c>
      <c r="P7680" s="16"/>
    </row>
    <row r="7681" spans="1:16" x14ac:dyDescent="0.25">
      <c r="A7681" s="24">
        <f t="shared" si="962"/>
        <v>7666</v>
      </c>
      <c r="B7681">
        <f t="shared" si="956"/>
        <v>0.28732328990008682</v>
      </c>
      <c r="C7681">
        <f t="shared" si="957"/>
        <v>0.20856959943193942</v>
      </c>
      <c r="D7681" s="40">
        <f t="shared" si="958"/>
        <v>744123.95748025633</v>
      </c>
      <c r="E7681" s="40">
        <f t="shared" si="963"/>
        <v>744123.95748025633</v>
      </c>
      <c r="F7681" s="41">
        <f t="shared" si="959"/>
        <v>1.7533755542767464</v>
      </c>
      <c r="G7681" s="42">
        <f t="shared" si="960"/>
        <v>304728.75639755046</v>
      </c>
      <c r="H7681" s="16">
        <f t="shared" si="961"/>
        <v>1</v>
      </c>
      <c r="P7681" s="16"/>
    </row>
    <row r="7682" spans="1:16" x14ac:dyDescent="0.25">
      <c r="A7682" s="24">
        <f t="shared" si="962"/>
        <v>7667</v>
      </c>
      <c r="B7682">
        <f t="shared" si="956"/>
        <v>0.55790117906872183</v>
      </c>
      <c r="C7682">
        <f t="shared" si="957"/>
        <v>6.6553340409882367E-2</v>
      </c>
      <c r="D7682" s="40">
        <f t="shared" si="958"/>
        <v>1066405.8054940971</v>
      </c>
      <c r="E7682" s="40">
        <f t="shared" si="963"/>
        <v>1066405.8054940971</v>
      </c>
      <c r="F7682" s="41">
        <f t="shared" si="959"/>
        <v>1.5434763108024157</v>
      </c>
      <c r="G7682" s="42">
        <f t="shared" si="960"/>
        <v>645972.09848230728</v>
      </c>
      <c r="H7682" s="16">
        <f t="shared" si="961"/>
        <v>1</v>
      </c>
      <c r="P7682" s="16"/>
    </row>
    <row r="7683" spans="1:16" x14ac:dyDescent="0.25">
      <c r="A7683" s="24">
        <f t="shared" si="962"/>
        <v>7668</v>
      </c>
      <c r="B7683">
        <f t="shared" si="956"/>
        <v>0.56503259937744588</v>
      </c>
      <c r="C7683">
        <f t="shared" si="957"/>
        <v>0.92748310335446149</v>
      </c>
      <c r="D7683" s="40">
        <f t="shared" si="958"/>
        <v>1074654.0895141871</v>
      </c>
      <c r="E7683" s="40">
        <f t="shared" si="963"/>
        <v>1074654.0895141871</v>
      </c>
      <c r="F7683" s="41">
        <f t="shared" si="959"/>
        <v>2.4429481008435268</v>
      </c>
      <c r="G7683" s="42">
        <f t="shared" si="960"/>
        <v>1625324.1670424128</v>
      </c>
      <c r="H7683" s="16">
        <f t="shared" si="961"/>
        <v>1</v>
      </c>
      <c r="P7683" s="16"/>
    </row>
    <row r="7684" spans="1:16" x14ac:dyDescent="0.25">
      <c r="A7684" s="24">
        <f t="shared" si="962"/>
        <v>7669</v>
      </c>
      <c r="B7684">
        <f t="shared" si="956"/>
        <v>0.87320279597770423</v>
      </c>
      <c r="C7684">
        <f t="shared" si="957"/>
        <v>0.64512186765205115</v>
      </c>
      <c r="D7684" s="40">
        <f t="shared" si="958"/>
        <v>1520514.7364166754</v>
      </c>
      <c r="E7684" s="40">
        <f t="shared" si="963"/>
        <v>1250000</v>
      </c>
      <c r="F7684" s="41">
        <f t="shared" si="959"/>
        <v>2.1131256698042198</v>
      </c>
      <c r="G7684" s="42">
        <f t="shared" si="960"/>
        <v>1641407.0872552749</v>
      </c>
      <c r="H7684" s="16">
        <f t="shared" si="961"/>
        <v>1</v>
      </c>
      <c r="P7684" s="16"/>
    </row>
    <row r="7685" spans="1:16" x14ac:dyDescent="0.25">
      <c r="A7685" s="24">
        <f t="shared" si="962"/>
        <v>7670</v>
      </c>
      <c r="B7685">
        <f t="shared" si="956"/>
        <v>0.42840671783778816</v>
      </c>
      <c r="C7685">
        <f t="shared" si="957"/>
        <v>0.11034312413539737</v>
      </c>
      <c r="D7685" s="40">
        <f t="shared" si="958"/>
        <v>917736.17107382382</v>
      </c>
      <c r="E7685" s="40">
        <f t="shared" si="963"/>
        <v>917736.17107382382</v>
      </c>
      <c r="F7685" s="41">
        <f t="shared" si="959"/>
        <v>1.6277491261710311</v>
      </c>
      <c r="G7685" s="42">
        <f t="shared" si="960"/>
        <v>493844.25052096462</v>
      </c>
      <c r="H7685" s="16">
        <f t="shared" si="961"/>
        <v>1</v>
      </c>
      <c r="P7685" s="16"/>
    </row>
    <row r="7686" spans="1:16" x14ac:dyDescent="0.25">
      <c r="A7686" s="24">
        <f t="shared" si="962"/>
        <v>7671</v>
      </c>
      <c r="B7686">
        <f t="shared" si="956"/>
        <v>0.5200803232146427</v>
      </c>
      <c r="C7686">
        <f t="shared" si="957"/>
        <v>0.72762548376340419</v>
      </c>
      <c r="D7686" s="40">
        <f t="shared" si="958"/>
        <v>1022958.2879830642</v>
      </c>
      <c r="E7686" s="40">
        <f t="shared" si="963"/>
        <v>1022958.2879830642</v>
      </c>
      <c r="F7686" s="41">
        <f t="shared" si="959"/>
        <v>2.1840873039501498</v>
      </c>
      <c r="G7686" s="42">
        <f t="shared" si="960"/>
        <v>1234230.2092543915</v>
      </c>
      <c r="H7686" s="16">
        <f t="shared" si="961"/>
        <v>1</v>
      </c>
      <c r="P7686" s="16"/>
    </row>
    <row r="7687" spans="1:16" x14ac:dyDescent="0.25">
      <c r="A7687" s="24">
        <f t="shared" si="962"/>
        <v>7672</v>
      </c>
      <c r="B7687">
        <f t="shared" si="956"/>
        <v>0.47949665796477348</v>
      </c>
      <c r="C7687">
        <f t="shared" si="957"/>
        <v>0.85946149902883917</v>
      </c>
      <c r="D7687" s="40">
        <f t="shared" si="958"/>
        <v>976557.64300213614</v>
      </c>
      <c r="E7687" s="40">
        <f t="shared" si="963"/>
        <v>976557.64300213614</v>
      </c>
      <c r="F7687" s="41">
        <f t="shared" si="959"/>
        <v>2.3276301215239998</v>
      </c>
      <c r="G7687" s="42">
        <f t="shared" si="960"/>
        <v>1273064.9852562528</v>
      </c>
      <c r="H7687" s="16">
        <f t="shared" si="961"/>
        <v>1</v>
      </c>
      <c r="P7687" s="16"/>
    </row>
    <row r="7688" spans="1:16" x14ac:dyDescent="0.25">
      <c r="A7688" s="24">
        <f t="shared" si="962"/>
        <v>7673</v>
      </c>
      <c r="B7688">
        <f t="shared" si="956"/>
        <v>0.47339490859303623</v>
      </c>
      <c r="C7688">
        <f t="shared" si="957"/>
        <v>0.98461948696058244</v>
      </c>
      <c r="D7688" s="40">
        <f t="shared" si="958"/>
        <v>969572.07416759548</v>
      </c>
      <c r="E7688" s="40">
        <f t="shared" si="963"/>
        <v>969572.07416759548</v>
      </c>
      <c r="F7688" s="41">
        <f t="shared" si="959"/>
        <v>2.6565806779532117</v>
      </c>
      <c r="G7688" s="42">
        <f t="shared" si="960"/>
        <v>1575746.4381166524</v>
      </c>
      <c r="H7688" s="16">
        <f t="shared" si="961"/>
        <v>1</v>
      </c>
      <c r="P7688" s="16"/>
    </row>
    <row r="7689" spans="1:16" x14ac:dyDescent="0.25">
      <c r="A7689" s="24">
        <f t="shared" si="962"/>
        <v>7674</v>
      </c>
      <c r="B7689">
        <f t="shared" si="956"/>
        <v>0.92260529065970331</v>
      </c>
      <c r="C7689">
        <f t="shared" si="957"/>
        <v>0.52266040456015617</v>
      </c>
      <c r="D7689" s="40">
        <f t="shared" si="958"/>
        <v>1648700.4347701143</v>
      </c>
      <c r="E7689" s="40">
        <f t="shared" si="963"/>
        <v>1250000</v>
      </c>
      <c r="F7689" s="41">
        <f t="shared" si="959"/>
        <v>2.0172741000048564</v>
      </c>
      <c r="G7689" s="42">
        <f t="shared" si="960"/>
        <v>1521592.6250060704</v>
      </c>
      <c r="H7689" s="16">
        <f t="shared" si="961"/>
        <v>1</v>
      </c>
      <c r="P7689" s="16"/>
    </row>
    <row r="7690" spans="1:16" x14ac:dyDescent="0.25">
      <c r="A7690" s="24">
        <f t="shared" si="962"/>
        <v>7675</v>
      </c>
      <c r="B7690">
        <f t="shared" si="956"/>
        <v>0.52308667392935604</v>
      </c>
      <c r="C7690">
        <f t="shared" si="957"/>
        <v>0.31275516573805362</v>
      </c>
      <c r="D7690" s="40">
        <f t="shared" si="958"/>
        <v>1026399.1098311241</v>
      </c>
      <c r="E7690" s="40">
        <f t="shared" si="963"/>
        <v>1026399.1098311241</v>
      </c>
      <c r="F7690" s="41">
        <f t="shared" si="959"/>
        <v>1.8516547780283061</v>
      </c>
      <c r="G7690" s="42">
        <f t="shared" si="960"/>
        <v>900536.81588280108</v>
      </c>
      <c r="H7690" s="16">
        <f t="shared" si="961"/>
        <v>1</v>
      </c>
      <c r="P7690" s="16"/>
    </row>
    <row r="7691" spans="1:16" x14ac:dyDescent="0.25">
      <c r="A7691" s="24">
        <f t="shared" si="962"/>
        <v>7676</v>
      </c>
      <c r="B7691">
        <f t="shared" si="956"/>
        <v>0.94875281595159322</v>
      </c>
      <c r="C7691">
        <f t="shared" si="957"/>
        <v>0.36906701291445643</v>
      </c>
      <c r="D7691" s="40">
        <f t="shared" si="958"/>
        <v>1744473.8805832332</v>
      </c>
      <c r="E7691" s="40">
        <f t="shared" si="963"/>
        <v>1250000</v>
      </c>
      <c r="F7691" s="41">
        <f t="shared" si="959"/>
        <v>1.8983813374631044</v>
      </c>
      <c r="G7691" s="42">
        <f t="shared" si="960"/>
        <v>1372976.6718288804</v>
      </c>
      <c r="H7691" s="16">
        <f t="shared" si="961"/>
        <v>1</v>
      </c>
      <c r="P7691" s="16"/>
    </row>
    <row r="7692" spans="1:16" x14ac:dyDescent="0.25">
      <c r="A7692" s="24">
        <f t="shared" si="962"/>
        <v>7677</v>
      </c>
      <c r="B7692">
        <f t="shared" si="956"/>
        <v>0.37591320124920458</v>
      </c>
      <c r="C7692">
        <f t="shared" si="957"/>
        <v>5.8736858307383955E-2</v>
      </c>
      <c r="D7692" s="40">
        <f t="shared" si="958"/>
        <v>855821.26573596138</v>
      </c>
      <c r="E7692" s="40">
        <f t="shared" si="963"/>
        <v>855821.26573596138</v>
      </c>
      <c r="F7692" s="41">
        <f t="shared" si="959"/>
        <v>1.5241745110049709</v>
      </c>
      <c r="G7692" s="42">
        <f t="shared" si="960"/>
        <v>304420.95921076415</v>
      </c>
      <c r="H7692" s="16">
        <f t="shared" si="961"/>
        <v>1</v>
      </c>
      <c r="P7692" s="16"/>
    </row>
    <row r="7693" spans="1:16" x14ac:dyDescent="0.25">
      <c r="A7693" s="24">
        <f t="shared" si="962"/>
        <v>7678</v>
      </c>
      <c r="B7693">
        <f t="shared" si="956"/>
        <v>0.38148982205893844</v>
      </c>
      <c r="C7693">
        <f t="shared" si="957"/>
        <v>0.86043545708525926</v>
      </c>
      <c r="D7693" s="40">
        <f t="shared" si="958"/>
        <v>862505.93775739253</v>
      </c>
      <c r="E7693" s="40">
        <f t="shared" si="963"/>
        <v>862505.93775739253</v>
      </c>
      <c r="F7693" s="41">
        <f t="shared" si="959"/>
        <v>2.3289598323735921</v>
      </c>
      <c r="G7693" s="42">
        <f t="shared" si="960"/>
        <v>1008741.6842206847</v>
      </c>
      <c r="H7693" s="16">
        <f t="shared" si="961"/>
        <v>1</v>
      </c>
      <c r="P7693" s="16"/>
    </row>
    <row r="7694" spans="1:16" x14ac:dyDescent="0.25">
      <c r="A7694" s="24">
        <f t="shared" si="962"/>
        <v>7679</v>
      </c>
      <c r="B7694">
        <f t="shared" si="956"/>
        <v>0.6294108972651884</v>
      </c>
      <c r="C7694">
        <f t="shared" si="957"/>
        <v>0.36940870492253453</v>
      </c>
      <c r="D7694" s="40">
        <f t="shared" si="958"/>
        <v>1150589.7406724915</v>
      </c>
      <c r="E7694" s="40">
        <f t="shared" si="963"/>
        <v>1150589.7406724915</v>
      </c>
      <c r="F7694" s="41">
        <f t="shared" si="959"/>
        <v>1.8986565919915159</v>
      </c>
      <c r="G7694" s="42">
        <f t="shared" si="960"/>
        <v>1184574.7958056349</v>
      </c>
      <c r="H7694" s="16">
        <f t="shared" si="961"/>
        <v>1</v>
      </c>
      <c r="P7694" s="16"/>
    </row>
    <row r="7695" spans="1:16" x14ac:dyDescent="0.25">
      <c r="A7695" s="24">
        <f t="shared" si="962"/>
        <v>7680</v>
      </c>
      <c r="B7695">
        <f t="shared" si="956"/>
        <v>8.6966175469569862E-2</v>
      </c>
      <c r="C7695">
        <f t="shared" si="957"/>
        <v>0.60663279786240309</v>
      </c>
      <c r="D7695" s="40">
        <f t="shared" si="958"/>
        <v>380086.74977330421</v>
      </c>
      <c r="E7695" s="40">
        <f t="shared" si="963"/>
        <v>380086.74977330421</v>
      </c>
      <c r="F7695" s="41">
        <f t="shared" si="959"/>
        <v>2.0822351299342641</v>
      </c>
      <c r="G7695" s="42">
        <f t="shared" si="960"/>
        <v>-208570.01719949173</v>
      </c>
      <c r="H7695" s="16">
        <f t="shared" si="961"/>
        <v>0</v>
      </c>
      <c r="P7695" s="16"/>
    </row>
    <row r="7696" spans="1:16" x14ac:dyDescent="0.25">
      <c r="A7696" s="24">
        <f t="shared" si="962"/>
        <v>7681</v>
      </c>
      <c r="B7696">
        <f t="shared" si="956"/>
        <v>0.37611947732511908</v>
      </c>
      <c r="C7696">
        <f t="shared" si="957"/>
        <v>0.65781868633348495</v>
      </c>
      <c r="D7696" s="40">
        <f t="shared" si="958"/>
        <v>856069.07193307707</v>
      </c>
      <c r="E7696" s="40">
        <f t="shared" si="963"/>
        <v>856069.07193307707</v>
      </c>
      <c r="F7696" s="41">
        <f t="shared" si="959"/>
        <v>2.1235614566317449</v>
      </c>
      <c r="G7696" s="42">
        <f t="shared" si="960"/>
        <v>817915.2853715911</v>
      </c>
      <c r="H7696" s="16">
        <f t="shared" si="961"/>
        <v>1</v>
      </c>
      <c r="P7696" s="16"/>
    </row>
    <row r="7697" spans="1:16" x14ac:dyDescent="0.25">
      <c r="A7697" s="24">
        <f t="shared" si="962"/>
        <v>7682</v>
      </c>
      <c r="B7697">
        <f t="shared" ref="B7697:B7760" si="964">((MOD((MOD(MOD(999999999999989,MOD(A7697*2499997+$B$13*1800451,7450589)*4658+7450581)*383,99991)*7440893+MOD(MOD(999999999999989,MOD(A7697*2246527+$B$13*2399993,7450987)*7580+7560584)*17669,7440893))*1343,4294967296))+0.5)/2^32</f>
        <v>0.62539511651266366</v>
      </c>
      <c r="C7697">
        <f t="shared" ref="C7697:C7760" si="965">((MOD((MOD(MOD(999999999999989,MOD(A7697*2499997+$C$13*1800451,7450589)*4658+7450581)*383,99991)*7440893+MOD(MOD(999999999999989,MOD(A7697*2246527+$C$13*2399993,7450987)*7580+7560584)*17669,7440893))*1343,4294967296))+0.5)/2^32</f>
        <v>0.87910956761334091</v>
      </c>
      <c r="D7697" s="40">
        <f t="shared" ref="D7697:D7760" si="966">MAX(0,NORMINV(B7697,D$10,D$12))</f>
        <v>1145751.4547886858</v>
      </c>
      <c r="E7697" s="40">
        <f t="shared" si="963"/>
        <v>1145751.4547886858</v>
      </c>
      <c r="F7697" s="41">
        <f t="shared" ref="F7697:F7760" si="967">NORMINV(C7697,E$10,E$12)</f>
        <v>2.3557893971395942</v>
      </c>
      <c r="G7697" s="42">
        <f t="shared" ref="G7697:G7760" si="968">F7697*E7697-1000000</f>
        <v>1699149.128948451</v>
      </c>
      <c r="H7697" s="16">
        <f t="shared" ref="H7697:H7760" si="969">IF(G7697&gt;=0,1,0)</f>
        <v>1</v>
      </c>
      <c r="P7697" s="16"/>
    </row>
    <row r="7698" spans="1:16" x14ac:dyDescent="0.25">
      <c r="A7698" s="24">
        <f t="shared" ref="A7698:A7761" si="970">A7697+1</f>
        <v>7683</v>
      </c>
      <c r="B7698">
        <f t="shared" si="964"/>
        <v>0.92752192390616983</v>
      </c>
      <c r="C7698">
        <f t="shared" si="965"/>
        <v>0.41710352280642837</v>
      </c>
      <c r="D7698" s="40">
        <f t="shared" si="966"/>
        <v>1664550.4718249058</v>
      </c>
      <c r="E7698" s="40">
        <f t="shared" ref="E7698:E7761" si="971">MIN(1250000,D7698)</f>
        <v>1250000</v>
      </c>
      <c r="F7698" s="41">
        <f t="shared" si="967"/>
        <v>1.9363802506427137</v>
      </c>
      <c r="G7698" s="42">
        <f t="shared" si="968"/>
        <v>1420475.3133033919</v>
      </c>
      <c r="H7698" s="16">
        <f t="shared" si="969"/>
        <v>1</v>
      </c>
      <c r="P7698" s="16"/>
    </row>
    <row r="7699" spans="1:16" x14ac:dyDescent="0.25">
      <c r="A7699" s="24">
        <f t="shared" si="970"/>
        <v>7684</v>
      </c>
      <c r="B7699">
        <f t="shared" si="964"/>
        <v>0.17527614289429039</v>
      </c>
      <c r="C7699">
        <f t="shared" si="965"/>
        <v>0.11648958141449839</v>
      </c>
      <c r="D7699" s="40">
        <f t="shared" si="966"/>
        <v>574383.62961375189</v>
      </c>
      <c r="E7699" s="40">
        <f t="shared" si="971"/>
        <v>574383.62961375189</v>
      </c>
      <c r="F7699" s="41">
        <f t="shared" si="967"/>
        <v>1.6374712120275952</v>
      </c>
      <c r="G7699" s="42">
        <f t="shared" si="968"/>
        <v>-59463.341847560368</v>
      </c>
      <c r="H7699" s="16">
        <f t="shared" si="969"/>
        <v>0</v>
      </c>
      <c r="P7699" s="16"/>
    </row>
    <row r="7700" spans="1:16" x14ac:dyDescent="0.25">
      <c r="A7700" s="24">
        <f t="shared" si="970"/>
        <v>7685</v>
      </c>
      <c r="B7700">
        <f t="shared" si="964"/>
        <v>0.76255748805124313</v>
      </c>
      <c r="C7700">
        <f t="shared" si="965"/>
        <v>0.76109173276927322</v>
      </c>
      <c r="D7700" s="40">
        <f t="shared" si="966"/>
        <v>1325784.2429362338</v>
      </c>
      <c r="E7700" s="40">
        <f t="shared" si="971"/>
        <v>1250000</v>
      </c>
      <c r="F7700" s="41">
        <f t="shared" si="967"/>
        <v>2.2157503827834235</v>
      </c>
      <c r="G7700" s="42">
        <f t="shared" si="968"/>
        <v>1769687.9784792792</v>
      </c>
      <c r="H7700" s="16">
        <f t="shared" si="969"/>
        <v>1</v>
      </c>
      <c r="P7700" s="16"/>
    </row>
    <row r="7701" spans="1:16" x14ac:dyDescent="0.25">
      <c r="A7701" s="24">
        <f t="shared" si="970"/>
        <v>7686</v>
      </c>
      <c r="B7701">
        <f t="shared" si="964"/>
        <v>0.41164998302701861</v>
      </c>
      <c r="C7701">
        <f t="shared" si="965"/>
        <v>7.9087649355642498E-2</v>
      </c>
      <c r="D7701" s="40">
        <f t="shared" si="966"/>
        <v>898190.2818106527</v>
      </c>
      <c r="E7701" s="40">
        <f t="shared" si="971"/>
        <v>898190.2818106527</v>
      </c>
      <c r="F7701" s="41">
        <f t="shared" si="967"/>
        <v>1.5710531559084022</v>
      </c>
      <c r="G7701" s="42">
        <f t="shared" si="968"/>
        <v>411104.67684488301</v>
      </c>
      <c r="H7701" s="16">
        <f t="shared" si="969"/>
        <v>1</v>
      </c>
      <c r="P7701" s="16"/>
    </row>
    <row r="7702" spans="1:16" x14ac:dyDescent="0.25">
      <c r="A7702" s="24">
        <f t="shared" si="970"/>
        <v>7687</v>
      </c>
      <c r="B7702">
        <f t="shared" si="964"/>
        <v>0.24869598296936601</v>
      </c>
      <c r="C7702">
        <f t="shared" si="965"/>
        <v>0.59041010250803083</v>
      </c>
      <c r="D7702" s="40">
        <f t="shared" si="966"/>
        <v>690608.35096706054</v>
      </c>
      <c r="E7702" s="40">
        <f t="shared" si="971"/>
        <v>690608.35096706054</v>
      </c>
      <c r="F7702" s="41">
        <f t="shared" si="967"/>
        <v>2.0694832942426409</v>
      </c>
      <c r="G7702" s="42">
        <f t="shared" si="968"/>
        <v>429202.44519079034</v>
      </c>
      <c r="H7702" s="16">
        <f t="shared" si="969"/>
        <v>1</v>
      </c>
      <c r="P7702" s="16"/>
    </row>
    <row r="7703" spans="1:16" x14ac:dyDescent="0.25">
      <c r="A7703" s="24">
        <f t="shared" si="970"/>
        <v>7688</v>
      </c>
      <c r="B7703">
        <f t="shared" si="964"/>
        <v>0.82353565574157983</v>
      </c>
      <c r="C7703">
        <f t="shared" si="965"/>
        <v>4.0867850068025291E-2</v>
      </c>
      <c r="D7703" s="40">
        <f t="shared" si="966"/>
        <v>1423521.3919764322</v>
      </c>
      <c r="E7703" s="40">
        <f t="shared" si="971"/>
        <v>1250000</v>
      </c>
      <c r="F7703" s="41">
        <f t="shared" si="967"/>
        <v>1.4709110253984328</v>
      </c>
      <c r="G7703" s="42">
        <f t="shared" si="968"/>
        <v>838638.78174804104</v>
      </c>
      <c r="H7703" s="16">
        <f t="shared" si="969"/>
        <v>1</v>
      </c>
      <c r="P7703" s="16"/>
    </row>
    <row r="7704" spans="1:16" x14ac:dyDescent="0.25">
      <c r="A7704" s="24">
        <f t="shared" si="970"/>
        <v>7689</v>
      </c>
      <c r="B7704">
        <f t="shared" si="964"/>
        <v>0.71602119214367121</v>
      </c>
      <c r="C7704">
        <f t="shared" si="965"/>
        <v>0.61406502488534898</v>
      </c>
      <c r="D7704" s="40">
        <f t="shared" si="966"/>
        <v>1260362.6142799426</v>
      </c>
      <c r="E7704" s="40">
        <f t="shared" si="971"/>
        <v>1250000</v>
      </c>
      <c r="F7704" s="41">
        <f t="shared" si="967"/>
        <v>2.0881245564756337</v>
      </c>
      <c r="G7704" s="42">
        <f t="shared" si="968"/>
        <v>1610155.6955945422</v>
      </c>
      <c r="H7704" s="16">
        <f t="shared" si="969"/>
        <v>1</v>
      </c>
      <c r="P7704" s="16"/>
    </row>
    <row r="7705" spans="1:16" x14ac:dyDescent="0.25">
      <c r="A7705" s="24">
        <f t="shared" si="970"/>
        <v>7690</v>
      </c>
      <c r="B7705">
        <f t="shared" si="964"/>
        <v>5.2329541998915374E-2</v>
      </c>
      <c r="C7705">
        <f t="shared" si="965"/>
        <v>0.47932475979905576</v>
      </c>
      <c r="D7705" s="40">
        <f t="shared" si="966"/>
        <v>260178.9671544981</v>
      </c>
      <c r="E7705" s="40">
        <f t="shared" si="971"/>
        <v>260178.9671544981</v>
      </c>
      <c r="F7705" s="41">
        <f t="shared" si="967"/>
        <v>1.9842406192832036</v>
      </c>
      <c r="G7705" s="42">
        <f t="shared" si="968"/>
        <v>-483742.3250888944</v>
      </c>
      <c r="H7705" s="16">
        <f t="shared" si="969"/>
        <v>0</v>
      </c>
      <c r="P7705" s="16"/>
    </row>
    <row r="7706" spans="1:16" x14ac:dyDescent="0.25">
      <c r="A7706" s="24">
        <f t="shared" si="970"/>
        <v>7691</v>
      </c>
      <c r="B7706">
        <f t="shared" si="964"/>
        <v>0.42737174651119858</v>
      </c>
      <c r="C7706">
        <f t="shared" si="965"/>
        <v>0.44847697473596781</v>
      </c>
      <c r="D7706" s="40">
        <f t="shared" si="966"/>
        <v>916533.66623611259</v>
      </c>
      <c r="E7706" s="40">
        <f t="shared" si="971"/>
        <v>916533.66623611259</v>
      </c>
      <c r="F7706" s="41">
        <f t="shared" si="967"/>
        <v>1.9606351956402042</v>
      </c>
      <c r="G7706" s="42">
        <f t="shared" si="968"/>
        <v>796988.16401167423</v>
      </c>
      <c r="H7706" s="16">
        <f t="shared" si="969"/>
        <v>1</v>
      </c>
      <c r="P7706" s="16"/>
    </row>
    <row r="7707" spans="1:16" x14ac:dyDescent="0.25">
      <c r="A7707" s="24">
        <f t="shared" si="970"/>
        <v>7692</v>
      </c>
      <c r="B7707">
        <f t="shared" si="964"/>
        <v>0.82521477283444256</v>
      </c>
      <c r="C7707">
        <f t="shared" si="965"/>
        <v>0.36090496170800179</v>
      </c>
      <c r="D7707" s="40">
        <f t="shared" si="966"/>
        <v>1426484.5566713917</v>
      </c>
      <c r="E7707" s="40">
        <f t="shared" si="971"/>
        <v>1250000</v>
      </c>
      <c r="F7707" s="41">
        <f t="shared" si="967"/>
        <v>1.8917808764788988</v>
      </c>
      <c r="G7707" s="42">
        <f t="shared" si="968"/>
        <v>1364726.0955986236</v>
      </c>
      <c r="H7707" s="16">
        <f t="shared" si="969"/>
        <v>1</v>
      </c>
      <c r="P7707" s="16"/>
    </row>
    <row r="7708" spans="1:16" x14ac:dyDescent="0.25">
      <c r="A7708" s="24">
        <f t="shared" si="970"/>
        <v>7693</v>
      </c>
      <c r="B7708">
        <f t="shared" si="964"/>
        <v>0.63270277192350477</v>
      </c>
      <c r="C7708">
        <f t="shared" si="965"/>
        <v>0.6180866522481665</v>
      </c>
      <c r="D7708" s="40">
        <f t="shared" si="966"/>
        <v>1154568.5146169779</v>
      </c>
      <c r="E7708" s="40">
        <f t="shared" si="971"/>
        <v>1154568.5146169779</v>
      </c>
      <c r="F7708" s="41">
        <f t="shared" si="967"/>
        <v>2.091325071558173</v>
      </c>
      <c r="G7708" s="42">
        <f t="shared" si="968"/>
        <v>1414578.0814501648</v>
      </c>
      <c r="H7708" s="16">
        <f t="shared" si="969"/>
        <v>1</v>
      </c>
      <c r="P7708" s="16"/>
    </row>
    <row r="7709" spans="1:16" x14ac:dyDescent="0.25">
      <c r="A7709" s="24">
        <f t="shared" si="970"/>
        <v>7694</v>
      </c>
      <c r="B7709">
        <f t="shared" si="964"/>
        <v>0.95510504196863621</v>
      </c>
      <c r="C7709">
        <f t="shared" si="965"/>
        <v>0.81352483143564314</v>
      </c>
      <c r="D7709" s="40">
        <f t="shared" si="966"/>
        <v>1773483.4095416849</v>
      </c>
      <c r="E7709" s="40">
        <f t="shared" si="971"/>
        <v>1250000</v>
      </c>
      <c r="F7709" s="41">
        <f t="shared" si="967"/>
        <v>2.2708086763892266</v>
      </c>
      <c r="G7709" s="42">
        <f t="shared" si="968"/>
        <v>1838510.8454865334</v>
      </c>
      <c r="H7709" s="16">
        <f t="shared" si="969"/>
        <v>1</v>
      </c>
      <c r="P7709" s="16"/>
    </row>
    <row r="7710" spans="1:16" x14ac:dyDescent="0.25">
      <c r="A7710" s="24">
        <f t="shared" si="970"/>
        <v>7695</v>
      </c>
      <c r="B7710">
        <f t="shared" si="964"/>
        <v>0.52956481429282576</v>
      </c>
      <c r="C7710">
        <f t="shared" si="965"/>
        <v>0.39753839827608317</v>
      </c>
      <c r="D7710" s="40">
        <f t="shared" si="966"/>
        <v>1033818.8283925785</v>
      </c>
      <c r="E7710" s="40">
        <f t="shared" si="971"/>
        <v>1033818.8283925785</v>
      </c>
      <c r="F7710" s="41">
        <f t="shared" si="967"/>
        <v>1.9210565814873684</v>
      </c>
      <c r="G7710" s="42">
        <f t="shared" si="968"/>
        <v>986024.46434912318</v>
      </c>
      <c r="H7710" s="16">
        <f t="shared" si="969"/>
        <v>1</v>
      </c>
      <c r="P7710" s="16"/>
    </row>
    <row r="7711" spans="1:16" x14ac:dyDescent="0.25">
      <c r="A7711" s="24">
        <f t="shared" si="970"/>
        <v>7696</v>
      </c>
      <c r="B7711">
        <f t="shared" si="964"/>
        <v>0.98245838412549347</v>
      </c>
      <c r="C7711">
        <f t="shared" si="965"/>
        <v>0.79089329659473151</v>
      </c>
      <c r="D7711" s="40">
        <f t="shared" si="966"/>
        <v>1960819.0360869048</v>
      </c>
      <c r="E7711" s="40">
        <f t="shared" si="971"/>
        <v>1250000</v>
      </c>
      <c r="F7711" s="41">
        <f t="shared" si="967"/>
        <v>2.2460561368505516</v>
      </c>
      <c r="G7711" s="42">
        <f t="shared" si="968"/>
        <v>1807570.1710631894</v>
      </c>
      <c r="H7711" s="16">
        <f t="shared" si="969"/>
        <v>1</v>
      </c>
      <c r="P7711" s="16"/>
    </row>
    <row r="7712" spans="1:16" x14ac:dyDescent="0.25">
      <c r="A7712" s="24">
        <f t="shared" si="970"/>
        <v>7697</v>
      </c>
      <c r="B7712">
        <f t="shared" si="964"/>
        <v>0.37873165484052151</v>
      </c>
      <c r="C7712">
        <f t="shared" si="965"/>
        <v>0.23235357238445431</v>
      </c>
      <c r="D7712" s="40">
        <f t="shared" si="966"/>
        <v>859203.5177535417</v>
      </c>
      <c r="E7712" s="40">
        <f t="shared" si="971"/>
        <v>859203.5177535417</v>
      </c>
      <c r="F7712" s="41">
        <f t="shared" si="967"/>
        <v>1.7777757158015404</v>
      </c>
      <c r="G7712" s="42">
        <f t="shared" si="968"/>
        <v>527471.14879350411</v>
      </c>
      <c r="H7712" s="16">
        <f t="shared" si="969"/>
        <v>1</v>
      </c>
      <c r="P7712" s="16"/>
    </row>
    <row r="7713" spans="1:16" x14ac:dyDescent="0.25">
      <c r="A7713" s="24">
        <f t="shared" si="970"/>
        <v>7698</v>
      </c>
      <c r="B7713">
        <f t="shared" si="964"/>
        <v>0.38540940370876342</v>
      </c>
      <c r="C7713">
        <f t="shared" si="965"/>
        <v>0.21981171460356563</v>
      </c>
      <c r="D7713" s="40">
        <f t="shared" si="966"/>
        <v>867186.61357869324</v>
      </c>
      <c r="E7713" s="40">
        <f t="shared" si="971"/>
        <v>867186.61357869324</v>
      </c>
      <c r="F7713" s="41">
        <f t="shared" si="967"/>
        <v>1.7650974867255107</v>
      </c>
      <c r="G7713" s="42">
        <f t="shared" si="968"/>
        <v>530668.91214975808</v>
      </c>
      <c r="H7713" s="16">
        <f t="shared" si="969"/>
        <v>1</v>
      </c>
      <c r="P7713" s="16"/>
    </row>
    <row r="7714" spans="1:16" x14ac:dyDescent="0.25">
      <c r="A7714" s="24">
        <f t="shared" si="970"/>
        <v>7699</v>
      </c>
      <c r="B7714">
        <f t="shared" si="964"/>
        <v>0.34153770806733519</v>
      </c>
      <c r="C7714">
        <f t="shared" si="965"/>
        <v>0.49133576371241361</v>
      </c>
      <c r="D7714" s="40">
        <f t="shared" si="966"/>
        <v>813858.63434918318</v>
      </c>
      <c r="E7714" s="40">
        <f t="shared" si="971"/>
        <v>813858.63434918318</v>
      </c>
      <c r="F7714" s="41">
        <f t="shared" si="967"/>
        <v>1.993398259198546</v>
      </c>
      <c r="G7714" s="42">
        <f t="shared" si="968"/>
        <v>622344.3849453677</v>
      </c>
      <c r="H7714" s="16">
        <f t="shared" si="969"/>
        <v>1</v>
      </c>
      <c r="P7714" s="16"/>
    </row>
    <row r="7715" spans="1:16" x14ac:dyDescent="0.25">
      <c r="A7715" s="24">
        <f t="shared" si="970"/>
        <v>7700</v>
      </c>
      <c r="B7715">
        <f t="shared" si="964"/>
        <v>0.73247013951186091</v>
      </c>
      <c r="C7715">
        <f t="shared" si="965"/>
        <v>4.2366567649878561E-2</v>
      </c>
      <c r="D7715" s="40">
        <f t="shared" si="966"/>
        <v>1282811.9476965652</v>
      </c>
      <c r="E7715" s="40">
        <f t="shared" si="971"/>
        <v>1250000</v>
      </c>
      <c r="F7715" s="41">
        <f t="shared" si="967"/>
        <v>1.4760304210906263</v>
      </c>
      <c r="G7715" s="42">
        <f t="shared" si="968"/>
        <v>845038.02636328293</v>
      </c>
      <c r="H7715" s="16">
        <f t="shared" si="969"/>
        <v>1</v>
      </c>
      <c r="P7715" s="16"/>
    </row>
    <row r="7716" spans="1:16" x14ac:dyDescent="0.25">
      <c r="A7716" s="24">
        <f t="shared" si="970"/>
        <v>7701</v>
      </c>
      <c r="B7716">
        <f t="shared" si="964"/>
        <v>9.3603699118830264E-2</v>
      </c>
      <c r="C7716">
        <f t="shared" si="965"/>
        <v>8.1835176213644445E-2</v>
      </c>
      <c r="D7716" s="40">
        <f t="shared" si="966"/>
        <v>398684.42770114751</v>
      </c>
      <c r="E7716" s="40">
        <f t="shared" si="971"/>
        <v>398684.42770114751</v>
      </c>
      <c r="F7716" s="41">
        <f t="shared" si="967"/>
        <v>1.5766465604710953</v>
      </c>
      <c r="G7716" s="42">
        <f t="shared" si="968"/>
        <v>-371415.56835159869</v>
      </c>
      <c r="H7716" s="16">
        <f t="shared" si="969"/>
        <v>0</v>
      </c>
      <c r="P7716" s="16"/>
    </row>
    <row r="7717" spans="1:16" x14ac:dyDescent="0.25">
      <c r="A7717" s="24">
        <f t="shared" si="970"/>
        <v>7702</v>
      </c>
      <c r="B7717">
        <f t="shared" si="964"/>
        <v>0.14224962296430022</v>
      </c>
      <c r="C7717">
        <f t="shared" si="965"/>
        <v>8.7559915729798377E-2</v>
      </c>
      <c r="D7717" s="40">
        <f t="shared" si="966"/>
        <v>512036.42558960343</v>
      </c>
      <c r="E7717" s="40">
        <f t="shared" si="971"/>
        <v>512036.42558960343</v>
      </c>
      <c r="F7717" s="41">
        <f t="shared" si="967"/>
        <v>1.587861684206167</v>
      </c>
      <c r="G7717" s="42">
        <f t="shared" si="968"/>
        <v>-186956.97888838663</v>
      </c>
      <c r="H7717" s="16">
        <f t="shared" si="969"/>
        <v>0</v>
      </c>
      <c r="P7717" s="16"/>
    </row>
    <row r="7718" spans="1:16" x14ac:dyDescent="0.25">
      <c r="A7718" s="24">
        <f t="shared" si="970"/>
        <v>7703</v>
      </c>
      <c r="B7718">
        <f t="shared" si="964"/>
        <v>0.84176097658928484</v>
      </c>
      <c r="C7718">
        <f t="shared" si="965"/>
        <v>0.92401704622898251</v>
      </c>
      <c r="D7718" s="40">
        <f t="shared" si="966"/>
        <v>1456711.9989197119</v>
      </c>
      <c r="E7718" s="40">
        <f t="shared" si="971"/>
        <v>1250000</v>
      </c>
      <c r="F7718" s="41">
        <f t="shared" si="967"/>
        <v>2.4354473989501706</v>
      </c>
      <c r="G7718" s="42">
        <f t="shared" si="968"/>
        <v>2044309.2486877134</v>
      </c>
      <c r="H7718" s="16">
        <f t="shared" si="969"/>
        <v>1</v>
      </c>
      <c r="P7718" s="16"/>
    </row>
    <row r="7719" spans="1:16" x14ac:dyDescent="0.25">
      <c r="A7719" s="24">
        <f t="shared" si="970"/>
        <v>7704</v>
      </c>
      <c r="B7719">
        <f t="shared" si="964"/>
        <v>0.330889189732261</v>
      </c>
      <c r="C7719">
        <f t="shared" si="965"/>
        <v>0.43062533938791603</v>
      </c>
      <c r="D7719" s="40">
        <f t="shared" si="966"/>
        <v>800550.52959615341</v>
      </c>
      <c r="E7719" s="40">
        <f t="shared" si="971"/>
        <v>800550.52959615341</v>
      </c>
      <c r="F7719" s="41">
        <f t="shared" si="967"/>
        <v>1.9468746738799352</v>
      </c>
      <c r="G7719" s="42">
        <f t="shared" si="968"/>
        <v>558571.55123192049</v>
      </c>
      <c r="H7719" s="16">
        <f t="shared" si="969"/>
        <v>1</v>
      </c>
      <c r="P7719" s="16"/>
    </row>
    <row r="7720" spans="1:16" x14ac:dyDescent="0.25">
      <c r="A7720" s="24">
        <f t="shared" si="970"/>
        <v>7705</v>
      </c>
      <c r="B7720">
        <f t="shared" si="964"/>
        <v>0.36223870085086673</v>
      </c>
      <c r="C7720">
        <f t="shared" si="965"/>
        <v>0.18339080538135022</v>
      </c>
      <c r="D7720" s="40">
        <f t="shared" si="966"/>
        <v>839294.27752751554</v>
      </c>
      <c r="E7720" s="40">
        <f t="shared" si="971"/>
        <v>839294.27752751554</v>
      </c>
      <c r="F7720" s="41">
        <f t="shared" si="967"/>
        <v>1.7256783317305773</v>
      </c>
      <c r="G7720" s="42">
        <f t="shared" si="968"/>
        <v>448351.94867470325</v>
      </c>
      <c r="H7720" s="16">
        <f t="shared" si="969"/>
        <v>1</v>
      </c>
      <c r="P7720" s="16"/>
    </row>
    <row r="7721" spans="1:16" x14ac:dyDescent="0.25">
      <c r="A7721" s="24">
        <f t="shared" si="970"/>
        <v>7706</v>
      </c>
      <c r="B7721">
        <f t="shared" si="964"/>
        <v>0.66229871811810881</v>
      </c>
      <c r="C7721">
        <f t="shared" si="965"/>
        <v>0.82860851741861552</v>
      </c>
      <c r="D7721" s="40">
        <f t="shared" si="966"/>
        <v>1190917.1362420293</v>
      </c>
      <c r="E7721" s="40">
        <f t="shared" si="971"/>
        <v>1190917.1362420293</v>
      </c>
      <c r="F7721" s="41">
        <f t="shared" si="967"/>
        <v>2.2883528368319297</v>
      </c>
      <c r="G7721" s="42">
        <f t="shared" si="968"/>
        <v>1725238.6071512052</v>
      </c>
      <c r="H7721" s="16">
        <f t="shared" si="969"/>
        <v>1</v>
      </c>
      <c r="P7721" s="16"/>
    </row>
    <row r="7722" spans="1:16" x14ac:dyDescent="0.25">
      <c r="A7722" s="24">
        <f t="shared" si="970"/>
        <v>7707</v>
      </c>
      <c r="B7722">
        <f t="shared" si="964"/>
        <v>0.86274591402616352</v>
      </c>
      <c r="C7722">
        <f t="shared" si="965"/>
        <v>0.81043072615284473</v>
      </c>
      <c r="D7722" s="40">
        <f t="shared" si="966"/>
        <v>1498209.5188238255</v>
      </c>
      <c r="E7722" s="40">
        <f t="shared" si="971"/>
        <v>1250000</v>
      </c>
      <c r="F7722" s="41">
        <f t="shared" si="967"/>
        <v>2.2673205649218526</v>
      </c>
      <c r="G7722" s="42">
        <f t="shared" si="968"/>
        <v>1834150.7061523157</v>
      </c>
      <c r="H7722" s="16">
        <f t="shared" si="969"/>
        <v>1</v>
      </c>
      <c r="P7722" s="16"/>
    </row>
    <row r="7723" spans="1:16" x14ac:dyDescent="0.25">
      <c r="A7723" s="24">
        <f t="shared" si="970"/>
        <v>7708</v>
      </c>
      <c r="B7723">
        <f t="shared" si="964"/>
        <v>0.16588169441092759</v>
      </c>
      <c r="C7723">
        <f t="shared" si="965"/>
        <v>0.43036216392647475</v>
      </c>
      <c r="D7723" s="40">
        <f t="shared" si="966"/>
        <v>557491.73960320163</v>
      </c>
      <c r="E7723" s="40">
        <f t="shared" si="971"/>
        <v>557491.73960320163</v>
      </c>
      <c r="F7723" s="41">
        <f t="shared" si="967"/>
        <v>1.9466710641694276</v>
      </c>
      <c r="G7723" s="42">
        <f t="shared" si="968"/>
        <v>85253.03799902997</v>
      </c>
      <c r="H7723" s="16">
        <f t="shared" si="969"/>
        <v>1</v>
      </c>
      <c r="P7723" s="16"/>
    </row>
    <row r="7724" spans="1:16" x14ac:dyDescent="0.25">
      <c r="A7724" s="24">
        <f t="shared" si="970"/>
        <v>7709</v>
      </c>
      <c r="B7724">
        <f t="shared" si="964"/>
        <v>0.28020428365562111</v>
      </c>
      <c r="C7724">
        <f t="shared" si="965"/>
        <v>7.5523941428400576E-2</v>
      </c>
      <c r="D7724" s="40">
        <f t="shared" si="966"/>
        <v>734543.42554353853</v>
      </c>
      <c r="E7724" s="40">
        <f t="shared" si="971"/>
        <v>734543.42554353853</v>
      </c>
      <c r="F7724" s="41">
        <f t="shared" si="967"/>
        <v>1.5635744766780344</v>
      </c>
      <c r="G7724" s="42">
        <f t="shared" si="968"/>
        <v>148513.352191529</v>
      </c>
      <c r="H7724" s="16">
        <f t="shared" si="969"/>
        <v>1</v>
      </c>
      <c r="P7724" s="16"/>
    </row>
    <row r="7725" spans="1:16" x14ac:dyDescent="0.25">
      <c r="A7725" s="24">
        <f t="shared" si="970"/>
        <v>7710</v>
      </c>
      <c r="B7725">
        <f t="shared" si="964"/>
        <v>0.28810685279313475</v>
      </c>
      <c r="C7725">
        <f t="shared" si="965"/>
        <v>0.15288743341807276</v>
      </c>
      <c r="D7725" s="40">
        <f t="shared" si="966"/>
        <v>745171.50628234609</v>
      </c>
      <c r="E7725" s="40">
        <f t="shared" si="971"/>
        <v>745171.50628234609</v>
      </c>
      <c r="F7725" s="41">
        <f t="shared" si="967"/>
        <v>1.6887149232784582</v>
      </c>
      <c r="G7725" s="42">
        <f t="shared" si="968"/>
        <v>258382.24306088523</v>
      </c>
      <c r="H7725" s="16">
        <f t="shared" si="969"/>
        <v>1</v>
      </c>
      <c r="P7725" s="16"/>
    </row>
    <row r="7726" spans="1:16" x14ac:dyDescent="0.25">
      <c r="A7726" s="24">
        <f t="shared" si="970"/>
        <v>7711</v>
      </c>
      <c r="B7726">
        <f t="shared" si="964"/>
        <v>6.2023603706620634E-2</v>
      </c>
      <c r="C7726">
        <f t="shared" si="965"/>
        <v>0.82234210160095245</v>
      </c>
      <c r="D7726" s="40">
        <f t="shared" si="966"/>
        <v>298781.57021923445</v>
      </c>
      <c r="E7726" s="40">
        <f t="shared" si="971"/>
        <v>298781.57021923445</v>
      </c>
      <c r="F7726" s="41">
        <f t="shared" si="967"/>
        <v>2.2809506267555446</v>
      </c>
      <c r="G7726" s="42">
        <f t="shared" si="968"/>
        <v>-318493.99014543148</v>
      </c>
      <c r="H7726" s="16">
        <f t="shared" si="969"/>
        <v>0</v>
      </c>
      <c r="P7726" s="16"/>
    </row>
    <row r="7727" spans="1:16" x14ac:dyDescent="0.25">
      <c r="A7727" s="24">
        <f t="shared" si="970"/>
        <v>7712</v>
      </c>
      <c r="B7727">
        <f t="shared" si="964"/>
        <v>0.60601854661945254</v>
      </c>
      <c r="C7727">
        <f t="shared" si="965"/>
        <v>0.16207224444951862</v>
      </c>
      <c r="D7727" s="40">
        <f t="shared" si="966"/>
        <v>1122624.6926473707</v>
      </c>
      <c r="E7727" s="40">
        <f t="shared" si="971"/>
        <v>1122624.6926473707</v>
      </c>
      <c r="F7727" s="41">
        <f t="shared" si="967"/>
        <v>1.7003109976480009</v>
      </c>
      <c r="G7727" s="42">
        <f t="shared" si="968"/>
        <v>908811.11113953125</v>
      </c>
      <c r="H7727" s="16">
        <f t="shared" si="969"/>
        <v>1</v>
      </c>
      <c r="P7727" s="16"/>
    </row>
    <row r="7728" spans="1:16" x14ac:dyDescent="0.25">
      <c r="A7728" s="24">
        <f t="shared" si="970"/>
        <v>7713</v>
      </c>
      <c r="B7728">
        <f t="shared" si="964"/>
        <v>0.83598714356776327</v>
      </c>
      <c r="C7728">
        <f t="shared" si="965"/>
        <v>0.9271037100115791</v>
      </c>
      <c r="D7728" s="40">
        <f t="shared" si="966"/>
        <v>1445941.4702092712</v>
      </c>
      <c r="E7728" s="40">
        <f t="shared" si="971"/>
        <v>1250000</v>
      </c>
      <c r="F7728" s="41">
        <f t="shared" si="967"/>
        <v>2.4421138903116311</v>
      </c>
      <c r="G7728" s="42">
        <f t="shared" si="968"/>
        <v>2052642.362889539</v>
      </c>
      <c r="H7728" s="16">
        <f t="shared" si="969"/>
        <v>1</v>
      </c>
      <c r="P7728" s="16"/>
    </row>
    <row r="7729" spans="1:16" x14ac:dyDescent="0.25">
      <c r="A7729" s="24">
        <f t="shared" si="970"/>
        <v>7714</v>
      </c>
      <c r="B7729">
        <f t="shared" si="964"/>
        <v>0.36810108728241175</v>
      </c>
      <c r="C7729">
        <f t="shared" si="965"/>
        <v>0.93885235523339361</v>
      </c>
      <c r="D7729" s="40">
        <f t="shared" si="966"/>
        <v>846404.15715775674</v>
      </c>
      <c r="E7729" s="40">
        <f t="shared" si="971"/>
        <v>846404.15715775674</v>
      </c>
      <c r="F7729" s="41">
        <f t="shared" si="967"/>
        <v>2.4696689277964294</v>
      </c>
      <c r="G7729" s="42">
        <f t="shared" si="968"/>
        <v>1090338.0472902376</v>
      </c>
      <c r="H7729" s="16">
        <f t="shared" si="969"/>
        <v>1</v>
      </c>
      <c r="P7729" s="16"/>
    </row>
    <row r="7730" spans="1:16" x14ac:dyDescent="0.25">
      <c r="A7730" s="24">
        <f t="shared" si="970"/>
        <v>7715</v>
      </c>
      <c r="B7730">
        <f t="shared" si="964"/>
        <v>0.64507430337835103</v>
      </c>
      <c r="C7730">
        <f t="shared" si="965"/>
        <v>0.27992923173587769</v>
      </c>
      <c r="D7730" s="40">
        <f t="shared" si="966"/>
        <v>1169630.2494404269</v>
      </c>
      <c r="E7730" s="40">
        <f t="shared" si="971"/>
        <v>1169630.2494404269</v>
      </c>
      <c r="F7730" s="41">
        <f t="shared" si="967"/>
        <v>1.8227806231093084</v>
      </c>
      <c r="G7730" s="42">
        <f t="shared" si="968"/>
        <v>1131979.3548825174</v>
      </c>
      <c r="H7730" s="16">
        <f t="shared" si="969"/>
        <v>1</v>
      </c>
      <c r="P7730" s="16"/>
    </row>
    <row r="7731" spans="1:16" x14ac:dyDescent="0.25">
      <c r="A7731" s="24">
        <f t="shared" si="970"/>
        <v>7716</v>
      </c>
      <c r="B7731">
        <f t="shared" si="964"/>
        <v>0.39567659271415323</v>
      </c>
      <c r="C7731">
        <f t="shared" si="965"/>
        <v>0.26658988778945059</v>
      </c>
      <c r="D7731" s="40">
        <f t="shared" si="966"/>
        <v>879382.7487418676</v>
      </c>
      <c r="E7731" s="40">
        <f t="shared" si="971"/>
        <v>879382.7487418676</v>
      </c>
      <c r="F7731" s="41">
        <f t="shared" si="967"/>
        <v>1.810589846589707</v>
      </c>
      <c r="G7731" s="42">
        <f t="shared" si="968"/>
        <v>592201.4761381729</v>
      </c>
      <c r="H7731" s="16">
        <f t="shared" si="969"/>
        <v>1</v>
      </c>
      <c r="P7731" s="16"/>
    </row>
    <row r="7732" spans="1:16" x14ac:dyDescent="0.25">
      <c r="A7732" s="24">
        <f t="shared" si="970"/>
        <v>7717</v>
      </c>
      <c r="B7732">
        <f t="shared" si="964"/>
        <v>0.60141719121020287</v>
      </c>
      <c r="C7732">
        <f t="shared" si="965"/>
        <v>0.50808736251201481</v>
      </c>
      <c r="D7732" s="40">
        <f t="shared" si="966"/>
        <v>1117181.022006012</v>
      </c>
      <c r="E7732" s="40">
        <f t="shared" si="971"/>
        <v>1117181.022006012</v>
      </c>
      <c r="F7732" s="41">
        <f t="shared" si="967"/>
        <v>2.0061621277259731</v>
      </c>
      <c r="G7732" s="42">
        <f t="shared" si="968"/>
        <v>1241246.2561626583</v>
      </c>
      <c r="H7732" s="16">
        <f t="shared" si="969"/>
        <v>1</v>
      </c>
      <c r="P7732" s="16"/>
    </row>
    <row r="7733" spans="1:16" x14ac:dyDescent="0.25">
      <c r="A7733" s="24">
        <f t="shared" si="970"/>
        <v>7718</v>
      </c>
      <c r="B7733">
        <f t="shared" si="964"/>
        <v>0.91657892230432481</v>
      </c>
      <c r="C7733">
        <f t="shared" si="965"/>
        <v>0.40246087720151991</v>
      </c>
      <c r="D7733" s="40">
        <f t="shared" si="966"/>
        <v>1630283.6007690586</v>
      </c>
      <c r="E7733" s="40">
        <f t="shared" si="971"/>
        <v>1250000</v>
      </c>
      <c r="F7733" s="41">
        <f t="shared" si="967"/>
        <v>1.9249293261317866</v>
      </c>
      <c r="G7733" s="42">
        <f t="shared" si="968"/>
        <v>1406161.657664733</v>
      </c>
      <c r="H7733" s="16">
        <f t="shared" si="969"/>
        <v>1</v>
      </c>
      <c r="P7733" s="16"/>
    </row>
    <row r="7734" spans="1:16" x14ac:dyDescent="0.25">
      <c r="A7734" s="24">
        <f t="shared" si="970"/>
        <v>7719</v>
      </c>
      <c r="B7734">
        <f t="shared" si="964"/>
        <v>0.42535906832199544</v>
      </c>
      <c r="C7734">
        <f t="shared" si="965"/>
        <v>0.94138043408747762</v>
      </c>
      <c r="D7734" s="40">
        <f t="shared" si="966"/>
        <v>914193.51925690612</v>
      </c>
      <c r="E7734" s="40">
        <f t="shared" si="971"/>
        <v>914193.51925690612</v>
      </c>
      <c r="F7734" s="41">
        <f t="shared" si="967"/>
        <v>2.4761300425386961</v>
      </c>
      <c r="G7734" s="42">
        <f t="shared" si="968"/>
        <v>1263662.037726203</v>
      </c>
      <c r="H7734" s="16">
        <f t="shared" si="969"/>
        <v>1</v>
      </c>
      <c r="P7734" s="16"/>
    </row>
    <row r="7735" spans="1:16" x14ac:dyDescent="0.25">
      <c r="A7735" s="24">
        <f t="shared" si="970"/>
        <v>7720</v>
      </c>
      <c r="B7735">
        <f t="shared" si="964"/>
        <v>0.66005535365547985</v>
      </c>
      <c r="C7735">
        <f t="shared" si="965"/>
        <v>0.48138050397392362</v>
      </c>
      <c r="D7735" s="40">
        <f t="shared" si="966"/>
        <v>1188121.9776335997</v>
      </c>
      <c r="E7735" s="40">
        <f t="shared" si="971"/>
        <v>1188121.9776335997</v>
      </c>
      <c r="F7735" s="41">
        <f t="shared" si="967"/>
        <v>1.9858087804323583</v>
      </c>
      <c r="G7735" s="42">
        <f t="shared" si="968"/>
        <v>1359383.0554094603</v>
      </c>
      <c r="H7735" s="16">
        <f t="shared" si="969"/>
        <v>1</v>
      </c>
      <c r="P7735" s="16"/>
    </row>
    <row r="7736" spans="1:16" x14ac:dyDescent="0.25">
      <c r="A7736" s="24">
        <f t="shared" si="970"/>
        <v>7721</v>
      </c>
      <c r="B7736">
        <f t="shared" si="964"/>
        <v>0.5099736723350361</v>
      </c>
      <c r="C7736">
        <f t="shared" si="965"/>
        <v>0.92664649558719248</v>
      </c>
      <c r="D7736" s="40">
        <f t="shared" si="966"/>
        <v>1011399.495700802</v>
      </c>
      <c r="E7736" s="40">
        <f t="shared" si="971"/>
        <v>1011399.495700802</v>
      </c>
      <c r="F7736" s="41">
        <f t="shared" si="967"/>
        <v>2.4411129711211159</v>
      </c>
      <c r="G7736" s="42">
        <f t="shared" si="968"/>
        <v>1468940.4279405829</v>
      </c>
      <c r="H7736" s="16">
        <f t="shared" si="969"/>
        <v>1</v>
      </c>
      <c r="P7736" s="16"/>
    </row>
    <row r="7737" spans="1:16" x14ac:dyDescent="0.25">
      <c r="A7737" s="24">
        <f t="shared" si="970"/>
        <v>7722</v>
      </c>
      <c r="B7737">
        <f t="shared" si="964"/>
        <v>0.7101882518036291</v>
      </c>
      <c r="C7737">
        <f t="shared" si="965"/>
        <v>0.78456081484910101</v>
      </c>
      <c r="D7737" s="40">
        <f t="shared" si="966"/>
        <v>1252553.8411257907</v>
      </c>
      <c r="E7737" s="40">
        <f t="shared" si="971"/>
        <v>1250000</v>
      </c>
      <c r="F7737" s="41">
        <f t="shared" si="967"/>
        <v>2.2394192897519973</v>
      </c>
      <c r="G7737" s="42">
        <f t="shared" si="968"/>
        <v>1799274.1121899965</v>
      </c>
      <c r="H7737" s="16">
        <f t="shared" si="969"/>
        <v>1</v>
      </c>
      <c r="P7737" s="16"/>
    </row>
    <row r="7738" spans="1:16" x14ac:dyDescent="0.25">
      <c r="A7738" s="24">
        <f t="shared" si="970"/>
        <v>7723</v>
      </c>
      <c r="B7738">
        <f t="shared" si="964"/>
        <v>0.16972064774017781</v>
      </c>
      <c r="C7738">
        <f t="shared" si="965"/>
        <v>0.75280090945307165</v>
      </c>
      <c r="D7738" s="40">
        <f t="shared" si="966"/>
        <v>564466.67445278238</v>
      </c>
      <c r="E7738" s="40">
        <f t="shared" si="971"/>
        <v>564466.67445278238</v>
      </c>
      <c r="F7738" s="41">
        <f t="shared" si="967"/>
        <v>2.20769916531412</v>
      </c>
      <c r="G7738" s="42">
        <f t="shared" si="968"/>
        <v>246172.60603704466</v>
      </c>
      <c r="H7738" s="16">
        <f t="shared" si="969"/>
        <v>1</v>
      </c>
      <c r="P7738" s="16"/>
    </row>
    <row r="7739" spans="1:16" x14ac:dyDescent="0.25">
      <c r="A7739" s="24">
        <f t="shared" si="970"/>
        <v>7724</v>
      </c>
      <c r="B7739">
        <f t="shared" si="964"/>
        <v>0.12028695468325168</v>
      </c>
      <c r="C7739">
        <f t="shared" si="965"/>
        <v>0.72286070918198675</v>
      </c>
      <c r="D7739" s="40">
        <f t="shared" si="966"/>
        <v>464945.20543520642</v>
      </c>
      <c r="E7739" s="40">
        <f t="shared" si="971"/>
        <v>464945.20543520642</v>
      </c>
      <c r="F7739" s="41">
        <f t="shared" si="967"/>
        <v>2.1797449775742672</v>
      </c>
      <c r="G7739" s="42">
        <f t="shared" si="968"/>
        <v>13461.976394627127</v>
      </c>
      <c r="H7739" s="16">
        <f t="shared" si="969"/>
        <v>1</v>
      </c>
      <c r="P7739" s="16"/>
    </row>
    <row r="7740" spans="1:16" x14ac:dyDescent="0.25">
      <c r="A7740" s="24">
        <f t="shared" si="970"/>
        <v>7725</v>
      </c>
      <c r="B7740">
        <f t="shared" si="964"/>
        <v>0.84321761794853956</v>
      </c>
      <c r="C7740">
        <f t="shared" si="965"/>
        <v>0.50708925432991236</v>
      </c>
      <c r="D7740" s="40">
        <f t="shared" si="966"/>
        <v>1459469.7254755055</v>
      </c>
      <c r="E7740" s="40">
        <f t="shared" si="971"/>
        <v>1250000</v>
      </c>
      <c r="F7740" s="41">
        <f t="shared" si="967"/>
        <v>2.0054015382026291</v>
      </c>
      <c r="G7740" s="42">
        <f t="shared" si="968"/>
        <v>1506751.9227532865</v>
      </c>
      <c r="H7740" s="16">
        <f t="shared" si="969"/>
        <v>1</v>
      </c>
      <c r="P7740" s="16"/>
    </row>
    <row r="7741" spans="1:16" x14ac:dyDescent="0.25">
      <c r="A7741" s="24">
        <f t="shared" si="970"/>
        <v>7726</v>
      </c>
      <c r="B7741">
        <f t="shared" si="964"/>
        <v>0.64762970397714525</v>
      </c>
      <c r="C7741">
        <f t="shared" si="965"/>
        <v>0.98492486623581499</v>
      </c>
      <c r="D7741" s="40">
        <f t="shared" si="966"/>
        <v>1172763.9795295931</v>
      </c>
      <c r="E7741" s="40">
        <f t="shared" si="971"/>
        <v>1172763.9795295931</v>
      </c>
      <c r="F7741" s="41">
        <f t="shared" si="967"/>
        <v>2.6590002023933681</v>
      </c>
      <c r="G7741" s="42">
        <f t="shared" si="968"/>
        <v>2118379.65892884</v>
      </c>
      <c r="H7741" s="16">
        <f t="shared" si="969"/>
        <v>1</v>
      </c>
      <c r="P7741" s="16"/>
    </row>
    <row r="7742" spans="1:16" x14ac:dyDescent="0.25">
      <c r="A7742" s="24">
        <f t="shared" si="970"/>
        <v>7727</v>
      </c>
      <c r="B7742">
        <f t="shared" si="964"/>
        <v>0.91249856015201658</v>
      </c>
      <c r="C7742">
        <f t="shared" si="965"/>
        <v>0.12987373641226441</v>
      </c>
      <c r="D7742" s="40">
        <f t="shared" si="966"/>
        <v>1618375.0870117508</v>
      </c>
      <c r="E7742" s="40">
        <f t="shared" si="971"/>
        <v>1250000</v>
      </c>
      <c r="F7742" s="41">
        <f t="shared" si="967"/>
        <v>1.6574503971250194</v>
      </c>
      <c r="G7742" s="42">
        <f t="shared" si="968"/>
        <v>1071812.9964062741</v>
      </c>
      <c r="H7742" s="16">
        <f t="shared" si="969"/>
        <v>1</v>
      </c>
      <c r="P7742" s="16"/>
    </row>
    <row r="7743" spans="1:16" x14ac:dyDescent="0.25">
      <c r="A7743" s="24">
        <f t="shared" si="970"/>
        <v>7728</v>
      </c>
      <c r="B7743">
        <f t="shared" si="964"/>
        <v>0.99287340848241001</v>
      </c>
      <c r="C7743">
        <f t="shared" si="965"/>
        <v>0.84373044653329998</v>
      </c>
      <c r="D7743" s="40">
        <f t="shared" si="966"/>
        <v>2117394.4209722532</v>
      </c>
      <c r="E7743" s="40">
        <f t="shared" si="971"/>
        <v>1250000</v>
      </c>
      <c r="F7743" s="41">
        <f t="shared" si="967"/>
        <v>2.3069630844899813</v>
      </c>
      <c r="G7743" s="42">
        <f t="shared" si="968"/>
        <v>1883703.8556124768</v>
      </c>
      <c r="H7743" s="16">
        <f t="shared" si="969"/>
        <v>1</v>
      </c>
      <c r="P7743" s="16"/>
    </row>
    <row r="7744" spans="1:16" x14ac:dyDescent="0.25">
      <c r="A7744" s="24">
        <f t="shared" si="970"/>
        <v>7729</v>
      </c>
      <c r="B7744">
        <f t="shared" si="964"/>
        <v>5.8195102377794683E-2</v>
      </c>
      <c r="C7744">
        <f t="shared" si="965"/>
        <v>0.96576881234068424</v>
      </c>
      <c r="D7744" s="40">
        <f t="shared" si="966"/>
        <v>284145.71412047325</v>
      </c>
      <c r="E7744" s="40">
        <f t="shared" si="971"/>
        <v>284145.71412047325</v>
      </c>
      <c r="F7744" s="41">
        <f t="shared" si="967"/>
        <v>2.5537845897725875</v>
      </c>
      <c r="G7744" s="42">
        <f t="shared" si="968"/>
        <v>-274353.05402920826</v>
      </c>
      <c r="H7744" s="16">
        <f t="shared" si="969"/>
        <v>0</v>
      </c>
      <c r="P7744" s="16"/>
    </row>
    <row r="7745" spans="1:16" x14ac:dyDescent="0.25">
      <c r="A7745" s="24">
        <f t="shared" si="970"/>
        <v>7730</v>
      </c>
      <c r="B7745">
        <f t="shared" si="964"/>
        <v>0.21181780903134495</v>
      </c>
      <c r="C7745">
        <f t="shared" si="965"/>
        <v>0.60569046239834279</v>
      </c>
      <c r="D7745" s="40">
        <f t="shared" si="966"/>
        <v>635199.19579402846</v>
      </c>
      <c r="E7745" s="40">
        <f t="shared" si="971"/>
        <v>635199.19579402846</v>
      </c>
      <c r="F7745" s="41">
        <f t="shared" si="967"/>
        <v>2.0814906532292672</v>
      </c>
      <c r="G7745" s="42">
        <f t="shared" si="968"/>
        <v>322161.18898401759</v>
      </c>
      <c r="H7745" s="16">
        <f t="shared" si="969"/>
        <v>1</v>
      </c>
      <c r="P7745" s="16"/>
    </row>
    <row r="7746" spans="1:16" x14ac:dyDescent="0.25">
      <c r="A7746" s="24">
        <f t="shared" si="970"/>
        <v>7731</v>
      </c>
      <c r="B7746">
        <f t="shared" si="964"/>
        <v>0.93661100079771131</v>
      </c>
      <c r="C7746">
        <f t="shared" si="965"/>
        <v>6.6121167386882007E-2</v>
      </c>
      <c r="D7746" s="40">
        <f t="shared" si="966"/>
        <v>1696169.4635935319</v>
      </c>
      <c r="E7746" s="40">
        <f t="shared" si="971"/>
        <v>1250000</v>
      </c>
      <c r="F7746" s="41">
        <f t="shared" si="967"/>
        <v>1.5424565292234689</v>
      </c>
      <c r="G7746" s="42">
        <f t="shared" si="968"/>
        <v>928070.66152933612</v>
      </c>
      <c r="H7746" s="16">
        <f t="shared" si="969"/>
        <v>1</v>
      </c>
      <c r="P7746" s="16"/>
    </row>
    <row r="7747" spans="1:16" x14ac:dyDescent="0.25">
      <c r="A7747" s="24">
        <f t="shared" si="970"/>
        <v>7732</v>
      </c>
      <c r="B7747">
        <f t="shared" si="964"/>
        <v>0.18798914842773229</v>
      </c>
      <c r="C7747">
        <f t="shared" si="965"/>
        <v>0.43749268550891429</v>
      </c>
      <c r="D7747" s="40">
        <f t="shared" si="966"/>
        <v>596353.78425255604</v>
      </c>
      <c r="E7747" s="40">
        <f t="shared" si="971"/>
        <v>596353.78425255604</v>
      </c>
      <c r="F7747" s="41">
        <f t="shared" si="967"/>
        <v>1.952179559994496</v>
      </c>
      <c r="G7747" s="42">
        <f t="shared" si="968"/>
        <v>164189.66814320744</v>
      </c>
      <c r="H7747" s="16">
        <f t="shared" si="969"/>
        <v>1</v>
      </c>
      <c r="P7747" s="16"/>
    </row>
    <row r="7748" spans="1:16" x14ac:dyDescent="0.25">
      <c r="A7748" s="24">
        <f t="shared" si="970"/>
        <v>7733</v>
      </c>
      <c r="B7748">
        <f t="shared" si="964"/>
        <v>0.22567859932314605</v>
      </c>
      <c r="C7748">
        <f t="shared" si="965"/>
        <v>0.44275860500056297</v>
      </c>
      <c r="D7748" s="40">
        <f t="shared" si="966"/>
        <v>656616.58128593618</v>
      </c>
      <c r="E7748" s="40">
        <f t="shared" si="971"/>
        <v>656616.58128593618</v>
      </c>
      <c r="F7748" s="41">
        <f t="shared" si="967"/>
        <v>1.9562374466763734</v>
      </c>
      <c r="G7748" s="42">
        <f t="shared" si="968"/>
        <v>284497.94442016911</v>
      </c>
      <c r="H7748" s="16">
        <f t="shared" si="969"/>
        <v>1</v>
      </c>
      <c r="P7748" s="16"/>
    </row>
    <row r="7749" spans="1:16" x14ac:dyDescent="0.25">
      <c r="A7749" s="24">
        <f t="shared" si="970"/>
        <v>7734</v>
      </c>
      <c r="B7749">
        <f t="shared" si="964"/>
        <v>0.2521275287726894</v>
      </c>
      <c r="C7749">
        <f t="shared" si="965"/>
        <v>6.3138385652564466E-2</v>
      </c>
      <c r="D7749" s="40">
        <f t="shared" si="966"/>
        <v>695527.48065743269</v>
      </c>
      <c r="E7749" s="40">
        <f t="shared" si="971"/>
        <v>695527.48065743269</v>
      </c>
      <c r="F7749" s="41">
        <f t="shared" si="967"/>
        <v>1.5352734724824346</v>
      </c>
      <c r="G7749" s="42">
        <f t="shared" si="968"/>
        <v>67824.890435896115</v>
      </c>
      <c r="H7749" s="16">
        <f t="shared" si="969"/>
        <v>1</v>
      </c>
      <c r="P7749" s="16"/>
    </row>
    <row r="7750" spans="1:16" x14ac:dyDescent="0.25">
      <c r="A7750" s="24">
        <f t="shared" si="970"/>
        <v>7735</v>
      </c>
      <c r="B7750">
        <f t="shared" si="964"/>
        <v>0.26229440502356738</v>
      </c>
      <c r="C7750">
        <f t="shared" si="965"/>
        <v>0.52183825091924518</v>
      </c>
      <c r="D7750" s="40">
        <f t="shared" si="966"/>
        <v>709899.14770139614</v>
      </c>
      <c r="E7750" s="40">
        <f t="shared" si="971"/>
        <v>709899.14770139614</v>
      </c>
      <c r="F7750" s="41">
        <f t="shared" si="967"/>
        <v>2.016646730781031</v>
      </c>
      <c r="G7750" s="42">
        <f t="shared" si="968"/>
        <v>431615.79539626068</v>
      </c>
      <c r="H7750" s="16">
        <f t="shared" si="969"/>
        <v>1</v>
      </c>
      <c r="P7750" s="16"/>
    </row>
    <row r="7751" spans="1:16" x14ac:dyDescent="0.25">
      <c r="A7751" s="24">
        <f t="shared" si="970"/>
        <v>7736</v>
      </c>
      <c r="B7751">
        <f t="shared" si="964"/>
        <v>0.50337013334501535</v>
      </c>
      <c r="C7751">
        <f t="shared" si="965"/>
        <v>0.40614155202638358</v>
      </c>
      <c r="D7751" s="40">
        <f t="shared" si="966"/>
        <v>1003851.5677856306</v>
      </c>
      <c r="E7751" s="40">
        <f t="shared" si="971"/>
        <v>1003851.5677856306</v>
      </c>
      <c r="F7751" s="41">
        <f t="shared" si="967"/>
        <v>1.9278171083798139</v>
      </c>
      <c r="G7751" s="42">
        <f t="shared" si="968"/>
        <v>935242.22665103711</v>
      </c>
      <c r="H7751" s="16">
        <f t="shared" si="969"/>
        <v>1</v>
      </c>
      <c r="P7751" s="16"/>
    </row>
    <row r="7752" spans="1:16" x14ac:dyDescent="0.25">
      <c r="A7752" s="24">
        <f t="shared" si="970"/>
        <v>7737</v>
      </c>
      <c r="B7752">
        <f t="shared" si="964"/>
        <v>0.33487929392140359</v>
      </c>
      <c r="C7752">
        <f t="shared" si="965"/>
        <v>0.86571039992850274</v>
      </c>
      <c r="D7752" s="40">
        <f t="shared" si="966"/>
        <v>805556.52476493921</v>
      </c>
      <c r="E7752" s="40">
        <f t="shared" si="971"/>
        <v>805556.52476493921</v>
      </c>
      <c r="F7752" s="41">
        <f t="shared" si="967"/>
        <v>2.3362736858924573</v>
      </c>
      <c r="G7752" s="42">
        <f t="shared" si="968"/>
        <v>882000.5113073031</v>
      </c>
      <c r="H7752" s="16">
        <f t="shared" si="969"/>
        <v>1</v>
      </c>
      <c r="P7752" s="16"/>
    </row>
    <row r="7753" spans="1:16" x14ac:dyDescent="0.25">
      <c r="A7753" s="24">
        <f t="shared" si="970"/>
        <v>7738</v>
      </c>
      <c r="B7753">
        <f t="shared" si="964"/>
        <v>0.93447714683134109</v>
      </c>
      <c r="C7753">
        <f t="shared" si="965"/>
        <v>0.80629244295414537</v>
      </c>
      <c r="D7753" s="40">
        <f t="shared" si="966"/>
        <v>1688445.7703195182</v>
      </c>
      <c r="E7753" s="40">
        <f t="shared" si="971"/>
        <v>1250000</v>
      </c>
      <c r="F7753" s="41">
        <f t="shared" si="967"/>
        <v>2.2627095926140992</v>
      </c>
      <c r="G7753" s="42">
        <f t="shared" si="968"/>
        <v>1828386.9907676242</v>
      </c>
      <c r="H7753" s="16">
        <f t="shared" si="969"/>
        <v>1</v>
      </c>
      <c r="P7753" s="16"/>
    </row>
    <row r="7754" spans="1:16" x14ac:dyDescent="0.25">
      <c r="A7754" s="24">
        <f t="shared" si="970"/>
        <v>7739</v>
      </c>
      <c r="B7754">
        <f t="shared" si="964"/>
        <v>0.40494275640230626</v>
      </c>
      <c r="C7754">
        <f t="shared" si="965"/>
        <v>0.67245188902597874</v>
      </c>
      <c r="D7754" s="40">
        <f t="shared" si="966"/>
        <v>890315.92864009563</v>
      </c>
      <c r="E7754" s="40">
        <f t="shared" si="971"/>
        <v>890315.92864009563</v>
      </c>
      <c r="F7754" s="41">
        <f t="shared" si="967"/>
        <v>2.1357731649943759</v>
      </c>
      <c r="G7754" s="42">
        <f t="shared" si="968"/>
        <v>901512.86875656387</v>
      </c>
      <c r="H7754" s="16">
        <f t="shared" si="969"/>
        <v>1</v>
      </c>
      <c r="P7754" s="16"/>
    </row>
    <row r="7755" spans="1:16" x14ac:dyDescent="0.25">
      <c r="A7755" s="24">
        <f t="shared" si="970"/>
        <v>7740</v>
      </c>
      <c r="B7755">
        <f t="shared" si="964"/>
        <v>0.99017186823766679</v>
      </c>
      <c r="C7755">
        <f t="shared" si="965"/>
        <v>0.66122739447746426</v>
      </c>
      <c r="D7755" s="40">
        <f t="shared" si="966"/>
        <v>2063607.3024015301</v>
      </c>
      <c r="E7755" s="40">
        <f t="shared" si="971"/>
        <v>1250000</v>
      </c>
      <c r="F7755" s="41">
        <f t="shared" si="967"/>
        <v>2.1263876089029683</v>
      </c>
      <c r="G7755" s="42">
        <f t="shared" si="968"/>
        <v>1657984.5111287106</v>
      </c>
      <c r="H7755" s="16">
        <f t="shared" si="969"/>
        <v>1</v>
      </c>
      <c r="P7755" s="16"/>
    </row>
    <row r="7756" spans="1:16" x14ac:dyDescent="0.25">
      <c r="A7756" s="24">
        <f t="shared" si="970"/>
        <v>7741</v>
      </c>
      <c r="B7756">
        <f t="shared" si="964"/>
        <v>0.94397147104609758</v>
      </c>
      <c r="C7756">
        <f t="shared" si="965"/>
        <v>0.37035553448367864</v>
      </c>
      <c r="D7756" s="40">
        <f t="shared" si="966"/>
        <v>1724474.8196783308</v>
      </c>
      <c r="E7756" s="40">
        <f t="shared" si="971"/>
        <v>1250000</v>
      </c>
      <c r="F7756" s="41">
        <f t="shared" si="967"/>
        <v>1.8994188898509858</v>
      </c>
      <c r="G7756" s="42">
        <f t="shared" si="968"/>
        <v>1374273.6123137325</v>
      </c>
      <c r="H7756" s="16">
        <f t="shared" si="969"/>
        <v>1</v>
      </c>
      <c r="P7756" s="16"/>
    </row>
    <row r="7757" spans="1:16" x14ac:dyDescent="0.25">
      <c r="A7757" s="24">
        <f t="shared" si="970"/>
        <v>7742</v>
      </c>
      <c r="B7757">
        <f t="shared" si="964"/>
        <v>0.88783276488538831</v>
      </c>
      <c r="C7757">
        <f t="shared" si="965"/>
        <v>0.85771508363541216</v>
      </c>
      <c r="D7757" s="40">
        <f t="shared" si="966"/>
        <v>1553989.1696314085</v>
      </c>
      <c r="E7757" s="40">
        <f t="shared" si="971"/>
        <v>1250000</v>
      </c>
      <c r="F7757" s="41">
        <f t="shared" si="967"/>
        <v>2.3252613750191653</v>
      </c>
      <c r="G7757" s="42">
        <f t="shared" si="968"/>
        <v>1906576.7187739564</v>
      </c>
      <c r="H7757" s="16">
        <f t="shared" si="969"/>
        <v>1</v>
      </c>
      <c r="P7757" s="16"/>
    </row>
    <row r="7758" spans="1:16" x14ac:dyDescent="0.25">
      <c r="A7758" s="24">
        <f t="shared" si="970"/>
        <v>7743</v>
      </c>
      <c r="B7758">
        <f t="shared" si="964"/>
        <v>0.92102849262300879</v>
      </c>
      <c r="C7758">
        <f t="shared" si="965"/>
        <v>5.4595875553786755E-5</v>
      </c>
      <c r="D7758" s="40">
        <f t="shared" si="966"/>
        <v>1643779.7531911433</v>
      </c>
      <c r="E7758" s="40">
        <f t="shared" si="971"/>
        <v>1250000</v>
      </c>
      <c r="F7758" s="41">
        <f t="shared" si="967"/>
        <v>0.82395048895624234</v>
      </c>
      <c r="G7758" s="42">
        <f t="shared" si="968"/>
        <v>29938.111195302918</v>
      </c>
      <c r="H7758" s="16">
        <f t="shared" si="969"/>
        <v>1</v>
      </c>
      <c r="P7758" s="16"/>
    </row>
    <row r="7759" spans="1:16" x14ac:dyDescent="0.25">
      <c r="A7759" s="24">
        <f t="shared" si="970"/>
        <v>7744</v>
      </c>
      <c r="B7759">
        <f t="shared" si="964"/>
        <v>0.29761964536737651</v>
      </c>
      <c r="C7759">
        <f t="shared" si="965"/>
        <v>7.1301737218163908E-2</v>
      </c>
      <c r="D7759" s="40">
        <f t="shared" si="966"/>
        <v>757784.63589285547</v>
      </c>
      <c r="E7759" s="40">
        <f t="shared" si="971"/>
        <v>757784.63589285547</v>
      </c>
      <c r="F7759" s="41">
        <f t="shared" si="967"/>
        <v>1.5543572915946064</v>
      </c>
      <c r="G7759" s="42">
        <f t="shared" si="968"/>
        <v>177868.07425842388</v>
      </c>
      <c r="H7759" s="16">
        <f t="shared" si="969"/>
        <v>1</v>
      </c>
      <c r="P7759" s="16"/>
    </row>
    <row r="7760" spans="1:16" x14ac:dyDescent="0.25">
      <c r="A7760" s="24">
        <f t="shared" si="970"/>
        <v>7745</v>
      </c>
      <c r="B7760">
        <f t="shared" si="964"/>
        <v>0.43910645705182105</v>
      </c>
      <c r="C7760">
        <f t="shared" si="965"/>
        <v>0.45751897396985441</v>
      </c>
      <c r="D7760" s="40">
        <f t="shared" si="966"/>
        <v>930135.99309713964</v>
      </c>
      <c r="E7760" s="40">
        <f t="shared" si="971"/>
        <v>930135.99309713964</v>
      </c>
      <c r="F7760" s="41">
        <f t="shared" si="967"/>
        <v>1.9675725901062946</v>
      </c>
      <c r="G7760" s="42">
        <f t="shared" si="968"/>
        <v>830110.08508922951</v>
      </c>
      <c r="H7760" s="16">
        <f t="shared" si="969"/>
        <v>1</v>
      </c>
      <c r="P7760" s="16"/>
    </row>
    <row r="7761" spans="1:16" x14ac:dyDescent="0.25">
      <c r="A7761" s="24">
        <f t="shared" si="970"/>
        <v>7746</v>
      </c>
      <c r="B7761">
        <f t="shared" ref="B7761:B7824" si="972">((MOD((MOD(MOD(999999999999989,MOD(A7761*2499997+$B$13*1800451,7450589)*4658+7450581)*383,99991)*7440893+MOD(MOD(999999999999989,MOD(A7761*2246527+$B$13*2399993,7450987)*7580+7560584)*17669,7440893))*1343,4294967296))+0.5)/2^32</f>
        <v>0.92600512912031263</v>
      </c>
      <c r="C7761">
        <f t="shared" ref="C7761:C7824" si="973">((MOD((MOD(MOD(999999999999989,MOD(A7761*2499997+$C$13*1800451,7450589)*4658+7450581)*383,99991)*7440893+MOD(MOD(999999999999989,MOD(A7761*2246527+$C$13*2399993,7450987)*7580+7560584)*17669,7440893))*1343,4294967296))+0.5)/2^32</f>
        <v>0.59446248330641538</v>
      </c>
      <c r="D7761" s="40">
        <f t="shared" ref="D7761:D7824" si="974">MAX(0,NORMINV(B7761,D$10,D$12))</f>
        <v>1659575.383887046</v>
      </c>
      <c r="E7761" s="40">
        <f t="shared" si="971"/>
        <v>1250000</v>
      </c>
      <c r="F7761" s="41">
        <f t="shared" ref="F7761:F7824" si="975">NORMINV(C7761,E$10,E$12)</f>
        <v>2.0726563517965011</v>
      </c>
      <c r="G7761" s="42">
        <f t="shared" ref="G7761:G7824" si="976">F7761*E7761-1000000</f>
        <v>1590820.4397456264</v>
      </c>
      <c r="H7761" s="16">
        <f t="shared" ref="H7761:H7824" si="977">IF(G7761&gt;=0,1,0)</f>
        <v>1</v>
      </c>
      <c r="P7761" s="16"/>
    </row>
    <row r="7762" spans="1:16" x14ac:dyDescent="0.25">
      <c r="A7762" s="24">
        <f t="shared" ref="A7762:A7825" si="978">A7761+1</f>
        <v>7747</v>
      </c>
      <c r="B7762">
        <f t="shared" si="972"/>
        <v>0.25504290859680623</v>
      </c>
      <c r="C7762">
        <f t="shared" si="973"/>
        <v>0.4945395173272118</v>
      </c>
      <c r="D7762" s="40">
        <f t="shared" si="974"/>
        <v>699678.99421264289</v>
      </c>
      <c r="E7762" s="40">
        <f t="shared" ref="E7762:E7825" si="979">MIN(1250000,D7762)</f>
        <v>699678.99421264289</v>
      </c>
      <c r="F7762" s="41">
        <f t="shared" si="975"/>
        <v>1.9958395660588852</v>
      </c>
      <c r="G7762" s="42">
        <f t="shared" si="976"/>
        <v>396447.02018987853</v>
      </c>
      <c r="H7762" s="16">
        <f t="shared" si="977"/>
        <v>1</v>
      </c>
      <c r="P7762" s="16"/>
    </row>
    <row r="7763" spans="1:16" x14ac:dyDescent="0.25">
      <c r="A7763" s="24">
        <f t="shared" si="978"/>
        <v>7748</v>
      </c>
      <c r="B7763">
        <f t="shared" si="972"/>
        <v>0.84808965364936739</v>
      </c>
      <c r="C7763">
        <f t="shared" si="973"/>
        <v>0.3334262507269159</v>
      </c>
      <c r="D7763" s="40">
        <f t="shared" si="974"/>
        <v>1468818.1900717416</v>
      </c>
      <c r="E7763" s="40">
        <f t="shared" si="979"/>
        <v>1250000</v>
      </c>
      <c r="F7763" s="41">
        <f t="shared" si="975"/>
        <v>1.8691575182947036</v>
      </c>
      <c r="G7763" s="42">
        <f t="shared" si="976"/>
        <v>1336446.8978683795</v>
      </c>
      <c r="H7763" s="16">
        <f t="shared" si="977"/>
        <v>1</v>
      </c>
      <c r="P7763" s="16"/>
    </row>
    <row r="7764" spans="1:16" x14ac:dyDescent="0.25">
      <c r="A7764" s="24">
        <f t="shared" si="978"/>
        <v>7749</v>
      </c>
      <c r="B7764">
        <f t="shared" si="972"/>
        <v>0.343164102290757</v>
      </c>
      <c r="C7764">
        <f t="shared" si="973"/>
        <v>9.0594856417737901E-2</v>
      </c>
      <c r="D7764" s="40">
        <f t="shared" si="974"/>
        <v>815877.07071391144</v>
      </c>
      <c r="E7764" s="40">
        <f t="shared" si="979"/>
        <v>815877.07071391144</v>
      </c>
      <c r="F7764" s="41">
        <f t="shared" si="975"/>
        <v>1.5935863613148811</v>
      </c>
      <c r="G7764" s="42">
        <f t="shared" si="976"/>
        <v>300170.57239922602</v>
      </c>
      <c r="H7764" s="16">
        <f t="shared" si="977"/>
        <v>1</v>
      </c>
      <c r="P7764" s="16"/>
    </row>
    <row r="7765" spans="1:16" x14ac:dyDescent="0.25">
      <c r="A7765" s="24">
        <f t="shared" si="978"/>
        <v>7750</v>
      </c>
      <c r="B7765">
        <f t="shared" si="972"/>
        <v>0.61662577895913273</v>
      </c>
      <c r="C7765">
        <f t="shared" si="973"/>
        <v>0.41869097470771521</v>
      </c>
      <c r="D7765" s="40">
        <f t="shared" si="974"/>
        <v>1135241.9771581388</v>
      </c>
      <c r="E7765" s="40">
        <f t="shared" si="979"/>
        <v>1135241.9771581388</v>
      </c>
      <c r="F7765" s="41">
        <f t="shared" si="975"/>
        <v>1.9376159826231725</v>
      </c>
      <c r="G7765" s="42">
        <f t="shared" si="976"/>
        <v>1199662.99908634</v>
      </c>
      <c r="H7765" s="16">
        <f t="shared" si="977"/>
        <v>1</v>
      </c>
      <c r="P7765" s="16"/>
    </row>
    <row r="7766" spans="1:16" x14ac:dyDescent="0.25">
      <c r="A7766" s="24">
        <f t="shared" si="978"/>
        <v>7751</v>
      </c>
      <c r="B7766">
        <f t="shared" si="972"/>
        <v>0.3398529413389042</v>
      </c>
      <c r="C7766">
        <f t="shared" si="973"/>
        <v>0.94077658897731453</v>
      </c>
      <c r="D7766" s="40">
        <f t="shared" si="974"/>
        <v>811763.90015177231</v>
      </c>
      <c r="E7766" s="40">
        <f t="shared" si="979"/>
        <v>811763.90015177231</v>
      </c>
      <c r="F7766" s="41">
        <f t="shared" si="975"/>
        <v>2.4745672118683237</v>
      </c>
      <c r="G7766" s="42">
        <f t="shared" si="976"/>
        <v>1008764.3310939276</v>
      </c>
      <c r="H7766" s="16">
        <f t="shared" si="977"/>
        <v>1</v>
      </c>
      <c r="P7766" s="16"/>
    </row>
    <row r="7767" spans="1:16" x14ac:dyDescent="0.25">
      <c r="A7767" s="24">
        <f t="shared" si="978"/>
        <v>7752</v>
      </c>
      <c r="B7767">
        <f t="shared" si="972"/>
        <v>0.84995442873332649</v>
      </c>
      <c r="C7767">
        <f t="shared" si="973"/>
        <v>5.5904623703099787E-2</v>
      </c>
      <c r="D7767" s="40">
        <f t="shared" si="974"/>
        <v>1472448.9168568172</v>
      </c>
      <c r="E7767" s="40">
        <f t="shared" si="979"/>
        <v>1250000</v>
      </c>
      <c r="F7767" s="41">
        <f t="shared" si="975"/>
        <v>1.516682858999959</v>
      </c>
      <c r="G7767" s="42">
        <f t="shared" si="976"/>
        <v>895853.57374994876</v>
      </c>
      <c r="H7767" s="16">
        <f t="shared" si="977"/>
        <v>1</v>
      </c>
      <c r="P7767" s="16"/>
    </row>
    <row r="7768" spans="1:16" x14ac:dyDescent="0.25">
      <c r="A7768" s="24">
        <f t="shared" si="978"/>
        <v>7753</v>
      </c>
      <c r="B7768">
        <f t="shared" si="972"/>
        <v>0.19598081463482231</v>
      </c>
      <c r="C7768">
        <f t="shared" si="973"/>
        <v>0.26174001174513251</v>
      </c>
      <c r="D7768" s="40">
        <f t="shared" si="974"/>
        <v>609696.64560802502</v>
      </c>
      <c r="E7768" s="40">
        <f t="shared" si="979"/>
        <v>609696.64560802502</v>
      </c>
      <c r="F7768" s="41">
        <f t="shared" si="975"/>
        <v>1.8060819892758624</v>
      </c>
      <c r="G7768" s="42">
        <f t="shared" si="976"/>
        <v>101162.1305545622</v>
      </c>
      <c r="H7768" s="16">
        <f t="shared" si="977"/>
        <v>1</v>
      </c>
      <c r="P7768" s="16"/>
    </row>
    <row r="7769" spans="1:16" x14ac:dyDescent="0.25">
      <c r="A7769" s="24">
        <f t="shared" si="978"/>
        <v>7754</v>
      </c>
      <c r="B7769">
        <f t="shared" si="972"/>
        <v>0.75548749498557299</v>
      </c>
      <c r="C7769">
        <f t="shared" si="973"/>
        <v>0.39591852214653045</v>
      </c>
      <c r="D7769" s="40">
        <f t="shared" si="974"/>
        <v>1315437.8660055888</v>
      </c>
      <c r="E7769" s="40">
        <f t="shared" si="979"/>
        <v>1250000</v>
      </c>
      <c r="F7769" s="41">
        <f t="shared" si="975"/>
        <v>1.9197793721860148</v>
      </c>
      <c r="G7769" s="42">
        <f t="shared" si="976"/>
        <v>1399724.2152325185</v>
      </c>
      <c r="H7769" s="16">
        <f t="shared" si="977"/>
        <v>1</v>
      </c>
      <c r="P7769" s="16"/>
    </row>
    <row r="7770" spans="1:16" x14ac:dyDescent="0.25">
      <c r="A7770" s="24">
        <f t="shared" si="978"/>
        <v>7755</v>
      </c>
      <c r="B7770">
        <f t="shared" si="972"/>
        <v>0.68496001709718257</v>
      </c>
      <c r="C7770">
        <f t="shared" si="973"/>
        <v>0.47677683888468891</v>
      </c>
      <c r="D7770" s="40">
        <f t="shared" si="974"/>
        <v>1219580.9878491089</v>
      </c>
      <c r="E7770" s="40">
        <f t="shared" si="979"/>
        <v>1219580.9878491089</v>
      </c>
      <c r="F7770" s="41">
        <f t="shared" si="975"/>
        <v>1.9822964293014096</v>
      </c>
      <c r="G7770" s="42">
        <f t="shared" si="976"/>
        <v>1417571.0374571742</v>
      </c>
      <c r="H7770" s="16">
        <f t="shared" si="977"/>
        <v>1</v>
      </c>
      <c r="P7770" s="16"/>
    </row>
    <row r="7771" spans="1:16" x14ac:dyDescent="0.25">
      <c r="A7771" s="24">
        <f t="shared" si="978"/>
        <v>7756</v>
      </c>
      <c r="B7771">
        <f t="shared" si="972"/>
        <v>0.86617302137892693</v>
      </c>
      <c r="C7771">
        <f t="shared" si="973"/>
        <v>0.58766172511968762</v>
      </c>
      <c r="D7771" s="40">
        <f t="shared" si="974"/>
        <v>1505386.6674831037</v>
      </c>
      <c r="E7771" s="40">
        <f t="shared" si="979"/>
        <v>1250000</v>
      </c>
      <c r="F7771" s="41">
        <f t="shared" si="975"/>
        <v>2.0673356076947025</v>
      </c>
      <c r="G7771" s="42">
        <f t="shared" si="976"/>
        <v>1584169.5096183782</v>
      </c>
      <c r="H7771" s="16">
        <f t="shared" si="977"/>
        <v>1</v>
      </c>
      <c r="P7771" s="16"/>
    </row>
    <row r="7772" spans="1:16" x14ac:dyDescent="0.25">
      <c r="A7772" s="24">
        <f t="shared" si="978"/>
        <v>7757</v>
      </c>
      <c r="B7772">
        <f t="shared" si="972"/>
        <v>0.31614236964378506</v>
      </c>
      <c r="C7772">
        <f t="shared" si="973"/>
        <v>0.97157255408819765</v>
      </c>
      <c r="D7772" s="40">
        <f t="shared" si="974"/>
        <v>781832.7323407284</v>
      </c>
      <c r="E7772" s="40">
        <f t="shared" si="979"/>
        <v>781832.7323407284</v>
      </c>
      <c r="F7772" s="41">
        <f t="shared" si="975"/>
        <v>2.5788524995506141</v>
      </c>
      <c r="G7772" s="42">
        <f t="shared" si="976"/>
        <v>1016231.2960273738</v>
      </c>
      <c r="H7772" s="16">
        <f t="shared" si="977"/>
        <v>1</v>
      </c>
      <c r="P7772" s="16"/>
    </row>
    <row r="7773" spans="1:16" x14ac:dyDescent="0.25">
      <c r="A7773" s="24">
        <f t="shared" si="978"/>
        <v>7758</v>
      </c>
      <c r="B7773">
        <f t="shared" si="972"/>
        <v>0.84811256930697709</v>
      </c>
      <c r="C7773">
        <f t="shared" si="973"/>
        <v>0.9373150299070403</v>
      </c>
      <c r="D7773" s="40">
        <f t="shared" si="974"/>
        <v>1468862.626557884</v>
      </c>
      <c r="E7773" s="40">
        <f t="shared" si="979"/>
        <v>1250000</v>
      </c>
      <c r="F7773" s="41">
        <f t="shared" si="975"/>
        <v>2.4658414158250599</v>
      </c>
      <c r="G7773" s="42">
        <f t="shared" si="976"/>
        <v>2082301.769781325</v>
      </c>
      <c r="H7773" s="16">
        <f t="shared" si="977"/>
        <v>1</v>
      </c>
      <c r="P7773" s="16"/>
    </row>
    <row r="7774" spans="1:16" x14ac:dyDescent="0.25">
      <c r="A7774" s="24">
        <f t="shared" si="978"/>
        <v>7759</v>
      </c>
      <c r="B7774">
        <f t="shared" si="972"/>
        <v>0.70043640059884638</v>
      </c>
      <c r="C7774">
        <f t="shared" si="973"/>
        <v>0.83322060049977154</v>
      </c>
      <c r="D7774" s="40">
        <f t="shared" si="974"/>
        <v>1239660.8174642632</v>
      </c>
      <c r="E7774" s="40">
        <f t="shared" si="979"/>
        <v>1239660.8174642632</v>
      </c>
      <c r="F7774" s="41">
        <f t="shared" si="975"/>
        <v>2.2939119951901548</v>
      </c>
      <c r="G7774" s="42">
        <f t="shared" si="976"/>
        <v>1843672.819148506</v>
      </c>
      <c r="H7774" s="16">
        <f t="shared" si="977"/>
        <v>1</v>
      </c>
      <c r="P7774" s="16"/>
    </row>
    <row r="7775" spans="1:16" x14ac:dyDescent="0.25">
      <c r="A7775" s="24">
        <f t="shared" si="978"/>
        <v>7760</v>
      </c>
      <c r="B7775">
        <f t="shared" si="972"/>
        <v>4.7310802503488958E-2</v>
      </c>
      <c r="C7775">
        <f t="shared" si="973"/>
        <v>0.70920528855640441</v>
      </c>
      <c r="D7775" s="40">
        <f t="shared" si="974"/>
        <v>237914.80582328711</v>
      </c>
      <c r="E7775" s="40">
        <f t="shared" si="979"/>
        <v>237914.80582328711</v>
      </c>
      <c r="F7775" s="41">
        <f t="shared" si="975"/>
        <v>2.167496824940748</v>
      </c>
      <c r="G7775" s="42">
        <f t="shared" si="976"/>
        <v>-484320.41377163061</v>
      </c>
      <c r="H7775" s="16">
        <f t="shared" si="977"/>
        <v>0</v>
      </c>
      <c r="P7775" s="16"/>
    </row>
    <row r="7776" spans="1:16" x14ac:dyDescent="0.25">
      <c r="A7776" s="24">
        <f t="shared" si="978"/>
        <v>7761</v>
      </c>
      <c r="B7776">
        <f t="shared" si="972"/>
        <v>0.66986538574565202</v>
      </c>
      <c r="C7776">
        <f t="shared" si="973"/>
        <v>0.54854654625523835</v>
      </c>
      <c r="D7776" s="40">
        <f t="shared" si="974"/>
        <v>1200398.8538804413</v>
      </c>
      <c r="E7776" s="40">
        <f t="shared" si="979"/>
        <v>1200398.8538804413</v>
      </c>
      <c r="F7776" s="41">
        <f t="shared" si="975"/>
        <v>2.037079039051183</v>
      </c>
      <c r="G7776" s="42">
        <f t="shared" si="976"/>
        <v>1445307.3437409108</v>
      </c>
      <c r="H7776" s="16">
        <f t="shared" si="977"/>
        <v>1</v>
      </c>
      <c r="P7776" s="16"/>
    </row>
    <row r="7777" spans="1:16" x14ac:dyDescent="0.25">
      <c r="A7777" s="24">
        <f t="shared" si="978"/>
        <v>7762</v>
      </c>
      <c r="B7777">
        <f t="shared" si="972"/>
        <v>0.9038319963729009</v>
      </c>
      <c r="C7777">
        <f t="shared" si="973"/>
        <v>0.87465970532502979</v>
      </c>
      <c r="D7777" s="40">
        <f t="shared" si="974"/>
        <v>1594391.9397795768</v>
      </c>
      <c r="E7777" s="40">
        <f t="shared" si="979"/>
        <v>1250000</v>
      </c>
      <c r="F7777" s="41">
        <f t="shared" si="975"/>
        <v>2.3491482851505587</v>
      </c>
      <c r="G7777" s="42">
        <f t="shared" si="976"/>
        <v>1936435.3564381986</v>
      </c>
      <c r="H7777" s="16">
        <f t="shared" si="977"/>
        <v>1</v>
      </c>
      <c r="P7777" s="16"/>
    </row>
    <row r="7778" spans="1:16" x14ac:dyDescent="0.25">
      <c r="A7778" s="24">
        <f t="shared" si="978"/>
        <v>7763</v>
      </c>
      <c r="B7778">
        <f t="shared" si="972"/>
        <v>0.86310243199113756</v>
      </c>
      <c r="C7778">
        <f t="shared" si="973"/>
        <v>0.6048216155031696</v>
      </c>
      <c r="D7778" s="40">
        <f t="shared" si="974"/>
        <v>1498950.3914475827</v>
      </c>
      <c r="E7778" s="40">
        <f t="shared" si="979"/>
        <v>1250000</v>
      </c>
      <c r="F7778" s="41">
        <f t="shared" si="975"/>
        <v>2.0808046679765488</v>
      </c>
      <c r="G7778" s="42">
        <f t="shared" si="976"/>
        <v>1601005.8349706861</v>
      </c>
      <c r="H7778" s="16">
        <f t="shared" si="977"/>
        <v>1</v>
      </c>
      <c r="P7778" s="16"/>
    </row>
    <row r="7779" spans="1:16" x14ac:dyDescent="0.25">
      <c r="A7779" s="24">
        <f t="shared" si="978"/>
        <v>7764</v>
      </c>
      <c r="B7779">
        <f t="shared" si="972"/>
        <v>0.6042059037135914</v>
      </c>
      <c r="C7779">
        <f t="shared" si="973"/>
        <v>0.72408493317198008</v>
      </c>
      <c r="D7779" s="40">
        <f t="shared" si="974"/>
        <v>1120478.1866200601</v>
      </c>
      <c r="E7779" s="40">
        <f t="shared" si="979"/>
        <v>1120478.1866200601</v>
      </c>
      <c r="F7779" s="41">
        <f t="shared" si="975"/>
        <v>2.1808571285535177</v>
      </c>
      <c r="G7779" s="42">
        <f t="shared" si="976"/>
        <v>1443602.840679077</v>
      </c>
      <c r="H7779" s="16">
        <f t="shared" si="977"/>
        <v>1</v>
      </c>
      <c r="P7779" s="16"/>
    </row>
    <row r="7780" spans="1:16" x14ac:dyDescent="0.25">
      <c r="A7780" s="24">
        <f t="shared" si="978"/>
        <v>7765</v>
      </c>
      <c r="B7780">
        <f t="shared" si="972"/>
        <v>0.9128512266324833</v>
      </c>
      <c r="C7780">
        <f t="shared" si="973"/>
        <v>0.74148630921263248</v>
      </c>
      <c r="D7780" s="40">
        <f t="shared" si="974"/>
        <v>1619387.7350867619</v>
      </c>
      <c r="E7780" s="40">
        <f t="shared" si="979"/>
        <v>1250000</v>
      </c>
      <c r="F7780" s="41">
        <f t="shared" si="975"/>
        <v>2.1969405464631251</v>
      </c>
      <c r="G7780" s="42">
        <f t="shared" si="976"/>
        <v>1746175.6830789065</v>
      </c>
      <c r="H7780" s="16">
        <f t="shared" si="977"/>
        <v>1</v>
      </c>
      <c r="P7780" s="16"/>
    </row>
    <row r="7781" spans="1:16" x14ac:dyDescent="0.25">
      <c r="A7781" s="24">
        <f t="shared" si="978"/>
        <v>7766</v>
      </c>
      <c r="B7781">
        <f t="shared" si="972"/>
        <v>0.46337632660288364</v>
      </c>
      <c r="C7781">
        <f t="shared" si="973"/>
        <v>0.47346683882642537</v>
      </c>
      <c r="D7781" s="40">
        <f t="shared" si="974"/>
        <v>958086.05079708446</v>
      </c>
      <c r="E7781" s="40">
        <f t="shared" si="979"/>
        <v>958086.05079708446</v>
      </c>
      <c r="F7781" s="41">
        <f t="shared" si="975"/>
        <v>1.9797696411124714</v>
      </c>
      <c r="G7781" s="42">
        <f t="shared" si="976"/>
        <v>896789.67694140901</v>
      </c>
      <c r="H7781" s="16">
        <f t="shared" si="977"/>
        <v>1</v>
      </c>
      <c r="P7781" s="16"/>
    </row>
    <row r="7782" spans="1:16" x14ac:dyDescent="0.25">
      <c r="A7782" s="24">
        <f t="shared" si="978"/>
        <v>7767</v>
      </c>
      <c r="B7782">
        <f t="shared" si="972"/>
        <v>0.55138548056129366</v>
      </c>
      <c r="C7782">
        <f t="shared" si="973"/>
        <v>0.39406052732374519</v>
      </c>
      <c r="D7782" s="40">
        <f t="shared" si="974"/>
        <v>1058888.6947449856</v>
      </c>
      <c r="E7782" s="40">
        <f t="shared" si="979"/>
        <v>1058888.6947449856</v>
      </c>
      <c r="F7782" s="41">
        <f t="shared" si="975"/>
        <v>1.9183126679798159</v>
      </c>
      <c r="G7782" s="42">
        <f t="shared" si="976"/>
        <v>1031279.597109918</v>
      </c>
      <c r="H7782" s="16">
        <f t="shared" si="977"/>
        <v>1</v>
      </c>
      <c r="P7782" s="16"/>
    </row>
    <row r="7783" spans="1:16" x14ac:dyDescent="0.25">
      <c r="A7783" s="24">
        <f t="shared" si="978"/>
        <v>7768</v>
      </c>
      <c r="B7783">
        <f t="shared" si="972"/>
        <v>0.34616643271874636</v>
      </c>
      <c r="C7783">
        <f t="shared" si="973"/>
        <v>0.55498438479844481</v>
      </c>
      <c r="D7783" s="40">
        <f t="shared" si="974"/>
        <v>819593.68848497781</v>
      </c>
      <c r="E7783" s="40">
        <f t="shared" si="979"/>
        <v>819593.68848497781</v>
      </c>
      <c r="F7783" s="41">
        <f t="shared" si="975"/>
        <v>2.0420257417681964</v>
      </c>
      <c r="G7783" s="42">
        <f t="shared" si="976"/>
        <v>673631.40967706894</v>
      </c>
      <c r="H7783" s="16">
        <f t="shared" si="977"/>
        <v>1</v>
      </c>
      <c r="P7783" s="16"/>
    </row>
    <row r="7784" spans="1:16" x14ac:dyDescent="0.25">
      <c r="A7784" s="24">
        <f t="shared" si="978"/>
        <v>7769</v>
      </c>
      <c r="B7784">
        <f t="shared" si="972"/>
        <v>0.31913649302441627</v>
      </c>
      <c r="C7784">
        <f t="shared" si="973"/>
        <v>0.59701697144191712</v>
      </c>
      <c r="D7784" s="40">
        <f t="shared" si="974"/>
        <v>785661.93584715552</v>
      </c>
      <c r="E7784" s="40">
        <f t="shared" si="979"/>
        <v>785661.93584715552</v>
      </c>
      <c r="F7784" s="41">
        <f t="shared" si="975"/>
        <v>2.0746605979365218</v>
      </c>
      <c r="G7784" s="42">
        <f t="shared" si="976"/>
        <v>629981.86160062486</v>
      </c>
      <c r="H7784" s="16">
        <f t="shared" si="977"/>
        <v>1</v>
      </c>
      <c r="P7784" s="16"/>
    </row>
    <row r="7785" spans="1:16" x14ac:dyDescent="0.25">
      <c r="A7785" s="24">
        <f t="shared" si="978"/>
        <v>7770</v>
      </c>
      <c r="B7785">
        <f t="shared" si="972"/>
        <v>0.7449322595493868</v>
      </c>
      <c r="C7785">
        <f t="shared" si="973"/>
        <v>7.1473031188361347E-2</v>
      </c>
      <c r="D7785" s="40">
        <f t="shared" si="974"/>
        <v>1300285.7523374045</v>
      </c>
      <c r="E7785" s="40">
        <f t="shared" si="979"/>
        <v>1250000</v>
      </c>
      <c r="F7785" s="41">
        <f t="shared" si="975"/>
        <v>1.5547392570757606</v>
      </c>
      <c r="G7785" s="42">
        <f t="shared" si="976"/>
        <v>943424.07134470064</v>
      </c>
      <c r="H7785" s="16">
        <f t="shared" si="977"/>
        <v>1</v>
      </c>
      <c r="P7785" s="16"/>
    </row>
    <row r="7786" spans="1:16" x14ac:dyDescent="0.25">
      <c r="A7786" s="24">
        <f t="shared" si="978"/>
        <v>7771</v>
      </c>
      <c r="B7786">
        <f t="shared" si="972"/>
        <v>0.64058307360392064</v>
      </c>
      <c r="C7786">
        <f t="shared" si="973"/>
        <v>0.64270030672196299</v>
      </c>
      <c r="D7786" s="40">
        <f t="shared" si="974"/>
        <v>1164141.8355672841</v>
      </c>
      <c r="E7786" s="40">
        <f t="shared" si="979"/>
        <v>1164141.8355672841</v>
      </c>
      <c r="F7786" s="41">
        <f t="shared" si="975"/>
        <v>2.1111507629182897</v>
      </c>
      <c r="G7786" s="42">
        <f t="shared" si="976"/>
        <v>1457678.9243029701</v>
      </c>
      <c r="H7786" s="16">
        <f t="shared" si="977"/>
        <v>1</v>
      </c>
      <c r="P7786" s="16"/>
    </row>
    <row r="7787" spans="1:16" x14ac:dyDescent="0.25">
      <c r="A7787" s="24">
        <f t="shared" si="978"/>
        <v>7772</v>
      </c>
      <c r="B7787">
        <f t="shared" si="972"/>
        <v>0.98421580705326051</v>
      </c>
      <c r="C7787">
        <f t="shared" si="973"/>
        <v>0.98662133200559765</v>
      </c>
      <c r="D7787" s="40">
        <f t="shared" si="974"/>
        <v>1980167.2573647317</v>
      </c>
      <c r="E7787" s="40">
        <f t="shared" si="979"/>
        <v>1250000</v>
      </c>
      <c r="F7787" s="41">
        <f t="shared" si="975"/>
        <v>2.6732643629362234</v>
      </c>
      <c r="G7787" s="42">
        <f t="shared" si="976"/>
        <v>2341580.4536702791</v>
      </c>
      <c r="H7787" s="16">
        <f t="shared" si="977"/>
        <v>1</v>
      </c>
      <c r="P7787" s="16"/>
    </row>
    <row r="7788" spans="1:16" x14ac:dyDescent="0.25">
      <c r="A7788" s="24">
        <f t="shared" si="978"/>
        <v>7773</v>
      </c>
      <c r="B7788">
        <f t="shared" si="972"/>
        <v>0.77392230613622814</v>
      </c>
      <c r="C7788">
        <f t="shared" si="973"/>
        <v>0.16096212586853653</v>
      </c>
      <c r="D7788" s="40">
        <f t="shared" si="974"/>
        <v>1342778.051432126</v>
      </c>
      <c r="E7788" s="40">
        <f t="shared" si="979"/>
        <v>1250000</v>
      </c>
      <c r="F7788" s="41">
        <f t="shared" si="975"/>
        <v>1.6989327250081296</v>
      </c>
      <c r="G7788" s="42">
        <f t="shared" si="976"/>
        <v>1123665.9062601621</v>
      </c>
      <c r="H7788" s="16">
        <f t="shared" si="977"/>
        <v>1</v>
      </c>
      <c r="P7788" s="16"/>
    </row>
    <row r="7789" spans="1:16" x14ac:dyDescent="0.25">
      <c r="A7789" s="24">
        <f t="shared" si="978"/>
        <v>7774</v>
      </c>
      <c r="B7789">
        <f t="shared" si="972"/>
        <v>0.37698908417951316</v>
      </c>
      <c r="C7789">
        <f t="shared" si="973"/>
        <v>0.30562323553021997</v>
      </c>
      <c r="D7789" s="40">
        <f t="shared" si="974"/>
        <v>857113.29274096084</v>
      </c>
      <c r="E7789" s="40">
        <f t="shared" si="979"/>
        <v>857113.29274096084</v>
      </c>
      <c r="F7789" s="41">
        <f t="shared" si="975"/>
        <v>1.8455030373685108</v>
      </c>
      <c r="G7789" s="42">
        <f t="shared" si="976"/>
        <v>581805.18512236886</v>
      </c>
      <c r="H7789" s="16">
        <f t="shared" si="977"/>
        <v>1</v>
      </c>
      <c r="P7789" s="16"/>
    </row>
    <row r="7790" spans="1:16" x14ac:dyDescent="0.25">
      <c r="A7790" s="24">
        <f t="shared" si="978"/>
        <v>7775</v>
      </c>
      <c r="B7790">
        <f t="shared" si="972"/>
        <v>0.20101398800034076</v>
      </c>
      <c r="C7790">
        <f t="shared" si="973"/>
        <v>0.58049236272927374</v>
      </c>
      <c r="D7790" s="40">
        <f t="shared" si="974"/>
        <v>617930.91652906453</v>
      </c>
      <c r="E7790" s="40">
        <f t="shared" si="979"/>
        <v>617930.91652906453</v>
      </c>
      <c r="F7790" s="41">
        <f t="shared" si="975"/>
        <v>2.0617486994094376</v>
      </c>
      <c r="G7790" s="42">
        <f t="shared" si="976"/>
        <v>274018.26347868051</v>
      </c>
      <c r="H7790" s="16">
        <f t="shared" si="977"/>
        <v>1</v>
      </c>
      <c r="P7790" s="16"/>
    </row>
    <row r="7791" spans="1:16" x14ac:dyDescent="0.25">
      <c r="A7791" s="24">
        <f t="shared" si="978"/>
        <v>7776</v>
      </c>
      <c r="B7791">
        <f t="shared" si="972"/>
        <v>0.91598823119420558</v>
      </c>
      <c r="C7791">
        <f t="shared" si="973"/>
        <v>0.87039188982453197</v>
      </c>
      <c r="D7791" s="40">
        <f t="shared" si="974"/>
        <v>1628533.0216330066</v>
      </c>
      <c r="E7791" s="40">
        <f t="shared" si="979"/>
        <v>1250000</v>
      </c>
      <c r="F7791" s="41">
        <f t="shared" si="975"/>
        <v>2.3429317864540145</v>
      </c>
      <c r="G7791" s="42">
        <f t="shared" si="976"/>
        <v>1928664.7330675181</v>
      </c>
      <c r="H7791" s="16">
        <f t="shared" si="977"/>
        <v>1</v>
      </c>
      <c r="P7791" s="16"/>
    </row>
    <row r="7792" spans="1:16" x14ac:dyDescent="0.25">
      <c r="A7792" s="24">
        <f t="shared" si="978"/>
        <v>7777</v>
      </c>
      <c r="B7792">
        <f t="shared" si="972"/>
        <v>0.3863996792351827</v>
      </c>
      <c r="C7792">
        <f t="shared" si="973"/>
        <v>0.16094820911530405</v>
      </c>
      <c r="D7792" s="40">
        <f t="shared" si="974"/>
        <v>868366.94710727152</v>
      </c>
      <c r="E7792" s="40">
        <f t="shared" si="979"/>
        <v>868366.94710727152</v>
      </c>
      <c r="F7792" s="41">
        <f t="shared" si="975"/>
        <v>1.6989154073112238</v>
      </c>
      <c r="G7792" s="42">
        <f t="shared" si="976"/>
        <v>475281.98564035422</v>
      </c>
      <c r="H7792" s="16">
        <f t="shared" si="977"/>
        <v>1</v>
      </c>
      <c r="P7792" s="16"/>
    </row>
    <row r="7793" spans="1:16" x14ac:dyDescent="0.25">
      <c r="A7793" s="24">
        <f t="shared" si="978"/>
        <v>7778</v>
      </c>
      <c r="B7793">
        <f t="shared" si="972"/>
        <v>0.1616524929413572</v>
      </c>
      <c r="C7793">
        <f t="shared" si="973"/>
        <v>0.92844922968652099</v>
      </c>
      <c r="D7793" s="40">
        <f t="shared" si="974"/>
        <v>549685.86859907396</v>
      </c>
      <c r="E7793" s="40">
        <f t="shared" si="979"/>
        <v>549685.86859907396</v>
      </c>
      <c r="F7793" s="41">
        <f t="shared" si="975"/>
        <v>2.44508762552248</v>
      </c>
      <c r="G7793" s="42">
        <f t="shared" si="976"/>
        <v>344030.11523617175</v>
      </c>
      <c r="H7793" s="16">
        <f t="shared" si="977"/>
        <v>1</v>
      </c>
      <c r="P7793" s="16"/>
    </row>
    <row r="7794" spans="1:16" x14ac:dyDescent="0.25">
      <c r="A7794" s="24">
        <f t="shared" si="978"/>
        <v>7779</v>
      </c>
      <c r="B7794">
        <f t="shared" si="972"/>
        <v>0.85867792938370258</v>
      </c>
      <c r="C7794">
        <f t="shared" si="973"/>
        <v>0.49970612360630184</v>
      </c>
      <c r="D7794" s="40">
        <f t="shared" si="974"/>
        <v>1489847.3132257329</v>
      </c>
      <c r="E7794" s="40">
        <f t="shared" si="979"/>
        <v>1250000</v>
      </c>
      <c r="F7794" s="41">
        <f t="shared" si="975"/>
        <v>1.9997760975853156</v>
      </c>
      <c r="G7794" s="42">
        <f t="shared" si="976"/>
        <v>1499720.1219816445</v>
      </c>
      <c r="H7794" s="16">
        <f t="shared" si="977"/>
        <v>1</v>
      </c>
      <c r="P7794" s="16"/>
    </row>
    <row r="7795" spans="1:16" x14ac:dyDescent="0.25">
      <c r="A7795" s="24">
        <f t="shared" si="978"/>
        <v>7780</v>
      </c>
      <c r="B7795">
        <f t="shared" si="972"/>
        <v>0.16258396592456847</v>
      </c>
      <c r="C7795">
        <f t="shared" si="973"/>
        <v>0.89701177517417818</v>
      </c>
      <c r="D7795" s="40">
        <f t="shared" si="974"/>
        <v>551416.3854823513</v>
      </c>
      <c r="E7795" s="40">
        <f t="shared" si="979"/>
        <v>551416.3854823513</v>
      </c>
      <c r="F7795" s="41">
        <f t="shared" si="975"/>
        <v>2.3844093632210313</v>
      </c>
      <c r="G7795" s="42">
        <f t="shared" si="976"/>
        <v>314802.39257761603</v>
      </c>
      <c r="H7795" s="16">
        <f t="shared" si="977"/>
        <v>1</v>
      </c>
      <c r="P7795" s="16"/>
    </row>
    <row r="7796" spans="1:16" x14ac:dyDescent="0.25">
      <c r="A7796" s="24">
        <f t="shared" si="978"/>
        <v>7781</v>
      </c>
      <c r="B7796">
        <f t="shared" si="972"/>
        <v>0.32648087420966476</v>
      </c>
      <c r="C7796">
        <f t="shared" si="973"/>
        <v>0.59263910946901888</v>
      </c>
      <c r="D7796" s="40">
        <f t="shared" si="974"/>
        <v>794991.71786301257</v>
      </c>
      <c r="E7796" s="40">
        <f t="shared" si="979"/>
        <v>794991.71786301257</v>
      </c>
      <c r="F7796" s="41">
        <f t="shared" si="975"/>
        <v>2.0712276713234052</v>
      </c>
      <c r="G7796" s="42">
        <f t="shared" si="976"/>
        <v>646608.84451080114</v>
      </c>
      <c r="H7796" s="16">
        <f t="shared" si="977"/>
        <v>1</v>
      </c>
      <c r="P7796" s="16"/>
    </row>
    <row r="7797" spans="1:16" x14ac:dyDescent="0.25">
      <c r="A7797" s="24">
        <f t="shared" si="978"/>
        <v>7782</v>
      </c>
      <c r="B7797">
        <f t="shared" si="972"/>
        <v>0.20701828121673316</v>
      </c>
      <c r="C7797">
        <f t="shared" si="973"/>
        <v>0.58294779306743294</v>
      </c>
      <c r="D7797" s="40">
        <f t="shared" si="974"/>
        <v>627593.8626568194</v>
      </c>
      <c r="E7797" s="40">
        <f t="shared" si="979"/>
        <v>627593.8626568194</v>
      </c>
      <c r="F7797" s="41">
        <f t="shared" si="975"/>
        <v>2.0636597129953063</v>
      </c>
      <c r="G7797" s="42">
        <f t="shared" si="976"/>
        <v>295140.17048798758</v>
      </c>
      <c r="H7797" s="16">
        <f t="shared" si="977"/>
        <v>1</v>
      </c>
      <c r="P7797" s="16"/>
    </row>
    <row r="7798" spans="1:16" x14ac:dyDescent="0.25">
      <c r="A7798" s="24">
        <f t="shared" si="978"/>
        <v>7783</v>
      </c>
      <c r="B7798">
        <f t="shared" si="972"/>
        <v>0.94837308849673718</v>
      </c>
      <c r="C7798">
        <f t="shared" si="973"/>
        <v>0.5104110314277932</v>
      </c>
      <c r="D7798" s="40">
        <f t="shared" si="974"/>
        <v>1742832.6867927318</v>
      </c>
      <c r="E7798" s="40">
        <f t="shared" si="979"/>
        <v>1250000</v>
      </c>
      <c r="F7798" s="41">
        <f t="shared" si="975"/>
        <v>2.0079329934808436</v>
      </c>
      <c r="G7798" s="42">
        <f t="shared" si="976"/>
        <v>1509916.2418510546</v>
      </c>
      <c r="H7798" s="16">
        <f t="shared" si="977"/>
        <v>1</v>
      </c>
      <c r="P7798" s="16"/>
    </row>
    <row r="7799" spans="1:16" x14ac:dyDescent="0.25">
      <c r="A7799" s="24">
        <f t="shared" si="978"/>
        <v>7784</v>
      </c>
      <c r="B7799">
        <f t="shared" si="972"/>
        <v>0.53961638628970832</v>
      </c>
      <c r="C7799">
        <f t="shared" si="973"/>
        <v>0.94884800643194467</v>
      </c>
      <c r="D7799" s="40">
        <f t="shared" si="974"/>
        <v>1045349.8457554537</v>
      </c>
      <c r="E7799" s="40">
        <f t="shared" si="979"/>
        <v>1045349.8457554537</v>
      </c>
      <c r="F7799" s="41">
        <f t="shared" si="975"/>
        <v>2.4965912084194413</v>
      </c>
      <c r="G7799" s="42">
        <f t="shared" si="976"/>
        <v>1609811.2346356846</v>
      </c>
      <c r="H7799" s="16">
        <f t="shared" si="977"/>
        <v>1</v>
      </c>
      <c r="P7799" s="16"/>
    </row>
    <row r="7800" spans="1:16" x14ac:dyDescent="0.25">
      <c r="A7800" s="24">
        <f t="shared" si="978"/>
        <v>7785</v>
      </c>
      <c r="B7800">
        <f t="shared" si="972"/>
        <v>0.7353538308525458</v>
      </c>
      <c r="C7800">
        <f t="shared" si="973"/>
        <v>0.16636058816220611</v>
      </c>
      <c r="D7800" s="40">
        <f t="shared" si="974"/>
        <v>1286817.615744658</v>
      </c>
      <c r="E7800" s="40">
        <f t="shared" si="979"/>
        <v>1250000</v>
      </c>
      <c r="F7800" s="41">
        <f t="shared" si="975"/>
        <v>1.7055783169181513</v>
      </c>
      <c r="G7800" s="42">
        <f t="shared" si="976"/>
        <v>1131972.8961476893</v>
      </c>
      <c r="H7800" s="16">
        <f t="shared" si="977"/>
        <v>1</v>
      </c>
      <c r="P7800" s="16"/>
    </row>
    <row r="7801" spans="1:16" x14ac:dyDescent="0.25">
      <c r="A7801" s="24">
        <f t="shared" si="978"/>
        <v>7786</v>
      </c>
      <c r="B7801">
        <f t="shared" si="972"/>
        <v>0.72400112042669207</v>
      </c>
      <c r="C7801">
        <f t="shared" si="973"/>
        <v>0.91350373381283134</v>
      </c>
      <c r="D7801" s="40">
        <f t="shared" si="974"/>
        <v>1271171.3671815353</v>
      </c>
      <c r="E7801" s="40">
        <f t="shared" si="979"/>
        <v>1250000</v>
      </c>
      <c r="F7801" s="41">
        <f t="shared" si="975"/>
        <v>2.4141796305616929</v>
      </c>
      <c r="G7801" s="42">
        <f t="shared" si="976"/>
        <v>2017724.5382021163</v>
      </c>
      <c r="H7801" s="16">
        <f t="shared" si="977"/>
        <v>1</v>
      </c>
      <c r="P7801" s="16"/>
    </row>
    <row r="7802" spans="1:16" x14ac:dyDescent="0.25">
      <c r="A7802" s="24">
        <f t="shared" si="978"/>
        <v>7787</v>
      </c>
      <c r="B7802">
        <f t="shared" si="972"/>
        <v>0.95433723216410726</v>
      </c>
      <c r="C7802">
        <f t="shared" si="973"/>
        <v>0.60312317649368197</v>
      </c>
      <c r="D7802" s="40">
        <f t="shared" si="974"/>
        <v>1769808.4703109432</v>
      </c>
      <c r="E7802" s="40">
        <f t="shared" si="979"/>
        <v>1250000</v>
      </c>
      <c r="F7802" s="41">
        <f t="shared" si="975"/>
        <v>2.0794648748191813</v>
      </c>
      <c r="G7802" s="42">
        <f t="shared" si="976"/>
        <v>1599331.0935239764</v>
      </c>
      <c r="H7802" s="16">
        <f t="shared" si="977"/>
        <v>1</v>
      </c>
      <c r="P7802" s="16"/>
    </row>
    <row r="7803" spans="1:16" x14ac:dyDescent="0.25">
      <c r="A7803" s="24">
        <f t="shared" si="978"/>
        <v>7788</v>
      </c>
      <c r="B7803">
        <f t="shared" si="972"/>
        <v>0.25966872612480074</v>
      </c>
      <c r="C7803">
        <f t="shared" si="973"/>
        <v>0.76648167881648988</v>
      </c>
      <c r="D7803" s="40">
        <f t="shared" si="974"/>
        <v>706215.63514295616</v>
      </c>
      <c r="E7803" s="40">
        <f t="shared" si="979"/>
        <v>706215.63514295616</v>
      </c>
      <c r="F7803" s="41">
        <f t="shared" si="975"/>
        <v>2.2210665870164381</v>
      </c>
      <c r="G7803" s="42">
        <f t="shared" si="976"/>
        <v>568551.95044461172</v>
      </c>
      <c r="H7803" s="16">
        <f t="shared" si="977"/>
        <v>1</v>
      </c>
      <c r="P7803" s="16"/>
    </row>
    <row r="7804" spans="1:16" x14ac:dyDescent="0.25">
      <c r="A7804" s="24">
        <f t="shared" si="978"/>
        <v>7789</v>
      </c>
      <c r="B7804">
        <f t="shared" si="972"/>
        <v>0.84883911500219256</v>
      </c>
      <c r="C7804">
        <f t="shared" si="973"/>
        <v>0.18629655579570681</v>
      </c>
      <c r="D7804" s="40">
        <f t="shared" si="974"/>
        <v>1470273.810984462</v>
      </c>
      <c r="E7804" s="40">
        <f t="shared" si="979"/>
        <v>1250000</v>
      </c>
      <c r="F7804" s="41">
        <f t="shared" si="975"/>
        <v>1.7289888775986517</v>
      </c>
      <c r="G7804" s="42">
        <f t="shared" si="976"/>
        <v>1161236.0969983148</v>
      </c>
      <c r="H7804" s="16">
        <f t="shared" si="977"/>
        <v>1</v>
      </c>
      <c r="P7804" s="16"/>
    </row>
    <row r="7805" spans="1:16" x14ac:dyDescent="0.25">
      <c r="A7805" s="24">
        <f t="shared" si="978"/>
        <v>7790</v>
      </c>
      <c r="B7805">
        <f t="shared" si="972"/>
        <v>5.8199827675707638E-2</v>
      </c>
      <c r="C7805">
        <f t="shared" si="973"/>
        <v>0.2269563531735912</v>
      </c>
      <c r="D7805" s="40">
        <f t="shared" si="974"/>
        <v>284164.23748517071</v>
      </c>
      <c r="E7805" s="40">
        <f t="shared" si="979"/>
        <v>284164.23748517071</v>
      </c>
      <c r="F7805" s="41">
        <f t="shared" si="975"/>
        <v>1.7723684133515578</v>
      </c>
      <c r="G7805" s="42">
        <f t="shared" si="976"/>
        <v>-496356.28127715271</v>
      </c>
      <c r="H7805" s="16">
        <f t="shared" si="977"/>
        <v>0</v>
      </c>
      <c r="P7805" s="16"/>
    </row>
    <row r="7806" spans="1:16" x14ac:dyDescent="0.25">
      <c r="A7806" s="24">
        <f t="shared" si="978"/>
        <v>7791</v>
      </c>
      <c r="B7806">
        <f t="shared" si="972"/>
        <v>0.34051171678584069</v>
      </c>
      <c r="C7806">
        <f t="shared" si="973"/>
        <v>0.29331462539266795</v>
      </c>
      <c r="D7806" s="40">
        <f t="shared" si="974"/>
        <v>812583.45129260875</v>
      </c>
      <c r="E7806" s="40">
        <f t="shared" si="979"/>
        <v>812583.45129260875</v>
      </c>
      <c r="F7806" s="41">
        <f t="shared" si="975"/>
        <v>1.8347333909681689</v>
      </c>
      <c r="G7806" s="42">
        <f t="shared" si="976"/>
        <v>490873.99103470589</v>
      </c>
      <c r="H7806" s="16">
        <f t="shared" si="977"/>
        <v>1</v>
      </c>
      <c r="P7806" s="16"/>
    </row>
    <row r="7807" spans="1:16" x14ac:dyDescent="0.25">
      <c r="A7807" s="24">
        <f t="shared" si="978"/>
        <v>7792</v>
      </c>
      <c r="B7807">
        <f t="shared" si="972"/>
        <v>0.84379729686770588</v>
      </c>
      <c r="C7807">
        <f t="shared" si="973"/>
        <v>0.89549954107496887</v>
      </c>
      <c r="D7807" s="40">
        <f t="shared" si="974"/>
        <v>1460571.866211348</v>
      </c>
      <c r="E7807" s="40">
        <f t="shared" si="979"/>
        <v>1250000</v>
      </c>
      <c r="F7807" s="41">
        <f t="shared" si="975"/>
        <v>2.3818593903725698</v>
      </c>
      <c r="G7807" s="42">
        <f t="shared" si="976"/>
        <v>1977324.2379657123</v>
      </c>
      <c r="H7807" s="16">
        <f t="shared" si="977"/>
        <v>1</v>
      </c>
      <c r="P7807" s="16"/>
    </row>
    <row r="7808" spans="1:16" x14ac:dyDescent="0.25">
      <c r="A7808" s="24">
        <f t="shared" si="978"/>
        <v>7793</v>
      </c>
      <c r="B7808">
        <f t="shared" si="972"/>
        <v>0.70643727865535766</v>
      </c>
      <c r="C7808">
        <f t="shared" si="973"/>
        <v>0.33350063359830528</v>
      </c>
      <c r="D7808" s="40">
        <f t="shared" si="974"/>
        <v>1247571.2760304674</v>
      </c>
      <c r="E7808" s="40">
        <f t="shared" si="979"/>
        <v>1247571.2760304674</v>
      </c>
      <c r="F7808" s="41">
        <f t="shared" si="975"/>
        <v>1.8692196891056698</v>
      </c>
      <c r="G7808" s="42">
        <f t="shared" si="976"/>
        <v>1331984.7927188338</v>
      </c>
      <c r="H7808" s="16">
        <f t="shared" si="977"/>
        <v>1</v>
      </c>
      <c r="P7808" s="16"/>
    </row>
    <row r="7809" spans="1:16" x14ac:dyDescent="0.25">
      <c r="A7809" s="24">
        <f t="shared" si="978"/>
        <v>7794</v>
      </c>
      <c r="B7809">
        <f t="shared" si="972"/>
        <v>0.14082130475435406</v>
      </c>
      <c r="C7809">
        <f t="shared" si="973"/>
        <v>0.66243491799104959</v>
      </c>
      <c r="D7809" s="40">
        <f t="shared" si="974"/>
        <v>509132.21154707286</v>
      </c>
      <c r="E7809" s="40">
        <f t="shared" si="979"/>
        <v>509132.21154707286</v>
      </c>
      <c r="F7809" s="41">
        <f t="shared" si="975"/>
        <v>2.1273913780227964</v>
      </c>
      <c r="G7809" s="42">
        <f t="shared" si="976"/>
        <v>83123.477118921233</v>
      </c>
      <c r="H7809" s="16">
        <f t="shared" si="977"/>
        <v>1</v>
      </c>
      <c r="P7809" s="16"/>
    </row>
    <row r="7810" spans="1:16" x14ac:dyDescent="0.25">
      <c r="A7810" s="24">
        <f t="shared" si="978"/>
        <v>7795</v>
      </c>
      <c r="B7810">
        <f t="shared" si="972"/>
        <v>0.65409574273508042</v>
      </c>
      <c r="C7810">
        <f t="shared" si="973"/>
        <v>0.26192054350394756</v>
      </c>
      <c r="D7810" s="40">
        <f t="shared" si="974"/>
        <v>1180730.3805255974</v>
      </c>
      <c r="E7810" s="40">
        <f t="shared" si="979"/>
        <v>1180730.3805255974</v>
      </c>
      <c r="F7810" s="41">
        <f t="shared" si="975"/>
        <v>1.8062505500909776</v>
      </c>
      <c r="G7810" s="42">
        <f t="shared" si="976"/>
        <v>1132694.8993334896</v>
      </c>
      <c r="H7810" s="16">
        <f t="shared" si="977"/>
        <v>1</v>
      </c>
      <c r="P7810" s="16"/>
    </row>
    <row r="7811" spans="1:16" x14ac:dyDescent="0.25">
      <c r="A7811" s="24">
        <f t="shared" si="978"/>
        <v>7796</v>
      </c>
      <c r="B7811">
        <f t="shared" si="972"/>
        <v>0.73399536323267967</v>
      </c>
      <c r="C7811">
        <f t="shared" si="973"/>
        <v>0.98828601988498122</v>
      </c>
      <c r="D7811" s="40">
        <f t="shared" si="974"/>
        <v>1284927.8606663761</v>
      </c>
      <c r="E7811" s="40">
        <f t="shared" si="979"/>
        <v>1250000</v>
      </c>
      <c r="F7811" s="41">
        <f t="shared" si="975"/>
        <v>2.6888701298103768</v>
      </c>
      <c r="G7811" s="42">
        <f t="shared" si="976"/>
        <v>2361087.662262971</v>
      </c>
      <c r="H7811" s="16">
        <f t="shared" si="977"/>
        <v>1</v>
      </c>
      <c r="P7811" s="16"/>
    </row>
    <row r="7812" spans="1:16" x14ac:dyDescent="0.25">
      <c r="A7812" s="24">
        <f t="shared" si="978"/>
        <v>7797</v>
      </c>
      <c r="B7812">
        <f t="shared" si="972"/>
        <v>0.3518183248816058</v>
      </c>
      <c r="C7812">
        <f t="shared" si="973"/>
        <v>0.14480700239073485</v>
      </c>
      <c r="D7812" s="40">
        <f t="shared" si="974"/>
        <v>826558.06099183683</v>
      </c>
      <c r="E7812" s="40">
        <f t="shared" si="979"/>
        <v>826558.06099183683</v>
      </c>
      <c r="F7812" s="41">
        <f t="shared" si="975"/>
        <v>1.6781249952637929</v>
      </c>
      <c r="G7812" s="42">
        <f t="shared" si="976"/>
        <v>387067.7421871759</v>
      </c>
      <c r="H7812" s="16">
        <f t="shared" si="977"/>
        <v>1</v>
      </c>
      <c r="P7812" s="16"/>
    </row>
    <row r="7813" spans="1:16" x14ac:dyDescent="0.25">
      <c r="A7813" s="24">
        <f t="shared" si="978"/>
        <v>7798</v>
      </c>
      <c r="B7813">
        <f t="shared" si="972"/>
        <v>0.41032267094124109</v>
      </c>
      <c r="C7813">
        <f t="shared" si="973"/>
        <v>0.62640787160489708</v>
      </c>
      <c r="D7813" s="40">
        <f t="shared" si="974"/>
        <v>896634.48639716161</v>
      </c>
      <c r="E7813" s="40">
        <f t="shared" si="979"/>
        <v>896634.48639716161</v>
      </c>
      <c r="F7813" s="41">
        <f t="shared" si="975"/>
        <v>2.0979800482043305</v>
      </c>
      <c r="G7813" s="42">
        <f t="shared" si="976"/>
        <v>881121.26299318229</v>
      </c>
      <c r="H7813" s="16">
        <f t="shared" si="977"/>
        <v>1</v>
      </c>
      <c r="P7813" s="16"/>
    </row>
    <row r="7814" spans="1:16" x14ac:dyDescent="0.25">
      <c r="A7814" s="24">
        <f t="shared" si="978"/>
        <v>7799</v>
      </c>
      <c r="B7814">
        <f t="shared" si="972"/>
        <v>0.32342326117213815</v>
      </c>
      <c r="C7814">
        <f t="shared" si="973"/>
        <v>0.96846627665217966</v>
      </c>
      <c r="D7814" s="40">
        <f t="shared" si="974"/>
        <v>791118.19115652691</v>
      </c>
      <c r="E7814" s="40">
        <f t="shared" si="979"/>
        <v>791118.19115652691</v>
      </c>
      <c r="F7814" s="41">
        <f t="shared" si="975"/>
        <v>2.5649591797389042</v>
      </c>
      <c r="G7814" s="42">
        <f t="shared" si="976"/>
        <v>1029185.8666653708</v>
      </c>
      <c r="H7814" s="16">
        <f t="shared" si="977"/>
        <v>1</v>
      </c>
      <c r="P7814" s="16"/>
    </row>
    <row r="7815" spans="1:16" x14ac:dyDescent="0.25">
      <c r="A7815" s="24">
        <f t="shared" si="978"/>
        <v>7800</v>
      </c>
      <c r="B7815">
        <f t="shared" si="972"/>
        <v>0.43796807585749775</v>
      </c>
      <c r="C7815">
        <f t="shared" si="973"/>
        <v>0.73306082759518176</v>
      </c>
      <c r="D7815" s="40">
        <f t="shared" si="974"/>
        <v>928819.34859449754</v>
      </c>
      <c r="E7815" s="40">
        <f t="shared" si="979"/>
        <v>928819.34859449754</v>
      </c>
      <c r="F7815" s="41">
        <f t="shared" si="975"/>
        <v>2.1890871151008513</v>
      </c>
      <c r="G7815" s="42">
        <f t="shared" si="976"/>
        <v>1033266.4682645805</v>
      </c>
      <c r="H7815" s="16">
        <f t="shared" si="977"/>
        <v>1</v>
      </c>
      <c r="P7815" s="16"/>
    </row>
    <row r="7816" spans="1:16" x14ac:dyDescent="0.25">
      <c r="A7816" s="24">
        <f t="shared" si="978"/>
        <v>7801</v>
      </c>
      <c r="B7816">
        <f t="shared" si="972"/>
        <v>1.0761326993815601E-2</v>
      </c>
      <c r="C7816">
        <f t="shared" si="973"/>
        <v>0.5900312076555565</v>
      </c>
      <c r="D7816" s="40">
        <f t="shared" si="974"/>
        <v>0</v>
      </c>
      <c r="E7816" s="40">
        <f t="shared" si="979"/>
        <v>0</v>
      </c>
      <c r="F7816" s="41">
        <f t="shared" si="975"/>
        <v>2.0691870075836594</v>
      </c>
      <c r="G7816" s="42">
        <f t="shared" si="976"/>
        <v>-1000000</v>
      </c>
      <c r="H7816" s="16">
        <f t="shared" si="977"/>
        <v>0</v>
      </c>
      <c r="P7816" s="16"/>
    </row>
    <row r="7817" spans="1:16" x14ac:dyDescent="0.25">
      <c r="A7817" s="24">
        <f t="shared" si="978"/>
        <v>7802</v>
      </c>
      <c r="B7817">
        <f t="shared" si="972"/>
        <v>0.92201395670417696</v>
      </c>
      <c r="C7817">
        <f t="shared" si="973"/>
        <v>5.1422489923425019E-2</v>
      </c>
      <c r="D7817" s="40">
        <f t="shared" si="974"/>
        <v>1646846.2354435006</v>
      </c>
      <c r="E7817" s="40">
        <f t="shared" si="979"/>
        <v>1250000</v>
      </c>
      <c r="F7817" s="41">
        <f t="shared" si="975"/>
        <v>1.5041899963074066</v>
      </c>
      <c r="G7817" s="42">
        <f t="shared" si="976"/>
        <v>880237.49538425822</v>
      </c>
      <c r="H7817" s="16">
        <f t="shared" si="977"/>
        <v>1</v>
      </c>
      <c r="P7817" s="16"/>
    </row>
    <row r="7818" spans="1:16" x14ac:dyDescent="0.25">
      <c r="A7818" s="24">
        <f t="shared" si="978"/>
        <v>7803</v>
      </c>
      <c r="B7818">
        <f t="shared" si="972"/>
        <v>0.27212045143824071</v>
      </c>
      <c r="C7818">
        <f t="shared" si="973"/>
        <v>0.58510613057296723</v>
      </c>
      <c r="D7818" s="40">
        <f t="shared" si="974"/>
        <v>723520.15936549893</v>
      </c>
      <c r="E7818" s="40">
        <f t="shared" si="979"/>
        <v>723520.15936549893</v>
      </c>
      <c r="F7818" s="41">
        <f t="shared" si="975"/>
        <v>2.0653415831678035</v>
      </c>
      <c r="G7818" s="42">
        <f t="shared" si="976"/>
        <v>494316.27139776107</v>
      </c>
      <c r="H7818" s="16">
        <f t="shared" si="977"/>
        <v>1</v>
      </c>
      <c r="P7818" s="16"/>
    </row>
    <row r="7819" spans="1:16" x14ac:dyDescent="0.25">
      <c r="A7819" s="24">
        <f t="shared" si="978"/>
        <v>7804</v>
      </c>
      <c r="B7819">
        <f t="shared" si="972"/>
        <v>0.90393220365513116</v>
      </c>
      <c r="C7819">
        <f t="shared" si="973"/>
        <v>0.14333163003902882</v>
      </c>
      <c r="D7819" s="40">
        <f t="shared" si="974"/>
        <v>1594659.9316167205</v>
      </c>
      <c r="E7819" s="40">
        <f t="shared" si="979"/>
        <v>1250000</v>
      </c>
      <c r="F7819" s="41">
        <f t="shared" si="975"/>
        <v>1.6761489130766014</v>
      </c>
      <c r="G7819" s="42">
        <f t="shared" si="976"/>
        <v>1095186.1413457517</v>
      </c>
      <c r="H7819" s="16">
        <f t="shared" si="977"/>
        <v>1</v>
      </c>
      <c r="P7819" s="16"/>
    </row>
    <row r="7820" spans="1:16" x14ac:dyDescent="0.25">
      <c r="A7820" s="24">
        <f t="shared" si="978"/>
        <v>7805</v>
      </c>
      <c r="B7820">
        <f t="shared" si="972"/>
        <v>0.48279915458988398</v>
      </c>
      <c r="C7820">
        <f t="shared" si="973"/>
        <v>0.26285831432323903</v>
      </c>
      <c r="D7820" s="40">
        <f t="shared" si="974"/>
        <v>980336.09743178147</v>
      </c>
      <c r="E7820" s="40">
        <f t="shared" si="979"/>
        <v>980336.09743178147</v>
      </c>
      <c r="F7820" s="41">
        <f t="shared" si="975"/>
        <v>1.8071251817230416</v>
      </c>
      <c r="G7820" s="42">
        <f t="shared" si="976"/>
        <v>771590.04822106543</v>
      </c>
      <c r="H7820" s="16">
        <f t="shared" si="977"/>
        <v>1</v>
      </c>
      <c r="P7820" s="16"/>
    </row>
    <row r="7821" spans="1:16" x14ac:dyDescent="0.25">
      <c r="A7821" s="24">
        <f t="shared" si="978"/>
        <v>7806</v>
      </c>
      <c r="B7821">
        <f t="shared" si="972"/>
        <v>0.64831612643320113</v>
      </c>
      <c r="C7821">
        <f t="shared" si="973"/>
        <v>0.7744557544356212</v>
      </c>
      <c r="D7821" s="40">
        <f t="shared" si="974"/>
        <v>1173607.1371048323</v>
      </c>
      <c r="E7821" s="40">
        <f t="shared" si="979"/>
        <v>1173607.1371048323</v>
      </c>
      <c r="F7821" s="41">
        <f t="shared" si="975"/>
        <v>2.2290582331227453</v>
      </c>
      <c r="G7821" s="42">
        <f t="shared" si="976"/>
        <v>1616038.6514151413</v>
      </c>
      <c r="H7821" s="16">
        <f t="shared" si="977"/>
        <v>1</v>
      </c>
      <c r="P7821" s="16"/>
    </row>
    <row r="7822" spans="1:16" x14ac:dyDescent="0.25">
      <c r="A7822" s="24">
        <f t="shared" si="978"/>
        <v>7807</v>
      </c>
      <c r="B7822">
        <f t="shared" si="972"/>
        <v>0.44888671243097633</v>
      </c>
      <c r="C7822">
        <f t="shared" si="973"/>
        <v>0.57012723421212286</v>
      </c>
      <c r="D7822" s="40">
        <f t="shared" si="974"/>
        <v>941424.96994550072</v>
      </c>
      <c r="E7822" s="40">
        <f t="shared" si="979"/>
        <v>941424.96994550072</v>
      </c>
      <c r="F7822" s="41">
        <f t="shared" si="975"/>
        <v>2.0537076298748356</v>
      </c>
      <c r="G7822" s="42">
        <f t="shared" si="976"/>
        <v>933411.64373176266</v>
      </c>
      <c r="H7822" s="16">
        <f t="shared" si="977"/>
        <v>1</v>
      </c>
      <c r="P7822" s="16"/>
    </row>
    <row r="7823" spans="1:16" x14ac:dyDescent="0.25">
      <c r="A7823" s="24">
        <f t="shared" si="978"/>
        <v>7808</v>
      </c>
      <c r="B7823">
        <f t="shared" si="972"/>
        <v>0.5836712532909587</v>
      </c>
      <c r="C7823">
        <f t="shared" si="973"/>
        <v>0.68841609999071807</v>
      </c>
      <c r="D7823" s="40">
        <f t="shared" si="974"/>
        <v>1096334.8673133645</v>
      </c>
      <c r="E7823" s="40">
        <f t="shared" si="979"/>
        <v>1096334.8673133645</v>
      </c>
      <c r="F7823" s="41">
        <f t="shared" si="975"/>
        <v>2.1493512848873708</v>
      </c>
      <c r="G7823" s="42">
        <f t="shared" si="976"/>
        <v>1356408.7557268054</v>
      </c>
      <c r="H7823" s="16">
        <f t="shared" si="977"/>
        <v>1</v>
      </c>
      <c r="P7823" s="16"/>
    </row>
    <row r="7824" spans="1:16" x14ac:dyDescent="0.25">
      <c r="A7824" s="24">
        <f t="shared" si="978"/>
        <v>7809</v>
      </c>
      <c r="B7824">
        <f t="shared" si="972"/>
        <v>0.36715314851608127</v>
      </c>
      <c r="C7824">
        <f t="shared" si="973"/>
        <v>0.48803938936907798</v>
      </c>
      <c r="D7824" s="40">
        <f t="shared" si="974"/>
        <v>845257.07449021505</v>
      </c>
      <c r="E7824" s="40">
        <f t="shared" si="979"/>
        <v>845257.07449021505</v>
      </c>
      <c r="F7824" s="41">
        <f t="shared" si="975"/>
        <v>1.990885927790115</v>
      </c>
      <c r="G7824" s="42">
        <f t="shared" si="976"/>
        <v>682810.41496761004</v>
      </c>
      <c r="H7824" s="16">
        <f t="shared" si="977"/>
        <v>1</v>
      </c>
      <c r="P7824" s="16"/>
    </row>
    <row r="7825" spans="1:16" x14ac:dyDescent="0.25">
      <c r="A7825" s="24">
        <f t="shared" si="978"/>
        <v>7810</v>
      </c>
      <c r="B7825">
        <f t="shared" ref="B7825:B7888" si="980">((MOD((MOD(MOD(999999999999989,MOD(A7825*2499997+$B$13*1800451,7450589)*4658+7450581)*383,99991)*7440893+MOD(MOD(999999999999989,MOD(A7825*2246527+$B$13*2399993,7450987)*7580+7560584)*17669,7440893))*1343,4294967296))+0.5)/2^32</f>
        <v>0.13263970438856632</v>
      </c>
      <c r="C7825">
        <f t="shared" ref="C7825:C7888" si="981">((MOD((MOD(MOD(999999999999989,MOD(A7825*2499997+$C$13*1800451,7450589)*4658+7450581)*383,99991)*7440893+MOD(MOD(999999999999989,MOD(A7825*2246527+$C$13*2399993,7450987)*7580+7560584)*17669,7440893))*1343,4294967296))+0.5)/2^32</f>
        <v>8.6001076619140804E-2</v>
      </c>
      <c r="D7825" s="40">
        <f t="shared" ref="D7825:D7888" si="982">MAX(0,NORMINV(B7825,D$10,D$12))</f>
        <v>492097.50050229061</v>
      </c>
      <c r="E7825" s="40">
        <f t="shared" si="979"/>
        <v>492097.50050229061</v>
      </c>
      <c r="F7825" s="41">
        <f t="shared" ref="F7825:F7888" si="983">NORMINV(C7825,E$10,E$12)</f>
        <v>1.5848636157485114</v>
      </c>
      <c r="G7825" s="42">
        <f t="shared" ref="G7825:G7888" si="984">F7825*E7825-1000000</f>
        <v>-220092.57605313475</v>
      </c>
      <c r="H7825" s="16">
        <f t="shared" ref="H7825:H7888" si="985">IF(G7825&gt;=0,1,0)</f>
        <v>0</v>
      </c>
      <c r="P7825" s="16"/>
    </row>
    <row r="7826" spans="1:16" x14ac:dyDescent="0.25">
      <c r="A7826" s="24">
        <f t="shared" ref="A7826:A7889" si="986">A7825+1</f>
        <v>7811</v>
      </c>
      <c r="B7826">
        <f t="shared" si="980"/>
        <v>0.15564092120621353</v>
      </c>
      <c r="C7826">
        <f t="shared" si="981"/>
        <v>0.22747867449652404</v>
      </c>
      <c r="D7826" s="40">
        <f t="shared" si="982"/>
        <v>538357.4463650242</v>
      </c>
      <c r="E7826" s="40">
        <f t="shared" ref="E7826:E7889" si="987">MIN(1250000,D7826)</f>
        <v>538357.4463650242</v>
      </c>
      <c r="F7826" s="41">
        <f t="shared" si="983"/>
        <v>1.7728948428191138</v>
      </c>
      <c r="G7826" s="42">
        <f t="shared" si="984"/>
        <v>-45548.85974618094</v>
      </c>
      <c r="H7826" s="16">
        <f t="shared" si="985"/>
        <v>0</v>
      </c>
      <c r="P7826" s="16"/>
    </row>
    <row r="7827" spans="1:16" x14ac:dyDescent="0.25">
      <c r="A7827" s="24">
        <f t="shared" si="986"/>
        <v>7812</v>
      </c>
      <c r="B7827">
        <f t="shared" si="980"/>
        <v>0.18621368834283203</v>
      </c>
      <c r="C7827">
        <f t="shared" si="981"/>
        <v>0.6003394623985514</v>
      </c>
      <c r="D7827" s="40">
        <f t="shared" si="982"/>
        <v>593342.36779871816</v>
      </c>
      <c r="E7827" s="40">
        <f t="shared" si="987"/>
        <v>593342.36779871816</v>
      </c>
      <c r="F7827" s="41">
        <f t="shared" si="983"/>
        <v>2.0772722971466844</v>
      </c>
      <c r="G7827" s="42">
        <f t="shared" si="984"/>
        <v>232533.66335169622</v>
      </c>
      <c r="H7827" s="16">
        <f t="shared" si="985"/>
        <v>1</v>
      </c>
      <c r="P7827" s="16"/>
    </row>
    <row r="7828" spans="1:16" x14ac:dyDescent="0.25">
      <c r="A7828" s="24">
        <f t="shared" si="986"/>
        <v>7813</v>
      </c>
      <c r="B7828">
        <f t="shared" si="980"/>
        <v>0.4675401666900143</v>
      </c>
      <c r="C7828">
        <f t="shared" si="981"/>
        <v>0.38601184182334691</v>
      </c>
      <c r="D7828" s="40">
        <f t="shared" si="982"/>
        <v>962862.58967013855</v>
      </c>
      <c r="E7828" s="40">
        <f t="shared" si="987"/>
        <v>962862.58967013855</v>
      </c>
      <c r="F7828" s="41">
        <f t="shared" si="983"/>
        <v>1.9119365198519196</v>
      </c>
      <c r="G7828" s="42">
        <f t="shared" si="984"/>
        <v>840932.14878953155</v>
      </c>
      <c r="H7828" s="16">
        <f t="shared" si="985"/>
        <v>1</v>
      </c>
      <c r="P7828" s="16"/>
    </row>
    <row r="7829" spans="1:16" x14ac:dyDescent="0.25">
      <c r="A7829" s="24">
        <f t="shared" si="986"/>
        <v>7814</v>
      </c>
      <c r="B7829">
        <f t="shared" si="980"/>
        <v>0.20860804675612599</v>
      </c>
      <c r="C7829">
        <f t="shared" si="981"/>
        <v>0.78947891632560641</v>
      </c>
      <c r="D7829" s="40">
        <f t="shared" si="982"/>
        <v>630124.39595289074</v>
      </c>
      <c r="E7829" s="40">
        <f t="shared" si="987"/>
        <v>630124.39595289074</v>
      </c>
      <c r="F7829" s="41">
        <f t="shared" si="983"/>
        <v>2.2445636803052817</v>
      </c>
      <c r="G7829" s="42">
        <f t="shared" si="984"/>
        <v>414354.33323016297</v>
      </c>
      <c r="H7829" s="16">
        <f t="shared" si="985"/>
        <v>1</v>
      </c>
      <c r="P7829" s="16"/>
    </row>
    <row r="7830" spans="1:16" x14ac:dyDescent="0.25">
      <c r="A7830" s="24">
        <f t="shared" si="986"/>
        <v>7815</v>
      </c>
      <c r="B7830">
        <f t="shared" si="980"/>
        <v>0.88979445875156671</v>
      </c>
      <c r="C7830">
        <f t="shared" si="981"/>
        <v>0.92072120995726436</v>
      </c>
      <c r="D7830" s="40">
        <f t="shared" si="982"/>
        <v>1558709.3104335195</v>
      </c>
      <c r="E7830" s="40">
        <f t="shared" si="987"/>
        <v>1250000</v>
      </c>
      <c r="F7830" s="41">
        <f t="shared" si="983"/>
        <v>2.4285530064140768</v>
      </c>
      <c r="G7830" s="42">
        <f t="shared" si="984"/>
        <v>2035691.2580175959</v>
      </c>
      <c r="H7830" s="16">
        <f t="shared" si="985"/>
        <v>1</v>
      </c>
      <c r="P7830" s="16"/>
    </row>
    <row r="7831" spans="1:16" x14ac:dyDescent="0.25">
      <c r="A7831" s="24">
        <f t="shared" si="986"/>
        <v>7816</v>
      </c>
      <c r="B7831">
        <f t="shared" si="980"/>
        <v>0.98180067224893719</v>
      </c>
      <c r="C7831">
        <f t="shared" si="981"/>
        <v>0.65660802961792797</v>
      </c>
      <c r="D7831" s="40">
        <f t="shared" si="982"/>
        <v>1954002.6438625602</v>
      </c>
      <c r="E7831" s="40">
        <f t="shared" si="987"/>
        <v>1250000</v>
      </c>
      <c r="F7831" s="41">
        <f t="shared" si="983"/>
        <v>2.1225602816796081</v>
      </c>
      <c r="G7831" s="42">
        <f t="shared" si="984"/>
        <v>1653200.3520995099</v>
      </c>
      <c r="H7831" s="16">
        <f t="shared" si="985"/>
        <v>1</v>
      </c>
      <c r="P7831" s="16"/>
    </row>
    <row r="7832" spans="1:16" x14ac:dyDescent="0.25">
      <c r="A7832" s="24">
        <f t="shared" si="986"/>
        <v>7817</v>
      </c>
      <c r="B7832">
        <f t="shared" si="980"/>
        <v>0.70985692681279033</v>
      </c>
      <c r="C7832">
        <f t="shared" si="981"/>
        <v>0.88853329804260284</v>
      </c>
      <c r="D7832" s="40">
        <f t="shared" si="982"/>
        <v>1252112.5213515663</v>
      </c>
      <c r="E7832" s="40">
        <f t="shared" si="987"/>
        <v>1250000</v>
      </c>
      <c r="F7832" s="41">
        <f t="shared" si="983"/>
        <v>2.3704452850202276</v>
      </c>
      <c r="G7832" s="42">
        <f t="shared" si="984"/>
        <v>1963056.6062752847</v>
      </c>
      <c r="H7832" s="16">
        <f t="shared" si="985"/>
        <v>1</v>
      </c>
      <c r="P7832" s="16"/>
    </row>
    <row r="7833" spans="1:16" x14ac:dyDescent="0.25">
      <c r="A7833" s="24">
        <f t="shared" si="986"/>
        <v>7818</v>
      </c>
      <c r="B7833">
        <f t="shared" si="980"/>
        <v>0.71333909372333437</v>
      </c>
      <c r="C7833">
        <f t="shared" si="981"/>
        <v>0.89935397880617529</v>
      </c>
      <c r="D7833" s="40">
        <f t="shared" si="982"/>
        <v>1256762.6407920432</v>
      </c>
      <c r="E7833" s="40">
        <f t="shared" si="987"/>
        <v>1250000</v>
      </c>
      <c r="F7833" s="41">
        <f t="shared" si="983"/>
        <v>2.3884131140835789</v>
      </c>
      <c r="G7833" s="42">
        <f t="shared" si="984"/>
        <v>1985516.3926044735</v>
      </c>
      <c r="H7833" s="16">
        <f t="shared" si="985"/>
        <v>1</v>
      </c>
      <c r="P7833" s="16"/>
    </row>
    <row r="7834" spans="1:16" x14ac:dyDescent="0.25">
      <c r="A7834" s="24">
        <f t="shared" si="986"/>
        <v>7819</v>
      </c>
      <c r="B7834">
        <f t="shared" si="980"/>
        <v>0.89233553048688918</v>
      </c>
      <c r="C7834">
        <f t="shared" si="981"/>
        <v>0.80799547664355487</v>
      </c>
      <c r="D7834" s="40">
        <f t="shared" si="982"/>
        <v>1564914.0038549993</v>
      </c>
      <c r="E7834" s="40">
        <f t="shared" si="987"/>
        <v>1250000</v>
      </c>
      <c r="F7834" s="41">
        <f t="shared" si="983"/>
        <v>2.264599777550921</v>
      </c>
      <c r="G7834" s="42">
        <f t="shared" si="984"/>
        <v>1830749.7219386511</v>
      </c>
      <c r="H7834" s="16">
        <f t="shared" si="985"/>
        <v>1</v>
      </c>
      <c r="P7834" s="16"/>
    </row>
    <row r="7835" spans="1:16" x14ac:dyDescent="0.25">
      <c r="A7835" s="24">
        <f t="shared" si="986"/>
        <v>7820</v>
      </c>
      <c r="B7835">
        <f t="shared" si="980"/>
        <v>0.87981799535918981</v>
      </c>
      <c r="C7835">
        <f t="shared" si="981"/>
        <v>0.52060950745362788</v>
      </c>
      <c r="D7835" s="40">
        <f t="shared" si="982"/>
        <v>1535293.665147536</v>
      </c>
      <c r="E7835" s="40">
        <f t="shared" si="987"/>
        <v>1250000</v>
      </c>
      <c r="F7835" s="41">
        <f t="shared" si="983"/>
        <v>2.0157092322440358</v>
      </c>
      <c r="G7835" s="42">
        <f t="shared" si="984"/>
        <v>1519636.5403050445</v>
      </c>
      <c r="H7835" s="16">
        <f t="shared" si="985"/>
        <v>1</v>
      </c>
      <c r="P7835" s="16"/>
    </row>
    <row r="7836" spans="1:16" x14ac:dyDescent="0.25">
      <c r="A7836" s="24">
        <f t="shared" si="986"/>
        <v>7821</v>
      </c>
      <c r="B7836">
        <f t="shared" si="980"/>
        <v>0.69164035830181092</v>
      </c>
      <c r="C7836">
        <f t="shared" si="981"/>
        <v>0.154097058926709</v>
      </c>
      <c r="D7836" s="40">
        <f t="shared" si="982"/>
        <v>1228193.9328435517</v>
      </c>
      <c r="E7836" s="40">
        <f t="shared" si="987"/>
        <v>1228193.9328435517</v>
      </c>
      <c r="F7836" s="41">
        <f t="shared" si="983"/>
        <v>1.6902678909223177</v>
      </c>
      <c r="G7836" s="42">
        <f t="shared" si="984"/>
        <v>1075976.7685110569</v>
      </c>
      <c r="H7836" s="16">
        <f t="shared" si="985"/>
        <v>1</v>
      </c>
      <c r="P7836" s="16"/>
    </row>
    <row r="7837" spans="1:16" x14ac:dyDescent="0.25">
      <c r="A7837" s="24">
        <f t="shared" si="986"/>
        <v>7822</v>
      </c>
      <c r="B7837">
        <f t="shared" si="980"/>
        <v>0.70153983251657337</v>
      </c>
      <c r="C7837">
        <f t="shared" si="981"/>
        <v>0.10233527782838792</v>
      </c>
      <c r="D7837" s="40">
        <f t="shared" si="982"/>
        <v>1241109.9069142677</v>
      </c>
      <c r="E7837" s="40">
        <f t="shared" si="987"/>
        <v>1241109.9069142677</v>
      </c>
      <c r="F7837" s="41">
        <f t="shared" si="983"/>
        <v>1.6144812108215767</v>
      </c>
      <c r="G7837" s="42">
        <f t="shared" si="984"/>
        <v>1003748.6252776012</v>
      </c>
      <c r="H7837" s="16">
        <f t="shared" si="985"/>
        <v>1</v>
      </c>
      <c r="P7837" s="16"/>
    </row>
    <row r="7838" spans="1:16" x14ac:dyDescent="0.25">
      <c r="A7838" s="24">
        <f t="shared" si="986"/>
        <v>7823</v>
      </c>
      <c r="B7838">
        <f t="shared" si="980"/>
        <v>0.30295452929567546</v>
      </c>
      <c r="C7838">
        <f t="shared" si="981"/>
        <v>0.13715207192581147</v>
      </c>
      <c r="D7838" s="40">
        <f t="shared" si="982"/>
        <v>764777.31506299414</v>
      </c>
      <c r="E7838" s="40">
        <f t="shared" si="987"/>
        <v>764777.31506299414</v>
      </c>
      <c r="F7838" s="41">
        <f t="shared" si="983"/>
        <v>1.6677190815335516</v>
      </c>
      <c r="G7838" s="42">
        <f t="shared" si="984"/>
        <v>275433.72145455214</v>
      </c>
      <c r="H7838" s="16">
        <f t="shared" si="985"/>
        <v>1</v>
      </c>
      <c r="P7838" s="16"/>
    </row>
    <row r="7839" spans="1:16" x14ac:dyDescent="0.25">
      <c r="A7839" s="24">
        <f t="shared" si="986"/>
        <v>7824</v>
      </c>
      <c r="B7839">
        <f t="shared" si="980"/>
        <v>0.18404956848826259</v>
      </c>
      <c r="C7839">
        <f t="shared" si="981"/>
        <v>0.26417025981936604</v>
      </c>
      <c r="D7839" s="40">
        <f t="shared" si="982"/>
        <v>589647.56439314433</v>
      </c>
      <c r="E7839" s="40">
        <f t="shared" si="987"/>
        <v>589647.56439314433</v>
      </c>
      <c r="F7839" s="41">
        <f t="shared" si="983"/>
        <v>1.8083461229791469</v>
      </c>
      <c r="G7839" s="42">
        <f t="shared" si="984"/>
        <v>66286.88699443941</v>
      </c>
      <c r="H7839" s="16">
        <f t="shared" si="985"/>
        <v>1</v>
      </c>
      <c r="P7839" s="16"/>
    </row>
    <row r="7840" spans="1:16" x14ac:dyDescent="0.25">
      <c r="A7840" s="24">
        <f t="shared" si="986"/>
        <v>7825</v>
      </c>
      <c r="B7840">
        <f t="shared" si="980"/>
        <v>0.26330253889318556</v>
      </c>
      <c r="C7840">
        <f t="shared" si="981"/>
        <v>0.47613003465812653</v>
      </c>
      <c r="D7840" s="40">
        <f t="shared" si="982"/>
        <v>711308.40978979052</v>
      </c>
      <c r="E7840" s="40">
        <f t="shared" si="987"/>
        <v>711308.40978979052</v>
      </c>
      <c r="F7840" s="41">
        <f t="shared" si="983"/>
        <v>1.9818027734616734</v>
      </c>
      <c r="G7840" s="42">
        <f t="shared" si="984"/>
        <v>409672.97930801939</v>
      </c>
      <c r="H7840" s="16">
        <f t="shared" si="985"/>
        <v>1</v>
      </c>
      <c r="P7840" s="16"/>
    </row>
    <row r="7841" spans="1:16" x14ac:dyDescent="0.25">
      <c r="A7841" s="24">
        <f t="shared" si="986"/>
        <v>7826</v>
      </c>
      <c r="B7841">
        <f t="shared" si="980"/>
        <v>0.94048146635759622</v>
      </c>
      <c r="C7841">
        <f t="shared" si="981"/>
        <v>0.76375516329426318</v>
      </c>
      <c r="D7841" s="40">
        <f t="shared" si="982"/>
        <v>1710711.9077978614</v>
      </c>
      <c r="E7841" s="40">
        <f t="shared" si="987"/>
        <v>1250000</v>
      </c>
      <c r="F7841" s="41">
        <f t="shared" si="983"/>
        <v>2.2183690244151837</v>
      </c>
      <c r="G7841" s="42">
        <f t="shared" si="984"/>
        <v>1772961.2805189798</v>
      </c>
      <c r="H7841" s="16">
        <f t="shared" si="985"/>
        <v>1</v>
      </c>
      <c r="P7841" s="16"/>
    </row>
    <row r="7842" spans="1:16" x14ac:dyDescent="0.25">
      <c r="A7842" s="24">
        <f t="shared" si="986"/>
        <v>7827</v>
      </c>
      <c r="B7842">
        <f t="shared" si="980"/>
        <v>0.1471628601429984</v>
      </c>
      <c r="C7842">
        <f t="shared" si="981"/>
        <v>6.2400647555477917E-2</v>
      </c>
      <c r="D7842" s="40">
        <f t="shared" si="982"/>
        <v>521878.71464660857</v>
      </c>
      <c r="E7842" s="40">
        <f t="shared" si="987"/>
        <v>521878.71464660857</v>
      </c>
      <c r="F7842" s="41">
        <f t="shared" si="983"/>
        <v>1.5334562631161355</v>
      </c>
      <c r="G7842" s="42">
        <f t="shared" si="984"/>
        <v>-199721.81643815967</v>
      </c>
      <c r="H7842" s="16">
        <f t="shared" si="985"/>
        <v>0</v>
      </c>
      <c r="P7842" s="16"/>
    </row>
    <row r="7843" spans="1:16" x14ac:dyDescent="0.25">
      <c r="A7843" s="24">
        <f t="shared" si="986"/>
        <v>7828</v>
      </c>
      <c r="B7843">
        <f t="shared" si="980"/>
        <v>0.84102750045713037</v>
      </c>
      <c r="C7843">
        <f t="shared" si="981"/>
        <v>3.0618542456068099E-2</v>
      </c>
      <c r="D7843" s="40">
        <f t="shared" si="982"/>
        <v>1455329.6812169387</v>
      </c>
      <c r="E7843" s="40">
        <f t="shared" si="987"/>
        <v>1250000</v>
      </c>
      <c r="F7843" s="41">
        <f t="shared" si="983"/>
        <v>1.4310699935449707</v>
      </c>
      <c r="G7843" s="42">
        <f t="shared" si="984"/>
        <v>788837.4919312133</v>
      </c>
      <c r="H7843" s="16">
        <f t="shared" si="985"/>
        <v>1</v>
      </c>
      <c r="P7843" s="16"/>
    </row>
    <row r="7844" spans="1:16" x14ac:dyDescent="0.25">
      <c r="A7844" s="24">
        <f t="shared" si="986"/>
        <v>7829</v>
      </c>
      <c r="B7844">
        <f t="shared" si="980"/>
        <v>0.9896685421699658</v>
      </c>
      <c r="C7844">
        <f t="shared" si="981"/>
        <v>0.83106979366857558</v>
      </c>
      <c r="D7844" s="40">
        <f t="shared" si="982"/>
        <v>2055055.1517475494</v>
      </c>
      <c r="E7844" s="40">
        <f t="shared" si="987"/>
        <v>1250000</v>
      </c>
      <c r="F7844" s="41">
        <f t="shared" si="983"/>
        <v>2.291307402478155</v>
      </c>
      <c r="G7844" s="42">
        <f t="shared" si="984"/>
        <v>1864134.2530976939</v>
      </c>
      <c r="H7844" s="16">
        <f t="shared" si="985"/>
        <v>1</v>
      </c>
      <c r="P7844" s="16"/>
    </row>
    <row r="7845" spans="1:16" x14ac:dyDescent="0.25">
      <c r="A7845" s="24">
        <f t="shared" si="986"/>
        <v>7830</v>
      </c>
      <c r="B7845">
        <f t="shared" si="980"/>
        <v>0.79543699265923351</v>
      </c>
      <c r="C7845">
        <f t="shared" si="981"/>
        <v>0.47045573440846056</v>
      </c>
      <c r="D7845" s="40">
        <f t="shared" si="982"/>
        <v>1376337.0665339585</v>
      </c>
      <c r="E7845" s="40">
        <f t="shared" si="987"/>
        <v>1250000</v>
      </c>
      <c r="F7845" s="41">
        <f t="shared" si="983"/>
        <v>1.9774698134177457</v>
      </c>
      <c r="G7845" s="42">
        <f t="shared" si="984"/>
        <v>1471837.2667721822</v>
      </c>
      <c r="H7845" s="16">
        <f t="shared" si="985"/>
        <v>1</v>
      </c>
      <c r="P7845" s="16"/>
    </row>
    <row r="7846" spans="1:16" x14ac:dyDescent="0.25">
      <c r="A7846" s="24">
        <f t="shared" si="986"/>
        <v>7831</v>
      </c>
      <c r="B7846">
        <f t="shared" si="980"/>
        <v>0.74409356585238129</v>
      </c>
      <c r="C7846">
        <f t="shared" si="981"/>
        <v>0.53648871614132077</v>
      </c>
      <c r="D7846" s="40">
        <f t="shared" si="982"/>
        <v>1299096.1218983028</v>
      </c>
      <c r="E7846" s="40">
        <f t="shared" si="987"/>
        <v>1250000</v>
      </c>
      <c r="F7846" s="41">
        <f t="shared" si="983"/>
        <v>2.0278393759951081</v>
      </c>
      <c r="G7846" s="42">
        <f t="shared" si="984"/>
        <v>1534799.2199938851</v>
      </c>
      <c r="H7846" s="16">
        <f t="shared" si="985"/>
        <v>1</v>
      </c>
      <c r="P7846" s="16"/>
    </row>
    <row r="7847" spans="1:16" x14ac:dyDescent="0.25">
      <c r="A7847" s="24">
        <f t="shared" si="986"/>
        <v>7832</v>
      </c>
      <c r="B7847">
        <f t="shared" si="980"/>
        <v>0.44389111374039203</v>
      </c>
      <c r="C7847">
        <f t="shared" si="981"/>
        <v>0.4925114776706323</v>
      </c>
      <c r="D7847" s="40">
        <f t="shared" si="982"/>
        <v>935663.66258482914</v>
      </c>
      <c r="E7847" s="40">
        <f t="shared" si="987"/>
        <v>935663.66258482914</v>
      </c>
      <c r="F7847" s="41">
        <f t="shared" si="983"/>
        <v>1.994294211471106</v>
      </c>
      <c r="G7847" s="42">
        <f t="shared" si="984"/>
        <v>865988.62617677869</v>
      </c>
      <c r="H7847" s="16">
        <f t="shared" si="985"/>
        <v>1</v>
      </c>
      <c r="P7847" s="16"/>
    </row>
    <row r="7848" spans="1:16" x14ac:dyDescent="0.25">
      <c r="A7848" s="24">
        <f t="shared" si="986"/>
        <v>7833</v>
      </c>
      <c r="B7848">
        <f t="shared" si="980"/>
        <v>0.31007562240120023</v>
      </c>
      <c r="C7848">
        <f t="shared" si="981"/>
        <v>0.67969147732947022</v>
      </c>
      <c r="D7848" s="40">
        <f t="shared" si="982"/>
        <v>774026.13726860599</v>
      </c>
      <c r="E7848" s="40">
        <f t="shared" si="987"/>
        <v>774026.13726860599</v>
      </c>
      <c r="F7848" s="41">
        <f t="shared" si="983"/>
        <v>2.141895513765177</v>
      </c>
      <c r="G7848" s="42">
        <f t="shared" si="984"/>
        <v>657883.1109526162</v>
      </c>
      <c r="H7848" s="16">
        <f t="shared" si="985"/>
        <v>1</v>
      </c>
      <c r="P7848" s="16"/>
    </row>
    <row r="7849" spans="1:16" x14ac:dyDescent="0.25">
      <c r="A7849" s="24">
        <f t="shared" si="986"/>
        <v>7834</v>
      </c>
      <c r="B7849">
        <f t="shared" si="980"/>
        <v>0.41063229006249458</v>
      </c>
      <c r="C7849">
        <f t="shared" si="981"/>
        <v>0.84196145401801914</v>
      </c>
      <c r="D7849" s="40">
        <f t="shared" si="982"/>
        <v>896997.51029795501</v>
      </c>
      <c r="E7849" s="40">
        <f t="shared" si="987"/>
        <v>896997.51029795501</v>
      </c>
      <c r="F7849" s="41">
        <f t="shared" si="983"/>
        <v>2.3047270347981561</v>
      </c>
      <c r="G7849" s="42">
        <f t="shared" si="984"/>
        <v>1067334.4121303344</v>
      </c>
      <c r="H7849" s="16">
        <f t="shared" si="985"/>
        <v>1</v>
      </c>
      <c r="P7849" s="16"/>
    </row>
    <row r="7850" spans="1:16" x14ac:dyDescent="0.25">
      <c r="A7850" s="24">
        <f t="shared" si="986"/>
        <v>7835</v>
      </c>
      <c r="B7850">
        <f t="shared" si="980"/>
        <v>4.4648456270806491E-2</v>
      </c>
      <c r="C7850">
        <f t="shared" si="981"/>
        <v>0.33467364369425923</v>
      </c>
      <c r="D7850" s="40">
        <f t="shared" si="982"/>
        <v>225326.0430905316</v>
      </c>
      <c r="E7850" s="40">
        <f t="shared" si="987"/>
        <v>225326.0430905316</v>
      </c>
      <c r="F7850" s="41">
        <f t="shared" si="983"/>
        <v>1.8701993951694669</v>
      </c>
      <c r="G7850" s="42">
        <f t="shared" si="984"/>
        <v>-578595.37049615849</v>
      </c>
      <c r="H7850" s="16">
        <f t="shared" si="985"/>
        <v>0</v>
      </c>
      <c r="P7850" s="16"/>
    </row>
    <row r="7851" spans="1:16" x14ac:dyDescent="0.25">
      <c r="A7851" s="24">
        <f t="shared" si="986"/>
        <v>7836</v>
      </c>
      <c r="B7851">
        <f t="shared" si="980"/>
        <v>0.53503498726058751</v>
      </c>
      <c r="C7851">
        <f t="shared" si="981"/>
        <v>7.7220392995513976E-2</v>
      </c>
      <c r="D7851" s="40">
        <f t="shared" si="982"/>
        <v>1040090.9775037505</v>
      </c>
      <c r="E7851" s="40">
        <f t="shared" si="987"/>
        <v>1040090.9775037505</v>
      </c>
      <c r="F7851" s="41">
        <f t="shared" si="983"/>
        <v>1.5671672818043518</v>
      </c>
      <c r="G7851" s="42">
        <f t="shared" si="984"/>
        <v>629996.55004378385</v>
      </c>
      <c r="H7851" s="16">
        <f t="shared" si="985"/>
        <v>1</v>
      </c>
      <c r="P7851" s="16"/>
    </row>
    <row r="7852" spans="1:16" x14ac:dyDescent="0.25">
      <c r="A7852" s="24">
        <f t="shared" si="986"/>
        <v>7837</v>
      </c>
      <c r="B7852">
        <f t="shared" si="980"/>
        <v>0.85818192956503481</v>
      </c>
      <c r="C7852">
        <f t="shared" si="981"/>
        <v>0.3807614961406216</v>
      </c>
      <c r="D7852" s="40">
        <f t="shared" si="982"/>
        <v>1488838.9637127509</v>
      </c>
      <c r="E7852" s="40">
        <f t="shared" si="987"/>
        <v>1250000</v>
      </c>
      <c r="F7852" s="41">
        <f t="shared" si="983"/>
        <v>1.9077564022527311</v>
      </c>
      <c r="G7852" s="42">
        <f t="shared" si="984"/>
        <v>1384695.5028159139</v>
      </c>
      <c r="H7852" s="16">
        <f t="shared" si="985"/>
        <v>1</v>
      </c>
      <c r="P7852" s="16"/>
    </row>
    <row r="7853" spans="1:16" x14ac:dyDescent="0.25">
      <c r="A7853" s="24">
        <f t="shared" si="986"/>
        <v>7838</v>
      </c>
      <c r="B7853">
        <f t="shared" si="980"/>
        <v>0.49950083869043738</v>
      </c>
      <c r="C7853">
        <f t="shared" si="981"/>
        <v>0.82396936847362667</v>
      </c>
      <c r="D7853" s="40">
        <f t="shared" si="982"/>
        <v>999429.53852038598</v>
      </c>
      <c r="E7853" s="40">
        <f t="shared" si="987"/>
        <v>999429.53852038598</v>
      </c>
      <c r="F7853" s="41">
        <f t="shared" si="983"/>
        <v>2.2828567031805695</v>
      </c>
      <c r="G7853" s="42">
        <f t="shared" si="984"/>
        <v>1281554.4213679265</v>
      </c>
      <c r="H7853" s="16">
        <f t="shared" si="985"/>
        <v>1</v>
      </c>
      <c r="P7853" s="16"/>
    </row>
    <row r="7854" spans="1:16" x14ac:dyDescent="0.25">
      <c r="A7854" s="24">
        <f t="shared" si="986"/>
        <v>7839</v>
      </c>
      <c r="B7854">
        <f t="shared" si="980"/>
        <v>0.44377347978297621</v>
      </c>
      <c r="C7854">
        <f t="shared" si="981"/>
        <v>0.93087394942995161</v>
      </c>
      <c r="D7854" s="40">
        <f t="shared" si="982"/>
        <v>935527.8778209727</v>
      </c>
      <c r="E7854" s="40">
        <f t="shared" si="987"/>
        <v>935527.8778209727</v>
      </c>
      <c r="F7854" s="41">
        <f t="shared" si="983"/>
        <v>2.4505566978285582</v>
      </c>
      <c r="G7854" s="42">
        <f t="shared" si="984"/>
        <v>1292564.1069995216</v>
      </c>
      <c r="H7854" s="16">
        <f t="shared" si="985"/>
        <v>1</v>
      </c>
      <c r="P7854" s="16"/>
    </row>
    <row r="7855" spans="1:16" x14ac:dyDescent="0.25">
      <c r="A7855" s="24">
        <f t="shared" si="986"/>
        <v>7840</v>
      </c>
      <c r="B7855">
        <f t="shared" si="980"/>
        <v>0.95595118694473058</v>
      </c>
      <c r="C7855">
        <f t="shared" si="981"/>
        <v>0.83914216642733663</v>
      </c>
      <c r="D7855" s="40">
        <f t="shared" si="982"/>
        <v>1777592.3609983523</v>
      </c>
      <c r="E7855" s="40">
        <f t="shared" si="987"/>
        <v>1250000</v>
      </c>
      <c r="F7855" s="41">
        <f t="shared" si="983"/>
        <v>2.3011970777868758</v>
      </c>
      <c r="G7855" s="42">
        <f t="shared" si="984"/>
        <v>1876496.3472335949</v>
      </c>
      <c r="H7855" s="16">
        <f t="shared" si="985"/>
        <v>1</v>
      </c>
      <c r="P7855" s="16"/>
    </row>
    <row r="7856" spans="1:16" x14ac:dyDescent="0.25">
      <c r="A7856" s="24">
        <f t="shared" si="986"/>
        <v>7841</v>
      </c>
      <c r="B7856">
        <f t="shared" si="980"/>
        <v>8.8240699027664959E-2</v>
      </c>
      <c r="C7856">
        <f t="shared" si="981"/>
        <v>0.57889188558328897</v>
      </c>
      <c r="D7856" s="40">
        <f t="shared" si="982"/>
        <v>383737.78274876846</v>
      </c>
      <c r="E7856" s="40">
        <f t="shared" si="987"/>
        <v>383737.78274876846</v>
      </c>
      <c r="F7856" s="41">
        <f t="shared" si="983"/>
        <v>2.0605043966753227</v>
      </c>
      <c r="G7856" s="42">
        <f t="shared" si="984"/>
        <v>-209306.61147572275</v>
      </c>
      <c r="H7856" s="16">
        <f t="shared" si="985"/>
        <v>0</v>
      </c>
      <c r="P7856" s="16"/>
    </row>
    <row r="7857" spans="1:16" x14ac:dyDescent="0.25">
      <c r="A7857" s="24">
        <f t="shared" si="986"/>
        <v>7842</v>
      </c>
      <c r="B7857">
        <f t="shared" si="980"/>
        <v>0.40054506517481059</v>
      </c>
      <c r="C7857">
        <f t="shared" si="981"/>
        <v>0.54221093712840229</v>
      </c>
      <c r="D7857" s="40">
        <f t="shared" si="982"/>
        <v>885135.32487961533</v>
      </c>
      <c r="E7857" s="40">
        <f t="shared" si="987"/>
        <v>885135.32487961533</v>
      </c>
      <c r="F7857" s="41">
        <f t="shared" si="983"/>
        <v>2.0322204641052175</v>
      </c>
      <c r="G7857" s="42">
        <f t="shared" si="984"/>
        <v>798790.12072277442</v>
      </c>
      <c r="H7857" s="16">
        <f t="shared" si="985"/>
        <v>1</v>
      </c>
      <c r="P7857" s="16"/>
    </row>
    <row r="7858" spans="1:16" x14ac:dyDescent="0.25">
      <c r="A7858" s="24">
        <f t="shared" si="986"/>
        <v>7843</v>
      </c>
      <c r="B7858">
        <f t="shared" si="980"/>
        <v>0.60544688755180687</v>
      </c>
      <c r="C7858">
        <f t="shared" si="981"/>
        <v>0.81079939834307879</v>
      </c>
      <c r="D7858" s="40">
        <f t="shared" si="982"/>
        <v>1121947.4508654987</v>
      </c>
      <c r="E7858" s="40">
        <f t="shared" si="987"/>
        <v>1121947.4508654987</v>
      </c>
      <c r="F7858" s="41">
        <f t="shared" si="983"/>
        <v>2.2677343324727213</v>
      </c>
      <c r="G7858" s="42">
        <f t="shared" si="984"/>
        <v>1544278.7535579428</v>
      </c>
      <c r="H7858" s="16">
        <f t="shared" si="985"/>
        <v>1</v>
      </c>
      <c r="P7858" s="16"/>
    </row>
    <row r="7859" spans="1:16" x14ac:dyDescent="0.25">
      <c r="A7859" s="24">
        <f t="shared" si="986"/>
        <v>7844</v>
      </c>
      <c r="B7859">
        <f t="shared" si="980"/>
        <v>0.51049089373555034</v>
      </c>
      <c r="C7859">
        <f t="shared" si="981"/>
        <v>0.63708951638545841</v>
      </c>
      <c r="D7859" s="40">
        <f t="shared" si="982"/>
        <v>1011990.7913626006</v>
      </c>
      <c r="E7859" s="40">
        <f t="shared" si="987"/>
        <v>1011990.7913626006</v>
      </c>
      <c r="F7859" s="41">
        <f t="shared" si="983"/>
        <v>2.1065926894916287</v>
      </c>
      <c r="G7859" s="42">
        <f t="shared" si="984"/>
        <v>1131852.4029173027</v>
      </c>
      <c r="H7859" s="16">
        <f t="shared" si="985"/>
        <v>1</v>
      </c>
      <c r="P7859" s="16"/>
    </row>
    <row r="7860" spans="1:16" x14ac:dyDescent="0.25">
      <c r="A7860" s="24">
        <f t="shared" si="986"/>
        <v>7845</v>
      </c>
      <c r="B7860">
        <f t="shared" si="980"/>
        <v>4.6352217788808048E-2</v>
      </c>
      <c r="C7860">
        <f t="shared" si="981"/>
        <v>7.1197247947566211E-2</v>
      </c>
      <c r="D7860" s="40">
        <f t="shared" si="982"/>
        <v>233449.32590903074</v>
      </c>
      <c r="E7860" s="40">
        <f t="shared" si="987"/>
        <v>233449.32590903074</v>
      </c>
      <c r="F7860" s="41">
        <f t="shared" si="983"/>
        <v>1.5541239467491115</v>
      </c>
      <c r="G7860" s="42">
        <f t="shared" si="984"/>
        <v>-637190.81225233758</v>
      </c>
      <c r="H7860" s="16">
        <f t="shared" si="985"/>
        <v>0</v>
      </c>
      <c r="P7860" s="16"/>
    </row>
    <row r="7861" spans="1:16" x14ac:dyDescent="0.25">
      <c r="A7861" s="24">
        <f t="shared" si="986"/>
        <v>7846</v>
      </c>
      <c r="B7861">
        <f t="shared" si="980"/>
        <v>0.68429656967055053</v>
      </c>
      <c r="C7861">
        <f t="shared" si="981"/>
        <v>0.15507338184397668</v>
      </c>
      <c r="D7861" s="40">
        <f t="shared" si="982"/>
        <v>1218729.9191135392</v>
      </c>
      <c r="E7861" s="40">
        <f t="shared" si="987"/>
        <v>1218729.9191135392</v>
      </c>
      <c r="F7861" s="41">
        <f t="shared" si="983"/>
        <v>1.6915154630524958</v>
      </c>
      <c r="G7861" s="42">
        <f t="shared" si="984"/>
        <v>1061500.503465269</v>
      </c>
      <c r="H7861" s="16">
        <f t="shared" si="985"/>
        <v>1</v>
      </c>
      <c r="P7861" s="16"/>
    </row>
    <row r="7862" spans="1:16" x14ac:dyDescent="0.25">
      <c r="A7862" s="24">
        <f t="shared" si="986"/>
        <v>7847</v>
      </c>
      <c r="B7862">
        <f t="shared" si="980"/>
        <v>9.8780490341596305E-2</v>
      </c>
      <c r="C7862">
        <f t="shared" si="981"/>
        <v>0.81847028562333435</v>
      </c>
      <c r="D7862" s="40">
        <f t="shared" si="982"/>
        <v>412523.59253603802</v>
      </c>
      <c r="E7862" s="40">
        <f t="shared" si="987"/>
        <v>412523.59253603802</v>
      </c>
      <c r="F7862" s="41">
        <f t="shared" si="983"/>
        <v>2.2764592251572471</v>
      </c>
      <c r="G7862" s="42">
        <f t="shared" si="984"/>
        <v>-60906.862176326918</v>
      </c>
      <c r="H7862" s="16">
        <f t="shared" si="985"/>
        <v>0</v>
      </c>
      <c r="P7862" s="16"/>
    </row>
    <row r="7863" spans="1:16" x14ac:dyDescent="0.25">
      <c r="A7863" s="24">
        <f t="shared" si="986"/>
        <v>7848</v>
      </c>
      <c r="B7863">
        <f t="shared" si="980"/>
        <v>0.85220958769787103</v>
      </c>
      <c r="C7863">
        <f t="shared" si="981"/>
        <v>0.32877853896934539</v>
      </c>
      <c r="D7863" s="40">
        <f t="shared" si="982"/>
        <v>1476880.151564379</v>
      </c>
      <c r="E7863" s="40">
        <f t="shared" si="987"/>
        <v>1250000</v>
      </c>
      <c r="F7863" s="41">
        <f t="shared" si="983"/>
        <v>1.8652618562673644</v>
      </c>
      <c r="G7863" s="42">
        <f t="shared" si="984"/>
        <v>1331577.3203342054</v>
      </c>
      <c r="H7863" s="16">
        <f t="shared" si="985"/>
        <v>1</v>
      </c>
      <c r="P7863" s="16"/>
    </row>
    <row r="7864" spans="1:16" x14ac:dyDescent="0.25">
      <c r="A7864" s="24">
        <f t="shared" si="986"/>
        <v>7849</v>
      </c>
      <c r="B7864">
        <f t="shared" si="980"/>
        <v>0.30409573891665787</v>
      </c>
      <c r="C7864">
        <f t="shared" si="981"/>
        <v>0.2412156417267397</v>
      </c>
      <c r="D7864" s="40">
        <f t="shared" si="982"/>
        <v>766265.93858334562</v>
      </c>
      <c r="E7864" s="40">
        <f t="shared" si="987"/>
        <v>766265.93858334562</v>
      </c>
      <c r="F7864" s="41">
        <f t="shared" si="983"/>
        <v>1.7865053091554255</v>
      </c>
      <c r="G7864" s="42">
        <f t="shared" si="984"/>
        <v>368938.16750411224</v>
      </c>
      <c r="H7864" s="16">
        <f t="shared" si="985"/>
        <v>1</v>
      </c>
      <c r="P7864" s="16"/>
    </row>
    <row r="7865" spans="1:16" x14ac:dyDescent="0.25">
      <c r="A7865" s="24">
        <f t="shared" si="986"/>
        <v>7850</v>
      </c>
      <c r="B7865">
        <f t="shared" si="980"/>
        <v>0.45543057785835117</v>
      </c>
      <c r="C7865">
        <f t="shared" si="981"/>
        <v>0.69470925198402256</v>
      </c>
      <c r="D7865" s="40">
        <f t="shared" si="982"/>
        <v>948957.87648068136</v>
      </c>
      <c r="E7865" s="40">
        <f t="shared" si="987"/>
        <v>948957.87648068136</v>
      </c>
      <c r="F7865" s="41">
        <f t="shared" si="983"/>
        <v>2.1547852841965889</v>
      </c>
      <c r="G7865" s="42">
        <f t="shared" si="984"/>
        <v>1044800.4675630166</v>
      </c>
      <c r="H7865" s="16">
        <f t="shared" si="985"/>
        <v>1</v>
      </c>
      <c r="P7865" s="16"/>
    </row>
    <row r="7866" spans="1:16" x14ac:dyDescent="0.25">
      <c r="A7866" s="24">
        <f t="shared" si="986"/>
        <v>7851</v>
      </c>
      <c r="B7866">
        <f t="shared" si="980"/>
        <v>0.56605505582410842</v>
      </c>
      <c r="C7866">
        <f t="shared" si="981"/>
        <v>0.24951765162404627</v>
      </c>
      <c r="D7866" s="40">
        <f t="shared" si="982"/>
        <v>1075838.6164909448</v>
      </c>
      <c r="E7866" s="40">
        <f t="shared" si="987"/>
        <v>1075838.6164909448</v>
      </c>
      <c r="F7866" s="41">
        <f t="shared" si="983"/>
        <v>1.7945263180621072</v>
      </c>
      <c r="G7866" s="42">
        <f t="shared" si="984"/>
        <v>930620.71128052636</v>
      </c>
      <c r="H7866" s="16">
        <f t="shared" si="985"/>
        <v>1</v>
      </c>
      <c r="P7866" s="16"/>
    </row>
    <row r="7867" spans="1:16" x14ac:dyDescent="0.25">
      <c r="A7867" s="24">
        <f t="shared" si="986"/>
        <v>7852</v>
      </c>
      <c r="B7867">
        <f t="shared" si="980"/>
        <v>0.91597618150990456</v>
      </c>
      <c r="C7867">
        <f t="shared" si="981"/>
        <v>0.37552556314039975</v>
      </c>
      <c r="D7867" s="40">
        <f t="shared" si="982"/>
        <v>1628497.4073968842</v>
      </c>
      <c r="E7867" s="40">
        <f t="shared" si="987"/>
        <v>1250000</v>
      </c>
      <c r="F7867" s="41">
        <f t="shared" si="983"/>
        <v>1.9035703120528091</v>
      </c>
      <c r="G7867" s="42">
        <f t="shared" si="984"/>
        <v>1379462.8900660113</v>
      </c>
      <c r="H7867" s="16">
        <f t="shared" si="985"/>
        <v>1</v>
      </c>
      <c r="P7867" s="16"/>
    </row>
    <row r="7868" spans="1:16" x14ac:dyDescent="0.25">
      <c r="A7868" s="24">
        <f t="shared" si="986"/>
        <v>7853</v>
      </c>
      <c r="B7868">
        <f t="shared" si="980"/>
        <v>5.3998872521333396E-2</v>
      </c>
      <c r="C7868">
        <f t="shared" si="981"/>
        <v>0.16863148624543101</v>
      </c>
      <c r="D7868" s="40">
        <f t="shared" si="982"/>
        <v>267207.51875404245</v>
      </c>
      <c r="E7868" s="40">
        <f t="shared" si="987"/>
        <v>267207.51875404245</v>
      </c>
      <c r="F7868" s="41">
        <f t="shared" si="983"/>
        <v>1.7083321331969534</v>
      </c>
      <c r="G7868" s="42">
        <f t="shared" si="984"/>
        <v>-543520.80948064174</v>
      </c>
      <c r="H7868" s="16">
        <f t="shared" si="985"/>
        <v>0</v>
      </c>
      <c r="P7868" s="16"/>
    </row>
    <row r="7869" spans="1:16" x14ac:dyDescent="0.25">
      <c r="A7869" s="24">
        <f t="shared" si="986"/>
        <v>7854</v>
      </c>
      <c r="B7869">
        <f t="shared" si="980"/>
        <v>2.1964588318951428E-2</v>
      </c>
      <c r="C7869">
        <f t="shared" si="981"/>
        <v>0.48687892395537347</v>
      </c>
      <c r="D7869" s="40">
        <f t="shared" si="982"/>
        <v>81413.693222185713</v>
      </c>
      <c r="E7869" s="40">
        <f t="shared" si="987"/>
        <v>81413.693222185713</v>
      </c>
      <c r="F7869" s="41">
        <f t="shared" si="983"/>
        <v>1.9900013397952205</v>
      </c>
      <c r="G7869" s="42">
        <f t="shared" si="984"/>
        <v>-837986.64141017338</v>
      </c>
      <c r="H7869" s="16">
        <f t="shared" si="985"/>
        <v>0</v>
      </c>
      <c r="P7869" s="16"/>
    </row>
    <row r="7870" spans="1:16" x14ac:dyDescent="0.25">
      <c r="A7870" s="24">
        <f t="shared" si="986"/>
        <v>7855</v>
      </c>
      <c r="B7870">
        <f t="shared" si="980"/>
        <v>0.98831835819873959</v>
      </c>
      <c r="C7870">
        <f t="shared" si="981"/>
        <v>4.214090493042022E-2</v>
      </c>
      <c r="D7870" s="40">
        <f t="shared" si="982"/>
        <v>2033787.8069888619</v>
      </c>
      <c r="E7870" s="40">
        <f t="shared" si="987"/>
        <v>1250000</v>
      </c>
      <c r="F7870" s="41">
        <f t="shared" si="983"/>
        <v>1.4752690672327953</v>
      </c>
      <c r="G7870" s="42">
        <f t="shared" si="984"/>
        <v>844086.33404099406</v>
      </c>
      <c r="H7870" s="16">
        <f t="shared" si="985"/>
        <v>1</v>
      </c>
      <c r="P7870" s="16"/>
    </row>
    <row r="7871" spans="1:16" x14ac:dyDescent="0.25">
      <c r="A7871" s="24">
        <f t="shared" si="986"/>
        <v>7856</v>
      </c>
      <c r="B7871">
        <f t="shared" si="980"/>
        <v>0.92344946984667331</v>
      </c>
      <c r="C7871">
        <f t="shared" si="981"/>
        <v>9.2802881146781147E-2</v>
      </c>
      <c r="D7871" s="40">
        <f t="shared" si="982"/>
        <v>1651366.1996129777</v>
      </c>
      <c r="E7871" s="40">
        <f t="shared" si="987"/>
        <v>1250000</v>
      </c>
      <c r="F7871" s="41">
        <f t="shared" si="983"/>
        <v>1.5976623773640253</v>
      </c>
      <c r="G7871" s="42">
        <f t="shared" si="984"/>
        <v>997077.97170503158</v>
      </c>
      <c r="H7871" s="16">
        <f t="shared" si="985"/>
        <v>1</v>
      </c>
      <c r="P7871" s="16"/>
    </row>
    <row r="7872" spans="1:16" x14ac:dyDescent="0.25">
      <c r="A7872" s="24">
        <f t="shared" si="986"/>
        <v>7857</v>
      </c>
      <c r="B7872">
        <f t="shared" si="980"/>
        <v>0.88802461849991232</v>
      </c>
      <c r="C7872">
        <f t="shared" si="981"/>
        <v>0.27891620167065412</v>
      </c>
      <c r="D7872" s="40">
        <f t="shared" si="982"/>
        <v>1554448.1804281981</v>
      </c>
      <c r="E7872" s="40">
        <f t="shared" si="987"/>
        <v>1250000</v>
      </c>
      <c r="F7872" s="41">
        <f t="shared" si="983"/>
        <v>1.8218649985596518</v>
      </c>
      <c r="G7872" s="42">
        <f t="shared" si="984"/>
        <v>1277331.2481995649</v>
      </c>
      <c r="H7872" s="16">
        <f t="shared" si="985"/>
        <v>1</v>
      </c>
      <c r="P7872" s="16"/>
    </row>
    <row r="7873" spans="1:16" x14ac:dyDescent="0.25">
      <c r="A7873" s="24">
        <f t="shared" si="986"/>
        <v>7858</v>
      </c>
      <c r="B7873">
        <f t="shared" si="980"/>
        <v>0.71634308306965977</v>
      </c>
      <c r="C7873">
        <f t="shared" si="981"/>
        <v>8.6329773417674005E-2</v>
      </c>
      <c r="D7873" s="40">
        <f t="shared" si="982"/>
        <v>1260795.7521686221</v>
      </c>
      <c r="E7873" s="40">
        <f t="shared" si="987"/>
        <v>1250000</v>
      </c>
      <c r="F7873" s="41">
        <f t="shared" si="983"/>
        <v>1.5854991476412252</v>
      </c>
      <c r="G7873" s="42">
        <f t="shared" si="984"/>
        <v>981873.93455153145</v>
      </c>
      <c r="H7873" s="16">
        <f t="shared" si="985"/>
        <v>1</v>
      </c>
      <c r="P7873" s="16"/>
    </row>
    <row r="7874" spans="1:16" x14ac:dyDescent="0.25">
      <c r="A7874" s="24">
        <f t="shared" si="986"/>
        <v>7859</v>
      </c>
      <c r="B7874">
        <f t="shared" si="980"/>
        <v>0.51643082511145622</v>
      </c>
      <c r="C7874">
        <f t="shared" si="981"/>
        <v>0.67976564716082066</v>
      </c>
      <c r="D7874" s="40">
        <f t="shared" si="982"/>
        <v>1018783.1101381928</v>
      </c>
      <c r="E7874" s="40">
        <f t="shared" si="987"/>
        <v>1018783.1101381928</v>
      </c>
      <c r="F7874" s="41">
        <f t="shared" si="983"/>
        <v>2.1419585320480961</v>
      </c>
      <c r="G7874" s="42">
        <f t="shared" si="984"/>
        <v>1182191.1750669973</v>
      </c>
      <c r="H7874" s="16">
        <f t="shared" si="985"/>
        <v>1</v>
      </c>
      <c r="P7874" s="16"/>
    </row>
    <row r="7875" spans="1:16" x14ac:dyDescent="0.25">
      <c r="A7875" s="24">
        <f t="shared" si="986"/>
        <v>7860</v>
      </c>
      <c r="B7875">
        <f t="shared" si="980"/>
        <v>0.75046433007810265</v>
      </c>
      <c r="C7875">
        <f t="shared" si="981"/>
        <v>0.57188775006216019</v>
      </c>
      <c r="D7875" s="40">
        <f t="shared" si="982"/>
        <v>1308184.6452902954</v>
      </c>
      <c r="E7875" s="40">
        <f t="shared" si="987"/>
        <v>1250000</v>
      </c>
      <c r="F7875" s="41">
        <f t="shared" si="983"/>
        <v>2.0550706030046229</v>
      </c>
      <c r="G7875" s="42">
        <f t="shared" si="984"/>
        <v>1568838.2537557785</v>
      </c>
      <c r="H7875" s="16">
        <f t="shared" si="985"/>
        <v>1</v>
      </c>
      <c r="P7875" s="16"/>
    </row>
    <row r="7876" spans="1:16" x14ac:dyDescent="0.25">
      <c r="A7876" s="24">
        <f t="shared" si="986"/>
        <v>7861</v>
      </c>
      <c r="B7876">
        <f t="shared" si="980"/>
        <v>0.88031415769364685</v>
      </c>
      <c r="C7876">
        <f t="shared" si="981"/>
        <v>0.85620444302912802</v>
      </c>
      <c r="D7876" s="40">
        <f t="shared" si="982"/>
        <v>1536424.9456176213</v>
      </c>
      <c r="E7876" s="40">
        <f t="shared" si="987"/>
        <v>1250000</v>
      </c>
      <c r="F7876" s="41">
        <f t="shared" si="983"/>
        <v>2.3232282404141813</v>
      </c>
      <c r="G7876" s="42">
        <f t="shared" si="984"/>
        <v>1904035.3005177267</v>
      </c>
      <c r="H7876" s="16">
        <f t="shared" si="985"/>
        <v>1</v>
      </c>
      <c r="P7876" s="16"/>
    </row>
    <row r="7877" spans="1:16" x14ac:dyDescent="0.25">
      <c r="A7877" s="24">
        <f t="shared" si="986"/>
        <v>7862</v>
      </c>
      <c r="B7877">
        <f t="shared" si="980"/>
        <v>0.14639668085146695</v>
      </c>
      <c r="C7877">
        <f t="shared" si="981"/>
        <v>0.92768923507537693</v>
      </c>
      <c r="D7877" s="40">
        <f t="shared" si="982"/>
        <v>520358.59240295569</v>
      </c>
      <c r="E7877" s="40">
        <f t="shared" si="987"/>
        <v>520358.59240295569</v>
      </c>
      <c r="F7877" s="41">
        <f t="shared" si="983"/>
        <v>2.4434027458847196</v>
      </c>
      <c r="G7877" s="42">
        <f t="shared" si="984"/>
        <v>271445.61352208955</v>
      </c>
      <c r="H7877" s="16">
        <f t="shared" si="985"/>
        <v>1</v>
      </c>
      <c r="P7877" s="16"/>
    </row>
    <row r="7878" spans="1:16" x14ac:dyDescent="0.25">
      <c r="A7878" s="24">
        <f t="shared" si="986"/>
        <v>7863</v>
      </c>
      <c r="B7878">
        <f t="shared" si="980"/>
        <v>0.72099923354107887</v>
      </c>
      <c r="C7878">
        <f t="shared" si="981"/>
        <v>0.23376308183651417</v>
      </c>
      <c r="D7878" s="40">
        <f t="shared" si="982"/>
        <v>1267087.7590393196</v>
      </c>
      <c r="E7878" s="40">
        <f t="shared" si="987"/>
        <v>1250000</v>
      </c>
      <c r="F7878" s="41">
        <f t="shared" si="983"/>
        <v>1.7791762840066665</v>
      </c>
      <c r="G7878" s="42">
        <f t="shared" si="984"/>
        <v>1223970.355008333</v>
      </c>
      <c r="H7878" s="16">
        <f t="shared" si="985"/>
        <v>1</v>
      </c>
      <c r="P7878" s="16"/>
    </row>
    <row r="7879" spans="1:16" x14ac:dyDescent="0.25">
      <c r="A7879" s="24">
        <f t="shared" si="986"/>
        <v>7864</v>
      </c>
      <c r="B7879">
        <f t="shared" si="980"/>
        <v>0.74295783799607307</v>
      </c>
      <c r="C7879">
        <f t="shared" si="981"/>
        <v>0.43812593200709671</v>
      </c>
      <c r="D7879" s="40">
        <f t="shared" si="982"/>
        <v>1297488.4059778091</v>
      </c>
      <c r="E7879" s="40">
        <f t="shared" si="987"/>
        <v>1250000</v>
      </c>
      <c r="F7879" s="41">
        <f t="shared" si="983"/>
        <v>1.9526679728173433</v>
      </c>
      <c r="G7879" s="42">
        <f t="shared" si="984"/>
        <v>1440834.9660216789</v>
      </c>
      <c r="H7879" s="16">
        <f t="shared" si="985"/>
        <v>1</v>
      </c>
      <c r="P7879" s="16"/>
    </row>
    <row r="7880" spans="1:16" x14ac:dyDescent="0.25">
      <c r="A7880" s="24">
        <f t="shared" si="986"/>
        <v>7865</v>
      </c>
      <c r="B7880">
        <f t="shared" si="980"/>
        <v>0.51787377416621894</v>
      </c>
      <c r="C7880">
        <f t="shared" si="981"/>
        <v>0.67538906109984964</v>
      </c>
      <c r="D7880" s="40">
        <f t="shared" si="982"/>
        <v>1020433.6962260554</v>
      </c>
      <c r="E7880" s="40">
        <f t="shared" si="987"/>
        <v>1020433.6962260554</v>
      </c>
      <c r="F7880" s="41">
        <f t="shared" si="983"/>
        <v>2.1382502849236742</v>
      </c>
      <c r="G7880" s="42">
        <f t="shared" si="984"/>
        <v>1181942.6417010808</v>
      </c>
      <c r="H7880" s="16">
        <f t="shared" si="985"/>
        <v>1</v>
      </c>
      <c r="P7880" s="16"/>
    </row>
    <row r="7881" spans="1:16" x14ac:dyDescent="0.25">
      <c r="A7881" s="24">
        <f t="shared" si="986"/>
        <v>7866</v>
      </c>
      <c r="B7881">
        <f t="shared" si="980"/>
        <v>0.51150934433098882</v>
      </c>
      <c r="C7881">
        <f t="shared" si="981"/>
        <v>0.13814854307565838</v>
      </c>
      <c r="D7881" s="40">
        <f t="shared" si="982"/>
        <v>1013155.1600423537</v>
      </c>
      <c r="E7881" s="40">
        <f t="shared" si="987"/>
        <v>1013155.1600423537</v>
      </c>
      <c r="F7881" s="41">
        <f t="shared" si="983"/>
        <v>1.6690956454932597</v>
      </c>
      <c r="G7881" s="42">
        <f t="shared" si="984"/>
        <v>691052.86583571928</v>
      </c>
      <c r="H7881" s="16">
        <f t="shared" si="985"/>
        <v>1</v>
      </c>
      <c r="P7881" s="16"/>
    </row>
    <row r="7882" spans="1:16" x14ac:dyDescent="0.25">
      <c r="A7882" s="24">
        <f t="shared" si="986"/>
        <v>7867</v>
      </c>
      <c r="B7882">
        <f t="shared" si="980"/>
        <v>0.39780779217835516</v>
      </c>
      <c r="C7882">
        <f t="shared" si="981"/>
        <v>8.3530899719335139E-2</v>
      </c>
      <c r="D7882" s="40">
        <f t="shared" si="982"/>
        <v>881903.2785603425</v>
      </c>
      <c r="E7882" s="40">
        <f t="shared" si="987"/>
        <v>881903.2785603425</v>
      </c>
      <c r="F7882" s="41">
        <f t="shared" si="983"/>
        <v>1.5800283815163598</v>
      </c>
      <c r="G7882" s="42">
        <f t="shared" si="984"/>
        <v>393432.20987766935</v>
      </c>
      <c r="H7882" s="16">
        <f t="shared" si="985"/>
        <v>1</v>
      </c>
      <c r="P7882" s="16"/>
    </row>
    <row r="7883" spans="1:16" x14ac:dyDescent="0.25">
      <c r="A7883" s="24">
        <f t="shared" si="986"/>
        <v>7868</v>
      </c>
      <c r="B7883">
        <f t="shared" si="980"/>
        <v>0.48365590895991772</v>
      </c>
      <c r="C7883">
        <f t="shared" si="981"/>
        <v>0.63166682503651828</v>
      </c>
      <c r="D7883" s="40">
        <f t="shared" si="982"/>
        <v>981316.09670651157</v>
      </c>
      <c r="E7883" s="40">
        <f t="shared" si="987"/>
        <v>981316.09670651157</v>
      </c>
      <c r="F7883" s="41">
        <f t="shared" si="983"/>
        <v>2.102210097553836</v>
      </c>
      <c r="G7883" s="42">
        <f t="shared" si="984"/>
        <v>1062932.6073885453</v>
      </c>
      <c r="H7883" s="16">
        <f t="shared" si="985"/>
        <v>1</v>
      </c>
      <c r="P7883" s="16"/>
    </row>
    <row r="7884" spans="1:16" x14ac:dyDescent="0.25">
      <c r="A7884" s="24">
        <f t="shared" si="986"/>
        <v>7869</v>
      </c>
      <c r="B7884">
        <f t="shared" si="980"/>
        <v>0.76489497080910951</v>
      </c>
      <c r="C7884">
        <f t="shared" si="981"/>
        <v>0.6714343725470826</v>
      </c>
      <c r="D7884" s="40">
        <f t="shared" si="982"/>
        <v>1329241.9369010194</v>
      </c>
      <c r="E7884" s="40">
        <f t="shared" si="987"/>
        <v>1250000</v>
      </c>
      <c r="F7884" s="41">
        <f t="shared" si="983"/>
        <v>2.1349171302622749</v>
      </c>
      <c r="G7884" s="42">
        <f t="shared" si="984"/>
        <v>1668646.4128278438</v>
      </c>
      <c r="H7884" s="16">
        <f t="shared" si="985"/>
        <v>1</v>
      </c>
      <c r="P7884" s="16"/>
    </row>
    <row r="7885" spans="1:16" x14ac:dyDescent="0.25">
      <c r="A7885" s="24">
        <f t="shared" si="986"/>
        <v>7870</v>
      </c>
      <c r="B7885">
        <f t="shared" si="980"/>
        <v>0.83958296093624085</v>
      </c>
      <c r="C7885">
        <f t="shared" si="981"/>
        <v>1.6985156224109232E-2</v>
      </c>
      <c r="D7885" s="40">
        <f t="shared" si="982"/>
        <v>1452619.4514726806</v>
      </c>
      <c r="E7885" s="40">
        <f t="shared" si="987"/>
        <v>1250000</v>
      </c>
      <c r="F7885" s="41">
        <f t="shared" si="983"/>
        <v>1.3554942535846588</v>
      </c>
      <c r="G7885" s="42">
        <f t="shared" si="984"/>
        <v>694367.81698082341</v>
      </c>
      <c r="H7885" s="16">
        <f t="shared" si="985"/>
        <v>1</v>
      </c>
      <c r="P7885" s="16"/>
    </row>
    <row r="7886" spans="1:16" x14ac:dyDescent="0.25">
      <c r="A7886" s="24">
        <f t="shared" si="986"/>
        <v>7871</v>
      </c>
      <c r="B7886">
        <f t="shared" si="980"/>
        <v>0.31068977678660303</v>
      </c>
      <c r="C7886">
        <f t="shared" si="981"/>
        <v>0.703069505863823</v>
      </c>
      <c r="D7886" s="40">
        <f t="shared" si="982"/>
        <v>774819.40377258649</v>
      </c>
      <c r="E7886" s="40">
        <f t="shared" si="987"/>
        <v>774819.40377258649</v>
      </c>
      <c r="F7886" s="41">
        <f t="shared" si="983"/>
        <v>2.1620818674371574</v>
      </c>
      <c r="G7886" s="42">
        <f t="shared" si="984"/>
        <v>675222.98343517864</v>
      </c>
      <c r="H7886" s="16">
        <f t="shared" si="985"/>
        <v>1</v>
      </c>
      <c r="P7886" s="16"/>
    </row>
    <row r="7887" spans="1:16" x14ac:dyDescent="0.25">
      <c r="A7887" s="24">
        <f t="shared" si="986"/>
        <v>7872</v>
      </c>
      <c r="B7887">
        <f t="shared" si="980"/>
        <v>0.17806246608961374</v>
      </c>
      <c r="C7887">
        <f t="shared" si="981"/>
        <v>0.77604080887977034</v>
      </c>
      <c r="D7887" s="40">
        <f t="shared" si="982"/>
        <v>579282.31772492989</v>
      </c>
      <c r="E7887" s="40">
        <f t="shared" si="987"/>
        <v>579282.31772492989</v>
      </c>
      <c r="F7887" s="41">
        <f t="shared" si="983"/>
        <v>2.2306656429178968</v>
      </c>
      <c r="G7887" s="42">
        <f t="shared" si="984"/>
        <v>292185.1636988502</v>
      </c>
      <c r="H7887" s="16">
        <f t="shared" si="985"/>
        <v>1</v>
      </c>
      <c r="P7887" s="16"/>
    </row>
    <row r="7888" spans="1:16" x14ac:dyDescent="0.25">
      <c r="A7888" s="24">
        <f t="shared" si="986"/>
        <v>7873</v>
      </c>
      <c r="B7888">
        <f t="shared" si="980"/>
        <v>0.3714322327869013</v>
      </c>
      <c r="C7888">
        <f t="shared" si="981"/>
        <v>0.5594451098004356</v>
      </c>
      <c r="D7888" s="40">
        <f t="shared" si="982"/>
        <v>850427.46696842869</v>
      </c>
      <c r="E7888" s="40">
        <f t="shared" si="987"/>
        <v>850427.46696842869</v>
      </c>
      <c r="F7888" s="41">
        <f t="shared" si="983"/>
        <v>2.0454597324495372</v>
      </c>
      <c r="G7888" s="42">
        <f t="shared" si="984"/>
        <v>739515.13905297965</v>
      </c>
      <c r="H7888" s="16">
        <f t="shared" si="985"/>
        <v>1</v>
      </c>
      <c r="P7888" s="16"/>
    </row>
    <row r="7889" spans="1:16" x14ac:dyDescent="0.25">
      <c r="A7889" s="24">
        <f t="shared" si="986"/>
        <v>7874</v>
      </c>
      <c r="B7889">
        <f t="shared" ref="B7889:B7952" si="988">((MOD((MOD(MOD(999999999999989,MOD(A7889*2499997+$B$13*1800451,7450589)*4658+7450581)*383,99991)*7440893+MOD(MOD(999999999999989,MOD(A7889*2246527+$B$13*2399993,7450987)*7580+7560584)*17669,7440893))*1343,4294967296))+0.5)/2^32</f>
        <v>0.39818337571341544</v>
      </c>
      <c r="C7889">
        <f t="shared" ref="C7889:C7952" si="989">((MOD((MOD(MOD(999999999999989,MOD(A7889*2499997+$C$13*1800451,7450589)*4658+7450581)*383,99991)*7440893+MOD(MOD(999999999999989,MOD(A7889*2246527+$C$13*2399993,7450987)*7580+7560584)*17669,7440893))*1343,4294967296))+0.5)/2^32</f>
        <v>0.2445704439887777</v>
      </c>
      <c r="D7889" s="40">
        <f t="shared" ref="D7889:D7952" si="990">MAX(0,NORMINV(B7889,D$10,D$12))</f>
        <v>882347.09815739689</v>
      </c>
      <c r="E7889" s="40">
        <f t="shared" si="987"/>
        <v>882347.09815739689</v>
      </c>
      <c r="F7889" s="41">
        <f t="shared" ref="F7889:F7952" si="991">NORMINV(C7889,E$10,E$12)</f>
        <v>1.7897641656058452</v>
      </c>
      <c r="G7889" s="42">
        <f t="shared" ref="G7889:G7952" si="992">F7889*E7889-1000000</f>
        <v>579193.21790841222</v>
      </c>
      <c r="H7889" s="16">
        <f t="shared" ref="H7889:H7952" si="993">IF(G7889&gt;=0,1,0)</f>
        <v>1</v>
      </c>
      <c r="P7889" s="16"/>
    </row>
    <row r="7890" spans="1:16" x14ac:dyDescent="0.25">
      <c r="A7890" s="24">
        <f t="shared" ref="A7890:A7953" si="994">A7889+1</f>
        <v>7875</v>
      </c>
      <c r="B7890">
        <f t="shared" si="988"/>
        <v>0.27754549833480269</v>
      </c>
      <c r="C7890">
        <f t="shared" si="989"/>
        <v>0.77636458969209343</v>
      </c>
      <c r="D7890" s="40">
        <f t="shared" si="990"/>
        <v>730935.26709761028</v>
      </c>
      <c r="E7890" s="40">
        <f t="shared" ref="E7890:E7953" si="995">MIN(1250000,D7890)</f>
        <v>730935.26709761028</v>
      </c>
      <c r="F7890" s="41">
        <f t="shared" si="991"/>
        <v>2.2309947837755471</v>
      </c>
      <c r="G7890" s="42">
        <f t="shared" si="992"/>
        <v>630712.76817235467</v>
      </c>
      <c r="H7890" s="16">
        <f t="shared" si="993"/>
        <v>1</v>
      </c>
      <c r="P7890" s="16"/>
    </row>
    <row r="7891" spans="1:16" x14ac:dyDescent="0.25">
      <c r="A7891" s="24">
        <f t="shared" si="994"/>
        <v>7876</v>
      </c>
      <c r="B7891">
        <f t="shared" si="988"/>
        <v>0.23712201428133994</v>
      </c>
      <c r="C7891">
        <f t="shared" si="989"/>
        <v>2.6894186274148524E-2</v>
      </c>
      <c r="D7891" s="40">
        <f t="shared" si="990"/>
        <v>673742.77608154982</v>
      </c>
      <c r="E7891" s="40">
        <f t="shared" si="995"/>
        <v>673742.77608154982</v>
      </c>
      <c r="F7891" s="41">
        <f t="shared" si="991"/>
        <v>1.4138185554744158</v>
      </c>
      <c r="G7891" s="42">
        <f t="shared" si="992"/>
        <v>-47449.961559060495</v>
      </c>
      <c r="H7891" s="16">
        <f t="shared" si="993"/>
        <v>0</v>
      </c>
      <c r="P7891" s="16"/>
    </row>
    <row r="7892" spans="1:16" x14ac:dyDescent="0.25">
      <c r="A7892" s="24">
        <f t="shared" si="994"/>
        <v>7877</v>
      </c>
      <c r="B7892">
        <f t="shared" si="988"/>
        <v>0.8405470346333459</v>
      </c>
      <c r="C7892">
        <f t="shared" si="989"/>
        <v>0.78270973323378712</v>
      </c>
      <c r="D7892" s="40">
        <f t="shared" si="990"/>
        <v>1454426.4540851896</v>
      </c>
      <c r="E7892" s="40">
        <f t="shared" si="995"/>
        <v>1250000</v>
      </c>
      <c r="F7892" s="41">
        <f t="shared" si="991"/>
        <v>2.2375007428036664</v>
      </c>
      <c r="G7892" s="42">
        <f t="shared" si="992"/>
        <v>1796875.928504583</v>
      </c>
      <c r="H7892" s="16">
        <f t="shared" si="993"/>
        <v>1</v>
      </c>
      <c r="P7892" s="16"/>
    </row>
    <row r="7893" spans="1:16" x14ac:dyDescent="0.25">
      <c r="A7893" s="24">
        <f t="shared" si="994"/>
        <v>7878</v>
      </c>
      <c r="B7893">
        <f t="shared" si="988"/>
        <v>0.39176647004205734</v>
      </c>
      <c r="C7893">
        <f t="shared" si="989"/>
        <v>0.85863249900285155</v>
      </c>
      <c r="D7893" s="40">
        <f t="shared" si="990"/>
        <v>874748.6553793546</v>
      </c>
      <c r="E7893" s="40">
        <f t="shared" si="995"/>
        <v>874748.6553793546</v>
      </c>
      <c r="F7893" s="41">
        <f t="shared" si="991"/>
        <v>2.3265032368342848</v>
      </c>
      <c r="G7893" s="42">
        <f t="shared" si="992"/>
        <v>1035105.5781565069</v>
      </c>
      <c r="H7893" s="16">
        <f t="shared" si="993"/>
        <v>1</v>
      </c>
      <c r="P7893" s="16"/>
    </row>
    <row r="7894" spans="1:16" x14ac:dyDescent="0.25">
      <c r="A7894" s="24">
        <f t="shared" si="994"/>
        <v>7879</v>
      </c>
      <c r="B7894">
        <f t="shared" si="988"/>
        <v>6.5692348289303482E-2</v>
      </c>
      <c r="C7894">
        <f t="shared" si="989"/>
        <v>5.02956552663818E-2</v>
      </c>
      <c r="D7894" s="40">
        <f t="shared" si="990"/>
        <v>312159.31824620976</v>
      </c>
      <c r="E7894" s="40">
        <f t="shared" si="995"/>
        <v>312159.31824620976</v>
      </c>
      <c r="F7894" s="41">
        <f t="shared" si="991"/>
        <v>1.5009137702070661</v>
      </c>
      <c r="G7894" s="42">
        <f t="shared" si="992"/>
        <v>-531475.78074581386</v>
      </c>
      <c r="H7894" s="16">
        <f t="shared" si="993"/>
        <v>0</v>
      </c>
      <c r="P7894" s="16"/>
    </row>
    <row r="7895" spans="1:16" x14ac:dyDescent="0.25">
      <c r="A7895" s="24">
        <f t="shared" si="994"/>
        <v>7880</v>
      </c>
      <c r="B7895">
        <f t="shared" si="988"/>
        <v>0.72906794038135558</v>
      </c>
      <c r="C7895">
        <f t="shared" si="989"/>
        <v>0.82258701848331839</v>
      </c>
      <c r="D7895" s="40">
        <f t="shared" si="990"/>
        <v>1278113.9104786417</v>
      </c>
      <c r="E7895" s="40">
        <f t="shared" si="995"/>
        <v>1250000</v>
      </c>
      <c r="F7895" s="41">
        <f t="shared" si="991"/>
        <v>2.2812367995583602</v>
      </c>
      <c r="G7895" s="42">
        <f t="shared" si="992"/>
        <v>1851545.9994479502</v>
      </c>
      <c r="H7895" s="16">
        <f t="shared" si="993"/>
        <v>1</v>
      </c>
      <c r="P7895" s="16"/>
    </row>
    <row r="7896" spans="1:16" x14ac:dyDescent="0.25">
      <c r="A7896" s="24">
        <f t="shared" si="994"/>
        <v>7881</v>
      </c>
      <c r="B7896">
        <f t="shared" si="988"/>
        <v>7.5640939990989864E-2</v>
      </c>
      <c r="C7896">
        <f t="shared" si="989"/>
        <v>0.34122820070479065</v>
      </c>
      <c r="D7896" s="40">
        <f t="shared" si="990"/>
        <v>345736.33274174819</v>
      </c>
      <c r="E7896" s="40">
        <f t="shared" si="995"/>
        <v>345736.33274174819</v>
      </c>
      <c r="F7896" s="41">
        <f t="shared" si="991"/>
        <v>1.8756494052965218</v>
      </c>
      <c r="G7896" s="42">
        <f t="shared" si="992"/>
        <v>-351519.85310353967</v>
      </c>
      <c r="H7896" s="16">
        <f t="shared" si="993"/>
        <v>0</v>
      </c>
      <c r="P7896" s="16"/>
    </row>
    <row r="7897" spans="1:16" x14ac:dyDescent="0.25">
      <c r="A7897" s="24">
        <f t="shared" si="994"/>
        <v>7882</v>
      </c>
      <c r="B7897">
        <f t="shared" si="988"/>
        <v>0.84858533029910177</v>
      </c>
      <c r="C7897">
        <f t="shared" si="989"/>
        <v>0.42202375561464578</v>
      </c>
      <c r="D7897" s="40">
        <f t="shared" si="990"/>
        <v>1469780.3683301827</v>
      </c>
      <c r="E7897" s="40">
        <f t="shared" si="995"/>
        <v>1250000</v>
      </c>
      <c r="F7897" s="41">
        <f t="shared" si="991"/>
        <v>1.9402070182472502</v>
      </c>
      <c r="G7897" s="42">
        <f t="shared" si="992"/>
        <v>1425258.7728090626</v>
      </c>
      <c r="H7897" s="16">
        <f t="shared" si="993"/>
        <v>1</v>
      </c>
      <c r="P7897" s="16"/>
    </row>
    <row r="7898" spans="1:16" x14ac:dyDescent="0.25">
      <c r="A7898" s="24">
        <f t="shared" si="994"/>
        <v>7883</v>
      </c>
      <c r="B7898">
        <f t="shared" si="988"/>
        <v>0.90375667612534016</v>
      </c>
      <c r="C7898">
        <f t="shared" si="989"/>
        <v>0.58027257642243057</v>
      </c>
      <c r="D7898" s="40">
        <f t="shared" si="990"/>
        <v>1594190.6403139951</v>
      </c>
      <c r="E7898" s="40">
        <f t="shared" si="995"/>
        <v>1250000</v>
      </c>
      <c r="F7898" s="41">
        <f t="shared" si="991"/>
        <v>2.0615777640869979</v>
      </c>
      <c r="G7898" s="42">
        <f t="shared" si="992"/>
        <v>1576972.2051087474</v>
      </c>
      <c r="H7898" s="16">
        <f t="shared" si="993"/>
        <v>1</v>
      </c>
      <c r="P7898" s="16"/>
    </row>
    <row r="7899" spans="1:16" x14ac:dyDescent="0.25">
      <c r="A7899" s="24">
        <f t="shared" si="994"/>
        <v>7884</v>
      </c>
      <c r="B7899">
        <f t="shared" si="988"/>
        <v>0.57150442025158554</v>
      </c>
      <c r="C7899">
        <f t="shared" si="989"/>
        <v>0.13441129040438682</v>
      </c>
      <c r="D7899" s="40">
        <f t="shared" si="990"/>
        <v>1082160.6094959849</v>
      </c>
      <c r="E7899" s="40">
        <f t="shared" si="995"/>
        <v>1082160.6094959849</v>
      </c>
      <c r="F7899" s="41">
        <f t="shared" si="991"/>
        <v>1.6638972372625338</v>
      </c>
      <c r="G7899" s="42">
        <f t="shared" si="992"/>
        <v>800604.04841470881</v>
      </c>
      <c r="H7899" s="16">
        <f t="shared" si="993"/>
        <v>1</v>
      </c>
      <c r="P7899" s="16"/>
    </row>
    <row r="7900" spans="1:16" x14ac:dyDescent="0.25">
      <c r="A7900" s="24">
        <f t="shared" si="994"/>
        <v>7885</v>
      </c>
      <c r="B7900">
        <f t="shared" si="988"/>
        <v>0.35642997070681304</v>
      </c>
      <c r="C7900">
        <f t="shared" si="989"/>
        <v>4.607300169300288E-2</v>
      </c>
      <c r="D7900" s="40">
        <f t="shared" si="990"/>
        <v>832210.71706583526</v>
      </c>
      <c r="E7900" s="40">
        <f t="shared" si="995"/>
        <v>832210.71706583526</v>
      </c>
      <c r="F7900" s="41">
        <f t="shared" si="991"/>
        <v>1.4880897949141161</v>
      </c>
      <c r="G7900" s="42">
        <f t="shared" si="992"/>
        <v>238404.27528382838</v>
      </c>
      <c r="H7900" s="16">
        <f t="shared" si="993"/>
        <v>1</v>
      </c>
      <c r="P7900" s="16"/>
    </row>
    <row r="7901" spans="1:16" x14ac:dyDescent="0.25">
      <c r="A7901" s="24">
        <f t="shared" si="994"/>
        <v>7886</v>
      </c>
      <c r="B7901">
        <f t="shared" si="988"/>
        <v>0.42708280857186764</v>
      </c>
      <c r="C7901">
        <f t="shared" si="989"/>
        <v>0.3097984982887283</v>
      </c>
      <c r="D7901" s="40">
        <f t="shared" si="990"/>
        <v>916197.85381697526</v>
      </c>
      <c r="E7901" s="40">
        <f t="shared" si="995"/>
        <v>916197.85381697526</v>
      </c>
      <c r="F7901" s="41">
        <f t="shared" si="991"/>
        <v>1.8491119791076822</v>
      </c>
      <c r="G7901" s="42">
        <f t="shared" si="992"/>
        <v>694152.42672571796</v>
      </c>
      <c r="H7901" s="16">
        <f t="shared" si="993"/>
        <v>1</v>
      </c>
      <c r="P7901" s="16"/>
    </row>
    <row r="7902" spans="1:16" x14ac:dyDescent="0.25">
      <c r="A7902" s="24">
        <f t="shared" si="994"/>
        <v>7887</v>
      </c>
      <c r="B7902">
        <f t="shared" si="988"/>
        <v>0.25768349913414568</v>
      </c>
      <c r="C7902">
        <f t="shared" si="989"/>
        <v>0.17001091327983886</v>
      </c>
      <c r="D7902" s="40">
        <f t="shared" si="990"/>
        <v>703417.82649590797</v>
      </c>
      <c r="E7902" s="40">
        <f t="shared" si="995"/>
        <v>703417.82649590797</v>
      </c>
      <c r="F7902" s="41">
        <f t="shared" si="991"/>
        <v>1.7099932742655941</v>
      </c>
      <c r="G7902" s="42">
        <f t="shared" si="992"/>
        <v>202839.75230652513</v>
      </c>
      <c r="H7902" s="16">
        <f t="shared" si="993"/>
        <v>1</v>
      </c>
      <c r="P7902" s="16"/>
    </row>
    <row r="7903" spans="1:16" x14ac:dyDescent="0.25">
      <c r="A7903" s="24">
        <f t="shared" si="994"/>
        <v>7888</v>
      </c>
      <c r="B7903">
        <f t="shared" si="988"/>
        <v>0.55580075143370777</v>
      </c>
      <c r="C7903">
        <f t="shared" si="989"/>
        <v>0.52430712978821248</v>
      </c>
      <c r="D7903" s="40">
        <f t="shared" si="990"/>
        <v>1063980.6847001719</v>
      </c>
      <c r="E7903" s="40">
        <f t="shared" si="995"/>
        <v>1063980.6847001719</v>
      </c>
      <c r="F7903" s="41">
        <f t="shared" si="991"/>
        <v>2.0185309075908893</v>
      </c>
      <c r="G7903" s="42">
        <f t="shared" si="992"/>
        <v>1147677.8971470138</v>
      </c>
      <c r="H7903" s="16">
        <f t="shared" si="993"/>
        <v>1</v>
      </c>
      <c r="P7903" s="16"/>
    </row>
    <row r="7904" spans="1:16" x14ac:dyDescent="0.25">
      <c r="A7904" s="24">
        <f t="shared" si="994"/>
        <v>7889</v>
      </c>
      <c r="B7904">
        <f t="shared" si="988"/>
        <v>0.94015293393749744</v>
      </c>
      <c r="C7904">
        <f t="shared" si="989"/>
        <v>0.83128416317049414</v>
      </c>
      <c r="D7904" s="40">
        <f t="shared" si="990"/>
        <v>1709449.2601041328</v>
      </c>
      <c r="E7904" s="40">
        <f t="shared" si="995"/>
        <v>1250000</v>
      </c>
      <c r="F7904" s="41">
        <f t="shared" si="991"/>
        <v>2.2915660397459363</v>
      </c>
      <c r="G7904" s="42">
        <f t="shared" si="992"/>
        <v>1864457.5496824202</v>
      </c>
      <c r="H7904" s="16">
        <f t="shared" si="993"/>
        <v>1</v>
      </c>
      <c r="P7904" s="16"/>
    </row>
    <row r="7905" spans="1:16" x14ac:dyDescent="0.25">
      <c r="A7905" s="24">
        <f t="shared" si="994"/>
        <v>7890</v>
      </c>
      <c r="B7905">
        <f t="shared" si="988"/>
        <v>0.27782951376866549</v>
      </c>
      <c r="C7905">
        <f t="shared" si="989"/>
        <v>0.53260677133221179</v>
      </c>
      <c r="D7905" s="40">
        <f t="shared" si="990"/>
        <v>731321.49689160951</v>
      </c>
      <c r="E7905" s="40">
        <f t="shared" si="995"/>
        <v>731321.49689160951</v>
      </c>
      <c r="F7905" s="41">
        <f t="shared" si="991"/>
        <v>2.0248705983176953</v>
      </c>
      <c r="G7905" s="42">
        <f t="shared" si="992"/>
        <v>480831.39697350585</v>
      </c>
      <c r="H7905" s="16">
        <f t="shared" si="993"/>
        <v>1</v>
      </c>
      <c r="P7905" s="16"/>
    </row>
    <row r="7906" spans="1:16" x14ac:dyDescent="0.25">
      <c r="A7906" s="24">
        <f t="shared" si="994"/>
        <v>7891</v>
      </c>
      <c r="B7906">
        <f t="shared" si="988"/>
        <v>0.6907932449830696</v>
      </c>
      <c r="C7906">
        <f t="shared" si="989"/>
        <v>0.31765745568554848</v>
      </c>
      <c r="D7906" s="40">
        <f t="shared" si="990"/>
        <v>1227097.2971272988</v>
      </c>
      <c r="E7906" s="40">
        <f t="shared" si="995"/>
        <v>1227097.2971272988</v>
      </c>
      <c r="F7906" s="41">
        <f t="shared" si="991"/>
        <v>1.8558481946232845</v>
      </c>
      <c r="G7906" s="42">
        <f t="shared" si="992"/>
        <v>1277306.3035008097</v>
      </c>
      <c r="H7906" s="16">
        <f t="shared" si="993"/>
        <v>1</v>
      </c>
      <c r="P7906" s="16"/>
    </row>
    <row r="7907" spans="1:16" x14ac:dyDescent="0.25">
      <c r="A7907" s="24">
        <f t="shared" si="994"/>
        <v>7892</v>
      </c>
      <c r="B7907">
        <f t="shared" si="988"/>
        <v>0.7285920170834288</v>
      </c>
      <c r="C7907">
        <f t="shared" si="989"/>
        <v>0.48063372343312949</v>
      </c>
      <c r="D7907" s="40">
        <f t="shared" si="990"/>
        <v>1277459.075736277</v>
      </c>
      <c r="E7907" s="40">
        <f t="shared" si="995"/>
        <v>1250000</v>
      </c>
      <c r="F7907" s="41">
        <f t="shared" si="991"/>
        <v>1.9852391677684285</v>
      </c>
      <c r="G7907" s="42">
        <f t="shared" si="992"/>
        <v>1481548.9597105356</v>
      </c>
      <c r="H7907" s="16">
        <f t="shared" si="993"/>
        <v>1</v>
      </c>
      <c r="P7907" s="16"/>
    </row>
    <row r="7908" spans="1:16" x14ac:dyDescent="0.25">
      <c r="A7908" s="24">
        <f t="shared" si="994"/>
        <v>7893</v>
      </c>
      <c r="B7908">
        <f t="shared" si="988"/>
        <v>0.95874930766876787</v>
      </c>
      <c r="C7908">
        <f t="shared" si="989"/>
        <v>0.65233120962511748</v>
      </c>
      <c r="D7908" s="40">
        <f t="shared" si="990"/>
        <v>1791650.4396191915</v>
      </c>
      <c r="E7908" s="40">
        <f t="shared" si="995"/>
        <v>1250000</v>
      </c>
      <c r="F7908" s="41">
        <f t="shared" si="991"/>
        <v>2.1190340217302377</v>
      </c>
      <c r="G7908" s="42">
        <f t="shared" si="992"/>
        <v>1648792.5271627973</v>
      </c>
      <c r="H7908" s="16">
        <f t="shared" si="993"/>
        <v>1</v>
      </c>
      <c r="P7908" s="16"/>
    </row>
    <row r="7909" spans="1:16" x14ac:dyDescent="0.25">
      <c r="A7909" s="24">
        <f t="shared" si="994"/>
        <v>7894</v>
      </c>
      <c r="B7909">
        <f t="shared" si="988"/>
        <v>0.10401439166162163</v>
      </c>
      <c r="C7909">
        <f t="shared" si="989"/>
        <v>0.14574957976583391</v>
      </c>
      <c r="D7909" s="40">
        <f t="shared" si="990"/>
        <v>425985.88725782477</v>
      </c>
      <c r="E7909" s="40">
        <f t="shared" si="995"/>
        <v>425985.88725782477</v>
      </c>
      <c r="F7909" s="41">
        <f t="shared" si="991"/>
        <v>1.6793803727350278</v>
      </c>
      <c r="G7909" s="42">
        <f t="shared" si="992"/>
        <v>-284607.66187709267</v>
      </c>
      <c r="H7909" s="16">
        <f t="shared" si="993"/>
        <v>0</v>
      </c>
      <c r="P7909" s="16"/>
    </row>
    <row r="7910" spans="1:16" x14ac:dyDescent="0.25">
      <c r="A7910" s="24">
        <f t="shared" si="994"/>
        <v>7895</v>
      </c>
      <c r="B7910">
        <f t="shared" si="988"/>
        <v>0.31478342798072845</v>
      </c>
      <c r="C7910">
        <f t="shared" si="989"/>
        <v>0.39974484860431403</v>
      </c>
      <c r="D7910" s="40">
        <f t="shared" si="990"/>
        <v>780089.69903383276</v>
      </c>
      <c r="E7910" s="40">
        <f t="shared" si="995"/>
        <v>780089.69903383276</v>
      </c>
      <c r="F7910" s="41">
        <f t="shared" si="991"/>
        <v>1.9227940466990112</v>
      </c>
      <c r="G7910" s="42">
        <f t="shared" si="992"/>
        <v>499951.82919347705</v>
      </c>
      <c r="H7910" s="16">
        <f t="shared" si="993"/>
        <v>1</v>
      </c>
      <c r="P7910" s="16"/>
    </row>
    <row r="7911" spans="1:16" x14ac:dyDescent="0.25">
      <c r="A7911" s="24">
        <f t="shared" si="994"/>
        <v>7896</v>
      </c>
      <c r="B7911">
        <f t="shared" si="988"/>
        <v>0.45421252737287432</v>
      </c>
      <c r="C7911">
        <f t="shared" si="989"/>
        <v>0.26994431053753942</v>
      </c>
      <c r="D7911" s="40">
        <f t="shared" si="990"/>
        <v>947556.84611297701</v>
      </c>
      <c r="E7911" s="40">
        <f t="shared" si="995"/>
        <v>947556.84611297701</v>
      </c>
      <c r="F7911" s="41">
        <f t="shared" si="991"/>
        <v>1.8136834570838112</v>
      </c>
      <c r="G7911" s="42">
        <f t="shared" si="992"/>
        <v>718568.17644161708</v>
      </c>
      <c r="H7911" s="16">
        <f t="shared" si="993"/>
        <v>1</v>
      </c>
      <c r="P7911" s="16"/>
    </row>
    <row r="7912" spans="1:16" x14ac:dyDescent="0.25">
      <c r="A7912" s="24">
        <f t="shared" si="994"/>
        <v>7897</v>
      </c>
      <c r="B7912">
        <f t="shared" si="988"/>
        <v>0.56534267927054316</v>
      </c>
      <c r="C7912">
        <f t="shared" si="989"/>
        <v>0.13157918571960181</v>
      </c>
      <c r="D7912" s="40">
        <f t="shared" si="990"/>
        <v>1075013.2668606204</v>
      </c>
      <c r="E7912" s="40">
        <f t="shared" si="995"/>
        <v>1075013.2668606204</v>
      </c>
      <c r="F7912" s="41">
        <f t="shared" si="991"/>
        <v>1.6598914092065484</v>
      </c>
      <c r="G7912" s="42">
        <f t="shared" si="992"/>
        <v>784405.28644501045</v>
      </c>
      <c r="H7912" s="16">
        <f t="shared" si="993"/>
        <v>1</v>
      </c>
      <c r="P7912" s="16"/>
    </row>
    <row r="7913" spans="1:16" x14ac:dyDescent="0.25">
      <c r="A7913" s="24">
        <f t="shared" si="994"/>
        <v>7898</v>
      </c>
      <c r="B7913">
        <f t="shared" si="988"/>
        <v>0.60095607058610767</v>
      </c>
      <c r="C7913">
        <f t="shared" si="989"/>
        <v>2.0161973196081817E-2</v>
      </c>
      <c r="D7913" s="40">
        <f t="shared" si="990"/>
        <v>1116636.4221289582</v>
      </c>
      <c r="E7913" s="40">
        <f t="shared" si="995"/>
        <v>1116636.4221289582</v>
      </c>
      <c r="F7913" s="41">
        <f t="shared" si="991"/>
        <v>1.3767735429300054</v>
      </c>
      <c r="G7913" s="42">
        <f t="shared" si="992"/>
        <v>537355.48305917089</v>
      </c>
      <c r="H7913" s="16">
        <f t="shared" si="993"/>
        <v>1</v>
      </c>
      <c r="P7913" s="16"/>
    </row>
    <row r="7914" spans="1:16" x14ac:dyDescent="0.25">
      <c r="A7914" s="24">
        <f t="shared" si="994"/>
        <v>7899</v>
      </c>
      <c r="B7914">
        <f t="shared" si="988"/>
        <v>0.2932856873376295</v>
      </c>
      <c r="C7914">
        <f t="shared" si="989"/>
        <v>0.75548819557297975</v>
      </c>
      <c r="D7914" s="40">
        <f t="shared" si="990"/>
        <v>752061.74559657741</v>
      </c>
      <c r="E7914" s="40">
        <f t="shared" si="995"/>
        <v>752061.74559657741</v>
      </c>
      <c r="F7914" s="41">
        <f t="shared" si="991"/>
        <v>2.2102925887781928</v>
      </c>
      <c r="G7914" s="42">
        <f t="shared" si="992"/>
        <v>662276.50259570568</v>
      </c>
      <c r="H7914" s="16">
        <f t="shared" si="993"/>
        <v>1</v>
      </c>
      <c r="P7914" s="16"/>
    </row>
    <row r="7915" spans="1:16" x14ac:dyDescent="0.25">
      <c r="A7915" s="24">
        <f t="shared" si="994"/>
        <v>7900</v>
      </c>
      <c r="B7915">
        <f t="shared" si="988"/>
        <v>0.89645394112449139</v>
      </c>
      <c r="C7915">
        <f t="shared" si="989"/>
        <v>0.54410890827421099</v>
      </c>
      <c r="D7915" s="40">
        <f t="shared" si="990"/>
        <v>1575198.3769036317</v>
      </c>
      <c r="E7915" s="40">
        <f t="shared" si="995"/>
        <v>1250000</v>
      </c>
      <c r="F7915" s="41">
        <f t="shared" si="991"/>
        <v>2.0336750372453576</v>
      </c>
      <c r="G7915" s="42">
        <f t="shared" si="992"/>
        <v>1542093.7965566968</v>
      </c>
      <c r="H7915" s="16">
        <f t="shared" si="993"/>
        <v>1</v>
      </c>
      <c r="P7915" s="16"/>
    </row>
    <row r="7916" spans="1:16" x14ac:dyDescent="0.25">
      <c r="A7916" s="24">
        <f t="shared" si="994"/>
        <v>7901</v>
      </c>
      <c r="B7916">
        <f t="shared" si="988"/>
        <v>9.1145113226957619E-2</v>
      </c>
      <c r="C7916">
        <f t="shared" si="989"/>
        <v>0.63187605806160718</v>
      </c>
      <c r="D7916" s="40">
        <f t="shared" si="990"/>
        <v>391913.44741458062</v>
      </c>
      <c r="E7916" s="40">
        <f t="shared" si="995"/>
        <v>391913.44741458062</v>
      </c>
      <c r="F7916" s="41">
        <f t="shared" si="991"/>
        <v>2.1023787992575969</v>
      </c>
      <c r="G7916" s="42">
        <f t="shared" si="992"/>
        <v>-176049.47701162868</v>
      </c>
      <c r="H7916" s="16">
        <f t="shared" si="993"/>
        <v>0</v>
      </c>
      <c r="P7916" s="16"/>
    </row>
    <row r="7917" spans="1:16" x14ac:dyDescent="0.25">
      <c r="A7917" s="24">
        <f t="shared" si="994"/>
        <v>7902</v>
      </c>
      <c r="B7917">
        <f t="shared" si="988"/>
        <v>0.61345202347729355</v>
      </c>
      <c r="C7917">
        <f t="shared" si="989"/>
        <v>0.25104351702611893</v>
      </c>
      <c r="D7917" s="40">
        <f t="shared" si="990"/>
        <v>1131456.3698620636</v>
      </c>
      <c r="E7917" s="40">
        <f t="shared" si="995"/>
        <v>1131456.3698620636</v>
      </c>
      <c r="F7917" s="41">
        <f t="shared" si="991"/>
        <v>1.7959849336447373</v>
      </c>
      <c r="G7917" s="42">
        <f t="shared" si="992"/>
        <v>1032078.5933486335</v>
      </c>
      <c r="H7917" s="16">
        <f t="shared" si="993"/>
        <v>1</v>
      </c>
      <c r="P7917" s="16"/>
    </row>
    <row r="7918" spans="1:16" x14ac:dyDescent="0.25">
      <c r="A7918" s="24">
        <f t="shared" si="994"/>
        <v>7903</v>
      </c>
      <c r="B7918">
        <f t="shared" si="988"/>
        <v>0.86637543665710837</v>
      </c>
      <c r="C7918">
        <f t="shared" si="989"/>
        <v>0.99123944656457752</v>
      </c>
      <c r="D7918" s="40">
        <f t="shared" si="990"/>
        <v>1505814.4963256768</v>
      </c>
      <c r="E7918" s="40">
        <f t="shared" si="995"/>
        <v>1250000</v>
      </c>
      <c r="F7918" s="41">
        <f t="shared" si="991"/>
        <v>2.7220626269970203</v>
      </c>
      <c r="G7918" s="42">
        <f t="shared" si="992"/>
        <v>2402578.2837462756</v>
      </c>
      <c r="H7918" s="16">
        <f t="shared" si="993"/>
        <v>1</v>
      </c>
      <c r="P7918" s="16"/>
    </row>
    <row r="7919" spans="1:16" x14ac:dyDescent="0.25">
      <c r="A7919" s="24">
        <f t="shared" si="994"/>
        <v>7904</v>
      </c>
      <c r="B7919">
        <f t="shared" si="988"/>
        <v>0.47563038428779691</v>
      </c>
      <c r="C7919">
        <f t="shared" si="989"/>
        <v>5.9967634151689708E-2</v>
      </c>
      <c r="D7919" s="40">
        <f t="shared" si="990"/>
        <v>972132.0940411191</v>
      </c>
      <c r="E7919" s="40">
        <f t="shared" si="995"/>
        <v>972132.0940411191</v>
      </c>
      <c r="F7919" s="41">
        <f t="shared" si="991"/>
        <v>1.5273418379427621</v>
      </c>
      <c r="G7919" s="42">
        <f t="shared" si="992"/>
        <v>484778.01923590899</v>
      </c>
      <c r="H7919" s="16">
        <f t="shared" si="993"/>
        <v>1</v>
      </c>
      <c r="P7919" s="16"/>
    </row>
    <row r="7920" spans="1:16" x14ac:dyDescent="0.25">
      <c r="A7920" s="24">
        <f t="shared" si="994"/>
        <v>7905</v>
      </c>
      <c r="B7920">
        <f t="shared" si="988"/>
        <v>0.62144962616730481</v>
      </c>
      <c r="C7920">
        <f t="shared" si="989"/>
        <v>0.26126554689835757</v>
      </c>
      <c r="D7920" s="40">
        <f t="shared" si="990"/>
        <v>1141013.791395715</v>
      </c>
      <c r="E7920" s="40">
        <f t="shared" si="995"/>
        <v>1141013.791395715</v>
      </c>
      <c r="F7920" s="41">
        <f t="shared" si="991"/>
        <v>1.8056387012064017</v>
      </c>
      <c r="G7920" s="42">
        <f t="shared" si="992"/>
        <v>1060258.6603543509</v>
      </c>
      <c r="H7920" s="16">
        <f t="shared" si="993"/>
        <v>1</v>
      </c>
      <c r="P7920" s="16"/>
    </row>
    <row r="7921" spans="1:16" x14ac:dyDescent="0.25">
      <c r="A7921" s="24">
        <f t="shared" si="994"/>
        <v>7906</v>
      </c>
      <c r="B7921">
        <f t="shared" si="988"/>
        <v>0.18604646541643888</v>
      </c>
      <c r="C7921">
        <f t="shared" si="989"/>
        <v>0.24787497508805245</v>
      </c>
      <c r="D7921" s="40">
        <f t="shared" si="990"/>
        <v>593057.82122256863</v>
      </c>
      <c r="E7921" s="40">
        <f t="shared" si="995"/>
        <v>593057.82122256863</v>
      </c>
      <c r="F7921" s="41">
        <f t="shared" si="991"/>
        <v>1.7929507314261517</v>
      </c>
      <c r="G7921" s="42">
        <f t="shared" si="992"/>
        <v>63323.454339004355</v>
      </c>
      <c r="H7921" s="16">
        <f t="shared" si="993"/>
        <v>1</v>
      </c>
      <c r="P7921" s="16"/>
    </row>
    <row r="7922" spans="1:16" x14ac:dyDescent="0.25">
      <c r="A7922" s="24">
        <f t="shared" si="994"/>
        <v>7907</v>
      </c>
      <c r="B7922">
        <f t="shared" si="988"/>
        <v>0.47320858051534742</v>
      </c>
      <c r="C7922">
        <f t="shared" si="989"/>
        <v>0.59606566501315683</v>
      </c>
      <c r="D7922" s="40">
        <f t="shared" si="990"/>
        <v>969358.65295624128</v>
      </c>
      <c r="E7922" s="40">
        <f t="shared" si="995"/>
        <v>969358.65295624128</v>
      </c>
      <c r="F7922" s="41">
        <f t="shared" si="991"/>
        <v>2.0739138301175162</v>
      </c>
      <c r="G7922" s="42">
        <f t="shared" si="992"/>
        <v>1010366.3167100344</v>
      </c>
      <c r="H7922" s="16">
        <f t="shared" si="993"/>
        <v>1</v>
      </c>
      <c r="P7922" s="16"/>
    </row>
    <row r="7923" spans="1:16" x14ac:dyDescent="0.25">
      <c r="A7923" s="24">
        <f t="shared" si="994"/>
        <v>7908</v>
      </c>
      <c r="B7923">
        <f t="shared" si="988"/>
        <v>0.90412756020668894</v>
      </c>
      <c r="C7923">
        <f t="shared" si="989"/>
        <v>0.79462772014085203</v>
      </c>
      <c r="D7923" s="40">
        <f t="shared" si="990"/>
        <v>1595182.9798001791</v>
      </c>
      <c r="E7923" s="40">
        <f t="shared" si="995"/>
        <v>1250000</v>
      </c>
      <c r="F7923" s="41">
        <f t="shared" si="991"/>
        <v>2.2500255536692908</v>
      </c>
      <c r="G7923" s="42">
        <f t="shared" si="992"/>
        <v>1812531.9420866133</v>
      </c>
      <c r="H7923" s="16">
        <f t="shared" si="993"/>
        <v>1</v>
      </c>
      <c r="P7923" s="16"/>
    </row>
    <row r="7924" spans="1:16" x14ac:dyDescent="0.25">
      <c r="A7924" s="24">
        <f t="shared" si="994"/>
        <v>7909</v>
      </c>
      <c r="B7924">
        <f t="shared" si="988"/>
        <v>0.96630563691724092</v>
      </c>
      <c r="C7924">
        <f t="shared" si="989"/>
        <v>0.65313796338159591</v>
      </c>
      <c r="D7924" s="40">
        <f t="shared" si="990"/>
        <v>1833923.6986946429</v>
      </c>
      <c r="E7924" s="40">
        <f t="shared" si="995"/>
        <v>1250000</v>
      </c>
      <c r="F7924" s="41">
        <f t="shared" si="991"/>
        <v>2.1196979551059889</v>
      </c>
      <c r="G7924" s="42">
        <f t="shared" si="992"/>
        <v>1649622.4438824863</v>
      </c>
      <c r="H7924" s="16">
        <f t="shared" si="993"/>
        <v>1</v>
      </c>
      <c r="P7924" s="16"/>
    </row>
    <row r="7925" spans="1:16" x14ac:dyDescent="0.25">
      <c r="A7925" s="24">
        <f t="shared" si="994"/>
        <v>7910</v>
      </c>
      <c r="B7925">
        <f t="shared" si="988"/>
        <v>0.14152502303477377</v>
      </c>
      <c r="C7925">
        <f t="shared" si="989"/>
        <v>4.2232895386405289E-2</v>
      </c>
      <c r="D7925" s="40">
        <f t="shared" si="990"/>
        <v>510565.5710105917</v>
      </c>
      <c r="E7925" s="40">
        <f t="shared" si="995"/>
        <v>510565.5710105917</v>
      </c>
      <c r="F7925" s="41">
        <f t="shared" si="991"/>
        <v>1.4755798272559817</v>
      </c>
      <c r="G7925" s="42">
        <f t="shared" si="992"/>
        <v>-246619.74292533949</v>
      </c>
      <c r="H7925" s="16">
        <f t="shared" si="993"/>
        <v>0</v>
      </c>
      <c r="P7925" s="16"/>
    </row>
    <row r="7926" spans="1:16" x14ac:dyDescent="0.25">
      <c r="A7926" s="24">
        <f t="shared" si="994"/>
        <v>7911</v>
      </c>
      <c r="B7926">
        <f t="shared" si="988"/>
        <v>0.41008314082864672</v>
      </c>
      <c r="C7926">
        <f t="shared" si="989"/>
        <v>0.68176081113051623</v>
      </c>
      <c r="D7926" s="40">
        <f t="shared" si="990"/>
        <v>896353.59588171379</v>
      </c>
      <c r="E7926" s="40">
        <f t="shared" si="995"/>
        <v>896353.59588171379</v>
      </c>
      <c r="F7926" s="41">
        <f t="shared" si="991"/>
        <v>2.1436560227873729</v>
      </c>
      <c r="G7926" s="42">
        <f t="shared" si="992"/>
        <v>921473.78435895476</v>
      </c>
      <c r="H7926" s="16">
        <f t="shared" si="993"/>
        <v>1</v>
      </c>
      <c r="P7926" s="16"/>
    </row>
    <row r="7927" spans="1:16" x14ac:dyDescent="0.25">
      <c r="A7927" s="24">
        <f t="shared" si="994"/>
        <v>7912</v>
      </c>
      <c r="B7927">
        <f t="shared" si="988"/>
        <v>0.73222838842775673</v>
      </c>
      <c r="C7927">
        <f t="shared" si="989"/>
        <v>0.6662231496302411</v>
      </c>
      <c r="D7927" s="40">
        <f t="shared" si="990"/>
        <v>1282477.1308690393</v>
      </c>
      <c r="E7927" s="40">
        <f t="shared" si="995"/>
        <v>1250000</v>
      </c>
      <c r="F7927" s="41">
        <f t="shared" si="991"/>
        <v>2.1305494908008842</v>
      </c>
      <c r="G7927" s="42">
        <f t="shared" si="992"/>
        <v>1663186.8635011055</v>
      </c>
      <c r="H7927" s="16">
        <f t="shared" si="993"/>
        <v>1</v>
      </c>
      <c r="P7927" s="16"/>
    </row>
    <row r="7928" spans="1:16" x14ac:dyDescent="0.25">
      <c r="A7928" s="24">
        <f t="shared" si="994"/>
        <v>7913</v>
      </c>
      <c r="B7928">
        <f t="shared" si="988"/>
        <v>0.84732084639836103</v>
      </c>
      <c r="C7928">
        <f t="shared" si="989"/>
        <v>0.63834302325267345</v>
      </c>
      <c r="D7928" s="40">
        <f t="shared" si="990"/>
        <v>1467329.9438022184</v>
      </c>
      <c r="E7928" s="40">
        <f t="shared" si="995"/>
        <v>1250000</v>
      </c>
      <c r="F7928" s="41">
        <f t="shared" si="991"/>
        <v>2.1076088952476102</v>
      </c>
      <c r="G7928" s="42">
        <f t="shared" si="992"/>
        <v>1634511.1190595129</v>
      </c>
      <c r="H7928" s="16">
        <f t="shared" si="993"/>
        <v>1</v>
      </c>
      <c r="P7928" s="16"/>
    </row>
    <row r="7929" spans="1:16" x14ac:dyDescent="0.25">
      <c r="A7929" s="24">
        <f t="shared" si="994"/>
        <v>7914</v>
      </c>
      <c r="B7929">
        <f t="shared" si="988"/>
        <v>0.50453725375700742</v>
      </c>
      <c r="C7929">
        <f t="shared" si="989"/>
        <v>0.86157969397027045</v>
      </c>
      <c r="D7929" s="40">
        <f t="shared" si="990"/>
        <v>1005185.4652377377</v>
      </c>
      <c r="E7929" s="40">
        <f t="shared" si="995"/>
        <v>1005185.4652377377</v>
      </c>
      <c r="F7929" s="41">
        <f t="shared" si="991"/>
        <v>2.3305301067258228</v>
      </c>
      <c r="G7929" s="42">
        <f t="shared" si="992"/>
        <v>1342614.9895797507</v>
      </c>
      <c r="H7929" s="16">
        <f t="shared" si="993"/>
        <v>1</v>
      </c>
      <c r="P7929" s="16"/>
    </row>
    <row r="7930" spans="1:16" x14ac:dyDescent="0.25">
      <c r="A7930" s="24">
        <f t="shared" si="994"/>
        <v>7915</v>
      </c>
      <c r="B7930">
        <f t="shared" si="988"/>
        <v>0.92046529601793736</v>
      </c>
      <c r="C7930">
        <f t="shared" si="989"/>
        <v>0.87473236897494644</v>
      </c>
      <c r="D7930" s="40">
        <f t="shared" si="990"/>
        <v>1642040.2449646774</v>
      </c>
      <c r="E7930" s="40">
        <f t="shared" si="995"/>
        <v>1250000</v>
      </c>
      <c r="F7930" s="41">
        <f t="shared" si="991"/>
        <v>2.349255394258952</v>
      </c>
      <c r="G7930" s="42">
        <f t="shared" si="992"/>
        <v>1936569.2428236902</v>
      </c>
      <c r="H7930" s="16">
        <f t="shared" si="993"/>
        <v>1</v>
      </c>
      <c r="P7930" s="16"/>
    </row>
    <row r="7931" spans="1:16" x14ac:dyDescent="0.25">
      <c r="A7931" s="24">
        <f t="shared" si="994"/>
        <v>7916</v>
      </c>
      <c r="B7931">
        <f t="shared" si="988"/>
        <v>0.40592510940041393</v>
      </c>
      <c r="C7931">
        <f t="shared" si="989"/>
        <v>0.74378297349903733</v>
      </c>
      <c r="D7931" s="40">
        <f t="shared" si="990"/>
        <v>891471.21197666996</v>
      </c>
      <c r="E7931" s="40">
        <f t="shared" si="995"/>
        <v>891471.21197666996</v>
      </c>
      <c r="F7931" s="41">
        <f t="shared" si="991"/>
        <v>2.1991040561321187</v>
      </c>
      <c r="G7931" s="42">
        <f t="shared" si="992"/>
        <v>960437.95818291069</v>
      </c>
      <c r="H7931" s="16">
        <f t="shared" si="993"/>
        <v>1</v>
      </c>
      <c r="P7931" s="16"/>
    </row>
    <row r="7932" spans="1:16" x14ac:dyDescent="0.25">
      <c r="A7932" s="24">
        <f t="shared" si="994"/>
        <v>7917</v>
      </c>
      <c r="B7932">
        <f t="shared" si="988"/>
        <v>0.47619464679155499</v>
      </c>
      <c r="C7932">
        <f t="shared" si="989"/>
        <v>0.89365521154832095</v>
      </c>
      <c r="D7932" s="40">
        <f t="shared" si="990"/>
        <v>972778.13359348814</v>
      </c>
      <c r="E7932" s="40">
        <f t="shared" si="995"/>
        <v>972778.13359348814</v>
      </c>
      <c r="F7932" s="41">
        <f t="shared" si="991"/>
        <v>2.3787853557051832</v>
      </c>
      <c r="G7932" s="42">
        <f t="shared" si="992"/>
        <v>1314030.3785424097</v>
      </c>
      <c r="H7932" s="16">
        <f t="shared" si="993"/>
        <v>1</v>
      </c>
      <c r="P7932" s="16"/>
    </row>
    <row r="7933" spans="1:16" x14ac:dyDescent="0.25">
      <c r="A7933" s="24">
        <f t="shared" si="994"/>
        <v>7918</v>
      </c>
      <c r="B7933">
        <f t="shared" si="988"/>
        <v>0.17230321059469134</v>
      </c>
      <c r="C7933">
        <f t="shared" si="989"/>
        <v>0.52262390975374728</v>
      </c>
      <c r="D7933" s="40">
        <f t="shared" si="990"/>
        <v>569102.08938036312</v>
      </c>
      <c r="E7933" s="40">
        <f t="shared" si="995"/>
        <v>569102.08938036312</v>
      </c>
      <c r="F7933" s="41">
        <f t="shared" si="991"/>
        <v>2.0172462499968851</v>
      </c>
      <c r="G7933" s="42">
        <f t="shared" si="992"/>
        <v>148019.05566792958</v>
      </c>
      <c r="H7933" s="16">
        <f t="shared" si="993"/>
        <v>1</v>
      </c>
      <c r="P7933" s="16"/>
    </row>
    <row r="7934" spans="1:16" x14ac:dyDescent="0.25">
      <c r="A7934" s="24">
        <f t="shared" si="994"/>
        <v>7919</v>
      </c>
      <c r="B7934">
        <f t="shared" si="988"/>
        <v>0.18980210938025266</v>
      </c>
      <c r="C7934">
        <f t="shared" si="989"/>
        <v>0.54218081652652472</v>
      </c>
      <c r="D7934" s="40">
        <f t="shared" si="990"/>
        <v>599410.74343246163</v>
      </c>
      <c r="E7934" s="40">
        <f t="shared" si="995"/>
        <v>599410.74343246163</v>
      </c>
      <c r="F7934" s="41">
        <f t="shared" si="991"/>
        <v>2.032197386218014</v>
      </c>
      <c r="G7934" s="42">
        <f t="shared" si="992"/>
        <v>218120.94607444527</v>
      </c>
      <c r="H7934" s="16">
        <f t="shared" si="993"/>
        <v>1</v>
      </c>
      <c r="P7934" s="16"/>
    </row>
    <row r="7935" spans="1:16" x14ac:dyDescent="0.25">
      <c r="A7935" s="24">
        <f t="shared" si="994"/>
        <v>7920</v>
      </c>
      <c r="B7935">
        <f t="shared" si="988"/>
        <v>0.63999428239185363</v>
      </c>
      <c r="C7935">
        <f t="shared" si="989"/>
        <v>2.6474463404156268E-2</v>
      </c>
      <c r="D7935" s="40">
        <f t="shared" si="990"/>
        <v>1163424.0928781575</v>
      </c>
      <c r="E7935" s="40">
        <f t="shared" si="995"/>
        <v>1163424.0928781575</v>
      </c>
      <c r="F7935" s="41">
        <f t="shared" si="991"/>
        <v>1.4117516024685619</v>
      </c>
      <c r="G7935" s="42">
        <f t="shared" si="992"/>
        <v>642465.82747127186</v>
      </c>
      <c r="H7935" s="16">
        <f t="shared" si="993"/>
        <v>1</v>
      </c>
      <c r="P7935" s="16"/>
    </row>
    <row r="7936" spans="1:16" x14ac:dyDescent="0.25">
      <c r="A7936" s="24">
        <f t="shared" si="994"/>
        <v>7921</v>
      </c>
      <c r="B7936">
        <f t="shared" si="988"/>
        <v>0.62615417048800737</v>
      </c>
      <c r="C7936">
        <f t="shared" si="989"/>
        <v>0.58494108158629388</v>
      </c>
      <c r="D7936" s="40">
        <f t="shared" si="990"/>
        <v>1146664.703199446</v>
      </c>
      <c r="E7936" s="40">
        <f t="shared" si="995"/>
        <v>1146664.703199446</v>
      </c>
      <c r="F7936" s="41">
        <f t="shared" si="991"/>
        <v>2.0652128998250379</v>
      </c>
      <c r="G7936" s="42">
        <f t="shared" si="992"/>
        <v>1368106.7368215444</v>
      </c>
      <c r="H7936" s="16">
        <f t="shared" si="993"/>
        <v>1</v>
      </c>
      <c r="P7936" s="16"/>
    </row>
    <row r="7937" spans="1:16" x14ac:dyDescent="0.25">
      <c r="A7937" s="24">
        <f t="shared" si="994"/>
        <v>7922</v>
      </c>
      <c r="B7937">
        <f t="shared" si="988"/>
        <v>0.69865755818318576</v>
      </c>
      <c r="C7937">
        <f t="shared" si="989"/>
        <v>0.77639787143561989</v>
      </c>
      <c r="D7937" s="40">
        <f t="shared" si="990"/>
        <v>1237329.8198023101</v>
      </c>
      <c r="E7937" s="40">
        <f t="shared" si="995"/>
        <v>1237329.8198023101</v>
      </c>
      <c r="F7937" s="41">
        <f t="shared" si="991"/>
        <v>2.2310286318342412</v>
      </c>
      <c r="G7937" s="42">
        <f t="shared" si="992"/>
        <v>1760518.2550012562</v>
      </c>
      <c r="H7937" s="16">
        <f t="shared" si="993"/>
        <v>1</v>
      </c>
      <c r="P7937" s="16"/>
    </row>
    <row r="7938" spans="1:16" x14ac:dyDescent="0.25">
      <c r="A7938" s="24">
        <f t="shared" si="994"/>
        <v>7923</v>
      </c>
      <c r="B7938">
        <f t="shared" si="988"/>
        <v>0.99511280457954854</v>
      </c>
      <c r="C7938">
        <f t="shared" si="989"/>
        <v>0.42007870401721448</v>
      </c>
      <c r="D7938" s="40">
        <f t="shared" si="990"/>
        <v>2177983.3371343319</v>
      </c>
      <c r="E7938" s="40">
        <f t="shared" si="995"/>
        <v>1250000</v>
      </c>
      <c r="F7938" s="41">
        <f t="shared" si="991"/>
        <v>1.9386953983074655</v>
      </c>
      <c r="G7938" s="42">
        <f t="shared" si="992"/>
        <v>1423369.2478843317</v>
      </c>
      <c r="H7938" s="16">
        <f t="shared" si="993"/>
        <v>1</v>
      </c>
      <c r="P7938" s="16"/>
    </row>
    <row r="7939" spans="1:16" x14ac:dyDescent="0.25">
      <c r="A7939" s="24">
        <f t="shared" si="994"/>
        <v>7924</v>
      </c>
      <c r="B7939">
        <f t="shared" si="988"/>
        <v>0.97581318521406502</v>
      </c>
      <c r="C7939">
        <f t="shared" si="989"/>
        <v>0.75314913026522845</v>
      </c>
      <c r="D7939" s="40">
        <f t="shared" si="990"/>
        <v>1900032.534172745</v>
      </c>
      <c r="E7939" s="40">
        <f t="shared" si="995"/>
        <v>1250000</v>
      </c>
      <c r="F7939" s="41">
        <f t="shared" si="991"/>
        <v>2.208034367823724</v>
      </c>
      <c r="G7939" s="42">
        <f t="shared" si="992"/>
        <v>1760042.9597796551</v>
      </c>
      <c r="H7939" s="16">
        <f t="shared" si="993"/>
        <v>1</v>
      </c>
      <c r="P7939" s="16"/>
    </row>
    <row r="7940" spans="1:16" x14ac:dyDescent="0.25">
      <c r="A7940" s="24">
        <f t="shared" si="994"/>
        <v>7925</v>
      </c>
      <c r="B7940">
        <f t="shared" si="988"/>
        <v>0.92890379915479571</v>
      </c>
      <c r="C7940">
        <f t="shared" si="989"/>
        <v>0.54975342575926334</v>
      </c>
      <c r="D7940" s="40">
        <f t="shared" si="990"/>
        <v>1669152.9419250591</v>
      </c>
      <c r="E7940" s="40">
        <f t="shared" si="995"/>
        <v>1250000</v>
      </c>
      <c r="F7940" s="41">
        <f t="shared" si="991"/>
        <v>2.0380055933182795</v>
      </c>
      <c r="G7940" s="42">
        <f t="shared" si="992"/>
        <v>1547506.9916478493</v>
      </c>
      <c r="H7940" s="16">
        <f t="shared" si="993"/>
        <v>1</v>
      </c>
      <c r="P7940" s="16"/>
    </row>
    <row r="7941" spans="1:16" x14ac:dyDescent="0.25">
      <c r="A7941" s="24">
        <f t="shared" si="994"/>
        <v>7926</v>
      </c>
      <c r="B7941">
        <f t="shared" si="988"/>
        <v>0.53114336531143636</v>
      </c>
      <c r="C7941">
        <f t="shared" si="989"/>
        <v>3.595459449570626E-2</v>
      </c>
      <c r="D7941" s="40">
        <f t="shared" si="990"/>
        <v>1035628.0998619143</v>
      </c>
      <c r="E7941" s="40">
        <f t="shared" si="995"/>
        <v>1035628.0998619143</v>
      </c>
      <c r="F7941" s="41">
        <f t="shared" si="991"/>
        <v>1.4529809702930874</v>
      </c>
      <c r="G7941" s="42">
        <f t="shared" si="992"/>
        <v>504747.92140015052</v>
      </c>
      <c r="H7941" s="16">
        <f t="shared" si="993"/>
        <v>1</v>
      </c>
      <c r="P7941" s="16"/>
    </row>
    <row r="7942" spans="1:16" x14ac:dyDescent="0.25">
      <c r="A7942" s="24">
        <f t="shared" si="994"/>
        <v>7927</v>
      </c>
      <c r="B7942">
        <f t="shared" si="988"/>
        <v>0.58405086013954133</v>
      </c>
      <c r="C7942">
        <f t="shared" si="989"/>
        <v>3.3083859598264098E-3</v>
      </c>
      <c r="D7942" s="40">
        <f t="shared" si="990"/>
        <v>1096778.5358857785</v>
      </c>
      <c r="E7942" s="40">
        <f t="shared" si="995"/>
        <v>1096778.5358857785</v>
      </c>
      <c r="F7942" s="41">
        <f t="shared" si="991"/>
        <v>1.1746078060591327</v>
      </c>
      <c r="G7942" s="42">
        <f t="shared" si="992"/>
        <v>288284.62976954202</v>
      </c>
      <c r="H7942" s="16">
        <f t="shared" si="993"/>
        <v>1</v>
      </c>
      <c r="P7942" s="16"/>
    </row>
    <row r="7943" spans="1:16" x14ac:dyDescent="0.25">
      <c r="A7943" s="24">
        <f t="shared" si="994"/>
        <v>7928</v>
      </c>
      <c r="B7943">
        <f t="shared" si="988"/>
        <v>0.65578323963563889</v>
      </c>
      <c r="C7943">
        <f t="shared" si="989"/>
        <v>0.35104811505880207</v>
      </c>
      <c r="D7943" s="40">
        <f t="shared" si="990"/>
        <v>1182818.4516410911</v>
      </c>
      <c r="E7943" s="40">
        <f t="shared" si="995"/>
        <v>1182818.4516410911</v>
      </c>
      <c r="F7943" s="41">
        <f t="shared" si="991"/>
        <v>1.8837409385140942</v>
      </c>
      <c r="G7943" s="42">
        <f t="shared" si="992"/>
        <v>1228123.5401861765</v>
      </c>
      <c r="H7943" s="16">
        <f t="shared" si="993"/>
        <v>1</v>
      </c>
      <c r="P7943" s="16"/>
    </row>
    <row r="7944" spans="1:16" x14ac:dyDescent="0.25">
      <c r="A7944" s="24">
        <f t="shared" si="994"/>
        <v>7929</v>
      </c>
      <c r="B7944">
        <f t="shared" si="988"/>
        <v>0.31711195956449956</v>
      </c>
      <c r="C7944">
        <f t="shared" si="989"/>
        <v>5.1003668340854347E-2</v>
      </c>
      <c r="D7944" s="40">
        <f t="shared" si="990"/>
        <v>783074.41964938096</v>
      </c>
      <c r="E7944" s="40">
        <f t="shared" si="995"/>
        <v>783074.41964938096</v>
      </c>
      <c r="F7944" s="41">
        <f t="shared" si="991"/>
        <v>1.502979025832581</v>
      </c>
      <c r="G7944" s="42">
        <f t="shared" si="992"/>
        <v>176944.42839904036</v>
      </c>
      <c r="H7944" s="16">
        <f t="shared" si="993"/>
        <v>1</v>
      </c>
      <c r="P7944" s="16"/>
    </row>
    <row r="7945" spans="1:16" x14ac:dyDescent="0.25">
      <c r="A7945" s="24">
        <f t="shared" si="994"/>
        <v>7930</v>
      </c>
      <c r="B7945">
        <f t="shared" si="988"/>
        <v>0.47085416631307453</v>
      </c>
      <c r="C7945">
        <f t="shared" si="989"/>
        <v>0.46028163784649223</v>
      </c>
      <c r="D7945" s="40">
        <f t="shared" si="990"/>
        <v>966661.29967389791</v>
      </c>
      <c r="E7945" s="40">
        <f t="shared" si="995"/>
        <v>966661.29967389791</v>
      </c>
      <c r="F7945" s="41">
        <f t="shared" si="991"/>
        <v>1.9696886884935161</v>
      </c>
      <c r="G7945" s="42">
        <f t="shared" si="992"/>
        <v>904021.82757211779</v>
      </c>
      <c r="H7945" s="16">
        <f t="shared" si="993"/>
        <v>1</v>
      </c>
      <c r="P7945" s="16"/>
    </row>
    <row r="7946" spans="1:16" x14ac:dyDescent="0.25">
      <c r="A7946" s="24">
        <f t="shared" si="994"/>
        <v>7931</v>
      </c>
      <c r="B7946">
        <f t="shared" si="988"/>
        <v>0.28708753117825836</v>
      </c>
      <c r="C7946">
        <f t="shared" si="989"/>
        <v>0.44175088952761143</v>
      </c>
      <c r="D7946" s="40">
        <f t="shared" si="990"/>
        <v>743808.50628546102</v>
      </c>
      <c r="E7946" s="40">
        <f t="shared" si="995"/>
        <v>743808.50628546102</v>
      </c>
      <c r="F7946" s="41">
        <f t="shared" si="991"/>
        <v>1.9554615325069449</v>
      </c>
      <c r="G7946" s="42">
        <f t="shared" si="992"/>
        <v>454488.9215926691</v>
      </c>
      <c r="H7946" s="16">
        <f t="shared" si="993"/>
        <v>1</v>
      </c>
      <c r="P7946" s="16"/>
    </row>
    <row r="7947" spans="1:16" x14ac:dyDescent="0.25">
      <c r="A7947" s="24">
        <f t="shared" si="994"/>
        <v>7932</v>
      </c>
      <c r="B7947">
        <f t="shared" si="988"/>
        <v>0.50355034542735666</v>
      </c>
      <c r="C7947">
        <f t="shared" si="989"/>
        <v>0.21422702318523079</v>
      </c>
      <c r="D7947" s="40">
        <f t="shared" si="990"/>
        <v>1004057.5290457895</v>
      </c>
      <c r="E7947" s="40">
        <f t="shared" si="995"/>
        <v>1004057.5290457895</v>
      </c>
      <c r="F7947" s="41">
        <f t="shared" si="991"/>
        <v>1.7593191857987127</v>
      </c>
      <c r="G7947" s="42">
        <f t="shared" si="992"/>
        <v>766457.67449590564</v>
      </c>
      <c r="H7947" s="16">
        <f t="shared" si="993"/>
        <v>1</v>
      </c>
      <c r="P7947" s="16"/>
    </row>
    <row r="7948" spans="1:16" x14ac:dyDescent="0.25">
      <c r="A7948" s="24">
        <f t="shared" si="994"/>
        <v>7933</v>
      </c>
      <c r="B7948">
        <f t="shared" si="988"/>
        <v>0.62240782182198018</v>
      </c>
      <c r="C7948">
        <f t="shared" si="989"/>
        <v>0.67156018584500998</v>
      </c>
      <c r="D7948" s="40">
        <f t="shared" si="990"/>
        <v>1142162.9543737106</v>
      </c>
      <c r="E7948" s="40">
        <f t="shared" si="995"/>
        <v>1142162.9543737106</v>
      </c>
      <c r="F7948" s="41">
        <f t="shared" si="991"/>
        <v>2.1350229186580143</v>
      </c>
      <c r="G7948" s="42">
        <f t="shared" si="992"/>
        <v>1438544.0844300198</v>
      </c>
      <c r="H7948" s="16">
        <f t="shared" si="993"/>
        <v>1</v>
      </c>
      <c r="P7948" s="16"/>
    </row>
    <row r="7949" spans="1:16" x14ac:dyDescent="0.25">
      <c r="A7949" s="24">
        <f t="shared" si="994"/>
        <v>7934</v>
      </c>
      <c r="B7949">
        <f t="shared" si="988"/>
        <v>0.45103584264870733</v>
      </c>
      <c r="C7949">
        <f t="shared" si="989"/>
        <v>0.89052866760175675</v>
      </c>
      <c r="D7949" s="40">
        <f t="shared" si="990"/>
        <v>943900.58343509398</v>
      </c>
      <c r="E7949" s="40">
        <f t="shared" si="995"/>
        <v>943900.58343509398</v>
      </c>
      <c r="F7949" s="41">
        <f t="shared" si="991"/>
        <v>2.3736609460223912</v>
      </c>
      <c r="G7949" s="42">
        <f t="shared" si="992"/>
        <v>1240499.9518276323</v>
      </c>
      <c r="H7949" s="16">
        <f t="shared" si="993"/>
        <v>1</v>
      </c>
      <c r="P7949" s="16"/>
    </row>
    <row r="7950" spans="1:16" x14ac:dyDescent="0.25">
      <c r="A7950" s="24">
        <f t="shared" si="994"/>
        <v>7935</v>
      </c>
      <c r="B7950">
        <f t="shared" si="988"/>
        <v>0.72922558651771396</v>
      </c>
      <c r="C7950">
        <f t="shared" si="989"/>
        <v>0.80428955110255629</v>
      </c>
      <c r="D7950" s="40">
        <f t="shared" si="990"/>
        <v>1278330.9462204794</v>
      </c>
      <c r="E7950" s="40">
        <f t="shared" si="995"/>
        <v>1250000</v>
      </c>
      <c r="F7950" s="41">
        <f t="shared" si="991"/>
        <v>2.2604995147309097</v>
      </c>
      <c r="G7950" s="42">
        <f t="shared" si="992"/>
        <v>1825624.3934136373</v>
      </c>
      <c r="H7950" s="16">
        <f t="shared" si="993"/>
        <v>1</v>
      </c>
      <c r="P7950" s="16"/>
    </row>
    <row r="7951" spans="1:16" x14ac:dyDescent="0.25">
      <c r="A7951" s="24">
        <f t="shared" si="994"/>
        <v>7936</v>
      </c>
      <c r="B7951">
        <f t="shared" si="988"/>
        <v>0.78958477394189686</v>
      </c>
      <c r="C7951">
        <f t="shared" si="989"/>
        <v>0.56924607849214226</v>
      </c>
      <c r="D7951" s="40">
        <f t="shared" si="990"/>
        <v>1367012.7656369216</v>
      </c>
      <c r="E7951" s="40">
        <f t="shared" si="995"/>
        <v>1250000</v>
      </c>
      <c r="F7951" s="41">
        <f t="shared" si="991"/>
        <v>2.0530258552754073</v>
      </c>
      <c r="G7951" s="42">
        <f t="shared" si="992"/>
        <v>1566282.3190942593</v>
      </c>
      <c r="H7951" s="16">
        <f t="shared" si="993"/>
        <v>1</v>
      </c>
      <c r="P7951" s="16"/>
    </row>
    <row r="7952" spans="1:16" x14ac:dyDescent="0.25">
      <c r="A7952" s="24">
        <f t="shared" si="994"/>
        <v>7937</v>
      </c>
      <c r="B7952">
        <f t="shared" si="988"/>
        <v>0.46441665396559983</v>
      </c>
      <c r="C7952">
        <f t="shared" si="989"/>
        <v>0.84272266284096986</v>
      </c>
      <c r="D7952" s="40">
        <f t="shared" si="990"/>
        <v>959279.87046583893</v>
      </c>
      <c r="E7952" s="40">
        <f t="shared" si="995"/>
        <v>959279.87046583893</v>
      </c>
      <c r="F7952" s="41">
        <f t="shared" si="991"/>
        <v>2.305687193544018</v>
      </c>
      <c r="G7952" s="42">
        <f t="shared" si="992"/>
        <v>1211799.3123576492</v>
      </c>
      <c r="H7952" s="16">
        <f t="shared" si="993"/>
        <v>1</v>
      </c>
      <c r="P7952" s="16"/>
    </row>
    <row r="7953" spans="1:16" x14ac:dyDescent="0.25">
      <c r="A7953" s="24">
        <f t="shared" si="994"/>
        <v>7938</v>
      </c>
      <c r="B7953">
        <f t="shared" ref="B7953:B8016" si="996">((MOD((MOD(MOD(999999999999989,MOD(A7953*2499997+$B$13*1800451,7450589)*4658+7450581)*383,99991)*7440893+MOD(MOD(999999999999989,MOD(A7953*2246527+$B$13*2399993,7450987)*7580+7560584)*17669,7440893))*1343,4294967296))+0.5)/2^32</f>
        <v>3.8031000993214548E-2</v>
      </c>
      <c r="C7953">
        <f t="shared" ref="C7953:C8016" si="997">((MOD((MOD(MOD(999999999999989,MOD(A7953*2499997+$C$13*1800451,7450589)*4658+7450581)*383,99991)*7440893+MOD(MOD(999999999999989,MOD(A7953*2246527+$C$13*2399993,7450987)*7580+7560584)*17669,7440893))*1343,4294967296))+0.5)/2^32</f>
        <v>0.13467269006650895</v>
      </c>
      <c r="D7953" s="40">
        <f t="shared" ref="D7953:D8016" si="998">MAX(0,NORMINV(B7953,D$10,D$12))</f>
        <v>191182.24513250624</v>
      </c>
      <c r="E7953" s="40">
        <f t="shared" si="995"/>
        <v>191182.24513250624</v>
      </c>
      <c r="F7953" s="41">
        <f t="shared" ref="F7953:F8016" si="999">NORMINV(C7953,E$10,E$12)</f>
        <v>1.6642640337017403</v>
      </c>
      <c r="G7953" s="42">
        <f t="shared" ref="G7953:G8016" si="1000">F7953*E7953-1000000</f>
        <v>-681822.26554362033</v>
      </c>
      <c r="H7953" s="16">
        <f t="shared" ref="H7953:H8016" si="1001">IF(G7953&gt;=0,1,0)</f>
        <v>0</v>
      </c>
      <c r="P7953" s="16"/>
    </row>
    <row r="7954" spans="1:16" x14ac:dyDescent="0.25">
      <c r="A7954" s="24">
        <f t="shared" ref="A7954:A8017" si="1002">A7953+1</f>
        <v>7939</v>
      </c>
      <c r="B7954">
        <f t="shared" si="996"/>
        <v>0.4803668154636398</v>
      </c>
      <c r="C7954">
        <f t="shared" si="997"/>
        <v>0.56139396724756807</v>
      </c>
      <c r="D7954" s="40">
        <f t="shared" si="998"/>
        <v>977553.35375138989</v>
      </c>
      <c r="E7954" s="40">
        <f t="shared" ref="E7954:E8017" si="1003">MIN(1250000,D7954)</f>
        <v>977553.35375138989</v>
      </c>
      <c r="F7954" s="41">
        <f t="shared" si="999"/>
        <v>2.0469618147158242</v>
      </c>
      <c r="G7954" s="42">
        <f t="shared" si="1000"/>
        <v>1001014.3869764851</v>
      </c>
      <c r="H7954" s="16">
        <f t="shared" si="1001"/>
        <v>1</v>
      </c>
      <c r="P7954" s="16"/>
    </row>
    <row r="7955" spans="1:16" x14ac:dyDescent="0.25">
      <c r="A7955" s="24">
        <f t="shared" si="1002"/>
        <v>7940</v>
      </c>
      <c r="B7955">
        <f t="shared" si="996"/>
        <v>0.73611577122937888</v>
      </c>
      <c r="C7955">
        <f t="shared" si="997"/>
        <v>0.61973913211841136</v>
      </c>
      <c r="D7955" s="40">
        <f t="shared" si="998"/>
        <v>1287879.7046678364</v>
      </c>
      <c r="E7955" s="40">
        <f t="shared" si="1003"/>
        <v>1250000</v>
      </c>
      <c r="F7955" s="41">
        <f t="shared" si="999"/>
        <v>2.0926430782660503</v>
      </c>
      <c r="G7955" s="42">
        <f t="shared" si="1000"/>
        <v>1615803.8478325629</v>
      </c>
      <c r="H7955" s="16">
        <f t="shared" si="1001"/>
        <v>1</v>
      </c>
      <c r="P7955" s="16"/>
    </row>
    <row r="7956" spans="1:16" x14ac:dyDescent="0.25">
      <c r="A7956" s="24">
        <f t="shared" si="1002"/>
        <v>7941</v>
      </c>
      <c r="B7956">
        <f t="shared" si="996"/>
        <v>0.93036990764085203</v>
      </c>
      <c r="C7956">
        <f t="shared" si="997"/>
        <v>0.9029048151569441</v>
      </c>
      <c r="D7956" s="40">
        <f t="shared" si="998"/>
        <v>1674111.6918359287</v>
      </c>
      <c r="E7956" s="40">
        <f t="shared" si="1003"/>
        <v>1250000</v>
      </c>
      <c r="F7956" s="41">
        <f t="shared" si="999"/>
        <v>2.3946146601933571</v>
      </c>
      <c r="G7956" s="42">
        <f t="shared" si="1000"/>
        <v>1993268.3252416966</v>
      </c>
      <c r="H7956" s="16">
        <f t="shared" si="1001"/>
        <v>1</v>
      </c>
      <c r="P7956" s="16"/>
    </row>
    <row r="7957" spans="1:16" x14ac:dyDescent="0.25">
      <c r="A7957" s="24">
        <f t="shared" si="1002"/>
        <v>7942</v>
      </c>
      <c r="B7957">
        <f t="shared" si="996"/>
        <v>0.40660413808654994</v>
      </c>
      <c r="C7957">
        <f t="shared" si="997"/>
        <v>0.73195228434633464</v>
      </c>
      <c r="D7957" s="40">
        <f t="shared" si="998"/>
        <v>892269.36718160461</v>
      </c>
      <c r="E7957" s="40">
        <f t="shared" si="1003"/>
        <v>892269.36718160461</v>
      </c>
      <c r="F7957" s="41">
        <f t="shared" si="999"/>
        <v>2.1880632817204417</v>
      </c>
      <c r="G7957" s="42">
        <f t="shared" si="1000"/>
        <v>952341.83973400365</v>
      </c>
      <c r="H7957" s="16">
        <f t="shared" si="1001"/>
        <v>1</v>
      </c>
      <c r="P7957" s="16"/>
    </row>
    <row r="7958" spans="1:16" x14ac:dyDescent="0.25">
      <c r="A7958" s="24">
        <f t="shared" si="1002"/>
        <v>7943</v>
      </c>
      <c r="B7958">
        <f t="shared" si="996"/>
        <v>0.76376275077927858</v>
      </c>
      <c r="C7958">
        <f t="shared" si="997"/>
        <v>0.82812295889016241</v>
      </c>
      <c r="D7958" s="40">
        <f t="shared" si="998"/>
        <v>1327564.7611225909</v>
      </c>
      <c r="E7958" s="40">
        <f t="shared" si="1003"/>
        <v>1250000</v>
      </c>
      <c r="F7958" s="41">
        <f t="shared" si="999"/>
        <v>2.287773175324459</v>
      </c>
      <c r="G7958" s="42">
        <f t="shared" si="1000"/>
        <v>1859716.4691555738</v>
      </c>
      <c r="H7958" s="16">
        <f t="shared" si="1001"/>
        <v>1</v>
      </c>
      <c r="P7958" s="16"/>
    </row>
    <row r="7959" spans="1:16" x14ac:dyDescent="0.25">
      <c r="A7959" s="24">
        <f t="shared" si="1002"/>
        <v>7944</v>
      </c>
      <c r="B7959">
        <f t="shared" si="996"/>
        <v>0.50346797483507544</v>
      </c>
      <c r="C7959">
        <f t="shared" si="997"/>
        <v>0.32678698154632002</v>
      </c>
      <c r="D7959" s="40">
        <f t="shared" si="998"/>
        <v>1003963.3890257399</v>
      </c>
      <c r="E7959" s="40">
        <f t="shared" si="1003"/>
        <v>1003963.3890257399</v>
      </c>
      <c r="F7959" s="41">
        <f t="shared" si="999"/>
        <v>1.8635857937779383</v>
      </c>
      <c r="G7959" s="42">
        <f t="shared" si="1000"/>
        <v>870971.90926152258</v>
      </c>
      <c r="H7959" s="16">
        <f t="shared" si="1001"/>
        <v>1</v>
      </c>
      <c r="P7959" s="16"/>
    </row>
    <row r="7960" spans="1:16" x14ac:dyDescent="0.25">
      <c r="A7960" s="24">
        <f t="shared" si="1002"/>
        <v>7945</v>
      </c>
      <c r="B7960">
        <f t="shared" si="996"/>
        <v>0.90011597832199186</v>
      </c>
      <c r="C7960">
        <f t="shared" si="997"/>
        <v>0.25089520413894206</v>
      </c>
      <c r="D7960" s="40">
        <f t="shared" si="998"/>
        <v>1584595.4545657197</v>
      </c>
      <c r="E7960" s="40">
        <f t="shared" si="1003"/>
        <v>1250000</v>
      </c>
      <c r="F7960" s="41">
        <f t="shared" si="999"/>
        <v>1.7958433638845659</v>
      </c>
      <c r="G7960" s="42">
        <f t="shared" si="1000"/>
        <v>1244804.2048557075</v>
      </c>
      <c r="H7960" s="16">
        <f t="shared" si="1001"/>
        <v>1</v>
      </c>
      <c r="P7960" s="16"/>
    </row>
    <row r="7961" spans="1:16" x14ac:dyDescent="0.25">
      <c r="A7961" s="24">
        <f t="shared" si="1002"/>
        <v>7946</v>
      </c>
      <c r="B7961">
        <f t="shared" si="996"/>
        <v>0.41008659231010824</v>
      </c>
      <c r="C7961">
        <f t="shared" si="997"/>
        <v>0.91834980936255306</v>
      </c>
      <c r="D7961" s="40">
        <f t="shared" si="998"/>
        <v>896357.64362022525</v>
      </c>
      <c r="E7961" s="40">
        <f t="shared" si="1003"/>
        <v>896357.64362022525</v>
      </c>
      <c r="F7961" s="41">
        <f t="shared" si="999"/>
        <v>2.4237255434404696</v>
      </c>
      <c r="G7961" s="42">
        <f t="shared" si="1000"/>
        <v>1172524.9169004494</v>
      </c>
      <c r="H7961" s="16">
        <f t="shared" si="1001"/>
        <v>1</v>
      </c>
      <c r="P7961" s="16"/>
    </row>
    <row r="7962" spans="1:16" x14ac:dyDescent="0.25">
      <c r="A7962" s="24">
        <f t="shared" si="1002"/>
        <v>7947</v>
      </c>
      <c r="B7962">
        <f t="shared" si="996"/>
        <v>0.39571397483814508</v>
      </c>
      <c r="C7962">
        <f t="shared" si="997"/>
        <v>0.12133076682221144</v>
      </c>
      <c r="D7962" s="40">
        <f t="shared" si="998"/>
        <v>879426.99143498915</v>
      </c>
      <c r="E7962" s="40">
        <f t="shared" si="1003"/>
        <v>879426.99143498915</v>
      </c>
      <c r="F7962" s="41">
        <f t="shared" si="999"/>
        <v>1.6448753430670329</v>
      </c>
      <c r="G7962" s="42">
        <f t="shared" si="1000"/>
        <v>446547.77423903625</v>
      </c>
      <c r="H7962" s="16">
        <f t="shared" si="1001"/>
        <v>1</v>
      </c>
      <c r="P7962" s="16"/>
    </row>
    <row r="7963" spans="1:16" x14ac:dyDescent="0.25">
      <c r="A7963" s="24">
        <f t="shared" si="1002"/>
        <v>7948</v>
      </c>
      <c r="B7963">
        <f t="shared" si="996"/>
        <v>9.906511043664068E-2</v>
      </c>
      <c r="C7963">
        <f t="shared" si="997"/>
        <v>0.6026810995535925</v>
      </c>
      <c r="D7963" s="40">
        <f t="shared" si="998"/>
        <v>413268.88394158962</v>
      </c>
      <c r="E7963" s="40">
        <f t="shared" si="1003"/>
        <v>413268.88394158962</v>
      </c>
      <c r="F7963" s="41">
        <f t="shared" si="999"/>
        <v>2.0791164018910053</v>
      </c>
      <c r="G7963" s="42">
        <f t="shared" si="1000"/>
        <v>-140765.88500585069</v>
      </c>
      <c r="H7963" s="16">
        <f t="shared" si="1001"/>
        <v>0</v>
      </c>
      <c r="P7963" s="16"/>
    </row>
    <row r="7964" spans="1:16" x14ac:dyDescent="0.25">
      <c r="A7964" s="24">
        <f t="shared" si="1002"/>
        <v>7949</v>
      </c>
      <c r="B7964">
        <f t="shared" si="996"/>
        <v>0.39614490361418575</v>
      </c>
      <c r="C7964">
        <f t="shared" si="997"/>
        <v>0.44948530534747988</v>
      </c>
      <c r="D7964" s="40">
        <f t="shared" si="998"/>
        <v>879936.92472481995</v>
      </c>
      <c r="E7964" s="40">
        <f t="shared" si="1003"/>
        <v>879936.92472481995</v>
      </c>
      <c r="F7964" s="41">
        <f t="shared" si="999"/>
        <v>1.961409778667369</v>
      </c>
      <c r="G7964" s="42">
        <f t="shared" si="1000"/>
        <v>725916.88876575441</v>
      </c>
      <c r="H7964" s="16">
        <f t="shared" si="1001"/>
        <v>1</v>
      </c>
      <c r="P7964" s="16"/>
    </row>
    <row r="7965" spans="1:16" x14ac:dyDescent="0.25">
      <c r="A7965" s="24">
        <f t="shared" si="1002"/>
        <v>7950</v>
      </c>
      <c r="B7965">
        <f t="shared" si="996"/>
        <v>7.2370567941106856E-2</v>
      </c>
      <c r="C7965">
        <f t="shared" si="997"/>
        <v>0.94539811869617552</v>
      </c>
      <c r="D7965" s="40">
        <f t="shared" si="998"/>
        <v>335093.88708656677</v>
      </c>
      <c r="E7965" s="40">
        <f t="shared" si="1003"/>
        <v>335093.88708656677</v>
      </c>
      <c r="F7965" s="41">
        <f t="shared" si="999"/>
        <v>2.4868639152266092</v>
      </c>
      <c r="G7965" s="42">
        <f t="shared" si="1000"/>
        <v>-166667.10399139731</v>
      </c>
      <c r="H7965" s="16">
        <f t="shared" si="1001"/>
        <v>0</v>
      </c>
      <c r="P7965" s="16"/>
    </row>
    <row r="7966" spans="1:16" x14ac:dyDescent="0.25">
      <c r="A7966" s="24">
        <f t="shared" si="1002"/>
        <v>7951</v>
      </c>
      <c r="B7966">
        <f t="shared" si="996"/>
        <v>0.56169861333910376</v>
      </c>
      <c r="C7966">
        <f t="shared" si="997"/>
        <v>0.14740748924668878</v>
      </c>
      <c r="D7966" s="40">
        <f t="shared" si="998"/>
        <v>1070795.0852615808</v>
      </c>
      <c r="E7966" s="40">
        <f t="shared" si="1003"/>
        <v>1070795.0852615808</v>
      </c>
      <c r="F7966" s="41">
        <f t="shared" si="999"/>
        <v>1.681575298597981</v>
      </c>
      <c r="G7966" s="42">
        <f t="shared" si="1000"/>
        <v>800622.56523599336</v>
      </c>
      <c r="H7966" s="16">
        <f t="shared" si="1001"/>
        <v>1</v>
      </c>
      <c r="P7966" s="16"/>
    </row>
    <row r="7967" spans="1:16" x14ac:dyDescent="0.25">
      <c r="A7967" s="24">
        <f t="shared" si="1002"/>
        <v>7952</v>
      </c>
      <c r="B7967">
        <f t="shared" si="996"/>
        <v>0.57949966203887016</v>
      </c>
      <c r="C7967">
        <f t="shared" si="997"/>
        <v>4.0616053505800664E-2</v>
      </c>
      <c r="D7967" s="40">
        <f t="shared" si="998"/>
        <v>1091465.1946227094</v>
      </c>
      <c r="E7967" s="40">
        <f t="shared" si="1003"/>
        <v>1091465.1946227094</v>
      </c>
      <c r="F7967" s="41">
        <f t="shared" si="999"/>
        <v>1.4700360452238717</v>
      </c>
      <c r="G7967" s="42">
        <f t="shared" si="1000"/>
        <v>604493.17820267123</v>
      </c>
      <c r="H7967" s="16">
        <f t="shared" si="1001"/>
        <v>1</v>
      </c>
      <c r="P7967" s="16"/>
    </row>
    <row r="7968" spans="1:16" x14ac:dyDescent="0.25">
      <c r="A7968" s="24">
        <f t="shared" si="1002"/>
        <v>7953</v>
      </c>
      <c r="B7968">
        <f t="shared" si="996"/>
        <v>0.3644120980752632</v>
      </c>
      <c r="C7968">
        <f t="shared" si="997"/>
        <v>0.12496703385841101</v>
      </c>
      <c r="D7968" s="40">
        <f t="shared" si="998"/>
        <v>841934.63375613024</v>
      </c>
      <c r="E7968" s="40">
        <f t="shared" si="1003"/>
        <v>841934.63375613024</v>
      </c>
      <c r="F7968" s="41">
        <f t="shared" si="999"/>
        <v>1.6503010520340107</v>
      </c>
      <c r="G7968" s="42">
        <f t="shared" si="1000"/>
        <v>389445.61183161126</v>
      </c>
      <c r="H7968" s="16">
        <f t="shared" si="1001"/>
        <v>1</v>
      </c>
      <c r="P7968" s="16"/>
    </row>
    <row r="7969" spans="1:16" x14ac:dyDescent="0.25">
      <c r="A7969" s="24">
        <f t="shared" si="1002"/>
        <v>7954</v>
      </c>
      <c r="B7969">
        <f t="shared" si="996"/>
        <v>0.29368142772000283</v>
      </c>
      <c r="C7969">
        <f t="shared" si="997"/>
        <v>0.78180370421614498</v>
      </c>
      <c r="D7969" s="40">
        <f t="shared" si="998"/>
        <v>752585.92154122039</v>
      </c>
      <c r="E7969" s="40">
        <f t="shared" si="1003"/>
        <v>752585.92154122039</v>
      </c>
      <c r="F7969" s="41">
        <f t="shared" si="999"/>
        <v>2.2365651349791213</v>
      </c>
      <c r="G7969" s="42">
        <f t="shared" si="1000"/>
        <v>683207.43319522613</v>
      </c>
      <c r="H7969" s="16">
        <f t="shared" si="1001"/>
        <v>1</v>
      </c>
      <c r="P7969" s="16"/>
    </row>
    <row r="7970" spans="1:16" x14ac:dyDescent="0.25">
      <c r="A7970" s="24">
        <f t="shared" si="1002"/>
        <v>7955</v>
      </c>
      <c r="B7970">
        <f t="shared" si="996"/>
        <v>0.12353719293605536</v>
      </c>
      <c r="C7970">
        <f t="shared" si="997"/>
        <v>0.39882029278669506</v>
      </c>
      <c r="D7970" s="40">
        <f t="shared" si="998"/>
        <v>472271.4124346379</v>
      </c>
      <c r="E7970" s="40">
        <f t="shared" si="1003"/>
        <v>472271.4124346379</v>
      </c>
      <c r="F7970" s="41">
        <f t="shared" si="999"/>
        <v>1.9220663172548296</v>
      </c>
      <c r="G7970" s="42">
        <f t="shared" si="1000"/>
        <v>-92263.025557018816</v>
      </c>
      <c r="H7970" s="16">
        <f t="shared" si="1001"/>
        <v>0</v>
      </c>
      <c r="P7970" s="16"/>
    </row>
    <row r="7971" spans="1:16" x14ac:dyDescent="0.25">
      <c r="A7971" s="24">
        <f t="shared" si="1002"/>
        <v>7956</v>
      </c>
      <c r="B7971">
        <f t="shared" si="996"/>
        <v>0.72105630568694323</v>
      </c>
      <c r="C7971">
        <f t="shared" si="997"/>
        <v>0.21645641967188567</v>
      </c>
      <c r="D7971" s="40">
        <f t="shared" si="998"/>
        <v>1267165.1964610007</v>
      </c>
      <c r="E7971" s="40">
        <f t="shared" si="1003"/>
        <v>1250000</v>
      </c>
      <c r="F7971" s="41">
        <f t="shared" si="999"/>
        <v>1.7616361949145234</v>
      </c>
      <c r="G7971" s="42">
        <f t="shared" si="1000"/>
        <v>1202045.2436431544</v>
      </c>
      <c r="H7971" s="16">
        <f t="shared" si="1001"/>
        <v>1</v>
      </c>
      <c r="P7971" s="16"/>
    </row>
    <row r="7972" spans="1:16" x14ac:dyDescent="0.25">
      <c r="A7972" s="24">
        <f t="shared" si="1002"/>
        <v>7957</v>
      </c>
      <c r="B7972">
        <f t="shared" si="996"/>
        <v>0.8691552021773532</v>
      </c>
      <c r="C7972">
        <f t="shared" si="997"/>
        <v>0.67380964907351881</v>
      </c>
      <c r="D7972" s="40">
        <f t="shared" si="998"/>
        <v>1511735.536090222</v>
      </c>
      <c r="E7972" s="40">
        <f t="shared" si="1003"/>
        <v>1250000</v>
      </c>
      <c r="F7972" s="41">
        <f t="shared" si="999"/>
        <v>2.1369171270922633</v>
      </c>
      <c r="G7972" s="42">
        <f t="shared" si="1000"/>
        <v>1671146.4088653293</v>
      </c>
      <c r="H7972" s="16">
        <f t="shared" si="1001"/>
        <v>1</v>
      </c>
      <c r="P7972" s="16"/>
    </row>
    <row r="7973" spans="1:16" x14ac:dyDescent="0.25">
      <c r="A7973" s="24">
        <f t="shared" si="1002"/>
        <v>7958</v>
      </c>
      <c r="B7973">
        <f t="shared" si="996"/>
        <v>0.28933704819064587</v>
      </c>
      <c r="C7973">
        <f t="shared" si="997"/>
        <v>9.7091280040331185E-2</v>
      </c>
      <c r="D7973" s="40">
        <f t="shared" si="998"/>
        <v>746813.45302187314</v>
      </c>
      <c r="E7973" s="40">
        <f t="shared" si="1003"/>
        <v>746813.45302187314</v>
      </c>
      <c r="F7973" s="41">
        <f t="shared" si="999"/>
        <v>1.605378429310973</v>
      </c>
      <c r="G7973" s="42">
        <f t="shared" si="1000"/>
        <v>198918.20820055879</v>
      </c>
      <c r="H7973" s="16">
        <f t="shared" si="1001"/>
        <v>1</v>
      </c>
      <c r="P7973" s="16"/>
    </row>
    <row r="7974" spans="1:16" x14ac:dyDescent="0.25">
      <c r="A7974" s="24">
        <f t="shared" si="1002"/>
        <v>7959</v>
      </c>
      <c r="B7974">
        <f t="shared" si="996"/>
        <v>0.88075369771104306</v>
      </c>
      <c r="C7974">
        <f t="shared" si="997"/>
        <v>0.7472081579035148</v>
      </c>
      <c r="D7974" s="40">
        <f t="shared" si="998"/>
        <v>1537429.8897673362</v>
      </c>
      <c r="E7974" s="40">
        <f t="shared" si="1003"/>
        <v>1250000</v>
      </c>
      <c r="F7974" s="41">
        <f t="shared" si="999"/>
        <v>2.2023495489668257</v>
      </c>
      <c r="G7974" s="42">
        <f t="shared" si="1000"/>
        <v>1752936.9362085322</v>
      </c>
      <c r="H7974" s="16">
        <f t="shared" si="1001"/>
        <v>1</v>
      </c>
      <c r="P7974" s="16"/>
    </row>
    <row r="7975" spans="1:16" x14ac:dyDescent="0.25">
      <c r="A7975" s="24">
        <f t="shared" si="1002"/>
        <v>7960</v>
      </c>
      <c r="B7975">
        <f t="shared" si="996"/>
        <v>0.81238858157303184</v>
      </c>
      <c r="C7975">
        <f t="shared" si="997"/>
        <v>0.88283891521859914</v>
      </c>
      <c r="D7975" s="40">
        <f t="shared" si="998"/>
        <v>1404285.4185831246</v>
      </c>
      <c r="E7975" s="40">
        <f t="shared" si="1003"/>
        <v>1250000</v>
      </c>
      <c r="F7975" s="41">
        <f t="shared" si="999"/>
        <v>2.3614889489184305</v>
      </c>
      <c r="G7975" s="42">
        <f t="shared" si="1000"/>
        <v>1951861.1861480381</v>
      </c>
      <c r="H7975" s="16">
        <f t="shared" si="1001"/>
        <v>1</v>
      </c>
      <c r="P7975" s="16"/>
    </row>
    <row r="7976" spans="1:16" x14ac:dyDescent="0.25">
      <c r="A7976" s="24">
        <f t="shared" si="1002"/>
        <v>7961</v>
      </c>
      <c r="B7976">
        <f t="shared" si="996"/>
        <v>0.68233597499784082</v>
      </c>
      <c r="C7976">
        <f t="shared" si="997"/>
        <v>0.73884562344755977</v>
      </c>
      <c r="D7976" s="40">
        <f t="shared" si="998"/>
        <v>1216219.3067980919</v>
      </c>
      <c r="E7976" s="40">
        <f t="shared" si="1003"/>
        <v>1216219.3067980919</v>
      </c>
      <c r="F7976" s="41">
        <f t="shared" si="999"/>
        <v>2.194465223980095</v>
      </c>
      <c r="G7976" s="42">
        <f t="shared" si="1000"/>
        <v>1668950.9735015905</v>
      </c>
      <c r="H7976" s="16">
        <f t="shared" si="1001"/>
        <v>1</v>
      </c>
      <c r="P7976" s="16"/>
    </row>
    <row r="7977" spans="1:16" x14ac:dyDescent="0.25">
      <c r="A7977" s="24">
        <f t="shared" si="1002"/>
        <v>7962</v>
      </c>
      <c r="B7977">
        <f t="shared" si="996"/>
        <v>0.37895768589805812</v>
      </c>
      <c r="C7977">
        <f t="shared" si="997"/>
        <v>0.63090890122111887</v>
      </c>
      <c r="D7977" s="40">
        <f t="shared" si="998"/>
        <v>859474.42587400822</v>
      </c>
      <c r="E7977" s="40">
        <f t="shared" si="1003"/>
        <v>859474.42587400822</v>
      </c>
      <c r="F7977" s="41">
        <f t="shared" si="999"/>
        <v>2.1015992571216544</v>
      </c>
      <c r="G7977" s="42">
        <f t="shared" si="1000"/>
        <v>806270.81493187603</v>
      </c>
      <c r="H7977" s="16">
        <f t="shared" si="1001"/>
        <v>1</v>
      </c>
      <c r="P7977" s="16"/>
    </row>
    <row r="7978" spans="1:16" x14ac:dyDescent="0.25">
      <c r="A7978" s="24">
        <f t="shared" si="1002"/>
        <v>7963</v>
      </c>
      <c r="B7978">
        <f t="shared" si="996"/>
        <v>0.93349538615439087</v>
      </c>
      <c r="C7978">
        <f t="shared" si="997"/>
        <v>0.23891581071075052</v>
      </c>
      <c r="D7978" s="40">
        <f t="shared" si="998"/>
        <v>1684957.6156425902</v>
      </c>
      <c r="E7978" s="40">
        <f t="shared" si="1003"/>
        <v>1250000</v>
      </c>
      <c r="F7978" s="41">
        <f t="shared" si="999"/>
        <v>1.7842570110570697</v>
      </c>
      <c r="G7978" s="42">
        <f t="shared" si="1000"/>
        <v>1230321.2638213369</v>
      </c>
      <c r="H7978" s="16">
        <f t="shared" si="1001"/>
        <v>1</v>
      </c>
      <c r="P7978" s="16"/>
    </row>
    <row r="7979" spans="1:16" x14ac:dyDescent="0.25">
      <c r="A7979" s="24">
        <f t="shared" si="1002"/>
        <v>7964</v>
      </c>
      <c r="B7979">
        <f t="shared" si="996"/>
        <v>0.47446621360722929</v>
      </c>
      <c r="C7979">
        <f t="shared" si="997"/>
        <v>0.6376523986691609</v>
      </c>
      <c r="D7979" s="40">
        <f t="shared" si="998"/>
        <v>970799.02494143439</v>
      </c>
      <c r="E7979" s="40">
        <f t="shared" si="1003"/>
        <v>970799.02494143439</v>
      </c>
      <c r="F7979" s="41">
        <f t="shared" si="999"/>
        <v>2.107048864593656</v>
      </c>
      <c r="G7979" s="42">
        <f t="shared" si="1000"/>
        <v>1045520.9832514776</v>
      </c>
      <c r="H7979" s="16">
        <f t="shared" si="1001"/>
        <v>1</v>
      </c>
      <c r="P7979" s="16"/>
    </row>
    <row r="7980" spans="1:16" x14ac:dyDescent="0.25">
      <c r="A7980" s="24">
        <f t="shared" si="1002"/>
        <v>7965</v>
      </c>
      <c r="B7980">
        <f t="shared" si="996"/>
        <v>0.66665987425949425</v>
      </c>
      <c r="C7980">
        <f t="shared" si="997"/>
        <v>0.50266628887038678</v>
      </c>
      <c r="D7980" s="40">
        <f t="shared" si="998"/>
        <v>1196371.7105035931</v>
      </c>
      <c r="E7980" s="40">
        <f t="shared" si="1003"/>
        <v>1196371.7105035931</v>
      </c>
      <c r="F7980" s="41">
        <f t="shared" si="999"/>
        <v>2.0020314421966612</v>
      </c>
      <c r="G7980" s="42">
        <f t="shared" si="1000"/>
        <v>1395173.7809827947</v>
      </c>
      <c r="H7980" s="16">
        <f t="shared" si="1001"/>
        <v>1</v>
      </c>
      <c r="P7980" s="16"/>
    </row>
    <row r="7981" spans="1:16" x14ac:dyDescent="0.25">
      <c r="A7981" s="24">
        <f t="shared" si="1002"/>
        <v>7966</v>
      </c>
      <c r="B7981">
        <f t="shared" si="996"/>
        <v>0.78347097139339894</v>
      </c>
      <c r="C7981">
        <f t="shared" si="997"/>
        <v>0.2155604975996539</v>
      </c>
      <c r="D7981" s="40">
        <f t="shared" si="998"/>
        <v>1357432.863766727</v>
      </c>
      <c r="E7981" s="40">
        <f t="shared" si="1003"/>
        <v>1250000</v>
      </c>
      <c r="F7981" s="41">
        <f t="shared" si="999"/>
        <v>1.7607067357746609</v>
      </c>
      <c r="G7981" s="42">
        <f t="shared" si="1000"/>
        <v>1200883.4197183261</v>
      </c>
      <c r="H7981" s="16">
        <f t="shared" si="1001"/>
        <v>1</v>
      </c>
      <c r="P7981" s="16"/>
    </row>
    <row r="7982" spans="1:16" x14ac:dyDescent="0.25">
      <c r="A7982" s="24">
        <f t="shared" si="1002"/>
        <v>7967</v>
      </c>
      <c r="B7982">
        <f t="shared" si="996"/>
        <v>0.61797875619959086</v>
      </c>
      <c r="C7982">
        <f t="shared" si="997"/>
        <v>0.90989162714686245</v>
      </c>
      <c r="D7982" s="40">
        <f t="shared" si="998"/>
        <v>1136858.6115448852</v>
      </c>
      <c r="E7982" s="40">
        <f t="shared" si="1003"/>
        <v>1136858.6115448852</v>
      </c>
      <c r="F7982" s="41">
        <f t="shared" si="999"/>
        <v>2.4073215723372896</v>
      </c>
      <c r="G7982" s="42">
        <f t="shared" si="1000"/>
        <v>1736784.2602694212</v>
      </c>
      <c r="H7982" s="16">
        <f t="shared" si="1001"/>
        <v>1</v>
      </c>
      <c r="P7982" s="16"/>
    </row>
    <row r="7983" spans="1:16" x14ac:dyDescent="0.25">
      <c r="A7983" s="24">
        <f t="shared" si="1002"/>
        <v>7968</v>
      </c>
      <c r="B7983">
        <f t="shared" si="996"/>
        <v>0.79890820535365492</v>
      </c>
      <c r="C7983">
        <f t="shared" si="997"/>
        <v>2.4701778194867074E-2</v>
      </c>
      <c r="D7983" s="40">
        <f t="shared" si="998"/>
        <v>1381942.7717374775</v>
      </c>
      <c r="E7983" s="40">
        <f t="shared" si="1003"/>
        <v>1250000</v>
      </c>
      <c r="F7983" s="41">
        <f t="shared" si="999"/>
        <v>1.4027075095235777</v>
      </c>
      <c r="G7983" s="42">
        <f t="shared" si="1000"/>
        <v>753384.38690447202</v>
      </c>
      <c r="H7983" s="16">
        <f t="shared" si="1001"/>
        <v>1</v>
      </c>
      <c r="P7983" s="16"/>
    </row>
    <row r="7984" spans="1:16" x14ac:dyDescent="0.25">
      <c r="A7984" s="24">
        <f t="shared" si="1002"/>
        <v>7969</v>
      </c>
      <c r="B7984">
        <f t="shared" si="996"/>
        <v>5.1547615905292332E-2</v>
      </c>
      <c r="C7984">
        <f t="shared" si="997"/>
        <v>0.22345079842489213</v>
      </c>
      <c r="D7984" s="40">
        <f t="shared" si="998"/>
        <v>256825.39011911652</v>
      </c>
      <c r="E7984" s="40">
        <f t="shared" si="1003"/>
        <v>256825.39011911652</v>
      </c>
      <c r="F7984" s="41">
        <f t="shared" si="999"/>
        <v>1.7688174268777928</v>
      </c>
      <c r="G7984" s="42">
        <f t="shared" si="1000"/>
        <v>-545722.77429261897</v>
      </c>
      <c r="H7984" s="16">
        <f t="shared" si="1001"/>
        <v>0</v>
      </c>
      <c r="P7984" s="16"/>
    </row>
    <row r="7985" spans="1:16" x14ac:dyDescent="0.25">
      <c r="A7985" s="24">
        <f t="shared" si="1002"/>
        <v>7970</v>
      </c>
      <c r="B7985">
        <f t="shared" si="996"/>
        <v>0.64445917622651905</v>
      </c>
      <c r="C7985">
        <f t="shared" si="997"/>
        <v>0.64632709918078035</v>
      </c>
      <c r="D7985" s="40">
        <f t="shared" si="998"/>
        <v>1168877.1095930901</v>
      </c>
      <c r="E7985" s="40">
        <f t="shared" si="1003"/>
        <v>1168877.1095930901</v>
      </c>
      <c r="F7985" s="41">
        <f t="shared" si="999"/>
        <v>2.1141103754537998</v>
      </c>
      <c r="G7985" s="42">
        <f t="shared" si="1000"/>
        <v>1471135.2250212003</v>
      </c>
      <c r="H7985" s="16">
        <f t="shared" si="1001"/>
        <v>1</v>
      </c>
      <c r="P7985" s="16"/>
    </row>
    <row r="7986" spans="1:16" x14ac:dyDescent="0.25">
      <c r="A7986" s="24">
        <f t="shared" si="1002"/>
        <v>7971</v>
      </c>
      <c r="B7986">
        <f t="shared" si="996"/>
        <v>0.25122907536569983</v>
      </c>
      <c r="C7986">
        <f t="shared" si="997"/>
        <v>0.12226854602340609</v>
      </c>
      <c r="D7986" s="40">
        <f t="shared" si="998"/>
        <v>694242.98975956463</v>
      </c>
      <c r="E7986" s="40">
        <f t="shared" si="1003"/>
        <v>694242.98975956463</v>
      </c>
      <c r="F7986" s="41">
        <f t="shared" si="999"/>
        <v>1.646285407211084</v>
      </c>
      <c r="G7986" s="42">
        <f t="shared" si="1000"/>
        <v>142922.10309976526</v>
      </c>
      <c r="H7986" s="16">
        <f t="shared" si="1001"/>
        <v>1</v>
      </c>
      <c r="P7986" s="16"/>
    </row>
    <row r="7987" spans="1:16" x14ac:dyDescent="0.25">
      <c r="A7987" s="24">
        <f t="shared" si="1002"/>
        <v>7972</v>
      </c>
      <c r="B7987">
        <f t="shared" si="996"/>
        <v>2.6878993608988822E-2</v>
      </c>
      <c r="C7987">
        <f t="shared" si="997"/>
        <v>0.78088194353040308</v>
      </c>
      <c r="D7987" s="40">
        <f t="shared" si="998"/>
        <v>120616.31453506125</v>
      </c>
      <c r="E7987" s="40">
        <f t="shared" si="1003"/>
        <v>120616.31453506125</v>
      </c>
      <c r="F7987" s="41">
        <f t="shared" si="999"/>
        <v>2.2356155764663028</v>
      </c>
      <c r="G7987" s="42">
        <f t="shared" si="1000"/>
        <v>-730348.28844945808</v>
      </c>
      <c r="H7987" s="16">
        <f t="shared" si="1001"/>
        <v>0</v>
      </c>
      <c r="P7987" s="16"/>
    </row>
    <row r="7988" spans="1:16" x14ac:dyDescent="0.25">
      <c r="A7988" s="24">
        <f t="shared" si="1002"/>
        <v>7973</v>
      </c>
      <c r="B7988">
        <f t="shared" si="996"/>
        <v>0.83733548771124333</v>
      </c>
      <c r="C7988">
        <f t="shared" si="997"/>
        <v>7.2830979828722775E-2</v>
      </c>
      <c r="D7988" s="40">
        <f t="shared" si="998"/>
        <v>1448434.276691179</v>
      </c>
      <c r="E7988" s="40">
        <f t="shared" si="1003"/>
        <v>1250000</v>
      </c>
      <c r="F7988" s="41">
        <f t="shared" si="999"/>
        <v>1.5577427428969597</v>
      </c>
      <c r="G7988" s="42">
        <f t="shared" si="1000"/>
        <v>947178.42862119968</v>
      </c>
      <c r="H7988" s="16">
        <f t="shared" si="1001"/>
        <v>1</v>
      </c>
      <c r="P7988" s="16"/>
    </row>
    <row r="7989" spans="1:16" x14ac:dyDescent="0.25">
      <c r="A7989" s="24">
        <f t="shared" si="1002"/>
        <v>7974</v>
      </c>
      <c r="B7989">
        <f t="shared" si="996"/>
        <v>0.73017195228021592</v>
      </c>
      <c r="C7989">
        <f t="shared" si="997"/>
        <v>0.26499422860797495</v>
      </c>
      <c r="D7989" s="40">
        <f t="shared" si="998"/>
        <v>1279635.1629911605</v>
      </c>
      <c r="E7989" s="40">
        <f t="shared" si="1003"/>
        <v>1250000</v>
      </c>
      <c r="F7989" s="41">
        <f t="shared" si="999"/>
        <v>1.809111357214588</v>
      </c>
      <c r="G7989" s="42">
        <f t="shared" si="1000"/>
        <v>1261389.1965182349</v>
      </c>
      <c r="H7989" s="16">
        <f t="shared" si="1001"/>
        <v>1</v>
      </c>
      <c r="P7989" s="16"/>
    </row>
    <row r="7990" spans="1:16" x14ac:dyDescent="0.25">
      <c r="A7990" s="24">
        <f t="shared" si="1002"/>
        <v>7975</v>
      </c>
      <c r="B7990">
        <f t="shared" si="996"/>
        <v>0.21867548918817192</v>
      </c>
      <c r="C7990">
        <f t="shared" si="997"/>
        <v>0.81989783782046288</v>
      </c>
      <c r="D7990" s="40">
        <f t="shared" si="998"/>
        <v>645893.19574026507</v>
      </c>
      <c r="E7990" s="40">
        <f t="shared" si="1003"/>
        <v>645893.19574026507</v>
      </c>
      <c r="F7990" s="41">
        <f t="shared" si="999"/>
        <v>2.2781081518678539</v>
      </c>
      <c r="G7990" s="42">
        <f t="shared" si="1000"/>
        <v>471414.55445187725</v>
      </c>
      <c r="H7990" s="16">
        <f t="shared" si="1001"/>
        <v>1</v>
      </c>
      <c r="P7990" s="16"/>
    </row>
    <row r="7991" spans="1:16" x14ac:dyDescent="0.25">
      <c r="A7991" s="24">
        <f t="shared" si="1002"/>
        <v>7976</v>
      </c>
      <c r="B7991">
        <f t="shared" si="996"/>
        <v>0.18261568539310247</v>
      </c>
      <c r="C7991">
        <f t="shared" si="997"/>
        <v>0.29586114443372935</v>
      </c>
      <c r="D7991" s="40">
        <f t="shared" si="998"/>
        <v>587184.58206518192</v>
      </c>
      <c r="E7991" s="40">
        <f t="shared" si="1003"/>
        <v>587184.58206518192</v>
      </c>
      <c r="F7991" s="41">
        <f t="shared" si="999"/>
        <v>1.8369781508551415</v>
      </c>
      <c r="G7991" s="42">
        <f t="shared" si="1000"/>
        <v>78645.247772746952</v>
      </c>
      <c r="H7991" s="16">
        <f t="shared" si="1001"/>
        <v>1</v>
      </c>
      <c r="P7991" s="16"/>
    </row>
    <row r="7992" spans="1:16" x14ac:dyDescent="0.25">
      <c r="A7992" s="24">
        <f t="shared" si="1002"/>
        <v>7977</v>
      </c>
      <c r="B7992">
        <f t="shared" si="996"/>
        <v>0.44705840281676501</v>
      </c>
      <c r="C7992">
        <f t="shared" si="997"/>
        <v>0.60685110988561064</v>
      </c>
      <c r="D7992" s="40">
        <f t="shared" si="998"/>
        <v>939317.55672712531</v>
      </c>
      <c r="E7992" s="40">
        <f t="shared" si="1003"/>
        <v>939317.55672712531</v>
      </c>
      <c r="F7992" s="41">
        <f t="shared" si="999"/>
        <v>2.08240767401968</v>
      </c>
      <c r="G7992" s="42">
        <f t="shared" si="1000"/>
        <v>956042.08846998191</v>
      </c>
      <c r="H7992" s="16">
        <f t="shared" si="1001"/>
        <v>1</v>
      </c>
      <c r="P7992" s="16"/>
    </row>
    <row r="7993" spans="1:16" x14ac:dyDescent="0.25">
      <c r="A7993" s="24">
        <f t="shared" si="1002"/>
        <v>7978</v>
      </c>
      <c r="B7993">
        <f t="shared" si="996"/>
        <v>0.95518518274184316</v>
      </c>
      <c r="C7993">
        <f t="shared" si="997"/>
        <v>0.50927148328628391</v>
      </c>
      <c r="D7993" s="40">
        <f t="shared" si="998"/>
        <v>1773869.8925187071</v>
      </c>
      <c r="E7993" s="40">
        <f t="shared" si="1003"/>
        <v>1250000</v>
      </c>
      <c r="F7993" s="41">
        <f t="shared" si="999"/>
        <v>2.0070645150670385</v>
      </c>
      <c r="G7993" s="42">
        <f t="shared" si="1000"/>
        <v>1508830.6438337984</v>
      </c>
      <c r="H7993" s="16">
        <f t="shared" si="1001"/>
        <v>1</v>
      </c>
      <c r="P7993" s="16"/>
    </row>
    <row r="7994" spans="1:16" x14ac:dyDescent="0.25">
      <c r="A7994" s="24">
        <f t="shared" si="1002"/>
        <v>7979</v>
      </c>
      <c r="B7994">
        <f t="shared" si="996"/>
        <v>0.92853194463532418</v>
      </c>
      <c r="C7994">
        <f t="shared" si="997"/>
        <v>0.53588258393574506</v>
      </c>
      <c r="D7994" s="40">
        <f t="shared" si="998"/>
        <v>1667907.7427719152</v>
      </c>
      <c r="E7994" s="40">
        <f t="shared" si="1003"/>
        <v>1250000</v>
      </c>
      <c r="F7994" s="41">
        <f t="shared" si="999"/>
        <v>2.0273756591505032</v>
      </c>
      <c r="G7994" s="42">
        <f t="shared" si="1000"/>
        <v>1534219.573938129</v>
      </c>
      <c r="H7994" s="16">
        <f t="shared" si="1001"/>
        <v>1</v>
      </c>
      <c r="P7994" s="16"/>
    </row>
    <row r="7995" spans="1:16" x14ac:dyDescent="0.25">
      <c r="A7995" s="24">
        <f t="shared" si="1002"/>
        <v>7980</v>
      </c>
      <c r="B7995">
        <f t="shared" si="996"/>
        <v>0.6361948907142505</v>
      </c>
      <c r="C7995">
        <f t="shared" si="997"/>
        <v>0.81634606083389372</v>
      </c>
      <c r="D7995" s="40">
        <f t="shared" si="998"/>
        <v>1158802.2307057385</v>
      </c>
      <c r="E7995" s="40">
        <f t="shared" si="1003"/>
        <v>1158802.2307057385</v>
      </c>
      <c r="F7995" s="41">
        <f t="shared" si="999"/>
        <v>2.2740205400200439</v>
      </c>
      <c r="G7995" s="42">
        <f t="shared" si="1000"/>
        <v>1635140.0744458949</v>
      </c>
      <c r="H7995" s="16">
        <f t="shared" si="1001"/>
        <v>1</v>
      </c>
      <c r="P7995" s="16"/>
    </row>
    <row r="7996" spans="1:16" x14ac:dyDescent="0.25">
      <c r="A7996" s="24">
        <f t="shared" si="1002"/>
        <v>7981</v>
      </c>
      <c r="B7996">
        <f t="shared" si="996"/>
        <v>0.36284564051311463</v>
      </c>
      <c r="C7996">
        <f t="shared" si="997"/>
        <v>8.7274087476544082E-2</v>
      </c>
      <c r="D7996" s="40">
        <f t="shared" si="998"/>
        <v>840032.15822570352</v>
      </c>
      <c r="E7996" s="40">
        <f t="shared" si="1003"/>
        <v>840032.15822570352</v>
      </c>
      <c r="F7996" s="41">
        <f t="shared" si="999"/>
        <v>1.5873149614710422</v>
      </c>
      <c r="G7996" s="42">
        <f t="shared" si="1000"/>
        <v>333395.61286846898</v>
      </c>
      <c r="H7996" s="16">
        <f t="shared" si="1001"/>
        <v>1</v>
      </c>
      <c r="P7996" s="16"/>
    </row>
    <row r="7997" spans="1:16" x14ac:dyDescent="0.25">
      <c r="A7997" s="24">
        <f t="shared" si="1002"/>
        <v>7982</v>
      </c>
      <c r="B7997">
        <f t="shared" si="996"/>
        <v>0.71554854314308614</v>
      </c>
      <c r="C7997">
        <f t="shared" si="997"/>
        <v>0.69134077371563762</v>
      </c>
      <c r="D7997" s="40">
        <f t="shared" si="998"/>
        <v>1259727.0410705232</v>
      </c>
      <c r="E7997" s="40">
        <f t="shared" si="1003"/>
        <v>1250000</v>
      </c>
      <c r="F7997" s="41">
        <f t="shared" si="999"/>
        <v>2.151870635474685</v>
      </c>
      <c r="G7997" s="42">
        <f t="shared" si="1000"/>
        <v>1689838.2943433565</v>
      </c>
      <c r="H7997" s="16">
        <f t="shared" si="1001"/>
        <v>1</v>
      </c>
      <c r="P7997" s="16"/>
    </row>
    <row r="7998" spans="1:16" x14ac:dyDescent="0.25">
      <c r="A7998" s="24">
        <f t="shared" si="1002"/>
        <v>7983</v>
      </c>
      <c r="B7998">
        <f t="shared" si="996"/>
        <v>0.21735101297963411</v>
      </c>
      <c r="C7998">
        <f t="shared" si="997"/>
        <v>5.0388456438668072E-2</v>
      </c>
      <c r="D7998" s="40">
        <f t="shared" si="998"/>
        <v>643843.08535034908</v>
      </c>
      <c r="E7998" s="40">
        <f t="shared" si="1003"/>
        <v>643843.08535034908</v>
      </c>
      <c r="F7998" s="41">
        <f t="shared" si="999"/>
        <v>1.5011857824853843</v>
      </c>
      <c r="G7998" s="42">
        <f t="shared" si="1000"/>
        <v>-33471.914120532223</v>
      </c>
      <c r="H7998" s="16">
        <f t="shared" si="1001"/>
        <v>0</v>
      </c>
      <c r="P7998" s="16"/>
    </row>
    <row r="7999" spans="1:16" x14ac:dyDescent="0.25">
      <c r="A7999" s="24">
        <f t="shared" si="1002"/>
        <v>7984</v>
      </c>
      <c r="B7999">
        <f t="shared" si="996"/>
        <v>0.10337557306047529</v>
      </c>
      <c r="C7999">
        <f t="shared" si="997"/>
        <v>0.28517787146847695</v>
      </c>
      <c r="D7999" s="40">
        <f t="shared" si="998"/>
        <v>424369.55397745757</v>
      </c>
      <c r="E7999" s="40">
        <f t="shared" si="1003"/>
        <v>424369.55397745757</v>
      </c>
      <c r="F7999" s="41">
        <f t="shared" si="999"/>
        <v>1.8274991929417264</v>
      </c>
      <c r="G7999" s="42">
        <f t="shared" si="1000"/>
        <v>-224464.98259715585</v>
      </c>
      <c r="H7999" s="16">
        <f t="shared" si="1001"/>
        <v>0</v>
      </c>
      <c r="P7999" s="16"/>
    </row>
    <row r="8000" spans="1:16" x14ac:dyDescent="0.25">
      <c r="A8000" s="24">
        <f t="shared" si="1002"/>
        <v>7985</v>
      </c>
      <c r="B8000">
        <f t="shared" si="996"/>
        <v>1.2634945218451321E-2</v>
      </c>
      <c r="C8000">
        <f t="shared" si="997"/>
        <v>0.64904233242850751</v>
      </c>
      <c r="D8000" s="40">
        <f t="shared" si="998"/>
        <v>0</v>
      </c>
      <c r="E8000" s="40">
        <f t="shared" si="1003"/>
        <v>0</v>
      </c>
      <c r="F8000" s="41">
        <f t="shared" si="999"/>
        <v>2.1163332060862934</v>
      </c>
      <c r="G8000" s="42">
        <f t="shared" si="1000"/>
        <v>-1000000</v>
      </c>
      <c r="H8000" s="16">
        <f t="shared" si="1001"/>
        <v>0</v>
      </c>
      <c r="P8000" s="16"/>
    </row>
    <row r="8001" spans="1:16" x14ac:dyDescent="0.25">
      <c r="A8001" s="24">
        <f t="shared" si="1002"/>
        <v>7986</v>
      </c>
      <c r="B8001">
        <f t="shared" si="996"/>
        <v>0.49432994809467345</v>
      </c>
      <c r="C8001">
        <f t="shared" si="997"/>
        <v>0.88090539129916579</v>
      </c>
      <c r="D8001" s="40">
        <f t="shared" si="998"/>
        <v>993519.82175266067</v>
      </c>
      <c r="E8001" s="40">
        <f t="shared" si="1003"/>
        <v>993519.82175266067</v>
      </c>
      <c r="F8001" s="41">
        <f t="shared" si="999"/>
        <v>2.3585182144888428</v>
      </c>
      <c r="G8001" s="42">
        <f t="shared" si="1000"/>
        <v>1343234.5960593587</v>
      </c>
      <c r="H8001" s="16">
        <f t="shared" si="1001"/>
        <v>1</v>
      </c>
      <c r="P8001" s="16"/>
    </row>
    <row r="8002" spans="1:16" x14ac:dyDescent="0.25">
      <c r="A8002" s="24">
        <f t="shared" si="1002"/>
        <v>7987</v>
      </c>
      <c r="B8002">
        <f t="shared" si="996"/>
        <v>0.22366402472835034</v>
      </c>
      <c r="C8002">
        <f t="shared" si="997"/>
        <v>0.54555019398685545</v>
      </c>
      <c r="D8002" s="40">
        <f t="shared" si="998"/>
        <v>653551.47287779162</v>
      </c>
      <c r="E8002" s="40">
        <f t="shared" si="1003"/>
        <v>653551.47287779162</v>
      </c>
      <c r="F8002" s="41">
        <f t="shared" si="999"/>
        <v>2.0347801279844027</v>
      </c>
      <c r="G8002" s="42">
        <f t="shared" si="1000"/>
        <v>329833.54962666775</v>
      </c>
      <c r="H8002" s="16">
        <f t="shared" si="1001"/>
        <v>1</v>
      </c>
      <c r="P8002" s="16"/>
    </row>
    <row r="8003" spans="1:16" x14ac:dyDescent="0.25">
      <c r="A8003" s="24">
        <f t="shared" si="1002"/>
        <v>7988</v>
      </c>
      <c r="B8003">
        <f t="shared" si="996"/>
        <v>0.92527385789435357</v>
      </c>
      <c r="C8003">
        <f t="shared" si="997"/>
        <v>0.31634885200764984</v>
      </c>
      <c r="D8003" s="40">
        <f t="shared" si="998"/>
        <v>1657204.6222652665</v>
      </c>
      <c r="E8003" s="40">
        <f t="shared" si="1003"/>
        <v>1250000</v>
      </c>
      <c r="F8003" s="41">
        <f t="shared" si="999"/>
        <v>1.8547315303143548</v>
      </c>
      <c r="G8003" s="42">
        <f t="shared" si="1000"/>
        <v>1318414.4128929432</v>
      </c>
      <c r="H8003" s="16">
        <f t="shared" si="1001"/>
        <v>1</v>
      </c>
      <c r="P8003" s="16"/>
    </row>
    <row r="8004" spans="1:16" x14ac:dyDescent="0.25">
      <c r="A8004" s="24">
        <f t="shared" si="1002"/>
        <v>7989</v>
      </c>
      <c r="B8004">
        <f t="shared" si="996"/>
        <v>0.65056158497463912</v>
      </c>
      <c r="C8004">
        <f t="shared" si="997"/>
        <v>0.51697052095551044</v>
      </c>
      <c r="D8004" s="40">
        <f t="shared" si="998"/>
        <v>1176369.4858296728</v>
      </c>
      <c r="E8004" s="40">
        <f t="shared" si="1003"/>
        <v>1176369.4858296728</v>
      </c>
      <c r="F8004" s="41">
        <f t="shared" si="999"/>
        <v>2.0129336246586425</v>
      </c>
      <c r="G8004" s="42">
        <f t="shared" si="1000"/>
        <v>1367953.6930489466</v>
      </c>
      <c r="H8004" s="16">
        <f t="shared" si="1001"/>
        <v>1</v>
      </c>
      <c r="P8004" s="16"/>
    </row>
    <row r="8005" spans="1:16" x14ac:dyDescent="0.25">
      <c r="A8005" s="24">
        <f t="shared" si="1002"/>
        <v>7990</v>
      </c>
      <c r="B8005">
        <f t="shared" si="996"/>
        <v>0.30959534936118871</v>
      </c>
      <c r="C8005">
        <f t="shared" si="997"/>
        <v>0.84080529084894806</v>
      </c>
      <c r="D8005" s="40">
        <f t="shared" si="998"/>
        <v>773405.32041884284</v>
      </c>
      <c r="E8005" s="40">
        <f t="shared" si="1003"/>
        <v>773405.32041884284</v>
      </c>
      <c r="F8005" s="41">
        <f t="shared" si="999"/>
        <v>2.3032744851481057</v>
      </c>
      <c r="G8005" s="42">
        <f t="shared" si="1000"/>
        <v>781364.74119851599</v>
      </c>
      <c r="H8005" s="16">
        <f t="shared" si="1001"/>
        <v>1</v>
      </c>
      <c r="P8005" s="16"/>
    </row>
    <row r="8006" spans="1:16" x14ac:dyDescent="0.25">
      <c r="A8006" s="24">
        <f t="shared" si="1002"/>
        <v>7991</v>
      </c>
      <c r="B8006">
        <f t="shared" si="996"/>
        <v>0.67944278533104807</v>
      </c>
      <c r="C8006">
        <f t="shared" si="997"/>
        <v>0.72055031626950949</v>
      </c>
      <c r="D8006" s="40">
        <f t="shared" si="998"/>
        <v>1212526.3862176519</v>
      </c>
      <c r="E8006" s="40">
        <f t="shared" si="1003"/>
        <v>1212526.3862176519</v>
      </c>
      <c r="F8006" s="41">
        <f t="shared" si="999"/>
        <v>2.1776526141327679</v>
      </c>
      <c r="G8006" s="42">
        <f t="shared" si="1000"/>
        <v>1640461.2546518277</v>
      </c>
      <c r="H8006" s="16">
        <f t="shared" si="1001"/>
        <v>1</v>
      </c>
      <c r="P8006" s="16"/>
    </row>
    <row r="8007" spans="1:16" x14ac:dyDescent="0.25">
      <c r="A8007" s="24">
        <f t="shared" si="1002"/>
        <v>7992</v>
      </c>
      <c r="B8007">
        <f t="shared" si="996"/>
        <v>0.89705697202589363</v>
      </c>
      <c r="C8007">
        <f t="shared" si="997"/>
        <v>0.25485746434424073</v>
      </c>
      <c r="D8007" s="40">
        <f t="shared" si="998"/>
        <v>1576728.988778203</v>
      </c>
      <c r="E8007" s="40">
        <f t="shared" si="1003"/>
        <v>1250000</v>
      </c>
      <c r="F8007" s="41">
        <f t="shared" si="999"/>
        <v>1.7996104431260751</v>
      </c>
      <c r="G8007" s="42">
        <f t="shared" si="1000"/>
        <v>1249513.0539075937</v>
      </c>
      <c r="H8007" s="16">
        <f t="shared" si="1001"/>
        <v>1</v>
      </c>
      <c r="P8007" s="16"/>
    </row>
    <row r="8008" spans="1:16" x14ac:dyDescent="0.25">
      <c r="A8008" s="24">
        <f t="shared" si="1002"/>
        <v>7993</v>
      </c>
      <c r="B8008">
        <f t="shared" si="996"/>
        <v>0.47392311471048743</v>
      </c>
      <c r="C8008">
        <f t="shared" si="997"/>
        <v>0.9346656339475885</v>
      </c>
      <c r="D8008" s="40">
        <f t="shared" si="998"/>
        <v>970177.04829494597</v>
      </c>
      <c r="E8008" s="40">
        <f t="shared" si="1003"/>
        <v>970177.04829494597</v>
      </c>
      <c r="F8008" s="41">
        <f t="shared" si="999"/>
        <v>2.4594133909598828</v>
      </c>
      <c r="G8008" s="42">
        <f t="shared" si="1000"/>
        <v>1386066.424178523</v>
      </c>
      <c r="H8008" s="16">
        <f t="shared" si="1001"/>
        <v>1</v>
      </c>
      <c r="P8008" s="16"/>
    </row>
    <row r="8009" spans="1:16" x14ac:dyDescent="0.25">
      <c r="A8009" s="24">
        <f t="shared" si="1002"/>
        <v>7994</v>
      </c>
      <c r="B8009">
        <f t="shared" si="996"/>
        <v>0.18428347504232079</v>
      </c>
      <c r="C8009">
        <f t="shared" si="997"/>
        <v>0.26010011311154813</v>
      </c>
      <c r="D8009" s="40">
        <f t="shared" si="998"/>
        <v>590048.21034605009</v>
      </c>
      <c r="E8009" s="40">
        <f t="shared" si="1003"/>
        <v>590048.21034605009</v>
      </c>
      <c r="F8009" s="41">
        <f t="shared" si="999"/>
        <v>1.8045480872804873</v>
      </c>
      <c r="G8009" s="42">
        <f t="shared" si="1000"/>
        <v>64770.36938323942</v>
      </c>
      <c r="H8009" s="16">
        <f t="shared" si="1001"/>
        <v>1</v>
      </c>
      <c r="P8009" s="16"/>
    </row>
    <row r="8010" spans="1:16" x14ac:dyDescent="0.25">
      <c r="A8010" s="24">
        <f t="shared" si="1002"/>
        <v>7995</v>
      </c>
      <c r="B8010">
        <f t="shared" si="996"/>
        <v>0.48000147787388414</v>
      </c>
      <c r="C8010">
        <f t="shared" si="997"/>
        <v>0.59278258879203349</v>
      </c>
      <c r="D8010" s="40">
        <f t="shared" si="998"/>
        <v>977135.31565839285</v>
      </c>
      <c r="E8010" s="40">
        <f t="shared" si="1003"/>
        <v>977135.31565839285</v>
      </c>
      <c r="F8010" s="41">
        <f t="shared" si="999"/>
        <v>2.0713400352145444</v>
      </c>
      <c r="G8010" s="42">
        <f t="shared" si="1000"/>
        <v>1023979.4991452303</v>
      </c>
      <c r="H8010" s="16">
        <f t="shared" si="1001"/>
        <v>1</v>
      </c>
      <c r="P8010" s="16"/>
    </row>
    <row r="8011" spans="1:16" x14ac:dyDescent="0.25">
      <c r="A8011" s="24">
        <f t="shared" si="1002"/>
        <v>7996</v>
      </c>
      <c r="B8011">
        <f t="shared" si="996"/>
        <v>0.53136623546015471</v>
      </c>
      <c r="C8011">
        <f t="shared" si="997"/>
        <v>0.18198263680096716</v>
      </c>
      <c r="D8011" s="40">
        <f t="shared" si="998"/>
        <v>1035883.5891794243</v>
      </c>
      <c r="E8011" s="40">
        <f t="shared" si="1003"/>
        <v>1035883.5891794243</v>
      </c>
      <c r="F8011" s="41">
        <f t="shared" si="999"/>
        <v>1.7240622352652601</v>
      </c>
      <c r="G8011" s="42">
        <f t="shared" si="1000"/>
        <v>785927.7762352787</v>
      </c>
      <c r="H8011" s="16">
        <f t="shared" si="1001"/>
        <v>1</v>
      </c>
      <c r="P8011" s="16"/>
    </row>
    <row r="8012" spans="1:16" x14ac:dyDescent="0.25">
      <c r="A8012" s="24">
        <f t="shared" si="1002"/>
        <v>7997</v>
      </c>
      <c r="B8012">
        <f t="shared" si="996"/>
        <v>0.62406568939331919</v>
      </c>
      <c r="C8012">
        <f t="shared" si="997"/>
        <v>0.53544471773784608</v>
      </c>
      <c r="D8012" s="40">
        <f t="shared" si="998"/>
        <v>1144153.3729472361</v>
      </c>
      <c r="E8012" s="40">
        <f t="shared" si="1003"/>
        <v>1144153.3729472361</v>
      </c>
      <c r="F8012" s="41">
        <f t="shared" si="999"/>
        <v>2.0270407126364396</v>
      </c>
      <c r="G8012" s="42">
        <f t="shared" si="1000"/>
        <v>1319245.4684643513</v>
      </c>
      <c r="H8012" s="16">
        <f t="shared" si="1001"/>
        <v>1</v>
      </c>
      <c r="P8012" s="16"/>
    </row>
    <row r="8013" spans="1:16" x14ac:dyDescent="0.25">
      <c r="A8013" s="24">
        <f t="shared" si="1002"/>
        <v>7998</v>
      </c>
      <c r="B8013">
        <f t="shared" si="996"/>
        <v>0.47238082706462592</v>
      </c>
      <c r="C8013">
        <f t="shared" si="997"/>
        <v>0.45167382818181068</v>
      </c>
      <c r="D8013" s="40">
        <f t="shared" si="998"/>
        <v>968410.45774852473</v>
      </c>
      <c r="E8013" s="40">
        <f t="shared" si="1003"/>
        <v>968410.45774852473</v>
      </c>
      <c r="F8013" s="41">
        <f t="shared" si="999"/>
        <v>1.9630901109575496</v>
      </c>
      <c r="G8013" s="42">
        <f t="shared" si="1000"/>
        <v>901076.99295400269</v>
      </c>
      <c r="H8013" s="16">
        <f t="shared" si="1001"/>
        <v>1</v>
      </c>
      <c r="P8013" s="16"/>
    </row>
    <row r="8014" spans="1:16" x14ac:dyDescent="0.25">
      <c r="A8014" s="24">
        <f t="shared" si="1002"/>
        <v>7999</v>
      </c>
      <c r="B8014">
        <f t="shared" si="996"/>
        <v>0.68149173620622605</v>
      </c>
      <c r="C8014">
        <f t="shared" si="997"/>
        <v>0.60483725636731833</v>
      </c>
      <c r="D8014" s="40">
        <f t="shared" si="998"/>
        <v>1215140.2491306351</v>
      </c>
      <c r="E8014" s="40">
        <f t="shared" si="1003"/>
        <v>1215140.2491306351</v>
      </c>
      <c r="F8014" s="41">
        <f t="shared" si="999"/>
        <v>2.0808170133424553</v>
      </c>
      <c r="G8014" s="42">
        <f t="shared" si="1000"/>
        <v>1528484.5039882152</v>
      </c>
      <c r="H8014" s="16">
        <f t="shared" si="1001"/>
        <v>1</v>
      </c>
      <c r="P8014" s="16"/>
    </row>
    <row r="8015" spans="1:16" x14ac:dyDescent="0.25">
      <c r="A8015" s="24">
        <f t="shared" si="1002"/>
        <v>8000</v>
      </c>
      <c r="B8015">
        <f t="shared" si="996"/>
        <v>0.82036556082312018</v>
      </c>
      <c r="C8015">
        <f t="shared" si="997"/>
        <v>7.9145462368614972E-2</v>
      </c>
      <c r="D8015" s="40">
        <f t="shared" si="998"/>
        <v>1417975.282962288</v>
      </c>
      <c r="E8015" s="40">
        <f t="shared" si="1003"/>
        <v>1250000</v>
      </c>
      <c r="F8015" s="41">
        <f t="shared" si="999"/>
        <v>1.5711723532476856</v>
      </c>
      <c r="G8015" s="42">
        <f t="shared" si="1000"/>
        <v>963965.44155960693</v>
      </c>
      <c r="H8015" s="16">
        <f t="shared" si="1001"/>
        <v>1</v>
      </c>
      <c r="P8015" s="16"/>
    </row>
    <row r="8016" spans="1:16" x14ac:dyDescent="0.25">
      <c r="A8016" s="24">
        <f t="shared" si="1002"/>
        <v>8001</v>
      </c>
      <c r="B8016">
        <f t="shared" si="996"/>
        <v>0.83659160614479333</v>
      </c>
      <c r="C8016">
        <f t="shared" si="997"/>
        <v>0.57870063174050301</v>
      </c>
      <c r="D8016" s="40">
        <f t="shared" si="998"/>
        <v>1447057.3424625546</v>
      </c>
      <c r="E8016" s="40">
        <f t="shared" si="1003"/>
        <v>1250000</v>
      </c>
      <c r="F8016" s="41">
        <f t="shared" si="999"/>
        <v>2.0603557731784332</v>
      </c>
      <c r="G8016" s="42">
        <f t="shared" si="1000"/>
        <v>1575444.7164730416</v>
      </c>
      <c r="H8016" s="16">
        <f t="shared" si="1001"/>
        <v>1</v>
      </c>
      <c r="P8016" s="16"/>
    </row>
    <row r="8017" spans="1:16" x14ac:dyDescent="0.25">
      <c r="A8017" s="24">
        <f t="shared" si="1002"/>
        <v>8002</v>
      </c>
      <c r="B8017">
        <f t="shared" ref="B8017:B8080" si="1004">((MOD((MOD(MOD(999999999999989,MOD(A8017*2499997+$B$13*1800451,7450589)*4658+7450581)*383,99991)*7440893+MOD(MOD(999999999999989,MOD(A8017*2246527+$B$13*2399993,7450987)*7580+7560584)*17669,7440893))*1343,4294967296))+0.5)/2^32</f>
        <v>0.98285402089823037</v>
      </c>
      <c r="C8017">
        <f t="shared" ref="C8017:C8080" si="1005">((MOD((MOD(MOD(999999999999989,MOD(A8017*2499997+$C$13*1800451,7450589)*4658+7450581)*383,99991)*7440893+MOD(MOD(999999999999989,MOD(A8017*2246527+$C$13*2399993,7450987)*7580+7560584)*17669,7440893))*1343,4294967296))+0.5)/2^32</f>
        <v>9.5259984605945647E-2</v>
      </c>
      <c r="D8017" s="40">
        <f t="shared" ref="D8017:D8080" si="1006">MAX(0,NORMINV(B8017,D$10,D$12))</f>
        <v>1965025.1380448206</v>
      </c>
      <c r="E8017" s="40">
        <f t="shared" si="1003"/>
        <v>1250000</v>
      </c>
      <c r="F8017" s="41">
        <f t="shared" ref="F8017:F8080" si="1007">NORMINV(C8017,E$10,E$12)</f>
        <v>1.6021147545550991</v>
      </c>
      <c r="G8017" s="42">
        <f t="shared" ref="G8017:G8080" si="1008">F8017*E8017-1000000</f>
        <v>1002643.4431938739</v>
      </c>
      <c r="H8017" s="16">
        <f t="shared" ref="H8017:H8080" si="1009">IF(G8017&gt;=0,1,0)</f>
        <v>1</v>
      </c>
      <c r="P8017" s="16"/>
    </row>
    <row r="8018" spans="1:16" x14ac:dyDescent="0.25">
      <c r="A8018" s="24">
        <f t="shared" ref="A8018:A8081" si="1010">A8017+1</f>
        <v>8003</v>
      </c>
      <c r="B8018">
        <f t="shared" si="1004"/>
        <v>0.42921334889251739</v>
      </c>
      <c r="C8018">
        <f t="shared" si="1005"/>
        <v>0.99893776315730065</v>
      </c>
      <c r="D8018" s="40">
        <f t="shared" si="1006"/>
        <v>918672.97653395322</v>
      </c>
      <c r="E8018" s="40">
        <f t="shared" ref="E8018:E8081" si="1011">MIN(1250000,D8018)</f>
        <v>918672.97653395322</v>
      </c>
      <c r="F8018" s="41">
        <f t="shared" si="1007"/>
        <v>2.9338164439909029</v>
      </c>
      <c r="G8018" s="42">
        <f t="shared" si="1008"/>
        <v>1695217.8852053806</v>
      </c>
      <c r="H8018" s="16">
        <f t="shared" si="1009"/>
        <v>1</v>
      </c>
      <c r="P8018" s="16"/>
    </row>
    <row r="8019" spans="1:16" x14ac:dyDescent="0.25">
      <c r="A8019" s="24">
        <f t="shared" si="1010"/>
        <v>8004</v>
      </c>
      <c r="B8019">
        <f t="shared" si="1004"/>
        <v>0.61170646792743355</v>
      </c>
      <c r="C8019">
        <f t="shared" si="1005"/>
        <v>0.16202127712313086</v>
      </c>
      <c r="D8019" s="40">
        <f t="shared" si="1006"/>
        <v>1129378.1709134548</v>
      </c>
      <c r="E8019" s="40">
        <f t="shared" si="1011"/>
        <v>1129378.1709134548</v>
      </c>
      <c r="F8019" s="41">
        <f t="shared" si="1007"/>
        <v>1.7002478539342205</v>
      </c>
      <c r="G8019" s="42">
        <f t="shared" si="1008"/>
        <v>920222.81137575698</v>
      </c>
      <c r="H8019" s="16">
        <f t="shared" si="1009"/>
        <v>1</v>
      </c>
      <c r="P8019" s="16"/>
    </row>
    <row r="8020" spans="1:16" x14ac:dyDescent="0.25">
      <c r="A8020" s="24">
        <f t="shared" si="1010"/>
        <v>8005</v>
      </c>
      <c r="B8020">
        <f t="shared" si="1004"/>
        <v>0.6018008537357673</v>
      </c>
      <c r="C8020">
        <f t="shared" si="1005"/>
        <v>0.25790965824853629</v>
      </c>
      <c r="D8020" s="40">
        <f t="shared" si="1006"/>
        <v>1117634.2685378508</v>
      </c>
      <c r="E8020" s="40">
        <f t="shared" si="1011"/>
        <v>1117634.2685378508</v>
      </c>
      <c r="F8020" s="41">
        <f t="shared" si="1007"/>
        <v>1.802491412026227</v>
      </c>
      <c r="G8020" s="42">
        <f t="shared" si="1008"/>
        <v>1014526.17082569</v>
      </c>
      <c r="H8020" s="16">
        <f t="shared" si="1009"/>
        <v>1</v>
      </c>
      <c r="P8020" s="16"/>
    </row>
    <row r="8021" spans="1:16" x14ac:dyDescent="0.25">
      <c r="A8021" s="24">
        <f t="shared" si="1010"/>
        <v>8006</v>
      </c>
      <c r="B8021">
        <f t="shared" si="1004"/>
        <v>0.99474204413127154</v>
      </c>
      <c r="C8021">
        <f t="shared" si="1005"/>
        <v>0.21018496353644878</v>
      </c>
      <c r="D8021" s="40">
        <f t="shared" si="1006"/>
        <v>2166437.6510049216</v>
      </c>
      <c r="E8021" s="40">
        <f t="shared" si="1011"/>
        <v>1250000</v>
      </c>
      <c r="F8021" s="41">
        <f t="shared" si="1007"/>
        <v>1.755082180232495</v>
      </c>
      <c r="G8021" s="42">
        <f t="shared" si="1008"/>
        <v>1193852.7252906188</v>
      </c>
      <c r="H8021" s="16">
        <f t="shared" si="1009"/>
        <v>1</v>
      </c>
      <c r="P8021" s="16"/>
    </row>
    <row r="8022" spans="1:16" x14ac:dyDescent="0.25">
      <c r="A8022" s="24">
        <f t="shared" si="1010"/>
        <v>8007</v>
      </c>
      <c r="B8022">
        <f t="shared" si="1004"/>
        <v>0.92982792563270777</v>
      </c>
      <c r="C8022">
        <f t="shared" si="1005"/>
        <v>0.77673818601761013</v>
      </c>
      <c r="D8022" s="40">
        <f t="shared" si="1006"/>
        <v>1672269.2994731748</v>
      </c>
      <c r="E8022" s="40">
        <f t="shared" si="1011"/>
        <v>1250000</v>
      </c>
      <c r="F8022" s="41">
        <f t="shared" si="1007"/>
        <v>2.2313749017359141</v>
      </c>
      <c r="G8022" s="42">
        <f t="shared" si="1008"/>
        <v>1789218.6271698927</v>
      </c>
      <c r="H8022" s="16">
        <f t="shared" si="1009"/>
        <v>1</v>
      </c>
      <c r="P8022" s="16"/>
    </row>
    <row r="8023" spans="1:16" x14ac:dyDescent="0.25">
      <c r="A8023" s="24">
        <f t="shared" si="1010"/>
        <v>8008</v>
      </c>
      <c r="B8023">
        <f t="shared" si="1004"/>
        <v>0.43815110472496599</v>
      </c>
      <c r="C8023">
        <f t="shared" si="1005"/>
        <v>0.97415774466935545</v>
      </c>
      <c r="D8023" s="40">
        <f t="shared" si="1006"/>
        <v>929031.0783929918</v>
      </c>
      <c r="E8023" s="40">
        <f t="shared" si="1011"/>
        <v>929031.0783929918</v>
      </c>
      <c r="F8023" s="41">
        <f t="shared" si="1007"/>
        <v>2.5914140483730836</v>
      </c>
      <c r="G8023" s="42">
        <f t="shared" si="1008"/>
        <v>1407504.1879227944</v>
      </c>
      <c r="H8023" s="16">
        <f t="shared" si="1009"/>
        <v>1</v>
      </c>
      <c r="P8023" s="16"/>
    </row>
    <row r="8024" spans="1:16" x14ac:dyDescent="0.25">
      <c r="A8024" s="24">
        <f t="shared" si="1010"/>
        <v>8009</v>
      </c>
      <c r="B8024">
        <f t="shared" si="1004"/>
        <v>4.0612750803120434E-2</v>
      </c>
      <c r="C8024">
        <f t="shared" si="1005"/>
        <v>0.13916956435423344</v>
      </c>
      <c r="D8024" s="40">
        <f t="shared" si="1006"/>
        <v>205036.8089302599</v>
      </c>
      <c r="E8024" s="40">
        <f t="shared" si="1011"/>
        <v>205036.8089302599</v>
      </c>
      <c r="F8024" s="41">
        <f t="shared" si="1007"/>
        <v>1.6704991192190037</v>
      </c>
      <c r="G8024" s="42">
        <f t="shared" si="1008"/>
        <v>-657486.1912745256</v>
      </c>
      <c r="H8024" s="16">
        <f t="shared" si="1009"/>
        <v>0</v>
      </c>
      <c r="P8024" s="16"/>
    </row>
    <row r="8025" spans="1:16" x14ac:dyDescent="0.25">
      <c r="A8025" s="24">
        <f t="shared" si="1010"/>
        <v>8010</v>
      </c>
      <c r="B8025">
        <f t="shared" si="1004"/>
        <v>0.77265048550907522</v>
      </c>
      <c r="C8025">
        <f t="shared" si="1005"/>
        <v>6.9644947885535657E-2</v>
      </c>
      <c r="D8025" s="40">
        <f t="shared" si="1006"/>
        <v>1340852.9044057482</v>
      </c>
      <c r="E8025" s="40">
        <f t="shared" si="1011"/>
        <v>1250000</v>
      </c>
      <c r="F8025" s="41">
        <f t="shared" si="1007"/>
        <v>1.5506259695482962</v>
      </c>
      <c r="G8025" s="42">
        <f t="shared" si="1008"/>
        <v>938282.46193537023</v>
      </c>
      <c r="H8025" s="16">
        <f t="shared" si="1009"/>
        <v>1</v>
      </c>
      <c r="P8025" s="16"/>
    </row>
    <row r="8026" spans="1:16" x14ac:dyDescent="0.25">
      <c r="A8026" s="24">
        <f t="shared" si="1010"/>
        <v>8011</v>
      </c>
      <c r="B8026">
        <f t="shared" si="1004"/>
        <v>0.30736154329497367</v>
      </c>
      <c r="C8026">
        <f t="shared" si="1005"/>
        <v>0.6553375426447019</v>
      </c>
      <c r="D8026" s="40">
        <f t="shared" si="1006"/>
        <v>770512.27588224155</v>
      </c>
      <c r="E8026" s="40">
        <f t="shared" si="1011"/>
        <v>770512.27588224155</v>
      </c>
      <c r="F8026" s="41">
        <f t="shared" si="1007"/>
        <v>2.1215110567628419</v>
      </c>
      <c r="G8026" s="42">
        <f t="shared" si="1008"/>
        <v>634650.31265567662</v>
      </c>
      <c r="H8026" s="16">
        <f t="shared" si="1009"/>
        <v>1</v>
      </c>
      <c r="P8026" s="16"/>
    </row>
    <row r="8027" spans="1:16" x14ac:dyDescent="0.25">
      <c r="A8027" s="24">
        <f t="shared" si="1010"/>
        <v>8012</v>
      </c>
      <c r="B8027">
        <f t="shared" si="1004"/>
        <v>0.92480835935566574</v>
      </c>
      <c r="C8027">
        <f t="shared" si="1005"/>
        <v>0.15739323559682816</v>
      </c>
      <c r="D8027" s="40">
        <f t="shared" si="1006"/>
        <v>1655704.6964016058</v>
      </c>
      <c r="E8027" s="40">
        <f t="shared" si="1011"/>
        <v>1250000</v>
      </c>
      <c r="F8027" s="41">
        <f t="shared" si="1007"/>
        <v>1.6944591929380244</v>
      </c>
      <c r="G8027" s="42">
        <f t="shared" si="1008"/>
        <v>1118073.9911725307</v>
      </c>
      <c r="H8027" s="16">
        <f t="shared" si="1009"/>
        <v>1</v>
      </c>
      <c r="P8027" s="16"/>
    </row>
    <row r="8028" spans="1:16" x14ac:dyDescent="0.25">
      <c r="A8028" s="24">
        <f t="shared" si="1010"/>
        <v>8013</v>
      </c>
      <c r="B8028">
        <f t="shared" si="1004"/>
        <v>0.55902831547427922</v>
      </c>
      <c r="C8028">
        <f t="shared" si="1005"/>
        <v>0.40907147724647075</v>
      </c>
      <c r="D8028" s="40">
        <f t="shared" si="1006"/>
        <v>1067707.9501658105</v>
      </c>
      <c r="E8028" s="40">
        <f t="shared" si="1011"/>
        <v>1067707.9501658105</v>
      </c>
      <c r="F8028" s="41">
        <f t="shared" si="1007"/>
        <v>1.9301112065435464</v>
      </c>
      <c r="G8028" s="42">
        <f t="shared" si="1008"/>
        <v>1060795.0799306692</v>
      </c>
      <c r="H8028" s="16">
        <f t="shared" si="1009"/>
        <v>1</v>
      </c>
      <c r="P8028" s="16"/>
    </row>
    <row r="8029" spans="1:16" x14ac:dyDescent="0.25">
      <c r="A8029" s="24">
        <f t="shared" si="1010"/>
        <v>8014</v>
      </c>
      <c r="B8029">
        <f t="shared" si="1004"/>
        <v>0.49665532156359404</v>
      </c>
      <c r="C8029">
        <f t="shared" si="1005"/>
        <v>5.4238758631981909E-2</v>
      </c>
      <c r="D8029" s="40">
        <f t="shared" si="1006"/>
        <v>996177.52412316308</v>
      </c>
      <c r="E8029" s="40">
        <f t="shared" si="1011"/>
        <v>996177.52412316308</v>
      </c>
      <c r="F8029" s="41">
        <f t="shared" si="1007"/>
        <v>1.5121355580261422</v>
      </c>
      <c r="G8029" s="42">
        <f t="shared" si="1008"/>
        <v>506355.45633307984</v>
      </c>
      <c r="H8029" s="16">
        <f t="shared" si="1009"/>
        <v>1</v>
      </c>
      <c r="P8029" s="16"/>
    </row>
    <row r="8030" spans="1:16" x14ac:dyDescent="0.25">
      <c r="A8030" s="24">
        <f t="shared" si="1010"/>
        <v>8015</v>
      </c>
      <c r="B8030">
        <f t="shared" si="1004"/>
        <v>0.22342257353011519</v>
      </c>
      <c r="C8030">
        <f t="shared" si="1005"/>
        <v>0.83376251312438399</v>
      </c>
      <c r="D8030" s="40">
        <f t="shared" si="1006"/>
        <v>653183.0626162577</v>
      </c>
      <c r="E8030" s="40">
        <f t="shared" si="1011"/>
        <v>653183.0626162577</v>
      </c>
      <c r="F8030" s="41">
        <f t="shared" si="1007"/>
        <v>2.2945716532330698</v>
      </c>
      <c r="G8030" s="42">
        <f t="shared" si="1008"/>
        <v>498775.33985122619</v>
      </c>
      <c r="H8030" s="16">
        <f t="shared" si="1009"/>
        <v>1</v>
      </c>
      <c r="P8030" s="16"/>
    </row>
    <row r="8031" spans="1:16" x14ac:dyDescent="0.25">
      <c r="A8031" s="24">
        <f t="shared" si="1010"/>
        <v>8016</v>
      </c>
      <c r="B8031">
        <f t="shared" si="1004"/>
        <v>0.91167292033787817</v>
      </c>
      <c r="C8031">
        <f t="shared" si="1005"/>
        <v>0.50669526134151965</v>
      </c>
      <c r="D8031" s="40">
        <f t="shared" si="1006"/>
        <v>1616016.1957962238</v>
      </c>
      <c r="E8031" s="40">
        <f t="shared" si="1011"/>
        <v>1250000</v>
      </c>
      <c r="F8031" s="41">
        <f t="shared" si="1007"/>
        <v>2.0051013128485589</v>
      </c>
      <c r="G8031" s="42">
        <f t="shared" si="1008"/>
        <v>1506376.6410606988</v>
      </c>
      <c r="H8031" s="16">
        <f t="shared" si="1009"/>
        <v>1</v>
      </c>
      <c r="P8031" s="16"/>
    </row>
    <row r="8032" spans="1:16" x14ac:dyDescent="0.25">
      <c r="A8032" s="24">
        <f t="shared" si="1010"/>
        <v>8017</v>
      </c>
      <c r="B8032">
        <f t="shared" si="1004"/>
        <v>0.27598001935984939</v>
      </c>
      <c r="C8032">
        <f t="shared" si="1005"/>
        <v>0.50881092378403991</v>
      </c>
      <c r="D8032" s="40">
        <f t="shared" si="1006"/>
        <v>728802.90783467586</v>
      </c>
      <c r="E8032" s="40">
        <f t="shared" si="1011"/>
        <v>728802.90783467586</v>
      </c>
      <c r="F8032" s="41">
        <f t="shared" si="1007"/>
        <v>2.0067135278051231</v>
      </c>
      <c r="G8032" s="42">
        <f t="shared" si="1008"/>
        <v>462498.65425555431</v>
      </c>
      <c r="H8032" s="16">
        <f t="shared" si="1009"/>
        <v>1</v>
      </c>
      <c r="P8032" s="16"/>
    </row>
    <row r="8033" spans="1:16" x14ac:dyDescent="0.25">
      <c r="A8033" s="24">
        <f t="shared" si="1010"/>
        <v>8018</v>
      </c>
      <c r="B8033">
        <f t="shared" si="1004"/>
        <v>0.80171779857482761</v>
      </c>
      <c r="C8033">
        <f t="shared" si="1005"/>
        <v>0.9375617183977738</v>
      </c>
      <c r="D8033" s="40">
        <f t="shared" si="1006"/>
        <v>1386522.6441033126</v>
      </c>
      <c r="E8033" s="40">
        <f t="shared" si="1011"/>
        <v>1250000</v>
      </c>
      <c r="F8033" s="41">
        <f t="shared" si="1007"/>
        <v>2.4664506318378105</v>
      </c>
      <c r="G8033" s="42">
        <f t="shared" si="1008"/>
        <v>2083063.2897972632</v>
      </c>
      <c r="H8033" s="16">
        <f t="shared" si="1009"/>
        <v>1</v>
      </c>
      <c r="P8033" s="16"/>
    </row>
    <row r="8034" spans="1:16" x14ac:dyDescent="0.25">
      <c r="A8034" s="24">
        <f t="shared" si="1010"/>
        <v>8019</v>
      </c>
      <c r="B8034">
        <f t="shared" si="1004"/>
        <v>0.96056567726191133</v>
      </c>
      <c r="C8034">
        <f t="shared" si="1005"/>
        <v>0.74394209089223295</v>
      </c>
      <c r="D8034" s="40">
        <f t="shared" si="1006"/>
        <v>1801195.3687238246</v>
      </c>
      <c r="E8034" s="40">
        <f t="shared" si="1011"/>
        <v>1250000</v>
      </c>
      <c r="F8034" s="41">
        <f t="shared" si="1007"/>
        <v>2.1992543213667775</v>
      </c>
      <c r="G8034" s="42">
        <f t="shared" si="1008"/>
        <v>1749067.9017084716</v>
      </c>
      <c r="H8034" s="16">
        <f t="shared" si="1009"/>
        <v>1</v>
      </c>
      <c r="P8034" s="16"/>
    </row>
    <row r="8035" spans="1:16" x14ac:dyDescent="0.25">
      <c r="A8035" s="24">
        <f t="shared" si="1010"/>
        <v>8020</v>
      </c>
      <c r="B8035">
        <f t="shared" si="1004"/>
        <v>0.7327600420685485</v>
      </c>
      <c r="C8035">
        <f t="shared" si="1005"/>
        <v>0.9506582758622244</v>
      </c>
      <c r="D8035" s="40">
        <f t="shared" si="1006"/>
        <v>1283213.6538663283</v>
      </c>
      <c r="E8035" s="40">
        <f t="shared" si="1011"/>
        <v>1250000</v>
      </c>
      <c r="F8035" s="41">
        <f t="shared" si="1007"/>
        <v>2.5019057853801399</v>
      </c>
      <c r="G8035" s="42">
        <f t="shared" si="1008"/>
        <v>2127382.2317251749</v>
      </c>
      <c r="H8035" s="16">
        <f t="shared" si="1009"/>
        <v>1</v>
      </c>
      <c r="P8035" s="16"/>
    </row>
    <row r="8036" spans="1:16" x14ac:dyDescent="0.25">
      <c r="A8036" s="24">
        <f t="shared" si="1010"/>
        <v>8021</v>
      </c>
      <c r="B8036">
        <f t="shared" si="1004"/>
        <v>0.38308565283659846</v>
      </c>
      <c r="C8036">
        <f t="shared" si="1005"/>
        <v>0.18978720239829272</v>
      </c>
      <c r="D8036" s="40">
        <f t="shared" si="1006"/>
        <v>864413.36414125166</v>
      </c>
      <c r="E8036" s="40">
        <f t="shared" si="1011"/>
        <v>864413.36414125166</v>
      </c>
      <c r="F8036" s="41">
        <f t="shared" si="1007"/>
        <v>1.7329237874748844</v>
      </c>
      <c r="G8036" s="42">
        <f t="shared" si="1008"/>
        <v>497962.48093156423</v>
      </c>
      <c r="H8036" s="16">
        <f t="shared" si="1009"/>
        <v>1</v>
      </c>
      <c r="P8036" s="16"/>
    </row>
    <row r="8037" spans="1:16" x14ac:dyDescent="0.25">
      <c r="A8037" s="24">
        <f t="shared" si="1010"/>
        <v>8022</v>
      </c>
      <c r="B8037">
        <f t="shared" si="1004"/>
        <v>0.9380492566851899</v>
      </c>
      <c r="C8037">
        <f t="shared" si="1005"/>
        <v>5.0526227918453515E-2</v>
      </c>
      <c r="D8037" s="40">
        <f t="shared" si="1006"/>
        <v>1701490.2798359422</v>
      </c>
      <c r="E8037" s="40">
        <f t="shared" si="1011"/>
        <v>1250000</v>
      </c>
      <c r="F8037" s="41">
        <f t="shared" si="1007"/>
        <v>1.5015888732835019</v>
      </c>
      <c r="G8037" s="42">
        <f t="shared" si="1008"/>
        <v>876986.09160437738</v>
      </c>
      <c r="H8037" s="16">
        <f t="shared" si="1009"/>
        <v>1</v>
      </c>
      <c r="P8037" s="16"/>
    </row>
    <row r="8038" spans="1:16" x14ac:dyDescent="0.25">
      <c r="A8038" s="24">
        <f t="shared" si="1010"/>
        <v>8023</v>
      </c>
      <c r="B8038">
        <f t="shared" si="1004"/>
        <v>0.73821404820773751</v>
      </c>
      <c r="C8038">
        <f t="shared" si="1005"/>
        <v>0.82079260481987149</v>
      </c>
      <c r="D8038" s="40">
        <f t="shared" si="1006"/>
        <v>1290812.6669144598</v>
      </c>
      <c r="E8038" s="40">
        <f t="shared" si="1011"/>
        <v>1250000</v>
      </c>
      <c r="F8038" s="41">
        <f t="shared" si="1007"/>
        <v>2.2791458582087394</v>
      </c>
      <c r="G8038" s="42">
        <f t="shared" si="1008"/>
        <v>1848932.3227609242</v>
      </c>
      <c r="H8038" s="16">
        <f t="shared" si="1009"/>
        <v>1</v>
      </c>
      <c r="P8038" s="16"/>
    </row>
    <row r="8039" spans="1:16" x14ac:dyDescent="0.25">
      <c r="A8039" s="24">
        <f t="shared" si="1010"/>
        <v>8024</v>
      </c>
      <c r="B8039">
        <f t="shared" si="1004"/>
        <v>0.19031052466016263</v>
      </c>
      <c r="C8039">
        <f t="shared" si="1005"/>
        <v>9.7360513522289693E-2</v>
      </c>
      <c r="D8039" s="40">
        <f t="shared" si="1006"/>
        <v>600264.78839402343</v>
      </c>
      <c r="E8039" s="40">
        <f t="shared" si="1011"/>
        <v>600264.78839402343</v>
      </c>
      <c r="F8039" s="41">
        <f t="shared" si="1007"/>
        <v>1.605854426273555</v>
      </c>
      <c r="G8039" s="42">
        <f t="shared" si="1008"/>
        <v>-36062.132621298544</v>
      </c>
      <c r="H8039" s="16">
        <f t="shared" si="1009"/>
        <v>0</v>
      </c>
      <c r="P8039" s="16"/>
    </row>
    <row r="8040" spans="1:16" x14ac:dyDescent="0.25">
      <c r="A8040" s="24">
        <f t="shared" si="1010"/>
        <v>8025</v>
      </c>
      <c r="B8040">
        <f t="shared" si="1004"/>
        <v>0.96021451393608004</v>
      </c>
      <c r="C8040">
        <f t="shared" si="1005"/>
        <v>0.42823741643223912</v>
      </c>
      <c r="D8040" s="40">
        <f t="shared" si="1006"/>
        <v>1799322.5677828025</v>
      </c>
      <c r="E8040" s="40">
        <f t="shared" si="1011"/>
        <v>1250000</v>
      </c>
      <c r="F8040" s="41">
        <f t="shared" si="1007"/>
        <v>1.9450263358494488</v>
      </c>
      <c r="G8040" s="42">
        <f t="shared" si="1008"/>
        <v>1431282.9198118108</v>
      </c>
      <c r="H8040" s="16">
        <f t="shared" si="1009"/>
        <v>1</v>
      </c>
      <c r="P8040" s="16"/>
    </row>
    <row r="8041" spans="1:16" x14ac:dyDescent="0.25">
      <c r="A8041" s="24">
        <f t="shared" si="1010"/>
        <v>8026</v>
      </c>
      <c r="B8041">
        <f t="shared" si="1004"/>
        <v>0.4272727268980816</v>
      </c>
      <c r="C8041">
        <f t="shared" si="1005"/>
        <v>0.43331922090146691</v>
      </c>
      <c r="D8041" s="40">
        <f t="shared" si="1006"/>
        <v>916418.58775348775</v>
      </c>
      <c r="E8041" s="40">
        <f t="shared" si="1011"/>
        <v>916418.58775348775</v>
      </c>
      <c r="F8041" s="41">
        <f t="shared" si="1007"/>
        <v>1.9489574827890834</v>
      </c>
      <c r="G8041" s="42">
        <f t="shared" si="1008"/>
        <v>786060.8639691642</v>
      </c>
      <c r="H8041" s="16">
        <f t="shared" si="1009"/>
        <v>1</v>
      </c>
      <c r="P8041" s="16"/>
    </row>
    <row r="8042" spans="1:16" x14ac:dyDescent="0.25">
      <c r="A8042" s="24">
        <f t="shared" si="1010"/>
        <v>8027</v>
      </c>
      <c r="B8042">
        <f t="shared" si="1004"/>
        <v>0.78903163818176836</v>
      </c>
      <c r="C8042">
        <f t="shared" si="1005"/>
        <v>0.75673698948230594</v>
      </c>
      <c r="D8042" s="40">
        <f t="shared" si="1006"/>
        <v>1366139.4067799128</v>
      </c>
      <c r="E8042" s="40">
        <f t="shared" si="1011"/>
        <v>1250000</v>
      </c>
      <c r="F8042" s="41">
        <f t="shared" si="1007"/>
        <v>2.2115029828832418</v>
      </c>
      <c r="G8042" s="42">
        <f t="shared" si="1008"/>
        <v>1764378.7286040522</v>
      </c>
      <c r="H8042" s="16">
        <f t="shared" si="1009"/>
        <v>1</v>
      </c>
      <c r="P8042" s="16"/>
    </row>
    <row r="8043" spans="1:16" x14ac:dyDescent="0.25">
      <c r="A8043" s="24">
        <f t="shared" si="1010"/>
        <v>8028</v>
      </c>
      <c r="B8043">
        <f t="shared" si="1004"/>
        <v>7.5506330817006528E-2</v>
      </c>
      <c r="C8043">
        <f t="shared" si="1005"/>
        <v>0.8089054039446637</v>
      </c>
      <c r="D8043" s="40">
        <f t="shared" si="1006"/>
        <v>345305.28931411484</v>
      </c>
      <c r="E8043" s="40">
        <f t="shared" si="1011"/>
        <v>345305.28931411484</v>
      </c>
      <c r="F8043" s="41">
        <f t="shared" si="1007"/>
        <v>2.2656139046508921</v>
      </c>
      <c r="G8043" s="42">
        <f t="shared" si="1008"/>
        <v>-217671.53518044227</v>
      </c>
      <c r="H8043" s="16">
        <f t="shared" si="1009"/>
        <v>0</v>
      </c>
      <c r="P8043" s="16"/>
    </row>
    <row r="8044" spans="1:16" x14ac:dyDescent="0.25">
      <c r="A8044" s="24">
        <f t="shared" si="1010"/>
        <v>8029</v>
      </c>
      <c r="B8044">
        <f t="shared" si="1004"/>
        <v>0.99429509055335075</v>
      </c>
      <c r="C8044">
        <f t="shared" si="1005"/>
        <v>0.38571015803609043</v>
      </c>
      <c r="D8044" s="40">
        <f t="shared" si="1006"/>
        <v>2153445.4324576193</v>
      </c>
      <c r="E8044" s="40">
        <f t="shared" si="1011"/>
        <v>1250000</v>
      </c>
      <c r="F8044" s="41">
        <f t="shared" si="1007"/>
        <v>1.9116967891695535</v>
      </c>
      <c r="G8044" s="42">
        <f t="shared" si="1008"/>
        <v>1389620.9864619421</v>
      </c>
      <c r="H8044" s="16">
        <f t="shared" si="1009"/>
        <v>1</v>
      </c>
      <c r="P8044" s="16"/>
    </row>
    <row r="8045" spans="1:16" x14ac:dyDescent="0.25">
      <c r="A8045" s="24">
        <f t="shared" si="1010"/>
        <v>8030</v>
      </c>
      <c r="B8045">
        <f t="shared" si="1004"/>
        <v>4.4599383836612105E-3</v>
      </c>
      <c r="C8045">
        <f t="shared" si="1005"/>
        <v>0.91809214011300355</v>
      </c>
      <c r="D8045" s="40">
        <f t="shared" si="1006"/>
        <v>0</v>
      </c>
      <c r="E8045" s="40">
        <f t="shared" si="1011"/>
        <v>0</v>
      </c>
      <c r="F8045" s="41">
        <f t="shared" si="1007"/>
        <v>2.4232074076700822</v>
      </c>
      <c r="G8045" s="42">
        <f t="shared" si="1008"/>
        <v>-1000000</v>
      </c>
      <c r="H8045" s="16">
        <f t="shared" si="1009"/>
        <v>0</v>
      </c>
      <c r="P8045" s="16"/>
    </row>
    <row r="8046" spans="1:16" x14ac:dyDescent="0.25">
      <c r="A8046" s="24">
        <f t="shared" si="1010"/>
        <v>8031</v>
      </c>
      <c r="B8046">
        <f t="shared" si="1004"/>
        <v>0.71842418645974249</v>
      </c>
      <c r="C8046">
        <f t="shared" si="1005"/>
        <v>0.78535165928769857</v>
      </c>
      <c r="D8046" s="40">
        <f t="shared" si="1006"/>
        <v>1263601.8061693448</v>
      </c>
      <c r="E8046" s="40">
        <f t="shared" si="1011"/>
        <v>1250000</v>
      </c>
      <c r="F8046" s="41">
        <f t="shared" si="1007"/>
        <v>2.2402418703643123</v>
      </c>
      <c r="G8046" s="42">
        <f t="shared" si="1008"/>
        <v>1800302.3379553906</v>
      </c>
      <c r="H8046" s="16">
        <f t="shared" si="1009"/>
        <v>1</v>
      </c>
      <c r="P8046" s="16"/>
    </row>
    <row r="8047" spans="1:16" x14ac:dyDescent="0.25">
      <c r="A8047" s="24">
        <f t="shared" si="1010"/>
        <v>8032</v>
      </c>
      <c r="B8047">
        <f t="shared" si="1004"/>
        <v>0.31497640383895487</v>
      </c>
      <c r="C8047">
        <f t="shared" si="1005"/>
        <v>0.71877310879062861</v>
      </c>
      <c r="D8047" s="40">
        <f t="shared" si="1006"/>
        <v>780337.41294106352</v>
      </c>
      <c r="E8047" s="40">
        <f t="shared" si="1011"/>
        <v>780337.41294106352</v>
      </c>
      <c r="F8047" s="41">
        <f t="shared" si="1007"/>
        <v>2.176048834235798</v>
      </c>
      <c r="G8047" s="42">
        <f t="shared" si="1008"/>
        <v>698052.31774097984</v>
      </c>
      <c r="H8047" s="16">
        <f t="shared" si="1009"/>
        <v>1</v>
      </c>
      <c r="P8047" s="16"/>
    </row>
    <row r="8048" spans="1:16" x14ac:dyDescent="0.25">
      <c r="A8048" s="24">
        <f t="shared" si="1010"/>
        <v>8033</v>
      </c>
      <c r="B8048">
        <f t="shared" si="1004"/>
        <v>5.3634106297977269E-2</v>
      </c>
      <c r="C8048">
        <f t="shared" si="1005"/>
        <v>0.34871919185388833</v>
      </c>
      <c r="D8048" s="40">
        <f t="shared" si="1006"/>
        <v>265686.563774899</v>
      </c>
      <c r="E8048" s="40">
        <f t="shared" si="1011"/>
        <v>265686.563774899</v>
      </c>
      <c r="F8048" s="41">
        <f t="shared" si="1007"/>
        <v>1.8818295763855062</v>
      </c>
      <c r="G8048" s="42">
        <f t="shared" si="1008"/>
        <v>-500023.16624016105</v>
      </c>
      <c r="H8048" s="16">
        <f t="shared" si="1009"/>
        <v>0</v>
      </c>
      <c r="P8048" s="16"/>
    </row>
    <row r="8049" spans="1:16" x14ac:dyDescent="0.25">
      <c r="A8049" s="24">
        <f t="shared" si="1010"/>
        <v>8034</v>
      </c>
      <c r="B8049">
        <f t="shared" si="1004"/>
        <v>0.74127152923028916</v>
      </c>
      <c r="C8049">
        <f t="shared" si="1005"/>
        <v>0.38981261837761849</v>
      </c>
      <c r="D8049" s="40">
        <f t="shared" si="1006"/>
        <v>1295108.0947276342</v>
      </c>
      <c r="E8049" s="40">
        <f t="shared" si="1011"/>
        <v>1250000</v>
      </c>
      <c r="F8049" s="41">
        <f t="shared" si="1007"/>
        <v>1.9149521432938217</v>
      </c>
      <c r="G8049" s="42">
        <f t="shared" si="1008"/>
        <v>1393690.1791172773</v>
      </c>
      <c r="H8049" s="16">
        <f t="shared" si="1009"/>
        <v>1</v>
      </c>
      <c r="P8049" s="16"/>
    </row>
    <row r="8050" spans="1:16" x14ac:dyDescent="0.25">
      <c r="A8050" s="24">
        <f t="shared" si="1010"/>
        <v>8035</v>
      </c>
      <c r="B8050">
        <f t="shared" si="1004"/>
        <v>0.38047714077401906</v>
      </c>
      <c r="C8050">
        <f t="shared" si="1005"/>
        <v>1.0468718246556818E-2</v>
      </c>
      <c r="D8050" s="40">
        <f t="shared" si="1006"/>
        <v>861294.277144216</v>
      </c>
      <c r="E8050" s="40">
        <f t="shared" si="1011"/>
        <v>861294.277144216</v>
      </c>
      <c r="F8050" s="41">
        <f t="shared" si="1007"/>
        <v>1.2981426297757097</v>
      </c>
      <c r="G8050" s="42">
        <f t="shared" si="1008"/>
        <v>118082.81794276158</v>
      </c>
      <c r="H8050" s="16">
        <f t="shared" si="1009"/>
        <v>1</v>
      </c>
      <c r="P8050" s="16"/>
    </row>
    <row r="8051" spans="1:16" x14ac:dyDescent="0.25">
      <c r="A8051" s="24">
        <f t="shared" si="1010"/>
        <v>8036</v>
      </c>
      <c r="B8051">
        <f t="shared" si="1004"/>
        <v>0.59647952055092901</v>
      </c>
      <c r="C8051">
        <f t="shared" si="1005"/>
        <v>7.3949675890617073E-2</v>
      </c>
      <c r="D8051" s="40">
        <f t="shared" si="1006"/>
        <v>1111357.9723914568</v>
      </c>
      <c r="E8051" s="40">
        <f t="shared" si="1011"/>
        <v>1111357.9723914568</v>
      </c>
      <c r="F8051" s="41">
        <f t="shared" si="1007"/>
        <v>1.5601850060158213</v>
      </c>
      <c r="G8051" s="42">
        <f t="shared" si="1008"/>
        <v>733924.04484129604</v>
      </c>
      <c r="H8051" s="16">
        <f t="shared" si="1009"/>
        <v>1</v>
      </c>
      <c r="P8051" s="16"/>
    </row>
    <row r="8052" spans="1:16" x14ac:dyDescent="0.25">
      <c r="A8052" s="24">
        <f t="shared" si="1010"/>
        <v>8037</v>
      </c>
      <c r="B8052">
        <f t="shared" si="1004"/>
        <v>0.14359606767538935</v>
      </c>
      <c r="C8052">
        <f t="shared" si="1005"/>
        <v>0.56184540188405663</v>
      </c>
      <c r="D8052" s="40">
        <f t="shared" si="1006"/>
        <v>514756.15164306067</v>
      </c>
      <c r="E8052" s="40">
        <f t="shared" si="1011"/>
        <v>514756.15164306067</v>
      </c>
      <c r="F8052" s="41">
        <f t="shared" si="1007"/>
        <v>2.0473099203753709</v>
      </c>
      <c r="G8052" s="42">
        <f t="shared" si="1008"/>
        <v>53865.375833086902</v>
      </c>
      <c r="H8052" s="16">
        <f t="shared" si="1009"/>
        <v>1</v>
      </c>
      <c r="P8052" s="16"/>
    </row>
    <row r="8053" spans="1:16" x14ac:dyDescent="0.25">
      <c r="A8053" s="24">
        <f t="shared" si="1010"/>
        <v>8038</v>
      </c>
      <c r="B8053">
        <f t="shared" si="1004"/>
        <v>0.95141693705227226</v>
      </c>
      <c r="C8053">
        <f t="shared" si="1005"/>
        <v>0.7566474872874096</v>
      </c>
      <c r="D8053" s="40">
        <f t="shared" si="1006"/>
        <v>1756269.1181169078</v>
      </c>
      <c r="E8053" s="40">
        <f t="shared" si="1011"/>
        <v>1250000</v>
      </c>
      <c r="F8053" s="41">
        <f t="shared" si="1007"/>
        <v>2.2114161213998913</v>
      </c>
      <c r="G8053" s="42">
        <f t="shared" si="1008"/>
        <v>1764270.1517498642</v>
      </c>
      <c r="H8053" s="16">
        <f t="shared" si="1009"/>
        <v>1</v>
      </c>
      <c r="P8053" s="16"/>
    </row>
    <row r="8054" spans="1:16" x14ac:dyDescent="0.25">
      <c r="A8054" s="24">
        <f t="shared" si="1010"/>
        <v>8039</v>
      </c>
      <c r="B8054">
        <f t="shared" si="1004"/>
        <v>0.96175994665827602</v>
      </c>
      <c r="C8054">
        <f t="shared" si="1005"/>
        <v>0.80274123151320964</v>
      </c>
      <c r="D8054" s="40">
        <f t="shared" si="1006"/>
        <v>1807667.8733089827</v>
      </c>
      <c r="E8054" s="40">
        <f t="shared" si="1011"/>
        <v>1250000</v>
      </c>
      <c r="F8054" s="41">
        <f t="shared" si="1007"/>
        <v>2.2588004266320443</v>
      </c>
      <c r="G8054" s="42">
        <f t="shared" si="1008"/>
        <v>1823500.5332900556</v>
      </c>
      <c r="H8054" s="16">
        <f t="shared" si="1009"/>
        <v>1</v>
      </c>
      <c r="P8054" s="16"/>
    </row>
    <row r="8055" spans="1:16" x14ac:dyDescent="0.25">
      <c r="A8055" s="24">
        <f t="shared" si="1010"/>
        <v>8040</v>
      </c>
      <c r="B8055">
        <f t="shared" si="1004"/>
        <v>7.6930298819206655E-2</v>
      </c>
      <c r="C8055">
        <f t="shared" si="1005"/>
        <v>0.99766175902914256</v>
      </c>
      <c r="D8055" s="40">
        <f t="shared" si="1006"/>
        <v>349835.79179124231</v>
      </c>
      <c r="E8055" s="40">
        <f t="shared" si="1011"/>
        <v>349835.79179124231</v>
      </c>
      <c r="F8055" s="41">
        <f t="shared" si="1007"/>
        <v>2.8597303583326026</v>
      </c>
      <c r="G8055" s="42">
        <f t="shared" si="1008"/>
        <v>436.03421673912089</v>
      </c>
      <c r="H8055" s="16">
        <f t="shared" si="1009"/>
        <v>1</v>
      </c>
      <c r="P8055" s="16"/>
    </row>
    <row r="8056" spans="1:16" x14ac:dyDescent="0.25">
      <c r="A8056" s="24">
        <f t="shared" si="1010"/>
        <v>8041</v>
      </c>
      <c r="B8056">
        <f t="shared" si="1004"/>
        <v>0.86901701090391725</v>
      </c>
      <c r="C8056">
        <f t="shared" si="1005"/>
        <v>0.41824244183953851</v>
      </c>
      <c r="D8056" s="40">
        <f t="shared" si="1006"/>
        <v>1511439.1424740916</v>
      </c>
      <c r="E8056" s="40">
        <f t="shared" si="1011"/>
        <v>1250000</v>
      </c>
      <c r="F8056" s="41">
        <f t="shared" si="1007"/>
        <v>1.9372669332343382</v>
      </c>
      <c r="G8056" s="42">
        <f t="shared" si="1008"/>
        <v>1421583.6665429226</v>
      </c>
      <c r="H8056" s="16">
        <f t="shared" si="1009"/>
        <v>1</v>
      </c>
      <c r="P8056" s="16"/>
    </row>
    <row r="8057" spans="1:16" x14ac:dyDescent="0.25">
      <c r="A8057" s="24">
        <f t="shared" si="1010"/>
        <v>8042</v>
      </c>
      <c r="B8057">
        <f t="shared" si="1004"/>
        <v>0.36412322137039155</v>
      </c>
      <c r="C8057">
        <f t="shared" si="1005"/>
        <v>0.4740006570937112</v>
      </c>
      <c r="D8057" s="40">
        <f t="shared" si="1006"/>
        <v>841583.99852836831</v>
      </c>
      <c r="E8057" s="40">
        <f t="shared" si="1011"/>
        <v>841583.99852836831</v>
      </c>
      <c r="F8057" s="41">
        <f t="shared" si="1007"/>
        <v>1.9801772373515756</v>
      </c>
      <c r="G8057" s="42">
        <f t="shared" si="1008"/>
        <v>666485.47720519686</v>
      </c>
      <c r="H8057" s="16">
        <f t="shared" si="1009"/>
        <v>1</v>
      </c>
      <c r="P8057" s="16"/>
    </row>
    <row r="8058" spans="1:16" x14ac:dyDescent="0.25">
      <c r="A8058" s="24">
        <f t="shared" si="1010"/>
        <v>8043</v>
      </c>
      <c r="B8058">
        <f t="shared" si="1004"/>
        <v>0.37944994156714529</v>
      </c>
      <c r="C8058">
        <f t="shared" si="1005"/>
        <v>0.59147732437122613</v>
      </c>
      <c r="D8058" s="40">
        <f t="shared" si="1006"/>
        <v>860064.24435095862</v>
      </c>
      <c r="E8058" s="40">
        <f t="shared" si="1011"/>
        <v>860064.24435095862</v>
      </c>
      <c r="F8058" s="41">
        <f t="shared" si="1007"/>
        <v>2.0703181920411104</v>
      </c>
      <c r="G8058" s="42">
        <f t="shared" si="1008"/>
        <v>780606.65140388045</v>
      </c>
      <c r="H8058" s="16">
        <f t="shared" si="1009"/>
        <v>1</v>
      </c>
      <c r="P8058" s="16"/>
    </row>
    <row r="8059" spans="1:16" x14ac:dyDescent="0.25">
      <c r="A8059" s="24">
        <f t="shared" si="1010"/>
        <v>8044</v>
      </c>
      <c r="B8059">
        <f t="shared" si="1004"/>
        <v>0.98767990234773606</v>
      </c>
      <c r="C8059">
        <f t="shared" si="1005"/>
        <v>0.43186626641545445</v>
      </c>
      <c r="D8059" s="40">
        <f t="shared" si="1006"/>
        <v>2024466.8852123655</v>
      </c>
      <c r="E8059" s="40">
        <f t="shared" si="1011"/>
        <v>1250000</v>
      </c>
      <c r="F8059" s="41">
        <f t="shared" si="1007"/>
        <v>1.9478344164456336</v>
      </c>
      <c r="G8059" s="42">
        <f t="shared" si="1008"/>
        <v>1434793.0205570422</v>
      </c>
      <c r="H8059" s="16">
        <f t="shared" si="1009"/>
        <v>1</v>
      </c>
      <c r="P8059" s="16"/>
    </row>
    <row r="8060" spans="1:16" x14ac:dyDescent="0.25">
      <c r="A8060" s="24">
        <f t="shared" si="1010"/>
        <v>8045</v>
      </c>
      <c r="B8060">
        <f t="shared" si="1004"/>
        <v>0.15815049933735281</v>
      </c>
      <c r="C8060">
        <f t="shared" si="1005"/>
        <v>0.4493917558575049</v>
      </c>
      <c r="D8060" s="40">
        <f t="shared" si="1006"/>
        <v>543120.88354909327</v>
      </c>
      <c r="E8060" s="40">
        <f t="shared" si="1011"/>
        <v>543120.88354909327</v>
      </c>
      <c r="F8060" s="41">
        <f t="shared" si="1007"/>
        <v>1.961337926107634</v>
      </c>
      <c r="G8060" s="42">
        <f t="shared" si="1008"/>
        <v>65243.587365924381</v>
      </c>
      <c r="H8060" s="16">
        <f t="shared" si="1009"/>
        <v>1</v>
      </c>
      <c r="P8060" s="16"/>
    </row>
    <row r="8061" spans="1:16" x14ac:dyDescent="0.25">
      <c r="A8061" s="24">
        <f t="shared" si="1010"/>
        <v>8046</v>
      </c>
      <c r="B8061">
        <f t="shared" si="1004"/>
        <v>0.72440260497387499</v>
      </c>
      <c r="C8061">
        <f t="shared" si="1005"/>
        <v>0.60817615000996739</v>
      </c>
      <c r="D8061" s="40">
        <f t="shared" si="1006"/>
        <v>1271719.1713428954</v>
      </c>
      <c r="E8061" s="40">
        <f t="shared" si="1011"/>
        <v>1250000</v>
      </c>
      <c r="F8061" s="41">
        <f t="shared" si="1007"/>
        <v>2.0834554987640144</v>
      </c>
      <c r="G8061" s="42">
        <f t="shared" si="1008"/>
        <v>1604319.3734550178</v>
      </c>
      <c r="H8061" s="16">
        <f t="shared" si="1009"/>
        <v>1</v>
      </c>
      <c r="P8061" s="16"/>
    </row>
    <row r="8062" spans="1:16" x14ac:dyDescent="0.25">
      <c r="A8062" s="24">
        <f t="shared" si="1010"/>
        <v>8047</v>
      </c>
      <c r="B8062">
        <f t="shared" si="1004"/>
        <v>0.37510952621232718</v>
      </c>
      <c r="C8062">
        <f t="shared" si="1005"/>
        <v>0.64573325135279447</v>
      </c>
      <c r="D8062" s="40">
        <f t="shared" si="1006"/>
        <v>854855.37750191055</v>
      </c>
      <c r="E8062" s="40">
        <f t="shared" si="1011"/>
        <v>854855.37750191055</v>
      </c>
      <c r="F8062" s="41">
        <f t="shared" si="1007"/>
        <v>2.11362503722951</v>
      </c>
      <c r="G8062" s="42">
        <f t="shared" si="1008"/>
        <v>806843.72909832257</v>
      </c>
      <c r="H8062" s="16">
        <f t="shared" si="1009"/>
        <v>1</v>
      </c>
      <c r="P8062" s="16"/>
    </row>
    <row r="8063" spans="1:16" x14ac:dyDescent="0.25">
      <c r="A8063" s="24">
        <f t="shared" si="1010"/>
        <v>8048</v>
      </c>
      <c r="B8063">
        <f t="shared" si="1004"/>
        <v>0.63062044407706708</v>
      </c>
      <c r="C8063">
        <f t="shared" si="1005"/>
        <v>0.92586614063475281</v>
      </c>
      <c r="D8063" s="40">
        <f t="shared" si="1006"/>
        <v>1152050.3291892682</v>
      </c>
      <c r="E8063" s="40">
        <f t="shared" si="1011"/>
        <v>1152050.3291892682</v>
      </c>
      <c r="F8063" s="41">
        <f t="shared" si="1007"/>
        <v>2.439415609404846</v>
      </c>
      <c r="G8063" s="42">
        <f t="shared" si="1008"/>
        <v>1810329.555844292</v>
      </c>
      <c r="H8063" s="16">
        <f t="shared" si="1009"/>
        <v>1</v>
      </c>
      <c r="P8063" s="16"/>
    </row>
    <row r="8064" spans="1:16" x14ac:dyDescent="0.25">
      <c r="A8064" s="24">
        <f t="shared" si="1010"/>
        <v>8049</v>
      </c>
      <c r="B8064">
        <f t="shared" si="1004"/>
        <v>0.22126706142444164</v>
      </c>
      <c r="C8064">
        <f t="shared" si="1005"/>
        <v>0.69743309903424233</v>
      </c>
      <c r="D8064" s="40">
        <f t="shared" si="1006"/>
        <v>649884.04441810655</v>
      </c>
      <c r="E8064" s="40">
        <f t="shared" si="1011"/>
        <v>649884.04441810655</v>
      </c>
      <c r="F8064" s="41">
        <f t="shared" si="1007"/>
        <v>2.1571525917883139</v>
      </c>
      <c r="G8064" s="42">
        <f t="shared" si="1008"/>
        <v>401899.05077839014</v>
      </c>
      <c r="H8064" s="16">
        <f t="shared" si="1009"/>
        <v>1</v>
      </c>
      <c r="P8064" s="16"/>
    </row>
    <row r="8065" spans="1:16" x14ac:dyDescent="0.25">
      <c r="A8065" s="24">
        <f t="shared" si="1010"/>
        <v>8050</v>
      </c>
      <c r="B8065">
        <f t="shared" si="1004"/>
        <v>0.63268597901333123</v>
      </c>
      <c r="C8065">
        <f t="shared" si="1005"/>
        <v>0.21969364688266069</v>
      </c>
      <c r="D8065" s="40">
        <f t="shared" si="1006"/>
        <v>1154548.1879701482</v>
      </c>
      <c r="E8065" s="40">
        <f t="shared" si="1011"/>
        <v>1154548.1879701482</v>
      </c>
      <c r="F8065" s="41">
        <f t="shared" si="1007"/>
        <v>1.7649762074341417</v>
      </c>
      <c r="G8065" s="42">
        <f t="shared" si="1008"/>
        <v>1037750.0821035127</v>
      </c>
      <c r="H8065" s="16">
        <f t="shared" si="1009"/>
        <v>1</v>
      </c>
      <c r="P8065" s="16"/>
    </row>
    <row r="8066" spans="1:16" x14ac:dyDescent="0.25">
      <c r="A8066" s="24">
        <f t="shared" si="1010"/>
        <v>8051</v>
      </c>
      <c r="B8066">
        <f t="shared" si="1004"/>
        <v>0.63776930898893625</v>
      </c>
      <c r="C8066">
        <f t="shared" si="1005"/>
        <v>0.30336674011778086</v>
      </c>
      <c r="D8066" s="40">
        <f t="shared" si="1006"/>
        <v>1160715.4631639519</v>
      </c>
      <c r="E8066" s="40">
        <f t="shared" si="1011"/>
        <v>1160715.4631639519</v>
      </c>
      <c r="F8066" s="41">
        <f t="shared" si="1007"/>
        <v>1.8435435347296547</v>
      </c>
      <c r="G8066" s="42">
        <f t="shared" si="1008"/>
        <v>1139829.4877766403</v>
      </c>
      <c r="H8066" s="16">
        <f t="shared" si="1009"/>
        <v>1</v>
      </c>
      <c r="P8066" s="16"/>
    </row>
    <row r="8067" spans="1:16" x14ac:dyDescent="0.25">
      <c r="A8067" s="24">
        <f t="shared" si="1010"/>
        <v>8052</v>
      </c>
      <c r="B8067">
        <f t="shared" si="1004"/>
        <v>0.25784482143353671</v>
      </c>
      <c r="C8067">
        <f t="shared" si="1005"/>
        <v>0.77265790326055139</v>
      </c>
      <c r="D8067" s="40">
        <f t="shared" si="1006"/>
        <v>703645.59625610907</v>
      </c>
      <c r="E8067" s="40">
        <f t="shared" si="1011"/>
        <v>703645.59625610907</v>
      </c>
      <c r="F8067" s="41">
        <f t="shared" si="1007"/>
        <v>2.2272427433176016</v>
      </c>
      <c r="G8067" s="42">
        <f t="shared" si="1008"/>
        <v>567189.54812880582</v>
      </c>
      <c r="H8067" s="16">
        <f t="shared" si="1009"/>
        <v>1</v>
      </c>
      <c r="P8067" s="16"/>
    </row>
    <row r="8068" spans="1:16" x14ac:dyDescent="0.25">
      <c r="A8068" s="24">
        <f t="shared" si="1010"/>
        <v>8053</v>
      </c>
      <c r="B8068">
        <f t="shared" si="1004"/>
        <v>0.32532763958442956</v>
      </c>
      <c r="C8068">
        <f t="shared" si="1005"/>
        <v>0.27604598773177713</v>
      </c>
      <c r="D8068" s="40">
        <f t="shared" si="1006"/>
        <v>793532.49908270861</v>
      </c>
      <c r="E8068" s="40">
        <f t="shared" si="1011"/>
        <v>793532.49908270861</v>
      </c>
      <c r="F8068" s="41">
        <f t="shared" si="1007"/>
        <v>1.8192619224721813</v>
      </c>
      <c r="G8068" s="42">
        <f t="shared" si="1008"/>
        <v>443643.45982536301</v>
      </c>
      <c r="H8068" s="16">
        <f t="shared" si="1009"/>
        <v>1</v>
      </c>
      <c r="P8068" s="16"/>
    </row>
    <row r="8069" spans="1:16" x14ac:dyDescent="0.25">
      <c r="A8069" s="24">
        <f t="shared" si="1010"/>
        <v>8054</v>
      </c>
      <c r="B8069">
        <f t="shared" si="1004"/>
        <v>0.59109091816935688</v>
      </c>
      <c r="C8069">
        <f t="shared" si="1005"/>
        <v>0.60954637068789452</v>
      </c>
      <c r="D8069" s="40">
        <f t="shared" si="1006"/>
        <v>1105023.7627823516</v>
      </c>
      <c r="E8069" s="40">
        <f t="shared" si="1011"/>
        <v>1105023.7627823516</v>
      </c>
      <c r="F8069" s="41">
        <f t="shared" si="1007"/>
        <v>2.084540095977478</v>
      </c>
      <c r="G8069" s="42">
        <f t="shared" si="1008"/>
        <v>1303466.340527717</v>
      </c>
      <c r="H8069" s="16">
        <f t="shared" si="1009"/>
        <v>1</v>
      </c>
      <c r="P8069" s="16"/>
    </row>
    <row r="8070" spans="1:16" x14ac:dyDescent="0.25">
      <c r="A8070" s="24">
        <f t="shared" si="1010"/>
        <v>8055</v>
      </c>
      <c r="B8070">
        <f t="shared" si="1004"/>
        <v>0.57031659816857427</v>
      </c>
      <c r="C8070">
        <f t="shared" si="1005"/>
        <v>0.58821570652071387</v>
      </c>
      <c r="D8070" s="40">
        <f t="shared" si="1006"/>
        <v>1080781.271770027</v>
      </c>
      <c r="E8070" s="40">
        <f t="shared" si="1011"/>
        <v>1080781.271770027</v>
      </c>
      <c r="F8070" s="41">
        <f t="shared" si="1007"/>
        <v>2.0677682359236589</v>
      </c>
      <c r="G8070" s="42">
        <f t="shared" si="1008"/>
        <v>1234805.1837472371</v>
      </c>
      <c r="H8070" s="16">
        <f t="shared" si="1009"/>
        <v>1</v>
      </c>
      <c r="P8070" s="16"/>
    </row>
    <row r="8071" spans="1:16" x14ac:dyDescent="0.25">
      <c r="A8071" s="24">
        <f t="shared" si="1010"/>
        <v>8056</v>
      </c>
      <c r="B8071">
        <f t="shared" si="1004"/>
        <v>0.94453446415718645</v>
      </c>
      <c r="C8071">
        <f t="shared" si="1005"/>
        <v>0.52306524210143834</v>
      </c>
      <c r="D8071" s="40">
        <f t="shared" si="1006"/>
        <v>1726757.823635885</v>
      </c>
      <c r="E8071" s="40">
        <f t="shared" si="1011"/>
        <v>1250000</v>
      </c>
      <c r="F8071" s="41">
        <f t="shared" si="1007"/>
        <v>2.0175830504226608</v>
      </c>
      <c r="G8071" s="42">
        <f t="shared" si="1008"/>
        <v>1521978.8130283263</v>
      </c>
      <c r="H8071" s="16">
        <f t="shared" si="1009"/>
        <v>1</v>
      </c>
      <c r="P8071" s="16"/>
    </row>
    <row r="8072" spans="1:16" x14ac:dyDescent="0.25">
      <c r="A8072" s="24">
        <f t="shared" si="1010"/>
        <v>8057</v>
      </c>
      <c r="B8072">
        <f t="shared" si="1004"/>
        <v>0.93769514851737767</v>
      </c>
      <c r="C8072">
        <f t="shared" si="1005"/>
        <v>0.49382352165412158</v>
      </c>
      <c r="D8072" s="40">
        <f t="shared" si="1006"/>
        <v>1700171.3951116977</v>
      </c>
      <c r="E8072" s="40">
        <f t="shared" si="1011"/>
        <v>1250000</v>
      </c>
      <c r="F8072" s="41">
        <f t="shared" si="1007"/>
        <v>1.9952939958013305</v>
      </c>
      <c r="G8072" s="42">
        <f t="shared" si="1008"/>
        <v>1494117.4947516629</v>
      </c>
      <c r="H8072" s="16">
        <f t="shared" si="1009"/>
        <v>1</v>
      </c>
      <c r="P8072" s="16"/>
    </row>
    <row r="8073" spans="1:16" x14ac:dyDescent="0.25">
      <c r="A8073" s="24">
        <f t="shared" si="1010"/>
        <v>8058</v>
      </c>
      <c r="B8073">
        <f t="shared" si="1004"/>
        <v>4.9064919585362077E-3</v>
      </c>
      <c r="C8073">
        <f t="shared" si="1005"/>
        <v>0.1216771142790094</v>
      </c>
      <c r="D8073" s="40">
        <f t="shared" si="1006"/>
        <v>0</v>
      </c>
      <c r="E8073" s="40">
        <f t="shared" si="1011"/>
        <v>0</v>
      </c>
      <c r="F8073" s="41">
        <f t="shared" si="1007"/>
        <v>1.6453970071422472</v>
      </c>
      <c r="G8073" s="42">
        <f t="shared" si="1008"/>
        <v>-1000000</v>
      </c>
      <c r="H8073" s="16">
        <f t="shared" si="1009"/>
        <v>0</v>
      </c>
      <c r="P8073" s="16"/>
    </row>
    <row r="8074" spans="1:16" x14ac:dyDescent="0.25">
      <c r="A8074" s="24">
        <f t="shared" si="1010"/>
        <v>8059</v>
      </c>
      <c r="B8074">
        <f t="shared" si="1004"/>
        <v>0.42599439562764019</v>
      </c>
      <c r="C8074">
        <f t="shared" si="1005"/>
        <v>0.33886520483065397</v>
      </c>
      <c r="D8074" s="40">
        <f t="shared" si="1006"/>
        <v>914932.45749470301</v>
      </c>
      <c r="E8074" s="40">
        <f t="shared" si="1011"/>
        <v>914932.45749470301</v>
      </c>
      <c r="F8074" s="41">
        <f t="shared" si="1007"/>
        <v>1.8736893084255886</v>
      </c>
      <c r="G8074" s="42">
        <f t="shared" si="1008"/>
        <v>714299.16353937425</v>
      </c>
      <c r="H8074" s="16">
        <f t="shared" si="1009"/>
        <v>1</v>
      </c>
      <c r="P8074" s="16"/>
    </row>
    <row r="8075" spans="1:16" x14ac:dyDescent="0.25">
      <c r="A8075" s="24">
        <f t="shared" si="1010"/>
        <v>8060</v>
      </c>
      <c r="B8075">
        <f t="shared" si="1004"/>
        <v>0.2446476329350844</v>
      </c>
      <c r="C8075">
        <f t="shared" si="1005"/>
        <v>0.71741932455915958</v>
      </c>
      <c r="D8075" s="40">
        <f t="shared" si="1006"/>
        <v>684758.29279872472</v>
      </c>
      <c r="E8075" s="40">
        <f t="shared" si="1011"/>
        <v>684758.29279872472</v>
      </c>
      <c r="F8075" s="41">
        <f t="shared" si="1007"/>
        <v>2.1748304408831762</v>
      </c>
      <c r="G8075" s="42">
        <f t="shared" si="1008"/>
        <v>489233.17982586147</v>
      </c>
      <c r="H8075" s="16">
        <f t="shared" si="1009"/>
        <v>1</v>
      </c>
      <c r="P8075" s="16"/>
    </row>
    <row r="8076" spans="1:16" x14ac:dyDescent="0.25">
      <c r="A8076" s="24">
        <f t="shared" si="1010"/>
        <v>8061</v>
      </c>
      <c r="B8076">
        <f t="shared" si="1004"/>
        <v>0.29751086479518563</v>
      </c>
      <c r="C8076">
        <f t="shared" si="1005"/>
        <v>0.1580965198809281</v>
      </c>
      <c r="D8076" s="40">
        <f t="shared" si="1006"/>
        <v>757641.46337242157</v>
      </c>
      <c r="E8076" s="40">
        <f t="shared" si="1011"/>
        <v>757641.46337242157</v>
      </c>
      <c r="F8076" s="41">
        <f t="shared" si="1007"/>
        <v>1.6953459666058306</v>
      </c>
      <c r="G8076" s="42">
        <f t="shared" si="1008"/>
        <v>284464.39906177414</v>
      </c>
      <c r="H8076" s="16">
        <f t="shared" si="1009"/>
        <v>1</v>
      </c>
      <c r="P8076" s="16"/>
    </row>
    <row r="8077" spans="1:16" x14ac:dyDescent="0.25">
      <c r="A8077" s="24">
        <f t="shared" si="1010"/>
        <v>8062</v>
      </c>
      <c r="B8077">
        <f t="shared" si="1004"/>
        <v>0.70729442790616304</v>
      </c>
      <c r="C8077">
        <f t="shared" si="1005"/>
        <v>0.75553666113410145</v>
      </c>
      <c r="D8077" s="40">
        <f t="shared" si="1006"/>
        <v>1248707.2361493788</v>
      </c>
      <c r="E8077" s="40">
        <f t="shared" si="1011"/>
        <v>1248707.2361493788</v>
      </c>
      <c r="F8077" s="41">
        <f t="shared" si="1007"/>
        <v>2.2103395017757497</v>
      </c>
      <c r="G8077" s="42">
        <f t="shared" si="1008"/>
        <v>1760066.9302141913</v>
      </c>
      <c r="H8077" s="16">
        <f t="shared" si="1009"/>
        <v>1</v>
      </c>
      <c r="P8077" s="16"/>
    </row>
    <row r="8078" spans="1:16" x14ac:dyDescent="0.25">
      <c r="A8078" s="24">
        <f t="shared" si="1010"/>
        <v>8063</v>
      </c>
      <c r="B8078">
        <f t="shared" si="1004"/>
        <v>0.99673907191026956</v>
      </c>
      <c r="C8078">
        <f t="shared" si="1005"/>
        <v>0.223620486096479</v>
      </c>
      <c r="D8078" s="40">
        <f t="shared" si="1006"/>
        <v>2240267.9547999799</v>
      </c>
      <c r="E8078" s="40">
        <f t="shared" si="1011"/>
        <v>1250000</v>
      </c>
      <c r="F8078" s="41">
        <f t="shared" si="1007"/>
        <v>1.7689900384200601</v>
      </c>
      <c r="G8078" s="42">
        <f t="shared" si="1008"/>
        <v>1211237.5480250749</v>
      </c>
      <c r="H8078" s="16">
        <f t="shared" si="1009"/>
        <v>1</v>
      </c>
      <c r="P8078" s="16"/>
    </row>
    <row r="8079" spans="1:16" x14ac:dyDescent="0.25">
      <c r="A8079" s="24">
        <f t="shared" si="1010"/>
        <v>8064</v>
      </c>
      <c r="B8079">
        <f t="shared" si="1004"/>
        <v>0.48047671129461378</v>
      </c>
      <c r="C8079">
        <f t="shared" si="1005"/>
        <v>0.46637478971388191</v>
      </c>
      <c r="D8079" s="40">
        <f t="shared" si="1006"/>
        <v>977679.09851526818</v>
      </c>
      <c r="E8079" s="40">
        <f t="shared" si="1011"/>
        <v>977679.09851526818</v>
      </c>
      <c r="F8079" s="41">
        <f t="shared" si="1007"/>
        <v>1.9743507757304299</v>
      </c>
      <c r="G8079" s="42">
        <f t="shared" si="1008"/>
        <v>930281.48656904721</v>
      </c>
      <c r="H8079" s="16">
        <f t="shared" si="1009"/>
        <v>1</v>
      </c>
      <c r="P8079" s="16"/>
    </row>
    <row r="8080" spans="1:16" x14ac:dyDescent="0.25">
      <c r="A8080" s="24">
        <f t="shared" si="1010"/>
        <v>8065</v>
      </c>
      <c r="B8080">
        <f t="shared" si="1004"/>
        <v>8.4038613480515778E-2</v>
      </c>
      <c r="C8080">
        <f t="shared" si="1005"/>
        <v>0.62370636931154877</v>
      </c>
      <c r="D8080" s="40">
        <f t="shared" si="1006"/>
        <v>371546.31566471048</v>
      </c>
      <c r="E8080" s="40">
        <f t="shared" si="1011"/>
        <v>371546.31566471048</v>
      </c>
      <c r="F8080" s="41">
        <f t="shared" si="1007"/>
        <v>2.095814496690604</v>
      </c>
      <c r="G8080" s="42">
        <f t="shared" si="1008"/>
        <v>-221307.84543791646</v>
      </c>
      <c r="H8080" s="16">
        <f t="shared" si="1009"/>
        <v>0</v>
      </c>
      <c r="P8080" s="16"/>
    </row>
    <row r="8081" spans="1:16" x14ac:dyDescent="0.25">
      <c r="A8081" s="24">
        <f t="shared" si="1010"/>
        <v>8066</v>
      </c>
      <c r="B8081">
        <f t="shared" ref="B8081:B8144" si="1012">((MOD((MOD(MOD(999999999999989,MOD(A8081*2499997+$B$13*1800451,7450589)*4658+7450581)*383,99991)*7440893+MOD(MOD(999999999999989,MOD(A8081*2246527+$B$13*2399993,7450987)*7580+7560584)*17669,7440893))*1343,4294967296))+0.5)/2^32</f>
        <v>0.86107339302543551</v>
      </c>
      <c r="C8081">
        <f t="shared" ref="C8081:C8144" si="1013">((MOD((MOD(MOD(999999999999989,MOD(A8081*2499997+$C$13*1800451,7450589)*4658+7450581)*383,99991)*7440893+MOD(MOD(999999999999989,MOD(A8081*2246527+$C$13*2399993,7450987)*7580+7560584)*17669,7440893))*1343,4294967296))+0.5)/2^32</f>
        <v>0.79449939250480384</v>
      </c>
      <c r="D8081" s="40">
        <f t="shared" ref="D8081:D8144" si="1014">MAX(0,NORMINV(B8081,D$10,D$12))</f>
        <v>1494751.3108370542</v>
      </c>
      <c r="E8081" s="40">
        <f t="shared" si="1011"/>
        <v>1250000</v>
      </c>
      <c r="F8081" s="41">
        <f t="shared" ref="F8081:F8144" si="1015">NORMINV(C8081,E$10,E$12)</f>
        <v>2.249888444920821</v>
      </c>
      <c r="G8081" s="42">
        <f t="shared" ref="G8081:G8144" si="1016">F8081*E8081-1000000</f>
        <v>1812360.5561510264</v>
      </c>
      <c r="H8081" s="16">
        <f t="shared" ref="H8081:H8144" si="1017">IF(G8081&gt;=0,1,0)</f>
        <v>1</v>
      </c>
      <c r="P8081" s="16"/>
    </row>
    <row r="8082" spans="1:16" x14ac:dyDescent="0.25">
      <c r="A8082" s="24">
        <f t="shared" ref="A8082:A8145" si="1018">A8081+1</f>
        <v>8067</v>
      </c>
      <c r="B8082">
        <f t="shared" si="1012"/>
        <v>0.62593973509501666</v>
      </c>
      <c r="C8082">
        <f t="shared" si="1013"/>
        <v>0.18689805211033672</v>
      </c>
      <c r="D8082" s="40">
        <f t="shared" si="1014"/>
        <v>1146406.6478559296</v>
      </c>
      <c r="E8082" s="40">
        <f t="shared" ref="E8082:E8145" si="1019">MIN(1250000,D8082)</f>
        <v>1146406.6478559296</v>
      </c>
      <c r="F8082" s="41">
        <f t="shared" si="1015"/>
        <v>1.7296701565137502</v>
      </c>
      <c r="G8082" s="42">
        <f t="shared" si="1016"/>
        <v>982905.36602536938</v>
      </c>
      <c r="H8082" s="16">
        <f t="shared" si="1017"/>
        <v>1</v>
      </c>
      <c r="P8082" s="16"/>
    </row>
    <row r="8083" spans="1:16" x14ac:dyDescent="0.25">
      <c r="A8083" s="24">
        <f t="shared" si="1018"/>
        <v>8068</v>
      </c>
      <c r="B8083">
        <f t="shared" si="1012"/>
        <v>0.56039492588024586</v>
      </c>
      <c r="C8083">
        <f t="shared" si="1013"/>
        <v>0.5972487727412954</v>
      </c>
      <c r="D8083" s="40">
        <f t="shared" si="1014"/>
        <v>1069287.4936355576</v>
      </c>
      <c r="E8083" s="40">
        <f t="shared" si="1019"/>
        <v>1069287.4936355576</v>
      </c>
      <c r="F8083" s="41">
        <f t="shared" si="1015"/>
        <v>2.0748426282064871</v>
      </c>
      <c r="G8083" s="42">
        <f t="shared" si="1016"/>
        <v>1218603.2736031278</v>
      </c>
      <c r="H8083" s="16">
        <f t="shared" si="1017"/>
        <v>1</v>
      </c>
      <c r="P8083" s="16"/>
    </row>
    <row r="8084" spans="1:16" x14ac:dyDescent="0.25">
      <c r="A8084" s="24">
        <f t="shared" si="1018"/>
        <v>8069</v>
      </c>
      <c r="B8084">
        <f t="shared" si="1012"/>
        <v>0.98668896884191781</v>
      </c>
      <c r="C8084">
        <f t="shared" si="1013"/>
        <v>0.96674669964704663</v>
      </c>
      <c r="D8084" s="40">
        <f t="shared" si="1014"/>
        <v>2010797.1405494288</v>
      </c>
      <c r="E8084" s="40">
        <f t="shared" si="1019"/>
        <v>1250000</v>
      </c>
      <c r="F8084" s="41">
        <f t="shared" si="1015"/>
        <v>2.5577488905642412</v>
      </c>
      <c r="G8084" s="42">
        <f t="shared" si="1016"/>
        <v>2197186.1132053016</v>
      </c>
      <c r="H8084" s="16">
        <f t="shared" si="1017"/>
        <v>1</v>
      </c>
      <c r="P8084" s="16"/>
    </row>
    <row r="8085" spans="1:16" x14ac:dyDescent="0.25">
      <c r="A8085" s="24">
        <f t="shared" si="1018"/>
        <v>8070</v>
      </c>
      <c r="B8085">
        <f t="shared" si="1012"/>
        <v>1.7538359970785677E-2</v>
      </c>
      <c r="C8085">
        <f t="shared" si="1013"/>
        <v>0.30869092082139105</v>
      </c>
      <c r="D8085" s="40">
        <f t="shared" si="1014"/>
        <v>39146.681755983736</v>
      </c>
      <c r="E8085" s="40">
        <f t="shared" si="1019"/>
        <v>39146.681755983736</v>
      </c>
      <c r="F8085" s="41">
        <f t="shared" si="1015"/>
        <v>1.8481567222812949</v>
      </c>
      <c r="G8085" s="42">
        <f t="shared" si="1016"/>
        <v>-927650.79695767211</v>
      </c>
      <c r="H8085" s="16">
        <f t="shared" si="1017"/>
        <v>0</v>
      </c>
      <c r="P8085" s="16"/>
    </row>
    <row r="8086" spans="1:16" x14ac:dyDescent="0.25">
      <c r="A8086" s="24">
        <f t="shared" si="1018"/>
        <v>8071</v>
      </c>
      <c r="B8086">
        <f t="shared" si="1012"/>
        <v>0.17389681923668832</v>
      </c>
      <c r="C8086">
        <f t="shared" si="1013"/>
        <v>0.46549916232470423</v>
      </c>
      <c r="D8086" s="40">
        <f t="shared" si="1014"/>
        <v>571940.34598193713</v>
      </c>
      <c r="E8086" s="40">
        <f t="shared" si="1019"/>
        <v>571940.34598193713</v>
      </c>
      <c r="F8086" s="41">
        <f t="shared" si="1015"/>
        <v>1.9736811989360041</v>
      </c>
      <c r="G8086" s="42">
        <f t="shared" si="1016"/>
        <v>128827.90777750267</v>
      </c>
      <c r="H8086" s="16">
        <f t="shared" si="1017"/>
        <v>1</v>
      </c>
      <c r="P8086" s="16"/>
    </row>
    <row r="8087" spans="1:16" x14ac:dyDescent="0.25">
      <c r="A8087" s="24">
        <f t="shared" si="1018"/>
        <v>8072</v>
      </c>
      <c r="B8087">
        <f t="shared" si="1012"/>
        <v>0.10581888642627746</v>
      </c>
      <c r="C8087">
        <f t="shared" si="1013"/>
        <v>8.3460987661965191E-2</v>
      </c>
      <c r="D8087" s="40">
        <f t="shared" si="1014"/>
        <v>430513.07916893321</v>
      </c>
      <c r="E8087" s="40">
        <f t="shared" si="1019"/>
        <v>430513.07916893321</v>
      </c>
      <c r="F8087" s="41">
        <f t="shared" si="1015"/>
        <v>1.579889979821643</v>
      </c>
      <c r="G8087" s="42">
        <f t="shared" si="1016"/>
        <v>-319836.70003884064</v>
      </c>
      <c r="H8087" s="16">
        <f t="shared" si="1017"/>
        <v>0</v>
      </c>
      <c r="P8087" s="16"/>
    </row>
    <row r="8088" spans="1:16" x14ac:dyDescent="0.25">
      <c r="A8088" s="24">
        <f t="shared" si="1018"/>
        <v>8073</v>
      </c>
      <c r="B8088">
        <f t="shared" si="1012"/>
        <v>0.58261194464284927</v>
      </c>
      <c r="C8088">
        <f t="shared" si="1013"/>
        <v>0.18351275089662522</v>
      </c>
      <c r="D8088" s="40">
        <f t="shared" si="1014"/>
        <v>1095097.2726967584</v>
      </c>
      <c r="E8088" s="40">
        <f t="shared" si="1019"/>
        <v>1095097.2726967584</v>
      </c>
      <c r="F8088" s="41">
        <f t="shared" si="1015"/>
        <v>1.7258179186854083</v>
      </c>
      <c r="G8088" s="42">
        <f t="shared" si="1016"/>
        <v>889938.49592358666</v>
      </c>
      <c r="H8088" s="16">
        <f t="shared" si="1017"/>
        <v>1</v>
      </c>
      <c r="P8088" s="16"/>
    </row>
    <row r="8089" spans="1:16" x14ac:dyDescent="0.25">
      <c r="A8089" s="24">
        <f t="shared" si="1018"/>
        <v>8074</v>
      </c>
      <c r="B8089">
        <f t="shared" si="1012"/>
        <v>0.40317270637024194</v>
      </c>
      <c r="C8089">
        <f t="shared" si="1013"/>
        <v>0.3778498227475211</v>
      </c>
      <c r="D8089" s="40">
        <f t="shared" si="1014"/>
        <v>888232.50015393703</v>
      </c>
      <c r="E8089" s="40">
        <f t="shared" si="1019"/>
        <v>888232.50015393703</v>
      </c>
      <c r="F8089" s="41">
        <f t="shared" si="1015"/>
        <v>1.9054307513005597</v>
      </c>
      <c r="G8089" s="42">
        <f t="shared" si="1016"/>
        <v>692465.52009789087</v>
      </c>
      <c r="H8089" s="16">
        <f t="shared" si="1017"/>
        <v>1</v>
      </c>
      <c r="P8089" s="16"/>
    </row>
    <row r="8090" spans="1:16" x14ac:dyDescent="0.25">
      <c r="A8090" s="24">
        <f t="shared" si="1018"/>
        <v>8075</v>
      </c>
      <c r="B8090">
        <f t="shared" si="1012"/>
        <v>0.3410648963181302</v>
      </c>
      <c r="C8090">
        <f t="shared" si="1013"/>
        <v>0.23934479232411832</v>
      </c>
      <c r="D8090" s="40">
        <f t="shared" si="1014"/>
        <v>813271.16803347925</v>
      </c>
      <c r="E8090" s="40">
        <f t="shared" si="1019"/>
        <v>813271.16803347925</v>
      </c>
      <c r="F8090" s="41">
        <f t="shared" si="1015"/>
        <v>1.7846772732022098</v>
      </c>
      <c r="G8090" s="42">
        <f t="shared" si="1016"/>
        <v>451426.57053996599</v>
      </c>
      <c r="H8090" s="16">
        <f t="shared" si="1017"/>
        <v>1</v>
      </c>
      <c r="P8090" s="16"/>
    </row>
    <row r="8091" spans="1:16" x14ac:dyDescent="0.25">
      <c r="A8091" s="24">
        <f t="shared" si="1018"/>
        <v>8076</v>
      </c>
      <c r="B8091">
        <f t="shared" si="1012"/>
        <v>0.70069703820627183</v>
      </c>
      <c r="C8091">
        <f t="shared" si="1013"/>
        <v>0.62337556120473891</v>
      </c>
      <c r="D8091" s="40">
        <f t="shared" si="1014"/>
        <v>1240002.8826996933</v>
      </c>
      <c r="E8091" s="40">
        <f t="shared" si="1019"/>
        <v>1240002.8826996933</v>
      </c>
      <c r="F8091" s="41">
        <f t="shared" si="1015"/>
        <v>2.0955496537147793</v>
      </c>
      <c r="G8091" s="42">
        <f t="shared" si="1016"/>
        <v>1598487.6114466703</v>
      </c>
      <c r="H8091" s="16">
        <f t="shared" si="1017"/>
        <v>1</v>
      </c>
      <c r="P8091" s="16"/>
    </row>
    <row r="8092" spans="1:16" x14ac:dyDescent="0.25">
      <c r="A8092" s="24">
        <f t="shared" si="1018"/>
        <v>8077</v>
      </c>
      <c r="B8092">
        <f t="shared" si="1012"/>
        <v>0.34100226254668087</v>
      </c>
      <c r="C8092">
        <f t="shared" si="1013"/>
        <v>0.10159431712236255</v>
      </c>
      <c r="D8092" s="40">
        <f t="shared" si="1014"/>
        <v>813193.32263649744</v>
      </c>
      <c r="E8092" s="40">
        <f t="shared" si="1019"/>
        <v>813193.32263649744</v>
      </c>
      <c r="F8092" s="41">
        <f t="shared" si="1015"/>
        <v>1.6132159866241267</v>
      </c>
      <c r="G8092" s="42">
        <f t="shared" si="1016"/>
        <v>311856.46829318907</v>
      </c>
      <c r="H8092" s="16">
        <f t="shared" si="1017"/>
        <v>1</v>
      </c>
      <c r="P8092" s="16"/>
    </row>
    <row r="8093" spans="1:16" x14ac:dyDescent="0.25">
      <c r="A8093" s="24">
        <f t="shared" si="1018"/>
        <v>8078</v>
      </c>
      <c r="B8093">
        <f t="shared" si="1012"/>
        <v>0.23337917134631425</v>
      </c>
      <c r="C8093">
        <f t="shared" si="1013"/>
        <v>9.7464298945851624E-2</v>
      </c>
      <c r="D8093" s="40">
        <f t="shared" si="1014"/>
        <v>668192.91171996528</v>
      </c>
      <c r="E8093" s="40">
        <f t="shared" si="1019"/>
        <v>668192.91171996528</v>
      </c>
      <c r="F8093" s="41">
        <f t="shared" si="1015"/>
        <v>1.6060376579995885</v>
      </c>
      <c r="G8093" s="42">
        <f t="shared" si="1016"/>
        <v>73142.979030658957</v>
      </c>
      <c r="H8093" s="16">
        <f t="shared" si="1017"/>
        <v>1</v>
      </c>
      <c r="P8093" s="16"/>
    </row>
    <row r="8094" spans="1:16" x14ac:dyDescent="0.25">
      <c r="A8094" s="24">
        <f t="shared" si="1018"/>
        <v>8079</v>
      </c>
      <c r="B8094">
        <f t="shared" si="1012"/>
        <v>0.78438338229898363</v>
      </c>
      <c r="C8094">
        <f t="shared" si="1013"/>
        <v>0.37478562968317419</v>
      </c>
      <c r="D8094" s="40">
        <f t="shared" si="1014"/>
        <v>1358852.4665984353</v>
      </c>
      <c r="E8094" s="40">
        <f t="shared" si="1019"/>
        <v>1250000</v>
      </c>
      <c r="F8094" s="41">
        <f t="shared" si="1015"/>
        <v>1.902977281283504</v>
      </c>
      <c r="G8094" s="42">
        <f t="shared" si="1016"/>
        <v>1378721.6016043802</v>
      </c>
      <c r="H8094" s="16">
        <f t="shared" si="1017"/>
        <v>1</v>
      </c>
      <c r="P8094" s="16"/>
    </row>
    <row r="8095" spans="1:16" x14ac:dyDescent="0.25">
      <c r="A8095" s="24">
        <f t="shared" si="1018"/>
        <v>8080</v>
      </c>
      <c r="B8095">
        <f t="shared" si="1012"/>
        <v>0.56504503625910729</v>
      </c>
      <c r="C8095">
        <f t="shared" si="1013"/>
        <v>0.31504611892160028</v>
      </c>
      <c r="D8095" s="40">
        <f t="shared" si="1014"/>
        <v>1074668.4947344072</v>
      </c>
      <c r="E8095" s="40">
        <f t="shared" si="1019"/>
        <v>1074668.4947344072</v>
      </c>
      <c r="F8095" s="41">
        <f t="shared" si="1015"/>
        <v>1.8536179246151432</v>
      </c>
      <c r="G8095" s="42">
        <f t="shared" si="1016"/>
        <v>992024.78485887172</v>
      </c>
      <c r="H8095" s="16">
        <f t="shared" si="1017"/>
        <v>1</v>
      </c>
      <c r="P8095" s="16"/>
    </row>
    <row r="8096" spans="1:16" x14ac:dyDescent="0.25">
      <c r="A8096" s="24">
        <f t="shared" si="1018"/>
        <v>8081</v>
      </c>
      <c r="B8096">
        <f t="shared" si="1012"/>
        <v>0.77709098381455988</v>
      </c>
      <c r="C8096">
        <f t="shared" si="1013"/>
        <v>3.2153081032447517E-2</v>
      </c>
      <c r="D8096" s="40">
        <f t="shared" si="1014"/>
        <v>1347601.285903011</v>
      </c>
      <c r="E8096" s="40">
        <f t="shared" si="1019"/>
        <v>1250000</v>
      </c>
      <c r="F8096" s="41">
        <f t="shared" si="1015"/>
        <v>1.437674389509688</v>
      </c>
      <c r="G8096" s="42">
        <f t="shared" si="1016"/>
        <v>797092.98688710993</v>
      </c>
      <c r="H8096" s="16">
        <f t="shared" si="1017"/>
        <v>1</v>
      </c>
      <c r="P8096" s="16"/>
    </row>
    <row r="8097" spans="1:16" x14ac:dyDescent="0.25">
      <c r="A8097" s="24">
        <f t="shared" si="1018"/>
        <v>8082</v>
      </c>
      <c r="B8097">
        <f t="shared" si="1012"/>
        <v>0.87441289110574871</v>
      </c>
      <c r="C8097">
        <f t="shared" si="1013"/>
        <v>0.24279248563107103</v>
      </c>
      <c r="D8097" s="40">
        <f t="shared" si="1014"/>
        <v>1523177.1917570904</v>
      </c>
      <c r="E8097" s="40">
        <f t="shared" si="1019"/>
        <v>1250000</v>
      </c>
      <c r="F8097" s="41">
        <f t="shared" si="1015"/>
        <v>1.7880400903266589</v>
      </c>
      <c r="G8097" s="42">
        <f t="shared" si="1016"/>
        <v>1235050.1129083238</v>
      </c>
      <c r="H8097" s="16">
        <f t="shared" si="1017"/>
        <v>1</v>
      </c>
      <c r="P8097" s="16"/>
    </row>
    <row r="8098" spans="1:16" x14ac:dyDescent="0.25">
      <c r="A8098" s="24">
        <f t="shared" si="1018"/>
        <v>8083</v>
      </c>
      <c r="B8098">
        <f t="shared" si="1012"/>
        <v>0.8565360443899408</v>
      </c>
      <c r="C8098">
        <f t="shared" si="1013"/>
        <v>0.43342857935931534</v>
      </c>
      <c r="D8098" s="40">
        <f t="shared" si="1014"/>
        <v>1485509.9414145597</v>
      </c>
      <c r="E8098" s="40">
        <f t="shared" si="1019"/>
        <v>1250000</v>
      </c>
      <c r="F8098" s="41">
        <f t="shared" si="1015"/>
        <v>1.9490419834158468</v>
      </c>
      <c r="G8098" s="42">
        <f t="shared" si="1016"/>
        <v>1436302.4792698086</v>
      </c>
      <c r="H8098" s="16">
        <f t="shared" si="1017"/>
        <v>1</v>
      </c>
      <c r="P8098" s="16"/>
    </row>
    <row r="8099" spans="1:16" x14ac:dyDescent="0.25">
      <c r="A8099" s="24">
        <f t="shared" si="1018"/>
        <v>8084</v>
      </c>
      <c r="B8099">
        <f t="shared" si="1012"/>
        <v>0.46474149532150477</v>
      </c>
      <c r="C8099">
        <f t="shared" si="1013"/>
        <v>1.5819977852515876E-2</v>
      </c>
      <c r="D8099" s="40">
        <f t="shared" si="1014"/>
        <v>959652.58209150482</v>
      </c>
      <c r="E8099" s="40">
        <f t="shared" si="1019"/>
        <v>959652.58209150482</v>
      </c>
      <c r="F8099" s="41">
        <f t="shared" si="1015"/>
        <v>1.3468298118527946</v>
      </c>
      <c r="G8099" s="42">
        <f t="shared" si="1016"/>
        <v>292488.70658234996</v>
      </c>
      <c r="H8099" s="16">
        <f t="shared" si="1017"/>
        <v>1</v>
      </c>
      <c r="P8099" s="16"/>
    </row>
    <row r="8100" spans="1:16" x14ac:dyDescent="0.25">
      <c r="A8100" s="24">
        <f t="shared" si="1018"/>
        <v>8085</v>
      </c>
      <c r="B8100">
        <f t="shared" si="1012"/>
        <v>0.41610576736275107</v>
      </c>
      <c r="C8100">
        <f t="shared" si="1013"/>
        <v>0.84961986227426678</v>
      </c>
      <c r="D8100" s="40">
        <f t="shared" si="1014"/>
        <v>903404.53485516529</v>
      </c>
      <c r="E8100" s="40">
        <f t="shared" si="1019"/>
        <v>903404.53485516529</v>
      </c>
      <c r="F8100" s="41">
        <f t="shared" si="1015"/>
        <v>2.3145302077015875</v>
      </c>
      <c r="G8100" s="42">
        <f t="shared" si="1016"/>
        <v>1090957.0856968816</v>
      </c>
      <c r="H8100" s="16">
        <f t="shared" si="1017"/>
        <v>1</v>
      </c>
      <c r="P8100" s="16"/>
    </row>
    <row r="8101" spans="1:16" x14ac:dyDescent="0.25">
      <c r="A8101" s="24">
        <f t="shared" si="1018"/>
        <v>8086</v>
      </c>
      <c r="B8101">
        <f t="shared" si="1012"/>
        <v>0.98054928181227297</v>
      </c>
      <c r="C8101">
        <f t="shared" si="1013"/>
        <v>0.75841673568356782</v>
      </c>
      <c r="D8101" s="40">
        <f t="shared" si="1014"/>
        <v>1941593.2938494666</v>
      </c>
      <c r="E8101" s="40">
        <f t="shared" si="1019"/>
        <v>1250000</v>
      </c>
      <c r="F8101" s="41">
        <f t="shared" si="1015"/>
        <v>2.2131363892188647</v>
      </c>
      <c r="G8101" s="42">
        <f t="shared" si="1016"/>
        <v>1766420.4865235807</v>
      </c>
      <c r="H8101" s="16">
        <f t="shared" si="1017"/>
        <v>1</v>
      </c>
      <c r="P8101" s="16"/>
    </row>
    <row r="8102" spans="1:16" x14ac:dyDescent="0.25">
      <c r="A8102" s="24">
        <f t="shared" si="1018"/>
        <v>8087</v>
      </c>
      <c r="B8102">
        <f t="shared" si="1012"/>
        <v>0.32318379508797079</v>
      </c>
      <c r="C8102">
        <f t="shared" si="1013"/>
        <v>0.33534027228597552</v>
      </c>
      <c r="D8102" s="40">
        <f t="shared" si="1014"/>
        <v>790814.19039121678</v>
      </c>
      <c r="E8102" s="40">
        <f t="shared" si="1019"/>
        <v>790814.19039121678</v>
      </c>
      <c r="F8102" s="41">
        <f t="shared" si="1015"/>
        <v>1.8707555669136522</v>
      </c>
      <c r="G8102" s="42">
        <f t="shared" si="1016"/>
        <v>479420.04906868166</v>
      </c>
      <c r="H8102" s="16">
        <f t="shared" si="1017"/>
        <v>1</v>
      </c>
      <c r="P8102" s="16"/>
    </row>
    <row r="8103" spans="1:16" x14ac:dyDescent="0.25">
      <c r="A8103" s="24">
        <f t="shared" si="1018"/>
        <v>8088</v>
      </c>
      <c r="B8103">
        <f t="shared" si="1012"/>
        <v>0.22048572183120996</v>
      </c>
      <c r="C8103">
        <f t="shared" si="1013"/>
        <v>0.50129510660190135</v>
      </c>
      <c r="D8103" s="40">
        <f t="shared" si="1014"/>
        <v>648683.66956759035</v>
      </c>
      <c r="E8103" s="40">
        <f t="shared" si="1019"/>
        <v>648683.66956759035</v>
      </c>
      <c r="F8103" s="41">
        <f t="shared" si="1015"/>
        <v>2.0009867345073289</v>
      </c>
      <c r="G8103" s="42">
        <f t="shared" si="1016"/>
        <v>298007.41769628366</v>
      </c>
      <c r="H8103" s="16">
        <f t="shared" si="1017"/>
        <v>1</v>
      </c>
      <c r="P8103" s="16"/>
    </row>
    <row r="8104" spans="1:16" x14ac:dyDescent="0.25">
      <c r="A8104" s="24">
        <f t="shared" si="1018"/>
        <v>8089</v>
      </c>
      <c r="B8104">
        <f t="shared" si="1012"/>
        <v>0.16157311236020178</v>
      </c>
      <c r="C8104">
        <f t="shared" si="1013"/>
        <v>0.55991444818209857</v>
      </c>
      <c r="D8104" s="40">
        <f t="shared" si="1014"/>
        <v>549538.09302980115</v>
      </c>
      <c r="E8104" s="40">
        <f t="shared" si="1019"/>
        <v>549538.09302980115</v>
      </c>
      <c r="F8104" s="41">
        <f t="shared" si="1015"/>
        <v>2.045821372237457</v>
      </c>
      <c r="G8104" s="42">
        <f t="shared" si="1016"/>
        <v>124256.77557898313</v>
      </c>
      <c r="H8104" s="16">
        <f t="shared" si="1017"/>
        <v>1</v>
      </c>
      <c r="P8104" s="16"/>
    </row>
    <row r="8105" spans="1:16" x14ac:dyDescent="0.25">
      <c r="A8105" s="24">
        <f t="shared" si="1018"/>
        <v>8090</v>
      </c>
      <c r="B8105">
        <f t="shared" si="1012"/>
        <v>0.14031949697528034</v>
      </c>
      <c r="C8105">
        <f t="shared" si="1013"/>
        <v>0.36117779172491282</v>
      </c>
      <c r="D8105" s="40">
        <f t="shared" si="1014"/>
        <v>508107.14030129084</v>
      </c>
      <c r="E8105" s="40">
        <f t="shared" si="1019"/>
        <v>508107.14030129084</v>
      </c>
      <c r="F8105" s="41">
        <f t="shared" si="1015"/>
        <v>1.8920023167460795</v>
      </c>
      <c r="G8105" s="42">
        <f t="shared" si="1016"/>
        <v>-38660.113394732471</v>
      </c>
      <c r="H8105" s="16">
        <f t="shared" si="1017"/>
        <v>0</v>
      </c>
      <c r="P8105" s="16"/>
    </row>
    <row r="8106" spans="1:16" x14ac:dyDescent="0.25">
      <c r="A8106" s="24">
        <f t="shared" si="1018"/>
        <v>8091</v>
      </c>
      <c r="B8106">
        <f t="shared" si="1012"/>
        <v>0.36392248247284442</v>
      </c>
      <c r="C8106">
        <f t="shared" si="1013"/>
        <v>0.4444127680035308</v>
      </c>
      <c r="D8106" s="40">
        <f t="shared" si="1014"/>
        <v>841340.28878377425</v>
      </c>
      <c r="E8106" s="40">
        <f t="shared" si="1019"/>
        <v>841340.28878377425</v>
      </c>
      <c r="F8106" s="41">
        <f t="shared" si="1015"/>
        <v>1.9575104926746014</v>
      </c>
      <c r="G8106" s="42">
        <f t="shared" si="1016"/>
        <v>646932.44320411747</v>
      </c>
      <c r="H8106" s="16">
        <f t="shared" si="1017"/>
        <v>1</v>
      </c>
      <c r="P8106" s="16"/>
    </row>
    <row r="8107" spans="1:16" x14ac:dyDescent="0.25">
      <c r="A8107" s="24">
        <f t="shared" si="1018"/>
        <v>8092</v>
      </c>
      <c r="B8107">
        <f t="shared" si="1012"/>
        <v>0.25420480465982109</v>
      </c>
      <c r="C8107">
        <f t="shared" si="1013"/>
        <v>0.74177165620494634</v>
      </c>
      <c r="D8107" s="40">
        <f t="shared" si="1014"/>
        <v>698488.09371410543</v>
      </c>
      <c r="E8107" s="40">
        <f t="shared" si="1019"/>
        <v>698488.09371410543</v>
      </c>
      <c r="F8107" s="41">
        <f t="shared" si="1015"/>
        <v>2.1972088053358894</v>
      </c>
      <c r="G8107" s="42">
        <f t="shared" si="1016"/>
        <v>534724.18993091234</v>
      </c>
      <c r="H8107" s="16">
        <f t="shared" si="1017"/>
        <v>1</v>
      </c>
      <c r="P8107" s="16"/>
    </row>
    <row r="8108" spans="1:16" x14ac:dyDescent="0.25">
      <c r="A8108" s="24">
        <f t="shared" si="1018"/>
        <v>8093</v>
      </c>
      <c r="B8108">
        <f t="shared" si="1012"/>
        <v>0.57695871440228075</v>
      </c>
      <c r="C8108">
        <f t="shared" si="1013"/>
        <v>0.76581241644453257</v>
      </c>
      <c r="D8108" s="40">
        <f t="shared" si="1014"/>
        <v>1088504.1811084561</v>
      </c>
      <c r="E8108" s="40">
        <f t="shared" si="1019"/>
        <v>1088504.1811084561</v>
      </c>
      <c r="F8108" s="41">
        <f t="shared" si="1015"/>
        <v>2.2204028254955124</v>
      </c>
      <c r="G8108" s="42">
        <f t="shared" si="1016"/>
        <v>1416917.759296895</v>
      </c>
      <c r="H8108" s="16">
        <f t="shared" si="1017"/>
        <v>1</v>
      </c>
      <c r="P8108" s="16"/>
    </row>
    <row r="8109" spans="1:16" x14ac:dyDescent="0.25">
      <c r="A8109" s="24">
        <f t="shared" si="1018"/>
        <v>8094</v>
      </c>
      <c r="B8109">
        <f t="shared" si="1012"/>
        <v>0.77737656643148512</v>
      </c>
      <c r="C8109">
        <f t="shared" si="1013"/>
        <v>0.17653316899668425</v>
      </c>
      <c r="D8109" s="40">
        <f t="shared" si="1014"/>
        <v>1348037.8973607591</v>
      </c>
      <c r="E8109" s="40">
        <f t="shared" si="1019"/>
        <v>1250000</v>
      </c>
      <c r="F8109" s="41">
        <f t="shared" si="1015"/>
        <v>1.7177331216379077</v>
      </c>
      <c r="G8109" s="42">
        <f t="shared" si="1016"/>
        <v>1147166.4020473845</v>
      </c>
      <c r="H8109" s="16">
        <f t="shared" si="1017"/>
        <v>1</v>
      </c>
      <c r="P8109" s="16"/>
    </row>
    <row r="8110" spans="1:16" x14ac:dyDescent="0.25">
      <c r="A8110" s="24">
        <f t="shared" si="1018"/>
        <v>8095</v>
      </c>
      <c r="B8110">
        <f t="shared" si="1012"/>
        <v>0.75494293810334057</v>
      </c>
      <c r="C8110">
        <f t="shared" si="1013"/>
        <v>0.85392177233006805</v>
      </c>
      <c r="D8110" s="40">
        <f t="shared" si="1014"/>
        <v>1314647.7144272742</v>
      </c>
      <c r="E8110" s="40">
        <f t="shared" si="1019"/>
        <v>1250000</v>
      </c>
      <c r="F8110" s="41">
        <f t="shared" si="1015"/>
        <v>2.3201831993979645</v>
      </c>
      <c r="G8110" s="42">
        <f t="shared" si="1016"/>
        <v>1900228.9992474555</v>
      </c>
      <c r="H8110" s="16">
        <f t="shared" si="1017"/>
        <v>1</v>
      </c>
      <c r="P8110" s="16"/>
    </row>
    <row r="8111" spans="1:16" x14ac:dyDescent="0.25">
      <c r="A8111" s="24">
        <f t="shared" si="1018"/>
        <v>8096</v>
      </c>
      <c r="B8111">
        <f t="shared" si="1012"/>
        <v>0.4656950953649357</v>
      </c>
      <c r="C8111">
        <f t="shared" si="1013"/>
        <v>0.19827708869706839</v>
      </c>
      <c r="D8111" s="40">
        <f t="shared" si="1014"/>
        <v>960746.55467131303</v>
      </c>
      <c r="E8111" s="40">
        <f t="shared" si="1019"/>
        <v>960746.55467131303</v>
      </c>
      <c r="F8111" s="41">
        <f t="shared" si="1015"/>
        <v>1.7423126574729224</v>
      </c>
      <c r="G8111" s="42">
        <f t="shared" si="1016"/>
        <v>673920.88282732968</v>
      </c>
      <c r="H8111" s="16">
        <f t="shared" si="1017"/>
        <v>1</v>
      </c>
      <c r="P8111" s="16"/>
    </row>
    <row r="8112" spans="1:16" x14ac:dyDescent="0.25">
      <c r="A8112" s="24">
        <f t="shared" si="1018"/>
        <v>8097</v>
      </c>
      <c r="B8112">
        <f t="shared" si="1012"/>
        <v>9.6203107270412147E-2</v>
      </c>
      <c r="C8112">
        <f t="shared" si="1013"/>
        <v>0.16341205628123134</v>
      </c>
      <c r="D8112" s="40">
        <f t="shared" si="1014"/>
        <v>405701.89196667762</v>
      </c>
      <c r="E8112" s="40">
        <f t="shared" si="1019"/>
        <v>405701.89196667762</v>
      </c>
      <c r="F8112" s="41">
        <f t="shared" si="1015"/>
        <v>1.7019662844314605</v>
      </c>
      <c r="G8112" s="42">
        <f t="shared" si="1016"/>
        <v>-309509.05834265996</v>
      </c>
      <c r="H8112" s="16">
        <f t="shared" si="1017"/>
        <v>0</v>
      </c>
      <c r="P8112" s="16"/>
    </row>
    <row r="8113" spans="1:16" x14ac:dyDescent="0.25">
      <c r="A8113" s="24">
        <f t="shared" si="1018"/>
        <v>8098</v>
      </c>
      <c r="B8113">
        <f t="shared" si="1012"/>
        <v>0.73443069949280471</v>
      </c>
      <c r="C8113">
        <f t="shared" si="1013"/>
        <v>0.60353260266128927</v>
      </c>
      <c r="D8113" s="40">
        <f t="shared" si="1014"/>
        <v>1285532.9196065944</v>
      </c>
      <c r="E8113" s="40">
        <f t="shared" si="1019"/>
        <v>1250000</v>
      </c>
      <c r="F8113" s="41">
        <f t="shared" si="1015"/>
        <v>2.0797877035280758</v>
      </c>
      <c r="G8113" s="42">
        <f t="shared" si="1016"/>
        <v>1599734.6294100946</v>
      </c>
      <c r="H8113" s="16">
        <f t="shared" si="1017"/>
        <v>1</v>
      </c>
      <c r="P8113" s="16"/>
    </row>
    <row r="8114" spans="1:16" x14ac:dyDescent="0.25">
      <c r="A8114" s="24">
        <f t="shared" si="1018"/>
        <v>8099</v>
      </c>
      <c r="B8114">
        <f t="shared" si="1012"/>
        <v>0.1092382239876315</v>
      </c>
      <c r="C8114">
        <f t="shared" si="1013"/>
        <v>0.33638700877781957</v>
      </c>
      <c r="D8114" s="40">
        <f t="shared" si="1014"/>
        <v>438940.97408659582</v>
      </c>
      <c r="E8114" s="40">
        <f t="shared" si="1019"/>
        <v>438940.97408659582</v>
      </c>
      <c r="F8114" s="41">
        <f t="shared" si="1015"/>
        <v>1.8716279931337096</v>
      </c>
      <c r="G8114" s="42">
        <f t="shared" si="1016"/>
        <v>-178465.78556614905</v>
      </c>
      <c r="H8114" s="16">
        <f t="shared" si="1017"/>
        <v>0</v>
      </c>
      <c r="P8114" s="16"/>
    </row>
    <row r="8115" spans="1:16" x14ac:dyDescent="0.25">
      <c r="A8115" s="24">
        <f t="shared" si="1018"/>
        <v>8100</v>
      </c>
      <c r="B8115">
        <f t="shared" si="1012"/>
        <v>0.95790846936870366</v>
      </c>
      <c r="C8115">
        <f t="shared" si="1013"/>
        <v>8.6733714328147471E-2</v>
      </c>
      <c r="D8115" s="40">
        <f t="shared" si="1014"/>
        <v>1787346.931510993</v>
      </c>
      <c r="E8115" s="40">
        <f t="shared" si="1019"/>
        <v>1250000</v>
      </c>
      <c r="F8115" s="41">
        <f t="shared" si="1015"/>
        <v>1.5862776898011326</v>
      </c>
      <c r="G8115" s="42">
        <f t="shared" si="1016"/>
        <v>982847.11225141585</v>
      </c>
      <c r="H8115" s="16">
        <f t="shared" si="1017"/>
        <v>1</v>
      </c>
      <c r="P8115" s="16"/>
    </row>
    <row r="8116" spans="1:16" x14ac:dyDescent="0.25">
      <c r="A8116" s="24">
        <f t="shared" si="1018"/>
        <v>8101</v>
      </c>
      <c r="B8116">
        <f t="shared" si="1012"/>
        <v>0.70249603840056807</v>
      </c>
      <c r="C8116">
        <f t="shared" si="1013"/>
        <v>0.25917333399411291</v>
      </c>
      <c r="D8116" s="40">
        <f t="shared" si="1014"/>
        <v>1242367.6231365984</v>
      </c>
      <c r="E8116" s="40">
        <f t="shared" si="1019"/>
        <v>1242367.6231365984</v>
      </c>
      <c r="F8116" s="41">
        <f t="shared" si="1015"/>
        <v>1.8036790075097284</v>
      </c>
      <c r="G8116" s="42">
        <f t="shared" si="1016"/>
        <v>1240832.4014612399</v>
      </c>
      <c r="H8116" s="16">
        <f t="shared" si="1017"/>
        <v>1</v>
      </c>
      <c r="P8116" s="16"/>
    </row>
    <row r="8117" spans="1:16" x14ac:dyDescent="0.25">
      <c r="A8117" s="24">
        <f t="shared" si="1018"/>
        <v>8102</v>
      </c>
      <c r="B8117">
        <f t="shared" si="1012"/>
        <v>0.66401844297070056</v>
      </c>
      <c r="C8117">
        <f t="shared" si="1013"/>
        <v>0.99110984138678759</v>
      </c>
      <c r="D8117" s="40">
        <f t="shared" si="1014"/>
        <v>1193064.7208966974</v>
      </c>
      <c r="E8117" s="40">
        <f t="shared" si="1019"/>
        <v>1193064.7208966974</v>
      </c>
      <c r="F8117" s="41">
        <f t="shared" si="1015"/>
        <v>2.7204138270734748</v>
      </c>
      <c r="G8117" s="42">
        <f t="shared" si="1016"/>
        <v>2245629.7633209317</v>
      </c>
      <c r="H8117" s="16">
        <f t="shared" si="1017"/>
        <v>1</v>
      </c>
      <c r="P8117" s="16"/>
    </row>
    <row r="8118" spans="1:16" x14ac:dyDescent="0.25">
      <c r="A8118" s="24">
        <f t="shared" si="1018"/>
        <v>8103</v>
      </c>
      <c r="B8118">
        <f t="shared" si="1012"/>
        <v>0.11924714723136276</v>
      </c>
      <c r="C8118">
        <f t="shared" si="1013"/>
        <v>0.29222254769410938</v>
      </c>
      <c r="D8118" s="40">
        <f t="shared" si="1014"/>
        <v>462572.04457567655</v>
      </c>
      <c r="E8118" s="40">
        <f t="shared" si="1019"/>
        <v>462572.04457567655</v>
      </c>
      <c r="F8118" s="41">
        <f t="shared" si="1015"/>
        <v>1.8337679615988562</v>
      </c>
      <c r="G8118" s="42">
        <f t="shared" si="1016"/>
        <v>-151750.2047258463</v>
      </c>
      <c r="H8118" s="16">
        <f t="shared" si="1017"/>
        <v>0</v>
      </c>
      <c r="P8118" s="16"/>
    </row>
    <row r="8119" spans="1:16" x14ac:dyDescent="0.25">
      <c r="A8119" s="24">
        <f t="shared" si="1018"/>
        <v>8104</v>
      </c>
      <c r="B8119">
        <f t="shared" si="1012"/>
        <v>0.8874923592666164</v>
      </c>
      <c r="C8119">
        <f t="shared" si="1013"/>
        <v>0.31783933367114514</v>
      </c>
      <c r="D8119" s="40">
        <f t="shared" si="1014"/>
        <v>1553176.1265144704</v>
      </c>
      <c r="E8119" s="40">
        <f t="shared" si="1019"/>
        <v>1250000</v>
      </c>
      <c r="F8119" s="41">
        <f t="shared" si="1015"/>
        <v>1.8560032414392877</v>
      </c>
      <c r="G8119" s="42">
        <f t="shared" si="1016"/>
        <v>1320004.0517991097</v>
      </c>
      <c r="H8119" s="16">
        <f t="shared" si="1017"/>
        <v>1</v>
      </c>
      <c r="P8119" s="16"/>
    </row>
    <row r="8120" spans="1:16" x14ac:dyDescent="0.25">
      <c r="A8120" s="24">
        <f t="shared" si="1018"/>
        <v>8105</v>
      </c>
      <c r="B8120">
        <f t="shared" si="1012"/>
        <v>0.59403042297344655</v>
      </c>
      <c r="C8120">
        <f t="shared" si="1013"/>
        <v>0.65954278234858066</v>
      </c>
      <c r="D8120" s="40">
        <f t="shared" si="1014"/>
        <v>1108476.5089936585</v>
      </c>
      <c r="E8120" s="40">
        <f t="shared" si="1019"/>
        <v>1108476.5089936585</v>
      </c>
      <c r="F8120" s="41">
        <f t="shared" si="1015"/>
        <v>2.1249895503167608</v>
      </c>
      <c r="G8120" s="42">
        <f t="shared" si="1016"/>
        <v>1355500.9983831272</v>
      </c>
      <c r="H8120" s="16">
        <f t="shared" si="1017"/>
        <v>1</v>
      </c>
      <c r="P8120" s="16"/>
    </row>
    <row r="8121" spans="1:16" x14ac:dyDescent="0.25">
      <c r="A8121" s="24">
        <f t="shared" si="1018"/>
        <v>8106</v>
      </c>
      <c r="B8121">
        <f t="shared" si="1012"/>
        <v>0.11312028497923166</v>
      </c>
      <c r="C8121">
        <f t="shared" si="1013"/>
        <v>0.26955247193109244</v>
      </c>
      <c r="D8121" s="40">
        <f t="shared" si="1014"/>
        <v>448282.73036157445</v>
      </c>
      <c r="E8121" s="40">
        <f t="shared" si="1019"/>
        <v>448282.73036157445</v>
      </c>
      <c r="F8121" s="41">
        <f t="shared" si="1015"/>
        <v>1.8133230847653785</v>
      </c>
      <c r="G8121" s="42">
        <f t="shared" si="1016"/>
        <v>-187118.57653370337</v>
      </c>
      <c r="H8121" s="16">
        <f t="shared" si="1017"/>
        <v>0</v>
      </c>
      <c r="P8121" s="16"/>
    </row>
    <row r="8122" spans="1:16" x14ac:dyDescent="0.25">
      <c r="A8122" s="24">
        <f t="shared" si="1018"/>
        <v>8107</v>
      </c>
      <c r="B8122">
        <f t="shared" si="1012"/>
        <v>0.89555905002634972</v>
      </c>
      <c r="C8122">
        <f t="shared" si="1013"/>
        <v>0.76713546004611999</v>
      </c>
      <c r="D8122" s="40">
        <f t="shared" si="1014"/>
        <v>1572938.8428402487</v>
      </c>
      <c r="E8122" s="40">
        <f t="shared" si="1019"/>
        <v>1250000</v>
      </c>
      <c r="F8122" s="41">
        <f t="shared" si="1015"/>
        <v>2.2217160141524097</v>
      </c>
      <c r="G8122" s="42">
        <f t="shared" si="1016"/>
        <v>1777145.0176905124</v>
      </c>
      <c r="H8122" s="16">
        <f t="shared" si="1017"/>
        <v>1</v>
      </c>
      <c r="P8122" s="16"/>
    </row>
    <row r="8123" spans="1:16" x14ac:dyDescent="0.25">
      <c r="A8123" s="24">
        <f t="shared" si="1018"/>
        <v>8108</v>
      </c>
      <c r="B8123">
        <f t="shared" si="1012"/>
        <v>0.39891530701424927</v>
      </c>
      <c r="C8123">
        <f t="shared" si="1013"/>
        <v>0.29641566297505051</v>
      </c>
      <c r="D8123" s="40">
        <f t="shared" si="1014"/>
        <v>883211.68700527481</v>
      </c>
      <c r="E8123" s="40">
        <f t="shared" si="1019"/>
        <v>883211.68700527481</v>
      </c>
      <c r="F8123" s="41">
        <f t="shared" si="1015"/>
        <v>1.8374657787933335</v>
      </c>
      <c r="G8123" s="42">
        <f t="shared" si="1016"/>
        <v>622871.25030252128</v>
      </c>
      <c r="H8123" s="16">
        <f t="shared" si="1017"/>
        <v>1</v>
      </c>
      <c r="P8123" s="16"/>
    </row>
    <row r="8124" spans="1:16" x14ac:dyDescent="0.25">
      <c r="A8124" s="24">
        <f t="shared" si="1018"/>
        <v>8109</v>
      </c>
      <c r="B8124">
        <f t="shared" si="1012"/>
        <v>0.82940663082990795</v>
      </c>
      <c r="C8124">
        <f t="shared" si="1013"/>
        <v>0.5434434354538098</v>
      </c>
      <c r="D8124" s="40">
        <f t="shared" si="1014"/>
        <v>1433961.8694845047</v>
      </c>
      <c r="E8124" s="40">
        <f t="shared" si="1019"/>
        <v>1250000</v>
      </c>
      <c r="F8124" s="41">
        <f t="shared" si="1015"/>
        <v>2.0331649439830572</v>
      </c>
      <c r="G8124" s="42">
        <f t="shared" si="1016"/>
        <v>1541456.1799788214</v>
      </c>
      <c r="H8124" s="16">
        <f t="shared" si="1017"/>
        <v>1</v>
      </c>
      <c r="P8124" s="16"/>
    </row>
    <row r="8125" spans="1:16" x14ac:dyDescent="0.25">
      <c r="A8125" s="24">
        <f t="shared" si="1018"/>
        <v>8110</v>
      </c>
      <c r="B8125">
        <f t="shared" si="1012"/>
        <v>0.3252202543662861</v>
      </c>
      <c r="C8125">
        <f t="shared" si="1013"/>
        <v>0.30877139035146683</v>
      </c>
      <c r="D8125" s="40">
        <f t="shared" si="1014"/>
        <v>793396.51420939737</v>
      </c>
      <c r="E8125" s="40">
        <f t="shared" si="1019"/>
        <v>793396.51420939737</v>
      </c>
      <c r="F8125" s="41">
        <f t="shared" si="1015"/>
        <v>1.8482261755957317</v>
      </c>
      <c r="G8125" s="42">
        <f t="shared" si="1016"/>
        <v>466376.20518821897</v>
      </c>
      <c r="H8125" s="16">
        <f t="shared" si="1017"/>
        <v>1</v>
      </c>
      <c r="P8125" s="16"/>
    </row>
    <row r="8126" spans="1:16" x14ac:dyDescent="0.25">
      <c r="A8126" s="24">
        <f t="shared" si="1018"/>
        <v>8111</v>
      </c>
      <c r="B8126">
        <f t="shared" si="1012"/>
        <v>8.2442313549108803E-2</v>
      </c>
      <c r="C8126">
        <f t="shared" si="1013"/>
        <v>0.50346292031463236</v>
      </c>
      <c r="D8126" s="40">
        <f t="shared" si="1014"/>
        <v>366795.09769129578</v>
      </c>
      <c r="E8126" s="40">
        <f t="shared" si="1019"/>
        <v>366795.09769129578</v>
      </c>
      <c r="F8126" s="41">
        <f t="shared" si="1015"/>
        <v>2.0026384082009825</v>
      </c>
      <c r="G8126" s="42">
        <f t="shared" si="1016"/>
        <v>-265442.04942357959</v>
      </c>
      <c r="H8126" s="16">
        <f t="shared" si="1017"/>
        <v>0</v>
      </c>
      <c r="P8126" s="16"/>
    </row>
    <row r="8127" spans="1:16" x14ac:dyDescent="0.25">
      <c r="A8127" s="24">
        <f t="shared" si="1018"/>
        <v>8112</v>
      </c>
      <c r="B8127">
        <f t="shared" si="1012"/>
        <v>0.69348997122142464</v>
      </c>
      <c r="C8127">
        <f t="shared" si="1013"/>
        <v>0.23632691300008446</v>
      </c>
      <c r="D8127" s="40">
        <f t="shared" si="1014"/>
        <v>1230592.9674069886</v>
      </c>
      <c r="E8127" s="40">
        <f t="shared" si="1019"/>
        <v>1230592.9674069886</v>
      </c>
      <c r="F8127" s="41">
        <f t="shared" si="1015"/>
        <v>1.7817119131720245</v>
      </c>
      <c r="G8127" s="42">
        <f t="shared" si="1016"/>
        <v>1192562.1502947444</v>
      </c>
      <c r="H8127" s="16">
        <f t="shared" si="1017"/>
        <v>1</v>
      </c>
      <c r="P8127" s="16"/>
    </row>
    <row r="8128" spans="1:16" x14ac:dyDescent="0.25">
      <c r="A8128" s="24">
        <f t="shared" si="1018"/>
        <v>8113</v>
      </c>
      <c r="B8128">
        <f t="shared" si="1012"/>
        <v>0.2774447473930195</v>
      </c>
      <c r="C8128">
        <f t="shared" si="1013"/>
        <v>0.62704491836484522</v>
      </c>
      <c r="D8128" s="40">
        <f t="shared" si="1014"/>
        <v>730798.21048730263</v>
      </c>
      <c r="E8128" s="40">
        <f t="shared" si="1019"/>
        <v>730798.21048730263</v>
      </c>
      <c r="F8128" s="41">
        <f t="shared" si="1015"/>
        <v>2.098491432741894</v>
      </c>
      <c r="G8128" s="42">
        <f t="shared" si="1016"/>
        <v>533573.78377071186</v>
      </c>
      <c r="H8128" s="16">
        <f t="shared" si="1017"/>
        <v>1</v>
      </c>
      <c r="P8128" s="16"/>
    </row>
    <row r="8129" spans="1:16" x14ac:dyDescent="0.25">
      <c r="A8129" s="24">
        <f t="shared" si="1018"/>
        <v>8114</v>
      </c>
      <c r="B8129">
        <f t="shared" si="1012"/>
        <v>0.9772929580649361</v>
      </c>
      <c r="C8129">
        <f t="shared" si="1013"/>
        <v>4.3581688194535673E-2</v>
      </c>
      <c r="D8129" s="40">
        <f t="shared" si="1014"/>
        <v>1912218.2679812293</v>
      </c>
      <c r="E8129" s="40">
        <f t="shared" si="1019"/>
        <v>1250000</v>
      </c>
      <c r="F8129" s="41">
        <f t="shared" si="1015"/>
        <v>1.4800746067628188</v>
      </c>
      <c r="G8129" s="42">
        <f t="shared" si="1016"/>
        <v>850093.25845352351</v>
      </c>
      <c r="H8129" s="16">
        <f t="shared" si="1017"/>
        <v>1</v>
      </c>
      <c r="P8129" s="16"/>
    </row>
    <row r="8130" spans="1:16" x14ac:dyDescent="0.25">
      <c r="A8130" s="24">
        <f t="shared" si="1018"/>
        <v>8115</v>
      </c>
      <c r="B8130">
        <f t="shared" si="1012"/>
        <v>0.57959757104981691</v>
      </c>
      <c r="C8130">
        <f t="shared" si="1013"/>
        <v>0.97529526066500694</v>
      </c>
      <c r="D8130" s="40">
        <f t="shared" si="1014"/>
        <v>1091579.3662379589</v>
      </c>
      <c r="E8130" s="40">
        <f t="shared" si="1019"/>
        <v>1091579.3662379589</v>
      </c>
      <c r="F8130" s="41">
        <f t="shared" si="1015"/>
        <v>2.597276935681915</v>
      </c>
      <c r="G8130" s="42">
        <f t="shared" si="1016"/>
        <v>1835133.9113961328</v>
      </c>
      <c r="H8130" s="16">
        <f t="shared" si="1017"/>
        <v>1</v>
      </c>
      <c r="P8130" s="16"/>
    </row>
    <row r="8131" spans="1:16" x14ac:dyDescent="0.25">
      <c r="A8131" s="24">
        <f t="shared" si="1018"/>
        <v>8116</v>
      </c>
      <c r="B8131">
        <f t="shared" si="1012"/>
        <v>0.55654080316890031</v>
      </c>
      <c r="C8131">
        <f t="shared" si="1013"/>
        <v>0.20092103804927319</v>
      </c>
      <c r="D8131" s="40">
        <f t="shared" si="1014"/>
        <v>1064834.9267718515</v>
      </c>
      <c r="E8131" s="40">
        <f t="shared" si="1019"/>
        <v>1064834.9267718515</v>
      </c>
      <c r="F8131" s="41">
        <f t="shared" si="1015"/>
        <v>1.7451866550793569</v>
      </c>
      <c r="G8131" s="42">
        <f t="shared" si="1016"/>
        <v>858335.70406463952</v>
      </c>
      <c r="H8131" s="16">
        <f t="shared" si="1017"/>
        <v>1</v>
      </c>
      <c r="P8131" s="16"/>
    </row>
    <row r="8132" spans="1:16" x14ac:dyDescent="0.25">
      <c r="A8132" s="24">
        <f t="shared" si="1018"/>
        <v>8117</v>
      </c>
      <c r="B8132">
        <f t="shared" si="1012"/>
        <v>0.41630195488687605</v>
      </c>
      <c r="C8132">
        <f t="shared" si="1013"/>
        <v>0.75731578667182475</v>
      </c>
      <c r="D8132" s="40">
        <f t="shared" si="1014"/>
        <v>903633.82252467691</v>
      </c>
      <c r="E8132" s="40">
        <f t="shared" si="1019"/>
        <v>903633.82252467691</v>
      </c>
      <c r="F8132" s="41">
        <f t="shared" si="1015"/>
        <v>2.2120651207138708</v>
      </c>
      <c r="G8132" s="42">
        <f t="shared" si="1016"/>
        <v>998896.86070418591</v>
      </c>
      <c r="H8132" s="16">
        <f t="shared" si="1017"/>
        <v>1</v>
      </c>
      <c r="P8132" s="16"/>
    </row>
    <row r="8133" spans="1:16" x14ac:dyDescent="0.25">
      <c r="A8133" s="24">
        <f t="shared" si="1018"/>
        <v>8118</v>
      </c>
      <c r="B8133">
        <f t="shared" si="1012"/>
        <v>0.45489537657704204</v>
      </c>
      <c r="C8133">
        <f t="shared" si="1013"/>
        <v>0.97073656891006976</v>
      </c>
      <c r="D8133" s="40">
        <f t="shared" si="1014"/>
        <v>948342.33550040552</v>
      </c>
      <c r="E8133" s="40">
        <f t="shared" si="1019"/>
        <v>948342.33550040552</v>
      </c>
      <c r="F8133" s="41">
        <f t="shared" si="1015"/>
        <v>2.5749941532987357</v>
      </c>
      <c r="G8133" s="42">
        <f t="shared" si="1016"/>
        <v>1441975.9692392121</v>
      </c>
      <c r="H8133" s="16">
        <f t="shared" si="1017"/>
        <v>1</v>
      </c>
      <c r="P8133" s="16"/>
    </row>
    <row r="8134" spans="1:16" x14ac:dyDescent="0.25">
      <c r="A8134" s="24">
        <f t="shared" si="1018"/>
        <v>8119</v>
      </c>
      <c r="B8134">
        <f t="shared" si="1012"/>
        <v>0.40887561615090817</v>
      </c>
      <c r="C8134">
        <f t="shared" si="1013"/>
        <v>0.53478065121453255</v>
      </c>
      <c r="D8134" s="40">
        <f t="shared" si="1014"/>
        <v>894936.96263817023</v>
      </c>
      <c r="E8134" s="40">
        <f t="shared" si="1019"/>
        <v>894936.96263817023</v>
      </c>
      <c r="F8134" s="41">
        <f t="shared" si="1015"/>
        <v>2.0265327963094073</v>
      </c>
      <c r="G8134" s="42">
        <f t="shared" si="1016"/>
        <v>813619.1054157787</v>
      </c>
      <c r="H8134" s="16">
        <f t="shared" si="1017"/>
        <v>1</v>
      </c>
      <c r="P8134" s="16"/>
    </row>
    <row r="8135" spans="1:16" x14ac:dyDescent="0.25">
      <c r="A8135" s="24">
        <f t="shared" si="1018"/>
        <v>8120</v>
      </c>
      <c r="B8135">
        <f t="shared" si="1012"/>
        <v>0.20435135846491903</v>
      </c>
      <c r="C8135">
        <f t="shared" si="1013"/>
        <v>0.55130882991943508</v>
      </c>
      <c r="D8135" s="40">
        <f t="shared" si="1014"/>
        <v>623322.77137322119</v>
      </c>
      <c r="E8135" s="40">
        <f t="shared" si="1019"/>
        <v>623322.77137322119</v>
      </c>
      <c r="F8135" s="41">
        <f t="shared" si="1015"/>
        <v>2.0392002417953941</v>
      </c>
      <c r="G8135" s="42">
        <f t="shared" si="1016"/>
        <v>271079.9461008478</v>
      </c>
      <c r="H8135" s="16">
        <f t="shared" si="1017"/>
        <v>1</v>
      </c>
      <c r="P8135" s="16"/>
    </row>
    <row r="8136" spans="1:16" x14ac:dyDescent="0.25">
      <c r="A8136" s="24">
        <f t="shared" si="1018"/>
        <v>8121</v>
      </c>
      <c r="B8136">
        <f t="shared" si="1012"/>
        <v>0.56001916399691254</v>
      </c>
      <c r="C8136">
        <f t="shared" si="1013"/>
        <v>0.12704772863071412</v>
      </c>
      <c r="D8136" s="40">
        <f t="shared" si="1014"/>
        <v>1068853.1017835722</v>
      </c>
      <c r="E8136" s="40">
        <f t="shared" si="1019"/>
        <v>1068853.1017835722</v>
      </c>
      <c r="F8136" s="41">
        <f t="shared" si="1015"/>
        <v>1.6533561698771897</v>
      </c>
      <c r="G8136" s="42">
        <f t="shared" si="1016"/>
        <v>767194.87052624091</v>
      </c>
      <c r="H8136" s="16">
        <f t="shared" si="1017"/>
        <v>1</v>
      </c>
      <c r="P8136" s="16"/>
    </row>
    <row r="8137" spans="1:16" x14ac:dyDescent="0.25">
      <c r="A8137" s="24">
        <f t="shared" si="1018"/>
        <v>8122</v>
      </c>
      <c r="B8137">
        <f t="shared" si="1012"/>
        <v>0.97069415205623955</v>
      </c>
      <c r="C8137">
        <f t="shared" si="1013"/>
        <v>0.4986091674072668</v>
      </c>
      <c r="D8137" s="40">
        <f t="shared" si="1014"/>
        <v>1862201.2583644376</v>
      </c>
      <c r="E8137" s="40">
        <f t="shared" si="1019"/>
        <v>1250000</v>
      </c>
      <c r="F8137" s="41">
        <f t="shared" si="1015"/>
        <v>1.9989403321080534</v>
      </c>
      <c r="G8137" s="42">
        <f t="shared" si="1016"/>
        <v>1498675.415135067</v>
      </c>
      <c r="H8137" s="16">
        <f t="shared" si="1017"/>
        <v>1</v>
      </c>
      <c r="P8137" s="16"/>
    </row>
    <row r="8138" spans="1:16" x14ac:dyDescent="0.25">
      <c r="A8138" s="24">
        <f t="shared" si="1018"/>
        <v>8123</v>
      </c>
      <c r="B8138">
        <f t="shared" si="1012"/>
        <v>0.14619480504188687</v>
      </c>
      <c r="C8138">
        <f t="shared" si="1013"/>
        <v>0.10115396638866514</v>
      </c>
      <c r="D8138" s="40">
        <f t="shared" si="1014"/>
        <v>519957.17644960823</v>
      </c>
      <c r="E8138" s="40">
        <f t="shared" si="1019"/>
        <v>519957.17644960823</v>
      </c>
      <c r="F8138" s="41">
        <f t="shared" si="1015"/>
        <v>1.6124608817960469</v>
      </c>
      <c r="G8138" s="42">
        <f t="shared" si="1016"/>
        <v>-161589.39276588196</v>
      </c>
      <c r="H8138" s="16">
        <f t="shared" si="1017"/>
        <v>0</v>
      </c>
      <c r="P8138" s="16"/>
    </row>
    <row r="8139" spans="1:16" x14ac:dyDescent="0.25">
      <c r="A8139" s="24">
        <f t="shared" si="1018"/>
        <v>8124</v>
      </c>
      <c r="B8139">
        <f t="shared" si="1012"/>
        <v>0.1962448259582743</v>
      </c>
      <c r="C8139">
        <f t="shared" si="1013"/>
        <v>0.85197269928175956</v>
      </c>
      <c r="D8139" s="40">
        <f t="shared" si="1014"/>
        <v>610131.72289393644</v>
      </c>
      <c r="E8139" s="40">
        <f t="shared" si="1019"/>
        <v>610131.72289393644</v>
      </c>
      <c r="F8139" s="41">
        <f t="shared" si="1015"/>
        <v>2.3176083773743019</v>
      </c>
      <c r="G8139" s="42">
        <f t="shared" si="1016"/>
        <v>414046.39228080329</v>
      </c>
      <c r="H8139" s="16">
        <f t="shared" si="1017"/>
        <v>1</v>
      </c>
      <c r="P8139" s="16"/>
    </row>
    <row r="8140" spans="1:16" x14ac:dyDescent="0.25">
      <c r="A8140" s="24">
        <f t="shared" si="1018"/>
        <v>8125</v>
      </c>
      <c r="B8140">
        <f t="shared" si="1012"/>
        <v>0.11382850783411413</v>
      </c>
      <c r="C8140">
        <f t="shared" si="1013"/>
        <v>0.58376340044196695</v>
      </c>
      <c r="D8140" s="40">
        <f t="shared" si="1014"/>
        <v>449962.17497426854</v>
      </c>
      <c r="E8140" s="40">
        <f t="shared" si="1019"/>
        <v>449962.17497426854</v>
      </c>
      <c r="F8140" s="41">
        <f t="shared" si="1015"/>
        <v>2.0642950377605316</v>
      </c>
      <c r="G8140" s="42">
        <f t="shared" si="1016"/>
        <v>-71145.315020681359</v>
      </c>
      <c r="H8140" s="16">
        <f t="shared" si="1017"/>
        <v>0</v>
      </c>
      <c r="P8140" s="16"/>
    </row>
    <row r="8141" spans="1:16" x14ac:dyDescent="0.25">
      <c r="A8141" s="24">
        <f t="shared" si="1018"/>
        <v>8126</v>
      </c>
      <c r="B8141">
        <f t="shared" si="1012"/>
        <v>2.5394201860763133E-2</v>
      </c>
      <c r="C8141">
        <f t="shared" si="1013"/>
        <v>2.5493941502645612E-3</v>
      </c>
      <c r="D8141" s="40">
        <f t="shared" si="1014"/>
        <v>109454.42206529132</v>
      </c>
      <c r="E8141" s="40">
        <f t="shared" si="1019"/>
        <v>109454.42206529132</v>
      </c>
      <c r="F8141" s="41">
        <f t="shared" si="1015"/>
        <v>1.1487156785285384</v>
      </c>
      <c r="G8141" s="42">
        <f t="shared" si="1016"/>
        <v>-874267.98928931984</v>
      </c>
      <c r="H8141" s="16">
        <f t="shared" si="1017"/>
        <v>0</v>
      </c>
      <c r="P8141" s="16"/>
    </row>
    <row r="8142" spans="1:16" x14ac:dyDescent="0.25">
      <c r="A8142" s="24">
        <f t="shared" si="1018"/>
        <v>8127</v>
      </c>
      <c r="B8142">
        <f t="shared" si="1012"/>
        <v>0.82667549012694508</v>
      </c>
      <c r="C8142">
        <f t="shared" si="1013"/>
        <v>7.1984907728619874E-2</v>
      </c>
      <c r="D8142" s="40">
        <f t="shared" si="1014"/>
        <v>1429077.0375394854</v>
      </c>
      <c r="E8142" s="40">
        <f t="shared" si="1019"/>
        <v>1250000</v>
      </c>
      <c r="F8142" s="41">
        <f t="shared" si="1015"/>
        <v>1.5558765117841931</v>
      </c>
      <c r="G8142" s="42">
        <f t="shared" si="1016"/>
        <v>944845.63973024138</v>
      </c>
      <c r="H8142" s="16">
        <f t="shared" si="1017"/>
        <v>1</v>
      </c>
      <c r="P8142" s="16"/>
    </row>
    <row r="8143" spans="1:16" x14ac:dyDescent="0.25">
      <c r="A8143" s="24">
        <f t="shared" si="1018"/>
        <v>8128</v>
      </c>
      <c r="B8143">
        <f t="shared" si="1012"/>
        <v>5.124924483243376E-2</v>
      </c>
      <c r="C8143">
        <f t="shared" si="1013"/>
        <v>0.67627748020458966</v>
      </c>
      <c r="D8143" s="40">
        <f t="shared" si="1014"/>
        <v>255535.05225448497</v>
      </c>
      <c r="E8143" s="40">
        <f t="shared" si="1019"/>
        <v>255535.05225448497</v>
      </c>
      <c r="F8143" s="41">
        <f t="shared" si="1015"/>
        <v>2.1390013548583648</v>
      </c>
      <c r="G8143" s="42">
        <f t="shared" si="1016"/>
        <v>-453410.17701385356</v>
      </c>
      <c r="H8143" s="16">
        <f t="shared" si="1017"/>
        <v>0</v>
      </c>
      <c r="P8143" s="16"/>
    </row>
    <row r="8144" spans="1:16" x14ac:dyDescent="0.25">
      <c r="A8144" s="24">
        <f t="shared" si="1018"/>
        <v>8129</v>
      </c>
      <c r="B8144">
        <f t="shared" si="1012"/>
        <v>0.48081653204280883</v>
      </c>
      <c r="C8144">
        <f t="shared" si="1013"/>
        <v>0.70103931601624936</v>
      </c>
      <c r="D8144" s="40">
        <f t="shared" si="1014"/>
        <v>978067.91675801796</v>
      </c>
      <c r="E8144" s="40">
        <f t="shared" si="1019"/>
        <v>978067.91675801796</v>
      </c>
      <c r="F8144" s="41">
        <f t="shared" si="1015"/>
        <v>2.1603015328365682</v>
      </c>
      <c r="G8144" s="42">
        <f t="shared" si="1016"/>
        <v>1112921.619790615</v>
      </c>
      <c r="H8144" s="16">
        <f t="shared" si="1017"/>
        <v>1</v>
      </c>
      <c r="P8144" s="16"/>
    </row>
    <row r="8145" spans="1:16" x14ac:dyDescent="0.25">
      <c r="A8145" s="24">
        <f t="shared" si="1018"/>
        <v>8130</v>
      </c>
      <c r="B8145">
        <f t="shared" ref="B8145:B8208" si="1020">((MOD((MOD(MOD(999999999999989,MOD(A8145*2499997+$B$13*1800451,7450589)*4658+7450581)*383,99991)*7440893+MOD(MOD(999999999999989,MOD(A8145*2246527+$B$13*2399993,7450987)*7580+7560584)*17669,7440893))*1343,4294967296))+0.5)/2^32</f>
        <v>0.40939826460089535</v>
      </c>
      <c r="C8145">
        <f t="shared" ref="C8145:C8208" si="1021">((MOD((MOD(MOD(999999999999989,MOD(A8145*2499997+$C$13*1800451,7450589)*4658+7450581)*383,99991)*7440893+MOD(MOD(999999999999989,MOD(A8145*2246527+$C$13*2399993,7450987)*7580+7560584)*17669,7440893))*1343,4294967296))+0.5)/2^32</f>
        <v>0.49924817110877484</v>
      </c>
      <c r="D8145" s="40">
        <f t="shared" ref="D8145:D8208" si="1022">MAX(0,NORMINV(B8145,D$10,D$12))</f>
        <v>895550.24248036416</v>
      </c>
      <c r="E8145" s="40">
        <f t="shared" si="1019"/>
        <v>895550.24248036416</v>
      </c>
      <c r="F8145" s="41">
        <f t="shared" ref="F8145:F8208" si="1023">NORMINV(C8145,E$10,E$12)</f>
        <v>1.9994271864219009</v>
      </c>
      <c r="G8145" s="42">
        <f t="shared" ref="G8145:G8208" si="1024">F8145*E8145-1000000</f>
        <v>790587.50162196555</v>
      </c>
      <c r="H8145" s="16">
        <f t="shared" ref="H8145:H8208" si="1025">IF(G8145&gt;=0,1,0)</f>
        <v>1</v>
      </c>
      <c r="P8145" s="16"/>
    </row>
    <row r="8146" spans="1:16" x14ac:dyDescent="0.25">
      <c r="A8146" s="24">
        <f t="shared" ref="A8146:A8209" si="1026">A8145+1</f>
        <v>8131</v>
      </c>
      <c r="B8146">
        <f t="shared" si="1020"/>
        <v>0.97236730728764087</v>
      </c>
      <c r="C8146">
        <f t="shared" si="1021"/>
        <v>0.2704219032311812</v>
      </c>
      <c r="D8146" s="40">
        <f t="shared" si="1022"/>
        <v>1873913.6527887664</v>
      </c>
      <c r="E8146" s="40">
        <f t="shared" ref="E8146:E8209" si="1027">MIN(1250000,D8146)</f>
        <v>1250000</v>
      </c>
      <c r="F8146" s="41">
        <f t="shared" si="1023"/>
        <v>1.8141223432640112</v>
      </c>
      <c r="G8146" s="42">
        <f t="shared" si="1024"/>
        <v>1267652.9290800141</v>
      </c>
      <c r="H8146" s="16">
        <f t="shared" si="1025"/>
        <v>1</v>
      </c>
      <c r="P8146" s="16"/>
    </row>
    <row r="8147" spans="1:16" x14ac:dyDescent="0.25">
      <c r="A8147" s="24">
        <f t="shared" si="1026"/>
        <v>8132</v>
      </c>
      <c r="B8147">
        <f t="shared" si="1020"/>
        <v>0.76074094336945564</v>
      </c>
      <c r="C8147">
        <f t="shared" si="1021"/>
        <v>0.58847005025018007</v>
      </c>
      <c r="D8147" s="40">
        <f t="shared" si="1022"/>
        <v>1323110.03034511</v>
      </c>
      <c r="E8147" s="40">
        <f t="shared" si="1027"/>
        <v>1250000</v>
      </c>
      <c r="F8147" s="41">
        <f t="shared" si="1023"/>
        <v>2.0679669099743867</v>
      </c>
      <c r="G8147" s="42">
        <f t="shared" si="1024"/>
        <v>1584958.6374679832</v>
      </c>
      <c r="H8147" s="16">
        <f t="shared" si="1025"/>
        <v>1</v>
      </c>
      <c r="P8147" s="16"/>
    </row>
    <row r="8148" spans="1:16" x14ac:dyDescent="0.25">
      <c r="A8148" s="24">
        <f t="shared" si="1026"/>
        <v>8133</v>
      </c>
      <c r="B8148">
        <f t="shared" si="1020"/>
        <v>0.57042212376836687</v>
      </c>
      <c r="C8148">
        <f t="shared" si="1021"/>
        <v>0.48896568675991148</v>
      </c>
      <c r="D8148" s="40">
        <f t="shared" si="1022"/>
        <v>1080903.7814307793</v>
      </c>
      <c r="E8148" s="40">
        <f t="shared" si="1027"/>
        <v>1080903.7814307793</v>
      </c>
      <c r="F8148" s="41">
        <f t="shared" si="1023"/>
        <v>1.9915919607631296</v>
      </c>
      <c r="G8148" s="42">
        <f t="shared" si="1024"/>
        <v>1152719.2814560072</v>
      </c>
      <c r="H8148" s="16">
        <f t="shared" si="1025"/>
        <v>1</v>
      </c>
      <c r="P8148" s="16"/>
    </row>
    <row r="8149" spans="1:16" x14ac:dyDescent="0.25">
      <c r="A8149" s="24">
        <f t="shared" si="1026"/>
        <v>8134</v>
      </c>
      <c r="B8149">
        <f t="shared" si="1020"/>
        <v>0.32147631992120296</v>
      </c>
      <c r="C8149">
        <f t="shared" si="1021"/>
        <v>0.6707958405604586</v>
      </c>
      <c r="D8149" s="40">
        <f t="shared" si="1022"/>
        <v>788643.85285745747</v>
      </c>
      <c r="E8149" s="40">
        <f t="shared" si="1027"/>
        <v>788643.85285745747</v>
      </c>
      <c r="F8149" s="41">
        <f t="shared" si="1023"/>
        <v>2.1343804808926734</v>
      </c>
      <c r="G8149" s="42">
        <f t="shared" si="1024"/>
        <v>683266.04591495078</v>
      </c>
      <c r="H8149" s="16">
        <f t="shared" si="1025"/>
        <v>1</v>
      </c>
      <c r="P8149" s="16"/>
    </row>
    <row r="8150" spans="1:16" x14ac:dyDescent="0.25">
      <c r="A8150" s="24">
        <f t="shared" si="1026"/>
        <v>8135</v>
      </c>
      <c r="B8150">
        <f t="shared" si="1020"/>
        <v>0.1587482214672491</v>
      </c>
      <c r="C8150">
        <f t="shared" si="1021"/>
        <v>0.85206753073725849</v>
      </c>
      <c r="D8150" s="40">
        <f t="shared" si="1022"/>
        <v>544248.08635402331</v>
      </c>
      <c r="E8150" s="40">
        <f t="shared" si="1027"/>
        <v>544248.08635402331</v>
      </c>
      <c r="F8150" s="41">
        <f t="shared" si="1023"/>
        <v>2.3177331268547312</v>
      </c>
      <c r="G8150" s="42">
        <f t="shared" si="1024"/>
        <v>261421.81897001411</v>
      </c>
      <c r="H8150" s="16">
        <f t="shared" si="1025"/>
        <v>1</v>
      </c>
      <c r="P8150" s="16"/>
    </row>
    <row r="8151" spans="1:16" x14ac:dyDescent="0.25">
      <c r="A8151" s="24">
        <f t="shared" si="1026"/>
        <v>8136</v>
      </c>
      <c r="B8151">
        <f t="shared" si="1020"/>
        <v>0.89418470475357026</v>
      </c>
      <c r="C8151">
        <f t="shared" si="1021"/>
        <v>0.6802930332487449</v>
      </c>
      <c r="D8151" s="40">
        <f t="shared" si="1022"/>
        <v>1569495.8748535872</v>
      </c>
      <c r="E8151" s="40">
        <f t="shared" si="1027"/>
        <v>1250000</v>
      </c>
      <c r="F8151" s="41">
        <f t="shared" si="1023"/>
        <v>2.1424068010278576</v>
      </c>
      <c r="G8151" s="42">
        <f t="shared" si="1024"/>
        <v>1678008.5012848219</v>
      </c>
      <c r="H8151" s="16">
        <f t="shared" si="1025"/>
        <v>1</v>
      </c>
      <c r="P8151" s="16"/>
    </row>
    <row r="8152" spans="1:16" x14ac:dyDescent="0.25">
      <c r="A8152" s="24">
        <f t="shared" si="1026"/>
        <v>8137</v>
      </c>
      <c r="B8152">
        <f t="shared" si="1020"/>
        <v>0.94258050981443375</v>
      </c>
      <c r="C8152">
        <f t="shared" si="1021"/>
        <v>0.79965995077509433</v>
      </c>
      <c r="D8152" s="40">
        <f t="shared" si="1022"/>
        <v>1718910.8684253807</v>
      </c>
      <c r="E8152" s="40">
        <f t="shared" si="1027"/>
        <v>1250000</v>
      </c>
      <c r="F8152" s="41">
        <f t="shared" si="1023"/>
        <v>2.2554429261326816</v>
      </c>
      <c r="G8152" s="42">
        <f t="shared" si="1024"/>
        <v>1819303.657665852</v>
      </c>
      <c r="H8152" s="16">
        <f t="shared" si="1025"/>
        <v>1</v>
      </c>
      <c r="P8152" s="16"/>
    </row>
    <row r="8153" spans="1:16" x14ac:dyDescent="0.25">
      <c r="A8153" s="24">
        <f t="shared" si="1026"/>
        <v>8138</v>
      </c>
      <c r="B8153">
        <f t="shared" si="1020"/>
        <v>0.49181455362122506</v>
      </c>
      <c r="C8153">
        <f t="shared" si="1021"/>
        <v>0.75117315968964249</v>
      </c>
      <c r="D8153" s="40">
        <f t="shared" si="1022"/>
        <v>990644.69096124975</v>
      </c>
      <c r="E8153" s="40">
        <f t="shared" si="1027"/>
        <v>990644.69096124975</v>
      </c>
      <c r="F8153" s="41">
        <f t="shared" si="1023"/>
        <v>2.2061356042261089</v>
      </c>
      <c r="G8153" s="42">
        <f t="shared" si="1024"/>
        <v>1185496.5238671838</v>
      </c>
      <c r="H8153" s="16">
        <f t="shared" si="1025"/>
        <v>1</v>
      </c>
      <c r="P8153" s="16"/>
    </row>
    <row r="8154" spans="1:16" x14ac:dyDescent="0.25">
      <c r="A8154" s="24">
        <f t="shared" si="1026"/>
        <v>8139</v>
      </c>
      <c r="B8154">
        <f t="shared" si="1020"/>
        <v>0.72001055593136698</v>
      </c>
      <c r="C8154">
        <f t="shared" si="1021"/>
        <v>0.26655246585141867</v>
      </c>
      <c r="D8154" s="40">
        <f t="shared" si="1022"/>
        <v>1265747.5072239409</v>
      </c>
      <c r="E8154" s="40">
        <f t="shared" si="1027"/>
        <v>1250000</v>
      </c>
      <c r="F8154" s="41">
        <f t="shared" si="1023"/>
        <v>1.8105552239638578</v>
      </c>
      <c r="G8154" s="42">
        <f t="shared" si="1024"/>
        <v>1263194.0299548223</v>
      </c>
      <c r="H8154" s="16">
        <f t="shared" si="1025"/>
        <v>1</v>
      </c>
      <c r="P8154" s="16"/>
    </row>
    <row r="8155" spans="1:16" x14ac:dyDescent="0.25">
      <c r="A8155" s="24">
        <f t="shared" si="1026"/>
        <v>8140</v>
      </c>
      <c r="B8155">
        <f t="shared" si="1020"/>
        <v>0.40215064620133489</v>
      </c>
      <c r="C8155">
        <f t="shared" si="1021"/>
        <v>0.52794676239136606</v>
      </c>
      <c r="D8155" s="40">
        <f t="shared" si="1022"/>
        <v>887028.42841675354</v>
      </c>
      <c r="E8155" s="40">
        <f t="shared" si="1027"/>
        <v>887028.42841675354</v>
      </c>
      <c r="F8155" s="41">
        <f t="shared" si="1023"/>
        <v>2.0213098899473665</v>
      </c>
      <c r="G8155" s="42">
        <f t="shared" si="1024"/>
        <v>792959.33502325346</v>
      </c>
      <c r="H8155" s="16">
        <f t="shared" si="1025"/>
        <v>1</v>
      </c>
      <c r="P8155" s="16"/>
    </row>
    <row r="8156" spans="1:16" x14ac:dyDescent="0.25">
      <c r="A8156" s="24">
        <f t="shared" si="1026"/>
        <v>8141</v>
      </c>
      <c r="B8156">
        <f t="shared" si="1020"/>
        <v>0.88041834405157715</v>
      </c>
      <c r="C8156">
        <f t="shared" si="1021"/>
        <v>0.27764858712907881</v>
      </c>
      <c r="D8156" s="40">
        <f t="shared" si="1022"/>
        <v>1536662.9167946181</v>
      </c>
      <c r="E8156" s="40">
        <f t="shared" si="1027"/>
        <v>1250000</v>
      </c>
      <c r="F8156" s="41">
        <f t="shared" si="1023"/>
        <v>1.8207169858962324</v>
      </c>
      <c r="G8156" s="42">
        <f t="shared" si="1024"/>
        <v>1275896.2323702904</v>
      </c>
      <c r="H8156" s="16">
        <f t="shared" si="1025"/>
        <v>1</v>
      </c>
      <c r="P8156" s="16"/>
    </row>
    <row r="8157" spans="1:16" x14ac:dyDescent="0.25">
      <c r="A8157" s="24">
        <f t="shared" si="1026"/>
        <v>8142</v>
      </c>
      <c r="B8157">
        <f t="shared" si="1020"/>
        <v>0.58916289766784757</v>
      </c>
      <c r="C8157">
        <f t="shared" si="1021"/>
        <v>0.66240269888658077</v>
      </c>
      <c r="D8157" s="40">
        <f t="shared" si="1022"/>
        <v>1102762.386200391</v>
      </c>
      <c r="E8157" s="40">
        <f t="shared" si="1027"/>
        <v>1102762.386200391</v>
      </c>
      <c r="F8157" s="41">
        <f t="shared" si="1023"/>
        <v>2.1273645774872438</v>
      </c>
      <c r="G8157" s="42">
        <f t="shared" si="1024"/>
        <v>1345977.6377880196</v>
      </c>
      <c r="H8157" s="16">
        <f t="shared" si="1025"/>
        <v>1</v>
      </c>
      <c r="P8157" s="16"/>
    </row>
    <row r="8158" spans="1:16" x14ac:dyDescent="0.25">
      <c r="A8158" s="24">
        <f t="shared" si="1026"/>
        <v>8143</v>
      </c>
      <c r="B8158">
        <f t="shared" si="1020"/>
        <v>0.20916422561276704</v>
      </c>
      <c r="C8158">
        <f t="shared" si="1021"/>
        <v>0.99202559341210872</v>
      </c>
      <c r="D8158" s="40">
        <f t="shared" si="1022"/>
        <v>631007.01446242107</v>
      </c>
      <c r="E8158" s="40">
        <f t="shared" si="1027"/>
        <v>631007.01446242107</v>
      </c>
      <c r="F8158" s="41">
        <f t="shared" si="1023"/>
        <v>2.7325485705048451</v>
      </c>
      <c r="G8158" s="42">
        <f t="shared" si="1024"/>
        <v>724257.31534781889</v>
      </c>
      <c r="H8158" s="16">
        <f t="shared" si="1025"/>
        <v>1</v>
      </c>
      <c r="P8158" s="16"/>
    </row>
    <row r="8159" spans="1:16" x14ac:dyDescent="0.25">
      <c r="A8159" s="24">
        <f t="shared" si="1026"/>
        <v>8144</v>
      </c>
      <c r="B8159">
        <f t="shared" si="1020"/>
        <v>0.90682393603492528</v>
      </c>
      <c r="C8159">
        <f t="shared" si="1021"/>
        <v>2.3893067031167448E-2</v>
      </c>
      <c r="D8159" s="40">
        <f t="shared" si="1022"/>
        <v>1602483.756881143</v>
      </c>
      <c r="E8159" s="40">
        <f t="shared" si="1027"/>
        <v>1250000</v>
      </c>
      <c r="F8159" s="41">
        <f t="shared" si="1023"/>
        <v>1.3983995773174407</v>
      </c>
      <c r="G8159" s="42">
        <f t="shared" si="1024"/>
        <v>747999.47164680087</v>
      </c>
      <c r="H8159" s="16">
        <f t="shared" si="1025"/>
        <v>1</v>
      </c>
      <c r="P8159" s="16"/>
    </row>
    <row r="8160" spans="1:16" x14ac:dyDescent="0.25">
      <c r="A8160" s="24">
        <f t="shared" si="1026"/>
        <v>8145</v>
      </c>
      <c r="B8160">
        <f t="shared" si="1020"/>
        <v>0.65100490825716406</v>
      </c>
      <c r="C8160">
        <f t="shared" si="1021"/>
        <v>0.14855908008757979</v>
      </c>
      <c r="D8160" s="40">
        <f t="shared" si="1022"/>
        <v>1176915.6222050944</v>
      </c>
      <c r="E8160" s="40">
        <f t="shared" si="1027"/>
        <v>1176915.6222050944</v>
      </c>
      <c r="F8160" s="41">
        <f t="shared" si="1023"/>
        <v>1.6830901822352331</v>
      </c>
      <c r="G8160" s="42">
        <f t="shared" si="1024"/>
        <v>980855.12905266508</v>
      </c>
      <c r="H8160" s="16">
        <f t="shared" si="1025"/>
        <v>1</v>
      </c>
      <c r="P8160" s="16"/>
    </row>
    <row r="8161" spans="1:16" x14ac:dyDescent="0.25">
      <c r="A8161" s="24">
        <f t="shared" si="1026"/>
        <v>8146</v>
      </c>
      <c r="B8161">
        <f t="shared" si="1020"/>
        <v>0.77495079638902098</v>
      </c>
      <c r="C8161">
        <f t="shared" si="1021"/>
        <v>0.35975997464265674</v>
      </c>
      <c r="D8161" s="40">
        <f t="shared" si="1022"/>
        <v>1344339.351054328</v>
      </c>
      <c r="E8161" s="40">
        <f t="shared" si="1027"/>
        <v>1250000</v>
      </c>
      <c r="F8161" s="41">
        <f t="shared" si="1023"/>
        <v>1.8908509288016131</v>
      </c>
      <c r="G8161" s="42">
        <f t="shared" si="1024"/>
        <v>1363563.6610020162</v>
      </c>
      <c r="H8161" s="16">
        <f t="shared" si="1025"/>
        <v>1</v>
      </c>
      <c r="P8161" s="16"/>
    </row>
    <row r="8162" spans="1:16" x14ac:dyDescent="0.25">
      <c r="A8162" s="24">
        <f t="shared" si="1026"/>
        <v>8147</v>
      </c>
      <c r="B8162">
        <f t="shared" si="1020"/>
        <v>0.80297129938844591</v>
      </c>
      <c r="C8162">
        <f t="shared" si="1021"/>
        <v>0.53087578213308007</v>
      </c>
      <c r="D8162" s="40">
        <f t="shared" si="1022"/>
        <v>1388578.5778487313</v>
      </c>
      <c r="E8162" s="40">
        <f t="shared" si="1027"/>
        <v>1250000</v>
      </c>
      <c r="F8162" s="41">
        <f t="shared" si="1023"/>
        <v>2.0235475787393891</v>
      </c>
      <c r="G8162" s="42">
        <f t="shared" si="1024"/>
        <v>1529434.4734242363</v>
      </c>
      <c r="H8162" s="16">
        <f t="shared" si="1025"/>
        <v>1</v>
      </c>
      <c r="P8162" s="16"/>
    </row>
    <row r="8163" spans="1:16" x14ac:dyDescent="0.25">
      <c r="A8163" s="24">
        <f t="shared" si="1026"/>
        <v>8148</v>
      </c>
      <c r="B8163">
        <f t="shared" si="1020"/>
        <v>0.40843414829578251</v>
      </c>
      <c r="C8163">
        <f t="shared" si="1021"/>
        <v>0.95943935180548579</v>
      </c>
      <c r="D8163" s="40">
        <f t="shared" si="1022"/>
        <v>894418.79265405703</v>
      </c>
      <c r="E8163" s="40">
        <f t="shared" si="1027"/>
        <v>894418.79265405703</v>
      </c>
      <c r="F8163" s="41">
        <f t="shared" si="1023"/>
        <v>2.5301570760633827</v>
      </c>
      <c r="G8163" s="42">
        <f t="shared" si="1024"/>
        <v>1263020.03719773</v>
      </c>
      <c r="H8163" s="16">
        <f t="shared" si="1025"/>
        <v>1</v>
      </c>
      <c r="P8163" s="16"/>
    </row>
    <row r="8164" spans="1:16" x14ac:dyDescent="0.25">
      <c r="A8164" s="24">
        <f t="shared" si="1026"/>
        <v>8149</v>
      </c>
      <c r="B8164">
        <f t="shared" si="1020"/>
        <v>0.99855249153915793</v>
      </c>
      <c r="C8164">
        <f t="shared" si="1021"/>
        <v>0.86490388435777277</v>
      </c>
      <c r="D8164" s="40">
        <f t="shared" si="1022"/>
        <v>2358056.56546858</v>
      </c>
      <c r="E8164" s="40">
        <f t="shared" si="1027"/>
        <v>1250000</v>
      </c>
      <c r="F8164" s="41">
        <f t="shared" si="1023"/>
        <v>2.335142850070802</v>
      </c>
      <c r="G8164" s="42">
        <f t="shared" si="1024"/>
        <v>1918928.5625885027</v>
      </c>
      <c r="H8164" s="16">
        <f t="shared" si="1025"/>
        <v>1</v>
      </c>
      <c r="P8164" s="16"/>
    </row>
    <row r="8165" spans="1:16" x14ac:dyDescent="0.25">
      <c r="A8165" s="24">
        <f t="shared" si="1026"/>
        <v>8150</v>
      </c>
      <c r="B8165">
        <f t="shared" si="1020"/>
        <v>0.45829674240667373</v>
      </c>
      <c r="C8165">
        <f t="shared" si="1021"/>
        <v>8.7816284620203078E-2</v>
      </c>
      <c r="D8165" s="40">
        <f t="shared" si="1022"/>
        <v>952252.72977094329</v>
      </c>
      <c r="E8165" s="40">
        <f t="shared" si="1027"/>
        <v>952252.72977094329</v>
      </c>
      <c r="F8165" s="41">
        <f t="shared" si="1023"/>
        <v>1.5883509262130846</v>
      </c>
      <c r="G8165" s="42">
        <f t="shared" si="1024"/>
        <v>512511.50532061583</v>
      </c>
      <c r="H8165" s="16">
        <f t="shared" si="1025"/>
        <v>1</v>
      </c>
      <c r="P8165" s="16"/>
    </row>
    <row r="8166" spans="1:16" x14ac:dyDescent="0.25">
      <c r="A8166" s="24">
        <f t="shared" si="1026"/>
        <v>8151</v>
      </c>
      <c r="B8166">
        <f t="shared" si="1020"/>
        <v>0.47006069996859878</v>
      </c>
      <c r="C8166">
        <f t="shared" si="1021"/>
        <v>0.30247903417330235</v>
      </c>
      <c r="D8166" s="40">
        <f t="shared" si="1022"/>
        <v>965752.00041327532</v>
      </c>
      <c r="E8166" s="40">
        <f t="shared" si="1027"/>
        <v>965752.00041327532</v>
      </c>
      <c r="F8166" s="41">
        <f t="shared" si="1023"/>
        <v>1.8427708846211008</v>
      </c>
      <c r="G8166" s="42">
        <f t="shared" si="1024"/>
        <v>779659.66812616913</v>
      </c>
      <c r="H8166" s="16">
        <f t="shared" si="1025"/>
        <v>1</v>
      </c>
      <c r="P8166" s="16"/>
    </row>
    <row r="8167" spans="1:16" x14ac:dyDescent="0.25">
      <c r="A8167" s="24">
        <f t="shared" si="1026"/>
        <v>8152</v>
      </c>
      <c r="B8167">
        <f t="shared" si="1020"/>
        <v>0.23746703111100942</v>
      </c>
      <c r="C8167">
        <f t="shared" si="1021"/>
        <v>0.23999934352468699</v>
      </c>
      <c r="D8167" s="40">
        <f t="shared" si="1022"/>
        <v>674251.92727865605</v>
      </c>
      <c r="E8167" s="40">
        <f t="shared" si="1027"/>
        <v>674251.92727865605</v>
      </c>
      <c r="F8167" s="41">
        <f t="shared" si="1023"/>
        <v>1.7853177280985455</v>
      </c>
      <c r="G8167" s="42">
        <f t="shared" si="1024"/>
        <v>203753.91897519585</v>
      </c>
      <c r="H8167" s="16">
        <f t="shared" si="1025"/>
        <v>1</v>
      </c>
      <c r="P8167" s="16"/>
    </row>
    <row r="8168" spans="1:16" x14ac:dyDescent="0.25">
      <c r="A8168" s="24">
        <f t="shared" si="1026"/>
        <v>8153</v>
      </c>
      <c r="B8168">
        <f t="shared" si="1020"/>
        <v>0.72594467306043953</v>
      </c>
      <c r="C8168">
        <f t="shared" si="1021"/>
        <v>0.62321975629311055</v>
      </c>
      <c r="D8168" s="40">
        <f t="shared" si="1022"/>
        <v>1273826.9020382105</v>
      </c>
      <c r="E8168" s="40">
        <f t="shared" si="1027"/>
        <v>1250000</v>
      </c>
      <c r="F8168" s="41">
        <f t="shared" si="1023"/>
        <v>2.095424942379025</v>
      </c>
      <c r="G8168" s="42">
        <f t="shared" si="1024"/>
        <v>1619281.1779737812</v>
      </c>
      <c r="H8168" s="16">
        <f t="shared" si="1025"/>
        <v>1</v>
      </c>
      <c r="P8168" s="16"/>
    </row>
    <row r="8169" spans="1:16" x14ac:dyDescent="0.25">
      <c r="A8169" s="24">
        <f t="shared" si="1026"/>
        <v>8154</v>
      </c>
      <c r="B8169">
        <f t="shared" si="1020"/>
        <v>0.6636536616133526</v>
      </c>
      <c r="C8169">
        <f t="shared" si="1021"/>
        <v>0.82947589817922562</v>
      </c>
      <c r="D8169" s="40">
        <f t="shared" si="1022"/>
        <v>1192608.8271060868</v>
      </c>
      <c r="E8169" s="40">
        <f t="shared" si="1027"/>
        <v>1192608.8271060868</v>
      </c>
      <c r="F8169" s="41">
        <f t="shared" si="1023"/>
        <v>2.2893909376904271</v>
      </c>
      <c r="G8169" s="42">
        <f t="shared" si="1024"/>
        <v>1730347.8409862844</v>
      </c>
      <c r="H8169" s="16">
        <f t="shared" si="1025"/>
        <v>1</v>
      </c>
      <c r="P8169" s="16"/>
    </row>
    <row r="8170" spans="1:16" x14ac:dyDescent="0.25">
      <c r="A8170" s="24">
        <f t="shared" si="1026"/>
        <v>8155</v>
      </c>
      <c r="B8170">
        <f t="shared" si="1020"/>
        <v>0.98496996180620044</v>
      </c>
      <c r="C8170">
        <f t="shared" si="1021"/>
        <v>0.47507602034602314</v>
      </c>
      <c r="D8170" s="40">
        <f t="shared" si="1022"/>
        <v>1989041.5848271679</v>
      </c>
      <c r="E8170" s="40">
        <f t="shared" si="1027"/>
        <v>1250000</v>
      </c>
      <c r="F8170" s="41">
        <f t="shared" si="1023"/>
        <v>1.9809982220900568</v>
      </c>
      <c r="G8170" s="42">
        <f t="shared" si="1024"/>
        <v>1476247.7776125711</v>
      </c>
      <c r="H8170" s="16">
        <f t="shared" si="1025"/>
        <v>1</v>
      </c>
      <c r="P8170" s="16"/>
    </row>
    <row r="8171" spans="1:16" x14ac:dyDescent="0.25">
      <c r="A8171" s="24">
        <f t="shared" si="1026"/>
        <v>8156</v>
      </c>
      <c r="B8171">
        <f t="shared" si="1020"/>
        <v>0.76298440049868077</v>
      </c>
      <c r="C8171">
        <f t="shared" si="1021"/>
        <v>0.3855021825293079</v>
      </c>
      <c r="D8171" s="40">
        <f t="shared" si="1022"/>
        <v>1326414.345357378</v>
      </c>
      <c r="E8171" s="40">
        <f t="shared" si="1027"/>
        <v>1250000</v>
      </c>
      <c r="F8171" s="41">
        <f t="shared" si="1023"/>
        <v>1.9115314910618395</v>
      </c>
      <c r="G8171" s="42">
        <f t="shared" si="1024"/>
        <v>1389414.3638272993</v>
      </c>
      <c r="H8171" s="16">
        <f t="shared" si="1025"/>
        <v>1</v>
      </c>
      <c r="P8171" s="16"/>
    </row>
    <row r="8172" spans="1:16" x14ac:dyDescent="0.25">
      <c r="A8172" s="24">
        <f t="shared" si="1026"/>
        <v>8157</v>
      </c>
      <c r="B8172">
        <f t="shared" si="1020"/>
        <v>0.95598113082814962</v>
      </c>
      <c r="C8172">
        <f t="shared" si="1021"/>
        <v>0.84648956975433975</v>
      </c>
      <c r="D8172" s="40">
        <f t="shared" si="1022"/>
        <v>1777738.9324818677</v>
      </c>
      <c r="E8172" s="40">
        <f t="shared" si="1027"/>
        <v>1250000</v>
      </c>
      <c r="F8172" s="41">
        <f t="shared" si="1023"/>
        <v>2.310484235213639</v>
      </c>
      <c r="G8172" s="42">
        <f t="shared" si="1024"/>
        <v>1888105.2940170486</v>
      </c>
      <c r="H8172" s="16">
        <f t="shared" si="1025"/>
        <v>1</v>
      </c>
      <c r="P8172" s="16"/>
    </row>
    <row r="8173" spans="1:16" x14ac:dyDescent="0.25">
      <c r="A8173" s="24">
        <f t="shared" si="1026"/>
        <v>8158</v>
      </c>
      <c r="B8173">
        <f t="shared" si="1020"/>
        <v>0.44350543722975999</v>
      </c>
      <c r="C8173">
        <f t="shared" si="1021"/>
        <v>0.15693669149186462</v>
      </c>
      <c r="D8173" s="40">
        <f t="shared" si="1022"/>
        <v>935218.45517819433</v>
      </c>
      <c r="E8173" s="40">
        <f t="shared" si="1027"/>
        <v>935218.45517819433</v>
      </c>
      <c r="F8173" s="41">
        <f t="shared" si="1023"/>
        <v>1.6938821400794835</v>
      </c>
      <c r="G8173" s="42">
        <f t="shared" si="1024"/>
        <v>584149.83829906839</v>
      </c>
      <c r="H8173" s="16">
        <f t="shared" si="1025"/>
        <v>1</v>
      </c>
      <c r="P8173" s="16"/>
    </row>
    <row r="8174" spans="1:16" x14ac:dyDescent="0.25">
      <c r="A8174" s="24">
        <f t="shared" si="1026"/>
        <v>8159</v>
      </c>
      <c r="B8174">
        <f t="shared" si="1020"/>
        <v>0.12248080514837056</v>
      </c>
      <c r="C8174">
        <f t="shared" si="1021"/>
        <v>0.83838228916283697</v>
      </c>
      <c r="D8174" s="40">
        <f t="shared" si="1022"/>
        <v>469905.26437194913</v>
      </c>
      <c r="E8174" s="40">
        <f t="shared" si="1027"/>
        <v>469905.26437194913</v>
      </c>
      <c r="F8174" s="41">
        <f t="shared" si="1023"/>
        <v>2.3002525841599573</v>
      </c>
      <c r="G8174" s="42">
        <f t="shared" si="1024"/>
        <v>80900.79868194391</v>
      </c>
      <c r="H8174" s="16">
        <f t="shared" si="1025"/>
        <v>1</v>
      </c>
      <c r="P8174" s="16"/>
    </row>
    <row r="8175" spans="1:16" x14ac:dyDescent="0.25">
      <c r="A8175" s="24">
        <f t="shared" si="1026"/>
        <v>8160</v>
      </c>
      <c r="B8175">
        <f t="shared" si="1020"/>
        <v>0.30909734370652586</v>
      </c>
      <c r="C8175">
        <f t="shared" si="1021"/>
        <v>0.23264929431024939</v>
      </c>
      <c r="D8175" s="40">
        <f t="shared" si="1022"/>
        <v>772761.13779383979</v>
      </c>
      <c r="E8175" s="40">
        <f t="shared" si="1027"/>
        <v>772761.13779383979</v>
      </c>
      <c r="F8175" s="41">
        <f t="shared" si="1023"/>
        <v>1.7780699521909893</v>
      </c>
      <c r="G8175" s="42">
        <f t="shared" si="1024"/>
        <v>374023.35933214729</v>
      </c>
      <c r="H8175" s="16">
        <f t="shared" si="1025"/>
        <v>1</v>
      </c>
      <c r="P8175" s="16"/>
    </row>
    <row r="8176" spans="1:16" x14ac:dyDescent="0.25">
      <c r="A8176" s="24">
        <f t="shared" si="1026"/>
        <v>8161</v>
      </c>
      <c r="B8176">
        <f t="shared" si="1020"/>
        <v>0.72155022679362446</v>
      </c>
      <c r="C8176">
        <f t="shared" si="1021"/>
        <v>0.37576269789133221</v>
      </c>
      <c r="D8176" s="40">
        <f t="shared" si="1022"/>
        <v>1267835.6877624439</v>
      </c>
      <c r="E8176" s="40">
        <f t="shared" si="1027"/>
        <v>1250000</v>
      </c>
      <c r="F8176" s="41">
        <f t="shared" si="1023"/>
        <v>1.9037602895029326</v>
      </c>
      <c r="G8176" s="42">
        <f t="shared" si="1024"/>
        <v>1379700.3618786656</v>
      </c>
      <c r="H8176" s="16">
        <f t="shared" si="1025"/>
        <v>1</v>
      </c>
      <c r="P8176" s="16"/>
    </row>
    <row r="8177" spans="1:16" x14ac:dyDescent="0.25">
      <c r="A8177" s="24">
        <f t="shared" si="1026"/>
        <v>8162</v>
      </c>
      <c r="B8177">
        <f t="shared" si="1020"/>
        <v>0.93654052529018372</v>
      </c>
      <c r="C8177">
        <f t="shared" si="1021"/>
        <v>0.74647693743463606</v>
      </c>
      <c r="D8177" s="40">
        <f t="shared" si="1022"/>
        <v>1695911.1668730099</v>
      </c>
      <c r="E8177" s="40">
        <f t="shared" si="1027"/>
        <v>1250000</v>
      </c>
      <c r="F8177" s="41">
        <f t="shared" si="1023"/>
        <v>2.2016547628134151</v>
      </c>
      <c r="G8177" s="42">
        <f t="shared" si="1024"/>
        <v>1752068.4535167688</v>
      </c>
      <c r="H8177" s="16">
        <f t="shared" si="1025"/>
        <v>1</v>
      </c>
      <c r="P8177" s="16"/>
    </row>
    <row r="8178" spans="1:16" x14ac:dyDescent="0.25">
      <c r="A8178" s="24">
        <f t="shared" si="1026"/>
        <v>8163</v>
      </c>
      <c r="B8178">
        <f t="shared" si="1020"/>
        <v>0.54621464677620679</v>
      </c>
      <c r="C8178">
        <f t="shared" si="1021"/>
        <v>0.49076084804255515</v>
      </c>
      <c r="D8178" s="40">
        <f t="shared" si="1022"/>
        <v>1052934.6162938259</v>
      </c>
      <c r="E8178" s="40">
        <f t="shared" si="1027"/>
        <v>1052934.6162938259</v>
      </c>
      <c r="F8178" s="41">
        <f t="shared" si="1023"/>
        <v>1.9929601245801991</v>
      </c>
      <c r="G8178" s="42">
        <f t="shared" si="1024"/>
        <v>1098456.7040637475</v>
      </c>
      <c r="H8178" s="16">
        <f t="shared" si="1025"/>
        <v>1</v>
      </c>
      <c r="P8178" s="16"/>
    </row>
    <row r="8179" spans="1:16" x14ac:dyDescent="0.25">
      <c r="A8179" s="24">
        <f t="shared" si="1026"/>
        <v>8164</v>
      </c>
      <c r="B8179">
        <f t="shared" si="1020"/>
        <v>0.16667473816778511</v>
      </c>
      <c r="C8179">
        <f t="shared" si="1021"/>
        <v>0.88361585221718997</v>
      </c>
      <c r="D8179" s="40">
        <f t="shared" si="1022"/>
        <v>558941.06625817064</v>
      </c>
      <c r="E8179" s="40">
        <f t="shared" si="1027"/>
        <v>558941.06625817064</v>
      </c>
      <c r="F8179" s="41">
        <f t="shared" si="1023"/>
        <v>2.3626924402497633</v>
      </c>
      <c r="G8179" s="42">
        <f t="shared" si="1024"/>
        <v>320605.83179332176</v>
      </c>
      <c r="H8179" s="16">
        <f t="shared" si="1025"/>
        <v>1</v>
      </c>
      <c r="P8179" s="16"/>
    </row>
    <row r="8180" spans="1:16" x14ac:dyDescent="0.25">
      <c r="A8180" s="24">
        <f t="shared" si="1026"/>
        <v>8165</v>
      </c>
      <c r="B8180">
        <f t="shared" si="1020"/>
        <v>0.80908854154404253</v>
      </c>
      <c r="C8180">
        <f t="shared" si="1021"/>
        <v>0.36184546898584813</v>
      </c>
      <c r="D8180" s="40">
        <f t="shared" si="1022"/>
        <v>1398727.5575704991</v>
      </c>
      <c r="E8180" s="40">
        <f t="shared" si="1027"/>
        <v>1250000</v>
      </c>
      <c r="F8180" s="41">
        <f t="shared" si="1023"/>
        <v>1.8925439901459087</v>
      </c>
      <c r="G8180" s="42">
        <f t="shared" si="1024"/>
        <v>1365679.9876823858</v>
      </c>
      <c r="H8180" s="16">
        <f t="shared" si="1025"/>
        <v>1</v>
      </c>
      <c r="P8180" s="16"/>
    </row>
    <row r="8181" spans="1:16" x14ac:dyDescent="0.25">
      <c r="A8181" s="24">
        <f t="shared" si="1026"/>
        <v>8166</v>
      </c>
      <c r="B8181">
        <f t="shared" si="1020"/>
        <v>0.10604825953487307</v>
      </c>
      <c r="C8181">
        <f t="shared" si="1021"/>
        <v>0.9359962799353525</v>
      </c>
      <c r="D8181" s="40">
        <f t="shared" si="1022"/>
        <v>431084.52926723321</v>
      </c>
      <c r="E8181" s="40">
        <f t="shared" si="1027"/>
        <v>431084.52926723321</v>
      </c>
      <c r="F8181" s="41">
        <f t="shared" si="1023"/>
        <v>2.4626159718737184</v>
      </c>
      <c r="G8181" s="42">
        <f t="shared" si="1024"/>
        <v>61595.647001151927</v>
      </c>
      <c r="H8181" s="16">
        <f t="shared" si="1025"/>
        <v>1</v>
      </c>
      <c r="P8181" s="16"/>
    </row>
    <row r="8182" spans="1:16" x14ac:dyDescent="0.25">
      <c r="A8182" s="24">
        <f t="shared" si="1026"/>
        <v>8167</v>
      </c>
      <c r="B8182">
        <f t="shared" si="1020"/>
        <v>0.88025826925877482</v>
      </c>
      <c r="C8182">
        <f t="shared" si="1021"/>
        <v>1.9862120621837676E-2</v>
      </c>
      <c r="D8182" s="40">
        <f t="shared" si="1022"/>
        <v>1536297.3515185509</v>
      </c>
      <c r="E8182" s="40">
        <f t="shared" si="1027"/>
        <v>1250000</v>
      </c>
      <c r="F8182" s="41">
        <f t="shared" si="1023"/>
        <v>1.37489211100898</v>
      </c>
      <c r="G8182" s="42">
        <f t="shared" si="1024"/>
        <v>718615.13876122492</v>
      </c>
      <c r="H8182" s="16">
        <f t="shared" si="1025"/>
        <v>1</v>
      </c>
      <c r="P8182" s="16"/>
    </row>
    <row r="8183" spans="1:16" x14ac:dyDescent="0.25">
      <c r="A8183" s="24">
        <f t="shared" si="1026"/>
        <v>8168</v>
      </c>
      <c r="B8183">
        <f t="shared" si="1020"/>
        <v>0.36349834257271141</v>
      </c>
      <c r="C8183">
        <f t="shared" si="1021"/>
        <v>0.3744717309018597</v>
      </c>
      <c r="D8183" s="40">
        <f t="shared" si="1022"/>
        <v>840825.2068444863</v>
      </c>
      <c r="E8183" s="40">
        <f t="shared" si="1027"/>
        <v>840825.2068444863</v>
      </c>
      <c r="F8183" s="41">
        <f t="shared" si="1023"/>
        <v>1.9027255909098075</v>
      </c>
      <c r="G8183" s="42">
        <f t="shared" si="1024"/>
        <v>599859.63854503632</v>
      </c>
      <c r="H8183" s="16">
        <f t="shared" si="1025"/>
        <v>1</v>
      </c>
      <c r="P8183" s="16"/>
    </row>
    <row r="8184" spans="1:16" x14ac:dyDescent="0.25">
      <c r="A8184" s="24">
        <f t="shared" si="1026"/>
        <v>8169</v>
      </c>
      <c r="B8184">
        <f t="shared" si="1020"/>
        <v>0.37918651907239109</v>
      </c>
      <c r="C8184">
        <f t="shared" si="1021"/>
        <v>0.5534838835010305</v>
      </c>
      <c r="D8184" s="40">
        <f t="shared" si="1022"/>
        <v>859748.64192295901</v>
      </c>
      <c r="E8184" s="40">
        <f t="shared" si="1027"/>
        <v>859748.64192295901</v>
      </c>
      <c r="F8184" s="41">
        <f t="shared" si="1023"/>
        <v>2.0408718403681156</v>
      </c>
      <c r="G8184" s="42">
        <f t="shared" si="1024"/>
        <v>754636.79309529741</v>
      </c>
      <c r="H8184" s="16">
        <f t="shared" si="1025"/>
        <v>1</v>
      </c>
      <c r="P8184" s="16"/>
    </row>
    <row r="8185" spans="1:16" x14ac:dyDescent="0.25">
      <c r="A8185" s="24">
        <f t="shared" si="1026"/>
        <v>8170</v>
      </c>
      <c r="B8185">
        <f t="shared" si="1020"/>
        <v>0.23804117750842124</v>
      </c>
      <c r="C8185">
        <f t="shared" si="1021"/>
        <v>0.53816334705334157</v>
      </c>
      <c r="D8185" s="40">
        <f t="shared" si="1022"/>
        <v>675098.31236177415</v>
      </c>
      <c r="E8185" s="40">
        <f t="shared" si="1027"/>
        <v>675098.31236177415</v>
      </c>
      <c r="F8185" s="41">
        <f t="shared" si="1023"/>
        <v>2.0291208798847347</v>
      </c>
      <c r="G8185" s="42">
        <f t="shared" si="1024"/>
        <v>369856.08158822265</v>
      </c>
      <c r="H8185" s="16">
        <f t="shared" si="1025"/>
        <v>1</v>
      </c>
      <c r="P8185" s="16"/>
    </row>
    <row r="8186" spans="1:16" x14ac:dyDescent="0.25">
      <c r="A8186" s="24">
        <f t="shared" si="1026"/>
        <v>8171</v>
      </c>
      <c r="B8186">
        <f t="shared" si="1020"/>
        <v>0.20977504586335272</v>
      </c>
      <c r="C8186">
        <f t="shared" si="1021"/>
        <v>0.55250140221323818</v>
      </c>
      <c r="D8186" s="40">
        <f t="shared" si="1022"/>
        <v>631974.7546704422</v>
      </c>
      <c r="E8186" s="40">
        <f t="shared" si="1027"/>
        <v>631974.7546704422</v>
      </c>
      <c r="F8186" s="41">
        <f t="shared" si="1023"/>
        <v>2.040116621872607</v>
      </c>
      <c r="G8186" s="42">
        <f t="shared" si="1024"/>
        <v>289302.20160703221</v>
      </c>
      <c r="H8186" s="16">
        <f t="shared" si="1025"/>
        <v>1</v>
      </c>
      <c r="P8186" s="16"/>
    </row>
    <row r="8187" spans="1:16" x14ac:dyDescent="0.25">
      <c r="A8187" s="24">
        <f t="shared" si="1026"/>
        <v>8172</v>
      </c>
      <c r="B8187">
        <f t="shared" si="1020"/>
        <v>0.28420963126700372</v>
      </c>
      <c r="C8187">
        <f t="shared" si="1021"/>
        <v>0.42002366192173213</v>
      </c>
      <c r="D8187" s="40">
        <f t="shared" si="1022"/>
        <v>739947.83812011266</v>
      </c>
      <c r="E8187" s="40">
        <f t="shared" si="1027"/>
        <v>739947.83812011266</v>
      </c>
      <c r="F8187" s="41">
        <f t="shared" si="1023"/>
        <v>1.9386525997971609</v>
      </c>
      <c r="G8187" s="42">
        <f t="shared" si="1024"/>
        <v>434501.80008584517</v>
      </c>
      <c r="H8187" s="16">
        <f t="shared" si="1025"/>
        <v>1</v>
      </c>
      <c r="P8187" s="16"/>
    </row>
    <row r="8188" spans="1:16" x14ac:dyDescent="0.25">
      <c r="A8188" s="24">
        <f t="shared" si="1026"/>
        <v>8173</v>
      </c>
      <c r="B8188">
        <f t="shared" si="1020"/>
        <v>0.903742560534738</v>
      </c>
      <c r="C8188">
        <f t="shared" si="1021"/>
        <v>0.10374777007382363</v>
      </c>
      <c r="D8188" s="40">
        <f t="shared" si="1022"/>
        <v>1594152.9281397252</v>
      </c>
      <c r="E8188" s="40">
        <f t="shared" si="1027"/>
        <v>1250000</v>
      </c>
      <c r="F8188" s="41">
        <f t="shared" si="1023"/>
        <v>1.6168747744903726</v>
      </c>
      <c r="G8188" s="42">
        <f t="shared" si="1024"/>
        <v>1021093.4681129658</v>
      </c>
      <c r="H8188" s="16">
        <f t="shared" si="1025"/>
        <v>1</v>
      </c>
      <c r="P8188" s="16"/>
    </row>
    <row r="8189" spans="1:16" x14ac:dyDescent="0.25">
      <c r="A8189" s="24">
        <f t="shared" si="1026"/>
        <v>8174</v>
      </c>
      <c r="B8189">
        <f t="shared" si="1020"/>
        <v>0.80461251654196531</v>
      </c>
      <c r="C8189">
        <f t="shared" si="1021"/>
        <v>0.66199240821879357</v>
      </c>
      <c r="D8189" s="40">
        <f t="shared" si="1022"/>
        <v>1391282.4336030493</v>
      </c>
      <c r="E8189" s="40">
        <f t="shared" si="1027"/>
        <v>1250000</v>
      </c>
      <c r="F8189" s="41">
        <f t="shared" si="1023"/>
        <v>2.1270233754876693</v>
      </c>
      <c r="G8189" s="42">
        <f t="shared" si="1024"/>
        <v>1658779.2193595865</v>
      </c>
      <c r="H8189" s="16">
        <f t="shared" si="1025"/>
        <v>1</v>
      </c>
      <c r="P8189" s="16"/>
    </row>
    <row r="8190" spans="1:16" x14ac:dyDescent="0.25">
      <c r="A8190" s="24">
        <f t="shared" si="1026"/>
        <v>8175</v>
      </c>
      <c r="B8190">
        <f t="shared" si="1020"/>
        <v>0.35534180712420493</v>
      </c>
      <c r="C8190">
        <f t="shared" si="1021"/>
        <v>9.6834735129959881E-2</v>
      </c>
      <c r="D8190" s="40">
        <f t="shared" si="1022"/>
        <v>830879.2720100591</v>
      </c>
      <c r="E8190" s="40">
        <f t="shared" si="1027"/>
        <v>830879.2720100591</v>
      </c>
      <c r="F8190" s="41">
        <f t="shared" si="1023"/>
        <v>1.6049239631646333</v>
      </c>
      <c r="G8190" s="42">
        <f t="shared" si="1024"/>
        <v>333498.0541457294</v>
      </c>
      <c r="H8190" s="16">
        <f t="shared" si="1025"/>
        <v>1</v>
      </c>
      <c r="P8190" s="16"/>
    </row>
    <row r="8191" spans="1:16" x14ac:dyDescent="0.25">
      <c r="A8191" s="24">
        <f t="shared" si="1026"/>
        <v>8176</v>
      </c>
      <c r="B8191">
        <f t="shared" si="1020"/>
        <v>0.58429724571760744</v>
      </c>
      <c r="C8191">
        <f t="shared" si="1021"/>
        <v>0.94632731599267572</v>
      </c>
      <c r="D8191" s="40">
        <f t="shared" si="1022"/>
        <v>1097066.550047671</v>
      </c>
      <c r="E8191" s="40">
        <f t="shared" si="1027"/>
        <v>1097066.550047671</v>
      </c>
      <c r="F8191" s="41">
        <f t="shared" si="1023"/>
        <v>2.4894347954718756</v>
      </c>
      <c r="G8191" s="42">
        <f t="shared" si="1024"/>
        <v>1731075.6426369599</v>
      </c>
      <c r="H8191" s="16">
        <f t="shared" si="1025"/>
        <v>1</v>
      </c>
      <c r="P8191" s="16"/>
    </row>
    <row r="8192" spans="1:16" x14ac:dyDescent="0.25">
      <c r="A8192" s="24">
        <f t="shared" si="1026"/>
        <v>8177</v>
      </c>
      <c r="B8192">
        <f t="shared" si="1020"/>
        <v>0.27444886637385935</v>
      </c>
      <c r="C8192">
        <f t="shared" si="1021"/>
        <v>5.219720967579633E-2</v>
      </c>
      <c r="D8192" s="40">
        <f t="shared" si="1022"/>
        <v>726711.55046578101</v>
      </c>
      <c r="E8192" s="40">
        <f t="shared" si="1027"/>
        <v>726711.55046578101</v>
      </c>
      <c r="F8192" s="41">
        <f t="shared" si="1023"/>
        <v>1.5064094818615821</v>
      </c>
      <c r="G8192" s="42">
        <f t="shared" si="1024"/>
        <v>94725.170199984219</v>
      </c>
      <c r="H8192" s="16">
        <f t="shared" si="1025"/>
        <v>1</v>
      </c>
      <c r="P8192" s="16"/>
    </row>
    <row r="8193" spans="1:16" x14ac:dyDescent="0.25">
      <c r="A8193" s="24">
        <f t="shared" si="1026"/>
        <v>8178</v>
      </c>
      <c r="B8193">
        <f t="shared" si="1020"/>
        <v>0.772709243115969</v>
      </c>
      <c r="C8193">
        <f t="shared" si="1021"/>
        <v>0.83163946110289544</v>
      </c>
      <c r="D8193" s="40">
        <f t="shared" si="1022"/>
        <v>1340941.7114002791</v>
      </c>
      <c r="E8193" s="40">
        <f t="shared" si="1027"/>
        <v>1250000</v>
      </c>
      <c r="F8193" s="41">
        <f t="shared" si="1023"/>
        <v>2.291995173017376</v>
      </c>
      <c r="G8193" s="42">
        <f t="shared" si="1024"/>
        <v>1864993.9662717199</v>
      </c>
      <c r="H8193" s="16">
        <f t="shared" si="1025"/>
        <v>1</v>
      </c>
      <c r="P8193" s="16"/>
    </row>
    <row r="8194" spans="1:16" x14ac:dyDescent="0.25">
      <c r="A8194" s="24">
        <f t="shared" si="1026"/>
        <v>8179</v>
      </c>
      <c r="B8194">
        <f t="shared" si="1020"/>
        <v>0.24416382622439414</v>
      </c>
      <c r="C8194">
        <f t="shared" si="1021"/>
        <v>0.92814492632169276</v>
      </c>
      <c r="D8194" s="40">
        <f t="shared" si="1022"/>
        <v>684055.7035290834</v>
      </c>
      <c r="E8194" s="40">
        <f t="shared" si="1027"/>
        <v>684055.7035290834</v>
      </c>
      <c r="F8194" s="41">
        <f t="shared" si="1023"/>
        <v>2.4444113566374019</v>
      </c>
      <c r="G8194" s="42">
        <f t="shared" si="1024"/>
        <v>672113.53027907922</v>
      </c>
      <c r="H8194" s="16">
        <f t="shared" si="1025"/>
        <v>1</v>
      </c>
      <c r="P8194" s="16"/>
    </row>
    <row r="8195" spans="1:16" x14ac:dyDescent="0.25">
      <c r="A8195" s="24">
        <f t="shared" si="1026"/>
        <v>8180</v>
      </c>
      <c r="B8195">
        <f t="shared" si="1020"/>
        <v>0.52215430804062635</v>
      </c>
      <c r="C8195">
        <f t="shared" si="1021"/>
        <v>0.27674589573871344</v>
      </c>
      <c r="D8195" s="40">
        <f t="shared" si="1022"/>
        <v>1025331.8487969434</v>
      </c>
      <c r="E8195" s="40">
        <f t="shared" si="1027"/>
        <v>1025331.8487969434</v>
      </c>
      <c r="F8195" s="41">
        <f t="shared" si="1023"/>
        <v>1.8198979042045287</v>
      </c>
      <c r="G8195" s="42">
        <f t="shared" si="1024"/>
        <v>865999.28273971216</v>
      </c>
      <c r="H8195" s="16">
        <f t="shared" si="1025"/>
        <v>1</v>
      </c>
      <c r="P8195" s="16"/>
    </row>
    <row r="8196" spans="1:16" x14ac:dyDescent="0.25">
      <c r="A8196" s="24">
        <f t="shared" si="1026"/>
        <v>8181</v>
      </c>
      <c r="B8196">
        <f t="shared" si="1020"/>
        <v>0.92612589278724045</v>
      </c>
      <c r="C8196">
        <f t="shared" si="1021"/>
        <v>0.20656371477525681</v>
      </c>
      <c r="D8196" s="40">
        <f t="shared" si="1022"/>
        <v>1659968.6162147387</v>
      </c>
      <c r="E8196" s="40">
        <f t="shared" si="1027"/>
        <v>1250000</v>
      </c>
      <c r="F8196" s="41">
        <f t="shared" si="1023"/>
        <v>1.751245459292234</v>
      </c>
      <c r="G8196" s="42">
        <f t="shared" si="1024"/>
        <v>1189056.8241152926</v>
      </c>
      <c r="H8196" s="16">
        <f t="shared" si="1025"/>
        <v>1</v>
      </c>
      <c r="P8196" s="16"/>
    </row>
    <row r="8197" spans="1:16" x14ac:dyDescent="0.25">
      <c r="A8197" s="24">
        <f t="shared" si="1026"/>
        <v>8182</v>
      </c>
      <c r="B8197">
        <f t="shared" si="1020"/>
        <v>0.21957308531273156</v>
      </c>
      <c r="C8197">
        <f t="shared" si="1021"/>
        <v>0.18310166907031089</v>
      </c>
      <c r="D8197" s="40">
        <f t="shared" si="1022"/>
        <v>647278.49175185128</v>
      </c>
      <c r="E8197" s="40">
        <f t="shared" si="1027"/>
        <v>647278.49175185128</v>
      </c>
      <c r="F8197" s="41">
        <f t="shared" si="1023"/>
        <v>1.7253471356111043</v>
      </c>
      <c r="G8197" s="42">
        <f t="shared" si="1024"/>
        <v>116780.09168673237</v>
      </c>
      <c r="H8197" s="16">
        <f t="shared" si="1025"/>
        <v>1</v>
      </c>
      <c r="P8197" s="16"/>
    </row>
    <row r="8198" spans="1:16" x14ac:dyDescent="0.25">
      <c r="A8198" s="24">
        <f t="shared" si="1026"/>
        <v>8183</v>
      </c>
      <c r="B8198">
        <f t="shared" si="1020"/>
        <v>0.24190978158731014</v>
      </c>
      <c r="C8198">
        <f t="shared" si="1021"/>
        <v>0.24041330034378916</v>
      </c>
      <c r="D8198" s="40">
        <f t="shared" si="1022"/>
        <v>680772.40168716898</v>
      </c>
      <c r="E8198" s="40">
        <f t="shared" si="1027"/>
        <v>680772.40168716898</v>
      </c>
      <c r="F8198" s="41">
        <f t="shared" si="1023"/>
        <v>1.7857222783682647</v>
      </c>
      <c r="G8198" s="42">
        <f t="shared" si="1024"/>
        <v>215670.44419104699</v>
      </c>
      <c r="H8198" s="16">
        <f t="shared" si="1025"/>
        <v>1</v>
      </c>
      <c r="P8198" s="16"/>
    </row>
    <row r="8199" spans="1:16" x14ac:dyDescent="0.25">
      <c r="A8199" s="24">
        <f t="shared" si="1026"/>
        <v>8184</v>
      </c>
      <c r="B8199">
        <f t="shared" si="1020"/>
        <v>0.1152532851556316</v>
      </c>
      <c r="C8199">
        <f t="shared" si="1021"/>
        <v>2.994361671153456E-2</v>
      </c>
      <c r="D8199" s="40">
        <f t="shared" si="1022"/>
        <v>453318.400906211</v>
      </c>
      <c r="E8199" s="40">
        <f t="shared" si="1027"/>
        <v>453318.400906211</v>
      </c>
      <c r="F8199" s="41">
        <f t="shared" si="1023"/>
        <v>1.4280781430267893</v>
      </c>
      <c r="G8199" s="42">
        <f t="shared" si="1024"/>
        <v>-352625.89983398467</v>
      </c>
      <c r="H8199" s="16">
        <f t="shared" si="1025"/>
        <v>0</v>
      </c>
      <c r="P8199" s="16"/>
    </row>
    <row r="8200" spans="1:16" x14ac:dyDescent="0.25">
      <c r="A8200" s="24">
        <f t="shared" si="1026"/>
        <v>8185</v>
      </c>
      <c r="B8200">
        <f t="shared" si="1020"/>
        <v>0.68365063366945833</v>
      </c>
      <c r="C8200">
        <f t="shared" si="1021"/>
        <v>0.39635841140989214</v>
      </c>
      <c r="D8200" s="40">
        <f t="shared" si="1022"/>
        <v>1217902.0456249635</v>
      </c>
      <c r="E8200" s="40">
        <f t="shared" si="1027"/>
        <v>1217902.0456249635</v>
      </c>
      <c r="F8200" s="41">
        <f t="shared" si="1023"/>
        <v>1.9201263469296113</v>
      </c>
      <c r="G8200" s="42">
        <f t="shared" si="1024"/>
        <v>1338525.8057839619</v>
      </c>
      <c r="H8200" s="16">
        <f t="shared" si="1025"/>
        <v>1</v>
      </c>
      <c r="P8200" s="16"/>
    </row>
    <row r="8201" spans="1:16" x14ac:dyDescent="0.25">
      <c r="A8201" s="24">
        <f t="shared" si="1026"/>
        <v>8186</v>
      </c>
      <c r="B8201">
        <f t="shared" si="1020"/>
        <v>0.97218642698135227</v>
      </c>
      <c r="C8201">
        <f t="shared" si="1021"/>
        <v>0.6312904303194955</v>
      </c>
      <c r="D8201" s="40">
        <f t="shared" si="1022"/>
        <v>1872619.4353260957</v>
      </c>
      <c r="E8201" s="40">
        <f t="shared" si="1027"/>
        <v>1250000</v>
      </c>
      <c r="F8201" s="41">
        <f t="shared" si="1023"/>
        <v>2.1019066948930347</v>
      </c>
      <c r="G8201" s="42">
        <f t="shared" si="1024"/>
        <v>1627383.3686162932</v>
      </c>
      <c r="H8201" s="16">
        <f t="shared" si="1025"/>
        <v>1</v>
      </c>
      <c r="P8201" s="16"/>
    </row>
    <row r="8202" spans="1:16" x14ac:dyDescent="0.25">
      <c r="A8202" s="24">
        <f t="shared" si="1026"/>
        <v>8187</v>
      </c>
      <c r="B8202">
        <f t="shared" si="1020"/>
        <v>2.5269125704653561E-2</v>
      </c>
      <c r="C8202">
        <f t="shared" si="1021"/>
        <v>0.86142064549494535</v>
      </c>
      <c r="D8202" s="40">
        <f t="shared" si="1022"/>
        <v>108489.42527865735</v>
      </c>
      <c r="E8202" s="40">
        <f t="shared" si="1027"/>
        <v>108489.42527865735</v>
      </c>
      <c r="F8202" s="41">
        <f t="shared" si="1023"/>
        <v>2.3303113115651493</v>
      </c>
      <c r="G8202" s="42">
        <f t="shared" si="1024"/>
        <v>-747185.86508794269</v>
      </c>
      <c r="H8202" s="16">
        <f t="shared" si="1025"/>
        <v>0</v>
      </c>
      <c r="P8202" s="16"/>
    </row>
    <row r="8203" spans="1:16" x14ac:dyDescent="0.25">
      <c r="A8203" s="24">
        <f t="shared" si="1026"/>
        <v>8188</v>
      </c>
      <c r="B8203">
        <f t="shared" si="1020"/>
        <v>0.45179487962741405</v>
      </c>
      <c r="C8203">
        <f t="shared" si="1021"/>
        <v>0.83870284876320511</v>
      </c>
      <c r="D8203" s="40">
        <f t="shared" si="1022"/>
        <v>944774.53001747979</v>
      </c>
      <c r="E8203" s="40">
        <f t="shared" si="1027"/>
        <v>944774.53001747979</v>
      </c>
      <c r="F8203" s="41">
        <f t="shared" si="1023"/>
        <v>2.3006506714619541</v>
      </c>
      <c r="G8203" s="42">
        <f t="shared" si="1024"/>
        <v>1173596.1568648671</v>
      </c>
      <c r="H8203" s="16">
        <f t="shared" si="1025"/>
        <v>1</v>
      </c>
      <c r="P8203" s="16"/>
    </row>
    <row r="8204" spans="1:16" x14ac:dyDescent="0.25">
      <c r="A8204" s="24">
        <f t="shared" si="1026"/>
        <v>8189</v>
      </c>
      <c r="B8204">
        <f t="shared" si="1020"/>
        <v>0.22273157758172601</v>
      </c>
      <c r="C8204">
        <f t="shared" si="1021"/>
        <v>0.35792691900860518</v>
      </c>
      <c r="D8204" s="40">
        <f t="shared" si="1022"/>
        <v>652127.47556417284</v>
      </c>
      <c r="E8204" s="40">
        <f t="shared" si="1027"/>
        <v>652127.47556417284</v>
      </c>
      <c r="F8204" s="41">
        <f t="shared" si="1023"/>
        <v>1.8893600042215444</v>
      </c>
      <c r="G8204" s="42">
        <f t="shared" si="1024"/>
        <v>232103.56998491078</v>
      </c>
      <c r="H8204" s="16">
        <f t="shared" si="1025"/>
        <v>1</v>
      </c>
      <c r="P8204" s="16"/>
    </row>
    <row r="8205" spans="1:16" x14ac:dyDescent="0.25">
      <c r="A8205" s="24">
        <f t="shared" si="1026"/>
        <v>8190</v>
      </c>
      <c r="B8205">
        <f t="shared" si="1020"/>
        <v>0.79784442309755832</v>
      </c>
      <c r="C8205">
        <f t="shared" si="1021"/>
        <v>0.46258836903143674</v>
      </c>
      <c r="D8205" s="40">
        <f t="shared" si="1022"/>
        <v>1380218.7516228831</v>
      </c>
      <c r="E8205" s="40">
        <f t="shared" si="1027"/>
        <v>1250000</v>
      </c>
      <c r="F8205" s="41">
        <f t="shared" si="1023"/>
        <v>1.9714544301902119</v>
      </c>
      <c r="G8205" s="42">
        <f t="shared" si="1024"/>
        <v>1464318.0377377649</v>
      </c>
      <c r="H8205" s="16">
        <f t="shared" si="1025"/>
        <v>1</v>
      </c>
      <c r="P8205" s="16"/>
    </row>
    <row r="8206" spans="1:16" x14ac:dyDescent="0.25">
      <c r="A8206" s="24">
        <f t="shared" si="1026"/>
        <v>8191</v>
      </c>
      <c r="B8206">
        <f t="shared" si="1020"/>
        <v>0.33341248880606145</v>
      </c>
      <c r="C8206">
        <f t="shared" si="1021"/>
        <v>0.54605019104201347</v>
      </c>
      <c r="D8206" s="40">
        <f t="shared" si="1022"/>
        <v>803719.0227758371</v>
      </c>
      <c r="E8206" s="40">
        <f t="shared" si="1027"/>
        <v>803719.0227758371</v>
      </c>
      <c r="F8206" s="41">
        <f t="shared" si="1023"/>
        <v>2.0351636021866839</v>
      </c>
      <c r="G8206" s="42">
        <f t="shared" si="1024"/>
        <v>635699.70153843402</v>
      </c>
      <c r="H8206" s="16">
        <f t="shared" si="1025"/>
        <v>1</v>
      </c>
      <c r="P8206" s="16"/>
    </row>
    <row r="8207" spans="1:16" x14ac:dyDescent="0.25">
      <c r="A8207" s="24">
        <f t="shared" si="1026"/>
        <v>8192</v>
      </c>
      <c r="B8207">
        <f t="shared" si="1020"/>
        <v>0.67917036486323923</v>
      </c>
      <c r="C8207">
        <f t="shared" si="1021"/>
        <v>0.32045459852088243</v>
      </c>
      <c r="D8207" s="40">
        <f t="shared" si="1022"/>
        <v>1212179.3846482034</v>
      </c>
      <c r="E8207" s="40">
        <f t="shared" si="1027"/>
        <v>1212179.3846482034</v>
      </c>
      <c r="F8207" s="41">
        <f t="shared" si="1023"/>
        <v>1.8582285815254962</v>
      </c>
      <c r="G8207" s="42">
        <f t="shared" si="1024"/>
        <v>1252506.3784892797</v>
      </c>
      <c r="H8207" s="16">
        <f t="shared" si="1025"/>
        <v>1</v>
      </c>
      <c r="P8207" s="16"/>
    </row>
    <row r="8208" spans="1:16" x14ac:dyDescent="0.25">
      <c r="A8208" s="24">
        <f t="shared" si="1026"/>
        <v>8193</v>
      </c>
      <c r="B8208">
        <f t="shared" si="1020"/>
        <v>0.26998490199912339</v>
      </c>
      <c r="C8208">
        <f t="shared" si="1021"/>
        <v>0.12275466287974268</v>
      </c>
      <c r="D8208" s="40">
        <f t="shared" si="1022"/>
        <v>720581.16085750144</v>
      </c>
      <c r="E8208" s="40">
        <f t="shared" si="1027"/>
        <v>720581.16085750144</v>
      </c>
      <c r="F8208" s="41">
        <f t="shared" si="1023"/>
        <v>1.647013355787657</v>
      </c>
      <c r="G8208" s="42">
        <f t="shared" si="1024"/>
        <v>186806.79586127889</v>
      </c>
      <c r="H8208" s="16">
        <f t="shared" si="1025"/>
        <v>1</v>
      </c>
      <c r="P8208" s="16"/>
    </row>
    <row r="8209" spans="1:16" x14ac:dyDescent="0.25">
      <c r="A8209" s="24">
        <f t="shared" si="1026"/>
        <v>8194</v>
      </c>
      <c r="B8209">
        <f t="shared" ref="B8209:B8272" si="1028">((MOD((MOD(MOD(999999999999989,MOD(A8209*2499997+$B$13*1800451,7450589)*4658+7450581)*383,99991)*7440893+MOD(MOD(999999999999989,MOD(A8209*2246527+$B$13*2399993,7450987)*7580+7560584)*17669,7440893))*1343,4294967296))+0.5)/2^32</f>
        <v>0.40246420179028064</v>
      </c>
      <c r="C8209">
        <f t="shared" ref="C8209:C8272" si="1029">((MOD((MOD(MOD(999999999999989,MOD(A8209*2499997+$C$13*1800451,7450589)*4658+7450581)*383,99991)*7440893+MOD(MOD(999999999999989,MOD(A8209*2246527+$C$13*2399993,7450987)*7580+7560584)*17669,7440893))*1343,4294967296))+0.5)/2^32</f>
        <v>0.41902061237487942</v>
      </c>
      <c r="D8209" s="40">
        <f t="shared" ref="D8209:D8272" si="1030">MAX(0,NORMINV(B8209,D$10,D$12))</f>
        <v>887397.90633527969</v>
      </c>
      <c r="E8209" s="40">
        <f t="shared" si="1027"/>
        <v>887397.90633527969</v>
      </c>
      <c r="F8209" s="41">
        <f t="shared" ref="F8209:F8272" si="1031">NORMINV(C8209,E$10,E$12)</f>
        <v>1.9378724550080058</v>
      </c>
      <c r="G8209" s="42">
        <f t="shared" ref="G8209:G8272" si="1032">F8209*E8209-1000000</f>
        <v>719663.95931891282</v>
      </c>
      <c r="H8209" s="16">
        <f t="shared" ref="H8209:H8272" si="1033">IF(G8209&gt;=0,1,0)</f>
        <v>1</v>
      </c>
      <c r="P8209" s="16"/>
    </row>
    <row r="8210" spans="1:16" x14ac:dyDescent="0.25">
      <c r="A8210" s="24">
        <f t="shared" ref="A8210:A8273" si="1034">A8209+1</f>
        <v>8195</v>
      </c>
      <c r="B8210">
        <f t="shared" si="1028"/>
        <v>0.1028938366798684</v>
      </c>
      <c r="C8210">
        <f t="shared" si="1029"/>
        <v>2.0162525470368564E-2</v>
      </c>
      <c r="D8210" s="40">
        <f t="shared" si="1030"/>
        <v>423145.86699591915</v>
      </c>
      <c r="E8210" s="40">
        <f t="shared" ref="E8210:E8273" si="1035">MIN(1250000,D8210)</f>
        <v>423145.86699591915</v>
      </c>
      <c r="F8210" s="41">
        <f t="shared" si="1031"/>
        <v>1.3767769862283064</v>
      </c>
      <c r="G8210" s="42">
        <f t="shared" si="1032"/>
        <v>-417422.50850239466</v>
      </c>
      <c r="H8210" s="16">
        <f t="shared" si="1033"/>
        <v>0</v>
      </c>
      <c r="P8210" s="16"/>
    </row>
    <row r="8211" spans="1:16" x14ac:dyDescent="0.25">
      <c r="A8211" s="24">
        <f t="shared" si="1034"/>
        <v>8196</v>
      </c>
      <c r="B8211">
        <f t="shared" si="1028"/>
        <v>3.2643234706483781E-2</v>
      </c>
      <c r="C8211">
        <f t="shared" si="1029"/>
        <v>0.81571044039446861</v>
      </c>
      <c r="D8211" s="40">
        <f t="shared" si="1030"/>
        <v>159593.56569771352</v>
      </c>
      <c r="E8211" s="40">
        <f t="shared" si="1035"/>
        <v>159593.56569771352</v>
      </c>
      <c r="F8211" s="41">
        <f t="shared" si="1031"/>
        <v>2.27329424797174</v>
      </c>
      <c r="G8211" s="42">
        <f t="shared" si="1032"/>
        <v>-637196.86508608784</v>
      </c>
      <c r="H8211" s="16">
        <f t="shared" si="1033"/>
        <v>0</v>
      </c>
      <c r="P8211" s="16"/>
    </row>
    <row r="8212" spans="1:16" x14ac:dyDescent="0.25">
      <c r="A8212" s="24">
        <f t="shared" si="1034"/>
        <v>8197</v>
      </c>
      <c r="B8212">
        <f t="shared" si="1028"/>
        <v>0.27230196271557361</v>
      </c>
      <c r="C8212">
        <f t="shared" si="1029"/>
        <v>0.6242416052846238</v>
      </c>
      <c r="D8212" s="40">
        <f t="shared" si="1030"/>
        <v>723769.42924554599</v>
      </c>
      <c r="E8212" s="40">
        <f t="shared" si="1035"/>
        <v>723769.42924554599</v>
      </c>
      <c r="F8212" s="41">
        <f t="shared" si="1031"/>
        <v>2.096243157595898</v>
      </c>
      <c r="G8212" s="42">
        <f t="shared" si="1032"/>
        <v>517196.71373306424</v>
      </c>
      <c r="H8212" s="16">
        <f t="shared" si="1033"/>
        <v>1</v>
      </c>
      <c r="P8212" s="16"/>
    </row>
    <row r="8213" spans="1:16" x14ac:dyDescent="0.25">
      <c r="A8213" s="24">
        <f t="shared" si="1034"/>
        <v>8198</v>
      </c>
      <c r="B8213">
        <f t="shared" si="1028"/>
        <v>0.26447373873088509</v>
      </c>
      <c r="C8213">
        <f t="shared" si="1029"/>
        <v>0.52428047137800604</v>
      </c>
      <c r="D8213" s="40">
        <f t="shared" si="1030"/>
        <v>712942.16534926405</v>
      </c>
      <c r="E8213" s="40">
        <f t="shared" si="1035"/>
        <v>712942.16534926405</v>
      </c>
      <c r="F8213" s="41">
        <f t="shared" si="1031"/>
        <v>2.0185105589916184</v>
      </c>
      <c r="G8213" s="42">
        <f t="shared" si="1032"/>
        <v>439081.2887078377</v>
      </c>
      <c r="H8213" s="16">
        <f t="shared" si="1033"/>
        <v>1</v>
      </c>
      <c r="P8213" s="16"/>
    </row>
    <row r="8214" spans="1:16" x14ac:dyDescent="0.25">
      <c r="A8214" s="24">
        <f t="shared" si="1034"/>
        <v>8199</v>
      </c>
      <c r="B8214">
        <f t="shared" si="1028"/>
        <v>0.15665158408228308</v>
      </c>
      <c r="C8214">
        <f t="shared" si="1029"/>
        <v>0.99949853529687971</v>
      </c>
      <c r="D8214" s="40">
        <f t="shared" si="1030"/>
        <v>540281.82366830716</v>
      </c>
      <c r="E8214" s="40">
        <f t="shared" si="1035"/>
        <v>540281.82366830716</v>
      </c>
      <c r="F8214" s="41">
        <f t="shared" si="1031"/>
        <v>2.9999099328563146</v>
      </c>
      <c r="G8214" s="42">
        <f t="shared" si="1032"/>
        <v>620796.80936427857</v>
      </c>
      <c r="H8214" s="16">
        <f t="shared" si="1033"/>
        <v>1</v>
      </c>
      <c r="P8214" s="16"/>
    </row>
    <row r="8215" spans="1:16" x14ac:dyDescent="0.25">
      <c r="A8215" s="24">
        <f t="shared" si="1034"/>
        <v>8200</v>
      </c>
      <c r="B8215">
        <f t="shared" si="1028"/>
        <v>0.3871325011132285</v>
      </c>
      <c r="C8215">
        <f t="shared" si="1029"/>
        <v>0.84731155645567924</v>
      </c>
      <c r="D8215" s="40">
        <f t="shared" si="1030"/>
        <v>869239.84726664552</v>
      </c>
      <c r="E8215" s="40">
        <f t="shared" si="1035"/>
        <v>869239.84726664552</v>
      </c>
      <c r="F8215" s="41">
        <f t="shared" si="1031"/>
        <v>2.311541327271506</v>
      </c>
      <c r="G8215" s="42">
        <f t="shared" si="1032"/>
        <v>1009283.8302680228</v>
      </c>
      <c r="H8215" s="16">
        <f t="shared" si="1033"/>
        <v>1</v>
      </c>
      <c r="P8215" s="16"/>
    </row>
    <row r="8216" spans="1:16" x14ac:dyDescent="0.25">
      <c r="A8216" s="24">
        <f t="shared" si="1034"/>
        <v>8201</v>
      </c>
      <c r="B8216">
        <f t="shared" si="1028"/>
        <v>0.88966664031613618</v>
      </c>
      <c r="C8216">
        <f t="shared" si="1029"/>
        <v>0.21122098888736218</v>
      </c>
      <c r="D8216" s="40">
        <f t="shared" si="1030"/>
        <v>1558399.934381654</v>
      </c>
      <c r="E8216" s="40">
        <f t="shared" si="1035"/>
        <v>1250000</v>
      </c>
      <c r="F8216" s="41">
        <f t="shared" si="1031"/>
        <v>1.7561726835120273</v>
      </c>
      <c r="G8216" s="42">
        <f t="shared" si="1032"/>
        <v>1195215.854390034</v>
      </c>
      <c r="H8216" s="16">
        <f t="shared" si="1033"/>
        <v>1</v>
      </c>
      <c r="P8216" s="16"/>
    </row>
    <row r="8217" spans="1:16" x14ac:dyDescent="0.25">
      <c r="A8217" s="24">
        <f t="shared" si="1034"/>
        <v>8202</v>
      </c>
      <c r="B8217">
        <f t="shared" si="1028"/>
        <v>0.32626218034420162</v>
      </c>
      <c r="C8217">
        <f t="shared" si="1029"/>
        <v>0.91388167871627957</v>
      </c>
      <c r="D8217" s="40">
        <f t="shared" si="1030"/>
        <v>794715.1603998777</v>
      </c>
      <c r="E8217" s="40">
        <f t="shared" si="1035"/>
        <v>794715.1603998777</v>
      </c>
      <c r="F8217" s="41">
        <f t="shared" si="1031"/>
        <v>2.414909484752001</v>
      </c>
      <c r="G8217" s="42">
        <f t="shared" si="1032"/>
        <v>919165.17852587253</v>
      </c>
      <c r="H8217" s="16">
        <f t="shared" si="1033"/>
        <v>1</v>
      </c>
      <c r="P8217" s="16"/>
    </row>
    <row r="8218" spans="1:16" x14ac:dyDescent="0.25">
      <c r="A8218" s="24">
        <f t="shared" si="1034"/>
        <v>8203</v>
      </c>
      <c r="B8218">
        <f t="shared" si="1028"/>
        <v>0.98389723116997629</v>
      </c>
      <c r="C8218">
        <f t="shared" si="1029"/>
        <v>0.14932359370868653</v>
      </c>
      <c r="D8218" s="40">
        <f t="shared" si="1030"/>
        <v>1976527.4506684528</v>
      </c>
      <c r="E8218" s="40">
        <f t="shared" si="1035"/>
        <v>1250000</v>
      </c>
      <c r="F8218" s="41">
        <f t="shared" si="1031"/>
        <v>1.6840915446441205</v>
      </c>
      <c r="G8218" s="42">
        <f t="shared" si="1032"/>
        <v>1105114.4308051504</v>
      </c>
      <c r="H8218" s="16">
        <f t="shared" si="1033"/>
        <v>1</v>
      </c>
      <c r="P8218" s="16"/>
    </row>
    <row r="8219" spans="1:16" x14ac:dyDescent="0.25">
      <c r="A8219" s="24">
        <f t="shared" si="1034"/>
        <v>8204</v>
      </c>
      <c r="B8219">
        <f t="shared" si="1028"/>
        <v>0.35746371105778962</v>
      </c>
      <c r="C8219">
        <f t="shared" si="1029"/>
        <v>0.59141911857295781</v>
      </c>
      <c r="D8219" s="40">
        <f t="shared" si="1030"/>
        <v>833474.24727373058</v>
      </c>
      <c r="E8219" s="40">
        <f t="shared" si="1035"/>
        <v>833474.24727373058</v>
      </c>
      <c r="F8219" s="41">
        <f t="shared" si="1031"/>
        <v>2.0702726434680105</v>
      </c>
      <c r="G8219" s="42">
        <f t="shared" si="1032"/>
        <v>725518.93316589645</v>
      </c>
      <c r="H8219" s="16">
        <f t="shared" si="1033"/>
        <v>1</v>
      </c>
      <c r="P8219" s="16"/>
    </row>
    <row r="8220" spans="1:16" x14ac:dyDescent="0.25">
      <c r="A8220" s="24">
        <f t="shared" si="1034"/>
        <v>8205</v>
      </c>
      <c r="B8220">
        <f t="shared" si="1028"/>
        <v>1.4895359403453767E-2</v>
      </c>
      <c r="C8220">
        <f t="shared" si="1029"/>
        <v>0.18453046039212495</v>
      </c>
      <c r="D8220" s="40">
        <f t="shared" si="1030"/>
        <v>9333.5167612179648</v>
      </c>
      <c r="E8220" s="40">
        <f t="shared" si="1035"/>
        <v>9333.5167612179648</v>
      </c>
      <c r="F8220" s="41">
        <f t="shared" si="1031"/>
        <v>1.7269806099605396</v>
      </c>
      <c r="G8220" s="42">
        <f t="shared" si="1032"/>
        <v>-983881.19753063493</v>
      </c>
      <c r="H8220" s="16">
        <f t="shared" si="1033"/>
        <v>0</v>
      </c>
      <c r="P8220" s="16"/>
    </row>
    <row r="8221" spans="1:16" x14ac:dyDescent="0.25">
      <c r="A8221" s="24">
        <f t="shared" si="1034"/>
        <v>8206</v>
      </c>
      <c r="B8221">
        <f t="shared" si="1028"/>
        <v>0.60733027325477451</v>
      </c>
      <c r="C8221">
        <f t="shared" si="1029"/>
        <v>0.22637692897114903</v>
      </c>
      <c r="D8221" s="40">
        <f t="shared" si="1030"/>
        <v>1124179.7148777838</v>
      </c>
      <c r="E8221" s="40">
        <f t="shared" si="1035"/>
        <v>1124179.7148777838</v>
      </c>
      <c r="F8221" s="41">
        <f t="shared" si="1031"/>
        <v>1.771783631827293</v>
      </c>
      <c r="G8221" s="42">
        <f t="shared" si="1032"/>
        <v>991803.21805273043</v>
      </c>
      <c r="H8221" s="16">
        <f t="shared" si="1033"/>
        <v>1</v>
      </c>
      <c r="P8221" s="16"/>
    </row>
    <row r="8222" spans="1:16" x14ac:dyDescent="0.25">
      <c r="A8222" s="24">
        <f t="shared" si="1034"/>
        <v>8207</v>
      </c>
      <c r="B8222">
        <f t="shared" si="1028"/>
        <v>0.62612464616540819</v>
      </c>
      <c r="C8222">
        <f t="shared" si="1029"/>
        <v>0.71318248577881604</v>
      </c>
      <c r="D8222" s="40">
        <f t="shared" si="1030"/>
        <v>1146629.1703201218</v>
      </c>
      <c r="E8222" s="40">
        <f t="shared" si="1035"/>
        <v>1146629.1703201218</v>
      </c>
      <c r="F8222" s="41">
        <f t="shared" si="1031"/>
        <v>2.1710352893634335</v>
      </c>
      <c r="G8222" s="42">
        <f t="shared" si="1032"/>
        <v>1489372.3925784994</v>
      </c>
      <c r="H8222" s="16">
        <f t="shared" si="1033"/>
        <v>1</v>
      </c>
      <c r="P8222" s="16"/>
    </row>
    <row r="8223" spans="1:16" x14ac:dyDescent="0.25">
      <c r="A8223" s="24">
        <f t="shared" si="1034"/>
        <v>8208</v>
      </c>
      <c r="B8223">
        <f t="shared" si="1028"/>
        <v>0.43722635589074343</v>
      </c>
      <c r="C8223">
        <f t="shared" si="1029"/>
        <v>0.38044672959949821</v>
      </c>
      <c r="D8223" s="40">
        <f t="shared" si="1030"/>
        <v>927961.16114722518</v>
      </c>
      <c r="E8223" s="40">
        <f t="shared" si="1035"/>
        <v>927961.16114722518</v>
      </c>
      <c r="F8223" s="41">
        <f t="shared" si="1031"/>
        <v>1.9075052502919554</v>
      </c>
      <c r="G8223" s="42">
        <f t="shared" si="1032"/>
        <v>770090.78695535124</v>
      </c>
      <c r="H8223" s="16">
        <f t="shared" si="1033"/>
        <v>1</v>
      </c>
      <c r="P8223" s="16"/>
    </row>
    <row r="8224" spans="1:16" x14ac:dyDescent="0.25">
      <c r="A8224" s="24">
        <f t="shared" si="1034"/>
        <v>8209</v>
      </c>
      <c r="B8224">
        <f t="shared" si="1028"/>
        <v>0.60338007484097034</v>
      </c>
      <c r="C8224">
        <f t="shared" si="1029"/>
        <v>0.78888816910330206</v>
      </c>
      <c r="D8224" s="40">
        <f t="shared" si="1030"/>
        <v>1119501.1393990365</v>
      </c>
      <c r="E8224" s="40">
        <f t="shared" si="1035"/>
        <v>1119501.1393990365</v>
      </c>
      <c r="F8224" s="41">
        <f t="shared" si="1031"/>
        <v>2.243942066344712</v>
      </c>
      <c r="G8224" s="42">
        <f t="shared" si="1032"/>
        <v>1512095.7000183337</v>
      </c>
      <c r="H8224" s="16">
        <f t="shared" si="1033"/>
        <v>1</v>
      </c>
      <c r="P8224" s="16"/>
    </row>
    <row r="8225" spans="1:16" x14ac:dyDescent="0.25">
      <c r="A8225" s="24">
        <f t="shared" si="1034"/>
        <v>8210</v>
      </c>
      <c r="B8225">
        <f t="shared" si="1028"/>
        <v>0.7487679059850052</v>
      </c>
      <c r="C8225">
        <f t="shared" si="1029"/>
        <v>0.72099981538485736</v>
      </c>
      <c r="D8225" s="40">
        <f t="shared" si="1030"/>
        <v>1305752.6905113324</v>
      </c>
      <c r="E8225" s="40">
        <f t="shared" si="1035"/>
        <v>1250000</v>
      </c>
      <c r="F8225" s="41">
        <f t="shared" si="1031"/>
        <v>2.1780590323105331</v>
      </c>
      <c r="G8225" s="42">
        <f t="shared" si="1032"/>
        <v>1722573.7903881664</v>
      </c>
      <c r="H8225" s="16">
        <f t="shared" si="1033"/>
        <v>1</v>
      </c>
      <c r="P8225" s="16"/>
    </row>
    <row r="8226" spans="1:16" x14ac:dyDescent="0.25">
      <c r="A8226" s="24">
        <f t="shared" si="1034"/>
        <v>8211</v>
      </c>
      <c r="B8226">
        <f t="shared" si="1028"/>
        <v>0.38916188373696059</v>
      </c>
      <c r="C8226">
        <f t="shared" si="1029"/>
        <v>0.54283342033158988</v>
      </c>
      <c r="D8226" s="40">
        <f t="shared" si="1030"/>
        <v>871654.65592591872</v>
      </c>
      <c r="E8226" s="40">
        <f t="shared" si="1035"/>
        <v>871654.65592591872</v>
      </c>
      <c r="F8226" s="41">
        <f t="shared" si="1031"/>
        <v>2.0326974418161909</v>
      </c>
      <c r="G8226" s="42">
        <f t="shared" si="1032"/>
        <v>771810.189247787</v>
      </c>
      <c r="H8226" s="16">
        <f t="shared" si="1033"/>
        <v>1</v>
      </c>
      <c r="P8226" s="16"/>
    </row>
    <row r="8227" spans="1:16" x14ac:dyDescent="0.25">
      <c r="A8227" s="24">
        <f t="shared" si="1034"/>
        <v>8212</v>
      </c>
      <c r="B8227">
        <f t="shared" si="1028"/>
        <v>0.15319455566350371</v>
      </c>
      <c r="C8227">
        <f t="shared" si="1029"/>
        <v>0.15032710216473788</v>
      </c>
      <c r="D8227" s="40">
        <f t="shared" si="1030"/>
        <v>533664.98250526702</v>
      </c>
      <c r="E8227" s="40">
        <f t="shared" si="1035"/>
        <v>533664.98250526702</v>
      </c>
      <c r="F8227" s="41">
        <f t="shared" si="1031"/>
        <v>1.6854007622987472</v>
      </c>
      <c r="G8227" s="42">
        <f t="shared" si="1032"/>
        <v>-100560.63167347538</v>
      </c>
      <c r="H8227" s="16">
        <f t="shared" si="1033"/>
        <v>0</v>
      </c>
      <c r="P8227" s="16"/>
    </row>
    <row r="8228" spans="1:16" x14ac:dyDescent="0.25">
      <c r="A8228" s="24">
        <f t="shared" si="1034"/>
        <v>8213</v>
      </c>
      <c r="B8228">
        <f t="shared" si="1028"/>
        <v>0.42982720804866403</v>
      </c>
      <c r="C8228">
        <f t="shared" si="1029"/>
        <v>0.16873647680040449</v>
      </c>
      <c r="D8228" s="40">
        <f t="shared" si="1030"/>
        <v>919385.67028257984</v>
      </c>
      <c r="E8228" s="40">
        <f t="shared" si="1035"/>
        <v>919385.67028257984</v>
      </c>
      <c r="F8228" s="41">
        <f t="shared" si="1031"/>
        <v>1.7084588716072311</v>
      </c>
      <c r="G8228" s="42">
        <f t="shared" si="1032"/>
        <v>570732.60482283426</v>
      </c>
      <c r="H8228" s="16">
        <f t="shared" si="1033"/>
        <v>1</v>
      </c>
      <c r="P8228" s="16"/>
    </row>
    <row r="8229" spans="1:16" x14ac:dyDescent="0.25">
      <c r="A8229" s="24">
        <f t="shared" si="1034"/>
        <v>8214</v>
      </c>
      <c r="B8229">
        <f t="shared" si="1028"/>
        <v>0.77318217314314097</v>
      </c>
      <c r="C8229">
        <f t="shared" si="1029"/>
        <v>0.74743135494645685</v>
      </c>
      <c r="D8229" s="40">
        <f t="shared" si="1030"/>
        <v>1341656.9756030128</v>
      </c>
      <c r="E8229" s="40">
        <f t="shared" si="1035"/>
        <v>1250000</v>
      </c>
      <c r="F8229" s="41">
        <f t="shared" si="1031"/>
        <v>2.2025618354568124</v>
      </c>
      <c r="G8229" s="42">
        <f t="shared" si="1032"/>
        <v>1753202.2943210155</v>
      </c>
      <c r="H8229" s="16">
        <f t="shared" si="1033"/>
        <v>1</v>
      </c>
      <c r="P8229" s="16"/>
    </row>
    <row r="8230" spans="1:16" x14ac:dyDescent="0.25">
      <c r="A8230" s="24">
        <f t="shared" si="1034"/>
        <v>8215</v>
      </c>
      <c r="B8230">
        <f t="shared" si="1028"/>
        <v>0.48188372992444783</v>
      </c>
      <c r="C8230">
        <f t="shared" si="1029"/>
        <v>0.9882882236270234</v>
      </c>
      <c r="D8230" s="40">
        <f t="shared" si="1030"/>
        <v>979288.88756517705</v>
      </c>
      <c r="E8230" s="40">
        <f t="shared" si="1035"/>
        <v>979288.88756517705</v>
      </c>
      <c r="F8230" s="41">
        <f t="shared" si="1031"/>
        <v>2.6888920308650919</v>
      </c>
      <c r="G8230" s="42">
        <f t="shared" si="1032"/>
        <v>1633202.0856887456</v>
      </c>
      <c r="H8230" s="16">
        <f t="shared" si="1033"/>
        <v>1</v>
      </c>
      <c r="P8230" s="16"/>
    </row>
    <row r="8231" spans="1:16" x14ac:dyDescent="0.25">
      <c r="A8231" s="24">
        <f t="shared" si="1034"/>
        <v>8216</v>
      </c>
      <c r="B8231">
        <f t="shared" si="1028"/>
        <v>0.66369483957532793</v>
      </c>
      <c r="C8231">
        <f t="shared" si="1029"/>
        <v>0.87505370879080147</v>
      </c>
      <c r="D8231" s="40">
        <f t="shared" si="1030"/>
        <v>1192660.2805497479</v>
      </c>
      <c r="E8231" s="40">
        <f t="shared" si="1035"/>
        <v>1192660.2805497479</v>
      </c>
      <c r="F8231" s="41">
        <f t="shared" si="1031"/>
        <v>2.3497295827770026</v>
      </c>
      <c r="G8231" s="42">
        <f t="shared" si="1032"/>
        <v>1802429.143410862</v>
      </c>
      <c r="H8231" s="16">
        <f t="shared" si="1033"/>
        <v>1</v>
      </c>
      <c r="P8231" s="16"/>
    </row>
    <row r="8232" spans="1:16" x14ac:dyDescent="0.25">
      <c r="A8232" s="24">
        <f t="shared" si="1034"/>
        <v>8217</v>
      </c>
      <c r="B8232">
        <f t="shared" si="1028"/>
        <v>0.64576754218433052</v>
      </c>
      <c r="C8232">
        <f t="shared" si="1029"/>
        <v>1.7335280892439187E-2</v>
      </c>
      <c r="D8232" s="40">
        <f t="shared" si="1030"/>
        <v>1170479.5816731034</v>
      </c>
      <c r="E8232" s="40">
        <f t="shared" si="1035"/>
        <v>1170479.5816731034</v>
      </c>
      <c r="F8232" s="41">
        <f t="shared" si="1031"/>
        <v>1.3579983994073421</v>
      </c>
      <c r="G8232" s="42">
        <f t="shared" si="1032"/>
        <v>589509.39845104981</v>
      </c>
      <c r="H8232" s="16">
        <f t="shared" si="1033"/>
        <v>1</v>
      </c>
      <c r="P8232" s="16"/>
    </row>
    <row r="8233" spans="1:16" x14ac:dyDescent="0.25">
      <c r="A8233" s="24">
        <f t="shared" si="1034"/>
        <v>8218</v>
      </c>
      <c r="B8233">
        <f t="shared" si="1028"/>
        <v>0.23185876768548042</v>
      </c>
      <c r="C8233">
        <f t="shared" si="1029"/>
        <v>0.19231484073679894</v>
      </c>
      <c r="D8233" s="40">
        <f t="shared" si="1030"/>
        <v>665924.39556117239</v>
      </c>
      <c r="E8233" s="40">
        <f t="shared" si="1035"/>
        <v>665924.39556117239</v>
      </c>
      <c r="F8233" s="41">
        <f t="shared" si="1031"/>
        <v>1.7357454026154611</v>
      </c>
      <c r="G8233" s="42">
        <f t="shared" si="1032"/>
        <v>155875.20808478468</v>
      </c>
      <c r="H8233" s="16">
        <f t="shared" si="1033"/>
        <v>1</v>
      </c>
      <c r="P8233" s="16"/>
    </row>
    <row r="8234" spans="1:16" x14ac:dyDescent="0.25">
      <c r="A8234" s="24">
        <f t="shared" si="1034"/>
        <v>8219</v>
      </c>
      <c r="B8234">
        <f t="shared" si="1028"/>
        <v>0.85194799804594368</v>
      </c>
      <c r="C8234">
        <f t="shared" si="1029"/>
        <v>0.12102761759888381</v>
      </c>
      <c r="D8234" s="40">
        <f t="shared" si="1030"/>
        <v>1476363.838028098</v>
      </c>
      <c r="E8234" s="40">
        <f t="shared" si="1035"/>
        <v>1250000</v>
      </c>
      <c r="F8234" s="41">
        <f t="shared" si="1031"/>
        <v>1.6444178835976326</v>
      </c>
      <c r="G8234" s="42">
        <f t="shared" si="1032"/>
        <v>1055522.3544970409</v>
      </c>
      <c r="H8234" s="16">
        <f t="shared" si="1033"/>
        <v>1</v>
      </c>
      <c r="P8234" s="16"/>
    </row>
    <row r="8235" spans="1:16" x14ac:dyDescent="0.25">
      <c r="A8235" s="24">
        <f t="shared" si="1034"/>
        <v>8220</v>
      </c>
      <c r="B8235">
        <f t="shared" si="1028"/>
        <v>0.89254907181020826</v>
      </c>
      <c r="C8235">
        <f t="shared" si="1029"/>
        <v>0.71569638478104025</v>
      </c>
      <c r="D8235" s="40">
        <f t="shared" si="1030"/>
        <v>1565440.2018140163</v>
      </c>
      <c r="E8235" s="40">
        <f t="shared" si="1035"/>
        <v>1250000</v>
      </c>
      <c r="F8235" s="41">
        <f t="shared" si="1031"/>
        <v>2.1732838600520679</v>
      </c>
      <c r="G8235" s="42">
        <f t="shared" si="1032"/>
        <v>1716604.8250650847</v>
      </c>
      <c r="H8235" s="16">
        <f t="shared" si="1033"/>
        <v>1</v>
      </c>
      <c r="P8235" s="16"/>
    </row>
    <row r="8236" spans="1:16" x14ac:dyDescent="0.25">
      <c r="A8236" s="24">
        <f t="shared" si="1034"/>
        <v>8221</v>
      </c>
      <c r="B8236">
        <f t="shared" si="1028"/>
        <v>0.98293666483368725</v>
      </c>
      <c r="C8236">
        <f t="shared" si="1029"/>
        <v>0.70108678110409528</v>
      </c>
      <c r="D8236" s="40">
        <f t="shared" si="1030"/>
        <v>1965914.1983654262</v>
      </c>
      <c r="E8236" s="40">
        <f t="shared" si="1035"/>
        <v>1250000</v>
      </c>
      <c r="F8236" s="41">
        <f t="shared" si="1031"/>
        <v>2.1603430934389025</v>
      </c>
      <c r="G8236" s="42">
        <f t="shared" si="1032"/>
        <v>1700428.8667986281</v>
      </c>
      <c r="H8236" s="16">
        <f t="shared" si="1033"/>
        <v>1</v>
      </c>
      <c r="P8236" s="16"/>
    </row>
    <row r="8237" spans="1:16" x14ac:dyDescent="0.25">
      <c r="A8237" s="24">
        <f t="shared" si="1034"/>
        <v>8222</v>
      </c>
      <c r="B8237">
        <f t="shared" si="1028"/>
        <v>0.55360180477146059</v>
      </c>
      <c r="C8237">
        <f t="shared" si="1029"/>
        <v>0.62037766852881759</v>
      </c>
      <c r="D8237" s="40">
        <f t="shared" si="1030"/>
        <v>1061443.7523014555</v>
      </c>
      <c r="E8237" s="40">
        <f t="shared" si="1035"/>
        <v>1061443.7523014555</v>
      </c>
      <c r="F8237" s="41">
        <f t="shared" si="1031"/>
        <v>2.0931528361775888</v>
      </c>
      <c r="G8237" s="42">
        <f t="shared" si="1032"/>
        <v>1221764.0005727736</v>
      </c>
      <c r="H8237" s="16">
        <f t="shared" si="1033"/>
        <v>1</v>
      </c>
      <c r="P8237" s="16"/>
    </row>
    <row r="8238" spans="1:16" x14ac:dyDescent="0.25">
      <c r="A8238" s="24">
        <f t="shared" si="1034"/>
        <v>8223</v>
      </c>
      <c r="B8238">
        <f t="shared" si="1028"/>
        <v>0.79166376206558198</v>
      </c>
      <c r="C8238">
        <f t="shared" si="1029"/>
        <v>0.59197687066625804</v>
      </c>
      <c r="D8238" s="40">
        <f t="shared" si="1030"/>
        <v>1370307.4509605379</v>
      </c>
      <c r="E8238" s="40">
        <f t="shared" si="1035"/>
        <v>1250000</v>
      </c>
      <c r="F8238" s="41">
        <f t="shared" si="1031"/>
        <v>2.070709173834298</v>
      </c>
      <c r="G8238" s="42">
        <f t="shared" si="1032"/>
        <v>1588386.4672928723</v>
      </c>
      <c r="H8238" s="16">
        <f t="shared" si="1033"/>
        <v>1</v>
      </c>
      <c r="P8238" s="16"/>
    </row>
    <row r="8239" spans="1:16" x14ac:dyDescent="0.25">
      <c r="A8239" s="24">
        <f t="shared" si="1034"/>
        <v>8224</v>
      </c>
      <c r="B8239">
        <f t="shared" si="1028"/>
        <v>0.28567130339797586</v>
      </c>
      <c r="C8239">
        <f t="shared" si="1029"/>
        <v>0.32272799022030085</v>
      </c>
      <c r="D8239" s="40">
        <f t="shared" si="1030"/>
        <v>741910.9664864192</v>
      </c>
      <c r="E8239" s="40">
        <f t="shared" si="1035"/>
        <v>741910.9664864192</v>
      </c>
      <c r="F8239" s="41">
        <f t="shared" si="1031"/>
        <v>1.8601568610721677</v>
      </c>
      <c r="G8239" s="42">
        <f t="shared" si="1032"/>
        <v>380070.77461439581</v>
      </c>
      <c r="H8239" s="16">
        <f t="shared" si="1033"/>
        <v>1</v>
      </c>
      <c r="P8239" s="16"/>
    </row>
    <row r="8240" spans="1:16" x14ac:dyDescent="0.25">
      <c r="A8240" s="24">
        <f t="shared" si="1034"/>
        <v>8225</v>
      </c>
      <c r="B8240">
        <f t="shared" si="1028"/>
        <v>0.52087897399906069</v>
      </c>
      <c r="C8240">
        <f t="shared" si="1029"/>
        <v>0.97087153082247823</v>
      </c>
      <c r="D8240" s="40">
        <f t="shared" si="1030"/>
        <v>1023872.2224066644</v>
      </c>
      <c r="E8240" s="40">
        <f t="shared" si="1035"/>
        <v>1023872.2224066644</v>
      </c>
      <c r="F8240" s="41">
        <f t="shared" si="1031"/>
        <v>2.575610793191085</v>
      </c>
      <c r="G8240" s="42">
        <f t="shared" si="1032"/>
        <v>1637096.3468791479</v>
      </c>
      <c r="H8240" s="16">
        <f t="shared" si="1033"/>
        <v>1</v>
      </c>
      <c r="P8240" s="16"/>
    </row>
    <row r="8241" spans="1:16" x14ac:dyDescent="0.25">
      <c r="A8241" s="24">
        <f t="shared" si="1034"/>
        <v>8226</v>
      </c>
      <c r="B8241">
        <f t="shared" si="1028"/>
        <v>0.98469805659260601</v>
      </c>
      <c r="C8241">
        <f t="shared" si="1029"/>
        <v>0.31596145138610154</v>
      </c>
      <c r="D8241" s="40">
        <f t="shared" si="1030"/>
        <v>1985798.8242747528</v>
      </c>
      <c r="E8241" s="40">
        <f t="shared" si="1035"/>
        <v>1250000</v>
      </c>
      <c r="F8241" s="41">
        <f t="shared" si="1031"/>
        <v>1.8544005758454967</v>
      </c>
      <c r="G8241" s="42">
        <f t="shared" si="1032"/>
        <v>1318000.7198068709</v>
      </c>
      <c r="H8241" s="16">
        <f t="shared" si="1033"/>
        <v>1</v>
      </c>
      <c r="P8241" s="16"/>
    </row>
    <row r="8242" spans="1:16" x14ac:dyDescent="0.25">
      <c r="A8242" s="24">
        <f t="shared" si="1034"/>
        <v>8227</v>
      </c>
      <c r="B8242">
        <f t="shared" si="1028"/>
        <v>8.6062384420074522E-2</v>
      </c>
      <c r="C8242">
        <f t="shared" si="1029"/>
        <v>0.39286914945114404</v>
      </c>
      <c r="D8242" s="40">
        <f t="shared" si="1030"/>
        <v>377473.43716015329</v>
      </c>
      <c r="E8242" s="40">
        <f t="shared" si="1035"/>
        <v>377473.43716015329</v>
      </c>
      <c r="F8242" s="41">
        <f t="shared" si="1031"/>
        <v>1.9173711926075931</v>
      </c>
      <c r="G8242" s="42">
        <f t="shared" si="1032"/>
        <v>-276243.30561454955</v>
      </c>
      <c r="H8242" s="16">
        <f t="shared" si="1033"/>
        <v>0</v>
      </c>
      <c r="P8242" s="16"/>
    </row>
    <row r="8243" spans="1:16" x14ac:dyDescent="0.25">
      <c r="A8243" s="24">
        <f t="shared" si="1034"/>
        <v>8228</v>
      </c>
      <c r="B8243">
        <f t="shared" si="1028"/>
        <v>0.25853306765202433</v>
      </c>
      <c r="C8243">
        <f t="shared" si="1029"/>
        <v>5.560912739019841E-2</v>
      </c>
      <c r="D8243" s="40">
        <f t="shared" si="1030"/>
        <v>704616.49667022261</v>
      </c>
      <c r="E8243" s="40">
        <f t="shared" si="1035"/>
        <v>704616.49667022261</v>
      </c>
      <c r="F8243" s="41">
        <f t="shared" si="1031"/>
        <v>1.5158841255153137</v>
      </c>
      <c r="G8243" s="42">
        <f t="shared" si="1032"/>
        <v>68116.961878604256</v>
      </c>
      <c r="H8243" s="16">
        <f t="shared" si="1033"/>
        <v>1</v>
      </c>
      <c r="P8243" s="16"/>
    </row>
    <row r="8244" spans="1:16" x14ac:dyDescent="0.25">
      <c r="A8244" s="24">
        <f t="shared" si="1034"/>
        <v>8229</v>
      </c>
      <c r="B8244">
        <f t="shared" si="1028"/>
        <v>3.3067449810914695E-2</v>
      </c>
      <c r="C8244">
        <f t="shared" si="1029"/>
        <v>0.81903101701755077</v>
      </c>
      <c r="D8244" s="40">
        <f t="shared" si="1030"/>
        <v>162230.28095035267</v>
      </c>
      <c r="E8244" s="40">
        <f t="shared" si="1035"/>
        <v>162230.28095035267</v>
      </c>
      <c r="F8244" s="41">
        <f t="shared" si="1031"/>
        <v>2.2771059381204495</v>
      </c>
      <c r="G8244" s="42">
        <f t="shared" si="1032"/>
        <v>-630584.46390500315</v>
      </c>
      <c r="H8244" s="16">
        <f t="shared" si="1033"/>
        <v>0</v>
      </c>
      <c r="P8244" s="16"/>
    </row>
    <row r="8245" spans="1:16" x14ac:dyDescent="0.25">
      <c r="A8245" s="24">
        <f t="shared" si="1034"/>
        <v>8230</v>
      </c>
      <c r="B8245">
        <f t="shared" si="1028"/>
        <v>0.92172289092559367</v>
      </c>
      <c r="C8245">
        <f t="shared" si="1029"/>
        <v>0.55189034377690405</v>
      </c>
      <c r="D8245" s="40">
        <f t="shared" si="1030"/>
        <v>1645937.4793761228</v>
      </c>
      <c r="E8245" s="40">
        <f t="shared" si="1035"/>
        <v>1250000</v>
      </c>
      <c r="F8245" s="41">
        <f t="shared" si="1031"/>
        <v>2.0396470356859582</v>
      </c>
      <c r="G8245" s="42">
        <f t="shared" si="1032"/>
        <v>1549558.7946074479</v>
      </c>
      <c r="H8245" s="16">
        <f t="shared" si="1033"/>
        <v>1</v>
      </c>
      <c r="P8245" s="16"/>
    </row>
    <row r="8246" spans="1:16" x14ac:dyDescent="0.25">
      <c r="A8246" s="24">
        <f t="shared" si="1034"/>
        <v>8231</v>
      </c>
      <c r="B8246">
        <f t="shared" si="1028"/>
        <v>1.4019236085005105E-2</v>
      </c>
      <c r="C8246">
        <f t="shared" si="1029"/>
        <v>0.55197134742047638</v>
      </c>
      <c r="D8246" s="40">
        <f t="shared" si="1030"/>
        <v>0</v>
      </c>
      <c r="E8246" s="40">
        <f t="shared" si="1035"/>
        <v>0</v>
      </c>
      <c r="F8246" s="41">
        <f t="shared" si="1031"/>
        <v>2.0397092799010443</v>
      </c>
      <c r="G8246" s="42">
        <f t="shared" si="1032"/>
        <v>-1000000</v>
      </c>
      <c r="H8246" s="16">
        <f t="shared" si="1033"/>
        <v>0</v>
      </c>
      <c r="P8246" s="16"/>
    </row>
    <row r="8247" spans="1:16" x14ac:dyDescent="0.25">
      <c r="A8247" s="24">
        <f t="shared" si="1034"/>
        <v>8232</v>
      </c>
      <c r="B8247">
        <f t="shared" si="1028"/>
        <v>0.20184067951049656</v>
      </c>
      <c r="C8247">
        <f t="shared" si="1029"/>
        <v>0.36442777386400849</v>
      </c>
      <c r="D8247" s="40">
        <f t="shared" si="1030"/>
        <v>619271.47683817777</v>
      </c>
      <c r="E8247" s="40">
        <f t="shared" si="1035"/>
        <v>619271.47683817777</v>
      </c>
      <c r="F8247" s="41">
        <f t="shared" si="1031"/>
        <v>1.8946357721151534</v>
      </c>
      <c r="G8247" s="42">
        <f t="shared" si="1032"/>
        <v>173293.89266819227</v>
      </c>
      <c r="H8247" s="16">
        <f t="shared" si="1033"/>
        <v>1</v>
      </c>
      <c r="P8247" s="16"/>
    </row>
    <row r="8248" spans="1:16" x14ac:dyDescent="0.25">
      <c r="A8248" s="24">
        <f t="shared" si="1034"/>
        <v>8233</v>
      </c>
      <c r="B8248">
        <f t="shared" si="1028"/>
        <v>0.76893843652214855</v>
      </c>
      <c r="C8248">
        <f t="shared" si="1029"/>
        <v>0.41005842585582286</v>
      </c>
      <c r="D8248" s="40">
        <f t="shared" si="1030"/>
        <v>1335268.3817578172</v>
      </c>
      <c r="E8248" s="40">
        <f t="shared" si="1035"/>
        <v>1250000</v>
      </c>
      <c r="F8248" s="41">
        <f t="shared" si="1031"/>
        <v>1.9308830740406924</v>
      </c>
      <c r="G8248" s="42">
        <f t="shared" si="1032"/>
        <v>1413603.8425508654</v>
      </c>
      <c r="H8248" s="16">
        <f t="shared" si="1033"/>
        <v>1</v>
      </c>
      <c r="P8248" s="16"/>
    </row>
    <row r="8249" spans="1:16" x14ac:dyDescent="0.25">
      <c r="A8249" s="24">
        <f t="shared" si="1034"/>
        <v>8234</v>
      </c>
      <c r="B8249">
        <f t="shared" si="1028"/>
        <v>4.3644102988764644E-3</v>
      </c>
      <c r="C8249">
        <f t="shared" si="1029"/>
        <v>0.72837157675530761</v>
      </c>
      <c r="D8249" s="40">
        <f t="shared" si="1030"/>
        <v>0</v>
      </c>
      <c r="E8249" s="40">
        <f t="shared" si="1035"/>
        <v>0</v>
      </c>
      <c r="F8249" s="41">
        <f t="shared" si="1031"/>
        <v>2.1847706402086642</v>
      </c>
      <c r="G8249" s="42">
        <f t="shared" si="1032"/>
        <v>-1000000</v>
      </c>
      <c r="H8249" s="16">
        <f t="shared" si="1033"/>
        <v>0</v>
      </c>
      <c r="P8249" s="16"/>
    </row>
    <row r="8250" spans="1:16" x14ac:dyDescent="0.25">
      <c r="A8250" s="24">
        <f t="shared" si="1034"/>
        <v>8235</v>
      </c>
      <c r="B8250">
        <f t="shared" si="1028"/>
        <v>0.7115392106352374</v>
      </c>
      <c r="C8250">
        <f t="shared" si="1029"/>
        <v>0.59365889977198094</v>
      </c>
      <c r="D8250" s="40">
        <f t="shared" si="1030"/>
        <v>1254355.7553413683</v>
      </c>
      <c r="E8250" s="40">
        <f t="shared" si="1035"/>
        <v>1250000</v>
      </c>
      <c r="F8250" s="41">
        <f t="shared" si="1031"/>
        <v>2.0720265185660578</v>
      </c>
      <c r="G8250" s="42">
        <f t="shared" si="1032"/>
        <v>1590033.1482075723</v>
      </c>
      <c r="H8250" s="16">
        <f t="shared" si="1033"/>
        <v>1</v>
      </c>
      <c r="P8250" s="16"/>
    </row>
    <row r="8251" spans="1:16" x14ac:dyDescent="0.25">
      <c r="A8251" s="24">
        <f t="shared" si="1034"/>
        <v>8236</v>
      </c>
      <c r="B8251">
        <f t="shared" si="1028"/>
        <v>0.73250469553750008</v>
      </c>
      <c r="C8251">
        <f t="shared" si="1029"/>
        <v>0.40011026046704501</v>
      </c>
      <c r="D8251" s="40">
        <f t="shared" si="1030"/>
        <v>1282859.8190448063</v>
      </c>
      <c r="E8251" s="40">
        <f t="shared" si="1035"/>
        <v>1250000</v>
      </c>
      <c r="F8251" s="41">
        <f t="shared" si="1031"/>
        <v>1.9230815447329346</v>
      </c>
      <c r="G8251" s="42">
        <f t="shared" si="1032"/>
        <v>1403851.9309161683</v>
      </c>
      <c r="H8251" s="16">
        <f t="shared" si="1033"/>
        <v>1</v>
      </c>
      <c r="P8251" s="16"/>
    </row>
    <row r="8252" spans="1:16" x14ac:dyDescent="0.25">
      <c r="A8252" s="24">
        <f t="shared" si="1034"/>
        <v>8237</v>
      </c>
      <c r="B8252">
        <f t="shared" si="1028"/>
        <v>0.76309618924278766</v>
      </c>
      <c r="C8252">
        <f t="shared" si="1029"/>
        <v>0.65794059552717954</v>
      </c>
      <c r="D8252" s="40">
        <f t="shared" si="1030"/>
        <v>1326579.4432179031</v>
      </c>
      <c r="E8252" s="40">
        <f t="shared" si="1035"/>
        <v>1250000</v>
      </c>
      <c r="F8252" s="41">
        <f t="shared" si="1031"/>
        <v>2.1236623458453874</v>
      </c>
      <c r="G8252" s="42">
        <f t="shared" si="1032"/>
        <v>1654577.9323067344</v>
      </c>
      <c r="H8252" s="16">
        <f t="shared" si="1033"/>
        <v>1</v>
      </c>
      <c r="P8252" s="16"/>
    </row>
    <row r="8253" spans="1:16" x14ac:dyDescent="0.25">
      <c r="A8253" s="24">
        <f t="shared" si="1034"/>
        <v>8238</v>
      </c>
      <c r="B8253">
        <f t="shared" si="1028"/>
        <v>0.68752516864333302</v>
      </c>
      <c r="C8253">
        <f t="shared" si="1029"/>
        <v>0.58675610658247024</v>
      </c>
      <c r="D8253" s="40">
        <f t="shared" si="1030"/>
        <v>1222878.8018232349</v>
      </c>
      <c r="E8253" s="40">
        <f t="shared" si="1035"/>
        <v>1222878.8018232349</v>
      </c>
      <c r="F8253" s="41">
        <f t="shared" si="1031"/>
        <v>2.0666286639466334</v>
      </c>
      <c r="G8253" s="42">
        <f t="shared" si="1032"/>
        <v>1527236.3843806116</v>
      </c>
      <c r="H8253" s="16">
        <f t="shared" si="1033"/>
        <v>1</v>
      </c>
      <c r="P8253" s="16"/>
    </row>
    <row r="8254" spans="1:16" x14ac:dyDescent="0.25">
      <c r="A8254" s="24">
        <f t="shared" si="1034"/>
        <v>8239</v>
      </c>
      <c r="B8254">
        <f t="shared" si="1028"/>
        <v>0.18529459938872606</v>
      </c>
      <c r="C8254">
        <f t="shared" si="1029"/>
        <v>9.0047256206162274E-2</v>
      </c>
      <c r="D8254" s="40">
        <f t="shared" si="1030"/>
        <v>591776.48203653283</v>
      </c>
      <c r="E8254" s="40">
        <f t="shared" si="1035"/>
        <v>591776.48203653283</v>
      </c>
      <c r="F8254" s="41">
        <f t="shared" si="1031"/>
        <v>1.5925641072474812</v>
      </c>
      <c r="G8254" s="42">
        <f t="shared" si="1032"/>
        <v>-57558.015195433982</v>
      </c>
      <c r="H8254" s="16">
        <f t="shared" si="1033"/>
        <v>0</v>
      </c>
      <c r="P8254" s="16"/>
    </row>
    <row r="8255" spans="1:16" x14ac:dyDescent="0.25">
      <c r="A8255" s="24">
        <f t="shared" si="1034"/>
        <v>8240</v>
      </c>
      <c r="B8255">
        <f t="shared" si="1028"/>
        <v>0.75214245787356049</v>
      </c>
      <c r="C8255">
        <f t="shared" si="1029"/>
        <v>0.77931327011901885</v>
      </c>
      <c r="D8255" s="40">
        <f t="shared" si="1030"/>
        <v>1310599.029005866</v>
      </c>
      <c r="E8255" s="40">
        <f t="shared" si="1035"/>
        <v>1250000</v>
      </c>
      <c r="F8255" s="41">
        <f t="shared" si="1031"/>
        <v>2.234004859089266</v>
      </c>
      <c r="G8255" s="42">
        <f t="shared" si="1032"/>
        <v>1792506.0738615827</v>
      </c>
      <c r="H8255" s="16">
        <f t="shared" si="1033"/>
        <v>1</v>
      </c>
      <c r="P8255" s="16"/>
    </row>
    <row r="8256" spans="1:16" x14ac:dyDescent="0.25">
      <c r="A8256" s="24">
        <f t="shared" si="1034"/>
        <v>8241</v>
      </c>
      <c r="B8256">
        <f t="shared" si="1028"/>
        <v>0.85619502060580999</v>
      </c>
      <c r="C8256">
        <f t="shared" si="1029"/>
        <v>0.82489624817389995</v>
      </c>
      <c r="D8256" s="40">
        <f t="shared" si="1030"/>
        <v>1484823.40655861</v>
      </c>
      <c r="E8256" s="40">
        <f t="shared" si="1035"/>
        <v>1250000</v>
      </c>
      <c r="F8256" s="41">
        <f t="shared" si="1031"/>
        <v>2.2839473791193501</v>
      </c>
      <c r="G8256" s="42">
        <f t="shared" si="1032"/>
        <v>1854934.2238991875</v>
      </c>
      <c r="H8256" s="16">
        <f t="shared" si="1033"/>
        <v>1</v>
      </c>
      <c r="P8256" s="16"/>
    </row>
    <row r="8257" spans="1:16" x14ac:dyDescent="0.25">
      <c r="A8257" s="24">
        <f t="shared" si="1034"/>
        <v>8242</v>
      </c>
      <c r="B8257">
        <f t="shared" si="1028"/>
        <v>0.1594738281564787</v>
      </c>
      <c r="C8257">
        <f t="shared" si="1029"/>
        <v>0.70920618146192282</v>
      </c>
      <c r="D8257" s="40">
        <f t="shared" si="1030"/>
        <v>545612.72544959444</v>
      </c>
      <c r="E8257" s="40">
        <f t="shared" si="1035"/>
        <v>545612.72544959444</v>
      </c>
      <c r="F8257" s="41">
        <f t="shared" si="1031"/>
        <v>2.1674976167880167</v>
      </c>
      <c r="G8257" s="42">
        <f t="shared" si="1032"/>
        <v>182614.28210121044</v>
      </c>
      <c r="H8257" s="16">
        <f t="shared" si="1033"/>
        <v>1</v>
      </c>
      <c r="P8257" s="16"/>
    </row>
    <row r="8258" spans="1:16" x14ac:dyDescent="0.25">
      <c r="A8258" s="24">
        <f t="shared" si="1034"/>
        <v>8243</v>
      </c>
      <c r="B8258">
        <f t="shared" si="1028"/>
        <v>0.94210137438494712</v>
      </c>
      <c r="C8258">
        <f t="shared" si="1029"/>
        <v>0.70467662916053087</v>
      </c>
      <c r="D8258" s="40">
        <f t="shared" si="1030"/>
        <v>1717018.8576211799</v>
      </c>
      <c r="E8258" s="40">
        <f t="shared" si="1035"/>
        <v>1250000</v>
      </c>
      <c r="F8258" s="41">
        <f t="shared" si="1031"/>
        <v>2.1634951531421103</v>
      </c>
      <c r="G8258" s="42">
        <f t="shared" si="1032"/>
        <v>1704368.9414276378</v>
      </c>
      <c r="H8258" s="16">
        <f t="shared" si="1033"/>
        <v>1</v>
      </c>
      <c r="P8258" s="16"/>
    </row>
    <row r="8259" spans="1:16" x14ac:dyDescent="0.25">
      <c r="A8259" s="24">
        <f t="shared" si="1034"/>
        <v>8244</v>
      </c>
      <c r="B8259">
        <f t="shared" si="1028"/>
        <v>0.28907434537541121</v>
      </c>
      <c r="C8259">
        <f t="shared" si="1029"/>
        <v>0.59110838489141315</v>
      </c>
      <c r="D8259" s="40">
        <f t="shared" si="1030"/>
        <v>746463.09887780133</v>
      </c>
      <c r="E8259" s="40">
        <f t="shared" si="1035"/>
        <v>746463.09887780133</v>
      </c>
      <c r="F8259" s="41">
        <f t="shared" si="1031"/>
        <v>2.0700295074951356</v>
      </c>
      <c r="G8259" s="42">
        <f t="shared" si="1032"/>
        <v>545200.64093330782</v>
      </c>
      <c r="H8259" s="16">
        <f t="shared" si="1033"/>
        <v>1</v>
      </c>
      <c r="P8259" s="16"/>
    </row>
    <row r="8260" spans="1:16" x14ac:dyDescent="0.25">
      <c r="A8260" s="24">
        <f t="shared" si="1034"/>
        <v>8245</v>
      </c>
      <c r="B8260">
        <f t="shared" si="1028"/>
        <v>5.5059733451344073E-2</v>
      </c>
      <c r="C8260">
        <f t="shared" si="1029"/>
        <v>8.7386753759346902E-2</v>
      </c>
      <c r="D8260" s="40">
        <f t="shared" si="1030"/>
        <v>271585.22767614527</v>
      </c>
      <c r="E8260" s="40">
        <f t="shared" si="1035"/>
        <v>271585.22767614527</v>
      </c>
      <c r="F8260" s="41">
        <f t="shared" si="1031"/>
        <v>1.5875306251255394</v>
      </c>
      <c r="G8260" s="42">
        <f t="shared" si="1032"/>
        <v>-568850.13373242714</v>
      </c>
      <c r="H8260" s="16">
        <f t="shared" si="1033"/>
        <v>0</v>
      </c>
      <c r="P8260" s="16"/>
    </row>
    <row r="8261" spans="1:16" x14ac:dyDescent="0.25">
      <c r="A8261" s="24">
        <f t="shared" si="1034"/>
        <v>8246</v>
      </c>
      <c r="B8261">
        <f t="shared" si="1028"/>
        <v>8.1226553418673575E-2</v>
      </c>
      <c r="C8261">
        <f t="shared" si="1029"/>
        <v>0.63383460498880595</v>
      </c>
      <c r="D8261" s="40">
        <f t="shared" si="1030"/>
        <v>363129.84533939522</v>
      </c>
      <c r="E8261" s="40">
        <f t="shared" si="1035"/>
        <v>363129.84533939522</v>
      </c>
      <c r="F8261" s="41">
        <f t="shared" si="1031"/>
        <v>2.1039594868983063</v>
      </c>
      <c r="G8261" s="42">
        <f t="shared" si="1032"/>
        <v>-235989.51692226471</v>
      </c>
      <c r="H8261" s="16">
        <f t="shared" si="1033"/>
        <v>0</v>
      </c>
      <c r="P8261" s="16"/>
    </row>
    <row r="8262" spans="1:16" x14ac:dyDescent="0.25">
      <c r="A8262" s="24">
        <f t="shared" si="1034"/>
        <v>8247</v>
      </c>
      <c r="B8262">
        <f t="shared" si="1028"/>
        <v>0.57769610488321632</v>
      </c>
      <c r="C8262">
        <f t="shared" si="1029"/>
        <v>0.10332025063689798</v>
      </c>
      <c r="D8262" s="40">
        <f t="shared" si="1030"/>
        <v>1089363.0860142587</v>
      </c>
      <c r="E8262" s="40">
        <f t="shared" si="1035"/>
        <v>1089363.0860142587</v>
      </c>
      <c r="F8262" s="41">
        <f t="shared" si="1031"/>
        <v>1.6161528246435801</v>
      </c>
      <c r="G8262" s="42">
        <f t="shared" si="1032"/>
        <v>760577.22852439154</v>
      </c>
      <c r="H8262" s="16">
        <f t="shared" si="1033"/>
        <v>1</v>
      </c>
      <c r="P8262" s="16"/>
    </row>
    <row r="8263" spans="1:16" x14ac:dyDescent="0.25">
      <c r="A8263" s="24">
        <f t="shared" si="1034"/>
        <v>8248</v>
      </c>
      <c r="B8263">
        <f t="shared" si="1028"/>
        <v>0.20798509300220758</v>
      </c>
      <c r="C8263">
        <f t="shared" si="1029"/>
        <v>0.21409727248828858</v>
      </c>
      <c r="D8263" s="40">
        <f t="shared" si="1030"/>
        <v>629134.16143233213</v>
      </c>
      <c r="E8263" s="40">
        <f t="shared" si="1035"/>
        <v>629134.16143233213</v>
      </c>
      <c r="F8263" s="41">
        <f t="shared" si="1031"/>
        <v>1.7591839057182801</v>
      </c>
      <c r="G8263" s="42">
        <f t="shared" si="1032"/>
        <v>106762.69132932508</v>
      </c>
      <c r="H8263" s="16">
        <f t="shared" si="1033"/>
        <v>1</v>
      </c>
      <c r="P8263" s="16"/>
    </row>
    <row r="8264" spans="1:16" x14ac:dyDescent="0.25">
      <c r="A8264" s="24">
        <f t="shared" si="1034"/>
        <v>8249</v>
      </c>
      <c r="B8264">
        <f t="shared" si="1028"/>
        <v>0.29078378260601312</v>
      </c>
      <c r="C8264">
        <f t="shared" si="1029"/>
        <v>0.90527217776980251</v>
      </c>
      <c r="D8264" s="40">
        <f t="shared" si="1030"/>
        <v>748740.22458933969</v>
      </c>
      <c r="E8264" s="40">
        <f t="shared" si="1035"/>
        <v>748740.22458933969</v>
      </c>
      <c r="F8264" s="41">
        <f t="shared" si="1031"/>
        <v>2.3988422972671128</v>
      </c>
      <c r="G8264" s="42">
        <f t="shared" si="1032"/>
        <v>796109.72041018563</v>
      </c>
      <c r="H8264" s="16">
        <f t="shared" si="1033"/>
        <v>1</v>
      </c>
      <c r="P8264" s="16"/>
    </row>
    <row r="8265" spans="1:16" x14ac:dyDescent="0.25">
      <c r="A8265" s="24">
        <f t="shared" si="1034"/>
        <v>8250</v>
      </c>
      <c r="B8265">
        <f t="shared" si="1028"/>
        <v>0.14163081801962107</v>
      </c>
      <c r="C8265">
        <f t="shared" si="1029"/>
        <v>0.4067092613549903</v>
      </c>
      <c r="D8265" s="40">
        <f t="shared" si="1030"/>
        <v>510780.64013231662</v>
      </c>
      <c r="E8265" s="40">
        <f t="shared" si="1035"/>
        <v>510780.64013231662</v>
      </c>
      <c r="F8265" s="41">
        <f t="shared" si="1031"/>
        <v>1.9282619355698638</v>
      </c>
      <c r="G8265" s="42">
        <f t="shared" si="1032"/>
        <v>-15081.134206845076</v>
      </c>
      <c r="H8265" s="16">
        <f t="shared" si="1033"/>
        <v>0</v>
      </c>
      <c r="P8265" s="16"/>
    </row>
    <row r="8266" spans="1:16" x14ac:dyDescent="0.25">
      <c r="A8266" s="24">
        <f t="shared" si="1034"/>
        <v>8251</v>
      </c>
      <c r="B8266">
        <f t="shared" si="1028"/>
        <v>0.21868063474539667</v>
      </c>
      <c r="C8266">
        <f t="shared" si="1029"/>
        <v>5.1595925469882786E-2</v>
      </c>
      <c r="D8266" s="40">
        <f t="shared" si="1030"/>
        <v>645901.14639612299</v>
      </c>
      <c r="E8266" s="40">
        <f t="shared" si="1035"/>
        <v>645901.14639612299</v>
      </c>
      <c r="F8266" s="41">
        <f t="shared" si="1031"/>
        <v>1.5046891673233822</v>
      </c>
      <c r="G8266" s="42">
        <f t="shared" si="1032"/>
        <v>-28119.541855999734</v>
      </c>
      <c r="H8266" s="16">
        <f t="shared" si="1033"/>
        <v>0</v>
      </c>
      <c r="P8266" s="16"/>
    </row>
    <row r="8267" spans="1:16" x14ac:dyDescent="0.25">
      <c r="A8267" s="24">
        <f t="shared" si="1034"/>
        <v>8252</v>
      </c>
      <c r="B8267">
        <f t="shared" si="1028"/>
        <v>1.7300915089435875E-2</v>
      </c>
      <c r="C8267">
        <f t="shared" si="1029"/>
        <v>0.66465427598450333</v>
      </c>
      <c r="D8267" s="40">
        <f t="shared" si="1030"/>
        <v>36631.798406670569</v>
      </c>
      <c r="E8267" s="40">
        <f t="shared" si="1035"/>
        <v>36631.798406670569</v>
      </c>
      <c r="F8267" s="41">
        <f t="shared" si="1031"/>
        <v>2.1292398864657041</v>
      </c>
      <c r="G8267" s="42">
        <f t="shared" si="1032"/>
        <v>-922002.11371954624</v>
      </c>
      <c r="H8267" s="16">
        <f t="shared" si="1033"/>
        <v>0</v>
      </c>
      <c r="P8267" s="16"/>
    </row>
    <row r="8268" spans="1:16" x14ac:dyDescent="0.25">
      <c r="A8268" s="24">
        <f t="shared" si="1034"/>
        <v>8253</v>
      </c>
      <c r="B8268">
        <f t="shared" si="1028"/>
        <v>0.81871810962911695</v>
      </c>
      <c r="C8268">
        <f t="shared" si="1029"/>
        <v>0.59760210092645139</v>
      </c>
      <c r="D8268" s="40">
        <f t="shared" si="1030"/>
        <v>1415117.3433465553</v>
      </c>
      <c r="E8268" s="40">
        <f t="shared" si="1035"/>
        <v>1250000</v>
      </c>
      <c r="F8268" s="41">
        <f t="shared" si="1031"/>
        <v>2.0751201434882494</v>
      </c>
      <c r="G8268" s="42">
        <f t="shared" si="1032"/>
        <v>1593900.1793603115</v>
      </c>
      <c r="H8268" s="16">
        <f t="shared" si="1033"/>
        <v>1</v>
      </c>
      <c r="P8268" s="16"/>
    </row>
    <row r="8269" spans="1:16" x14ac:dyDescent="0.25">
      <c r="A8269" s="24">
        <f t="shared" si="1034"/>
        <v>8254</v>
      </c>
      <c r="B8269">
        <f t="shared" si="1028"/>
        <v>0.42599105683621019</v>
      </c>
      <c r="C8269">
        <f t="shared" si="1029"/>
        <v>0.58438754628878087</v>
      </c>
      <c r="D8269" s="40">
        <f t="shared" si="1030"/>
        <v>914928.57478965155</v>
      </c>
      <c r="E8269" s="40">
        <f t="shared" si="1035"/>
        <v>914928.57478965155</v>
      </c>
      <c r="F8269" s="41">
        <f t="shared" si="1031"/>
        <v>2.0647814114884393</v>
      </c>
      <c r="G8269" s="42">
        <f t="shared" si="1032"/>
        <v>889127.51406528288</v>
      </c>
      <c r="H8269" s="16">
        <f t="shared" si="1033"/>
        <v>1</v>
      </c>
      <c r="P8269" s="16"/>
    </row>
    <row r="8270" spans="1:16" x14ac:dyDescent="0.25">
      <c r="A8270" s="24">
        <f t="shared" si="1034"/>
        <v>8255</v>
      </c>
      <c r="B8270">
        <f t="shared" si="1028"/>
        <v>0.11696333473082632</v>
      </c>
      <c r="C8270">
        <f t="shared" si="1029"/>
        <v>0.28905572521034628</v>
      </c>
      <c r="D8270" s="40">
        <f t="shared" si="1030"/>
        <v>457307.90528802259</v>
      </c>
      <c r="E8270" s="40">
        <f t="shared" si="1035"/>
        <v>457307.90528802259</v>
      </c>
      <c r="F8270" s="41">
        <f t="shared" si="1031"/>
        <v>1.8309588402509163</v>
      </c>
      <c r="G8270" s="42">
        <f t="shared" si="1032"/>
        <v>-162688.04809626634</v>
      </c>
      <c r="H8270" s="16">
        <f t="shared" si="1033"/>
        <v>0</v>
      </c>
      <c r="P8270" s="16"/>
    </row>
    <row r="8271" spans="1:16" x14ac:dyDescent="0.25">
      <c r="A8271" s="24">
        <f t="shared" si="1034"/>
        <v>8256</v>
      </c>
      <c r="B8271">
        <f t="shared" si="1028"/>
        <v>0.73159840574953705</v>
      </c>
      <c r="C8271">
        <f t="shared" si="1029"/>
        <v>0.85461555642541498</v>
      </c>
      <c r="D8271" s="40">
        <f t="shared" si="1030"/>
        <v>1281605.3414212554</v>
      </c>
      <c r="E8271" s="40">
        <f t="shared" si="1035"/>
        <v>1250000</v>
      </c>
      <c r="F8271" s="41">
        <f t="shared" si="1031"/>
        <v>2.3211052862080619</v>
      </c>
      <c r="G8271" s="42">
        <f t="shared" si="1032"/>
        <v>1901381.6077600773</v>
      </c>
      <c r="H8271" s="16">
        <f t="shared" si="1033"/>
        <v>1</v>
      </c>
      <c r="P8271" s="16"/>
    </row>
    <row r="8272" spans="1:16" x14ac:dyDescent="0.25">
      <c r="A8272" s="24">
        <f t="shared" si="1034"/>
        <v>8257</v>
      </c>
      <c r="B8272">
        <f t="shared" si="1028"/>
        <v>0.82112442969810218</v>
      </c>
      <c r="C8272">
        <f t="shared" si="1029"/>
        <v>0.22972751490306109</v>
      </c>
      <c r="D8272" s="40">
        <f t="shared" si="1030"/>
        <v>1419297.2802064344</v>
      </c>
      <c r="E8272" s="40">
        <f t="shared" si="1035"/>
        <v>1250000</v>
      </c>
      <c r="F8272" s="41">
        <f t="shared" si="1031"/>
        <v>1.7751536418558607</v>
      </c>
      <c r="G8272" s="42">
        <f t="shared" si="1032"/>
        <v>1218942.0523198256</v>
      </c>
      <c r="H8272" s="16">
        <f t="shared" si="1033"/>
        <v>1</v>
      </c>
      <c r="P8272" s="16"/>
    </row>
    <row r="8273" spans="1:16" x14ac:dyDescent="0.25">
      <c r="A8273" s="24">
        <f t="shared" si="1034"/>
        <v>8258</v>
      </c>
      <c r="B8273">
        <f t="shared" ref="B8273:B8336" si="1036">((MOD((MOD(MOD(999999999999989,MOD(A8273*2499997+$B$13*1800451,7450589)*4658+7450581)*383,99991)*7440893+MOD(MOD(999999999999989,MOD(A8273*2246527+$B$13*2399993,7450987)*7580+7560584)*17669,7440893))*1343,4294967296))+0.5)/2^32</f>
        <v>3.7562783691100776E-2</v>
      </c>
      <c r="C8273">
        <f t="shared" ref="C8273:C8336" si="1037">((MOD((MOD(MOD(999999999999989,MOD(A8273*2499997+$C$13*1800451,7450589)*4658+7450581)*383,99991)*7440893+MOD(MOD(999999999999989,MOD(A8273*2246527+$C$13*2399993,7450987)*7580+7560584)*17669,7440893))*1343,4294967296))+0.5)/2^32</f>
        <v>0.74123563675675541</v>
      </c>
      <c r="D8273" s="40">
        <f t="shared" ref="D8273:D8336" si="1038">MAX(0,NORMINV(B8273,D$10,D$12))</f>
        <v>188588.00973346492</v>
      </c>
      <c r="E8273" s="40">
        <f t="shared" si="1035"/>
        <v>188588.00973346492</v>
      </c>
      <c r="F8273" s="41">
        <f t="shared" ref="F8273:F8336" si="1039">NORMINV(C8273,E$10,E$12)</f>
        <v>2.1967050121430818</v>
      </c>
      <c r="G8273" s="42">
        <f t="shared" ref="G8273:G8336" si="1040">F8273*E8273-1000000</f>
        <v>-585727.77378840931</v>
      </c>
      <c r="H8273" s="16">
        <f t="shared" ref="H8273:H8336" si="1041">IF(G8273&gt;=0,1,0)</f>
        <v>0</v>
      </c>
      <c r="P8273" s="16"/>
    </row>
    <row r="8274" spans="1:16" x14ac:dyDescent="0.25">
      <c r="A8274" s="24">
        <f t="shared" ref="A8274:A8337" si="1042">A8273+1</f>
        <v>8259</v>
      </c>
      <c r="B8274">
        <f t="shared" si="1036"/>
        <v>0.93735501973424107</v>
      </c>
      <c r="C8274">
        <f t="shared" si="1037"/>
        <v>0.8709353624144569</v>
      </c>
      <c r="D8274" s="40">
        <f t="shared" si="1038"/>
        <v>1698910.0700141876</v>
      </c>
      <c r="E8274" s="40">
        <f t="shared" ref="E8274:E8337" si="1043">MIN(1250000,D8274)</f>
        <v>1250000</v>
      </c>
      <c r="F8274" s="41">
        <f t="shared" si="1039"/>
        <v>2.3437154301531433</v>
      </c>
      <c r="G8274" s="42">
        <f t="shared" si="1040"/>
        <v>1929644.2876914293</v>
      </c>
      <c r="H8274" s="16">
        <f t="shared" si="1041"/>
        <v>1</v>
      </c>
      <c r="P8274" s="16"/>
    </row>
    <row r="8275" spans="1:16" x14ac:dyDescent="0.25">
      <c r="A8275" s="24">
        <f t="shared" si="1042"/>
        <v>8260</v>
      </c>
      <c r="B8275">
        <f t="shared" si="1036"/>
        <v>0.44124401721637696</v>
      </c>
      <c r="C8275">
        <f t="shared" si="1037"/>
        <v>0.17000421008560807</v>
      </c>
      <c r="D8275" s="40">
        <f t="shared" si="1038"/>
        <v>932606.7172901989</v>
      </c>
      <c r="E8275" s="40">
        <f t="shared" si="1043"/>
        <v>932606.7172901989</v>
      </c>
      <c r="F8275" s="41">
        <f t="shared" si="1039"/>
        <v>1.7099852230564363</v>
      </c>
      <c r="G8275" s="42">
        <f t="shared" si="1040"/>
        <v>594743.70548941148</v>
      </c>
      <c r="H8275" s="16">
        <f t="shared" si="1041"/>
        <v>1</v>
      </c>
      <c r="P8275" s="16"/>
    </row>
    <row r="8276" spans="1:16" x14ac:dyDescent="0.25">
      <c r="A8276" s="24">
        <f t="shared" si="1042"/>
        <v>8261</v>
      </c>
      <c r="B8276">
        <f t="shared" si="1036"/>
        <v>0.15555474127177149</v>
      </c>
      <c r="C8276">
        <f t="shared" si="1037"/>
        <v>0.23142229940276593</v>
      </c>
      <c r="D8276" s="40">
        <f t="shared" si="1038"/>
        <v>538192.97266572574</v>
      </c>
      <c r="E8276" s="40">
        <f t="shared" si="1043"/>
        <v>538192.97266572574</v>
      </c>
      <c r="F8276" s="41">
        <f t="shared" si="1039"/>
        <v>1.7768477568530217</v>
      </c>
      <c r="G8276" s="42">
        <f t="shared" si="1040"/>
        <v>-43713.023764845566</v>
      </c>
      <c r="H8276" s="16">
        <f t="shared" si="1041"/>
        <v>0</v>
      </c>
      <c r="P8276" s="16"/>
    </row>
    <row r="8277" spans="1:16" x14ac:dyDescent="0.25">
      <c r="A8277" s="24">
        <f t="shared" si="1042"/>
        <v>8262</v>
      </c>
      <c r="B8277">
        <f t="shared" si="1036"/>
        <v>0.59186955902259797</v>
      </c>
      <c r="C8277">
        <f t="shared" si="1037"/>
        <v>0.1165356693090871</v>
      </c>
      <c r="D8277" s="40">
        <f t="shared" si="1038"/>
        <v>1105937.7609663573</v>
      </c>
      <c r="E8277" s="40">
        <f t="shared" si="1043"/>
        <v>1105937.7609663573</v>
      </c>
      <c r="F8277" s="41">
        <f t="shared" si="1039"/>
        <v>1.6375427158682412</v>
      </c>
      <c r="G8277" s="42">
        <f t="shared" si="1040"/>
        <v>811020.32467409037</v>
      </c>
      <c r="H8277" s="16">
        <f t="shared" si="1041"/>
        <v>1</v>
      </c>
      <c r="P8277" s="16"/>
    </row>
    <row r="8278" spans="1:16" x14ac:dyDescent="0.25">
      <c r="A8278" s="24">
        <f t="shared" si="1042"/>
        <v>8263</v>
      </c>
      <c r="B8278">
        <f t="shared" si="1036"/>
        <v>0.22479876375291497</v>
      </c>
      <c r="C8278">
        <f t="shared" si="1037"/>
        <v>0.39802236633840948</v>
      </c>
      <c r="D8278" s="40">
        <f t="shared" si="1038"/>
        <v>655279.85728882137</v>
      </c>
      <c r="E8278" s="40">
        <f t="shared" si="1043"/>
        <v>655279.85728882137</v>
      </c>
      <c r="F8278" s="41">
        <f t="shared" si="1039"/>
        <v>1.921437900171004</v>
      </c>
      <c r="G8278" s="42">
        <f t="shared" si="1040"/>
        <v>259079.55301338807</v>
      </c>
      <c r="H8278" s="16">
        <f t="shared" si="1041"/>
        <v>1</v>
      </c>
      <c r="P8278" s="16"/>
    </row>
    <row r="8279" spans="1:16" x14ac:dyDescent="0.25">
      <c r="A8279" s="24">
        <f t="shared" si="1042"/>
        <v>8264</v>
      </c>
      <c r="B8279">
        <f t="shared" si="1036"/>
        <v>0.39924707973841578</v>
      </c>
      <c r="C8279">
        <f t="shared" si="1037"/>
        <v>0.23823416244704276</v>
      </c>
      <c r="D8279" s="40">
        <f t="shared" si="1038"/>
        <v>883603.45279410598</v>
      </c>
      <c r="E8279" s="40">
        <f t="shared" si="1043"/>
        <v>883603.45279410598</v>
      </c>
      <c r="F8279" s="41">
        <f t="shared" si="1039"/>
        <v>1.7835883680874578</v>
      </c>
      <c r="G8279" s="42">
        <f t="shared" si="1040"/>
        <v>575984.84040548257</v>
      </c>
      <c r="H8279" s="16">
        <f t="shared" si="1041"/>
        <v>1</v>
      </c>
      <c r="P8279" s="16"/>
    </row>
    <row r="8280" spans="1:16" x14ac:dyDescent="0.25">
      <c r="A8280" s="24">
        <f t="shared" si="1042"/>
        <v>8265</v>
      </c>
      <c r="B8280">
        <f t="shared" si="1036"/>
        <v>0.58781572931911796</v>
      </c>
      <c r="C8280">
        <f t="shared" si="1037"/>
        <v>0.79360968398395926</v>
      </c>
      <c r="D8280" s="40">
        <f t="shared" si="1038"/>
        <v>1101183.7938419157</v>
      </c>
      <c r="E8280" s="40">
        <f t="shared" si="1043"/>
        <v>1101183.7938419157</v>
      </c>
      <c r="F8280" s="41">
        <f t="shared" si="1039"/>
        <v>2.2489392503099319</v>
      </c>
      <c r="G8280" s="42">
        <f t="shared" si="1040"/>
        <v>1476495.4557762844</v>
      </c>
      <c r="H8280" s="16">
        <f t="shared" si="1041"/>
        <v>1</v>
      </c>
      <c r="P8280" s="16"/>
    </row>
    <row r="8281" spans="1:16" x14ac:dyDescent="0.25">
      <c r="A8281" s="24">
        <f t="shared" si="1042"/>
        <v>8266</v>
      </c>
      <c r="B8281">
        <f t="shared" si="1036"/>
        <v>0.55258038162719458</v>
      </c>
      <c r="C8281">
        <f t="shared" si="1037"/>
        <v>0.30838342371862382</v>
      </c>
      <c r="D8281" s="40">
        <f t="shared" si="1038"/>
        <v>1060265.9844057902</v>
      </c>
      <c r="E8281" s="40">
        <f t="shared" si="1043"/>
        <v>1060265.9844057902</v>
      </c>
      <c r="F8281" s="41">
        <f t="shared" si="1039"/>
        <v>1.8478912482031393</v>
      </c>
      <c r="G8281" s="42">
        <f t="shared" si="1040"/>
        <v>959256.23335094587</v>
      </c>
      <c r="H8281" s="16">
        <f t="shared" si="1041"/>
        <v>1</v>
      </c>
      <c r="P8281" s="16"/>
    </row>
    <row r="8282" spans="1:16" x14ac:dyDescent="0.25">
      <c r="A8282" s="24">
        <f t="shared" si="1042"/>
        <v>8267</v>
      </c>
      <c r="B8282">
        <f t="shared" si="1036"/>
        <v>0.58745218312833458</v>
      </c>
      <c r="C8282">
        <f t="shared" si="1037"/>
        <v>0.4949308306677267</v>
      </c>
      <c r="D8282" s="40">
        <f t="shared" si="1038"/>
        <v>1100758.0042252331</v>
      </c>
      <c r="E8282" s="40">
        <f t="shared" si="1043"/>
        <v>1100758.0042252331</v>
      </c>
      <c r="F8282" s="41">
        <f t="shared" si="1039"/>
        <v>1.9961377309665682</v>
      </c>
      <c r="G8282" s="42">
        <f t="shared" si="1040"/>
        <v>1197264.584897445</v>
      </c>
      <c r="H8282" s="16">
        <f t="shared" si="1041"/>
        <v>1</v>
      </c>
      <c r="P8282" s="16"/>
    </row>
    <row r="8283" spans="1:16" x14ac:dyDescent="0.25">
      <c r="A8283" s="24">
        <f t="shared" si="1042"/>
        <v>8268</v>
      </c>
      <c r="B8283">
        <f t="shared" si="1036"/>
        <v>0.7232783375075087</v>
      </c>
      <c r="C8283">
        <f t="shared" si="1037"/>
        <v>0.20116047526244074</v>
      </c>
      <c r="D8283" s="40">
        <f t="shared" si="1038"/>
        <v>1270186.1537551533</v>
      </c>
      <c r="E8283" s="40">
        <f t="shared" si="1043"/>
        <v>1250000</v>
      </c>
      <c r="F8283" s="41">
        <f t="shared" si="1039"/>
        <v>1.7454458002632036</v>
      </c>
      <c r="G8283" s="42">
        <f t="shared" si="1040"/>
        <v>1181807.2503290046</v>
      </c>
      <c r="H8283" s="16">
        <f t="shared" si="1041"/>
        <v>1</v>
      </c>
      <c r="P8283" s="16"/>
    </row>
    <row r="8284" spans="1:16" x14ac:dyDescent="0.25">
      <c r="A8284" s="24">
        <f t="shared" si="1042"/>
        <v>8269</v>
      </c>
      <c r="B8284">
        <f t="shared" si="1036"/>
        <v>0.56691136152949184</v>
      </c>
      <c r="C8284">
        <f t="shared" si="1037"/>
        <v>0.40402373333927244</v>
      </c>
      <c r="D8284" s="40">
        <f t="shared" si="1038"/>
        <v>1076831.0497215167</v>
      </c>
      <c r="E8284" s="40">
        <f t="shared" si="1043"/>
        <v>1076831.0497215167</v>
      </c>
      <c r="F8284" s="41">
        <f t="shared" si="1039"/>
        <v>1.9261563238646899</v>
      </c>
      <c r="G8284" s="42">
        <f t="shared" si="1040"/>
        <v>1074144.9361549516</v>
      </c>
      <c r="H8284" s="16">
        <f t="shared" si="1041"/>
        <v>1</v>
      </c>
      <c r="P8284" s="16"/>
    </row>
    <row r="8285" spans="1:16" x14ac:dyDescent="0.25">
      <c r="A8285" s="24">
        <f t="shared" si="1042"/>
        <v>8270</v>
      </c>
      <c r="B8285">
        <f t="shared" si="1036"/>
        <v>2.4271746282465756E-2</v>
      </c>
      <c r="C8285">
        <f t="shared" si="1037"/>
        <v>0.83697216922882944</v>
      </c>
      <c r="D8285" s="40">
        <f t="shared" si="1038"/>
        <v>100647.65259805939</v>
      </c>
      <c r="E8285" s="40">
        <f t="shared" si="1043"/>
        <v>100647.65259805939</v>
      </c>
      <c r="F8285" s="41">
        <f t="shared" si="1039"/>
        <v>2.2985075062293538</v>
      </c>
      <c r="G8285" s="42">
        <f t="shared" si="1040"/>
        <v>-768660.61501899618</v>
      </c>
      <c r="H8285" s="16">
        <f t="shared" si="1041"/>
        <v>0</v>
      </c>
      <c r="P8285" s="16"/>
    </row>
    <row r="8286" spans="1:16" x14ac:dyDescent="0.25">
      <c r="A8286" s="24">
        <f t="shared" si="1042"/>
        <v>8271</v>
      </c>
      <c r="B8286">
        <f t="shared" si="1036"/>
        <v>0.91312655515503138</v>
      </c>
      <c r="C8286">
        <f t="shared" si="1037"/>
        <v>0.56878412480000407</v>
      </c>
      <c r="D8286" s="40">
        <f t="shared" si="1038"/>
        <v>1620180.4437636877</v>
      </c>
      <c r="E8286" s="40">
        <f t="shared" si="1043"/>
        <v>1250000</v>
      </c>
      <c r="F8286" s="41">
        <f t="shared" si="1039"/>
        <v>2.0526685356854819</v>
      </c>
      <c r="G8286" s="42">
        <f t="shared" si="1040"/>
        <v>1565835.6696068523</v>
      </c>
      <c r="H8286" s="16">
        <f t="shared" si="1041"/>
        <v>1</v>
      </c>
      <c r="P8286" s="16"/>
    </row>
    <row r="8287" spans="1:16" x14ac:dyDescent="0.25">
      <c r="A8287" s="24">
        <f t="shared" si="1042"/>
        <v>8272</v>
      </c>
      <c r="B8287">
        <f t="shared" si="1036"/>
        <v>0.65363746287766844</v>
      </c>
      <c r="C8287">
        <f t="shared" si="1037"/>
        <v>0.62344151886645705</v>
      </c>
      <c r="D8287" s="40">
        <f t="shared" si="1038"/>
        <v>1180163.9709809558</v>
      </c>
      <c r="E8287" s="40">
        <f t="shared" si="1043"/>
        <v>1180163.9709809558</v>
      </c>
      <c r="F8287" s="41">
        <f t="shared" si="1039"/>
        <v>2.0956024532249464</v>
      </c>
      <c r="G8287" s="42">
        <f t="shared" si="1040"/>
        <v>1473154.5127953854</v>
      </c>
      <c r="H8287" s="16">
        <f t="shared" si="1041"/>
        <v>1</v>
      </c>
      <c r="P8287" s="16"/>
    </row>
    <row r="8288" spans="1:16" x14ac:dyDescent="0.25">
      <c r="A8288" s="24">
        <f t="shared" si="1042"/>
        <v>8273</v>
      </c>
      <c r="B8288">
        <f t="shared" si="1036"/>
        <v>0.66668305511120707</v>
      </c>
      <c r="C8288">
        <f t="shared" si="1037"/>
        <v>0.29844859952572733</v>
      </c>
      <c r="D8288" s="40">
        <f t="shared" si="1038"/>
        <v>1196400.7777313185</v>
      </c>
      <c r="E8288" s="40">
        <f t="shared" si="1043"/>
        <v>1196400.7777313185</v>
      </c>
      <c r="F8288" s="41">
        <f t="shared" si="1039"/>
        <v>1.8392499256693302</v>
      </c>
      <c r="G8288" s="42">
        <f t="shared" si="1040"/>
        <v>1200480.0415130565</v>
      </c>
      <c r="H8288" s="16">
        <f t="shared" si="1041"/>
        <v>1</v>
      </c>
      <c r="P8288" s="16"/>
    </row>
    <row r="8289" spans="1:16" x14ac:dyDescent="0.25">
      <c r="A8289" s="24">
        <f t="shared" si="1042"/>
        <v>8274</v>
      </c>
      <c r="B8289">
        <f t="shared" si="1036"/>
        <v>0.75527218787465245</v>
      </c>
      <c r="C8289">
        <f t="shared" si="1037"/>
        <v>0.66920003423001617</v>
      </c>
      <c r="D8289" s="40">
        <f t="shared" si="1038"/>
        <v>1315125.3424481903</v>
      </c>
      <c r="E8289" s="40">
        <f t="shared" si="1043"/>
        <v>1250000</v>
      </c>
      <c r="F8289" s="41">
        <f t="shared" si="1039"/>
        <v>2.1330411227159733</v>
      </c>
      <c r="G8289" s="42">
        <f t="shared" si="1040"/>
        <v>1666301.4033949669</v>
      </c>
      <c r="H8289" s="16">
        <f t="shared" si="1041"/>
        <v>1</v>
      </c>
      <c r="P8289" s="16"/>
    </row>
    <row r="8290" spans="1:16" x14ac:dyDescent="0.25">
      <c r="A8290" s="24">
        <f t="shared" si="1042"/>
        <v>8275</v>
      </c>
      <c r="B8290">
        <f t="shared" si="1036"/>
        <v>0.80492796550970525</v>
      </c>
      <c r="C8290">
        <f t="shared" si="1037"/>
        <v>0.67378465214278549</v>
      </c>
      <c r="D8290" s="40">
        <f t="shared" si="1038"/>
        <v>1391803.703730956</v>
      </c>
      <c r="E8290" s="40">
        <f t="shared" si="1043"/>
        <v>1250000</v>
      </c>
      <c r="F8290" s="41">
        <f t="shared" si="1039"/>
        <v>2.1368960487873569</v>
      </c>
      <c r="G8290" s="42">
        <f t="shared" si="1040"/>
        <v>1671120.0609841961</v>
      </c>
      <c r="H8290" s="16">
        <f t="shared" si="1041"/>
        <v>1</v>
      </c>
      <c r="P8290" s="16"/>
    </row>
    <row r="8291" spans="1:16" x14ac:dyDescent="0.25">
      <c r="A8291" s="24">
        <f t="shared" si="1042"/>
        <v>8276</v>
      </c>
      <c r="B8291">
        <f t="shared" si="1036"/>
        <v>0.16332975297700614</v>
      </c>
      <c r="C8291">
        <f t="shared" si="1037"/>
        <v>3.5629224148578942E-2</v>
      </c>
      <c r="D8291" s="40">
        <f t="shared" si="1038"/>
        <v>552797.28508875973</v>
      </c>
      <c r="E8291" s="40">
        <f t="shared" si="1043"/>
        <v>552797.28508875973</v>
      </c>
      <c r="F8291" s="41">
        <f t="shared" si="1039"/>
        <v>1.4517243481865498</v>
      </c>
      <c r="G8291" s="42">
        <f t="shared" si="1040"/>
        <v>-197490.72162522597</v>
      </c>
      <c r="H8291" s="16">
        <f t="shared" si="1041"/>
        <v>0</v>
      </c>
      <c r="P8291" s="16"/>
    </row>
    <row r="8292" spans="1:16" x14ac:dyDescent="0.25">
      <c r="A8292" s="24">
        <f t="shared" si="1042"/>
        <v>8277</v>
      </c>
      <c r="B8292">
        <f t="shared" si="1036"/>
        <v>0.46029297600034624</v>
      </c>
      <c r="C8292">
        <f t="shared" si="1037"/>
        <v>0.15276712027844042</v>
      </c>
      <c r="D8292" s="40">
        <f t="shared" si="1038"/>
        <v>954546.05500544084</v>
      </c>
      <c r="E8292" s="40">
        <f t="shared" si="1043"/>
        <v>954546.05500544084</v>
      </c>
      <c r="F8292" s="41">
        <f t="shared" si="1039"/>
        <v>1.6885600156811369</v>
      </c>
      <c r="G8292" s="42">
        <f t="shared" si="1040"/>
        <v>611808.30160835455</v>
      </c>
      <c r="H8292" s="16">
        <f t="shared" si="1041"/>
        <v>1</v>
      </c>
      <c r="P8292" s="16"/>
    </row>
    <row r="8293" spans="1:16" x14ac:dyDescent="0.25">
      <c r="A8293" s="24">
        <f t="shared" si="1042"/>
        <v>8278</v>
      </c>
      <c r="B8293">
        <f t="shared" si="1036"/>
        <v>0.19548246648628265</v>
      </c>
      <c r="C8293">
        <f t="shared" si="1037"/>
        <v>0.48029378906358033</v>
      </c>
      <c r="D8293" s="40">
        <f t="shared" si="1038"/>
        <v>608874.422884912</v>
      </c>
      <c r="E8293" s="40">
        <f t="shared" si="1043"/>
        <v>608874.422884912</v>
      </c>
      <c r="F8293" s="41">
        <f t="shared" si="1039"/>
        <v>1.9849798631348408</v>
      </c>
      <c r="G8293" s="42">
        <f t="shared" si="1040"/>
        <v>208603.46860439773</v>
      </c>
      <c r="H8293" s="16">
        <f t="shared" si="1041"/>
        <v>1</v>
      </c>
      <c r="P8293" s="16"/>
    </row>
    <row r="8294" spans="1:16" x14ac:dyDescent="0.25">
      <c r="A8294" s="24">
        <f t="shared" si="1042"/>
        <v>8279</v>
      </c>
      <c r="B8294">
        <f t="shared" si="1036"/>
        <v>0.14391728106420487</v>
      </c>
      <c r="C8294">
        <f t="shared" si="1037"/>
        <v>0.32544201205018908</v>
      </c>
      <c r="D8294" s="40">
        <f t="shared" si="1038"/>
        <v>515402.4340046664</v>
      </c>
      <c r="E8294" s="40">
        <f t="shared" si="1043"/>
        <v>515402.4340046664</v>
      </c>
      <c r="F8294" s="41">
        <f t="shared" si="1039"/>
        <v>1.8624515412703107</v>
      </c>
      <c r="G8294" s="42">
        <f t="shared" si="1040"/>
        <v>-40087.942413539509</v>
      </c>
      <c r="H8294" s="16">
        <f t="shared" si="1041"/>
        <v>0</v>
      </c>
      <c r="P8294" s="16"/>
    </row>
    <row r="8295" spans="1:16" x14ac:dyDescent="0.25">
      <c r="A8295" s="24">
        <f t="shared" si="1042"/>
        <v>8280</v>
      </c>
      <c r="B8295">
        <f t="shared" si="1036"/>
        <v>0.51492550817783922</v>
      </c>
      <c r="C8295">
        <f t="shared" si="1037"/>
        <v>0.8864982562372461</v>
      </c>
      <c r="D8295" s="40">
        <f t="shared" si="1038"/>
        <v>1017061.4435774408</v>
      </c>
      <c r="E8295" s="40">
        <f t="shared" si="1043"/>
        <v>1017061.4435774408</v>
      </c>
      <c r="F8295" s="41">
        <f t="shared" si="1039"/>
        <v>2.3672078456941001</v>
      </c>
      <c r="G8295" s="42">
        <f t="shared" si="1040"/>
        <v>1407595.8287894852</v>
      </c>
      <c r="H8295" s="16">
        <f t="shared" si="1041"/>
        <v>1</v>
      </c>
      <c r="P8295" s="16"/>
    </row>
    <row r="8296" spans="1:16" x14ac:dyDescent="0.25">
      <c r="A8296" s="24">
        <f t="shared" si="1042"/>
        <v>8281</v>
      </c>
      <c r="B8296">
        <f t="shared" si="1036"/>
        <v>0.21681093296501786</v>
      </c>
      <c r="C8296">
        <f t="shared" si="1037"/>
        <v>0.16361544944811612</v>
      </c>
      <c r="D8296" s="40">
        <f t="shared" si="1038"/>
        <v>643005.04543776507</v>
      </c>
      <c r="E8296" s="40">
        <f t="shared" si="1043"/>
        <v>643005.04543776507</v>
      </c>
      <c r="F8296" s="41">
        <f t="shared" si="1039"/>
        <v>1.7022167968063142</v>
      </c>
      <c r="G8296" s="42">
        <f t="shared" si="1040"/>
        <v>94533.988775370875</v>
      </c>
      <c r="H8296" s="16">
        <f t="shared" si="1041"/>
        <v>1</v>
      </c>
      <c r="P8296" s="16"/>
    </row>
    <row r="8297" spans="1:16" x14ac:dyDescent="0.25">
      <c r="A8297" s="24">
        <f t="shared" si="1042"/>
        <v>8282</v>
      </c>
      <c r="B8297">
        <f t="shared" si="1036"/>
        <v>0.26952764729503542</v>
      </c>
      <c r="C8297">
        <f t="shared" si="1037"/>
        <v>0.76816087344195694</v>
      </c>
      <c r="D8297" s="40">
        <f t="shared" si="1038"/>
        <v>719950.36722369213</v>
      </c>
      <c r="E8297" s="40">
        <f t="shared" si="1043"/>
        <v>719950.36722369213</v>
      </c>
      <c r="F8297" s="41">
        <f t="shared" si="1039"/>
        <v>2.2227366426756014</v>
      </c>
      <c r="G8297" s="42">
        <f t="shared" si="1040"/>
        <v>600260.0621358559</v>
      </c>
      <c r="H8297" s="16">
        <f t="shared" si="1041"/>
        <v>1</v>
      </c>
      <c r="P8297" s="16"/>
    </row>
    <row r="8298" spans="1:16" x14ac:dyDescent="0.25">
      <c r="A8298" s="24">
        <f t="shared" si="1042"/>
        <v>8283</v>
      </c>
      <c r="B8298">
        <f t="shared" si="1036"/>
        <v>0.12802029855083674</v>
      </c>
      <c r="C8298">
        <f t="shared" si="1037"/>
        <v>0.78134611889254302</v>
      </c>
      <c r="D8298" s="40">
        <f t="shared" si="1038"/>
        <v>482158.4032609468</v>
      </c>
      <c r="E8298" s="40">
        <f t="shared" si="1043"/>
        <v>482158.4032609468</v>
      </c>
      <c r="F8298" s="41">
        <f t="shared" si="1039"/>
        <v>2.2360934621022577</v>
      </c>
      <c r="G8298" s="42">
        <f t="shared" si="1040"/>
        <v>78151.253229466965</v>
      </c>
      <c r="H8298" s="16">
        <f t="shared" si="1041"/>
        <v>1</v>
      </c>
      <c r="P8298" s="16"/>
    </row>
    <row r="8299" spans="1:16" x14ac:dyDescent="0.25">
      <c r="A8299" s="24">
        <f t="shared" si="1042"/>
        <v>8284</v>
      </c>
      <c r="B8299">
        <f t="shared" si="1036"/>
        <v>0.10305642045568675</v>
      </c>
      <c r="C8299">
        <f t="shared" si="1037"/>
        <v>0.39034785178955644</v>
      </c>
      <c r="D8299" s="40">
        <f t="shared" si="1038"/>
        <v>423559.31992193765</v>
      </c>
      <c r="E8299" s="40">
        <f t="shared" si="1043"/>
        <v>423559.31992193765</v>
      </c>
      <c r="F8299" s="41">
        <f t="shared" si="1039"/>
        <v>1.9153761313017807</v>
      </c>
      <c r="G8299" s="42">
        <f t="shared" si="1040"/>
        <v>-188724.58843110583</v>
      </c>
      <c r="H8299" s="16">
        <f t="shared" si="1041"/>
        <v>0</v>
      </c>
      <c r="P8299" s="16"/>
    </row>
    <row r="8300" spans="1:16" x14ac:dyDescent="0.25">
      <c r="A8300" s="24">
        <f t="shared" si="1042"/>
        <v>8285</v>
      </c>
      <c r="B8300">
        <f t="shared" si="1036"/>
        <v>0.45989492430817336</v>
      </c>
      <c r="C8300">
        <f t="shared" si="1037"/>
        <v>0.97340754175093025</v>
      </c>
      <c r="D8300" s="40">
        <f t="shared" si="1038"/>
        <v>954088.85647446907</v>
      </c>
      <c r="E8300" s="40">
        <f t="shared" si="1043"/>
        <v>954088.85647446907</v>
      </c>
      <c r="F8300" s="41">
        <f t="shared" si="1039"/>
        <v>2.5876645742363982</v>
      </c>
      <c r="G8300" s="42">
        <f t="shared" si="1040"/>
        <v>1468861.934572699</v>
      </c>
      <c r="H8300" s="16">
        <f t="shared" si="1041"/>
        <v>1</v>
      </c>
      <c r="P8300" s="16"/>
    </row>
    <row r="8301" spans="1:16" x14ac:dyDescent="0.25">
      <c r="A8301" s="24">
        <f t="shared" si="1042"/>
        <v>8286</v>
      </c>
      <c r="B8301">
        <f t="shared" si="1036"/>
        <v>0.35431649128440768</v>
      </c>
      <c r="C8301">
        <f t="shared" si="1037"/>
        <v>0.61624972021672875</v>
      </c>
      <c r="D8301" s="40">
        <f t="shared" si="1038"/>
        <v>829623.40468679462</v>
      </c>
      <c r="E8301" s="40">
        <f t="shared" si="1043"/>
        <v>829623.40468679462</v>
      </c>
      <c r="F8301" s="41">
        <f t="shared" si="1039"/>
        <v>2.0898619585702716</v>
      </c>
      <c r="G8301" s="42">
        <f t="shared" si="1040"/>
        <v>733798.39339448162</v>
      </c>
      <c r="H8301" s="16">
        <f t="shared" si="1041"/>
        <v>1</v>
      </c>
      <c r="P8301" s="16"/>
    </row>
    <row r="8302" spans="1:16" x14ac:dyDescent="0.25">
      <c r="A8302" s="24">
        <f t="shared" si="1042"/>
        <v>8287</v>
      </c>
      <c r="B8302">
        <f t="shared" si="1036"/>
        <v>0.42569229367654771</v>
      </c>
      <c r="C8302">
        <f t="shared" si="1037"/>
        <v>0.4928671995876357</v>
      </c>
      <c r="D8302" s="40">
        <f t="shared" si="1038"/>
        <v>914581.11590654997</v>
      </c>
      <c r="E8302" s="40">
        <f t="shared" si="1043"/>
        <v>914581.11590654997</v>
      </c>
      <c r="F8302" s="41">
        <f t="shared" si="1039"/>
        <v>1.9945652790663764</v>
      </c>
      <c r="G8302" s="42">
        <f t="shared" si="1040"/>
        <v>824191.73867698573</v>
      </c>
      <c r="H8302" s="16">
        <f t="shared" si="1041"/>
        <v>1</v>
      </c>
      <c r="P8302" s="16"/>
    </row>
    <row r="8303" spans="1:16" x14ac:dyDescent="0.25">
      <c r="A8303" s="24">
        <f t="shared" si="1042"/>
        <v>8288</v>
      </c>
      <c r="B8303">
        <f t="shared" si="1036"/>
        <v>0.46600352239329368</v>
      </c>
      <c r="C8303">
        <f t="shared" si="1037"/>
        <v>0.94819790974725038</v>
      </c>
      <c r="D8303" s="40">
        <f t="shared" si="1038"/>
        <v>961100.33433590445</v>
      </c>
      <c r="E8303" s="40">
        <f t="shared" si="1043"/>
        <v>961100.33433590445</v>
      </c>
      <c r="F8303" s="41">
        <f t="shared" si="1039"/>
        <v>2.494719194967975</v>
      </c>
      <c r="G8303" s="42">
        <f t="shared" si="1040"/>
        <v>1397675.452357919</v>
      </c>
      <c r="H8303" s="16">
        <f t="shared" si="1041"/>
        <v>1</v>
      </c>
      <c r="P8303" s="16"/>
    </row>
    <row r="8304" spans="1:16" x14ac:dyDescent="0.25">
      <c r="A8304" s="24">
        <f t="shared" si="1042"/>
        <v>8289</v>
      </c>
      <c r="B8304">
        <f t="shared" si="1036"/>
        <v>0.71726868918631226</v>
      </c>
      <c r="C8304">
        <f t="shared" si="1037"/>
        <v>0.80620799434836954</v>
      </c>
      <c r="D8304" s="40">
        <f t="shared" si="1038"/>
        <v>1262042.5664632292</v>
      </c>
      <c r="E8304" s="40">
        <f t="shared" si="1043"/>
        <v>1250000</v>
      </c>
      <c r="F8304" s="41">
        <f t="shared" si="1039"/>
        <v>2.2626161281728514</v>
      </c>
      <c r="G8304" s="42">
        <f t="shared" si="1040"/>
        <v>1828270.1602160642</v>
      </c>
      <c r="H8304" s="16">
        <f t="shared" si="1041"/>
        <v>1</v>
      </c>
      <c r="P8304" s="16"/>
    </row>
    <row r="8305" spans="1:16" x14ac:dyDescent="0.25">
      <c r="A8305" s="24">
        <f t="shared" si="1042"/>
        <v>8290</v>
      </c>
      <c r="B8305">
        <f t="shared" si="1036"/>
        <v>0.19002025329973549</v>
      </c>
      <c r="C8305">
        <f t="shared" si="1037"/>
        <v>0.25738132151309401</v>
      </c>
      <c r="D8305" s="40">
        <f t="shared" si="1038"/>
        <v>599777.35744457634</v>
      </c>
      <c r="E8305" s="40">
        <f t="shared" si="1043"/>
        <v>599777.35744457634</v>
      </c>
      <c r="F8305" s="41">
        <f t="shared" si="1039"/>
        <v>1.8019939898837221</v>
      </c>
      <c r="G8305" s="42">
        <f t="shared" si="1040"/>
        <v>80795.193383467384</v>
      </c>
      <c r="H8305" s="16">
        <f t="shared" si="1041"/>
        <v>1</v>
      </c>
      <c r="P8305" s="16"/>
    </row>
    <row r="8306" spans="1:16" x14ac:dyDescent="0.25">
      <c r="A8306" s="24">
        <f t="shared" si="1042"/>
        <v>8291</v>
      </c>
      <c r="B8306">
        <f t="shared" si="1036"/>
        <v>0.89158038224559277</v>
      </c>
      <c r="C8306">
        <f t="shared" si="1037"/>
        <v>0.2333526200382039</v>
      </c>
      <c r="D8306" s="40">
        <f t="shared" si="1038"/>
        <v>1563059.212608516</v>
      </c>
      <c r="E8306" s="40">
        <f t="shared" si="1043"/>
        <v>1250000</v>
      </c>
      <c r="F8306" s="41">
        <f t="shared" si="1039"/>
        <v>1.7787689109546754</v>
      </c>
      <c r="G8306" s="42">
        <f t="shared" si="1040"/>
        <v>1223461.1386933443</v>
      </c>
      <c r="H8306" s="16">
        <f t="shared" si="1041"/>
        <v>1</v>
      </c>
      <c r="P8306" s="16"/>
    </row>
    <row r="8307" spans="1:16" x14ac:dyDescent="0.25">
      <c r="A8307" s="24">
        <f t="shared" si="1042"/>
        <v>8292</v>
      </c>
      <c r="B8307">
        <f t="shared" si="1036"/>
        <v>0.59613616915885359</v>
      </c>
      <c r="C8307">
        <f t="shared" si="1037"/>
        <v>0.95213249383959919</v>
      </c>
      <c r="D8307" s="40">
        <f t="shared" si="1038"/>
        <v>1110953.7399080289</v>
      </c>
      <c r="E8307" s="40">
        <f t="shared" si="1043"/>
        <v>1110953.7399080289</v>
      </c>
      <c r="F8307" s="41">
        <f t="shared" si="1039"/>
        <v>2.5063500222763686</v>
      </c>
      <c r="G8307" s="42">
        <f t="shared" si="1040"/>
        <v>1784438.9307665033</v>
      </c>
      <c r="H8307" s="16">
        <f t="shared" si="1041"/>
        <v>1</v>
      </c>
      <c r="P8307" s="16"/>
    </row>
    <row r="8308" spans="1:16" x14ac:dyDescent="0.25">
      <c r="A8308" s="24">
        <f t="shared" si="1042"/>
        <v>8293</v>
      </c>
      <c r="B8308">
        <f t="shared" si="1036"/>
        <v>0.24464418075513095</v>
      </c>
      <c r="C8308">
        <f t="shared" si="1037"/>
        <v>0.5500817698193714</v>
      </c>
      <c r="D8308" s="40">
        <f t="shared" si="1038"/>
        <v>684753.28215898084</v>
      </c>
      <c r="E8308" s="40">
        <f t="shared" si="1043"/>
        <v>684753.28215898084</v>
      </c>
      <c r="F8308" s="41">
        <f t="shared" si="1039"/>
        <v>2.0382577327583533</v>
      </c>
      <c r="G8308" s="42">
        <f t="shared" si="1040"/>
        <v>395703.67239220534</v>
      </c>
      <c r="H8308" s="16">
        <f t="shared" si="1041"/>
        <v>1</v>
      </c>
      <c r="P8308" s="16"/>
    </row>
    <row r="8309" spans="1:16" x14ac:dyDescent="0.25">
      <c r="A8309" s="24">
        <f t="shared" si="1042"/>
        <v>8294</v>
      </c>
      <c r="B8309">
        <f t="shared" si="1036"/>
        <v>0.15728724945802242</v>
      </c>
      <c r="C8309">
        <f t="shared" si="1037"/>
        <v>0.31746716483030468</v>
      </c>
      <c r="D8309" s="40">
        <f t="shared" si="1038"/>
        <v>541487.99355996435</v>
      </c>
      <c r="E8309" s="40">
        <f t="shared" si="1043"/>
        <v>541487.99355996435</v>
      </c>
      <c r="F8309" s="41">
        <f t="shared" si="1039"/>
        <v>1.8556859358661353</v>
      </c>
      <c r="G8309" s="42">
        <f t="shared" si="1040"/>
        <v>4831.6540895983344</v>
      </c>
      <c r="H8309" s="16">
        <f t="shared" si="1041"/>
        <v>1</v>
      </c>
      <c r="P8309" s="16"/>
    </row>
    <row r="8310" spans="1:16" x14ac:dyDescent="0.25">
      <c r="A8310" s="24">
        <f t="shared" si="1042"/>
        <v>8295</v>
      </c>
      <c r="B8310">
        <f t="shared" si="1036"/>
        <v>0.95773493766319007</v>
      </c>
      <c r="C8310">
        <f t="shared" si="1037"/>
        <v>0.91969101259019226</v>
      </c>
      <c r="D8310" s="40">
        <f t="shared" si="1038"/>
        <v>1786467.4545142325</v>
      </c>
      <c r="E8310" s="40">
        <f t="shared" si="1043"/>
        <v>1250000</v>
      </c>
      <c r="F8310" s="41">
        <f t="shared" si="1039"/>
        <v>2.4264426112117983</v>
      </c>
      <c r="G8310" s="42">
        <f t="shared" si="1040"/>
        <v>2033053.2640147479</v>
      </c>
      <c r="H8310" s="16">
        <f t="shared" si="1041"/>
        <v>1</v>
      </c>
      <c r="P8310" s="16"/>
    </row>
    <row r="8311" spans="1:16" x14ac:dyDescent="0.25">
      <c r="A8311" s="24">
        <f t="shared" si="1042"/>
        <v>8296</v>
      </c>
      <c r="B8311">
        <f t="shared" si="1036"/>
        <v>0.75940378138329834</v>
      </c>
      <c r="C8311">
        <f t="shared" si="1037"/>
        <v>0.298093480640091</v>
      </c>
      <c r="D8311" s="40">
        <f t="shared" si="1038"/>
        <v>1321148.6211979494</v>
      </c>
      <c r="E8311" s="40">
        <f t="shared" si="1043"/>
        <v>1250000</v>
      </c>
      <c r="F8311" s="41">
        <f t="shared" si="1039"/>
        <v>1.8389386667541721</v>
      </c>
      <c r="G8311" s="42">
        <f t="shared" si="1040"/>
        <v>1298673.333442715</v>
      </c>
      <c r="H8311" s="16">
        <f t="shared" si="1041"/>
        <v>1</v>
      </c>
      <c r="P8311" s="16"/>
    </row>
    <row r="8312" spans="1:16" x14ac:dyDescent="0.25">
      <c r="A8312" s="24">
        <f t="shared" si="1042"/>
        <v>8297</v>
      </c>
      <c r="B8312">
        <f t="shared" si="1036"/>
        <v>0.64136195590253919</v>
      </c>
      <c r="C8312">
        <f t="shared" si="1037"/>
        <v>0.66747825557831675</v>
      </c>
      <c r="D8312" s="40">
        <f t="shared" si="1038"/>
        <v>1165091.9270013622</v>
      </c>
      <c r="E8312" s="40">
        <f t="shared" si="1043"/>
        <v>1165091.9270013622</v>
      </c>
      <c r="F8312" s="41">
        <f t="shared" si="1039"/>
        <v>2.1315989267276905</v>
      </c>
      <c r="G8312" s="42">
        <f t="shared" si="1040"/>
        <v>1483508.7011352004</v>
      </c>
      <c r="H8312" s="16">
        <f t="shared" si="1041"/>
        <v>1</v>
      </c>
      <c r="P8312" s="16"/>
    </row>
    <row r="8313" spans="1:16" x14ac:dyDescent="0.25">
      <c r="A8313" s="24">
        <f t="shared" si="1042"/>
        <v>8298</v>
      </c>
      <c r="B8313">
        <f t="shared" si="1036"/>
        <v>0.76205161225516349</v>
      </c>
      <c r="C8313">
        <f t="shared" si="1037"/>
        <v>0.52872778370510787</v>
      </c>
      <c r="D8313" s="40">
        <f t="shared" si="1038"/>
        <v>1325038.3989175488</v>
      </c>
      <c r="E8313" s="40">
        <f t="shared" si="1043"/>
        <v>1250000</v>
      </c>
      <c r="F8313" s="41">
        <f t="shared" si="1039"/>
        <v>2.0219064503657176</v>
      </c>
      <c r="G8313" s="42">
        <f t="shared" si="1040"/>
        <v>1527383.0629571471</v>
      </c>
      <c r="H8313" s="16">
        <f t="shared" si="1041"/>
        <v>1</v>
      </c>
      <c r="P8313" s="16"/>
    </row>
    <row r="8314" spans="1:16" x14ac:dyDescent="0.25">
      <c r="A8314" s="24">
        <f t="shared" si="1042"/>
        <v>8299</v>
      </c>
      <c r="B8314">
        <f t="shared" si="1036"/>
        <v>0.58433521573897451</v>
      </c>
      <c r="C8314">
        <f t="shared" si="1037"/>
        <v>0.43507282470818609</v>
      </c>
      <c r="D8314" s="40">
        <f t="shared" si="1038"/>
        <v>1097110.9388143574</v>
      </c>
      <c r="E8314" s="40">
        <f t="shared" si="1043"/>
        <v>1097110.9388143574</v>
      </c>
      <c r="F8314" s="41">
        <f t="shared" si="1039"/>
        <v>1.9503120111025116</v>
      </c>
      <c r="G8314" s="42">
        <f t="shared" si="1040"/>
        <v>1139708.6414815937</v>
      </c>
      <c r="H8314" s="16">
        <f t="shared" si="1041"/>
        <v>1</v>
      </c>
      <c r="P8314" s="16"/>
    </row>
    <row r="8315" spans="1:16" x14ac:dyDescent="0.25">
      <c r="A8315" s="24">
        <f t="shared" si="1042"/>
        <v>8300</v>
      </c>
      <c r="B8315">
        <f t="shared" si="1036"/>
        <v>0.85990404069889337</v>
      </c>
      <c r="C8315">
        <f t="shared" si="1037"/>
        <v>0.76167648530099541</v>
      </c>
      <c r="D8315" s="40">
        <f t="shared" si="1038"/>
        <v>1492350.2942483672</v>
      </c>
      <c r="E8315" s="40">
        <f t="shared" si="1043"/>
        <v>1250000</v>
      </c>
      <c r="F8315" s="41">
        <f t="shared" si="1039"/>
        <v>2.2163239248330591</v>
      </c>
      <c r="G8315" s="42">
        <f t="shared" si="1040"/>
        <v>1770404.9060413237</v>
      </c>
      <c r="H8315" s="16">
        <f t="shared" si="1041"/>
        <v>1</v>
      </c>
      <c r="P8315" s="16"/>
    </row>
    <row r="8316" spans="1:16" x14ac:dyDescent="0.25">
      <c r="A8316" s="24">
        <f t="shared" si="1042"/>
        <v>8301</v>
      </c>
      <c r="B8316">
        <f t="shared" si="1036"/>
        <v>0.2951846910873428</v>
      </c>
      <c r="C8316">
        <f t="shared" si="1037"/>
        <v>0.11543958389665931</v>
      </c>
      <c r="D8316" s="40">
        <f t="shared" si="1038"/>
        <v>754574.09213491622</v>
      </c>
      <c r="E8316" s="40">
        <f t="shared" si="1043"/>
        <v>754574.09213491622</v>
      </c>
      <c r="F8316" s="41">
        <f t="shared" si="1039"/>
        <v>1.6358367087422172</v>
      </c>
      <c r="G8316" s="42">
        <f t="shared" si="1040"/>
        <v>234359.99938012799</v>
      </c>
      <c r="H8316" s="16">
        <f t="shared" si="1041"/>
        <v>1</v>
      </c>
      <c r="P8316" s="16"/>
    </row>
    <row r="8317" spans="1:16" x14ac:dyDescent="0.25">
      <c r="A8317" s="24">
        <f t="shared" si="1042"/>
        <v>8302</v>
      </c>
      <c r="B8317">
        <f t="shared" si="1036"/>
        <v>0.40876748820301145</v>
      </c>
      <c r="C8317">
        <f t="shared" si="1037"/>
        <v>0.22755883459467441</v>
      </c>
      <c r="D8317" s="40">
        <f t="shared" si="1038"/>
        <v>894810.06074615521</v>
      </c>
      <c r="E8317" s="40">
        <f t="shared" si="1043"/>
        <v>894810.06074615521</v>
      </c>
      <c r="F8317" s="41">
        <f t="shared" si="1039"/>
        <v>1.7729755730874519</v>
      </c>
      <c r="G8317" s="42">
        <f t="shared" si="1040"/>
        <v>586476.3802558321</v>
      </c>
      <c r="H8317" s="16">
        <f t="shared" si="1041"/>
        <v>1</v>
      </c>
      <c r="P8317" s="16"/>
    </row>
    <row r="8318" spans="1:16" x14ac:dyDescent="0.25">
      <c r="A8318" s="24">
        <f t="shared" si="1042"/>
        <v>8303</v>
      </c>
      <c r="B8318">
        <f t="shared" si="1036"/>
        <v>0.24395315221045166</v>
      </c>
      <c r="C8318">
        <f t="shared" si="1037"/>
        <v>0.79834360780660063</v>
      </c>
      <c r="D8318" s="40">
        <f t="shared" si="1038"/>
        <v>683749.52593138209</v>
      </c>
      <c r="E8318" s="40">
        <f t="shared" si="1043"/>
        <v>683749.52593138209</v>
      </c>
      <c r="F8318" s="41">
        <f t="shared" si="1039"/>
        <v>2.2540180516766579</v>
      </c>
      <c r="G8318" s="42">
        <f t="shared" si="1040"/>
        <v>541183.77427469241</v>
      </c>
      <c r="H8318" s="16">
        <f t="shared" si="1041"/>
        <v>1</v>
      </c>
      <c r="P8318" s="16"/>
    </row>
    <row r="8319" spans="1:16" x14ac:dyDescent="0.25">
      <c r="A8319" s="24">
        <f t="shared" si="1042"/>
        <v>8304</v>
      </c>
      <c r="B8319">
        <f t="shared" si="1036"/>
        <v>0.25047348986845464</v>
      </c>
      <c r="C8319">
        <f t="shared" si="1037"/>
        <v>0.64054103184025735</v>
      </c>
      <c r="D8319" s="40">
        <f t="shared" si="1038"/>
        <v>693160.87121389061</v>
      </c>
      <c r="E8319" s="40">
        <f t="shared" si="1043"/>
        <v>693160.87121389061</v>
      </c>
      <c r="F8319" s="41">
        <f t="shared" si="1039"/>
        <v>2.1093937151649715</v>
      </c>
      <c r="G8319" s="42">
        <f t="shared" si="1040"/>
        <v>462149.1853368571</v>
      </c>
      <c r="H8319" s="16">
        <f t="shared" si="1041"/>
        <v>1</v>
      </c>
      <c r="P8319" s="16"/>
    </row>
    <row r="8320" spans="1:16" x14ac:dyDescent="0.25">
      <c r="A8320" s="24">
        <f t="shared" si="1042"/>
        <v>8305</v>
      </c>
      <c r="B8320">
        <f t="shared" si="1036"/>
        <v>0.27964570687618107</v>
      </c>
      <c r="C8320">
        <f t="shared" si="1037"/>
        <v>0.81253545277286321</v>
      </c>
      <c r="D8320" s="40">
        <f t="shared" si="1038"/>
        <v>733786.78343685449</v>
      </c>
      <c r="E8320" s="40">
        <f t="shared" si="1043"/>
        <v>733786.78343685449</v>
      </c>
      <c r="F8320" s="41">
        <f t="shared" si="1039"/>
        <v>2.2696894478909786</v>
      </c>
      <c r="G8320" s="42">
        <f t="shared" si="1040"/>
        <v>665468.11936849123</v>
      </c>
      <c r="H8320" s="16">
        <f t="shared" si="1041"/>
        <v>1</v>
      </c>
      <c r="P8320" s="16"/>
    </row>
    <row r="8321" spans="1:16" x14ac:dyDescent="0.25">
      <c r="A8321" s="24">
        <f t="shared" si="1042"/>
        <v>8306</v>
      </c>
      <c r="B8321">
        <f t="shared" si="1036"/>
        <v>0.81539317837450653</v>
      </c>
      <c r="C8321">
        <f t="shared" si="1037"/>
        <v>0.18155389127787203</v>
      </c>
      <c r="D8321" s="40">
        <f t="shared" si="1038"/>
        <v>1409398.4673841102</v>
      </c>
      <c r="E8321" s="40">
        <f t="shared" si="1043"/>
        <v>1250000</v>
      </c>
      <c r="F8321" s="41">
        <f t="shared" si="1039"/>
        <v>1.7235686308417735</v>
      </c>
      <c r="G8321" s="42">
        <f t="shared" si="1040"/>
        <v>1154460.7885522167</v>
      </c>
      <c r="H8321" s="16">
        <f t="shared" si="1041"/>
        <v>1</v>
      </c>
      <c r="P8321" s="16"/>
    </row>
    <row r="8322" spans="1:16" x14ac:dyDescent="0.25">
      <c r="A8322" s="24">
        <f t="shared" si="1042"/>
        <v>8307</v>
      </c>
      <c r="B8322">
        <f t="shared" si="1036"/>
        <v>0.63338693615514785</v>
      </c>
      <c r="C8322">
        <f t="shared" si="1037"/>
        <v>0.15567539667245001</v>
      </c>
      <c r="D8322" s="40">
        <f t="shared" si="1038"/>
        <v>1155396.9095134139</v>
      </c>
      <c r="E8322" s="40">
        <f t="shared" si="1043"/>
        <v>1155396.9095134139</v>
      </c>
      <c r="F8322" s="41">
        <f t="shared" si="1039"/>
        <v>1.6922821504592136</v>
      </c>
      <c r="G8322" s="42">
        <f t="shared" si="1040"/>
        <v>955257.56666528946</v>
      </c>
      <c r="H8322" s="16">
        <f t="shared" si="1041"/>
        <v>1</v>
      </c>
      <c r="P8322" s="16"/>
    </row>
    <row r="8323" spans="1:16" x14ac:dyDescent="0.25">
      <c r="A8323" s="24">
        <f t="shared" si="1042"/>
        <v>8308</v>
      </c>
      <c r="B8323">
        <f t="shared" si="1036"/>
        <v>0.66231240855995566</v>
      </c>
      <c r="C8323">
        <f t="shared" si="1037"/>
        <v>0.42016282316762954</v>
      </c>
      <c r="D8323" s="40">
        <f t="shared" si="1038"/>
        <v>1190934.2160251027</v>
      </c>
      <c r="E8323" s="40">
        <f t="shared" si="1043"/>
        <v>1190934.2160251027</v>
      </c>
      <c r="F8323" s="41">
        <f t="shared" si="1039"/>
        <v>1.9387608036134443</v>
      </c>
      <c r="G8323" s="42">
        <f t="shared" si="1040"/>
        <v>1308936.5777115752</v>
      </c>
      <c r="H8323" s="16">
        <f t="shared" si="1041"/>
        <v>1</v>
      </c>
      <c r="P8323" s="16"/>
    </row>
    <row r="8324" spans="1:16" x14ac:dyDescent="0.25">
      <c r="A8324" s="24">
        <f t="shared" si="1042"/>
        <v>8309</v>
      </c>
      <c r="B8324">
        <f t="shared" si="1036"/>
        <v>0.11525278759654611</v>
      </c>
      <c r="C8324">
        <f t="shared" si="1037"/>
        <v>0.24091540381778032</v>
      </c>
      <c r="D8324" s="40">
        <f t="shared" si="1038"/>
        <v>453317.23401507735</v>
      </c>
      <c r="E8324" s="40">
        <f t="shared" si="1043"/>
        <v>453317.23401507735</v>
      </c>
      <c r="F8324" s="41">
        <f t="shared" si="1039"/>
        <v>1.7862124634674328</v>
      </c>
      <c r="G8324" s="42">
        <f t="shared" si="1040"/>
        <v>-190279.10669768602</v>
      </c>
      <c r="H8324" s="16">
        <f t="shared" si="1041"/>
        <v>0</v>
      </c>
      <c r="P8324" s="16"/>
    </row>
    <row r="8325" spans="1:16" x14ac:dyDescent="0.25">
      <c r="A8325" s="24">
        <f t="shared" si="1042"/>
        <v>8310</v>
      </c>
      <c r="B8325">
        <f t="shared" si="1036"/>
        <v>0.18855494388844818</v>
      </c>
      <c r="C8325">
        <f t="shared" si="1037"/>
        <v>0.33968202222604305</v>
      </c>
      <c r="D8325" s="40">
        <f t="shared" si="1038"/>
        <v>597309.75409111963</v>
      </c>
      <c r="E8325" s="40">
        <f t="shared" si="1043"/>
        <v>597309.75409111963</v>
      </c>
      <c r="F8325" s="41">
        <f t="shared" si="1039"/>
        <v>1.8743674456832109</v>
      </c>
      <c r="G8325" s="42">
        <f t="shared" si="1040"/>
        <v>119577.95805743872</v>
      </c>
      <c r="H8325" s="16">
        <f t="shared" si="1041"/>
        <v>1</v>
      </c>
      <c r="P8325" s="16"/>
    </row>
    <row r="8326" spans="1:16" x14ac:dyDescent="0.25">
      <c r="A8326" s="24">
        <f t="shared" si="1042"/>
        <v>8311</v>
      </c>
      <c r="B8326">
        <f t="shared" si="1036"/>
        <v>0.54876007523853332</v>
      </c>
      <c r="C8326">
        <f t="shared" si="1037"/>
        <v>0.39397669129539281</v>
      </c>
      <c r="D8326" s="40">
        <f t="shared" si="1038"/>
        <v>1055864.4186037367</v>
      </c>
      <c r="E8326" s="40">
        <f t="shared" si="1043"/>
        <v>1055864.4186037367</v>
      </c>
      <c r="F8326" s="41">
        <f t="shared" si="1039"/>
        <v>1.9182464430657007</v>
      </c>
      <c r="G8326" s="42">
        <f t="shared" si="1040"/>
        <v>1025408.165346252</v>
      </c>
      <c r="H8326" s="16">
        <f t="shared" si="1041"/>
        <v>1</v>
      </c>
      <c r="P8326" s="16"/>
    </row>
    <row r="8327" spans="1:16" x14ac:dyDescent="0.25">
      <c r="A8327" s="24">
        <f t="shared" si="1042"/>
        <v>8312</v>
      </c>
      <c r="B8327">
        <f t="shared" si="1036"/>
        <v>0.39667793654371053</v>
      </c>
      <c r="C8327">
        <f t="shared" si="1037"/>
        <v>0.43921717943158001</v>
      </c>
      <c r="D8327" s="40">
        <f t="shared" si="1038"/>
        <v>880567.47383076942</v>
      </c>
      <c r="E8327" s="40">
        <f t="shared" si="1043"/>
        <v>880567.47383076942</v>
      </c>
      <c r="F8327" s="41">
        <f t="shared" si="1039"/>
        <v>1.9535093484275052</v>
      </c>
      <c r="G8327" s="42">
        <f t="shared" si="1040"/>
        <v>720196.79204960074</v>
      </c>
      <c r="H8327" s="16">
        <f t="shared" si="1041"/>
        <v>1</v>
      </c>
      <c r="P8327" s="16"/>
    </row>
    <row r="8328" spans="1:16" x14ac:dyDescent="0.25">
      <c r="A8328" s="24">
        <f t="shared" si="1042"/>
        <v>8313</v>
      </c>
      <c r="B8328">
        <f t="shared" si="1036"/>
        <v>0.84405802947003394</v>
      </c>
      <c r="C8328">
        <f t="shared" si="1037"/>
        <v>0.93185953993815929</v>
      </c>
      <c r="D8328" s="40">
        <f t="shared" si="1038"/>
        <v>1461068.4743571645</v>
      </c>
      <c r="E8328" s="40">
        <f t="shared" si="1043"/>
        <v>1250000</v>
      </c>
      <c r="F8328" s="41">
        <f t="shared" si="1039"/>
        <v>2.4528220223764299</v>
      </c>
      <c r="G8328" s="42">
        <f t="shared" si="1040"/>
        <v>2066027.5279705375</v>
      </c>
      <c r="H8328" s="16">
        <f t="shared" si="1041"/>
        <v>1</v>
      </c>
      <c r="P8328" s="16"/>
    </row>
    <row r="8329" spans="1:16" x14ac:dyDescent="0.25">
      <c r="A8329" s="24">
        <f t="shared" si="1042"/>
        <v>8314</v>
      </c>
      <c r="B8329">
        <f t="shared" si="1036"/>
        <v>0.92029549379367381</v>
      </c>
      <c r="C8329">
        <f t="shared" si="1037"/>
        <v>0.45643117453437299</v>
      </c>
      <c r="D8329" s="40">
        <f t="shared" si="1038"/>
        <v>1641517.6175995655</v>
      </c>
      <c r="E8329" s="40">
        <f t="shared" si="1043"/>
        <v>1250000</v>
      </c>
      <c r="F8329" s="41">
        <f t="shared" si="1039"/>
        <v>1.9667389501853711</v>
      </c>
      <c r="G8329" s="42">
        <f t="shared" si="1040"/>
        <v>1458423.687731714</v>
      </c>
      <c r="H8329" s="16">
        <f t="shared" si="1041"/>
        <v>1</v>
      </c>
      <c r="P8329" s="16"/>
    </row>
    <row r="8330" spans="1:16" x14ac:dyDescent="0.25">
      <c r="A8330" s="24">
        <f t="shared" si="1042"/>
        <v>8315</v>
      </c>
      <c r="B8330">
        <f t="shared" si="1036"/>
        <v>0.45124254294205457</v>
      </c>
      <c r="C8330">
        <f t="shared" si="1037"/>
        <v>0.9064893702743575</v>
      </c>
      <c r="D8330" s="40">
        <f t="shared" si="1038"/>
        <v>944138.59610140871</v>
      </c>
      <c r="E8330" s="40">
        <f t="shared" si="1043"/>
        <v>944138.59610140871</v>
      </c>
      <c r="F8330" s="41">
        <f t="shared" si="1039"/>
        <v>2.4010463178624635</v>
      </c>
      <c r="G8330" s="42">
        <f t="shared" si="1040"/>
        <v>1266920.4997211229</v>
      </c>
      <c r="H8330" s="16">
        <f t="shared" si="1041"/>
        <v>1</v>
      </c>
      <c r="P8330" s="16"/>
    </row>
    <row r="8331" spans="1:16" x14ac:dyDescent="0.25">
      <c r="A8331" s="24">
        <f t="shared" si="1042"/>
        <v>8316</v>
      </c>
      <c r="B8331">
        <f t="shared" si="1036"/>
        <v>0.35572290827985853</v>
      </c>
      <c r="C8331">
        <f t="shared" si="1037"/>
        <v>8.3438611472956836E-2</v>
      </c>
      <c r="D8331" s="40">
        <f t="shared" si="1038"/>
        <v>831345.73975559627</v>
      </c>
      <c r="E8331" s="40">
        <f t="shared" si="1043"/>
        <v>831345.73975559627</v>
      </c>
      <c r="F8331" s="41">
        <f t="shared" si="1039"/>
        <v>1.5798456643004157</v>
      </c>
      <c r="G8331" s="42">
        <f t="shared" si="1040"/>
        <v>313397.96248750063</v>
      </c>
      <c r="H8331" s="16">
        <f t="shared" si="1041"/>
        <v>1</v>
      </c>
      <c r="P8331" s="16"/>
    </row>
    <row r="8332" spans="1:16" x14ac:dyDescent="0.25">
      <c r="A8332" s="24">
        <f t="shared" si="1042"/>
        <v>8317</v>
      </c>
      <c r="B8332">
        <f t="shared" si="1036"/>
        <v>0.70154726703185588</v>
      </c>
      <c r="C8332">
        <f t="shared" si="1037"/>
        <v>0.35731045447755605</v>
      </c>
      <c r="D8332" s="40">
        <f t="shared" si="1038"/>
        <v>1241119.678590656</v>
      </c>
      <c r="E8332" s="40">
        <f t="shared" si="1043"/>
        <v>1241119.678590656</v>
      </c>
      <c r="F8332" s="41">
        <f t="shared" si="1039"/>
        <v>1.8888580028647584</v>
      </c>
      <c r="G8332" s="42">
        <f t="shared" si="1040"/>
        <v>1344298.8374188975</v>
      </c>
      <c r="H8332" s="16">
        <f t="shared" si="1041"/>
        <v>1</v>
      </c>
      <c r="P8332" s="16"/>
    </row>
    <row r="8333" spans="1:16" x14ac:dyDescent="0.25">
      <c r="A8333" s="24">
        <f t="shared" si="1042"/>
        <v>8318</v>
      </c>
      <c r="B8333">
        <f t="shared" si="1036"/>
        <v>7.2439030394889414E-2</v>
      </c>
      <c r="C8333">
        <f t="shared" si="1037"/>
        <v>0.22082401195075363</v>
      </c>
      <c r="D8333" s="40">
        <f t="shared" si="1038"/>
        <v>335320.4102733694</v>
      </c>
      <c r="E8333" s="40">
        <f t="shared" si="1043"/>
        <v>335320.4102733694</v>
      </c>
      <c r="F8333" s="41">
        <f t="shared" si="1039"/>
        <v>1.7661357895843837</v>
      </c>
      <c r="G8333" s="42">
        <f t="shared" si="1040"/>
        <v>-407778.62243808329</v>
      </c>
      <c r="H8333" s="16">
        <f t="shared" si="1041"/>
        <v>0</v>
      </c>
      <c r="P8333" s="16"/>
    </row>
    <row r="8334" spans="1:16" x14ac:dyDescent="0.25">
      <c r="A8334" s="24">
        <f t="shared" si="1042"/>
        <v>8319</v>
      </c>
      <c r="B8334">
        <f t="shared" si="1036"/>
        <v>0.92291206598747522</v>
      </c>
      <c r="C8334">
        <f t="shared" si="1037"/>
        <v>0.54933861072640866</v>
      </c>
      <c r="D8334" s="40">
        <f t="shared" si="1038"/>
        <v>1649666.6076278428</v>
      </c>
      <c r="E8334" s="40">
        <f t="shared" si="1043"/>
        <v>1250000</v>
      </c>
      <c r="F8334" s="41">
        <f t="shared" si="1039"/>
        <v>2.0376870891200816</v>
      </c>
      <c r="G8334" s="42">
        <f t="shared" si="1040"/>
        <v>1547108.8614001018</v>
      </c>
      <c r="H8334" s="16">
        <f t="shared" si="1041"/>
        <v>1</v>
      </c>
      <c r="P8334" s="16"/>
    </row>
    <row r="8335" spans="1:16" x14ac:dyDescent="0.25">
      <c r="A8335" s="24">
        <f t="shared" si="1042"/>
        <v>8320</v>
      </c>
      <c r="B8335">
        <f t="shared" si="1036"/>
        <v>0.96565264405217022</v>
      </c>
      <c r="C8335">
        <f t="shared" si="1037"/>
        <v>0.69744236452970654</v>
      </c>
      <c r="D8335" s="40">
        <f t="shared" si="1038"/>
        <v>1829979.7932999134</v>
      </c>
      <c r="E8335" s="40">
        <f t="shared" si="1043"/>
        <v>1250000</v>
      </c>
      <c r="F8335" s="41">
        <f t="shared" si="1039"/>
        <v>2.1571606606807237</v>
      </c>
      <c r="G8335" s="42">
        <f t="shared" si="1040"/>
        <v>1696450.8258509045</v>
      </c>
      <c r="H8335" s="16">
        <f t="shared" si="1041"/>
        <v>1</v>
      </c>
      <c r="P8335" s="16"/>
    </row>
    <row r="8336" spans="1:16" x14ac:dyDescent="0.25">
      <c r="A8336" s="24">
        <f t="shared" si="1042"/>
        <v>8321</v>
      </c>
      <c r="B8336">
        <f t="shared" si="1036"/>
        <v>0.92101463314611465</v>
      </c>
      <c r="C8336">
        <f t="shared" si="1037"/>
        <v>0.80380122491624206</v>
      </c>
      <c r="D8336" s="40">
        <f t="shared" si="1038"/>
        <v>1643736.833780814</v>
      </c>
      <c r="E8336" s="40">
        <f t="shared" si="1043"/>
        <v>1250000</v>
      </c>
      <c r="F8336" s="41">
        <f t="shared" si="1039"/>
        <v>2.2599627606968702</v>
      </c>
      <c r="G8336" s="42">
        <f t="shared" si="1040"/>
        <v>1824953.4508710876</v>
      </c>
      <c r="H8336" s="16">
        <f t="shared" si="1041"/>
        <v>1</v>
      </c>
      <c r="P8336" s="16"/>
    </row>
    <row r="8337" spans="1:16" x14ac:dyDescent="0.25">
      <c r="A8337" s="24">
        <f t="shared" si="1042"/>
        <v>8322</v>
      </c>
      <c r="B8337">
        <f t="shared" ref="B8337:B8400" si="1044">((MOD((MOD(MOD(999999999999989,MOD(A8337*2499997+$B$13*1800451,7450589)*4658+7450581)*383,99991)*7440893+MOD(MOD(999999999999989,MOD(A8337*2246527+$B$13*2399993,7450987)*7580+7560584)*17669,7440893))*1343,4294967296))+0.5)/2^32</f>
        <v>0.82767035870347172</v>
      </c>
      <c r="C8337">
        <f t="shared" ref="C8337:C8400" si="1045">((MOD((MOD(MOD(999999999999989,MOD(A8337*2499997+$C$13*1800451,7450589)*4658+7450581)*383,99991)*7440893+MOD(MOD(999999999999989,MOD(A8337*2246527+$C$13*2399993,7450987)*7580+7560584)*17669,7440893))*1343,4294967296))+0.5)/2^32</f>
        <v>0.10637993982527405</v>
      </c>
      <c r="D8337" s="40">
        <f t="shared" ref="D8337:D8400" si="1046">MAX(0,NORMINV(B8337,D$10,D$12))</f>
        <v>1430850.7007471258</v>
      </c>
      <c r="E8337" s="40">
        <f t="shared" si="1043"/>
        <v>1250000</v>
      </c>
      <c r="F8337" s="41">
        <f t="shared" ref="F8337:F8400" si="1047">NORMINV(C8337,E$10,E$12)</f>
        <v>1.621272857214151</v>
      </c>
      <c r="G8337" s="42">
        <f t="shared" ref="G8337:G8400" si="1048">F8337*E8337-1000000</f>
        <v>1026591.0715176887</v>
      </c>
      <c r="H8337" s="16">
        <f t="shared" ref="H8337:H8400" si="1049">IF(G8337&gt;=0,1,0)</f>
        <v>1</v>
      </c>
      <c r="P8337" s="16"/>
    </row>
    <row r="8338" spans="1:16" x14ac:dyDescent="0.25">
      <c r="A8338" s="24">
        <f t="shared" ref="A8338:A8401" si="1050">A8337+1</f>
        <v>8323</v>
      </c>
      <c r="B8338">
        <f t="shared" si="1044"/>
        <v>0.53367403021547943</v>
      </c>
      <c r="C8338">
        <f t="shared" si="1045"/>
        <v>0.82235233776737005</v>
      </c>
      <c r="D8338" s="40">
        <f t="shared" si="1046"/>
        <v>1038529.8290510405</v>
      </c>
      <c r="E8338" s="40">
        <f t="shared" ref="E8338:E8401" si="1051">MIN(1250000,D8338)</f>
        <v>1038529.8290510405</v>
      </c>
      <c r="F8338" s="41">
        <f t="shared" si="1047"/>
        <v>2.2809625822031885</v>
      </c>
      <c r="G8338" s="42">
        <f t="shared" si="1048"/>
        <v>1368847.6805672972</v>
      </c>
      <c r="H8338" s="16">
        <f t="shared" si="1049"/>
        <v>1</v>
      </c>
      <c r="P8338" s="16"/>
    </row>
    <row r="8339" spans="1:16" x14ac:dyDescent="0.25">
      <c r="A8339" s="24">
        <f t="shared" si="1050"/>
        <v>8324</v>
      </c>
      <c r="B8339">
        <f t="shared" si="1044"/>
        <v>0.40768530347850174</v>
      </c>
      <c r="C8339">
        <f t="shared" si="1045"/>
        <v>0.52683382702525705</v>
      </c>
      <c r="D8339" s="40">
        <f t="shared" si="1046"/>
        <v>893539.52864743466</v>
      </c>
      <c r="E8339" s="40">
        <f t="shared" si="1051"/>
        <v>893539.52864743466</v>
      </c>
      <c r="F8339" s="41">
        <f t="shared" si="1047"/>
        <v>2.0204599478744973</v>
      </c>
      <c r="G8339" s="42">
        <f t="shared" si="1048"/>
        <v>805360.82947479887</v>
      </c>
      <c r="H8339" s="16">
        <f t="shared" si="1049"/>
        <v>1</v>
      </c>
      <c r="P8339" s="16"/>
    </row>
    <row r="8340" spans="1:16" x14ac:dyDescent="0.25">
      <c r="A8340" s="24">
        <f t="shared" si="1050"/>
        <v>8325</v>
      </c>
      <c r="B8340">
        <f t="shared" si="1044"/>
        <v>0.68275150295812637</v>
      </c>
      <c r="C8340">
        <f t="shared" si="1045"/>
        <v>0.79770588537212461</v>
      </c>
      <c r="D8340" s="40">
        <f t="shared" si="1046"/>
        <v>1216750.8555479078</v>
      </c>
      <c r="E8340" s="40">
        <f t="shared" si="1051"/>
        <v>1216750.8555479078</v>
      </c>
      <c r="F8340" s="41">
        <f t="shared" si="1047"/>
        <v>2.2533297535875785</v>
      </c>
      <c r="G8340" s="42">
        <f t="shared" si="1048"/>
        <v>1741740.9055092423</v>
      </c>
      <c r="H8340" s="16">
        <f t="shared" si="1049"/>
        <v>1</v>
      </c>
      <c r="P8340" s="16"/>
    </row>
    <row r="8341" spans="1:16" x14ac:dyDescent="0.25">
      <c r="A8341" s="24">
        <f t="shared" si="1050"/>
        <v>8326</v>
      </c>
      <c r="B8341">
        <f t="shared" si="1044"/>
        <v>0.68895194178912789</v>
      </c>
      <c r="C8341">
        <f t="shared" si="1045"/>
        <v>0.47517517919186503</v>
      </c>
      <c r="D8341" s="40">
        <f t="shared" si="1046"/>
        <v>1224718.1403210829</v>
      </c>
      <c r="E8341" s="40">
        <f t="shared" si="1051"/>
        <v>1224718.1403210829</v>
      </c>
      <c r="F8341" s="41">
        <f t="shared" si="1047"/>
        <v>1.9810739177160355</v>
      </c>
      <c r="G8341" s="42">
        <f t="shared" si="1048"/>
        <v>1426257.164343785</v>
      </c>
      <c r="H8341" s="16">
        <f t="shared" si="1049"/>
        <v>1</v>
      </c>
      <c r="P8341" s="16"/>
    </row>
    <row r="8342" spans="1:16" x14ac:dyDescent="0.25">
      <c r="A8342" s="24">
        <f t="shared" si="1050"/>
        <v>8327</v>
      </c>
      <c r="B8342">
        <f t="shared" si="1044"/>
        <v>0.59232360462192446</v>
      </c>
      <c r="C8342">
        <f t="shared" si="1045"/>
        <v>0.85925627464894205</v>
      </c>
      <c r="D8342" s="40">
        <f t="shared" si="1046"/>
        <v>1106470.9332691776</v>
      </c>
      <c r="E8342" s="40">
        <f t="shared" si="1051"/>
        <v>1106470.9332691776</v>
      </c>
      <c r="F8342" s="41">
        <f t="shared" si="1047"/>
        <v>2.327350734742196</v>
      </c>
      <c r="G8342" s="42">
        <f t="shared" si="1048"/>
        <v>1575145.9395149038</v>
      </c>
      <c r="H8342" s="16">
        <f t="shared" si="1049"/>
        <v>1</v>
      </c>
      <c r="P8342" s="16"/>
    </row>
    <row r="8343" spans="1:16" x14ac:dyDescent="0.25">
      <c r="A8343" s="24">
        <f t="shared" si="1050"/>
        <v>8328</v>
      </c>
      <c r="B8343">
        <f t="shared" si="1044"/>
        <v>0.42272815492469817</v>
      </c>
      <c r="C8343">
        <f t="shared" si="1045"/>
        <v>0.4491485710022971</v>
      </c>
      <c r="D8343" s="40">
        <f t="shared" si="1046"/>
        <v>911131.12602612481</v>
      </c>
      <c r="E8343" s="40">
        <f t="shared" si="1051"/>
        <v>911131.12602612481</v>
      </c>
      <c r="F8343" s="41">
        <f t="shared" si="1047"/>
        <v>1.9611511329893585</v>
      </c>
      <c r="G8343" s="42">
        <f t="shared" si="1048"/>
        <v>786865.84010800463</v>
      </c>
      <c r="H8343" s="16">
        <f t="shared" si="1049"/>
        <v>1</v>
      </c>
      <c r="P8343" s="16"/>
    </row>
    <row r="8344" spans="1:16" x14ac:dyDescent="0.25">
      <c r="A8344" s="24">
        <f t="shared" si="1050"/>
        <v>8329</v>
      </c>
      <c r="B8344">
        <f t="shared" si="1044"/>
        <v>0.65457622881513089</v>
      </c>
      <c r="C8344">
        <f t="shared" si="1045"/>
        <v>0.84779717295896262</v>
      </c>
      <c r="D8344" s="40">
        <f t="shared" si="1046"/>
        <v>1181324.5354841533</v>
      </c>
      <c r="E8344" s="40">
        <f t="shared" si="1051"/>
        <v>1181324.5354841533</v>
      </c>
      <c r="F8344" s="41">
        <f t="shared" si="1047"/>
        <v>2.312167614704979</v>
      </c>
      <c r="G8344" s="42">
        <f t="shared" si="1048"/>
        <v>1731420.3334028623</v>
      </c>
      <c r="H8344" s="16">
        <f t="shared" si="1049"/>
        <v>1</v>
      </c>
      <c r="P8344" s="16"/>
    </row>
    <row r="8345" spans="1:16" x14ac:dyDescent="0.25">
      <c r="A8345" s="24">
        <f t="shared" si="1050"/>
        <v>8330</v>
      </c>
      <c r="B8345">
        <f t="shared" si="1044"/>
        <v>0.99617621151264757</v>
      </c>
      <c r="C8345">
        <f t="shared" si="1045"/>
        <v>0.92056063225027174</v>
      </c>
      <c r="D8345" s="40">
        <f t="shared" si="1046"/>
        <v>2216069.4086486418</v>
      </c>
      <c r="E8345" s="40">
        <f t="shared" si="1051"/>
        <v>1250000</v>
      </c>
      <c r="F8345" s="41">
        <f t="shared" si="1047"/>
        <v>2.4282226977739492</v>
      </c>
      <c r="G8345" s="42">
        <f t="shared" si="1048"/>
        <v>2035278.3722174363</v>
      </c>
      <c r="H8345" s="16">
        <f t="shared" si="1049"/>
        <v>1</v>
      </c>
      <c r="P8345" s="16"/>
    </row>
    <row r="8346" spans="1:16" x14ac:dyDescent="0.25">
      <c r="A8346" s="24">
        <f t="shared" si="1050"/>
        <v>8331</v>
      </c>
      <c r="B8346">
        <f t="shared" si="1044"/>
        <v>0.49323289154563099</v>
      </c>
      <c r="C8346">
        <f t="shared" si="1045"/>
        <v>0.41096748143900186</v>
      </c>
      <c r="D8346" s="40">
        <f t="shared" si="1046"/>
        <v>992265.90930894623</v>
      </c>
      <c r="E8346" s="40">
        <f t="shared" si="1051"/>
        <v>992265.90930894623</v>
      </c>
      <c r="F8346" s="41">
        <f t="shared" si="1047"/>
        <v>1.9315936291338771</v>
      </c>
      <c r="G8346" s="42">
        <f t="shared" si="1048"/>
        <v>916654.50882789399</v>
      </c>
      <c r="H8346" s="16">
        <f t="shared" si="1049"/>
        <v>1</v>
      </c>
      <c r="P8346" s="16"/>
    </row>
    <row r="8347" spans="1:16" x14ac:dyDescent="0.25">
      <c r="A8347" s="24">
        <f t="shared" si="1050"/>
        <v>8332</v>
      </c>
      <c r="B8347">
        <f t="shared" si="1044"/>
        <v>0.10721511964220554</v>
      </c>
      <c r="C8347">
        <f t="shared" si="1045"/>
        <v>0.13868391129653901</v>
      </c>
      <c r="D8347" s="40">
        <f t="shared" si="1046"/>
        <v>433977.85399091954</v>
      </c>
      <c r="E8347" s="40">
        <f t="shared" si="1051"/>
        <v>433977.85399091954</v>
      </c>
      <c r="F8347" s="41">
        <f t="shared" si="1047"/>
        <v>1.6698324288755848</v>
      </c>
      <c r="G8347" s="42">
        <f t="shared" si="1048"/>
        <v>-275329.70599212893</v>
      </c>
      <c r="H8347" s="16">
        <f t="shared" si="1049"/>
        <v>0</v>
      </c>
      <c r="P8347" s="16"/>
    </row>
    <row r="8348" spans="1:16" x14ac:dyDescent="0.25">
      <c r="A8348" s="24">
        <f t="shared" si="1050"/>
        <v>8333</v>
      </c>
      <c r="B8348">
        <f t="shared" si="1044"/>
        <v>0.27775615628343076</v>
      </c>
      <c r="C8348">
        <f t="shared" si="1045"/>
        <v>0.44068082433659583</v>
      </c>
      <c r="D8348" s="40">
        <f t="shared" si="1046"/>
        <v>731221.75724781957</v>
      </c>
      <c r="E8348" s="40">
        <f t="shared" si="1051"/>
        <v>731221.75724781957</v>
      </c>
      <c r="F8348" s="41">
        <f t="shared" si="1047"/>
        <v>1.9546372927405242</v>
      </c>
      <c r="G8348" s="42">
        <f t="shared" si="1048"/>
        <v>429273.31597984675</v>
      </c>
      <c r="H8348" s="16">
        <f t="shared" si="1049"/>
        <v>1</v>
      </c>
      <c r="P8348" s="16"/>
    </row>
    <row r="8349" spans="1:16" x14ac:dyDescent="0.25">
      <c r="A8349" s="24">
        <f t="shared" si="1050"/>
        <v>8334</v>
      </c>
      <c r="B8349">
        <f t="shared" si="1044"/>
        <v>0.65838216000702232</v>
      </c>
      <c r="C8349">
        <f t="shared" si="1045"/>
        <v>0.67659215291496366</v>
      </c>
      <c r="D8349" s="40">
        <f t="shared" si="1046"/>
        <v>1186041.8327661806</v>
      </c>
      <c r="E8349" s="40">
        <f t="shared" si="1051"/>
        <v>1186041.8327661806</v>
      </c>
      <c r="F8349" s="41">
        <f t="shared" si="1047"/>
        <v>2.1392675827582965</v>
      </c>
      <c r="G8349" s="42">
        <f t="shared" si="1048"/>
        <v>1537260.8446319271</v>
      </c>
      <c r="H8349" s="16">
        <f t="shared" si="1049"/>
        <v>1</v>
      </c>
      <c r="P8349" s="16"/>
    </row>
    <row r="8350" spans="1:16" x14ac:dyDescent="0.25">
      <c r="A8350" s="24">
        <f t="shared" si="1050"/>
        <v>8335</v>
      </c>
      <c r="B8350">
        <f t="shared" si="1044"/>
        <v>0.1104809019016102</v>
      </c>
      <c r="C8350">
        <f t="shared" si="1045"/>
        <v>0.11197290278505534</v>
      </c>
      <c r="D8350" s="40">
        <f t="shared" si="1046"/>
        <v>441956.86238977336</v>
      </c>
      <c r="E8350" s="40">
        <f t="shared" si="1051"/>
        <v>441956.86238977336</v>
      </c>
      <c r="F8350" s="41">
        <f t="shared" si="1047"/>
        <v>1.6303639237034102</v>
      </c>
      <c r="G8350" s="42">
        <f t="shared" si="1048"/>
        <v>-279449.47572656092</v>
      </c>
      <c r="H8350" s="16">
        <f t="shared" si="1049"/>
        <v>0</v>
      </c>
      <c r="P8350" s="16"/>
    </row>
    <row r="8351" spans="1:16" x14ac:dyDescent="0.25">
      <c r="A8351" s="24">
        <f t="shared" si="1050"/>
        <v>8336</v>
      </c>
      <c r="B8351">
        <f t="shared" si="1044"/>
        <v>0.25527881423477083</v>
      </c>
      <c r="C8351">
        <f t="shared" si="1045"/>
        <v>0.14904807519633323</v>
      </c>
      <c r="D8351" s="40">
        <f t="shared" si="1046"/>
        <v>700013.8338387867</v>
      </c>
      <c r="E8351" s="40">
        <f t="shared" si="1051"/>
        <v>700013.8338387867</v>
      </c>
      <c r="F8351" s="41">
        <f t="shared" si="1047"/>
        <v>1.6837310652244433</v>
      </c>
      <c r="G8351" s="42">
        <f t="shared" si="1048"/>
        <v>178635.03812122671</v>
      </c>
      <c r="H8351" s="16">
        <f t="shared" si="1049"/>
        <v>1</v>
      </c>
      <c r="P8351" s="16"/>
    </row>
    <row r="8352" spans="1:16" x14ac:dyDescent="0.25">
      <c r="A8352" s="24">
        <f t="shared" si="1050"/>
        <v>8337</v>
      </c>
      <c r="B8352">
        <f t="shared" si="1044"/>
        <v>0.52481168054509908</v>
      </c>
      <c r="C8352">
        <f t="shared" si="1045"/>
        <v>0.93040490604471415</v>
      </c>
      <c r="D8352" s="40">
        <f t="shared" si="1046"/>
        <v>1028374.0770876668</v>
      </c>
      <c r="E8352" s="40">
        <f t="shared" si="1051"/>
        <v>1028374.0770876668</v>
      </c>
      <c r="F8352" s="41">
        <f t="shared" si="1047"/>
        <v>2.4494873619553945</v>
      </c>
      <c r="G8352" s="42">
        <f t="shared" si="1048"/>
        <v>1518989.3051887825</v>
      </c>
      <c r="H8352" s="16">
        <f t="shared" si="1049"/>
        <v>1</v>
      </c>
      <c r="P8352" s="16"/>
    </row>
    <row r="8353" spans="1:16" x14ac:dyDescent="0.25">
      <c r="A8353" s="24">
        <f t="shared" si="1050"/>
        <v>8338</v>
      </c>
      <c r="B8353">
        <f t="shared" si="1044"/>
        <v>0.84191383293364197</v>
      </c>
      <c r="C8353">
        <f t="shared" si="1045"/>
        <v>0.88565863447729498</v>
      </c>
      <c r="D8353" s="40">
        <f t="shared" si="1046"/>
        <v>1457000.6027335464</v>
      </c>
      <c r="E8353" s="40">
        <f t="shared" si="1051"/>
        <v>1250000</v>
      </c>
      <c r="F8353" s="41">
        <f t="shared" si="1047"/>
        <v>2.3658842021983699</v>
      </c>
      <c r="G8353" s="42">
        <f t="shared" si="1048"/>
        <v>1957355.2527479623</v>
      </c>
      <c r="H8353" s="16">
        <f t="shared" si="1049"/>
        <v>1</v>
      </c>
      <c r="P8353" s="16"/>
    </row>
    <row r="8354" spans="1:16" x14ac:dyDescent="0.25">
      <c r="A8354" s="24">
        <f t="shared" si="1050"/>
        <v>8339</v>
      </c>
      <c r="B8354">
        <f t="shared" si="1044"/>
        <v>0.44749318493995816</v>
      </c>
      <c r="C8354">
        <f t="shared" si="1045"/>
        <v>4.9624609528109431E-3</v>
      </c>
      <c r="D8354" s="40">
        <f t="shared" si="1046"/>
        <v>939818.82705499418</v>
      </c>
      <c r="E8354" s="40">
        <f t="shared" si="1051"/>
        <v>939818.82705499418</v>
      </c>
      <c r="F8354" s="41">
        <f t="shared" si="1047"/>
        <v>1.2162814184994755</v>
      </c>
      <c r="G8354" s="42">
        <f t="shared" si="1048"/>
        <v>143084.17610296165</v>
      </c>
      <c r="H8354" s="16">
        <f t="shared" si="1049"/>
        <v>1</v>
      </c>
      <c r="P8354" s="16"/>
    </row>
    <row r="8355" spans="1:16" x14ac:dyDescent="0.25">
      <c r="A8355" s="24">
        <f t="shared" si="1050"/>
        <v>8340</v>
      </c>
      <c r="B8355">
        <f t="shared" si="1044"/>
        <v>0.60554142517503351</v>
      </c>
      <c r="C8355">
        <f t="shared" si="1045"/>
        <v>0.84506122104357928</v>
      </c>
      <c r="D8355" s="40">
        <f t="shared" si="1046"/>
        <v>1122059.4305308003</v>
      </c>
      <c r="E8355" s="40">
        <f t="shared" si="1051"/>
        <v>1122059.4305308003</v>
      </c>
      <c r="F8355" s="41">
        <f t="shared" si="1047"/>
        <v>2.3086562271771291</v>
      </c>
      <c r="G8355" s="42">
        <f t="shared" si="1048"/>
        <v>1590449.4915577555</v>
      </c>
      <c r="H8355" s="16">
        <f t="shared" si="1049"/>
        <v>1</v>
      </c>
      <c r="P8355" s="16"/>
    </row>
    <row r="8356" spans="1:16" x14ac:dyDescent="0.25">
      <c r="A8356" s="24">
        <f t="shared" si="1050"/>
        <v>8341</v>
      </c>
      <c r="B8356">
        <f t="shared" si="1044"/>
        <v>0.3187638878589496</v>
      </c>
      <c r="C8356">
        <f t="shared" si="1045"/>
        <v>0.91635402932297438</v>
      </c>
      <c r="D8356" s="40">
        <f t="shared" si="1046"/>
        <v>785186.23708916781</v>
      </c>
      <c r="E8356" s="40">
        <f t="shared" si="1051"/>
        <v>785186.23708916781</v>
      </c>
      <c r="F8356" s="41">
        <f t="shared" si="1047"/>
        <v>2.4197440072090348</v>
      </c>
      <c r="G8356" s="42">
        <f t="shared" si="1048"/>
        <v>899949.69173952611</v>
      </c>
      <c r="H8356" s="16">
        <f t="shared" si="1049"/>
        <v>1</v>
      </c>
      <c r="P8356" s="16"/>
    </row>
    <row r="8357" spans="1:16" x14ac:dyDescent="0.25">
      <c r="A8357" s="24">
        <f t="shared" si="1050"/>
        <v>8342</v>
      </c>
      <c r="B8357">
        <f t="shared" si="1044"/>
        <v>0.78719183441717178</v>
      </c>
      <c r="C8357">
        <f t="shared" si="1045"/>
        <v>3.990545345004648E-2</v>
      </c>
      <c r="D8357" s="40">
        <f t="shared" si="1046"/>
        <v>1363244.1086842096</v>
      </c>
      <c r="E8357" s="40">
        <f t="shared" si="1051"/>
        <v>1250000</v>
      </c>
      <c r="F8357" s="41">
        <f t="shared" si="1047"/>
        <v>1.4675427695858672</v>
      </c>
      <c r="G8357" s="42">
        <f t="shared" si="1048"/>
        <v>834428.46198233403</v>
      </c>
      <c r="H8357" s="16">
        <f t="shared" si="1049"/>
        <v>1</v>
      </c>
      <c r="P8357" s="16"/>
    </row>
    <row r="8358" spans="1:16" x14ac:dyDescent="0.25">
      <c r="A8358" s="24">
        <f t="shared" si="1050"/>
        <v>8343</v>
      </c>
      <c r="B8358">
        <f t="shared" si="1044"/>
        <v>0.68117981252726167</v>
      </c>
      <c r="C8358">
        <f t="shared" si="1045"/>
        <v>0.40313606045674533</v>
      </c>
      <c r="D8358" s="40">
        <f t="shared" si="1046"/>
        <v>1214741.871152784</v>
      </c>
      <c r="E8358" s="40">
        <f t="shared" si="1051"/>
        <v>1214741.871152784</v>
      </c>
      <c r="F8358" s="41">
        <f t="shared" si="1047"/>
        <v>1.9254595611643179</v>
      </c>
      <c r="G8358" s="42">
        <f t="shared" si="1048"/>
        <v>1338936.3501577619</v>
      </c>
      <c r="H8358" s="16">
        <f t="shared" si="1049"/>
        <v>1</v>
      </c>
      <c r="P8358" s="16"/>
    </row>
    <row r="8359" spans="1:16" x14ac:dyDescent="0.25">
      <c r="A8359" s="24">
        <f t="shared" si="1050"/>
        <v>8344</v>
      </c>
      <c r="B8359">
        <f t="shared" si="1044"/>
        <v>0.40618336305487901</v>
      </c>
      <c r="C8359">
        <f t="shared" si="1045"/>
        <v>0.2547180982073769</v>
      </c>
      <c r="D8359" s="40">
        <f t="shared" si="1046"/>
        <v>891774.81185006874</v>
      </c>
      <c r="E8359" s="40">
        <f t="shared" si="1051"/>
        <v>891774.81185006874</v>
      </c>
      <c r="F8359" s="41">
        <f t="shared" si="1047"/>
        <v>1.7994784665018768</v>
      </c>
      <c r="G8359" s="42">
        <f t="shared" si="1048"/>
        <v>604729.57089296146</v>
      </c>
      <c r="H8359" s="16">
        <f t="shared" si="1049"/>
        <v>1</v>
      </c>
      <c r="P8359" s="16"/>
    </row>
    <row r="8360" spans="1:16" x14ac:dyDescent="0.25">
      <c r="A8360" s="24">
        <f t="shared" si="1050"/>
        <v>8345</v>
      </c>
      <c r="B8360">
        <f t="shared" si="1044"/>
        <v>0.42664950515609235</v>
      </c>
      <c r="C8360">
        <f t="shared" si="1045"/>
        <v>1.8925486016087234E-2</v>
      </c>
      <c r="D8360" s="40">
        <f t="shared" si="1046"/>
        <v>915694.17018840276</v>
      </c>
      <c r="E8360" s="40">
        <f t="shared" si="1051"/>
        <v>915694.17018840276</v>
      </c>
      <c r="F8360" s="41">
        <f t="shared" si="1047"/>
        <v>1.368855646381409</v>
      </c>
      <c r="G8360" s="42">
        <f t="shared" si="1048"/>
        <v>253453.13522093394</v>
      </c>
      <c r="H8360" s="16">
        <f t="shared" si="1049"/>
        <v>1</v>
      </c>
      <c r="P8360" s="16"/>
    </row>
    <row r="8361" spans="1:16" x14ac:dyDescent="0.25">
      <c r="A8361" s="24">
        <f t="shared" si="1050"/>
        <v>8346</v>
      </c>
      <c r="B8361">
        <f t="shared" si="1044"/>
        <v>0.94262594834435731</v>
      </c>
      <c r="C8361">
        <f t="shared" si="1045"/>
        <v>0.12657671899069101</v>
      </c>
      <c r="D8361" s="40">
        <f t="shared" si="1046"/>
        <v>1719090.9400398151</v>
      </c>
      <c r="E8361" s="40">
        <f t="shared" si="1051"/>
        <v>1250000</v>
      </c>
      <c r="F8361" s="41">
        <f t="shared" si="1047"/>
        <v>1.6526676499500583</v>
      </c>
      <c r="G8361" s="42">
        <f t="shared" si="1048"/>
        <v>1065834.562437573</v>
      </c>
      <c r="H8361" s="16">
        <f t="shared" si="1049"/>
        <v>1</v>
      </c>
      <c r="P8361" s="16"/>
    </row>
    <row r="8362" spans="1:16" x14ac:dyDescent="0.25">
      <c r="A8362" s="24">
        <f t="shared" si="1050"/>
        <v>8347</v>
      </c>
      <c r="B8362">
        <f t="shared" si="1044"/>
        <v>0.70392627513501793</v>
      </c>
      <c r="C8362">
        <f t="shared" si="1045"/>
        <v>3.2763953437097371E-2</v>
      </c>
      <c r="D8362" s="40">
        <f t="shared" si="1046"/>
        <v>1244252.2935872437</v>
      </c>
      <c r="E8362" s="40">
        <f t="shared" si="1051"/>
        <v>1244252.2935872437</v>
      </c>
      <c r="F8362" s="41">
        <f t="shared" si="1047"/>
        <v>1.4402311709896591</v>
      </c>
      <c r="G8362" s="42">
        <f t="shared" si="1048"/>
        <v>792010.93779972498</v>
      </c>
      <c r="H8362" s="16">
        <f t="shared" si="1049"/>
        <v>1</v>
      </c>
      <c r="P8362" s="16"/>
    </row>
    <row r="8363" spans="1:16" x14ac:dyDescent="0.25">
      <c r="A8363" s="24">
        <f t="shared" si="1050"/>
        <v>8348</v>
      </c>
      <c r="B8363">
        <f t="shared" si="1044"/>
        <v>0.85730732616502792</v>
      </c>
      <c r="C8363">
        <f t="shared" si="1045"/>
        <v>0.51679080969188362</v>
      </c>
      <c r="D8363" s="40">
        <f t="shared" si="1046"/>
        <v>1487066.7285892391</v>
      </c>
      <c r="E8363" s="40">
        <f t="shared" si="1051"/>
        <v>1250000</v>
      </c>
      <c r="F8363" s="41">
        <f t="shared" si="1047"/>
        <v>2.0127965811849102</v>
      </c>
      <c r="G8363" s="42">
        <f t="shared" si="1048"/>
        <v>1515995.7264811378</v>
      </c>
      <c r="H8363" s="16">
        <f t="shared" si="1049"/>
        <v>1</v>
      </c>
      <c r="P8363" s="16"/>
    </row>
    <row r="8364" spans="1:16" x14ac:dyDescent="0.25">
      <c r="A8364" s="24">
        <f t="shared" si="1050"/>
        <v>8349</v>
      </c>
      <c r="B8364">
        <f t="shared" si="1044"/>
        <v>0.15203443996142596</v>
      </c>
      <c r="C8364">
        <f t="shared" si="1045"/>
        <v>0.38969309569802135</v>
      </c>
      <c r="D8364" s="40">
        <f t="shared" si="1046"/>
        <v>531422.36651186459</v>
      </c>
      <c r="E8364" s="40">
        <f t="shared" si="1051"/>
        <v>531422.36651186459</v>
      </c>
      <c r="F8364" s="41">
        <f t="shared" si="1047"/>
        <v>1.9148574401857854</v>
      </c>
      <c r="G8364" s="42">
        <f t="shared" si="1048"/>
        <v>17598.072396381292</v>
      </c>
      <c r="H8364" s="16">
        <f t="shared" si="1049"/>
        <v>1</v>
      </c>
      <c r="P8364" s="16"/>
    </row>
    <row r="8365" spans="1:16" x14ac:dyDescent="0.25">
      <c r="A8365" s="24">
        <f t="shared" si="1050"/>
        <v>8350</v>
      </c>
      <c r="B8365">
        <f t="shared" si="1044"/>
        <v>3.109241568017751E-2</v>
      </c>
      <c r="C8365">
        <f t="shared" si="1045"/>
        <v>0.90166044456418604</v>
      </c>
      <c r="D8365" s="40">
        <f t="shared" si="1046"/>
        <v>149707.19582942163</v>
      </c>
      <c r="E8365" s="40">
        <f t="shared" si="1051"/>
        <v>149707.19582942163</v>
      </c>
      <c r="F8365" s="41">
        <f t="shared" si="1047"/>
        <v>2.392422750805935</v>
      </c>
      <c r="G8365" s="42">
        <f t="shared" si="1048"/>
        <v>-641837.09873833228</v>
      </c>
      <c r="H8365" s="16">
        <f t="shared" si="1049"/>
        <v>0</v>
      </c>
      <c r="P8365" s="16"/>
    </row>
    <row r="8366" spans="1:16" x14ac:dyDescent="0.25">
      <c r="A8366" s="24">
        <f t="shared" si="1050"/>
        <v>8351</v>
      </c>
      <c r="B8366">
        <f t="shared" si="1044"/>
        <v>0.28918664378579706</v>
      </c>
      <c r="C8366">
        <f t="shared" si="1045"/>
        <v>0.86166432115714997</v>
      </c>
      <c r="D8366" s="40">
        <f t="shared" si="1046"/>
        <v>746612.88419024216</v>
      </c>
      <c r="E8366" s="40">
        <f t="shared" si="1051"/>
        <v>746612.88419024216</v>
      </c>
      <c r="F8366" s="41">
        <f t="shared" si="1047"/>
        <v>2.3306465940216663</v>
      </c>
      <c r="G8366" s="42">
        <f t="shared" si="1048"/>
        <v>740090.77559068077</v>
      </c>
      <c r="H8366" s="16">
        <f t="shared" si="1049"/>
        <v>1</v>
      </c>
      <c r="P8366" s="16"/>
    </row>
    <row r="8367" spans="1:16" x14ac:dyDescent="0.25">
      <c r="A8367" s="24">
        <f t="shared" si="1050"/>
        <v>8352</v>
      </c>
      <c r="B8367">
        <f t="shared" si="1044"/>
        <v>0.73065195407252759</v>
      </c>
      <c r="C8367">
        <f t="shared" si="1045"/>
        <v>0.355290517793037</v>
      </c>
      <c r="D8367" s="40">
        <f t="shared" si="1046"/>
        <v>1280297.5437304457</v>
      </c>
      <c r="E8367" s="40">
        <f t="shared" si="1051"/>
        <v>1250000</v>
      </c>
      <c r="F8367" s="41">
        <f t="shared" si="1047"/>
        <v>1.8872109869138489</v>
      </c>
      <c r="G8367" s="42">
        <f t="shared" si="1048"/>
        <v>1359013.7336423113</v>
      </c>
      <c r="H8367" s="16">
        <f t="shared" si="1049"/>
        <v>1</v>
      </c>
      <c r="P8367" s="16"/>
    </row>
    <row r="8368" spans="1:16" x14ac:dyDescent="0.25">
      <c r="A8368" s="24">
        <f t="shared" si="1050"/>
        <v>8353</v>
      </c>
      <c r="B8368">
        <f t="shared" si="1044"/>
        <v>0.97281873424071819</v>
      </c>
      <c r="C8368">
        <f t="shared" si="1045"/>
        <v>0.87543120665941387</v>
      </c>
      <c r="D8368" s="40">
        <f t="shared" si="1046"/>
        <v>1877174.7392947841</v>
      </c>
      <c r="E8368" s="40">
        <f t="shared" si="1051"/>
        <v>1250000</v>
      </c>
      <c r="F8368" s="41">
        <f t="shared" si="1047"/>
        <v>2.3502877311156478</v>
      </c>
      <c r="G8368" s="42">
        <f t="shared" si="1048"/>
        <v>1937859.6638945597</v>
      </c>
      <c r="H8368" s="16">
        <f t="shared" si="1049"/>
        <v>1</v>
      </c>
      <c r="P8368" s="16"/>
    </row>
    <row r="8369" spans="1:16" x14ac:dyDescent="0.25">
      <c r="A8369" s="24">
        <f t="shared" si="1050"/>
        <v>8354</v>
      </c>
      <c r="B8369">
        <f t="shared" si="1044"/>
        <v>0.58345812640618533</v>
      </c>
      <c r="C8369">
        <f t="shared" si="1045"/>
        <v>0.97243772551883012</v>
      </c>
      <c r="D8369" s="40">
        <f t="shared" si="1046"/>
        <v>1096085.8135514897</v>
      </c>
      <c r="E8369" s="40">
        <f t="shared" si="1051"/>
        <v>1096085.8135514897</v>
      </c>
      <c r="F8369" s="41">
        <f t="shared" si="1047"/>
        <v>2.5829462750340952</v>
      </c>
      <c r="G8369" s="42">
        <f t="shared" si="1048"/>
        <v>1831130.7692305362</v>
      </c>
      <c r="H8369" s="16">
        <f t="shared" si="1049"/>
        <v>1</v>
      </c>
      <c r="P8369" s="16"/>
    </row>
    <row r="8370" spans="1:16" x14ac:dyDescent="0.25">
      <c r="A8370" s="24">
        <f t="shared" si="1050"/>
        <v>8355</v>
      </c>
      <c r="B8370">
        <f t="shared" si="1044"/>
        <v>0.85284498182591051</v>
      </c>
      <c r="C8370">
        <f t="shared" si="1045"/>
        <v>0.86439330002758652</v>
      </c>
      <c r="D8370" s="40">
        <f t="shared" si="1046"/>
        <v>1478136.8171306408</v>
      </c>
      <c r="E8370" s="40">
        <f t="shared" si="1051"/>
        <v>1250000</v>
      </c>
      <c r="F8370" s="41">
        <f t="shared" si="1047"/>
        <v>2.3344293384985124</v>
      </c>
      <c r="G8370" s="42">
        <f t="shared" si="1048"/>
        <v>1918036.6731231404</v>
      </c>
      <c r="H8370" s="16">
        <f t="shared" si="1049"/>
        <v>1</v>
      </c>
      <c r="P8370" s="16"/>
    </row>
    <row r="8371" spans="1:16" x14ac:dyDescent="0.25">
      <c r="A8371" s="24">
        <f t="shared" si="1050"/>
        <v>8356</v>
      </c>
      <c r="B8371">
        <f t="shared" si="1044"/>
        <v>0.31458639621268958</v>
      </c>
      <c r="C8371">
        <f t="shared" si="1045"/>
        <v>0.81714214908424765</v>
      </c>
      <c r="D8371" s="40">
        <f t="shared" si="1046"/>
        <v>779836.71175272844</v>
      </c>
      <c r="E8371" s="40">
        <f t="shared" si="1051"/>
        <v>779836.71175272844</v>
      </c>
      <c r="F8371" s="41">
        <f t="shared" si="1047"/>
        <v>2.274932403696142</v>
      </c>
      <c r="G8371" s="42">
        <f t="shared" si="1048"/>
        <v>774075.80515812989</v>
      </c>
      <c r="H8371" s="16">
        <f t="shared" si="1049"/>
        <v>1</v>
      </c>
      <c r="P8371" s="16"/>
    </row>
    <row r="8372" spans="1:16" x14ac:dyDescent="0.25">
      <c r="A8372" s="24">
        <f t="shared" si="1050"/>
        <v>8357</v>
      </c>
      <c r="B8372">
        <f t="shared" si="1044"/>
        <v>0.77173065964598209</v>
      </c>
      <c r="C8372">
        <f t="shared" si="1045"/>
        <v>0.48667101270984858</v>
      </c>
      <c r="D8372" s="40">
        <f t="shared" si="1046"/>
        <v>1339464.3489574017</v>
      </c>
      <c r="E8372" s="40">
        <f t="shared" si="1051"/>
        <v>1250000</v>
      </c>
      <c r="F8372" s="41">
        <f t="shared" si="1047"/>
        <v>1.9898428465564615</v>
      </c>
      <c r="G8372" s="42">
        <f t="shared" si="1048"/>
        <v>1487303.558195577</v>
      </c>
      <c r="H8372" s="16">
        <f t="shared" si="1049"/>
        <v>1</v>
      </c>
      <c r="P8372" s="16"/>
    </row>
    <row r="8373" spans="1:16" x14ac:dyDescent="0.25">
      <c r="A8373" s="24">
        <f t="shared" si="1050"/>
        <v>8358</v>
      </c>
      <c r="B8373">
        <f t="shared" si="1044"/>
        <v>0.46744857740122825</v>
      </c>
      <c r="C8373">
        <f t="shared" si="1045"/>
        <v>0.68943974666763097</v>
      </c>
      <c r="D8373" s="40">
        <f t="shared" si="1046"/>
        <v>962757.56899544504</v>
      </c>
      <c r="E8373" s="40">
        <f t="shared" si="1051"/>
        <v>962757.56899544504</v>
      </c>
      <c r="F8373" s="41">
        <f t="shared" si="1047"/>
        <v>2.1502318914244105</v>
      </c>
      <c r="G8373" s="42">
        <f t="shared" si="1048"/>
        <v>1070152.0285642431</v>
      </c>
      <c r="H8373" s="16">
        <f t="shared" si="1049"/>
        <v>1</v>
      </c>
      <c r="P8373" s="16"/>
    </row>
    <row r="8374" spans="1:16" x14ac:dyDescent="0.25">
      <c r="A8374" s="24">
        <f t="shared" si="1050"/>
        <v>8359</v>
      </c>
      <c r="B8374">
        <f t="shared" si="1044"/>
        <v>0.15542951447423548</v>
      </c>
      <c r="C8374">
        <f t="shared" si="1045"/>
        <v>0.62045183114241809</v>
      </c>
      <c r="D8374" s="40">
        <f t="shared" si="1046"/>
        <v>537953.87117953715</v>
      </c>
      <c r="E8374" s="40">
        <f t="shared" si="1051"/>
        <v>537953.87117953715</v>
      </c>
      <c r="F8374" s="41">
        <f t="shared" si="1047"/>
        <v>2.0932120588111807</v>
      </c>
      <c r="G8374" s="42">
        <f t="shared" si="1048"/>
        <v>126051.53023716365</v>
      </c>
      <c r="H8374" s="16">
        <f t="shared" si="1049"/>
        <v>1</v>
      </c>
      <c r="P8374" s="16"/>
    </row>
    <row r="8375" spans="1:16" x14ac:dyDescent="0.25">
      <c r="A8375" s="24">
        <f t="shared" si="1050"/>
        <v>8360</v>
      </c>
      <c r="B8375">
        <f t="shared" si="1044"/>
        <v>0.44280276971403509</v>
      </c>
      <c r="C8375">
        <f t="shared" si="1045"/>
        <v>0.44461528456304222</v>
      </c>
      <c r="D8375" s="40">
        <f t="shared" si="1046"/>
        <v>934407.16866171965</v>
      </c>
      <c r="E8375" s="40">
        <f t="shared" si="1051"/>
        <v>934407.16866171965</v>
      </c>
      <c r="F8375" s="41">
        <f t="shared" si="1047"/>
        <v>1.9576662980338846</v>
      </c>
      <c r="G8375" s="42">
        <f t="shared" si="1048"/>
        <v>829257.42273031222</v>
      </c>
      <c r="H8375" s="16">
        <f t="shared" si="1049"/>
        <v>1</v>
      </c>
      <c r="P8375" s="16"/>
    </row>
    <row r="8376" spans="1:16" x14ac:dyDescent="0.25">
      <c r="A8376" s="24">
        <f t="shared" si="1050"/>
        <v>8361</v>
      </c>
      <c r="B8376">
        <f t="shared" si="1044"/>
        <v>0.94320408243220299</v>
      </c>
      <c r="C8376">
        <f t="shared" si="1045"/>
        <v>0.29192132141906768</v>
      </c>
      <c r="D8376" s="40">
        <f t="shared" si="1046"/>
        <v>1721391.926099973</v>
      </c>
      <c r="E8376" s="40">
        <f t="shared" si="1051"/>
        <v>1250000</v>
      </c>
      <c r="F8376" s="41">
        <f t="shared" si="1047"/>
        <v>1.833501373619211</v>
      </c>
      <c r="G8376" s="42">
        <f t="shared" si="1048"/>
        <v>1291876.7170240139</v>
      </c>
      <c r="H8376" s="16">
        <f t="shared" si="1049"/>
        <v>1</v>
      </c>
      <c r="P8376" s="16"/>
    </row>
    <row r="8377" spans="1:16" x14ac:dyDescent="0.25">
      <c r="A8377" s="24">
        <f t="shared" si="1050"/>
        <v>8362</v>
      </c>
      <c r="B8377">
        <f t="shared" si="1044"/>
        <v>0.10534046881366521</v>
      </c>
      <c r="C8377">
        <f t="shared" si="1045"/>
        <v>0.98301382304634899</v>
      </c>
      <c r="D8377" s="40">
        <f t="shared" si="1046"/>
        <v>429318.2826391944</v>
      </c>
      <c r="E8377" s="40">
        <f t="shared" si="1051"/>
        <v>429318.2826391944</v>
      </c>
      <c r="F8377" s="41">
        <f t="shared" si="1047"/>
        <v>2.6444983821325851</v>
      </c>
      <c r="G8377" s="42">
        <f t="shared" si="1048"/>
        <v>135331.50385928946</v>
      </c>
      <c r="H8377" s="16">
        <f t="shared" si="1049"/>
        <v>1</v>
      </c>
      <c r="P8377" s="16"/>
    </row>
    <row r="8378" spans="1:16" x14ac:dyDescent="0.25">
      <c r="A8378" s="24">
        <f t="shared" si="1050"/>
        <v>8363</v>
      </c>
      <c r="B8378">
        <f t="shared" si="1044"/>
        <v>0.43575802759733051</v>
      </c>
      <c r="C8378">
        <f t="shared" si="1045"/>
        <v>0.21488683100324124</v>
      </c>
      <c r="D8378" s="40">
        <f t="shared" si="1046"/>
        <v>926261.51471430587</v>
      </c>
      <c r="E8378" s="40">
        <f t="shared" si="1051"/>
        <v>926261.51471430587</v>
      </c>
      <c r="F8378" s="41">
        <f t="shared" si="1047"/>
        <v>1.760006375493433</v>
      </c>
      <c r="G8378" s="42">
        <f t="shared" si="1048"/>
        <v>630226.1712713826</v>
      </c>
      <c r="H8378" s="16">
        <f t="shared" si="1049"/>
        <v>1</v>
      </c>
      <c r="P8378" s="16"/>
    </row>
    <row r="8379" spans="1:16" x14ac:dyDescent="0.25">
      <c r="A8379" s="24">
        <f t="shared" si="1050"/>
        <v>8364</v>
      </c>
      <c r="B8379">
        <f t="shared" si="1044"/>
        <v>0.20651948952581733</v>
      </c>
      <c r="C8379">
        <f t="shared" si="1045"/>
        <v>0.57029228599276394</v>
      </c>
      <c r="D8379" s="40">
        <f t="shared" si="1046"/>
        <v>626797.53692209511</v>
      </c>
      <c r="E8379" s="40">
        <f t="shared" si="1051"/>
        <v>626797.53692209511</v>
      </c>
      <c r="F8379" s="41">
        <f t="shared" si="1047"/>
        <v>2.0538353649613423</v>
      </c>
      <c r="G8379" s="42">
        <f t="shared" si="1048"/>
        <v>287338.94800126157</v>
      </c>
      <c r="H8379" s="16">
        <f t="shared" si="1049"/>
        <v>1</v>
      </c>
      <c r="P8379" s="16"/>
    </row>
    <row r="8380" spans="1:16" x14ac:dyDescent="0.25">
      <c r="A8380" s="24">
        <f t="shared" si="1050"/>
        <v>8365</v>
      </c>
      <c r="B8380">
        <f t="shared" si="1044"/>
        <v>0.45681558700744063</v>
      </c>
      <c r="C8380">
        <f t="shared" si="1045"/>
        <v>0.3765274576144293</v>
      </c>
      <c r="D8380" s="40">
        <f t="shared" si="1046"/>
        <v>950550.36197795742</v>
      </c>
      <c r="E8380" s="40">
        <f t="shared" si="1051"/>
        <v>950550.36197795742</v>
      </c>
      <c r="F8380" s="41">
        <f t="shared" si="1047"/>
        <v>1.9043727112614413</v>
      </c>
      <c r="G8380" s="42">
        <f t="shared" si="1048"/>
        <v>810202.17003050726</v>
      </c>
      <c r="H8380" s="16">
        <f t="shared" si="1049"/>
        <v>1</v>
      </c>
      <c r="P8380" s="16"/>
    </row>
    <row r="8381" spans="1:16" x14ac:dyDescent="0.25">
      <c r="A8381" s="24">
        <f t="shared" si="1050"/>
        <v>8366</v>
      </c>
      <c r="B8381">
        <f t="shared" si="1044"/>
        <v>1.6262196353636682E-2</v>
      </c>
      <c r="C8381">
        <f t="shared" si="1045"/>
        <v>8.6379510466940701E-2</v>
      </c>
      <c r="D8381" s="40">
        <f t="shared" si="1046"/>
        <v>25270.930289080949</v>
      </c>
      <c r="E8381" s="40">
        <f t="shared" si="1051"/>
        <v>25270.930289080949</v>
      </c>
      <c r="F8381" s="41">
        <f t="shared" si="1047"/>
        <v>1.5855951559946981</v>
      </c>
      <c r="G8381" s="42">
        <f t="shared" si="1048"/>
        <v>-959930.53534615354</v>
      </c>
      <c r="H8381" s="16">
        <f t="shared" si="1049"/>
        <v>0</v>
      </c>
      <c r="P8381" s="16"/>
    </row>
    <row r="8382" spans="1:16" x14ac:dyDescent="0.25">
      <c r="A8382" s="24">
        <f t="shared" si="1050"/>
        <v>8367</v>
      </c>
      <c r="B8382">
        <f t="shared" si="1044"/>
        <v>0.71695681347046047</v>
      </c>
      <c r="C8382">
        <f t="shared" si="1045"/>
        <v>0.85235210170503706</v>
      </c>
      <c r="D8382" s="40">
        <f t="shared" si="1046"/>
        <v>1261622.2436921466</v>
      </c>
      <c r="E8382" s="40">
        <f t="shared" si="1051"/>
        <v>1250000</v>
      </c>
      <c r="F8382" s="41">
        <f t="shared" si="1047"/>
        <v>2.3181077977533331</v>
      </c>
      <c r="G8382" s="42">
        <f t="shared" si="1048"/>
        <v>1897634.7471916662</v>
      </c>
      <c r="H8382" s="16">
        <f t="shared" si="1049"/>
        <v>1</v>
      </c>
      <c r="P8382" s="16"/>
    </row>
    <row r="8383" spans="1:16" x14ac:dyDescent="0.25">
      <c r="A8383" s="24">
        <f t="shared" si="1050"/>
        <v>8368</v>
      </c>
      <c r="B8383">
        <f t="shared" si="1044"/>
        <v>0.98713279503863305</v>
      </c>
      <c r="C8383">
        <f t="shared" si="1045"/>
        <v>2.6872673421166837E-2</v>
      </c>
      <c r="D8383" s="40">
        <f t="shared" si="1046"/>
        <v>2016806.8503199255</v>
      </c>
      <c r="E8383" s="40">
        <f t="shared" si="1051"/>
        <v>1250000</v>
      </c>
      <c r="F8383" s="41">
        <f t="shared" si="1047"/>
        <v>1.413713271319097</v>
      </c>
      <c r="G8383" s="42">
        <f t="shared" si="1048"/>
        <v>767141.58914887113</v>
      </c>
      <c r="H8383" s="16">
        <f t="shared" si="1049"/>
        <v>1</v>
      </c>
      <c r="P8383" s="16"/>
    </row>
    <row r="8384" spans="1:16" x14ac:dyDescent="0.25">
      <c r="A8384" s="24">
        <f t="shared" si="1050"/>
        <v>8369</v>
      </c>
      <c r="B8384">
        <f t="shared" si="1044"/>
        <v>0.60860242100898176</v>
      </c>
      <c r="C8384">
        <f t="shared" si="1045"/>
        <v>0.26822004618588835</v>
      </c>
      <c r="D8384" s="40">
        <f t="shared" si="1046"/>
        <v>1125689.1981571217</v>
      </c>
      <c r="E8384" s="40">
        <f t="shared" si="1051"/>
        <v>1125689.1981571217</v>
      </c>
      <c r="F8384" s="41">
        <f t="shared" si="1047"/>
        <v>1.812095688331381</v>
      </c>
      <c r="G8384" s="42">
        <f t="shared" si="1048"/>
        <v>1039856.5423817297</v>
      </c>
      <c r="H8384" s="16">
        <f t="shared" si="1049"/>
        <v>1</v>
      </c>
      <c r="P8384" s="16"/>
    </row>
    <row r="8385" spans="1:16" x14ac:dyDescent="0.25">
      <c r="A8385" s="24">
        <f t="shared" si="1050"/>
        <v>8370</v>
      </c>
      <c r="B8385">
        <f t="shared" si="1044"/>
        <v>0.13686295493971556</v>
      </c>
      <c r="C8385">
        <f t="shared" si="1045"/>
        <v>0.1203971334034577</v>
      </c>
      <c r="D8385" s="40">
        <f t="shared" si="1046"/>
        <v>500977.60966416565</v>
      </c>
      <c r="E8385" s="40">
        <f t="shared" si="1051"/>
        <v>500977.60966416565</v>
      </c>
      <c r="F8385" s="41">
        <f t="shared" si="1047"/>
        <v>1.6434638791837544</v>
      </c>
      <c r="G8385" s="42">
        <f t="shared" si="1048"/>
        <v>-176661.39423712564</v>
      </c>
      <c r="H8385" s="16">
        <f t="shared" si="1049"/>
        <v>0</v>
      </c>
      <c r="P8385" s="16"/>
    </row>
    <row r="8386" spans="1:16" x14ac:dyDescent="0.25">
      <c r="A8386" s="24">
        <f t="shared" si="1050"/>
        <v>8371</v>
      </c>
      <c r="B8386">
        <f t="shared" si="1044"/>
        <v>0.20968684053514153</v>
      </c>
      <c r="C8386">
        <f t="shared" si="1045"/>
        <v>0.60299581859726459</v>
      </c>
      <c r="D8386" s="40">
        <f t="shared" si="1046"/>
        <v>631835.11090550851</v>
      </c>
      <c r="E8386" s="40">
        <f t="shared" si="1051"/>
        <v>631835.11090550851</v>
      </c>
      <c r="F8386" s="41">
        <f t="shared" si="1047"/>
        <v>2.0793644726008869</v>
      </c>
      <c r="G8386" s="42">
        <f t="shared" si="1048"/>
        <v>313815.48215875565</v>
      </c>
      <c r="H8386" s="16">
        <f t="shared" si="1049"/>
        <v>1</v>
      </c>
      <c r="P8386" s="16"/>
    </row>
    <row r="8387" spans="1:16" x14ac:dyDescent="0.25">
      <c r="A8387" s="24">
        <f t="shared" si="1050"/>
        <v>8372</v>
      </c>
      <c r="B8387">
        <f t="shared" si="1044"/>
        <v>0.50643663655500859</v>
      </c>
      <c r="C8387">
        <f t="shared" si="1045"/>
        <v>0.73578343831468374</v>
      </c>
      <c r="D8387" s="40">
        <f t="shared" si="1046"/>
        <v>1007356.3625723498</v>
      </c>
      <c r="E8387" s="40">
        <f t="shared" si="1051"/>
        <v>1007356.3625723498</v>
      </c>
      <c r="F8387" s="41">
        <f t="shared" si="1047"/>
        <v>2.1916108434841828</v>
      </c>
      <c r="G8387" s="42">
        <f t="shared" si="1048"/>
        <v>1207733.1274663457</v>
      </c>
      <c r="H8387" s="16">
        <f t="shared" si="1049"/>
        <v>1</v>
      </c>
      <c r="P8387" s="16"/>
    </row>
    <row r="8388" spans="1:16" x14ac:dyDescent="0.25">
      <c r="A8388" s="24">
        <f t="shared" si="1050"/>
        <v>8373</v>
      </c>
      <c r="B8388">
        <f t="shared" si="1044"/>
        <v>7.3746352805756032E-2</v>
      </c>
      <c r="C8388">
        <f t="shared" si="1045"/>
        <v>0.79518463450949639</v>
      </c>
      <c r="D8388" s="40">
        <f t="shared" si="1046"/>
        <v>339614.85301770072</v>
      </c>
      <c r="E8388" s="40">
        <f t="shared" si="1051"/>
        <v>339614.85301770072</v>
      </c>
      <c r="F8388" s="41">
        <f t="shared" si="1047"/>
        <v>2.2506211667262677</v>
      </c>
      <c r="G8388" s="42">
        <f t="shared" si="1048"/>
        <v>-235655.62326373253</v>
      </c>
      <c r="H8388" s="16">
        <f t="shared" si="1049"/>
        <v>0</v>
      </c>
      <c r="P8388" s="16"/>
    </row>
    <row r="8389" spans="1:16" x14ac:dyDescent="0.25">
      <c r="A8389" s="24">
        <f t="shared" si="1050"/>
        <v>8374</v>
      </c>
      <c r="B8389">
        <f t="shared" si="1044"/>
        <v>0.40861897927243263</v>
      </c>
      <c r="C8389">
        <f t="shared" si="1045"/>
        <v>0.48968179721850902</v>
      </c>
      <c r="D8389" s="40">
        <f t="shared" si="1046"/>
        <v>894635.75335202564</v>
      </c>
      <c r="E8389" s="40">
        <f t="shared" si="1051"/>
        <v>894635.75335202564</v>
      </c>
      <c r="F8389" s="41">
        <f t="shared" si="1047"/>
        <v>1.992137755902033</v>
      </c>
      <c r="G8389" s="42">
        <f t="shared" si="1048"/>
        <v>782237.66203242913</v>
      </c>
      <c r="H8389" s="16">
        <f t="shared" si="1049"/>
        <v>1</v>
      </c>
      <c r="P8389" s="16"/>
    </row>
    <row r="8390" spans="1:16" x14ac:dyDescent="0.25">
      <c r="A8390" s="24">
        <f t="shared" si="1050"/>
        <v>8375</v>
      </c>
      <c r="B8390">
        <f t="shared" si="1044"/>
        <v>0.42282056936528534</v>
      </c>
      <c r="C8390">
        <f t="shared" si="1045"/>
        <v>7.4308485607616603E-2</v>
      </c>
      <c r="D8390" s="40">
        <f t="shared" si="1046"/>
        <v>911238.76395101601</v>
      </c>
      <c r="E8390" s="40">
        <f t="shared" si="1051"/>
        <v>911238.76395101601</v>
      </c>
      <c r="F8390" s="41">
        <f t="shared" si="1047"/>
        <v>1.5609623518486768</v>
      </c>
      <c r="G8390" s="42">
        <f t="shared" si="1048"/>
        <v>422409.40407265932</v>
      </c>
      <c r="H8390" s="16">
        <f t="shared" si="1049"/>
        <v>1</v>
      </c>
      <c r="P8390" s="16"/>
    </row>
    <row r="8391" spans="1:16" x14ac:dyDescent="0.25">
      <c r="A8391" s="24">
        <f t="shared" si="1050"/>
        <v>8376</v>
      </c>
      <c r="B8391">
        <f t="shared" si="1044"/>
        <v>0.90287679771427065</v>
      </c>
      <c r="C8391">
        <f t="shared" si="1045"/>
        <v>0.18514051160309464</v>
      </c>
      <c r="D8391" s="40">
        <f t="shared" si="1046"/>
        <v>1591847.6237698412</v>
      </c>
      <c r="E8391" s="40">
        <f t="shared" si="1051"/>
        <v>1250000</v>
      </c>
      <c r="F8391" s="41">
        <f t="shared" si="1047"/>
        <v>1.727675657014301</v>
      </c>
      <c r="G8391" s="42">
        <f t="shared" si="1048"/>
        <v>1159594.5712678763</v>
      </c>
      <c r="H8391" s="16">
        <f t="shared" si="1049"/>
        <v>1</v>
      </c>
      <c r="P8391" s="16"/>
    </row>
    <row r="8392" spans="1:16" x14ac:dyDescent="0.25">
      <c r="A8392" s="24">
        <f t="shared" si="1050"/>
        <v>8377</v>
      </c>
      <c r="B8392">
        <f t="shared" si="1044"/>
        <v>0.86472344805952162</v>
      </c>
      <c r="C8392">
        <f t="shared" si="1045"/>
        <v>0.69753416872117668</v>
      </c>
      <c r="D8392" s="40">
        <f t="shared" si="1046"/>
        <v>1502335.7351517521</v>
      </c>
      <c r="E8392" s="40">
        <f t="shared" si="1051"/>
        <v>1250000</v>
      </c>
      <c r="F8392" s="41">
        <f t="shared" si="1047"/>
        <v>2.1572406147011343</v>
      </c>
      <c r="G8392" s="42">
        <f t="shared" si="1048"/>
        <v>1696550.7683764179</v>
      </c>
      <c r="H8392" s="16">
        <f t="shared" si="1049"/>
        <v>1</v>
      </c>
      <c r="P8392" s="16"/>
    </row>
    <row r="8393" spans="1:16" x14ac:dyDescent="0.25">
      <c r="A8393" s="24">
        <f t="shared" si="1050"/>
        <v>8378</v>
      </c>
      <c r="B8393">
        <f t="shared" si="1044"/>
        <v>0.40566492371726781</v>
      </c>
      <c r="C8393">
        <f t="shared" si="1045"/>
        <v>0.62119480187539011</v>
      </c>
      <c r="D8393" s="40">
        <f t="shared" si="1046"/>
        <v>891165.29216072115</v>
      </c>
      <c r="E8393" s="40">
        <f t="shared" si="1051"/>
        <v>891165.29216072115</v>
      </c>
      <c r="F8393" s="41">
        <f t="shared" si="1047"/>
        <v>2.0938055546324819</v>
      </c>
      <c r="G8393" s="42">
        <f t="shared" si="1048"/>
        <v>865926.83882179647</v>
      </c>
      <c r="H8393" s="16">
        <f t="shared" si="1049"/>
        <v>1</v>
      </c>
      <c r="P8393" s="16"/>
    </row>
    <row r="8394" spans="1:16" x14ac:dyDescent="0.25">
      <c r="A8394" s="24">
        <f t="shared" si="1050"/>
        <v>8379</v>
      </c>
      <c r="B8394">
        <f t="shared" si="1044"/>
        <v>0.43569665623363107</v>
      </c>
      <c r="C8394">
        <f t="shared" si="1045"/>
        <v>0.67675019765738398</v>
      </c>
      <c r="D8394" s="40">
        <f t="shared" si="1046"/>
        <v>926190.45285070955</v>
      </c>
      <c r="E8394" s="40">
        <f t="shared" si="1051"/>
        <v>926190.45285070955</v>
      </c>
      <c r="F8394" s="41">
        <f t="shared" si="1047"/>
        <v>2.1394013363423605</v>
      </c>
      <c r="G8394" s="42">
        <f t="shared" si="1048"/>
        <v>981493.09253634396</v>
      </c>
      <c r="H8394" s="16">
        <f t="shared" si="1049"/>
        <v>1</v>
      </c>
      <c r="P8394" s="16"/>
    </row>
    <row r="8395" spans="1:16" x14ac:dyDescent="0.25">
      <c r="A8395" s="24">
        <f t="shared" si="1050"/>
        <v>8380</v>
      </c>
      <c r="B8395">
        <f t="shared" si="1044"/>
        <v>0.6338132576784119</v>
      </c>
      <c r="C8395">
        <f t="shared" si="1045"/>
        <v>0.49607401445973665</v>
      </c>
      <c r="D8395" s="40">
        <f t="shared" si="1046"/>
        <v>1155913.3645052218</v>
      </c>
      <c r="E8395" s="40">
        <f t="shared" si="1051"/>
        <v>1155913.3645052218</v>
      </c>
      <c r="F8395" s="41">
        <f t="shared" si="1047"/>
        <v>1.9970087704534523</v>
      </c>
      <c r="G8395" s="42">
        <f t="shared" si="1048"/>
        <v>1308369.1268012864</v>
      </c>
      <c r="H8395" s="16">
        <f t="shared" si="1049"/>
        <v>1</v>
      </c>
      <c r="P8395" s="16"/>
    </row>
    <row r="8396" spans="1:16" x14ac:dyDescent="0.25">
      <c r="A8396" s="24">
        <f t="shared" si="1050"/>
        <v>8381</v>
      </c>
      <c r="B8396">
        <f t="shared" si="1044"/>
        <v>0.67402379109989852</v>
      </c>
      <c r="C8396">
        <f t="shared" si="1045"/>
        <v>0.94969260494690388</v>
      </c>
      <c r="D8396" s="40">
        <f t="shared" si="1046"/>
        <v>1205646.5894433304</v>
      </c>
      <c r="E8396" s="40">
        <f t="shared" si="1051"/>
        <v>1205646.5894433304</v>
      </c>
      <c r="F8396" s="41">
        <f t="shared" si="1047"/>
        <v>2.4990517968669006</v>
      </c>
      <c r="G8396" s="42">
        <f t="shared" si="1048"/>
        <v>2012973.2757348055</v>
      </c>
      <c r="H8396" s="16">
        <f t="shared" si="1049"/>
        <v>1</v>
      </c>
      <c r="P8396" s="16"/>
    </row>
    <row r="8397" spans="1:16" x14ac:dyDescent="0.25">
      <c r="A8397" s="24">
        <f t="shared" si="1050"/>
        <v>8382</v>
      </c>
      <c r="B8397">
        <f t="shared" si="1044"/>
        <v>0.88161625328939408</v>
      </c>
      <c r="C8397">
        <f t="shared" si="1045"/>
        <v>0.38550617767032236</v>
      </c>
      <c r="D8397" s="40">
        <f t="shared" si="1046"/>
        <v>1539409.6240388353</v>
      </c>
      <c r="E8397" s="40">
        <f t="shared" si="1051"/>
        <v>1250000</v>
      </c>
      <c r="F8397" s="41">
        <f t="shared" si="1047"/>
        <v>1.9115346666304047</v>
      </c>
      <c r="G8397" s="42">
        <f t="shared" si="1048"/>
        <v>1389418.333288006</v>
      </c>
      <c r="H8397" s="16">
        <f t="shared" si="1049"/>
        <v>1</v>
      </c>
      <c r="P8397" s="16"/>
    </row>
    <row r="8398" spans="1:16" x14ac:dyDescent="0.25">
      <c r="A8398" s="24">
        <f t="shared" si="1050"/>
        <v>8383</v>
      </c>
      <c r="B8398">
        <f t="shared" si="1044"/>
        <v>0.24483857105951756</v>
      </c>
      <c r="C8398">
        <f t="shared" si="1045"/>
        <v>0.61283822811674327</v>
      </c>
      <c r="D8398" s="40">
        <f t="shared" si="1046"/>
        <v>685035.36919708492</v>
      </c>
      <c r="E8398" s="40">
        <f t="shared" si="1051"/>
        <v>685035.36919708492</v>
      </c>
      <c r="F8398" s="41">
        <f t="shared" si="1047"/>
        <v>2.0871501979029552</v>
      </c>
      <c r="G8398" s="42">
        <f t="shared" si="1048"/>
        <v>429771.70639021974</v>
      </c>
      <c r="H8398" s="16">
        <f t="shared" si="1049"/>
        <v>1</v>
      </c>
      <c r="P8398" s="16"/>
    </row>
    <row r="8399" spans="1:16" x14ac:dyDescent="0.25">
      <c r="A8399" s="24">
        <f t="shared" si="1050"/>
        <v>8384</v>
      </c>
      <c r="B8399">
        <f t="shared" si="1044"/>
        <v>0.94110277376603335</v>
      </c>
      <c r="C8399">
        <f t="shared" si="1045"/>
        <v>0.19518345280084759</v>
      </c>
      <c r="D8399" s="40">
        <f t="shared" si="1046"/>
        <v>1713114.78991552</v>
      </c>
      <c r="E8399" s="40">
        <f t="shared" si="1051"/>
        <v>1250000</v>
      </c>
      <c r="F8399" s="41">
        <f t="shared" si="1047"/>
        <v>1.7389203134783604</v>
      </c>
      <c r="G8399" s="42">
        <f t="shared" si="1048"/>
        <v>1173650.3918479504</v>
      </c>
      <c r="H8399" s="16">
        <f t="shared" si="1049"/>
        <v>1</v>
      </c>
      <c r="P8399" s="16"/>
    </row>
    <row r="8400" spans="1:16" x14ac:dyDescent="0.25">
      <c r="A8400" s="24">
        <f t="shared" si="1050"/>
        <v>8385</v>
      </c>
      <c r="B8400">
        <f t="shared" si="1044"/>
        <v>0.90271336829755455</v>
      </c>
      <c r="C8400">
        <f t="shared" si="1045"/>
        <v>0.18550111015792936</v>
      </c>
      <c r="D8400" s="40">
        <f t="shared" si="1046"/>
        <v>1591414.1475722562</v>
      </c>
      <c r="E8400" s="40">
        <f t="shared" si="1051"/>
        <v>1250000</v>
      </c>
      <c r="F8400" s="41">
        <f t="shared" si="1047"/>
        <v>1.7280858273737474</v>
      </c>
      <c r="G8400" s="42">
        <f t="shared" si="1048"/>
        <v>1160107.2842171844</v>
      </c>
      <c r="H8400" s="16">
        <f t="shared" si="1049"/>
        <v>1</v>
      </c>
      <c r="P8400" s="16"/>
    </row>
    <row r="8401" spans="1:16" x14ac:dyDescent="0.25">
      <c r="A8401" s="24">
        <f t="shared" si="1050"/>
        <v>8386</v>
      </c>
      <c r="B8401">
        <f t="shared" ref="B8401:B8464" si="1052">((MOD((MOD(MOD(999999999999989,MOD(A8401*2499997+$B$13*1800451,7450589)*4658+7450581)*383,99991)*7440893+MOD(MOD(999999999999989,MOD(A8401*2246527+$B$13*2399993,7450987)*7580+7560584)*17669,7440893))*1343,4294967296))+0.5)/2^32</f>
        <v>0.5189054001821205</v>
      </c>
      <c r="C8401">
        <f t="shared" ref="C8401:C8464" si="1053">((MOD((MOD(MOD(999999999999989,MOD(A8401*2499997+$C$13*1800451,7450589)*4658+7450581)*383,99991)*7440893+MOD(MOD(999999999999989,MOD(A8401*2246527+$C$13*2399993,7450987)*7580+7560584)*17669,7440893))*1343,4294967296))+0.5)/2^32</f>
        <v>0.41348459979053587</v>
      </c>
      <c r="D8401" s="40">
        <f t="shared" ref="D8401:D8464" si="1054">MAX(0,NORMINV(B8401,D$10,D$12))</f>
        <v>1021613.9337833043</v>
      </c>
      <c r="E8401" s="40">
        <f t="shared" si="1051"/>
        <v>1021613.9337833043</v>
      </c>
      <c r="F8401" s="41">
        <f t="shared" ref="F8401:F8464" si="1055">NORMINV(C8401,E$10,E$12)</f>
        <v>1.9335591754376276</v>
      </c>
      <c r="G8401" s="42">
        <f t="shared" ref="G8401:G8464" si="1056">F8401*E8401-1000000</f>
        <v>975350.99542163685</v>
      </c>
      <c r="H8401" s="16">
        <f t="shared" ref="H8401:H8464" si="1057">IF(G8401&gt;=0,1,0)</f>
        <v>1</v>
      </c>
      <c r="P8401" s="16"/>
    </row>
    <row r="8402" spans="1:16" x14ac:dyDescent="0.25">
      <c r="A8402" s="24">
        <f t="shared" ref="A8402:A8465" si="1058">A8401+1</f>
        <v>8387</v>
      </c>
      <c r="B8402">
        <f t="shared" si="1052"/>
        <v>0.77350792509969324</v>
      </c>
      <c r="C8402">
        <f t="shared" si="1053"/>
        <v>0.44455935701262206</v>
      </c>
      <c r="D8402" s="40">
        <f t="shared" si="1054"/>
        <v>1342150.1356071143</v>
      </c>
      <c r="E8402" s="40">
        <f t="shared" ref="E8402:E8465" si="1059">MIN(1250000,D8402)</f>
        <v>1250000</v>
      </c>
      <c r="F8402" s="41">
        <f t="shared" si="1055"/>
        <v>1.9576232714951953</v>
      </c>
      <c r="G8402" s="42">
        <f t="shared" si="1056"/>
        <v>1447029.0893689943</v>
      </c>
      <c r="H8402" s="16">
        <f t="shared" si="1057"/>
        <v>1</v>
      </c>
      <c r="P8402" s="16"/>
    </row>
    <row r="8403" spans="1:16" x14ac:dyDescent="0.25">
      <c r="A8403" s="24">
        <f t="shared" si="1058"/>
        <v>8388</v>
      </c>
      <c r="B8403">
        <f t="shared" si="1052"/>
        <v>0.17747487488668412</v>
      </c>
      <c r="C8403">
        <f t="shared" si="1053"/>
        <v>0.11312746454495937</v>
      </c>
      <c r="D8403" s="40">
        <f t="shared" si="1054"/>
        <v>578253.31480012974</v>
      </c>
      <c r="E8403" s="40">
        <f t="shared" si="1059"/>
        <v>578253.31480012974</v>
      </c>
      <c r="F8403" s="41">
        <f t="shared" si="1055"/>
        <v>1.6321998621365279</v>
      </c>
      <c r="G8403" s="42">
        <f t="shared" si="1056"/>
        <v>-56175.019303238019</v>
      </c>
      <c r="H8403" s="16">
        <f t="shared" si="1057"/>
        <v>0</v>
      </c>
      <c r="P8403" s="16"/>
    </row>
    <row r="8404" spans="1:16" x14ac:dyDescent="0.25">
      <c r="A8404" s="24">
        <f t="shared" si="1058"/>
        <v>8389</v>
      </c>
      <c r="B8404">
        <f t="shared" si="1052"/>
        <v>0.11481224081944674</v>
      </c>
      <c r="C8404">
        <f t="shared" si="1053"/>
        <v>0.23817157500889152</v>
      </c>
      <c r="D8404" s="40">
        <f t="shared" si="1054"/>
        <v>452282.64121817402</v>
      </c>
      <c r="E8404" s="40">
        <f t="shared" si="1059"/>
        <v>452282.64121817402</v>
      </c>
      <c r="F8404" s="41">
        <f t="shared" si="1055"/>
        <v>1.7835269222895995</v>
      </c>
      <c r="G8404" s="42">
        <f t="shared" si="1056"/>
        <v>-193341.73290313897</v>
      </c>
      <c r="H8404" s="16">
        <f t="shared" si="1057"/>
        <v>0</v>
      </c>
      <c r="P8404" s="16"/>
    </row>
    <row r="8405" spans="1:16" x14ac:dyDescent="0.25">
      <c r="A8405" s="24">
        <f t="shared" si="1058"/>
        <v>8390</v>
      </c>
      <c r="B8405">
        <f t="shared" si="1052"/>
        <v>0.52633221063297242</v>
      </c>
      <c r="C8405">
        <f t="shared" si="1053"/>
        <v>0.29750405123922974</v>
      </c>
      <c r="D8405" s="40">
        <f t="shared" si="1054"/>
        <v>1030115.3787025821</v>
      </c>
      <c r="E8405" s="40">
        <f t="shared" si="1059"/>
        <v>1030115.3787025821</v>
      </c>
      <c r="F8405" s="41">
        <f t="shared" si="1055"/>
        <v>1.8384216632364725</v>
      </c>
      <c r="G8405" s="42">
        <f t="shared" si="1056"/>
        <v>893786.42783986963</v>
      </c>
      <c r="H8405" s="16">
        <f t="shared" si="1057"/>
        <v>1</v>
      </c>
      <c r="P8405" s="16"/>
    </row>
    <row r="8406" spans="1:16" x14ac:dyDescent="0.25">
      <c r="A8406" s="24">
        <f t="shared" si="1058"/>
        <v>8391</v>
      </c>
      <c r="B8406">
        <f t="shared" si="1052"/>
        <v>0.19230693753343076</v>
      </c>
      <c r="C8406">
        <f t="shared" si="1053"/>
        <v>0.68155703519005328</v>
      </c>
      <c r="D8406" s="40">
        <f t="shared" si="1054"/>
        <v>603604.92362800112</v>
      </c>
      <c r="E8406" s="40">
        <f t="shared" si="1059"/>
        <v>603604.92362800112</v>
      </c>
      <c r="F8406" s="41">
        <f t="shared" si="1055"/>
        <v>2.1434824449917187</v>
      </c>
      <c r="G8406" s="42">
        <f t="shared" si="1056"/>
        <v>293816.55750718759</v>
      </c>
      <c r="H8406" s="16">
        <f t="shared" si="1057"/>
        <v>1</v>
      </c>
      <c r="P8406" s="16"/>
    </row>
    <row r="8407" spans="1:16" x14ac:dyDescent="0.25">
      <c r="A8407" s="24">
        <f t="shared" si="1058"/>
        <v>8392</v>
      </c>
      <c r="B8407">
        <f t="shared" si="1052"/>
        <v>0.67062404670286924</v>
      </c>
      <c r="C8407">
        <f t="shared" si="1053"/>
        <v>0.34977362549398094</v>
      </c>
      <c r="D8407" s="40">
        <f t="shared" si="1054"/>
        <v>1201354.2544002368</v>
      </c>
      <c r="E8407" s="40">
        <f t="shared" si="1059"/>
        <v>1201354.2544002368</v>
      </c>
      <c r="F8407" s="41">
        <f t="shared" si="1055"/>
        <v>1.8826955312049669</v>
      </c>
      <c r="G8407" s="42">
        <f t="shared" si="1056"/>
        <v>1261784.2861534008</v>
      </c>
      <c r="H8407" s="16">
        <f t="shared" si="1057"/>
        <v>1</v>
      </c>
      <c r="P8407" s="16"/>
    </row>
    <row r="8408" spans="1:16" x14ac:dyDescent="0.25">
      <c r="A8408" s="24">
        <f t="shared" si="1058"/>
        <v>8393</v>
      </c>
      <c r="B8408">
        <f t="shared" si="1052"/>
        <v>0.10585201543290168</v>
      </c>
      <c r="C8408">
        <f t="shared" si="1053"/>
        <v>0.24115208897273988</v>
      </c>
      <c r="D8408" s="40">
        <f t="shared" si="1054"/>
        <v>430595.67059812811</v>
      </c>
      <c r="E8408" s="40">
        <f t="shared" si="1059"/>
        <v>430595.67059812811</v>
      </c>
      <c r="F8408" s="41">
        <f t="shared" si="1055"/>
        <v>1.7864433376890847</v>
      </c>
      <c r="G8408" s="42">
        <f t="shared" si="1056"/>
        <v>-230765.2330222103</v>
      </c>
      <c r="H8408" s="16">
        <f t="shared" si="1057"/>
        <v>0</v>
      </c>
      <c r="P8408" s="16"/>
    </row>
    <row r="8409" spans="1:16" x14ac:dyDescent="0.25">
      <c r="A8409" s="24">
        <f t="shared" si="1058"/>
        <v>8394</v>
      </c>
      <c r="B8409">
        <f t="shared" si="1052"/>
        <v>0.71001221111509949</v>
      </c>
      <c r="C8409">
        <f t="shared" si="1053"/>
        <v>0.82627206260804087</v>
      </c>
      <c r="D8409" s="40">
        <f t="shared" si="1054"/>
        <v>1252319.3282095599</v>
      </c>
      <c r="E8409" s="40">
        <f t="shared" si="1059"/>
        <v>1250000</v>
      </c>
      <c r="F8409" s="41">
        <f t="shared" si="1055"/>
        <v>2.2855731001505353</v>
      </c>
      <c r="G8409" s="42">
        <f t="shared" si="1056"/>
        <v>1856966.3751881691</v>
      </c>
      <c r="H8409" s="16">
        <f t="shared" si="1057"/>
        <v>1</v>
      </c>
      <c r="P8409" s="16"/>
    </row>
    <row r="8410" spans="1:16" x14ac:dyDescent="0.25">
      <c r="A8410" s="24">
        <f t="shared" si="1058"/>
        <v>8395</v>
      </c>
      <c r="B8410">
        <f t="shared" si="1052"/>
        <v>0.69307897228281945</v>
      </c>
      <c r="C8410">
        <f t="shared" si="1053"/>
        <v>0.14973361568991095</v>
      </c>
      <c r="D8410" s="40">
        <f t="shared" si="1054"/>
        <v>1230059.3328848991</v>
      </c>
      <c r="E8410" s="40">
        <f t="shared" si="1059"/>
        <v>1230059.3328848991</v>
      </c>
      <c r="F8410" s="41">
        <f t="shared" si="1055"/>
        <v>1.6846271828368962</v>
      </c>
      <c r="G8410" s="42">
        <f t="shared" si="1056"/>
        <v>1072191.3886801195</v>
      </c>
      <c r="H8410" s="16">
        <f t="shared" si="1057"/>
        <v>1</v>
      </c>
      <c r="P8410" s="16"/>
    </row>
    <row r="8411" spans="1:16" x14ac:dyDescent="0.25">
      <c r="A8411" s="24">
        <f t="shared" si="1058"/>
        <v>8396</v>
      </c>
      <c r="B8411">
        <f t="shared" si="1052"/>
        <v>0.32024080830160528</v>
      </c>
      <c r="C8411">
        <f t="shared" si="1053"/>
        <v>0.5607918988680467</v>
      </c>
      <c r="D8411" s="40">
        <f t="shared" si="1054"/>
        <v>787070.42960202624</v>
      </c>
      <c r="E8411" s="40">
        <f t="shared" si="1059"/>
        <v>787070.42960202624</v>
      </c>
      <c r="F8411" s="41">
        <f t="shared" si="1055"/>
        <v>2.0464976496616849</v>
      </c>
      <c r="G8411" s="42">
        <f t="shared" si="1056"/>
        <v>610737.78429875942</v>
      </c>
      <c r="H8411" s="16">
        <f t="shared" si="1057"/>
        <v>1</v>
      </c>
      <c r="P8411" s="16"/>
    </row>
    <row r="8412" spans="1:16" x14ac:dyDescent="0.25">
      <c r="A8412" s="24">
        <f t="shared" si="1058"/>
        <v>8397</v>
      </c>
      <c r="B8412">
        <f t="shared" si="1052"/>
        <v>0.18246390635613352</v>
      </c>
      <c r="C8412">
        <f t="shared" si="1053"/>
        <v>3.8626890978775918E-2</v>
      </c>
      <c r="D8412" s="40">
        <f t="shared" si="1054"/>
        <v>586923.16583237913</v>
      </c>
      <c r="E8412" s="40">
        <f t="shared" si="1059"/>
        <v>586923.16583237913</v>
      </c>
      <c r="F8412" s="41">
        <f t="shared" si="1055"/>
        <v>1.4629643050410999</v>
      </c>
      <c r="G8412" s="42">
        <f t="shared" si="1056"/>
        <v>-141352.35858551122</v>
      </c>
      <c r="H8412" s="16">
        <f t="shared" si="1057"/>
        <v>0</v>
      </c>
      <c r="P8412" s="16"/>
    </row>
    <row r="8413" spans="1:16" x14ac:dyDescent="0.25">
      <c r="A8413" s="24">
        <f t="shared" si="1058"/>
        <v>8398</v>
      </c>
      <c r="B8413">
        <f t="shared" si="1052"/>
        <v>0.18007617990951985</v>
      </c>
      <c r="C8413">
        <f t="shared" si="1053"/>
        <v>0.33401725848671049</v>
      </c>
      <c r="D8413" s="40">
        <f t="shared" si="1054"/>
        <v>582792.64134491119</v>
      </c>
      <c r="E8413" s="40">
        <f t="shared" si="1059"/>
        <v>582792.64134491119</v>
      </c>
      <c r="F8413" s="41">
        <f t="shared" si="1055"/>
        <v>1.8696513445839804</v>
      </c>
      <c r="G8413" s="42">
        <f t="shared" si="1056"/>
        <v>89619.045504162554</v>
      </c>
      <c r="H8413" s="16">
        <f t="shared" si="1057"/>
        <v>1</v>
      </c>
      <c r="P8413" s="16"/>
    </row>
    <row r="8414" spans="1:16" x14ac:dyDescent="0.25">
      <c r="A8414" s="24">
        <f t="shared" si="1058"/>
        <v>8399</v>
      </c>
      <c r="B8414">
        <f t="shared" si="1052"/>
        <v>6.5826299251057208E-2</v>
      </c>
      <c r="C8414">
        <f t="shared" si="1053"/>
        <v>0.91503359831403941</v>
      </c>
      <c r="D8414" s="40">
        <f t="shared" si="1054"/>
        <v>312636.66040248447</v>
      </c>
      <c r="E8414" s="40">
        <f t="shared" si="1059"/>
        <v>312636.66040248447</v>
      </c>
      <c r="F8414" s="41">
        <f t="shared" si="1055"/>
        <v>2.4171488620862269</v>
      </c>
      <c r="G8414" s="42">
        <f t="shared" si="1056"/>
        <v>-244310.65206169651</v>
      </c>
      <c r="H8414" s="16">
        <f t="shared" si="1057"/>
        <v>0</v>
      </c>
      <c r="P8414" s="16"/>
    </row>
    <row r="8415" spans="1:16" x14ac:dyDescent="0.25">
      <c r="A8415" s="24">
        <f t="shared" si="1058"/>
        <v>8400</v>
      </c>
      <c r="B8415">
        <f t="shared" si="1052"/>
        <v>0.73261473851744086</v>
      </c>
      <c r="C8415">
        <f t="shared" si="1053"/>
        <v>0.81017990678083152</v>
      </c>
      <c r="D8415" s="40">
        <f t="shared" si="1054"/>
        <v>1283012.2851889664</v>
      </c>
      <c r="E8415" s="40">
        <f t="shared" si="1059"/>
        <v>1250000</v>
      </c>
      <c r="F8415" s="41">
        <f t="shared" si="1055"/>
        <v>2.2670393486814162</v>
      </c>
      <c r="G8415" s="42">
        <f t="shared" si="1056"/>
        <v>1833799.1858517705</v>
      </c>
      <c r="H8415" s="16">
        <f t="shared" si="1057"/>
        <v>1</v>
      </c>
      <c r="P8415" s="16"/>
    </row>
    <row r="8416" spans="1:16" x14ac:dyDescent="0.25">
      <c r="A8416" s="24">
        <f t="shared" si="1058"/>
        <v>8401</v>
      </c>
      <c r="B8416">
        <f t="shared" si="1052"/>
        <v>0.6736856015631929</v>
      </c>
      <c r="C8416">
        <f t="shared" si="1053"/>
        <v>0.31873846042435616</v>
      </c>
      <c r="D8416" s="40">
        <f t="shared" si="1054"/>
        <v>1205218.798407611</v>
      </c>
      <c r="E8416" s="40">
        <f t="shared" si="1059"/>
        <v>1205218.798407611</v>
      </c>
      <c r="F8416" s="41">
        <f t="shared" si="1055"/>
        <v>1.8567691771939745</v>
      </c>
      <c r="G8416" s="42">
        <f t="shared" si="1056"/>
        <v>1237813.1166580105</v>
      </c>
      <c r="H8416" s="16">
        <f t="shared" si="1057"/>
        <v>1</v>
      </c>
      <c r="P8416" s="16"/>
    </row>
    <row r="8417" spans="1:16" x14ac:dyDescent="0.25">
      <c r="A8417" s="24">
        <f t="shared" si="1058"/>
        <v>8402</v>
      </c>
      <c r="B8417">
        <f t="shared" si="1052"/>
        <v>0.27667610452044755</v>
      </c>
      <c r="C8417">
        <f t="shared" si="1053"/>
        <v>0.66689894383307546</v>
      </c>
      <c r="D8417" s="40">
        <f t="shared" si="1054"/>
        <v>729751.78421688802</v>
      </c>
      <c r="E8417" s="40">
        <f t="shared" si="1059"/>
        <v>729751.78421688802</v>
      </c>
      <c r="F8417" s="41">
        <f t="shared" si="1055"/>
        <v>2.1311143506780921</v>
      </c>
      <c r="G8417" s="42">
        <f t="shared" si="1056"/>
        <v>555184.49977755244</v>
      </c>
      <c r="H8417" s="16">
        <f t="shared" si="1057"/>
        <v>1</v>
      </c>
      <c r="P8417" s="16"/>
    </row>
    <row r="8418" spans="1:16" x14ac:dyDescent="0.25">
      <c r="A8418" s="24">
        <f t="shared" si="1058"/>
        <v>8403</v>
      </c>
      <c r="B8418">
        <f t="shared" si="1052"/>
        <v>0.4840217410819605</v>
      </c>
      <c r="C8418">
        <f t="shared" si="1053"/>
        <v>0.47909624187741429</v>
      </c>
      <c r="D8418" s="40">
        <f t="shared" si="1054"/>
        <v>981734.52755452355</v>
      </c>
      <c r="E8418" s="40">
        <f t="shared" si="1059"/>
        <v>981734.52755452355</v>
      </c>
      <c r="F8418" s="41">
        <f t="shared" si="1055"/>
        <v>1.9840662762770762</v>
      </c>
      <c r="G8418" s="42">
        <f t="shared" si="1056"/>
        <v>947826.36837773817</v>
      </c>
      <c r="H8418" s="16">
        <f t="shared" si="1057"/>
        <v>1</v>
      </c>
      <c r="P8418" s="16"/>
    </row>
    <row r="8419" spans="1:16" x14ac:dyDescent="0.25">
      <c r="A8419" s="24">
        <f t="shared" si="1058"/>
        <v>8404</v>
      </c>
      <c r="B8419">
        <f t="shared" si="1052"/>
        <v>0.87989436590578407</v>
      </c>
      <c r="C8419">
        <f t="shared" si="1053"/>
        <v>0.49198603525292128</v>
      </c>
      <c r="D8419" s="40">
        <f t="shared" si="1054"/>
        <v>1535467.5800377098</v>
      </c>
      <c r="E8419" s="40">
        <f t="shared" si="1059"/>
        <v>1250000</v>
      </c>
      <c r="F8419" s="41">
        <f t="shared" si="1055"/>
        <v>1.9938938049134243</v>
      </c>
      <c r="G8419" s="42">
        <f t="shared" si="1056"/>
        <v>1492367.2561417804</v>
      </c>
      <c r="H8419" s="16">
        <f t="shared" si="1057"/>
        <v>1</v>
      </c>
      <c r="P8419" s="16"/>
    </row>
    <row r="8420" spans="1:16" x14ac:dyDescent="0.25">
      <c r="A8420" s="24">
        <f t="shared" si="1058"/>
        <v>8405</v>
      </c>
      <c r="B8420">
        <f t="shared" si="1052"/>
        <v>0.82244201970752329</v>
      </c>
      <c r="C8420">
        <f t="shared" si="1053"/>
        <v>0.43454193964134902</v>
      </c>
      <c r="D8420" s="40">
        <f t="shared" si="1054"/>
        <v>1421601.0187666924</v>
      </c>
      <c r="E8420" s="40">
        <f t="shared" si="1059"/>
        <v>1250000</v>
      </c>
      <c r="F8420" s="41">
        <f t="shared" si="1055"/>
        <v>1.949902047305585</v>
      </c>
      <c r="G8420" s="42">
        <f t="shared" si="1056"/>
        <v>1437377.5591319813</v>
      </c>
      <c r="H8420" s="16">
        <f t="shared" si="1057"/>
        <v>1</v>
      </c>
      <c r="P8420" s="16"/>
    </row>
    <row r="8421" spans="1:16" x14ac:dyDescent="0.25">
      <c r="A8421" s="24">
        <f t="shared" si="1058"/>
        <v>8406</v>
      </c>
      <c r="B8421">
        <f t="shared" si="1052"/>
        <v>0.82635567954275757</v>
      </c>
      <c r="C8421">
        <f t="shared" si="1053"/>
        <v>0.57578774320427328</v>
      </c>
      <c r="D8421" s="40">
        <f t="shared" si="1054"/>
        <v>1428508.2532896185</v>
      </c>
      <c r="E8421" s="40">
        <f t="shared" si="1059"/>
        <v>1250000</v>
      </c>
      <c r="F8421" s="41">
        <f t="shared" si="1055"/>
        <v>2.0580939264528659</v>
      </c>
      <c r="G8421" s="42">
        <f t="shared" si="1056"/>
        <v>1572617.4080660823</v>
      </c>
      <c r="H8421" s="16">
        <f t="shared" si="1057"/>
        <v>1</v>
      </c>
      <c r="P8421" s="16"/>
    </row>
    <row r="8422" spans="1:16" x14ac:dyDescent="0.25">
      <c r="A8422" s="24">
        <f t="shared" si="1058"/>
        <v>8407</v>
      </c>
      <c r="B8422">
        <f t="shared" si="1052"/>
        <v>0.64926710503641516</v>
      </c>
      <c r="C8422">
        <f t="shared" si="1053"/>
        <v>0.378529695677571</v>
      </c>
      <c r="D8422" s="40">
        <f t="shared" si="1054"/>
        <v>1174776.2411519673</v>
      </c>
      <c r="E8422" s="40">
        <f t="shared" si="1059"/>
        <v>1174776.2411519673</v>
      </c>
      <c r="F8422" s="41">
        <f t="shared" si="1055"/>
        <v>1.9059742791983729</v>
      </c>
      <c r="G8422" s="42">
        <f t="shared" si="1056"/>
        <v>1239093.2994489949</v>
      </c>
      <c r="H8422" s="16">
        <f t="shared" si="1057"/>
        <v>1</v>
      </c>
      <c r="P8422" s="16"/>
    </row>
    <row r="8423" spans="1:16" x14ac:dyDescent="0.25">
      <c r="A8423" s="24">
        <f t="shared" si="1058"/>
        <v>8408</v>
      </c>
      <c r="B8423">
        <f t="shared" si="1052"/>
        <v>0.32362812256906182</v>
      </c>
      <c r="C8423">
        <f t="shared" si="1053"/>
        <v>0.98283787549007684</v>
      </c>
      <c r="D8423" s="40">
        <f t="shared" si="1054"/>
        <v>791378.18778669916</v>
      </c>
      <c r="E8423" s="40">
        <f t="shared" si="1059"/>
        <v>791378.18778669916</v>
      </c>
      <c r="F8423" s="41">
        <f t="shared" si="1055"/>
        <v>2.6432345853454899</v>
      </c>
      <c r="G8423" s="42">
        <f t="shared" si="1056"/>
        <v>1091798.1960458411</v>
      </c>
      <c r="H8423" s="16">
        <f t="shared" si="1057"/>
        <v>1</v>
      </c>
      <c r="P8423" s="16"/>
    </row>
    <row r="8424" spans="1:16" x14ac:dyDescent="0.25">
      <c r="A8424" s="24">
        <f t="shared" si="1058"/>
        <v>8409</v>
      </c>
      <c r="B8424">
        <f t="shared" si="1052"/>
        <v>0.36857340985443443</v>
      </c>
      <c r="C8424">
        <f t="shared" si="1053"/>
        <v>0.32711762411054224</v>
      </c>
      <c r="D8424" s="40">
        <f t="shared" si="1054"/>
        <v>846975.34256198199</v>
      </c>
      <c r="E8424" s="40">
        <f t="shared" si="1059"/>
        <v>846975.34256198199</v>
      </c>
      <c r="F8424" s="41">
        <f t="shared" si="1055"/>
        <v>1.8638643431517194</v>
      </c>
      <c r="G8424" s="42">
        <f t="shared" si="1056"/>
        <v>578647.14052999113</v>
      </c>
      <c r="H8424" s="16">
        <f t="shared" si="1057"/>
        <v>1</v>
      </c>
      <c r="P8424" s="16"/>
    </row>
    <row r="8425" spans="1:16" x14ac:dyDescent="0.25">
      <c r="A8425" s="24">
        <f t="shared" si="1058"/>
        <v>8410</v>
      </c>
      <c r="B8425">
        <f t="shared" si="1052"/>
        <v>5.310077837202698E-2</v>
      </c>
      <c r="C8425">
        <f t="shared" si="1053"/>
        <v>0.90192894556093961</v>
      </c>
      <c r="D8425" s="40">
        <f t="shared" si="1054"/>
        <v>263447.94409974944</v>
      </c>
      <c r="E8425" s="40">
        <f t="shared" si="1059"/>
        <v>263447.94409974944</v>
      </c>
      <c r="F8425" s="41">
        <f t="shared" si="1055"/>
        <v>2.3928939771758988</v>
      </c>
      <c r="G8425" s="42">
        <f t="shared" si="1056"/>
        <v>-369597.00126433675</v>
      </c>
      <c r="H8425" s="16">
        <f t="shared" si="1057"/>
        <v>0</v>
      </c>
      <c r="P8425" s="16"/>
    </row>
    <row r="8426" spans="1:16" x14ac:dyDescent="0.25">
      <c r="A8426" s="24">
        <f t="shared" si="1058"/>
        <v>8411</v>
      </c>
      <c r="B8426">
        <f t="shared" si="1052"/>
        <v>0.87245542940218002</v>
      </c>
      <c r="C8426">
        <f t="shared" si="1053"/>
        <v>0.49946460837963969</v>
      </c>
      <c r="D8426" s="40">
        <f t="shared" si="1054"/>
        <v>1518879.2066823426</v>
      </c>
      <c r="E8426" s="40">
        <f t="shared" si="1059"/>
        <v>1250000</v>
      </c>
      <c r="F8426" s="41">
        <f t="shared" si="1055"/>
        <v>1.9995920887001712</v>
      </c>
      <c r="G8426" s="42">
        <f t="shared" si="1056"/>
        <v>1499490.110875214</v>
      </c>
      <c r="H8426" s="16">
        <f t="shared" si="1057"/>
        <v>1</v>
      </c>
      <c r="P8426" s="16"/>
    </row>
    <row r="8427" spans="1:16" x14ac:dyDescent="0.25">
      <c r="A8427" s="24">
        <f t="shared" si="1058"/>
        <v>8412</v>
      </c>
      <c r="B8427">
        <f t="shared" si="1052"/>
        <v>0.1756071982672438</v>
      </c>
      <c r="C8427">
        <f t="shared" si="1053"/>
        <v>0.28960085462313145</v>
      </c>
      <c r="D8427" s="40">
        <f t="shared" si="1054"/>
        <v>574968.23198738322</v>
      </c>
      <c r="E8427" s="40">
        <f t="shared" si="1059"/>
        <v>574968.23198738322</v>
      </c>
      <c r="F8427" s="41">
        <f t="shared" si="1055"/>
        <v>1.8314434190803444</v>
      </c>
      <c r="G8427" s="42">
        <f t="shared" si="1056"/>
        <v>53021.784653553739</v>
      </c>
      <c r="H8427" s="16">
        <f t="shared" si="1057"/>
        <v>1</v>
      </c>
      <c r="P8427" s="16"/>
    </row>
    <row r="8428" spans="1:16" x14ac:dyDescent="0.25">
      <c r="A8428" s="24">
        <f t="shared" si="1058"/>
        <v>8413</v>
      </c>
      <c r="B8428">
        <f t="shared" si="1052"/>
        <v>0.10147957562003285</v>
      </c>
      <c r="C8428">
        <f t="shared" si="1053"/>
        <v>0.31234624527860433</v>
      </c>
      <c r="D8428" s="40">
        <f t="shared" si="1054"/>
        <v>419529.19026739232</v>
      </c>
      <c r="E8428" s="40">
        <f t="shared" si="1059"/>
        <v>419529.19026739232</v>
      </c>
      <c r="F8428" s="41">
        <f t="shared" si="1055"/>
        <v>1.8513037195167292</v>
      </c>
      <c r="G8428" s="42">
        <f t="shared" si="1056"/>
        <v>-223324.04961213504</v>
      </c>
      <c r="H8428" s="16">
        <f t="shared" si="1057"/>
        <v>0</v>
      </c>
      <c r="P8428" s="16"/>
    </row>
    <row r="8429" spans="1:16" x14ac:dyDescent="0.25">
      <c r="A8429" s="24">
        <f t="shared" si="1058"/>
        <v>8414</v>
      </c>
      <c r="B8429">
        <f t="shared" si="1052"/>
        <v>0.63766237173695117</v>
      </c>
      <c r="C8429">
        <f t="shared" si="1053"/>
        <v>0.50167849159333855</v>
      </c>
      <c r="D8429" s="40">
        <f t="shared" si="1054"/>
        <v>1160585.4238152353</v>
      </c>
      <c r="E8429" s="40">
        <f t="shared" si="1059"/>
        <v>1160585.4238152353</v>
      </c>
      <c r="F8429" s="41">
        <f t="shared" si="1055"/>
        <v>2.0012788349239057</v>
      </c>
      <c r="G8429" s="42">
        <f t="shared" si="1056"/>
        <v>1322655.0448026215</v>
      </c>
      <c r="H8429" s="16">
        <f t="shared" si="1057"/>
        <v>1</v>
      </c>
      <c r="P8429" s="16"/>
    </row>
    <row r="8430" spans="1:16" x14ac:dyDescent="0.25">
      <c r="A8430" s="24">
        <f t="shared" si="1058"/>
        <v>8415</v>
      </c>
      <c r="B8430">
        <f t="shared" si="1052"/>
        <v>0.19699384376872331</v>
      </c>
      <c r="C8430">
        <f t="shared" si="1053"/>
        <v>0.30597850948106498</v>
      </c>
      <c r="D8430" s="40">
        <f t="shared" si="1054"/>
        <v>611364.13870486303</v>
      </c>
      <c r="E8430" s="40">
        <f t="shared" si="1059"/>
        <v>611364.13870486303</v>
      </c>
      <c r="F8430" s="41">
        <f t="shared" si="1055"/>
        <v>1.8458109649861607</v>
      </c>
      <c r="G8430" s="42">
        <f t="shared" si="1056"/>
        <v>128462.63082075631</v>
      </c>
      <c r="H8430" s="16">
        <f t="shared" si="1057"/>
        <v>1</v>
      </c>
      <c r="P8430" s="16"/>
    </row>
    <row r="8431" spans="1:16" x14ac:dyDescent="0.25">
      <c r="A8431" s="24">
        <f t="shared" si="1058"/>
        <v>8416</v>
      </c>
      <c r="B8431">
        <f t="shared" si="1052"/>
        <v>0.13718533271458</v>
      </c>
      <c r="C8431">
        <f t="shared" si="1053"/>
        <v>0.57124830700922757</v>
      </c>
      <c r="D8431" s="40">
        <f t="shared" si="1054"/>
        <v>501647.70885794371</v>
      </c>
      <c r="E8431" s="40">
        <f t="shared" si="1059"/>
        <v>501647.70885794371</v>
      </c>
      <c r="F8431" s="41">
        <f t="shared" si="1055"/>
        <v>2.0545754261900426</v>
      </c>
      <c r="G8431" s="42">
        <f t="shared" si="1056"/>
        <v>30673.055224068114</v>
      </c>
      <c r="H8431" s="16">
        <f t="shared" si="1057"/>
        <v>1</v>
      </c>
      <c r="P8431" s="16"/>
    </row>
    <row r="8432" spans="1:16" x14ac:dyDescent="0.25">
      <c r="A8432" s="24">
        <f t="shared" si="1058"/>
        <v>8417</v>
      </c>
      <c r="B8432">
        <f t="shared" si="1052"/>
        <v>0.55953784252051264</v>
      </c>
      <c r="C8432">
        <f t="shared" si="1053"/>
        <v>0.26973142533097416</v>
      </c>
      <c r="D8432" s="40">
        <f t="shared" si="1054"/>
        <v>1068296.7711560451</v>
      </c>
      <c r="E8432" s="40">
        <f t="shared" si="1059"/>
        <v>1068296.7711560451</v>
      </c>
      <c r="F8432" s="41">
        <f t="shared" si="1055"/>
        <v>1.8134876999804472</v>
      </c>
      <c r="G8432" s="42">
        <f t="shared" si="1056"/>
        <v>937343.0544203145</v>
      </c>
      <c r="H8432" s="16">
        <f t="shared" si="1057"/>
        <v>1</v>
      </c>
      <c r="P8432" s="16"/>
    </row>
    <row r="8433" spans="1:16" x14ac:dyDescent="0.25">
      <c r="A8433" s="24">
        <f t="shared" si="1058"/>
        <v>8418</v>
      </c>
      <c r="B8433">
        <f t="shared" si="1052"/>
        <v>0.32785358803812414</v>
      </c>
      <c r="C8433">
        <f t="shared" si="1053"/>
        <v>0.94814445392694324</v>
      </c>
      <c r="D8433" s="40">
        <f t="shared" si="1054"/>
        <v>796725.91769402579</v>
      </c>
      <c r="E8433" s="40">
        <f t="shared" si="1059"/>
        <v>796725.91769402579</v>
      </c>
      <c r="F8433" s="41">
        <f t="shared" si="1055"/>
        <v>2.4945660966924268</v>
      </c>
      <c r="G8433" s="42">
        <f t="shared" si="1056"/>
        <v>987485.46263567754</v>
      </c>
      <c r="H8433" s="16">
        <f t="shared" si="1057"/>
        <v>1</v>
      </c>
      <c r="P8433" s="16"/>
    </row>
    <row r="8434" spans="1:16" x14ac:dyDescent="0.25">
      <c r="A8434" s="24">
        <f t="shared" si="1058"/>
        <v>8419</v>
      </c>
      <c r="B8434">
        <f t="shared" si="1052"/>
        <v>0.2989443353144452</v>
      </c>
      <c r="C8434">
        <f t="shared" si="1053"/>
        <v>0.66148134123068303</v>
      </c>
      <c r="D8434" s="40">
        <f t="shared" si="1054"/>
        <v>759526.22882192314</v>
      </c>
      <c r="E8434" s="40">
        <f t="shared" si="1059"/>
        <v>759526.22882192314</v>
      </c>
      <c r="F8434" s="41">
        <f t="shared" si="1055"/>
        <v>2.126598590545242</v>
      </c>
      <c r="G8434" s="42">
        <f t="shared" si="1056"/>
        <v>615207.40769484476</v>
      </c>
      <c r="H8434" s="16">
        <f t="shared" si="1057"/>
        <v>1</v>
      </c>
      <c r="P8434" s="16"/>
    </row>
    <row r="8435" spans="1:16" x14ac:dyDescent="0.25">
      <c r="A8435" s="24">
        <f t="shared" si="1058"/>
        <v>8420</v>
      </c>
      <c r="B8435">
        <f t="shared" si="1052"/>
        <v>0.7840901791350916</v>
      </c>
      <c r="C8435">
        <f t="shared" si="1053"/>
        <v>0.39534868451301008</v>
      </c>
      <c r="D8435" s="40">
        <f t="shared" si="1054"/>
        <v>1358395.8985435239</v>
      </c>
      <c r="E8435" s="40">
        <f t="shared" si="1059"/>
        <v>1250000</v>
      </c>
      <c r="F8435" s="41">
        <f t="shared" si="1055"/>
        <v>1.9193297415505968</v>
      </c>
      <c r="G8435" s="42">
        <f t="shared" si="1056"/>
        <v>1399162.176938246</v>
      </c>
      <c r="H8435" s="16">
        <f t="shared" si="1057"/>
        <v>1</v>
      </c>
      <c r="P8435" s="16"/>
    </row>
    <row r="8436" spans="1:16" x14ac:dyDescent="0.25">
      <c r="A8436" s="24">
        <f t="shared" si="1058"/>
        <v>8421</v>
      </c>
      <c r="B8436">
        <f t="shared" si="1052"/>
        <v>0.17557081615086645</v>
      </c>
      <c r="C8436">
        <f t="shared" si="1053"/>
        <v>0.93974483862984926</v>
      </c>
      <c r="D8436" s="40">
        <f t="shared" si="1054"/>
        <v>574904.01990621956</v>
      </c>
      <c r="E8436" s="40">
        <f t="shared" si="1059"/>
        <v>574904.01990621956</v>
      </c>
      <c r="F8436" s="41">
        <f t="shared" si="1055"/>
        <v>2.4719255781232072</v>
      </c>
      <c r="G8436" s="42">
        <f t="shared" si="1056"/>
        <v>421119.95177203766</v>
      </c>
      <c r="H8436" s="16">
        <f t="shared" si="1057"/>
        <v>1</v>
      </c>
      <c r="P8436" s="16"/>
    </row>
    <row r="8437" spans="1:16" x14ac:dyDescent="0.25">
      <c r="A8437" s="24">
        <f t="shared" si="1058"/>
        <v>8422</v>
      </c>
      <c r="B8437">
        <f t="shared" si="1052"/>
        <v>0.92936120217200369</v>
      </c>
      <c r="C8437">
        <f t="shared" si="1053"/>
        <v>0.49386750359553844</v>
      </c>
      <c r="D8437" s="40">
        <f t="shared" si="1054"/>
        <v>1670691.4890347193</v>
      </c>
      <c r="E8437" s="40">
        <f t="shared" si="1059"/>
        <v>1250000</v>
      </c>
      <c r="F8437" s="41">
        <f t="shared" si="1055"/>
        <v>1.9953275093267782</v>
      </c>
      <c r="G8437" s="42">
        <f t="shared" si="1056"/>
        <v>1494159.3866584725</v>
      </c>
      <c r="H8437" s="16">
        <f t="shared" si="1057"/>
        <v>1</v>
      </c>
      <c r="P8437" s="16"/>
    </row>
    <row r="8438" spans="1:16" x14ac:dyDescent="0.25">
      <c r="A8438" s="24">
        <f t="shared" si="1058"/>
        <v>8423</v>
      </c>
      <c r="B8438">
        <f t="shared" si="1052"/>
        <v>6.5149156027473509E-2</v>
      </c>
      <c r="C8438">
        <f t="shared" si="1053"/>
        <v>0.98399230546783656</v>
      </c>
      <c r="D8438" s="40">
        <f t="shared" si="1054"/>
        <v>310215.84972465131</v>
      </c>
      <c r="E8438" s="40">
        <f t="shared" si="1059"/>
        <v>310215.84972465131</v>
      </c>
      <c r="F8438" s="41">
        <f t="shared" si="1055"/>
        <v>2.6517381245221063</v>
      </c>
      <c r="G8438" s="42">
        <f t="shared" si="1056"/>
        <v>-177388.80445412151</v>
      </c>
      <c r="H8438" s="16">
        <f t="shared" si="1057"/>
        <v>0</v>
      </c>
      <c r="P8438" s="16"/>
    </row>
    <row r="8439" spans="1:16" x14ac:dyDescent="0.25">
      <c r="A8439" s="24">
        <f t="shared" si="1058"/>
        <v>8424</v>
      </c>
      <c r="B8439">
        <f t="shared" si="1052"/>
        <v>0.92012275045271963</v>
      </c>
      <c r="C8439">
        <f t="shared" si="1053"/>
        <v>0.22175696224439889</v>
      </c>
      <c r="D8439" s="40">
        <f t="shared" si="1054"/>
        <v>1640986.8014564374</v>
      </c>
      <c r="E8439" s="40">
        <f t="shared" si="1059"/>
        <v>1250000</v>
      </c>
      <c r="F8439" s="41">
        <f t="shared" si="1055"/>
        <v>1.7670902961915316</v>
      </c>
      <c r="G8439" s="42">
        <f t="shared" si="1056"/>
        <v>1208862.8702394143</v>
      </c>
      <c r="H8439" s="16">
        <f t="shared" si="1057"/>
        <v>1</v>
      </c>
      <c r="P8439" s="16"/>
    </row>
    <row r="8440" spans="1:16" x14ac:dyDescent="0.25">
      <c r="A8440" s="24">
        <f t="shared" si="1058"/>
        <v>8425</v>
      </c>
      <c r="B8440">
        <f t="shared" si="1052"/>
        <v>0.74066351691726595</v>
      </c>
      <c r="C8440">
        <f t="shared" si="1053"/>
        <v>0.20346731727477163</v>
      </c>
      <c r="D8440" s="40">
        <f t="shared" si="1054"/>
        <v>1294251.8267181984</v>
      </c>
      <c r="E8440" s="40">
        <f t="shared" si="1059"/>
        <v>1250000</v>
      </c>
      <c r="F8440" s="41">
        <f t="shared" si="1055"/>
        <v>1.7479331111724119</v>
      </c>
      <c r="G8440" s="42">
        <f t="shared" si="1056"/>
        <v>1184916.388965515</v>
      </c>
      <c r="H8440" s="16">
        <f t="shared" si="1057"/>
        <v>1</v>
      </c>
      <c r="P8440" s="16"/>
    </row>
    <row r="8441" spans="1:16" x14ac:dyDescent="0.25">
      <c r="A8441" s="24">
        <f t="shared" si="1058"/>
        <v>8426</v>
      </c>
      <c r="B8441">
        <f t="shared" si="1052"/>
        <v>0.21374776109587401</v>
      </c>
      <c r="C8441">
        <f t="shared" si="1053"/>
        <v>0.47079239424783736</v>
      </c>
      <c r="D8441" s="40">
        <f t="shared" si="1054"/>
        <v>638228.89325720468</v>
      </c>
      <c r="E8441" s="40">
        <f t="shared" si="1059"/>
        <v>638228.89325720468</v>
      </c>
      <c r="F8441" s="41">
        <f t="shared" si="1055"/>
        <v>1.9777270098125883</v>
      </c>
      <c r="G8441" s="42">
        <f t="shared" si="1056"/>
        <v>262242.52063756902</v>
      </c>
      <c r="H8441" s="16">
        <f t="shared" si="1057"/>
        <v>1</v>
      </c>
      <c r="P8441" s="16"/>
    </row>
    <row r="8442" spans="1:16" x14ac:dyDescent="0.25">
      <c r="A8442" s="24">
        <f t="shared" si="1058"/>
        <v>8427</v>
      </c>
      <c r="B8442">
        <f t="shared" si="1052"/>
        <v>0.93913938465993851</v>
      </c>
      <c r="C8442">
        <f t="shared" si="1053"/>
        <v>0.63556075596716255</v>
      </c>
      <c r="D8442" s="40">
        <f t="shared" si="1054"/>
        <v>1705587.7860992216</v>
      </c>
      <c r="E8442" s="40">
        <f t="shared" si="1059"/>
        <v>1250000</v>
      </c>
      <c r="F8442" s="41">
        <f t="shared" si="1055"/>
        <v>2.1053549477335309</v>
      </c>
      <c r="G8442" s="42">
        <f t="shared" si="1056"/>
        <v>1631693.6846669135</v>
      </c>
      <c r="H8442" s="16">
        <f t="shared" si="1057"/>
        <v>1</v>
      </c>
      <c r="P8442" s="16"/>
    </row>
    <row r="8443" spans="1:16" x14ac:dyDescent="0.25">
      <c r="A8443" s="24">
        <f t="shared" si="1058"/>
        <v>8428</v>
      </c>
      <c r="B8443">
        <f t="shared" si="1052"/>
        <v>0.99113289115484804</v>
      </c>
      <c r="C8443">
        <f t="shared" si="1053"/>
        <v>0.85485853778664023</v>
      </c>
      <c r="D8443" s="40">
        <f t="shared" si="1054"/>
        <v>2081058.2690574171</v>
      </c>
      <c r="E8443" s="40">
        <f t="shared" si="1059"/>
        <v>1250000</v>
      </c>
      <c r="F8443" s="41">
        <f t="shared" si="1055"/>
        <v>2.3214289247229885</v>
      </c>
      <c r="G8443" s="42">
        <f t="shared" si="1056"/>
        <v>1901786.1559037357</v>
      </c>
      <c r="H8443" s="16">
        <f t="shared" si="1057"/>
        <v>1</v>
      </c>
      <c r="P8443" s="16"/>
    </row>
    <row r="8444" spans="1:16" x14ac:dyDescent="0.25">
      <c r="A8444" s="24">
        <f t="shared" si="1058"/>
        <v>8429</v>
      </c>
      <c r="B8444">
        <f t="shared" si="1052"/>
        <v>0.23766335693653673</v>
      </c>
      <c r="C8444">
        <f t="shared" si="1053"/>
        <v>0.46424283331725746</v>
      </c>
      <c r="D8444" s="40">
        <f t="shared" si="1054"/>
        <v>674541.46962070127</v>
      </c>
      <c r="E8444" s="40">
        <f t="shared" si="1059"/>
        <v>674541.46962070127</v>
      </c>
      <c r="F8444" s="41">
        <f t="shared" si="1055"/>
        <v>1.9727202823760788</v>
      </c>
      <c r="G8444" s="42">
        <f t="shared" si="1056"/>
        <v>330681.63842452504</v>
      </c>
      <c r="H8444" s="16">
        <f t="shared" si="1057"/>
        <v>1</v>
      </c>
      <c r="P8444" s="16"/>
    </row>
    <row r="8445" spans="1:16" x14ac:dyDescent="0.25">
      <c r="A8445" s="24">
        <f t="shared" si="1058"/>
        <v>8430</v>
      </c>
      <c r="B8445">
        <f t="shared" si="1052"/>
        <v>0.69639891514088959</v>
      </c>
      <c r="C8445">
        <f t="shared" si="1053"/>
        <v>0.14018962031695992</v>
      </c>
      <c r="D8445" s="40">
        <f t="shared" si="1054"/>
        <v>1234378.9941827361</v>
      </c>
      <c r="E8445" s="40">
        <f t="shared" si="1059"/>
        <v>1234378.9941827361</v>
      </c>
      <c r="F8445" s="41">
        <f t="shared" si="1055"/>
        <v>1.6718942856881478</v>
      </c>
      <c r="G8445" s="42">
        <f t="shared" si="1056"/>
        <v>1063751.1867476001</v>
      </c>
      <c r="H8445" s="16">
        <f t="shared" si="1057"/>
        <v>1</v>
      </c>
      <c r="P8445" s="16"/>
    </row>
    <row r="8446" spans="1:16" x14ac:dyDescent="0.25">
      <c r="A8446" s="24">
        <f t="shared" si="1058"/>
        <v>8431</v>
      </c>
      <c r="B8446">
        <f t="shared" si="1052"/>
        <v>2.765443327371031E-2</v>
      </c>
      <c r="C8446">
        <f t="shared" si="1053"/>
        <v>0.46203250845428556</v>
      </c>
      <c r="D8446" s="40">
        <f t="shared" si="1054"/>
        <v>126242.27583356446</v>
      </c>
      <c r="E8446" s="40">
        <f t="shared" si="1059"/>
        <v>126242.27583356446</v>
      </c>
      <c r="F8446" s="41">
        <f t="shared" si="1055"/>
        <v>1.9710290239702839</v>
      </c>
      <c r="G8446" s="42">
        <f t="shared" si="1056"/>
        <v>-751172.81027998205</v>
      </c>
      <c r="H8446" s="16">
        <f t="shared" si="1057"/>
        <v>0</v>
      </c>
      <c r="P8446" s="16"/>
    </row>
    <row r="8447" spans="1:16" x14ac:dyDescent="0.25">
      <c r="A8447" s="24">
        <f t="shared" si="1058"/>
        <v>8432</v>
      </c>
      <c r="B8447">
        <f t="shared" si="1052"/>
        <v>0.54994898906443268</v>
      </c>
      <c r="C8447">
        <f t="shared" si="1053"/>
        <v>0.63877821213100106</v>
      </c>
      <c r="D8447" s="40">
        <f t="shared" si="1054"/>
        <v>1057233.6484354553</v>
      </c>
      <c r="E8447" s="40">
        <f t="shared" si="1059"/>
        <v>1057233.6484354553</v>
      </c>
      <c r="F8447" s="41">
        <f t="shared" si="1055"/>
        <v>2.107961979510506</v>
      </c>
      <c r="G8447" s="42">
        <f t="shared" si="1056"/>
        <v>1228608.3343611169</v>
      </c>
      <c r="H8447" s="16">
        <f t="shared" si="1057"/>
        <v>1</v>
      </c>
      <c r="P8447" s="16"/>
    </row>
    <row r="8448" spans="1:16" x14ac:dyDescent="0.25">
      <c r="A8448" s="24">
        <f t="shared" si="1058"/>
        <v>8433</v>
      </c>
      <c r="B8448">
        <f t="shared" si="1052"/>
        <v>0.54086877114605159</v>
      </c>
      <c r="C8448">
        <f t="shared" si="1053"/>
        <v>0.7493122253799811</v>
      </c>
      <c r="D8448" s="40">
        <f t="shared" si="1054"/>
        <v>1046788.446809659</v>
      </c>
      <c r="E8448" s="40">
        <f t="shared" si="1059"/>
        <v>1046788.446809659</v>
      </c>
      <c r="F8448" s="41">
        <f t="shared" si="1055"/>
        <v>2.2043547090607776</v>
      </c>
      <c r="G8448" s="42">
        <f t="shared" si="1056"/>
        <v>1307493.0421152893</v>
      </c>
      <c r="H8448" s="16">
        <f t="shared" si="1057"/>
        <v>1</v>
      </c>
      <c r="P8448" s="16"/>
    </row>
    <row r="8449" spans="1:16" x14ac:dyDescent="0.25">
      <c r="A8449" s="24">
        <f t="shared" si="1058"/>
        <v>8434</v>
      </c>
      <c r="B8449">
        <f t="shared" si="1052"/>
        <v>0.91472629725467414</v>
      </c>
      <c r="C8449">
        <f t="shared" si="1053"/>
        <v>0.39636259956751019</v>
      </c>
      <c r="D8449" s="40">
        <f t="shared" si="1054"/>
        <v>1624823.8654821431</v>
      </c>
      <c r="E8449" s="40">
        <f t="shared" si="1059"/>
        <v>1250000</v>
      </c>
      <c r="F8449" s="41">
        <f t="shared" si="1055"/>
        <v>1.9201296499531326</v>
      </c>
      <c r="G8449" s="42">
        <f t="shared" si="1056"/>
        <v>1400162.0624414156</v>
      </c>
      <c r="H8449" s="16">
        <f t="shared" si="1057"/>
        <v>1</v>
      </c>
      <c r="P8449" s="16"/>
    </row>
    <row r="8450" spans="1:16" x14ac:dyDescent="0.25">
      <c r="A8450" s="24">
        <f t="shared" si="1058"/>
        <v>8435</v>
      </c>
      <c r="B8450">
        <f t="shared" si="1052"/>
        <v>0.25596959737595171</v>
      </c>
      <c r="C8450">
        <f t="shared" si="1053"/>
        <v>0.28807398548815399</v>
      </c>
      <c r="D8450" s="40">
        <f t="shared" si="1054"/>
        <v>700993.38838031236</v>
      </c>
      <c r="E8450" s="40">
        <f t="shared" si="1059"/>
        <v>700993.38838031236</v>
      </c>
      <c r="F8450" s="41">
        <f t="shared" si="1055"/>
        <v>1.8300850619274245</v>
      </c>
      <c r="G8450" s="42">
        <f t="shared" si="1056"/>
        <v>282877.52858469915</v>
      </c>
      <c r="H8450" s="16">
        <f t="shared" si="1057"/>
        <v>1</v>
      </c>
      <c r="P8450" s="16"/>
    </row>
    <row r="8451" spans="1:16" x14ac:dyDescent="0.25">
      <c r="A8451" s="24">
        <f t="shared" si="1058"/>
        <v>8436</v>
      </c>
      <c r="B8451">
        <f t="shared" si="1052"/>
        <v>0.62801317765843123</v>
      </c>
      <c r="C8451">
        <f t="shared" si="1053"/>
        <v>2.9270056518726051E-2</v>
      </c>
      <c r="D8451" s="40">
        <f t="shared" si="1054"/>
        <v>1148903.8456733383</v>
      </c>
      <c r="E8451" s="40">
        <f t="shared" si="1059"/>
        <v>1148903.8456733383</v>
      </c>
      <c r="F8451" s="41">
        <f t="shared" si="1055"/>
        <v>1.4250360573567322</v>
      </c>
      <c r="G8451" s="42">
        <f t="shared" si="1056"/>
        <v>637229.4065203215</v>
      </c>
      <c r="H8451" s="16">
        <f t="shared" si="1057"/>
        <v>1</v>
      </c>
      <c r="P8451" s="16"/>
    </row>
    <row r="8452" spans="1:16" x14ac:dyDescent="0.25">
      <c r="A8452" s="24">
        <f t="shared" si="1058"/>
        <v>8437</v>
      </c>
      <c r="B8452">
        <f t="shared" si="1052"/>
        <v>0.47589598700869828</v>
      </c>
      <c r="C8452">
        <f t="shared" si="1053"/>
        <v>0.81616812606807798</v>
      </c>
      <c r="D8452" s="40">
        <f t="shared" si="1054"/>
        <v>972436.19674179133</v>
      </c>
      <c r="E8452" s="40">
        <f t="shared" si="1059"/>
        <v>972436.19674179133</v>
      </c>
      <c r="F8452" s="41">
        <f t="shared" si="1055"/>
        <v>2.2738170652012077</v>
      </c>
      <c r="G8452" s="42">
        <f t="shared" si="1056"/>
        <v>1211142.0189708443</v>
      </c>
      <c r="H8452" s="16">
        <f t="shared" si="1057"/>
        <v>1</v>
      </c>
      <c r="P8452" s="16"/>
    </row>
    <row r="8453" spans="1:16" x14ac:dyDescent="0.25">
      <c r="A8453" s="24">
        <f t="shared" si="1058"/>
        <v>8438</v>
      </c>
      <c r="B8453">
        <f t="shared" si="1052"/>
        <v>5.9198523522354662E-2</v>
      </c>
      <c r="C8453">
        <f t="shared" si="1053"/>
        <v>0.6313459895318374</v>
      </c>
      <c r="D8453" s="40">
        <f t="shared" si="1054"/>
        <v>288052.93535200553</v>
      </c>
      <c r="E8453" s="40">
        <f t="shared" si="1059"/>
        <v>288052.93535200553</v>
      </c>
      <c r="F8453" s="41">
        <f t="shared" si="1055"/>
        <v>2.1019514734332008</v>
      </c>
      <c r="G8453" s="42">
        <f t="shared" si="1056"/>
        <v>-394526.70811009349</v>
      </c>
      <c r="H8453" s="16">
        <f t="shared" si="1057"/>
        <v>0</v>
      </c>
      <c r="P8453" s="16"/>
    </row>
    <row r="8454" spans="1:16" x14ac:dyDescent="0.25">
      <c r="A8454" s="24">
        <f t="shared" si="1058"/>
        <v>8439</v>
      </c>
      <c r="B8454">
        <f t="shared" si="1052"/>
        <v>0.87911221745889634</v>
      </c>
      <c r="C8454">
        <f t="shared" si="1053"/>
        <v>0.66307467606384307</v>
      </c>
      <c r="D8454" s="40">
        <f t="shared" si="1054"/>
        <v>1533690.1038506296</v>
      </c>
      <c r="E8454" s="40">
        <f t="shared" si="1059"/>
        <v>1250000</v>
      </c>
      <c r="F8454" s="41">
        <f t="shared" si="1055"/>
        <v>2.1279237478372588</v>
      </c>
      <c r="G8454" s="42">
        <f t="shared" si="1056"/>
        <v>1659904.6847965736</v>
      </c>
      <c r="H8454" s="16">
        <f t="shared" si="1057"/>
        <v>1</v>
      </c>
      <c r="P8454" s="16"/>
    </row>
    <row r="8455" spans="1:16" x14ac:dyDescent="0.25">
      <c r="A8455" s="24">
        <f t="shared" si="1058"/>
        <v>8440</v>
      </c>
      <c r="B8455">
        <f t="shared" si="1052"/>
        <v>0.50224812154192477</v>
      </c>
      <c r="C8455">
        <f t="shared" si="1053"/>
        <v>0.11741284967865795</v>
      </c>
      <c r="D8455" s="40">
        <f t="shared" si="1054"/>
        <v>1002569.256009249</v>
      </c>
      <c r="E8455" s="40">
        <f t="shared" si="1059"/>
        <v>1002569.256009249</v>
      </c>
      <c r="F8455" s="41">
        <f t="shared" si="1055"/>
        <v>1.6388998265132604</v>
      </c>
      <c r="G8455" s="42">
        <f t="shared" si="1056"/>
        <v>643110.57974108681</v>
      </c>
      <c r="H8455" s="16">
        <f t="shared" si="1057"/>
        <v>1</v>
      </c>
      <c r="P8455" s="16"/>
    </row>
    <row r="8456" spans="1:16" x14ac:dyDescent="0.25">
      <c r="A8456" s="24">
        <f t="shared" si="1058"/>
        <v>8441</v>
      </c>
      <c r="B8456">
        <f t="shared" si="1052"/>
        <v>0.23595522635150701</v>
      </c>
      <c r="C8456">
        <f t="shared" si="1053"/>
        <v>0.69462473911698908</v>
      </c>
      <c r="D8456" s="40">
        <f t="shared" si="1054"/>
        <v>672017.88910423894</v>
      </c>
      <c r="E8456" s="40">
        <f t="shared" si="1059"/>
        <v>672017.88910423894</v>
      </c>
      <c r="F8456" s="41">
        <f t="shared" si="1055"/>
        <v>2.1547119843963509</v>
      </c>
      <c r="G8456" s="42">
        <f t="shared" si="1056"/>
        <v>448004.99938164162</v>
      </c>
      <c r="H8456" s="16">
        <f t="shared" si="1057"/>
        <v>1</v>
      </c>
      <c r="P8456" s="16"/>
    </row>
    <row r="8457" spans="1:16" x14ac:dyDescent="0.25">
      <c r="A8457" s="24">
        <f t="shared" si="1058"/>
        <v>8442</v>
      </c>
      <c r="B8457">
        <f t="shared" si="1052"/>
        <v>0.925074533210136</v>
      </c>
      <c r="C8457">
        <f t="shared" si="1053"/>
        <v>0.47074273566249758</v>
      </c>
      <c r="D8457" s="40">
        <f t="shared" si="1054"/>
        <v>1656561.4897468081</v>
      </c>
      <c r="E8457" s="40">
        <f t="shared" si="1059"/>
        <v>1250000</v>
      </c>
      <c r="F8457" s="41">
        <f t="shared" si="1055"/>
        <v>1.977689073389594</v>
      </c>
      <c r="G8457" s="42">
        <f t="shared" si="1056"/>
        <v>1472111.3417369924</v>
      </c>
      <c r="H8457" s="16">
        <f t="shared" si="1057"/>
        <v>1</v>
      </c>
      <c r="P8457" s="16"/>
    </row>
    <row r="8458" spans="1:16" x14ac:dyDescent="0.25">
      <c r="A8458" s="24">
        <f t="shared" si="1058"/>
        <v>8443</v>
      </c>
      <c r="B8458">
        <f t="shared" si="1052"/>
        <v>0.49834334256593138</v>
      </c>
      <c r="C8458">
        <f t="shared" si="1053"/>
        <v>0.7763878497062251</v>
      </c>
      <c r="D8458" s="40">
        <f t="shared" si="1054"/>
        <v>998106.70077483496</v>
      </c>
      <c r="E8458" s="40">
        <f t="shared" si="1059"/>
        <v>998106.70077483496</v>
      </c>
      <c r="F8458" s="41">
        <f t="shared" si="1055"/>
        <v>2.2310184392757524</v>
      </c>
      <c r="G8458" s="42">
        <f t="shared" si="1056"/>
        <v>1226794.4537933427</v>
      </c>
      <c r="H8458" s="16">
        <f t="shared" si="1057"/>
        <v>1</v>
      </c>
      <c r="P8458" s="16"/>
    </row>
    <row r="8459" spans="1:16" x14ac:dyDescent="0.25">
      <c r="A8459" s="24">
        <f t="shared" si="1058"/>
        <v>8444</v>
      </c>
      <c r="B8459">
        <f t="shared" si="1052"/>
        <v>0.32726654794532806</v>
      </c>
      <c r="C8459">
        <f t="shared" si="1053"/>
        <v>0.61193448782432824</v>
      </c>
      <c r="D8459" s="40">
        <f t="shared" si="1054"/>
        <v>795984.64972341317</v>
      </c>
      <c r="E8459" s="40">
        <f t="shared" si="1059"/>
        <v>795984.64972341317</v>
      </c>
      <c r="F8459" s="41">
        <f t="shared" si="1055"/>
        <v>2.0864329934135828</v>
      </c>
      <c r="G8459" s="42">
        <f t="shared" si="1056"/>
        <v>660768.63543368317</v>
      </c>
      <c r="H8459" s="16">
        <f t="shared" si="1057"/>
        <v>1</v>
      </c>
      <c r="P8459" s="16"/>
    </row>
    <row r="8460" spans="1:16" x14ac:dyDescent="0.25">
      <c r="A8460" s="24">
        <f t="shared" si="1058"/>
        <v>8445</v>
      </c>
      <c r="B8460">
        <f t="shared" si="1052"/>
        <v>0.43831850134301931</v>
      </c>
      <c r="C8460">
        <f t="shared" si="1053"/>
        <v>0.82971295446623117</v>
      </c>
      <c r="D8460" s="40">
        <f t="shared" si="1054"/>
        <v>929224.71123362333</v>
      </c>
      <c r="E8460" s="40">
        <f t="shared" si="1059"/>
        <v>929224.71123362333</v>
      </c>
      <c r="F8460" s="41">
        <f t="shared" si="1055"/>
        <v>2.2896752398282598</v>
      </c>
      <c r="G8460" s="42">
        <f t="shared" si="1056"/>
        <v>1127622.8135481919</v>
      </c>
      <c r="H8460" s="16">
        <f t="shared" si="1057"/>
        <v>1</v>
      </c>
      <c r="P8460" s="16"/>
    </row>
    <row r="8461" spans="1:16" x14ac:dyDescent="0.25">
      <c r="A8461" s="24">
        <f t="shared" si="1058"/>
        <v>8446</v>
      </c>
      <c r="B8461">
        <f t="shared" si="1052"/>
        <v>0.27036133722867817</v>
      </c>
      <c r="C8461">
        <f t="shared" si="1053"/>
        <v>2.9277422116138041E-2</v>
      </c>
      <c r="D8461" s="40">
        <f t="shared" si="1054"/>
        <v>721100.06095940433</v>
      </c>
      <c r="E8461" s="40">
        <f t="shared" si="1059"/>
        <v>721100.06095940433</v>
      </c>
      <c r="F8461" s="41">
        <f t="shared" si="1055"/>
        <v>1.4250696363699014</v>
      </c>
      <c r="G8461" s="42">
        <f t="shared" si="1056"/>
        <v>27617.801657731994</v>
      </c>
      <c r="H8461" s="16">
        <f t="shared" si="1057"/>
        <v>1</v>
      </c>
      <c r="P8461" s="16"/>
    </row>
    <row r="8462" spans="1:16" x14ac:dyDescent="0.25">
      <c r="A8462" s="24">
        <f t="shared" si="1058"/>
        <v>8447</v>
      </c>
      <c r="B8462">
        <f t="shared" si="1052"/>
        <v>0.25546773511450738</v>
      </c>
      <c r="C8462">
        <f t="shared" si="1053"/>
        <v>0.92418864357750863</v>
      </c>
      <c r="D8462" s="40">
        <f t="shared" si="1054"/>
        <v>700281.86762990244</v>
      </c>
      <c r="E8462" s="40">
        <f t="shared" si="1059"/>
        <v>700281.86762990244</v>
      </c>
      <c r="F8462" s="41">
        <f t="shared" si="1055"/>
        <v>2.4358125332148806</v>
      </c>
      <c r="G8462" s="42">
        <f t="shared" si="1056"/>
        <v>705755.34995604027</v>
      </c>
      <c r="H8462" s="16">
        <f t="shared" si="1057"/>
        <v>1</v>
      </c>
      <c r="P8462" s="16"/>
    </row>
    <row r="8463" spans="1:16" x14ac:dyDescent="0.25">
      <c r="A8463" s="24">
        <f t="shared" si="1058"/>
        <v>8448</v>
      </c>
      <c r="B8463">
        <f t="shared" si="1052"/>
        <v>0.80390531115699559</v>
      </c>
      <c r="C8463">
        <f t="shared" si="1053"/>
        <v>0.68698708864394575</v>
      </c>
      <c r="D8463" s="40">
        <f t="shared" si="1054"/>
        <v>1390115.6518978721</v>
      </c>
      <c r="E8463" s="40">
        <f t="shared" si="1059"/>
        <v>1250000</v>
      </c>
      <c r="F8463" s="41">
        <f t="shared" si="1055"/>
        <v>2.14812404883333</v>
      </c>
      <c r="G8463" s="42">
        <f t="shared" si="1056"/>
        <v>1685155.0610416625</v>
      </c>
      <c r="H8463" s="16">
        <f t="shared" si="1057"/>
        <v>1</v>
      </c>
      <c r="P8463" s="16"/>
    </row>
    <row r="8464" spans="1:16" x14ac:dyDescent="0.25">
      <c r="A8464" s="24">
        <f t="shared" si="1058"/>
        <v>8449</v>
      </c>
      <c r="B8464">
        <f t="shared" si="1052"/>
        <v>0.47495197260286659</v>
      </c>
      <c r="C8464">
        <f t="shared" si="1053"/>
        <v>0.74288426793646067</v>
      </c>
      <c r="D8464" s="40">
        <f t="shared" si="1054"/>
        <v>971355.28777215246</v>
      </c>
      <c r="E8464" s="40">
        <f t="shared" si="1059"/>
        <v>971355.28777215246</v>
      </c>
      <c r="F8464" s="41">
        <f t="shared" si="1055"/>
        <v>2.1982562594671005</v>
      </c>
      <c r="G8464" s="42">
        <f t="shared" si="1056"/>
        <v>1135287.8415116007</v>
      </c>
      <c r="H8464" s="16">
        <f t="shared" si="1057"/>
        <v>1</v>
      </c>
      <c r="P8464" s="16"/>
    </row>
    <row r="8465" spans="1:16" x14ac:dyDescent="0.25">
      <c r="A8465" s="24">
        <f t="shared" si="1058"/>
        <v>8450</v>
      </c>
      <c r="B8465">
        <f t="shared" ref="B8465:B8528" si="1060">((MOD((MOD(MOD(999999999999989,MOD(A8465*2499997+$B$13*1800451,7450589)*4658+7450581)*383,99991)*7440893+MOD(MOD(999999999999989,MOD(A8465*2246527+$B$13*2399993,7450987)*7580+7560584)*17669,7440893))*1343,4294967296))+0.5)/2^32</f>
        <v>0.47886808274779469</v>
      </c>
      <c r="C8465">
        <f t="shared" ref="C8465:C8528" si="1061">((MOD((MOD(MOD(999999999999989,MOD(A8465*2499997+$C$13*1800451,7450589)*4658+7450581)*383,99991)*7440893+MOD(MOD(999999999999989,MOD(A8465*2246527+$C$13*2399993,7450987)*7580+7560584)*17669,7440893))*1343,4294967296))+0.5)/2^32</f>
        <v>0.33944524440448731</v>
      </c>
      <c r="D8465" s="40">
        <f t="shared" ref="D8465:D8528" si="1062">MAX(0,NORMINV(B8465,D$10,D$12))</f>
        <v>975838.30266075011</v>
      </c>
      <c r="E8465" s="40">
        <f t="shared" si="1059"/>
        <v>975838.30266075011</v>
      </c>
      <c r="F8465" s="41">
        <f t="shared" ref="F8465:F8528" si="1063">NORMINV(C8465,E$10,E$12)</f>
        <v>1.8741709327611293</v>
      </c>
      <c r="G8465" s="42">
        <f t="shared" ref="G8465:G8528" si="1064">F8465*E8465-1000000</f>
        <v>828887.78192173527</v>
      </c>
      <c r="H8465" s="16">
        <f t="shared" ref="H8465:H8528" si="1065">IF(G8465&gt;=0,1,0)</f>
        <v>1</v>
      </c>
      <c r="P8465" s="16"/>
    </row>
    <row r="8466" spans="1:16" x14ac:dyDescent="0.25">
      <c r="A8466" s="24">
        <f t="shared" ref="A8466:A8529" si="1066">A8465+1</f>
        <v>8451</v>
      </c>
      <c r="B8466">
        <f t="shared" si="1060"/>
        <v>0.5520577464485541</v>
      </c>
      <c r="C8466">
        <f t="shared" si="1061"/>
        <v>4.4594750390388072E-2</v>
      </c>
      <c r="D8466" s="40">
        <f t="shared" si="1062"/>
        <v>1059663.507748988</v>
      </c>
      <c r="E8466" s="40">
        <f t="shared" ref="E8466:E8529" si="1067">MIN(1250000,D8466)</f>
        <v>1059663.507748988</v>
      </c>
      <c r="F8466" s="41">
        <f t="shared" si="1063"/>
        <v>1.4833773026051509</v>
      </c>
      <c r="G8466" s="42">
        <f t="shared" si="1064"/>
        <v>571880.7957938062</v>
      </c>
      <c r="H8466" s="16">
        <f t="shared" si="1065"/>
        <v>1</v>
      </c>
      <c r="P8466" s="16"/>
    </row>
    <row r="8467" spans="1:16" x14ac:dyDescent="0.25">
      <c r="A8467" s="24">
        <f t="shared" si="1066"/>
        <v>8452</v>
      </c>
      <c r="B8467">
        <f t="shared" si="1060"/>
        <v>0.16767774184700102</v>
      </c>
      <c r="C8467">
        <f t="shared" si="1061"/>
        <v>0.494942860561423</v>
      </c>
      <c r="D8467" s="40">
        <f t="shared" si="1062"/>
        <v>560767.74672194314</v>
      </c>
      <c r="E8467" s="40">
        <f t="shared" si="1067"/>
        <v>560767.74672194314</v>
      </c>
      <c r="F8467" s="41">
        <f t="shared" si="1063"/>
        <v>1.9961468971977057</v>
      </c>
      <c r="G8467" s="42">
        <f t="shared" si="1064"/>
        <v>119374.79766755574</v>
      </c>
      <c r="H8467" s="16">
        <f t="shared" si="1065"/>
        <v>1</v>
      </c>
      <c r="P8467" s="16"/>
    </row>
    <row r="8468" spans="1:16" x14ac:dyDescent="0.25">
      <c r="A8468" s="24">
        <f t="shared" si="1066"/>
        <v>8453</v>
      </c>
      <c r="B8468">
        <f t="shared" si="1060"/>
        <v>2.8219304862432182E-2</v>
      </c>
      <c r="C8468">
        <f t="shared" si="1061"/>
        <v>0.34536981664132327</v>
      </c>
      <c r="D8468" s="40">
        <f t="shared" si="1062"/>
        <v>130258.30926648818</v>
      </c>
      <c r="E8468" s="40">
        <f t="shared" si="1067"/>
        <v>130258.30926648818</v>
      </c>
      <c r="F8468" s="41">
        <f t="shared" si="1063"/>
        <v>1.8790724844649156</v>
      </c>
      <c r="G8468" s="42">
        <f t="shared" si="1064"/>
        <v>-755235.19518442068</v>
      </c>
      <c r="H8468" s="16">
        <f t="shared" si="1065"/>
        <v>0</v>
      </c>
      <c r="P8468" s="16"/>
    </row>
    <row r="8469" spans="1:16" x14ac:dyDescent="0.25">
      <c r="A8469" s="24">
        <f t="shared" si="1066"/>
        <v>8454</v>
      </c>
      <c r="B8469">
        <f t="shared" si="1060"/>
        <v>0.78084478003438562</v>
      </c>
      <c r="C8469">
        <f t="shared" si="1061"/>
        <v>0.46469065372366458</v>
      </c>
      <c r="D8469" s="40">
        <f t="shared" si="1062"/>
        <v>1353366.0106963329</v>
      </c>
      <c r="E8469" s="40">
        <f t="shared" si="1067"/>
        <v>1250000</v>
      </c>
      <c r="F8469" s="41">
        <f t="shared" si="1063"/>
        <v>1.9730628333360256</v>
      </c>
      <c r="G8469" s="42">
        <f t="shared" si="1064"/>
        <v>1466328.5416700318</v>
      </c>
      <c r="H8469" s="16">
        <f t="shared" si="1065"/>
        <v>1</v>
      </c>
      <c r="P8469" s="16"/>
    </row>
    <row r="8470" spans="1:16" x14ac:dyDescent="0.25">
      <c r="A8470" s="24">
        <f t="shared" si="1066"/>
        <v>8455</v>
      </c>
      <c r="B8470">
        <f t="shared" si="1060"/>
        <v>0.21739949041511863</v>
      </c>
      <c r="C8470">
        <f t="shared" si="1061"/>
        <v>0.89794388192240149</v>
      </c>
      <c r="D8470" s="40">
        <f t="shared" si="1062"/>
        <v>643918.24872447108</v>
      </c>
      <c r="E8470" s="40">
        <f t="shared" si="1067"/>
        <v>643918.24872447108</v>
      </c>
      <c r="F8470" s="41">
        <f t="shared" si="1063"/>
        <v>2.385994682086586</v>
      </c>
      <c r="G8470" s="42">
        <f t="shared" si="1064"/>
        <v>536385.5171550957</v>
      </c>
      <c r="H8470" s="16">
        <f t="shared" si="1065"/>
        <v>1</v>
      </c>
      <c r="P8470" s="16"/>
    </row>
    <row r="8471" spans="1:16" x14ac:dyDescent="0.25">
      <c r="A8471" s="24">
        <f t="shared" si="1066"/>
        <v>8456</v>
      </c>
      <c r="B8471">
        <f t="shared" si="1060"/>
        <v>0.43177172623109072</v>
      </c>
      <c r="C8471">
        <f t="shared" si="1061"/>
        <v>0.90639016323257238</v>
      </c>
      <c r="D8471" s="40">
        <f t="shared" si="1062"/>
        <v>921641.97513388703</v>
      </c>
      <c r="E8471" s="40">
        <f t="shared" si="1067"/>
        <v>921641.97513388703</v>
      </c>
      <c r="F8471" s="41">
        <f t="shared" si="1063"/>
        <v>2.4008658897395119</v>
      </c>
      <c r="G8471" s="42">
        <f t="shared" si="1064"/>
        <v>1212738.7806511009</v>
      </c>
      <c r="H8471" s="16">
        <f t="shared" si="1065"/>
        <v>1</v>
      </c>
      <c r="P8471" s="16"/>
    </row>
    <row r="8472" spans="1:16" x14ac:dyDescent="0.25">
      <c r="A8472" s="24">
        <f t="shared" si="1066"/>
        <v>8457</v>
      </c>
      <c r="B8472">
        <f t="shared" si="1060"/>
        <v>0.60656851960811764</v>
      </c>
      <c r="C8472">
        <f t="shared" si="1061"/>
        <v>0.4812989259371534</v>
      </c>
      <c r="D8472" s="40">
        <f t="shared" si="1062"/>
        <v>1123276.4984817922</v>
      </c>
      <c r="E8472" s="40">
        <f t="shared" si="1067"/>
        <v>1123276.4984817922</v>
      </c>
      <c r="F8472" s="41">
        <f t="shared" si="1063"/>
        <v>1.9857465586112819</v>
      </c>
      <c r="G8472" s="42">
        <f t="shared" si="1064"/>
        <v>1230542.4412291497</v>
      </c>
      <c r="H8472" s="16">
        <f t="shared" si="1065"/>
        <v>1</v>
      </c>
      <c r="P8472" s="16"/>
    </row>
    <row r="8473" spans="1:16" x14ac:dyDescent="0.25">
      <c r="A8473" s="24">
        <f t="shared" si="1066"/>
        <v>8458</v>
      </c>
      <c r="B8473">
        <f t="shared" si="1060"/>
        <v>0.60515536612365395</v>
      </c>
      <c r="C8473">
        <f t="shared" si="1061"/>
        <v>0.87768260377924889</v>
      </c>
      <c r="D8473" s="40">
        <f t="shared" si="1062"/>
        <v>1121602.1904752965</v>
      </c>
      <c r="E8473" s="40">
        <f t="shared" si="1067"/>
        <v>1121602.1904752965</v>
      </c>
      <c r="F8473" s="41">
        <f t="shared" si="1063"/>
        <v>2.3536413490714372</v>
      </c>
      <c r="G8473" s="42">
        <f t="shared" si="1064"/>
        <v>1639849.2927117557</v>
      </c>
      <c r="H8473" s="16">
        <f t="shared" si="1065"/>
        <v>1</v>
      </c>
      <c r="P8473" s="16"/>
    </row>
    <row r="8474" spans="1:16" x14ac:dyDescent="0.25">
      <c r="A8474" s="24">
        <f t="shared" si="1066"/>
        <v>8459</v>
      </c>
      <c r="B8474">
        <f t="shared" si="1060"/>
        <v>0.44233933615032583</v>
      </c>
      <c r="C8474">
        <f t="shared" si="1061"/>
        <v>0.84353164106141776</v>
      </c>
      <c r="D8474" s="40">
        <f t="shared" si="1062"/>
        <v>933871.98358191154</v>
      </c>
      <c r="E8474" s="40">
        <f t="shared" si="1067"/>
        <v>933871.98358191154</v>
      </c>
      <c r="F8474" s="41">
        <f t="shared" si="1063"/>
        <v>2.3067109615921941</v>
      </c>
      <c r="G8474" s="42">
        <f t="shared" si="1064"/>
        <v>1154172.7412522407</v>
      </c>
      <c r="H8474" s="16">
        <f t="shared" si="1065"/>
        <v>1</v>
      </c>
      <c r="P8474" s="16"/>
    </row>
    <row r="8475" spans="1:16" x14ac:dyDescent="0.25">
      <c r="A8475" s="24">
        <f t="shared" si="1066"/>
        <v>8460</v>
      </c>
      <c r="B8475">
        <f t="shared" si="1060"/>
        <v>9.7402483108453453E-2</v>
      </c>
      <c r="C8475">
        <f t="shared" si="1061"/>
        <v>0.25582341651897877</v>
      </c>
      <c r="D8475" s="40">
        <f t="shared" si="1062"/>
        <v>408892.81036406348</v>
      </c>
      <c r="E8475" s="40">
        <f t="shared" si="1067"/>
        <v>408892.81036406348</v>
      </c>
      <c r="F8475" s="41">
        <f t="shared" si="1063"/>
        <v>1.8005241427276111</v>
      </c>
      <c r="G8475" s="42">
        <f t="shared" si="1064"/>
        <v>-263778.62315176101</v>
      </c>
      <c r="H8475" s="16">
        <f t="shared" si="1065"/>
        <v>0</v>
      </c>
      <c r="P8475" s="16"/>
    </row>
    <row r="8476" spans="1:16" x14ac:dyDescent="0.25">
      <c r="A8476" s="24">
        <f t="shared" si="1066"/>
        <v>8461</v>
      </c>
      <c r="B8476">
        <f t="shared" si="1060"/>
        <v>0.38072244904469699</v>
      </c>
      <c r="C8476">
        <f t="shared" si="1061"/>
        <v>0.39298443531151861</v>
      </c>
      <c r="D8476" s="40">
        <f t="shared" si="1062"/>
        <v>861587.87504872354</v>
      </c>
      <c r="E8476" s="40">
        <f t="shared" si="1067"/>
        <v>861587.87504872354</v>
      </c>
      <c r="F8476" s="41">
        <f t="shared" si="1063"/>
        <v>1.9174623307033465</v>
      </c>
      <c r="G8476" s="42">
        <f t="shared" si="1064"/>
        <v>652062.29499666905</v>
      </c>
      <c r="H8476" s="16">
        <f t="shared" si="1065"/>
        <v>1</v>
      </c>
      <c r="P8476" s="16"/>
    </row>
    <row r="8477" spans="1:16" x14ac:dyDescent="0.25">
      <c r="A8477" s="24">
        <f t="shared" si="1066"/>
        <v>8462</v>
      </c>
      <c r="B8477">
        <f t="shared" si="1060"/>
        <v>6.7192956223152578E-2</v>
      </c>
      <c r="C8477">
        <f t="shared" si="1061"/>
        <v>0.1364481191849336</v>
      </c>
      <c r="D8477" s="40">
        <f t="shared" si="1062"/>
        <v>317464.33238313789</v>
      </c>
      <c r="E8477" s="40">
        <f t="shared" si="1067"/>
        <v>317464.33238313789</v>
      </c>
      <c r="F8477" s="41">
        <f t="shared" si="1063"/>
        <v>1.6667424910997803</v>
      </c>
      <c r="G8477" s="42">
        <f t="shared" si="1064"/>
        <v>-470868.70780840004</v>
      </c>
      <c r="H8477" s="16">
        <f t="shared" si="1065"/>
        <v>0</v>
      </c>
      <c r="P8477" s="16"/>
    </row>
    <row r="8478" spans="1:16" x14ac:dyDescent="0.25">
      <c r="A8478" s="24">
        <f t="shared" si="1066"/>
        <v>8463</v>
      </c>
      <c r="B8478">
        <f t="shared" si="1060"/>
        <v>0.30025271105114371</v>
      </c>
      <c r="C8478">
        <f t="shared" si="1061"/>
        <v>0.36272780655417591</v>
      </c>
      <c r="D8478" s="40">
        <f t="shared" si="1062"/>
        <v>761242.93558829348</v>
      </c>
      <c r="E8478" s="40">
        <f t="shared" si="1067"/>
        <v>761242.93558829348</v>
      </c>
      <c r="F8478" s="41">
        <f t="shared" si="1063"/>
        <v>1.8932592904174916</v>
      </c>
      <c r="G8478" s="42">
        <f t="shared" si="1064"/>
        <v>441230.26006722078</v>
      </c>
      <c r="H8478" s="16">
        <f t="shared" si="1065"/>
        <v>1</v>
      </c>
      <c r="P8478" s="16"/>
    </row>
    <row r="8479" spans="1:16" x14ac:dyDescent="0.25">
      <c r="A8479" s="24">
        <f t="shared" si="1066"/>
        <v>8464</v>
      </c>
      <c r="B8479">
        <f t="shared" si="1060"/>
        <v>7.1437234408222139E-2</v>
      </c>
      <c r="C8479">
        <f t="shared" si="1061"/>
        <v>0.13070279092062265</v>
      </c>
      <c r="D8479" s="40">
        <f t="shared" si="1062"/>
        <v>331989.2388528774</v>
      </c>
      <c r="E8479" s="40">
        <f t="shared" si="1067"/>
        <v>331989.2388528774</v>
      </c>
      <c r="F8479" s="41">
        <f t="shared" si="1063"/>
        <v>1.658639774020056</v>
      </c>
      <c r="G8479" s="42">
        <f t="shared" si="1064"/>
        <v>-449349.443891973</v>
      </c>
      <c r="H8479" s="16">
        <f t="shared" si="1065"/>
        <v>0</v>
      </c>
      <c r="P8479" s="16"/>
    </row>
    <row r="8480" spans="1:16" x14ac:dyDescent="0.25">
      <c r="A8480" s="24">
        <f t="shared" si="1066"/>
        <v>8465</v>
      </c>
      <c r="B8480">
        <f t="shared" si="1060"/>
        <v>0.33882602711673826</v>
      </c>
      <c r="C8480">
        <f t="shared" si="1061"/>
        <v>0.32544069655705243</v>
      </c>
      <c r="D8480" s="40">
        <f t="shared" si="1062"/>
        <v>810485.1498494267</v>
      </c>
      <c r="E8480" s="40">
        <f t="shared" si="1067"/>
        <v>810485.1498494267</v>
      </c>
      <c r="F8480" s="41">
        <f t="shared" si="1063"/>
        <v>1.862450430940493</v>
      </c>
      <c r="G8480" s="42">
        <f t="shared" si="1064"/>
        <v>509488.41660793475</v>
      </c>
      <c r="H8480" s="16">
        <f t="shared" si="1065"/>
        <v>1</v>
      </c>
      <c r="P8480" s="16"/>
    </row>
    <row r="8481" spans="1:16" x14ac:dyDescent="0.25">
      <c r="A8481" s="24">
        <f t="shared" si="1066"/>
        <v>8466</v>
      </c>
      <c r="B8481">
        <f t="shared" si="1060"/>
        <v>0.2193942031590268</v>
      </c>
      <c r="C8481">
        <f t="shared" si="1061"/>
        <v>0.90991383593063802</v>
      </c>
      <c r="D8481" s="40">
        <f t="shared" si="1062"/>
        <v>647002.67586301477</v>
      </c>
      <c r="E8481" s="40">
        <f t="shared" si="1067"/>
        <v>647002.67586301477</v>
      </c>
      <c r="F8481" s="41">
        <f t="shared" si="1063"/>
        <v>2.407363107829541</v>
      </c>
      <c r="G8481" s="42">
        <f t="shared" si="1064"/>
        <v>557570.37253961642</v>
      </c>
      <c r="H8481" s="16">
        <f t="shared" si="1065"/>
        <v>1</v>
      </c>
      <c r="P8481" s="16"/>
    </row>
    <row r="8482" spans="1:16" x14ac:dyDescent="0.25">
      <c r="A8482" s="24">
        <f t="shared" si="1066"/>
        <v>8467</v>
      </c>
      <c r="B8482">
        <f t="shared" si="1060"/>
        <v>0.72254030907060951</v>
      </c>
      <c r="C8482">
        <f t="shared" si="1061"/>
        <v>0.64973453327547759</v>
      </c>
      <c r="D8482" s="40">
        <f t="shared" si="1062"/>
        <v>1269181.4595268285</v>
      </c>
      <c r="E8482" s="40">
        <f t="shared" si="1067"/>
        <v>1250000</v>
      </c>
      <c r="F8482" s="41">
        <f t="shared" si="1063"/>
        <v>2.1169008694664302</v>
      </c>
      <c r="G8482" s="42">
        <f t="shared" si="1064"/>
        <v>1646126.0868330379</v>
      </c>
      <c r="H8482" s="16">
        <f t="shared" si="1065"/>
        <v>1</v>
      </c>
      <c r="P8482" s="16"/>
    </row>
    <row r="8483" spans="1:16" x14ac:dyDescent="0.25">
      <c r="A8483" s="24">
        <f t="shared" si="1066"/>
        <v>8468</v>
      </c>
      <c r="B8483">
        <f t="shared" si="1060"/>
        <v>0.12282482243608683</v>
      </c>
      <c r="C8483">
        <f t="shared" si="1061"/>
        <v>0.50869295850861818</v>
      </c>
      <c r="D8483" s="40">
        <f t="shared" si="1062"/>
        <v>470677.37647645257</v>
      </c>
      <c r="E8483" s="40">
        <f t="shared" si="1067"/>
        <v>470677.37647645257</v>
      </c>
      <c r="F8483" s="41">
        <f t="shared" si="1063"/>
        <v>2.0066236292426844</v>
      </c>
      <c r="G8483" s="42">
        <f t="shared" si="1064"/>
        <v>-55527.654612395447</v>
      </c>
      <c r="H8483" s="16">
        <f t="shared" si="1065"/>
        <v>0</v>
      </c>
      <c r="P8483" s="16"/>
    </row>
    <row r="8484" spans="1:16" x14ac:dyDescent="0.25">
      <c r="A8484" s="24">
        <f t="shared" si="1066"/>
        <v>8469</v>
      </c>
      <c r="B8484">
        <f t="shared" si="1060"/>
        <v>0.74768293567467481</v>
      </c>
      <c r="C8484">
        <f t="shared" si="1061"/>
        <v>0.62877587869297713</v>
      </c>
      <c r="D8484" s="40">
        <f t="shared" si="1062"/>
        <v>1304201.8550071619</v>
      </c>
      <c r="E8484" s="40">
        <f t="shared" si="1067"/>
        <v>1250000</v>
      </c>
      <c r="F8484" s="41">
        <f t="shared" si="1063"/>
        <v>2.0998823620256433</v>
      </c>
      <c r="G8484" s="42">
        <f t="shared" si="1064"/>
        <v>1624852.9525320539</v>
      </c>
      <c r="H8484" s="16">
        <f t="shared" si="1065"/>
        <v>1</v>
      </c>
      <c r="P8484" s="16"/>
    </row>
    <row r="8485" spans="1:16" x14ac:dyDescent="0.25">
      <c r="A8485" s="24">
        <f t="shared" si="1066"/>
        <v>8470</v>
      </c>
      <c r="B8485">
        <f t="shared" si="1060"/>
        <v>0.64950259902980179</v>
      </c>
      <c r="C8485">
        <f t="shared" si="1061"/>
        <v>0.3753335332730785</v>
      </c>
      <c r="D8485" s="40">
        <f t="shared" si="1062"/>
        <v>1175065.9275900559</v>
      </c>
      <c r="E8485" s="40">
        <f t="shared" si="1067"/>
        <v>1175065.9275900559</v>
      </c>
      <c r="F8485" s="41">
        <f t="shared" si="1063"/>
        <v>1.9034164421932203</v>
      </c>
      <c r="G8485" s="42">
        <f t="shared" si="1064"/>
        <v>1236639.8072359404</v>
      </c>
      <c r="H8485" s="16">
        <f t="shared" si="1065"/>
        <v>1</v>
      </c>
      <c r="P8485" s="16"/>
    </row>
    <row r="8486" spans="1:16" x14ac:dyDescent="0.25">
      <c r="A8486" s="24">
        <f t="shared" si="1066"/>
        <v>8471</v>
      </c>
      <c r="B8486">
        <f t="shared" si="1060"/>
        <v>9.6294910530559719E-2</v>
      </c>
      <c r="C8486">
        <f t="shared" si="1061"/>
        <v>0.37817303708288819</v>
      </c>
      <c r="D8486" s="40">
        <f t="shared" si="1062"/>
        <v>405947.16239970783</v>
      </c>
      <c r="E8486" s="40">
        <f t="shared" si="1067"/>
        <v>405947.16239970783</v>
      </c>
      <c r="F8486" s="41">
        <f t="shared" si="1063"/>
        <v>1.9056891842598136</v>
      </c>
      <c r="G8486" s="42">
        <f t="shared" si="1064"/>
        <v>-226390.88323391473</v>
      </c>
      <c r="H8486" s="16">
        <f t="shared" si="1065"/>
        <v>0</v>
      </c>
      <c r="P8486" s="16"/>
    </row>
    <row r="8487" spans="1:16" x14ac:dyDescent="0.25">
      <c r="A8487" s="24">
        <f t="shared" si="1066"/>
        <v>8472</v>
      </c>
      <c r="B8487">
        <f t="shared" si="1060"/>
        <v>0.53455406927969307</v>
      </c>
      <c r="C8487">
        <f t="shared" si="1061"/>
        <v>0.16173266491387039</v>
      </c>
      <c r="D8487" s="40">
        <f t="shared" si="1062"/>
        <v>1039539.2656256794</v>
      </c>
      <c r="E8487" s="40">
        <f t="shared" si="1067"/>
        <v>1039539.2656256794</v>
      </c>
      <c r="F8487" s="41">
        <f t="shared" si="1063"/>
        <v>1.6998900462849793</v>
      </c>
      <c r="G8487" s="42">
        <f t="shared" si="1064"/>
        <v>767102.45035948954</v>
      </c>
      <c r="H8487" s="16">
        <f t="shared" si="1065"/>
        <v>1</v>
      </c>
      <c r="P8487" s="16"/>
    </row>
    <row r="8488" spans="1:16" x14ac:dyDescent="0.25">
      <c r="A8488" s="24">
        <f t="shared" si="1066"/>
        <v>8473</v>
      </c>
      <c r="B8488">
        <f t="shared" si="1060"/>
        <v>0.38691830972675234</v>
      </c>
      <c r="C8488">
        <f t="shared" si="1061"/>
        <v>0.83751981321256608</v>
      </c>
      <c r="D8488" s="40">
        <f t="shared" si="1062"/>
        <v>868984.76309001294</v>
      </c>
      <c r="E8488" s="40">
        <f t="shared" si="1067"/>
        <v>868984.76309001294</v>
      </c>
      <c r="F8488" s="41">
        <f t="shared" si="1063"/>
        <v>2.2991840655272244</v>
      </c>
      <c r="G8488" s="42">
        <f t="shared" si="1064"/>
        <v>997955.92048250791</v>
      </c>
      <c r="H8488" s="16">
        <f t="shared" si="1065"/>
        <v>1</v>
      </c>
      <c r="P8488" s="16"/>
    </row>
    <row r="8489" spans="1:16" x14ac:dyDescent="0.25">
      <c r="A8489" s="24">
        <f t="shared" si="1066"/>
        <v>8474</v>
      </c>
      <c r="B8489">
        <f t="shared" si="1060"/>
        <v>0.20135118451435119</v>
      </c>
      <c r="C8489">
        <f t="shared" si="1061"/>
        <v>0.93614179838914424</v>
      </c>
      <c r="D8489" s="40">
        <f t="shared" si="1062"/>
        <v>618478.11159722554</v>
      </c>
      <c r="E8489" s="40">
        <f t="shared" si="1067"/>
        <v>618478.11159722554</v>
      </c>
      <c r="F8489" s="41">
        <f t="shared" si="1063"/>
        <v>2.4629693330329059</v>
      </c>
      <c r="G8489" s="42">
        <f t="shared" si="1064"/>
        <v>523292.62201606971</v>
      </c>
      <c r="H8489" s="16">
        <f t="shared" si="1065"/>
        <v>1</v>
      </c>
      <c r="P8489" s="16"/>
    </row>
    <row r="8490" spans="1:16" x14ac:dyDescent="0.25">
      <c r="A8490" s="24">
        <f t="shared" si="1066"/>
        <v>8475</v>
      </c>
      <c r="B8490">
        <f t="shared" si="1060"/>
        <v>0.89682915585581213</v>
      </c>
      <c r="C8490">
        <f t="shared" si="1061"/>
        <v>1.3007200905121863E-2</v>
      </c>
      <c r="D8490" s="40">
        <f t="shared" si="1062"/>
        <v>1576149.982928976</v>
      </c>
      <c r="E8490" s="40">
        <f t="shared" si="1067"/>
        <v>1250000</v>
      </c>
      <c r="F8490" s="41">
        <f t="shared" si="1063"/>
        <v>1.3234052554115614</v>
      </c>
      <c r="G8490" s="42">
        <f t="shared" si="1064"/>
        <v>654256.56926445174</v>
      </c>
      <c r="H8490" s="16">
        <f t="shared" si="1065"/>
        <v>1</v>
      </c>
      <c r="P8490" s="16"/>
    </row>
    <row r="8491" spans="1:16" x14ac:dyDescent="0.25">
      <c r="A8491" s="24">
        <f t="shared" si="1066"/>
        <v>8476</v>
      </c>
      <c r="B8491">
        <f t="shared" si="1060"/>
        <v>0.43902805040124804</v>
      </c>
      <c r="C8491">
        <f t="shared" si="1061"/>
        <v>0.52981014281976968</v>
      </c>
      <c r="D8491" s="40">
        <f t="shared" si="1062"/>
        <v>930045.32726594352</v>
      </c>
      <c r="E8491" s="40">
        <f t="shared" si="1067"/>
        <v>930045.32726594352</v>
      </c>
      <c r="F8491" s="41">
        <f t="shared" si="1063"/>
        <v>2.0227333189192009</v>
      </c>
      <c r="G8491" s="42">
        <f t="shared" si="1064"/>
        <v>881233.67156593641</v>
      </c>
      <c r="H8491" s="16">
        <f t="shared" si="1065"/>
        <v>1</v>
      </c>
      <c r="P8491" s="16"/>
    </row>
    <row r="8492" spans="1:16" x14ac:dyDescent="0.25">
      <c r="A8492" s="24">
        <f t="shared" si="1066"/>
        <v>8477</v>
      </c>
      <c r="B8492">
        <f t="shared" si="1060"/>
        <v>0.76309472357388586</v>
      </c>
      <c r="C8492">
        <f t="shared" si="1061"/>
        <v>0.39785327238496393</v>
      </c>
      <c r="D8492" s="40">
        <f t="shared" si="1062"/>
        <v>1326577.2783329664</v>
      </c>
      <c r="E8492" s="40">
        <f t="shared" si="1067"/>
        <v>1250000</v>
      </c>
      <c r="F8492" s="41">
        <f t="shared" si="1063"/>
        <v>1.9213046850423314</v>
      </c>
      <c r="G8492" s="42">
        <f t="shared" si="1064"/>
        <v>1401630.8563029142</v>
      </c>
      <c r="H8492" s="16">
        <f t="shared" si="1065"/>
        <v>1</v>
      </c>
      <c r="P8492" s="16"/>
    </row>
    <row r="8493" spans="1:16" x14ac:dyDescent="0.25">
      <c r="A8493" s="24">
        <f t="shared" si="1066"/>
        <v>8478</v>
      </c>
      <c r="B8493">
        <f t="shared" si="1060"/>
        <v>5.7871114113368094E-2</v>
      </c>
      <c r="C8493">
        <f t="shared" si="1061"/>
        <v>0.49431544088292867</v>
      </c>
      <c r="D8493" s="40">
        <f t="shared" si="1062"/>
        <v>282872.83872315416</v>
      </c>
      <c r="E8493" s="40">
        <f t="shared" si="1067"/>
        <v>282872.83872315416</v>
      </c>
      <c r="F8493" s="41">
        <f t="shared" si="1063"/>
        <v>1.9956688271046743</v>
      </c>
      <c r="G8493" s="42">
        <f t="shared" si="1064"/>
        <v>-435479.4937255932</v>
      </c>
      <c r="H8493" s="16">
        <f t="shared" si="1065"/>
        <v>0</v>
      </c>
      <c r="P8493" s="16"/>
    </row>
    <row r="8494" spans="1:16" x14ac:dyDescent="0.25">
      <c r="A8494" s="24">
        <f t="shared" si="1066"/>
        <v>8479</v>
      </c>
      <c r="B8494">
        <f t="shared" si="1060"/>
        <v>0.84117488272022456</v>
      </c>
      <c r="C8494">
        <f t="shared" si="1061"/>
        <v>0.37739134335424751</v>
      </c>
      <c r="D8494" s="40">
        <f t="shared" si="1062"/>
        <v>1455607.1033328369</v>
      </c>
      <c r="E8494" s="40">
        <f t="shared" si="1067"/>
        <v>1250000</v>
      </c>
      <c r="F8494" s="41">
        <f t="shared" si="1063"/>
        <v>1.9050640469076128</v>
      </c>
      <c r="G8494" s="42">
        <f t="shared" si="1064"/>
        <v>1381330.0586345159</v>
      </c>
      <c r="H8494" s="16">
        <f t="shared" si="1065"/>
        <v>1</v>
      </c>
      <c r="P8494" s="16"/>
    </row>
    <row r="8495" spans="1:16" x14ac:dyDescent="0.25">
      <c r="A8495" s="24">
        <f t="shared" si="1066"/>
        <v>8480</v>
      </c>
      <c r="B8495">
        <f t="shared" si="1060"/>
        <v>0.94507147243712097</v>
      </c>
      <c r="C8495">
        <f t="shared" si="1061"/>
        <v>0.63132759754080325</v>
      </c>
      <c r="D8495" s="40">
        <f t="shared" si="1062"/>
        <v>1728952.5682533793</v>
      </c>
      <c r="E8495" s="40">
        <f t="shared" si="1067"/>
        <v>1250000</v>
      </c>
      <c r="F8495" s="41">
        <f t="shared" si="1063"/>
        <v>2.1019366499667735</v>
      </c>
      <c r="G8495" s="42">
        <f t="shared" si="1064"/>
        <v>1627420.8124584667</v>
      </c>
      <c r="H8495" s="16">
        <f t="shared" si="1065"/>
        <v>1</v>
      </c>
      <c r="P8495" s="16"/>
    </row>
    <row r="8496" spans="1:16" x14ac:dyDescent="0.25">
      <c r="A8496" s="24">
        <f t="shared" si="1066"/>
        <v>8481</v>
      </c>
      <c r="B8496">
        <f t="shared" si="1060"/>
        <v>0.8045119788730517</v>
      </c>
      <c r="C8496">
        <f t="shared" si="1061"/>
        <v>0.26196271076332778</v>
      </c>
      <c r="D8496" s="40">
        <f t="shared" si="1062"/>
        <v>1391116.4055257365</v>
      </c>
      <c r="E8496" s="40">
        <f t="shared" si="1067"/>
        <v>1250000</v>
      </c>
      <c r="F8496" s="41">
        <f t="shared" si="1063"/>
        <v>1.8062899126821035</v>
      </c>
      <c r="G8496" s="42">
        <f t="shared" si="1064"/>
        <v>1257862.3908526292</v>
      </c>
      <c r="H8496" s="16">
        <f t="shared" si="1065"/>
        <v>1</v>
      </c>
      <c r="P8496" s="16"/>
    </row>
    <row r="8497" spans="1:16" x14ac:dyDescent="0.25">
      <c r="A8497" s="24">
        <f t="shared" si="1066"/>
        <v>8482</v>
      </c>
      <c r="B8497">
        <f t="shared" si="1060"/>
        <v>4.29201137740165E-3</v>
      </c>
      <c r="C8497">
        <f t="shared" si="1061"/>
        <v>0.58230639470275491</v>
      </c>
      <c r="D8497" s="40">
        <f t="shared" si="1062"/>
        <v>0</v>
      </c>
      <c r="E8497" s="40">
        <f t="shared" si="1067"/>
        <v>0</v>
      </c>
      <c r="F8497" s="41">
        <f t="shared" si="1063"/>
        <v>2.0631602853487703</v>
      </c>
      <c r="G8497" s="42">
        <f t="shared" si="1064"/>
        <v>-1000000</v>
      </c>
      <c r="H8497" s="16">
        <f t="shared" si="1065"/>
        <v>0</v>
      </c>
      <c r="P8497" s="16"/>
    </row>
    <row r="8498" spans="1:16" x14ac:dyDescent="0.25">
      <c r="A8498" s="24">
        <f t="shared" si="1066"/>
        <v>8483</v>
      </c>
      <c r="B8498">
        <f t="shared" si="1060"/>
        <v>2.5042191729880869E-2</v>
      </c>
      <c r="C8498">
        <f t="shared" si="1061"/>
        <v>0.24247139657381922</v>
      </c>
      <c r="D8498" s="40">
        <f t="shared" si="1062"/>
        <v>106728.3021098132</v>
      </c>
      <c r="E8498" s="40">
        <f t="shared" si="1067"/>
        <v>106728.3021098132</v>
      </c>
      <c r="F8498" s="41">
        <f t="shared" si="1063"/>
        <v>1.787728005560677</v>
      </c>
      <c r="G8498" s="42">
        <f t="shared" si="1064"/>
        <v>-809198.82533234626</v>
      </c>
      <c r="H8498" s="16">
        <f t="shared" si="1065"/>
        <v>0</v>
      </c>
      <c r="P8498" s="16"/>
    </row>
    <row r="8499" spans="1:16" x14ac:dyDescent="0.25">
      <c r="A8499" s="24">
        <f t="shared" si="1066"/>
        <v>8484</v>
      </c>
      <c r="B8499">
        <f t="shared" si="1060"/>
        <v>0.38510453619528562</v>
      </c>
      <c r="C8499">
        <f t="shared" si="1061"/>
        <v>0.84275226306635886</v>
      </c>
      <c r="D8499" s="40">
        <f t="shared" si="1062"/>
        <v>866823.05565210874</v>
      </c>
      <c r="E8499" s="40">
        <f t="shared" si="1067"/>
        <v>866823.05565210874</v>
      </c>
      <c r="F8499" s="41">
        <f t="shared" si="1063"/>
        <v>2.3057245917221874</v>
      </c>
      <c r="G8499" s="42">
        <f t="shared" si="1064"/>
        <v>998655.23608883726</v>
      </c>
      <c r="H8499" s="16">
        <f t="shared" si="1065"/>
        <v>1</v>
      </c>
      <c r="P8499" s="16"/>
    </row>
    <row r="8500" spans="1:16" x14ac:dyDescent="0.25">
      <c r="A8500" s="24">
        <f t="shared" si="1066"/>
        <v>8485</v>
      </c>
      <c r="B8500">
        <f t="shared" si="1060"/>
        <v>0.65509827074129134</v>
      </c>
      <c r="C8500">
        <f t="shared" si="1061"/>
        <v>0.74298603867646307</v>
      </c>
      <c r="D8500" s="40">
        <f t="shared" si="1062"/>
        <v>1181970.4264450492</v>
      </c>
      <c r="E8500" s="40">
        <f t="shared" si="1067"/>
        <v>1181970.4264450492</v>
      </c>
      <c r="F8500" s="41">
        <f t="shared" si="1063"/>
        <v>2.1983521876790739</v>
      </c>
      <c r="G8500" s="42">
        <f t="shared" si="1064"/>
        <v>1598387.2727474421</v>
      </c>
      <c r="H8500" s="16">
        <f t="shared" si="1065"/>
        <v>1</v>
      </c>
      <c r="P8500" s="16"/>
    </row>
    <row r="8501" spans="1:16" x14ac:dyDescent="0.25">
      <c r="A8501" s="24">
        <f t="shared" si="1066"/>
        <v>8486</v>
      </c>
      <c r="B8501">
        <f t="shared" si="1060"/>
        <v>0.60166344593744725</v>
      </c>
      <c r="C8501">
        <f t="shared" si="1061"/>
        <v>0.58582398982252926</v>
      </c>
      <c r="D8501" s="40">
        <f t="shared" si="1062"/>
        <v>1117471.9260580451</v>
      </c>
      <c r="E8501" s="40">
        <f t="shared" si="1067"/>
        <v>1117471.9260580451</v>
      </c>
      <c r="F8501" s="41">
        <f t="shared" si="1063"/>
        <v>2.0659014113326286</v>
      </c>
      <c r="G8501" s="42">
        <f t="shared" si="1064"/>
        <v>1308586.8291679062</v>
      </c>
      <c r="H8501" s="16">
        <f t="shared" si="1065"/>
        <v>1</v>
      </c>
      <c r="P8501" s="16"/>
    </row>
    <row r="8502" spans="1:16" x14ac:dyDescent="0.25">
      <c r="A8502" s="24">
        <f t="shared" si="1066"/>
        <v>8487</v>
      </c>
      <c r="B8502">
        <f t="shared" si="1060"/>
        <v>0.44531813880894333</v>
      </c>
      <c r="C8502">
        <f t="shared" si="1061"/>
        <v>0.53217791637871414</v>
      </c>
      <c r="D8502" s="40">
        <f t="shared" si="1062"/>
        <v>937310.42546215293</v>
      </c>
      <c r="E8502" s="40">
        <f t="shared" si="1067"/>
        <v>937310.42546215293</v>
      </c>
      <c r="F8502" s="41">
        <f t="shared" si="1063"/>
        <v>2.0245427754581291</v>
      </c>
      <c r="G8502" s="42">
        <f t="shared" si="1064"/>
        <v>897625.0502309869</v>
      </c>
      <c r="H8502" s="16">
        <f t="shared" si="1065"/>
        <v>1</v>
      </c>
      <c r="P8502" s="16"/>
    </row>
    <row r="8503" spans="1:16" x14ac:dyDescent="0.25">
      <c r="A8503" s="24">
        <f t="shared" si="1066"/>
        <v>8488</v>
      </c>
      <c r="B8503">
        <f t="shared" si="1060"/>
        <v>0.90137378207873553</v>
      </c>
      <c r="C8503">
        <f t="shared" si="1061"/>
        <v>6.7627102835103869E-3</v>
      </c>
      <c r="D8503" s="40">
        <f t="shared" si="1062"/>
        <v>1587881.0340998536</v>
      </c>
      <c r="E8503" s="40">
        <f t="shared" si="1067"/>
        <v>1250000</v>
      </c>
      <c r="F8503" s="41">
        <f t="shared" si="1063"/>
        <v>1.2493536616145544</v>
      </c>
      <c r="G8503" s="42">
        <f t="shared" si="1064"/>
        <v>561692.07701819297</v>
      </c>
      <c r="H8503" s="16">
        <f t="shared" si="1065"/>
        <v>1</v>
      </c>
      <c r="P8503" s="16"/>
    </row>
    <row r="8504" spans="1:16" x14ac:dyDescent="0.25">
      <c r="A8504" s="24">
        <f t="shared" si="1066"/>
        <v>8489</v>
      </c>
      <c r="B8504">
        <f t="shared" si="1060"/>
        <v>2.2432860801927745E-2</v>
      </c>
      <c r="C8504">
        <f t="shared" si="1061"/>
        <v>0.28086107817944139</v>
      </c>
      <c r="D8504" s="40">
        <f t="shared" si="1062"/>
        <v>85450.814325407497</v>
      </c>
      <c r="E8504" s="40">
        <f t="shared" si="1067"/>
        <v>85450.814325407497</v>
      </c>
      <c r="F8504" s="41">
        <f t="shared" si="1063"/>
        <v>1.823621452178692</v>
      </c>
      <c r="G8504" s="42">
        <f t="shared" si="1064"/>
        <v>-844170.06189004867</v>
      </c>
      <c r="H8504" s="16">
        <f t="shared" si="1065"/>
        <v>0</v>
      </c>
      <c r="P8504" s="16"/>
    </row>
    <row r="8505" spans="1:16" x14ac:dyDescent="0.25">
      <c r="A8505" s="24">
        <f t="shared" si="1066"/>
        <v>8490</v>
      </c>
      <c r="B8505">
        <f t="shared" si="1060"/>
        <v>0.30255095555912703</v>
      </c>
      <c r="C8505">
        <f t="shared" si="1061"/>
        <v>0.28951515874359757</v>
      </c>
      <c r="D8505" s="40">
        <f t="shared" si="1062"/>
        <v>764250.28303630371</v>
      </c>
      <c r="E8505" s="40">
        <f t="shared" si="1067"/>
        <v>764250.28303630371</v>
      </c>
      <c r="F8505" s="41">
        <f t="shared" si="1063"/>
        <v>1.8313672703293147</v>
      </c>
      <c r="G8505" s="42">
        <f t="shared" si="1064"/>
        <v>399622.95469260169</v>
      </c>
      <c r="H8505" s="16">
        <f t="shared" si="1065"/>
        <v>1</v>
      </c>
      <c r="P8505" s="16"/>
    </row>
    <row r="8506" spans="1:16" x14ac:dyDescent="0.25">
      <c r="A8506" s="24">
        <f t="shared" si="1066"/>
        <v>8491</v>
      </c>
      <c r="B8506">
        <f t="shared" si="1060"/>
        <v>0.53185563825536519</v>
      </c>
      <c r="C8506">
        <f t="shared" si="1061"/>
        <v>0.50278886256273836</v>
      </c>
      <c r="D8506" s="40">
        <f t="shared" si="1062"/>
        <v>1036444.6603893486</v>
      </c>
      <c r="E8506" s="40">
        <f t="shared" si="1067"/>
        <v>1036444.6603893486</v>
      </c>
      <c r="F8506" s="41">
        <f t="shared" si="1063"/>
        <v>2.0021248324293284</v>
      </c>
      <c r="G8506" s="42">
        <f t="shared" si="1064"/>
        <v>1075091.5920042968</v>
      </c>
      <c r="H8506" s="16">
        <f t="shared" si="1065"/>
        <v>1</v>
      </c>
      <c r="P8506" s="16"/>
    </row>
    <row r="8507" spans="1:16" x14ac:dyDescent="0.25">
      <c r="A8507" s="24">
        <f t="shared" si="1066"/>
        <v>8492</v>
      </c>
      <c r="B8507">
        <f t="shared" si="1060"/>
        <v>0.21591983211692423</v>
      </c>
      <c r="C8507">
        <f t="shared" si="1061"/>
        <v>0.63118410797324032</v>
      </c>
      <c r="D8507" s="40">
        <f t="shared" si="1062"/>
        <v>641619.68436181417</v>
      </c>
      <c r="E8507" s="40">
        <f t="shared" si="1067"/>
        <v>641619.68436181417</v>
      </c>
      <c r="F8507" s="41">
        <f t="shared" si="1063"/>
        <v>2.1018210094281358</v>
      </c>
      <c r="G8507" s="42">
        <f t="shared" si="1064"/>
        <v>348569.73265431006</v>
      </c>
      <c r="H8507" s="16">
        <f t="shared" si="1065"/>
        <v>1</v>
      </c>
      <c r="P8507" s="16"/>
    </row>
    <row r="8508" spans="1:16" x14ac:dyDescent="0.25">
      <c r="A8508" s="24">
        <f t="shared" si="1066"/>
        <v>8493</v>
      </c>
      <c r="B8508">
        <f t="shared" si="1060"/>
        <v>0.67481004993896931</v>
      </c>
      <c r="C8508">
        <f t="shared" si="1061"/>
        <v>0.84118516102898866</v>
      </c>
      <c r="D8508" s="40">
        <f t="shared" si="1062"/>
        <v>1206641.8642958163</v>
      </c>
      <c r="E8508" s="40">
        <f t="shared" si="1067"/>
        <v>1206641.8642958163</v>
      </c>
      <c r="F8508" s="41">
        <f t="shared" si="1063"/>
        <v>2.3037509711990127</v>
      </c>
      <c r="G8508" s="42">
        <f t="shared" si="1064"/>
        <v>1779802.3667608742</v>
      </c>
      <c r="H8508" s="16">
        <f t="shared" si="1065"/>
        <v>1</v>
      </c>
      <c r="P8508" s="16"/>
    </row>
    <row r="8509" spans="1:16" x14ac:dyDescent="0.25">
      <c r="A8509" s="24">
        <f t="shared" si="1066"/>
        <v>8494</v>
      </c>
      <c r="B8509">
        <f t="shared" si="1060"/>
        <v>0.73702514579053968</v>
      </c>
      <c r="C8509">
        <f t="shared" si="1061"/>
        <v>0.53513799409847707</v>
      </c>
      <c r="D8509" s="40">
        <f t="shared" si="1062"/>
        <v>1289149.3548052851</v>
      </c>
      <c r="E8509" s="40">
        <f t="shared" si="1067"/>
        <v>1250000</v>
      </c>
      <c r="F8509" s="41">
        <f t="shared" si="1063"/>
        <v>2.0268061034320444</v>
      </c>
      <c r="G8509" s="42">
        <f t="shared" si="1064"/>
        <v>1533507.6292900555</v>
      </c>
      <c r="H8509" s="16">
        <f t="shared" si="1065"/>
        <v>1</v>
      </c>
      <c r="P8509" s="16"/>
    </row>
    <row r="8510" spans="1:16" x14ac:dyDescent="0.25">
      <c r="A8510" s="24">
        <f t="shared" si="1066"/>
        <v>8495</v>
      </c>
      <c r="B8510">
        <f t="shared" si="1060"/>
        <v>0.88989842764567584</v>
      </c>
      <c r="C8510">
        <f t="shared" si="1061"/>
        <v>0.1376681401161477</v>
      </c>
      <c r="D8510" s="40">
        <f t="shared" si="1062"/>
        <v>1558961.1501167533</v>
      </c>
      <c r="E8510" s="40">
        <f t="shared" si="1067"/>
        <v>1250000</v>
      </c>
      <c r="F8510" s="41">
        <f t="shared" si="1063"/>
        <v>1.6684328471767089</v>
      </c>
      <c r="G8510" s="42">
        <f t="shared" si="1064"/>
        <v>1085541.058970886</v>
      </c>
      <c r="H8510" s="16">
        <f t="shared" si="1065"/>
        <v>1</v>
      </c>
      <c r="P8510" s="16"/>
    </row>
    <row r="8511" spans="1:16" x14ac:dyDescent="0.25">
      <c r="A8511" s="24">
        <f t="shared" si="1066"/>
        <v>8496</v>
      </c>
      <c r="B8511">
        <f t="shared" si="1060"/>
        <v>0.86028066335711628</v>
      </c>
      <c r="C8511">
        <f t="shared" si="1061"/>
        <v>0.69629100628662854</v>
      </c>
      <c r="D8511" s="40">
        <f t="shared" si="1062"/>
        <v>1493122.1159977107</v>
      </c>
      <c r="E8511" s="40">
        <f t="shared" si="1067"/>
        <v>1250000</v>
      </c>
      <c r="F8511" s="41">
        <f t="shared" si="1063"/>
        <v>2.1561588413671271</v>
      </c>
      <c r="G8511" s="42">
        <f t="shared" si="1064"/>
        <v>1695198.5517089088</v>
      </c>
      <c r="H8511" s="16">
        <f t="shared" si="1065"/>
        <v>1</v>
      </c>
      <c r="P8511" s="16"/>
    </row>
    <row r="8512" spans="1:16" x14ac:dyDescent="0.25">
      <c r="A8512" s="24">
        <f t="shared" si="1066"/>
        <v>8497</v>
      </c>
      <c r="B8512">
        <f t="shared" si="1060"/>
        <v>8.382638415787369E-2</v>
      </c>
      <c r="C8512">
        <f t="shared" si="1061"/>
        <v>6.0731341945938766E-2</v>
      </c>
      <c r="D8512" s="40">
        <f t="shared" si="1062"/>
        <v>370918.56851468561</v>
      </c>
      <c r="E8512" s="40">
        <f t="shared" si="1067"/>
        <v>370918.56851468561</v>
      </c>
      <c r="F8512" s="41">
        <f t="shared" si="1063"/>
        <v>1.5292816759379757</v>
      </c>
      <c r="G8512" s="42">
        <f t="shared" si="1064"/>
        <v>-432761.02990534669</v>
      </c>
      <c r="H8512" s="16">
        <f t="shared" si="1065"/>
        <v>0</v>
      </c>
      <c r="P8512" s="16"/>
    </row>
    <row r="8513" spans="1:16" x14ac:dyDescent="0.25">
      <c r="A8513" s="24">
        <f t="shared" si="1066"/>
        <v>8498</v>
      </c>
      <c r="B8513">
        <f t="shared" si="1060"/>
        <v>0.75106127152685076</v>
      </c>
      <c r="C8513">
        <f t="shared" si="1061"/>
        <v>0.69119959080126137</v>
      </c>
      <c r="D8513" s="40">
        <f t="shared" si="1062"/>
        <v>1309042.4932401676</v>
      </c>
      <c r="E8513" s="40">
        <f t="shared" si="1067"/>
        <v>1250000</v>
      </c>
      <c r="F8513" s="41">
        <f t="shared" si="1063"/>
        <v>2.1517487801586719</v>
      </c>
      <c r="G8513" s="42">
        <f t="shared" si="1064"/>
        <v>1689685.9751983397</v>
      </c>
      <c r="H8513" s="16">
        <f t="shared" si="1065"/>
        <v>1</v>
      </c>
      <c r="P8513" s="16"/>
    </row>
    <row r="8514" spans="1:16" x14ac:dyDescent="0.25">
      <c r="A8514" s="24">
        <f t="shared" si="1066"/>
        <v>8499</v>
      </c>
      <c r="B8514">
        <f t="shared" si="1060"/>
        <v>0.93674327514600009</v>
      </c>
      <c r="C8514">
        <f t="shared" si="1061"/>
        <v>0.94354400539305061</v>
      </c>
      <c r="D8514" s="40">
        <f t="shared" si="1062"/>
        <v>1696654.8606964161</v>
      </c>
      <c r="E8514" s="40">
        <f t="shared" si="1067"/>
        <v>1250000</v>
      </c>
      <c r="F8514" s="41">
        <f t="shared" si="1063"/>
        <v>2.4818356337919938</v>
      </c>
      <c r="G8514" s="42">
        <f t="shared" si="1064"/>
        <v>2102294.5422399924</v>
      </c>
      <c r="H8514" s="16">
        <f t="shared" si="1065"/>
        <v>1</v>
      </c>
      <c r="P8514" s="16"/>
    </row>
    <row r="8515" spans="1:16" x14ac:dyDescent="0.25">
      <c r="A8515" s="24">
        <f t="shared" si="1066"/>
        <v>8500</v>
      </c>
      <c r="B8515">
        <f t="shared" si="1060"/>
        <v>0.17468386760447174</v>
      </c>
      <c r="C8515">
        <f t="shared" si="1061"/>
        <v>0.6544261499075219</v>
      </c>
      <c r="D8515" s="40">
        <f t="shared" si="1062"/>
        <v>573335.99589965772</v>
      </c>
      <c r="E8515" s="40">
        <f t="shared" si="1067"/>
        <v>573335.99589965772</v>
      </c>
      <c r="F8515" s="41">
        <f t="shared" si="1063"/>
        <v>2.1207592795296542</v>
      </c>
      <c r="G8515" s="42">
        <f t="shared" si="1064"/>
        <v>215907.63359257486</v>
      </c>
      <c r="H8515" s="16">
        <f t="shared" si="1065"/>
        <v>1</v>
      </c>
      <c r="P8515" s="16"/>
    </row>
    <row r="8516" spans="1:16" x14ac:dyDescent="0.25">
      <c r="A8516" s="24">
        <f t="shared" si="1066"/>
        <v>8501</v>
      </c>
      <c r="B8516">
        <f t="shared" si="1060"/>
        <v>0.38156419282313436</v>
      </c>
      <c r="C8516">
        <f t="shared" si="1061"/>
        <v>0.37095937051344663</v>
      </c>
      <c r="D8516" s="40">
        <f t="shared" si="1062"/>
        <v>862594.88308662479</v>
      </c>
      <c r="E8516" s="40">
        <f t="shared" si="1067"/>
        <v>862594.88308662479</v>
      </c>
      <c r="F8516" s="41">
        <f t="shared" si="1063"/>
        <v>1.8999047111894494</v>
      </c>
      <c r="G8516" s="42">
        <f t="shared" si="1064"/>
        <v>638848.0822241907</v>
      </c>
      <c r="H8516" s="16">
        <f t="shared" si="1065"/>
        <v>1</v>
      </c>
      <c r="P8516" s="16"/>
    </row>
    <row r="8517" spans="1:16" x14ac:dyDescent="0.25">
      <c r="A8517" s="24">
        <f t="shared" si="1066"/>
        <v>8502</v>
      </c>
      <c r="B8517">
        <f t="shared" si="1060"/>
        <v>0.86766385764349252</v>
      </c>
      <c r="C8517">
        <f t="shared" si="1061"/>
        <v>0.33369262085761875</v>
      </c>
      <c r="D8517" s="40">
        <f t="shared" si="1062"/>
        <v>1508548.2341043961</v>
      </c>
      <c r="E8517" s="40">
        <f t="shared" si="1067"/>
        <v>1250000</v>
      </c>
      <c r="F8517" s="41">
        <f t="shared" si="1063"/>
        <v>1.8693801309293014</v>
      </c>
      <c r="G8517" s="42">
        <f t="shared" si="1064"/>
        <v>1336725.1636616266</v>
      </c>
      <c r="H8517" s="16">
        <f t="shared" si="1065"/>
        <v>1</v>
      </c>
      <c r="P8517" s="16"/>
    </row>
    <row r="8518" spans="1:16" x14ac:dyDescent="0.25">
      <c r="A8518" s="24">
        <f t="shared" si="1066"/>
        <v>8503</v>
      </c>
      <c r="B8518">
        <f t="shared" si="1060"/>
        <v>0.73277176392730325</v>
      </c>
      <c r="C8518">
        <f t="shared" si="1061"/>
        <v>0.14692295563872904</v>
      </c>
      <c r="D8518" s="40">
        <f t="shared" si="1062"/>
        <v>1283229.900992125</v>
      </c>
      <c r="E8518" s="40">
        <f t="shared" si="1067"/>
        <v>1250000</v>
      </c>
      <c r="F8518" s="41">
        <f t="shared" si="1063"/>
        <v>1.6809355394430532</v>
      </c>
      <c r="G8518" s="42">
        <f t="shared" si="1064"/>
        <v>1101169.4243038166</v>
      </c>
      <c r="H8518" s="16">
        <f t="shared" si="1065"/>
        <v>1</v>
      </c>
      <c r="P8518" s="16"/>
    </row>
    <row r="8519" spans="1:16" x14ac:dyDescent="0.25">
      <c r="A8519" s="24">
        <f t="shared" si="1066"/>
        <v>8504</v>
      </c>
      <c r="B8519">
        <f t="shared" si="1060"/>
        <v>0.83022429922129959</v>
      </c>
      <c r="C8519">
        <f t="shared" si="1061"/>
        <v>0.14645386824849993</v>
      </c>
      <c r="D8519" s="40">
        <f t="shared" si="1062"/>
        <v>1435434.0420578306</v>
      </c>
      <c r="E8519" s="40">
        <f t="shared" si="1067"/>
        <v>1250000</v>
      </c>
      <c r="F8519" s="41">
        <f t="shared" si="1063"/>
        <v>1.6803148253252487</v>
      </c>
      <c r="G8519" s="42">
        <f t="shared" si="1064"/>
        <v>1100393.531656561</v>
      </c>
      <c r="H8519" s="16">
        <f t="shared" si="1065"/>
        <v>1</v>
      </c>
      <c r="P8519" s="16"/>
    </row>
    <row r="8520" spans="1:16" x14ac:dyDescent="0.25">
      <c r="A8520" s="24">
        <f t="shared" si="1066"/>
        <v>8505</v>
      </c>
      <c r="B8520">
        <f t="shared" si="1060"/>
        <v>0.93008653575088829</v>
      </c>
      <c r="C8520">
        <f t="shared" si="1061"/>
        <v>0.13332503719720989</v>
      </c>
      <c r="D8520" s="40">
        <f t="shared" si="1062"/>
        <v>1673147.0374718467</v>
      </c>
      <c r="E8520" s="40">
        <f t="shared" si="1067"/>
        <v>1250000</v>
      </c>
      <c r="F8520" s="41">
        <f t="shared" si="1063"/>
        <v>1.6623677340142518</v>
      </c>
      <c r="G8520" s="42">
        <f t="shared" si="1064"/>
        <v>1077959.6675178148</v>
      </c>
      <c r="H8520" s="16">
        <f t="shared" si="1065"/>
        <v>1</v>
      </c>
      <c r="P8520" s="16"/>
    </row>
    <row r="8521" spans="1:16" x14ac:dyDescent="0.25">
      <c r="A8521" s="24">
        <f t="shared" si="1066"/>
        <v>8506</v>
      </c>
      <c r="B8521">
        <f t="shared" si="1060"/>
        <v>0.98761520616244525</v>
      </c>
      <c r="C8521">
        <f t="shared" si="1061"/>
        <v>0.5359256804222241</v>
      </c>
      <c r="D8521" s="40">
        <f t="shared" si="1062"/>
        <v>2023545.8970164992</v>
      </c>
      <c r="E8521" s="40">
        <f t="shared" si="1067"/>
        <v>1250000</v>
      </c>
      <c r="F8521" s="41">
        <f t="shared" si="1063"/>
        <v>2.0274086276736876</v>
      </c>
      <c r="G8521" s="42">
        <f t="shared" si="1064"/>
        <v>1534260.7845921093</v>
      </c>
      <c r="H8521" s="16">
        <f t="shared" si="1065"/>
        <v>1</v>
      </c>
      <c r="P8521" s="16"/>
    </row>
    <row r="8522" spans="1:16" x14ac:dyDescent="0.25">
      <c r="A8522" s="24">
        <f t="shared" si="1066"/>
        <v>8507</v>
      </c>
      <c r="B8522">
        <f t="shared" si="1060"/>
        <v>0.81640017090830952</v>
      </c>
      <c r="C8522">
        <f t="shared" si="1061"/>
        <v>0.67526518169324845</v>
      </c>
      <c r="D8522" s="40">
        <f t="shared" si="1062"/>
        <v>1411123.6617911821</v>
      </c>
      <c r="E8522" s="40">
        <f t="shared" si="1067"/>
        <v>1250000</v>
      </c>
      <c r="F8522" s="41">
        <f t="shared" si="1063"/>
        <v>2.138145624346095</v>
      </c>
      <c r="G8522" s="42">
        <f t="shared" si="1064"/>
        <v>1672682.0304326187</v>
      </c>
      <c r="H8522" s="16">
        <f t="shared" si="1065"/>
        <v>1</v>
      </c>
      <c r="P8522" s="16"/>
    </row>
    <row r="8523" spans="1:16" x14ac:dyDescent="0.25">
      <c r="A8523" s="24">
        <f t="shared" si="1066"/>
        <v>8508</v>
      </c>
      <c r="B8523">
        <f t="shared" si="1060"/>
        <v>0.95110340940300375</v>
      </c>
      <c r="C8523">
        <f t="shared" si="1061"/>
        <v>9.8192526842467487E-2</v>
      </c>
      <c r="D8523" s="40">
        <f t="shared" si="1062"/>
        <v>1754854.5816443157</v>
      </c>
      <c r="E8523" s="40">
        <f t="shared" si="1067"/>
        <v>1250000</v>
      </c>
      <c r="F8523" s="41">
        <f t="shared" si="1063"/>
        <v>1.6073193270255581</v>
      </c>
      <c r="G8523" s="42">
        <f t="shared" si="1064"/>
        <v>1009149.1587819476</v>
      </c>
      <c r="H8523" s="16">
        <f t="shared" si="1065"/>
        <v>1</v>
      </c>
      <c r="P8523" s="16"/>
    </row>
    <row r="8524" spans="1:16" x14ac:dyDescent="0.25">
      <c r="A8524" s="24">
        <f t="shared" si="1066"/>
        <v>8509</v>
      </c>
      <c r="B8524">
        <f t="shared" si="1060"/>
        <v>9.2314790585078299E-2</v>
      </c>
      <c r="C8524">
        <f t="shared" si="1061"/>
        <v>0.22672015696298331</v>
      </c>
      <c r="D8524" s="40">
        <f t="shared" si="1062"/>
        <v>395151.39354084083</v>
      </c>
      <c r="E8524" s="40">
        <f t="shared" si="1067"/>
        <v>395151.39354084083</v>
      </c>
      <c r="F8524" s="41">
        <f t="shared" si="1063"/>
        <v>1.7721301351271483</v>
      </c>
      <c r="G8524" s="42">
        <f t="shared" si="1064"/>
        <v>-299740.30756878876</v>
      </c>
      <c r="H8524" s="16">
        <f t="shared" si="1065"/>
        <v>0</v>
      </c>
      <c r="P8524" s="16"/>
    </row>
    <row r="8525" spans="1:16" x14ac:dyDescent="0.25">
      <c r="A8525" s="24">
        <f t="shared" si="1066"/>
        <v>8510</v>
      </c>
      <c r="B8525">
        <f t="shared" si="1060"/>
        <v>0.66760490380693227</v>
      </c>
      <c r="C8525">
        <f t="shared" si="1061"/>
        <v>0.48023754928726703</v>
      </c>
      <c r="D8525" s="40">
        <f t="shared" si="1062"/>
        <v>1197557.3627696857</v>
      </c>
      <c r="E8525" s="40">
        <f t="shared" si="1067"/>
        <v>1197557.3627696857</v>
      </c>
      <c r="F8525" s="41">
        <f t="shared" si="1063"/>
        <v>1.9849369619385031</v>
      </c>
      <c r="G8525" s="42">
        <f t="shared" si="1064"/>
        <v>1377075.8734031459</v>
      </c>
      <c r="H8525" s="16">
        <f t="shared" si="1065"/>
        <v>1</v>
      </c>
      <c r="P8525" s="16"/>
    </row>
    <row r="8526" spans="1:16" x14ac:dyDescent="0.25">
      <c r="A8526" s="24">
        <f t="shared" si="1066"/>
        <v>8511</v>
      </c>
      <c r="B8526">
        <f t="shared" si="1060"/>
        <v>0.92970112792681903</v>
      </c>
      <c r="C8526">
        <f t="shared" si="1061"/>
        <v>0.67011794948484749</v>
      </c>
      <c r="D8526" s="40">
        <f t="shared" si="1062"/>
        <v>1671839.8493954763</v>
      </c>
      <c r="E8526" s="40">
        <f t="shared" si="1067"/>
        <v>1250000</v>
      </c>
      <c r="F8526" s="41">
        <f t="shared" si="1063"/>
        <v>2.13381121049169</v>
      </c>
      <c r="G8526" s="42">
        <f t="shared" si="1064"/>
        <v>1667264.0131146125</v>
      </c>
      <c r="H8526" s="16">
        <f t="shared" si="1065"/>
        <v>1</v>
      </c>
      <c r="P8526" s="16"/>
    </row>
    <row r="8527" spans="1:16" x14ac:dyDescent="0.25">
      <c r="A8527" s="24">
        <f t="shared" si="1066"/>
        <v>8512</v>
      </c>
      <c r="B8527">
        <f t="shared" si="1060"/>
        <v>0.42969892208930105</v>
      </c>
      <c r="C8527">
        <f t="shared" si="1061"/>
        <v>0.98435068770777434</v>
      </c>
      <c r="D8527" s="40">
        <f t="shared" si="1062"/>
        <v>919236.74593933532</v>
      </c>
      <c r="E8527" s="40">
        <f t="shared" si="1067"/>
        <v>919236.74593933532</v>
      </c>
      <c r="F8527" s="41">
        <f t="shared" si="1063"/>
        <v>2.6544848748079528</v>
      </c>
      <c r="G8527" s="42">
        <f t="shared" si="1064"/>
        <v>1440100.0384636465</v>
      </c>
      <c r="H8527" s="16">
        <f t="shared" si="1065"/>
        <v>1</v>
      </c>
      <c r="P8527" s="16"/>
    </row>
    <row r="8528" spans="1:16" x14ac:dyDescent="0.25">
      <c r="A8528" s="24">
        <f t="shared" si="1066"/>
        <v>8513</v>
      </c>
      <c r="B8528">
        <f t="shared" si="1060"/>
        <v>0.38368534774053842</v>
      </c>
      <c r="C8528">
        <f t="shared" si="1061"/>
        <v>0.36562045884784311</v>
      </c>
      <c r="D8528" s="40">
        <f t="shared" si="1062"/>
        <v>865129.53829114465</v>
      </c>
      <c r="E8528" s="40">
        <f t="shared" si="1067"/>
        <v>865129.53829114465</v>
      </c>
      <c r="F8528" s="41">
        <f t="shared" si="1063"/>
        <v>1.8956002119940563</v>
      </c>
      <c r="G8528" s="42">
        <f t="shared" si="1064"/>
        <v>639939.7361870138</v>
      </c>
      <c r="H8528" s="16">
        <f t="shared" si="1065"/>
        <v>1</v>
      </c>
      <c r="P8528" s="16"/>
    </row>
    <row r="8529" spans="1:16" x14ac:dyDescent="0.25">
      <c r="A8529" s="24">
        <f t="shared" si="1066"/>
        <v>8514</v>
      </c>
      <c r="B8529">
        <f t="shared" ref="B8529:B8592" si="1068">((MOD((MOD(MOD(999999999999989,MOD(A8529*2499997+$B$13*1800451,7450589)*4658+7450581)*383,99991)*7440893+MOD(MOD(999999999999989,MOD(A8529*2246527+$B$13*2399993,7450987)*7580+7560584)*17669,7440893))*1343,4294967296))+0.5)/2^32</f>
        <v>0.61141874350141734</v>
      </c>
      <c r="C8529">
        <f t="shared" ref="C8529:C8592" si="1069">((MOD((MOD(MOD(999999999999989,MOD(A8529*2499997+$C$13*1800451,7450589)*4658+7450581)*383,99991)*7440893+MOD(MOD(999999999999989,MOD(A8529*2246527+$C$13*2399993,7450987)*7580+7560584)*17669,7440893))*1343,4294967296))+0.5)/2^32</f>
        <v>0.29791908350307494</v>
      </c>
      <c r="D8529" s="40">
        <f t="shared" ref="D8529:D8592" si="1070">MAX(0,NORMINV(B8529,D$10,D$12))</f>
        <v>1129035.8750825995</v>
      </c>
      <c r="E8529" s="40">
        <f t="shared" si="1067"/>
        <v>1129035.8750825995</v>
      </c>
      <c r="F8529" s="41">
        <f t="shared" ref="F8529:F8592" si="1071">NORMINV(C8529,E$10,E$12)</f>
        <v>1.8387857471911704</v>
      </c>
      <c r="G8529" s="42">
        <f t="shared" ref="G8529:G8592" si="1072">F8529*E8529-1000000</f>
        <v>1076055.0751693945</v>
      </c>
      <c r="H8529" s="16">
        <f t="shared" ref="H8529:H8592" si="1073">IF(G8529&gt;=0,1,0)</f>
        <v>1</v>
      </c>
      <c r="P8529" s="16"/>
    </row>
    <row r="8530" spans="1:16" x14ac:dyDescent="0.25">
      <c r="A8530" s="24">
        <f t="shared" ref="A8530:A8593" si="1074">A8529+1</f>
        <v>8515</v>
      </c>
      <c r="B8530">
        <f t="shared" si="1068"/>
        <v>0.60989294096361846</v>
      </c>
      <c r="C8530">
        <f t="shared" si="1069"/>
        <v>0.26923268719110638</v>
      </c>
      <c r="D8530" s="40">
        <f t="shared" si="1070"/>
        <v>1127221.8903094975</v>
      </c>
      <c r="E8530" s="40">
        <f t="shared" ref="E8530:E8593" si="1075">MIN(1250000,D8530)</f>
        <v>1127221.8903094975</v>
      </c>
      <c r="F8530" s="41">
        <f t="shared" si="1071"/>
        <v>1.8130287855152947</v>
      </c>
      <c r="G8530" s="42">
        <f t="shared" si="1072"/>
        <v>1043685.7347940828</v>
      </c>
      <c r="H8530" s="16">
        <f t="shared" si="1073"/>
        <v>1</v>
      </c>
      <c r="P8530" s="16"/>
    </row>
    <row r="8531" spans="1:16" x14ac:dyDescent="0.25">
      <c r="A8531" s="24">
        <f t="shared" si="1074"/>
        <v>8516</v>
      </c>
      <c r="B8531">
        <f t="shared" si="1068"/>
        <v>0.55564889183733612</v>
      </c>
      <c r="C8531">
        <f t="shared" si="1069"/>
        <v>0.50249441212508827</v>
      </c>
      <c r="D8531" s="40">
        <f t="shared" si="1070"/>
        <v>1063805.4209637269</v>
      </c>
      <c r="E8531" s="40">
        <f t="shared" si="1075"/>
        <v>1063805.4209637269</v>
      </c>
      <c r="F8531" s="41">
        <f t="shared" si="1071"/>
        <v>2.0019004877513944</v>
      </c>
      <c r="G8531" s="42">
        <f t="shared" si="1072"/>
        <v>1129632.5910998625</v>
      </c>
      <c r="H8531" s="16">
        <f t="shared" si="1073"/>
        <v>1</v>
      </c>
      <c r="P8531" s="16"/>
    </row>
    <row r="8532" spans="1:16" x14ac:dyDescent="0.25">
      <c r="A8532" s="24">
        <f t="shared" si="1074"/>
        <v>8517</v>
      </c>
      <c r="B8532">
        <f t="shared" si="1068"/>
        <v>0.98140873212832958</v>
      </c>
      <c r="C8532">
        <f t="shared" si="1069"/>
        <v>2.9485642095096409E-2</v>
      </c>
      <c r="D8532" s="40">
        <f t="shared" si="1070"/>
        <v>1950039.8866511656</v>
      </c>
      <c r="E8532" s="40">
        <f t="shared" si="1075"/>
        <v>1250000</v>
      </c>
      <c r="F8532" s="41">
        <f t="shared" si="1071"/>
        <v>1.4260160003418103</v>
      </c>
      <c r="G8532" s="42">
        <f t="shared" si="1072"/>
        <v>782520.00042726286</v>
      </c>
      <c r="H8532" s="16">
        <f t="shared" si="1073"/>
        <v>1</v>
      </c>
      <c r="P8532" s="16"/>
    </row>
    <row r="8533" spans="1:16" x14ac:dyDescent="0.25">
      <c r="A8533" s="24">
        <f t="shared" si="1074"/>
        <v>8518</v>
      </c>
      <c r="B8533">
        <f t="shared" si="1068"/>
        <v>0.73657210718374699</v>
      </c>
      <c r="C8533">
        <f t="shared" si="1069"/>
        <v>0.84224224754143506</v>
      </c>
      <c r="D8533" s="40">
        <f t="shared" si="1070"/>
        <v>1288516.5519077051</v>
      </c>
      <c r="E8533" s="40">
        <f t="shared" si="1075"/>
        <v>1250000</v>
      </c>
      <c r="F8533" s="41">
        <f t="shared" si="1071"/>
        <v>2.3050808622877605</v>
      </c>
      <c r="G8533" s="42">
        <f t="shared" si="1072"/>
        <v>1881351.0778597007</v>
      </c>
      <c r="H8533" s="16">
        <f t="shared" si="1073"/>
        <v>1</v>
      </c>
      <c r="P8533" s="16"/>
    </row>
    <row r="8534" spans="1:16" x14ac:dyDescent="0.25">
      <c r="A8534" s="24">
        <f t="shared" si="1074"/>
        <v>8519</v>
      </c>
      <c r="B8534">
        <f t="shared" si="1068"/>
        <v>0.44656347727868706</v>
      </c>
      <c r="C8534">
        <f t="shared" si="1069"/>
        <v>0.81544566911179572</v>
      </c>
      <c r="D8534" s="40">
        <f t="shared" si="1070"/>
        <v>938746.85634724528</v>
      </c>
      <c r="E8534" s="40">
        <f t="shared" si="1075"/>
        <v>938746.85634724528</v>
      </c>
      <c r="F8534" s="41">
        <f t="shared" si="1071"/>
        <v>2.2729921669377311</v>
      </c>
      <c r="G8534" s="42">
        <f t="shared" si="1072"/>
        <v>1133764.2512147082</v>
      </c>
      <c r="H8534" s="16">
        <f t="shared" si="1073"/>
        <v>1</v>
      </c>
      <c r="P8534" s="16"/>
    </row>
    <row r="8535" spans="1:16" x14ac:dyDescent="0.25">
      <c r="A8535" s="24">
        <f t="shared" si="1074"/>
        <v>8520</v>
      </c>
      <c r="B8535">
        <f t="shared" si="1068"/>
        <v>0.21438260527793318</v>
      </c>
      <c r="C8535">
        <f t="shared" si="1069"/>
        <v>0.43156098818872124</v>
      </c>
      <c r="D8535" s="40">
        <f t="shared" si="1070"/>
        <v>639222.00289056578</v>
      </c>
      <c r="E8535" s="40">
        <f t="shared" si="1075"/>
        <v>639222.00289056578</v>
      </c>
      <c r="F8535" s="41">
        <f t="shared" si="1071"/>
        <v>1.9475983605028622</v>
      </c>
      <c r="G8535" s="42">
        <f t="shared" si="1072"/>
        <v>244947.72482702183</v>
      </c>
      <c r="H8535" s="16">
        <f t="shared" si="1073"/>
        <v>1</v>
      </c>
      <c r="P8535" s="16"/>
    </row>
    <row r="8536" spans="1:16" x14ac:dyDescent="0.25">
      <c r="A8536" s="24">
        <f t="shared" si="1074"/>
        <v>8521</v>
      </c>
      <c r="B8536">
        <f t="shared" si="1068"/>
        <v>5.2885436569340527E-2</v>
      </c>
      <c r="C8536">
        <f t="shared" si="1069"/>
        <v>0.1920257470337674</v>
      </c>
      <c r="D8536" s="40">
        <f t="shared" si="1070"/>
        <v>262539.00320836261</v>
      </c>
      <c r="E8536" s="40">
        <f t="shared" si="1075"/>
        <v>262539.00320836261</v>
      </c>
      <c r="F8536" s="41">
        <f t="shared" si="1071"/>
        <v>1.7354238413822891</v>
      </c>
      <c r="G8536" s="42">
        <f t="shared" si="1072"/>
        <v>-544383.55453946628</v>
      </c>
      <c r="H8536" s="16">
        <f t="shared" si="1073"/>
        <v>0</v>
      </c>
      <c r="P8536" s="16"/>
    </row>
    <row r="8537" spans="1:16" x14ac:dyDescent="0.25">
      <c r="A8537" s="24">
        <f t="shared" si="1074"/>
        <v>8522</v>
      </c>
      <c r="B8537">
        <f t="shared" si="1068"/>
        <v>0.76343506982084364</v>
      </c>
      <c r="C8537">
        <f t="shared" si="1069"/>
        <v>0.91366220789495856</v>
      </c>
      <c r="D8537" s="40">
        <f t="shared" si="1070"/>
        <v>1327080.1889674291</v>
      </c>
      <c r="E8537" s="40">
        <f t="shared" si="1075"/>
        <v>1250000</v>
      </c>
      <c r="F8537" s="41">
        <f t="shared" si="1071"/>
        <v>2.4144853709407834</v>
      </c>
      <c r="G8537" s="42">
        <f t="shared" si="1072"/>
        <v>2018106.7136759791</v>
      </c>
      <c r="H8537" s="16">
        <f t="shared" si="1073"/>
        <v>1</v>
      </c>
      <c r="P8537" s="16"/>
    </row>
    <row r="8538" spans="1:16" x14ac:dyDescent="0.25">
      <c r="A8538" s="24">
        <f t="shared" si="1074"/>
        <v>8523</v>
      </c>
      <c r="B8538">
        <f t="shared" si="1068"/>
        <v>0.14181133557576686</v>
      </c>
      <c r="C8538">
        <f t="shared" si="1069"/>
        <v>0.70101769652683288</v>
      </c>
      <c r="D8538" s="40">
        <f t="shared" si="1070"/>
        <v>511147.36057650374</v>
      </c>
      <c r="E8538" s="40">
        <f t="shared" si="1075"/>
        <v>511147.36057650374</v>
      </c>
      <c r="F8538" s="41">
        <f t="shared" si="1071"/>
        <v>2.1602826037269978</v>
      </c>
      <c r="G8538" s="42">
        <f t="shared" si="1072"/>
        <v>104222.75099439197</v>
      </c>
      <c r="H8538" s="16">
        <f t="shared" si="1073"/>
        <v>1</v>
      </c>
      <c r="P8538" s="16"/>
    </row>
    <row r="8539" spans="1:16" x14ac:dyDescent="0.25">
      <c r="A8539" s="24">
        <f t="shared" si="1074"/>
        <v>8524</v>
      </c>
      <c r="B8539">
        <f t="shared" si="1068"/>
        <v>0.17684632691089064</v>
      </c>
      <c r="C8539">
        <f t="shared" si="1069"/>
        <v>0.63493267807643861</v>
      </c>
      <c r="D8539" s="40">
        <f t="shared" si="1070"/>
        <v>577150.20397856273</v>
      </c>
      <c r="E8539" s="40">
        <f t="shared" si="1075"/>
        <v>577150.20397856273</v>
      </c>
      <c r="F8539" s="41">
        <f t="shared" si="1071"/>
        <v>2.1048469393800402</v>
      </c>
      <c r="G8539" s="42">
        <f t="shared" si="1072"/>
        <v>214812.84040684369</v>
      </c>
      <c r="H8539" s="16">
        <f t="shared" si="1073"/>
        <v>1</v>
      </c>
      <c r="P8539" s="16"/>
    </row>
    <row r="8540" spans="1:16" x14ac:dyDescent="0.25">
      <c r="A8540" s="24">
        <f t="shared" si="1074"/>
        <v>8525</v>
      </c>
      <c r="B8540">
        <f t="shared" si="1068"/>
        <v>0.16528703237418085</v>
      </c>
      <c r="C8540">
        <f t="shared" si="1069"/>
        <v>0.97976463462691754</v>
      </c>
      <c r="D8540" s="40">
        <f t="shared" si="1070"/>
        <v>556402.02494522836</v>
      </c>
      <c r="E8540" s="40">
        <f t="shared" si="1075"/>
        <v>556402.02494522836</v>
      </c>
      <c r="F8540" s="41">
        <f t="shared" si="1071"/>
        <v>2.622769573682854</v>
      </c>
      <c r="G8540" s="42">
        <f t="shared" si="1072"/>
        <v>459314.3017618733</v>
      </c>
      <c r="H8540" s="16">
        <f t="shared" si="1073"/>
        <v>1</v>
      </c>
      <c r="P8540" s="16"/>
    </row>
    <row r="8541" spans="1:16" x14ac:dyDescent="0.25">
      <c r="A8541" s="24">
        <f t="shared" si="1074"/>
        <v>8526</v>
      </c>
      <c r="B8541">
        <f t="shared" si="1068"/>
        <v>0.63341165578458458</v>
      </c>
      <c r="C8541">
        <f t="shared" si="1069"/>
        <v>3.2210252131335437E-2</v>
      </c>
      <c r="D8541" s="40">
        <f t="shared" si="1070"/>
        <v>1155426.8499486658</v>
      </c>
      <c r="E8541" s="40">
        <f t="shared" si="1075"/>
        <v>1155426.8499486658</v>
      </c>
      <c r="F8541" s="41">
        <f t="shared" si="1071"/>
        <v>1.4379153687859421</v>
      </c>
      <c r="G8541" s="42">
        <f t="shared" si="1072"/>
        <v>661406.02504911507</v>
      </c>
      <c r="H8541" s="16">
        <f t="shared" si="1073"/>
        <v>1</v>
      </c>
      <c r="P8541" s="16"/>
    </row>
    <row r="8542" spans="1:16" x14ac:dyDescent="0.25">
      <c r="A8542" s="24">
        <f t="shared" si="1074"/>
        <v>8527</v>
      </c>
      <c r="B8542">
        <f t="shared" si="1068"/>
        <v>0.7574885020731017</v>
      </c>
      <c r="C8542">
        <f t="shared" si="1069"/>
        <v>0.93608194484841079</v>
      </c>
      <c r="D8542" s="40">
        <f t="shared" si="1070"/>
        <v>1318349.5081341732</v>
      </c>
      <c r="E8542" s="40">
        <f t="shared" si="1075"/>
        <v>1250000</v>
      </c>
      <c r="F8542" s="41">
        <f t="shared" si="1071"/>
        <v>2.4628239154803442</v>
      </c>
      <c r="G8542" s="42">
        <f t="shared" si="1072"/>
        <v>2078529.89435043</v>
      </c>
      <c r="H8542" s="16">
        <f t="shared" si="1073"/>
        <v>1</v>
      </c>
      <c r="P8542" s="16"/>
    </row>
    <row r="8543" spans="1:16" x14ac:dyDescent="0.25">
      <c r="A8543" s="24">
        <f t="shared" si="1074"/>
        <v>8528</v>
      </c>
      <c r="B8543">
        <f t="shared" si="1068"/>
        <v>0.88739799393806607</v>
      </c>
      <c r="C8543">
        <f t="shared" si="1069"/>
        <v>4.5650378684513271E-2</v>
      </c>
      <c r="D8543" s="40">
        <f t="shared" si="1070"/>
        <v>1552951.0504638436</v>
      </c>
      <c r="E8543" s="40">
        <f t="shared" si="1075"/>
        <v>1250000</v>
      </c>
      <c r="F8543" s="41">
        <f t="shared" si="1071"/>
        <v>1.4867550852351079</v>
      </c>
      <c r="G8543" s="42">
        <f t="shared" si="1072"/>
        <v>858443.85654388485</v>
      </c>
      <c r="H8543" s="16">
        <f t="shared" si="1073"/>
        <v>1</v>
      </c>
      <c r="P8543" s="16"/>
    </row>
    <row r="8544" spans="1:16" x14ac:dyDescent="0.25">
      <c r="A8544" s="24">
        <f t="shared" si="1074"/>
        <v>8529</v>
      </c>
      <c r="B8544">
        <f t="shared" si="1068"/>
        <v>0.13535079418215901</v>
      </c>
      <c r="C8544">
        <f t="shared" si="1069"/>
        <v>0.71897369564976543</v>
      </c>
      <c r="D8544" s="40">
        <f t="shared" si="1070"/>
        <v>497819.91822372674</v>
      </c>
      <c r="E8544" s="40">
        <f t="shared" si="1075"/>
        <v>497819.91822372674</v>
      </c>
      <c r="F8544" s="41">
        <f t="shared" si="1071"/>
        <v>2.1762296009493962</v>
      </c>
      <c r="G8544" s="42">
        <f t="shared" si="1072"/>
        <v>83370.441980681848</v>
      </c>
      <c r="H8544" s="16">
        <f t="shared" si="1073"/>
        <v>1</v>
      </c>
      <c r="P8544" s="16"/>
    </row>
    <row r="8545" spans="1:16" x14ac:dyDescent="0.25">
      <c r="A8545" s="24">
        <f t="shared" si="1074"/>
        <v>8530</v>
      </c>
      <c r="B8545">
        <f t="shared" si="1068"/>
        <v>0.64882765698712319</v>
      </c>
      <c r="C8545">
        <f t="shared" si="1069"/>
        <v>0.21328720531892031</v>
      </c>
      <c r="D8545" s="40">
        <f t="shared" si="1070"/>
        <v>1174235.8547798151</v>
      </c>
      <c r="E8545" s="40">
        <f t="shared" si="1075"/>
        <v>1174235.8547798151</v>
      </c>
      <c r="F8545" s="41">
        <f t="shared" si="1071"/>
        <v>1.7583382358008679</v>
      </c>
      <c r="G8545" s="42">
        <f t="shared" si="1072"/>
        <v>1064703.8013076643</v>
      </c>
      <c r="H8545" s="16">
        <f t="shared" si="1073"/>
        <v>1</v>
      </c>
      <c r="P8545" s="16"/>
    </row>
    <row r="8546" spans="1:16" x14ac:dyDescent="0.25">
      <c r="A8546" s="24">
        <f t="shared" si="1074"/>
        <v>8531</v>
      </c>
      <c r="B8546">
        <f t="shared" si="1068"/>
        <v>0.59977908537257463</v>
      </c>
      <c r="C8546">
        <f t="shared" si="1069"/>
        <v>0.34026305715087801</v>
      </c>
      <c r="D8546" s="40">
        <f t="shared" si="1070"/>
        <v>1115247.112880494</v>
      </c>
      <c r="E8546" s="40">
        <f t="shared" si="1075"/>
        <v>1115247.112880494</v>
      </c>
      <c r="F8546" s="41">
        <f t="shared" si="1071"/>
        <v>1.8748494513192797</v>
      </c>
      <c r="G8546" s="42">
        <f t="shared" si="1072"/>
        <v>1090920.437669405</v>
      </c>
      <c r="H8546" s="16">
        <f t="shared" si="1073"/>
        <v>1</v>
      </c>
      <c r="P8546" s="16"/>
    </row>
    <row r="8547" spans="1:16" x14ac:dyDescent="0.25">
      <c r="A8547" s="24">
        <f t="shared" si="1074"/>
        <v>8532</v>
      </c>
      <c r="B8547">
        <f t="shared" si="1068"/>
        <v>0.46237526589538902</v>
      </c>
      <c r="C8547">
        <f t="shared" si="1069"/>
        <v>0.74000247719231993</v>
      </c>
      <c r="D8547" s="40">
        <f t="shared" si="1070"/>
        <v>956937.0200026955</v>
      </c>
      <c r="E8547" s="40">
        <f t="shared" si="1075"/>
        <v>956937.0200026955</v>
      </c>
      <c r="F8547" s="41">
        <f t="shared" si="1071"/>
        <v>2.1955480372214087</v>
      </c>
      <c r="G8547" s="42">
        <f t="shared" si="1072"/>
        <v>1101001.1960114222</v>
      </c>
      <c r="H8547" s="16">
        <f t="shared" si="1073"/>
        <v>1</v>
      </c>
      <c r="P8547" s="16"/>
    </row>
    <row r="8548" spans="1:16" x14ac:dyDescent="0.25">
      <c r="A8548" s="24">
        <f t="shared" si="1074"/>
        <v>8533</v>
      </c>
      <c r="B8548">
        <f t="shared" si="1068"/>
        <v>0.60886900953482836</v>
      </c>
      <c r="C8548">
        <f t="shared" si="1069"/>
        <v>0.88617032638285309</v>
      </c>
      <c r="D8548" s="40">
        <f t="shared" si="1070"/>
        <v>1126005.6963317038</v>
      </c>
      <c r="E8548" s="40">
        <f t="shared" si="1075"/>
        <v>1126005.6963317038</v>
      </c>
      <c r="F8548" s="41">
        <f t="shared" si="1071"/>
        <v>2.3666900444635721</v>
      </c>
      <c r="G8548" s="42">
        <f t="shared" si="1072"/>
        <v>1664906.4715175154</v>
      </c>
      <c r="H8548" s="16">
        <f t="shared" si="1073"/>
        <v>1</v>
      </c>
      <c r="P8548" s="16"/>
    </row>
    <row r="8549" spans="1:16" x14ac:dyDescent="0.25">
      <c r="A8549" s="24">
        <f t="shared" si="1074"/>
        <v>8534</v>
      </c>
      <c r="B8549">
        <f t="shared" si="1068"/>
        <v>6.5419309190474451E-2</v>
      </c>
      <c r="C8549">
        <f t="shared" si="1069"/>
        <v>0.60130393563304096</v>
      </c>
      <c r="D8549" s="40">
        <f t="shared" si="1070"/>
        <v>311183.98571326607</v>
      </c>
      <c r="E8549" s="40">
        <f t="shared" si="1075"/>
        <v>311183.98571326607</v>
      </c>
      <c r="F8549" s="41">
        <f t="shared" si="1071"/>
        <v>2.0780314984508155</v>
      </c>
      <c r="G8549" s="42">
        <f t="shared" si="1072"/>
        <v>-353349.87587436452</v>
      </c>
      <c r="H8549" s="16">
        <f t="shared" si="1073"/>
        <v>0</v>
      </c>
      <c r="P8549" s="16"/>
    </row>
    <row r="8550" spans="1:16" x14ac:dyDescent="0.25">
      <c r="A8550" s="24">
        <f t="shared" si="1074"/>
        <v>8535</v>
      </c>
      <c r="B8550">
        <f t="shared" si="1068"/>
        <v>9.8402534029446542E-2</v>
      </c>
      <c r="C8550">
        <f t="shared" si="1069"/>
        <v>0.1747591708553955</v>
      </c>
      <c r="D8550" s="40">
        <f t="shared" si="1070"/>
        <v>411531.46273756085</v>
      </c>
      <c r="E8550" s="40">
        <f t="shared" si="1075"/>
        <v>411531.46273756085</v>
      </c>
      <c r="F8550" s="41">
        <f t="shared" si="1071"/>
        <v>1.7156462129519843</v>
      </c>
      <c r="G8550" s="42">
        <f t="shared" si="1072"/>
        <v>-293957.60444371309</v>
      </c>
      <c r="H8550" s="16">
        <f t="shared" si="1073"/>
        <v>0</v>
      </c>
      <c r="P8550" s="16"/>
    </row>
    <row r="8551" spans="1:16" x14ac:dyDescent="0.25">
      <c r="A8551" s="24">
        <f t="shared" si="1074"/>
        <v>8536</v>
      </c>
      <c r="B8551">
        <f t="shared" si="1068"/>
        <v>0.47340336290653795</v>
      </c>
      <c r="C8551">
        <f t="shared" si="1069"/>
        <v>0.11499913351144642</v>
      </c>
      <c r="D8551" s="40">
        <f t="shared" si="1070"/>
        <v>969581.75762659265</v>
      </c>
      <c r="E8551" s="40">
        <f t="shared" si="1075"/>
        <v>969581.75762659265</v>
      </c>
      <c r="F8551" s="41">
        <f t="shared" si="1071"/>
        <v>1.6351479264068431</v>
      </c>
      <c r="G8551" s="42">
        <f t="shared" si="1072"/>
        <v>585409.60046502529</v>
      </c>
      <c r="H8551" s="16">
        <f t="shared" si="1073"/>
        <v>1</v>
      </c>
      <c r="P8551" s="16"/>
    </row>
    <row r="8552" spans="1:16" x14ac:dyDescent="0.25">
      <c r="A8552" s="24">
        <f t="shared" si="1074"/>
        <v>8537</v>
      </c>
      <c r="B8552">
        <f t="shared" si="1068"/>
        <v>0.74246422213036567</v>
      </c>
      <c r="C8552">
        <f t="shared" si="1069"/>
        <v>0.50836098764557391</v>
      </c>
      <c r="D8552" s="40">
        <f t="shared" si="1070"/>
        <v>1296790.805004131</v>
      </c>
      <c r="E8552" s="40">
        <f t="shared" si="1075"/>
        <v>1250000</v>
      </c>
      <c r="F8552" s="41">
        <f t="shared" si="1071"/>
        <v>2.0063706451383165</v>
      </c>
      <c r="G8552" s="42">
        <f t="shared" si="1072"/>
        <v>1507963.3064228958</v>
      </c>
      <c r="H8552" s="16">
        <f t="shared" si="1073"/>
        <v>1</v>
      </c>
      <c r="P8552" s="16"/>
    </row>
    <row r="8553" spans="1:16" x14ac:dyDescent="0.25">
      <c r="A8553" s="24">
        <f t="shared" si="1074"/>
        <v>8538</v>
      </c>
      <c r="B8553">
        <f t="shared" si="1068"/>
        <v>0.24915967357810587</v>
      </c>
      <c r="C8553">
        <f t="shared" si="1069"/>
        <v>0.20740556286182255</v>
      </c>
      <c r="D8553" s="40">
        <f t="shared" si="1070"/>
        <v>691275.14820912015</v>
      </c>
      <c r="E8553" s="40">
        <f t="shared" si="1075"/>
        <v>691275.14820912015</v>
      </c>
      <c r="F8553" s="41">
        <f t="shared" si="1071"/>
        <v>1.7521409192407211</v>
      </c>
      <c r="G8553" s="42">
        <f t="shared" si="1072"/>
        <v>211211.4736313934</v>
      </c>
      <c r="H8553" s="16">
        <f t="shared" si="1073"/>
        <v>1</v>
      </c>
      <c r="P8553" s="16"/>
    </row>
    <row r="8554" spans="1:16" x14ac:dyDescent="0.25">
      <c r="A8554" s="24">
        <f t="shared" si="1074"/>
        <v>8539</v>
      </c>
      <c r="B8554">
        <f t="shared" si="1068"/>
        <v>9.4777486403472722E-2</v>
      </c>
      <c r="C8554">
        <f t="shared" si="1069"/>
        <v>0.23965190036688</v>
      </c>
      <c r="D8554" s="40">
        <f t="shared" si="1070"/>
        <v>401870.78071843775</v>
      </c>
      <c r="E8554" s="40">
        <f t="shared" si="1075"/>
        <v>401870.78071843775</v>
      </c>
      <c r="F8554" s="41">
        <f t="shared" si="1071"/>
        <v>1.7849778862946162</v>
      </c>
      <c r="G8554" s="42">
        <f t="shared" si="1072"/>
        <v>-282669.54326963576</v>
      </c>
      <c r="H8554" s="16">
        <f t="shared" si="1073"/>
        <v>0</v>
      </c>
      <c r="P8554" s="16"/>
    </row>
    <row r="8555" spans="1:16" x14ac:dyDescent="0.25">
      <c r="A8555" s="24">
        <f t="shared" si="1074"/>
        <v>8540</v>
      </c>
      <c r="B8555">
        <f t="shared" si="1068"/>
        <v>0.92163219966460019</v>
      </c>
      <c r="C8555">
        <f t="shared" si="1069"/>
        <v>0.59490005660336465</v>
      </c>
      <c r="D8555" s="40">
        <f t="shared" si="1070"/>
        <v>1645654.8498180916</v>
      </c>
      <c r="E8555" s="40">
        <f t="shared" si="1075"/>
        <v>1250000</v>
      </c>
      <c r="F8555" s="41">
        <f t="shared" si="1071"/>
        <v>2.0729994443455011</v>
      </c>
      <c r="G8555" s="42">
        <f t="shared" si="1072"/>
        <v>1591249.3054318763</v>
      </c>
      <c r="H8555" s="16">
        <f t="shared" si="1073"/>
        <v>1</v>
      </c>
      <c r="P8555" s="16"/>
    </row>
    <row r="8556" spans="1:16" x14ac:dyDescent="0.25">
      <c r="A8556" s="24">
        <f t="shared" si="1074"/>
        <v>8541</v>
      </c>
      <c r="B8556">
        <f t="shared" si="1068"/>
        <v>0.40860195329878479</v>
      </c>
      <c r="C8556">
        <f t="shared" si="1069"/>
        <v>0.26865393586922437</v>
      </c>
      <c r="D8556" s="40">
        <f t="shared" si="1070"/>
        <v>894615.7687008935</v>
      </c>
      <c r="E8556" s="40">
        <f t="shared" si="1075"/>
        <v>894615.7687008935</v>
      </c>
      <c r="F8556" s="41">
        <f t="shared" si="1071"/>
        <v>1.8124957119404783</v>
      </c>
      <c r="G8556" s="42">
        <f t="shared" si="1072"/>
        <v>621487.2446047042</v>
      </c>
      <c r="H8556" s="16">
        <f t="shared" si="1073"/>
        <v>1</v>
      </c>
      <c r="P8556" s="16"/>
    </row>
    <row r="8557" spans="1:16" x14ac:dyDescent="0.25">
      <c r="A8557" s="24">
        <f t="shared" si="1074"/>
        <v>8542</v>
      </c>
      <c r="B8557">
        <f t="shared" si="1068"/>
        <v>0.27332835679408163</v>
      </c>
      <c r="C8557">
        <f t="shared" si="1069"/>
        <v>0.14405057241674513</v>
      </c>
      <c r="D8557" s="40">
        <f t="shared" si="1070"/>
        <v>725177.42944451887</v>
      </c>
      <c r="E8557" s="40">
        <f t="shared" si="1075"/>
        <v>725177.42944451887</v>
      </c>
      <c r="F8557" s="41">
        <f t="shared" si="1071"/>
        <v>1.6771135539704352</v>
      </c>
      <c r="G8557" s="42">
        <f t="shared" si="1072"/>
        <v>216204.89595484152</v>
      </c>
      <c r="H8557" s="16">
        <f t="shared" si="1073"/>
        <v>1</v>
      </c>
      <c r="P8557" s="16"/>
    </row>
    <row r="8558" spans="1:16" x14ac:dyDescent="0.25">
      <c r="A8558" s="24">
        <f t="shared" si="1074"/>
        <v>8543</v>
      </c>
      <c r="B8558">
        <f t="shared" si="1068"/>
        <v>0.55949626502115279</v>
      </c>
      <c r="C8558">
        <f t="shared" si="1069"/>
        <v>0.48398421762976795</v>
      </c>
      <c r="D8558" s="40">
        <f t="shared" si="1070"/>
        <v>1068248.7190010787</v>
      </c>
      <c r="E8558" s="40">
        <f t="shared" si="1075"/>
        <v>1068248.7190010787</v>
      </c>
      <c r="F8558" s="41">
        <f t="shared" si="1071"/>
        <v>1.9877944065050948</v>
      </c>
      <c r="G8558" s="42">
        <f t="shared" si="1072"/>
        <v>1123458.8283865768</v>
      </c>
      <c r="H8558" s="16">
        <f t="shared" si="1073"/>
        <v>1</v>
      </c>
      <c r="P8558" s="16"/>
    </row>
    <row r="8559" spans="1:16" x14ac:dyDescent="0.25">
      <c r="A8559" s="24">
        <f t="shared" si="1074"/>
        <v>8544</v>
      </c>
      <c r="B8559">
        <f t="shared" si="1068"/>
        <v>0.93053982232231647</v>
      </c>
      <c r="C8559">
        <f t="shared" si="1069"/>
        <v>0.99725110188592225</v>
      </c>
      <c r="D8559" s="40">
        <f t="shared" si="1070"/>
        <v>1674691.5655646822</v>
      </c>
      <c r="E8559" s="40">
        <f t="shared" si="1075"/>
        <v>1250000</v>
      </c>
      <c r="F8559" s="41">
        <f t="shared" si="1071"/>
        <v>2.8438664513315031</v>
      </c>
      <c r="G8559" s="42">
        <f t="shared" si="1072"/>
        <v>2554833.0641643787</v>
      </c>
      <c r="H8559" s="16">
        <f t="shared" si="1073"/>
        <v>1</v>
      </c>
      <c r="P8559" s="16"/>
    </row>
    <row r="8560" spans="1:16" x14ac:dyDescent="0.25">
      <c r="A8560" s="24">
        <f t="shared" si="1074"/>
        <v>8545</v>
      </c>
      <c r="B8560">
        <f t="shared" si="1068"/>
        <v>0.11285293230321258</v>
      </c>
      <c r="C8560">
        <f t="shared" si="1069"/>
        <v>3.7773208343423903E-2</v>
      </c>
      <c r="D8560" s="40">
        <f t="shared" si="1070"/>
        <v>447646.79320551094</v>
      </c>
      <c r="E8560" s="40">
        <f t="shared" si="1075"/>
        <v>447646.79320551094</v>
      </c>
      <c r="F8560" s="41">
        <f t="shared" si="1071"/>
        <v>1.4598380990660287</v>
      </c>
      <c r="G8560" s="42">
        <f t="shared" si="1072"/>
        <v>-346508.15635386331</v>
      </c>
      <c r="H8560" s="16">
        <f t="shared" si="1073"/>
        <v>0</v>
      </c>
      <c r="P8560" s="16"/>
    </row>
    <row r="8561" spans="1:16" x14ac:dyDescent="0.25">
      <c r="A8561" s="24">
        <f t="shared" si="1074"/>
        <v>8546</v>
      </c>
      <c r="B8561">
        <f t="shared" si="1068"/>
        <v>0.91890708485152572</v>
      </c>
      <c r="C8561">
        <f t="shared" si="1069"/>
        <v>0.64928827353287488</v>
      </c>
      <c r="D8561" s="40">
        <f t="shared" si="1070"/>
        <v>1637275.5629658033</v>
      </c>
      <c r="E8561" s="40">
        <f t="shared" si="1075"/>
        <v>1250000</v>
      </c>
      <c r="F8561" s="41">
        <f t="shared" si="1071"/>
        <v>2.1165348520707186</v>
      </c>
      <c r="G8561" s="42">
        <f t="shared" si="1072"/>
        <v>1645668.5650883983</v>
      </c>
      <c r="H8561" s="16">
        <f t="shared" si="1073"/>
        <v>1</v>
      </c>
      <c r="P8561" s="16"/>
    </row>
    <row r="8562" spans="1:16" x14ac:dyDescent="0.25">
      <c r="A8562" s="24">
        <f t="shared" si="1074"/>
        <v>8547</v>
      </c>
      <c r="B8562">
        <f t="shared" si="1068"/>
        <v>8.8905667653307319E-3</v>
      </c>
      <c r="C8562">
        <f t="shared" si="1069"/>
        <v>0.50340460578445345</v>
      </c>
      <c r="D8562" s="40">
        <f t="shared" si="1070"/>
        <v>0</v>
      </c>
      <c r="E8562" s="40">
        <f t="shared" si="1075"/>
        <v>0</v>
      </c>
      <c r="F8562" s="41">
        <f t="shared" si="1071"/>
        <v>2.0025939771173902</v>
      </c>
      <c r="G8562" s="42">
        <f t="shared" si="1072"/>
        <v>-1000000</v>
      </c>
      <c r="H8562" s="16">
        <f t="shared" si="1073"/>
        <v>0</v>
      </c>
      <c r="P8562" s="16"/>
    </row>
    <row r="8563" spans="1:16" x14ac:dyDescent="0.25">
      <c r="A8563" s="24">
        <f t="shared" si="1074"/>
        <v>8548</v>
      </c>
      <c r="B8563">
        <f t="shared" si="1068"/>
        <v>0.19439138390589505</v>
      </c>
      <c r="C8563">
        <f t="shared" si="1069"/>
        <v>0.37053320987615734</v>
      </c>
      <c r="D8563" s="40">
        <f t="shared" si="1070"/>
        <v>607069.79249568691</v>
      </c>
      <c r="E8563" s="40">
        <f t="shared" si="1075"/>
        <v>607069.79249568691</v>
      </c>
      <c r="F8563" s="41">
        <f t="shared" si="1071"/>
        <v>1.8995618667039187</v>
      </c>
      <c r="G8563" s="42">
        <f t="shared" si="1072"/>
        <v>153166.62825266761</v>
      </c>
      <c r="H8563" s="16">
        <f t="shared" si="1073"/>
        <v>1</v>
      </c>
      <c r="P8563" s="16"/>
    </row>
    <row r="8564" spans="1:16" x14ac:dyDescent="0.25">
      <c r="A8564" s="24">
        <f t="shared" si="1074"/>
        <v>8549</v>
      </c>
      <c r="B8564">
        <f t="shared" si="1068"/>
        <v>0.1482182041509077</v>
      </c>
      <c r="C8564">
        <f t="shared" si="1069"/>
        <v>0.33268408558797091</v>
      </c>
      <c r="D8564" s="40">
        <f t="shared" si="1070"/>
        <v>523963.88703517988</v>
      </c>
      <c r="E8564" s="40">
        <f t="shared" si="1075"/>
        <v>523963.88703517988</v>
      </c>
      <c r="F8564" s="41">
        <f t="shared" si="1071"/>
        <v>1.8685369002334198</v>
      </c>
      <c r="G8564" s="42">
        <f t="shared" si="1072"/>
        <v>-20954.142685031286</v>
      </c>
      <c r="H8564" s="16">
        <f t="shared" si="1073"/>
        <v>0</v>
      </c>
      <c r="P8564" s="16"/>
    </row>
    <row r="8565" spans="1:16" x14ac:dyDescent="0.25">
      <c r="A8565" s="24">
        <f t="shared" si="1074"/>
        <v>8550</v>
      </c>
      <c r="B8565">
        <f t="shared" si="1068"/>
        <v>0.49108650290872902</v>
      </c>
      <c r="C8565">
        <f t="shared" si="1069"/>
        <v>0.76908093213569373</v>
      </c>
      <c r="D8565" s="40">
        <f t="shared" si="1070"/>
        <v>989812.45451858162</v>
      </c>
      <c r="E8565" s="40">
        <f t="shared" si="1075"/>
        <v>989812.45451858162</v>
      </c>
      <c r="F8565" s="41">
        <f t="shared" si="1071"/>
        <v>2.2236545503163665</v>
      </c>
      <c r="G8565" s="42">
        <f t="shared" si="1072"/>
        <v>1201000.9684500555</v>
      </c>
      <c r="H8565" s="16">
        <f t="shared" si="1073"/>
        <v>1</v>
      </c>
      <c r="P8565" s="16"/>
    </row>
    <row r="8566" spans="1:16" x14ac:dyDescent="0.25">
      <c r="A8566" s="24">
        <f t="shared" si="1074"/>
        <v>8551</v>
      </c>
      <c r="B8566">
        <f t="shared" si="1068"/>
        <v>0.61006722890306264</v>
      </c>
      <c r="C8566">
        <f t="shared" si="1069"/>
        <v>0.42592619417700917</v>
      </c>
      <c r="D8566" s="40">
        <f t="shared" si="1070"/>
        <v>1127428.9940660622</v>
      </c>
      <c r="E8566" s="40">
        <f t="shared" si="1075"/>
        <v>1127428.9940660622</v>
      </c>
      <c r="F8566" s="41">
        <f t="shared" si="1071"/>
        <v>1.9432354295352108</v>
      </c>
      <c r="G8566" s="42">
        <f t="shared" si="1072"/>
        <v>1190859.9655544148</v>
      </c>
      <c r="H8566" s="16">
        <f t="shared" si="1073"/>
        <v>1</v>
      </c>
      <c r="P8566" s="16"/>
    </row>
    <row r="8567" spans="1:16" x14ac:dyDescent="0.25">
      <c r="A8567" s="24">
        <f t="shared" si="1074"/>
        <v>8552</v>
      </c>
      <c r="B8567">
        <f t="shared" si="1068"/>
        <v>0.54919746809173375</v>
      </c>
      <c r="C8567">
        <f t="shared" si="1069"/>
        <v>0.91065218427684158</v>
      </c>
      <c r="D8567" s="40">
        <f t="shared" si="1070"/>
        <v>1056368.0891829778</v>
      </c>
      <c r="E8567" s="40">
        <f t="shared" si="1075"/>
        <v>1056368.0891829778</v>
      </c>
      <c r="F8567" s="41">
        <f t="shared" si="1071"/>
        <v>2.4087483407812584</v>
      </c>
      <c r="G8567" s="42">
        <f t="shared" si="1072"/>
        <v>1544524.8820737661</v>
      </c>
      <c r="H8567" s="16">
        <f t="shared" si="1073"/>
        <v>1</v>
      </c>
      <c r="P8567" s="16"/>
    </row>
    <row r="8568" spans="1:16" x14ac:dyDescent="0.25">
      <c r="A8568" s="24">
        <f t="shared" si="1074"/>
        <v>8553</v>
      </c>
      <c r="B8568">
        <f t="shared" si="1068"/>
        <v>0.28225487086456269</v>
      </c>
      <c r="C8568">
        <f t="shared" si="1069"/>
        <v>0.98419386928435415</v>
      </c>
      <c r="D8568" s="40">
        <f t="shared" si="1070"/>
        <v>737314.89297276316</v>
      </c>
      <c r="E8568" s="40">
        <f t="shared" si="1075"/>
        <v>737314.89297276316</v>
      </c>
      <c r="F8568" s="41">
        <f t="shared" si="1071"/>
        <v>2.6532764020291877</v>
      </c>
      <c r="G8568" s="42">
        <f t="shared" si="1072"/>
        <v>956300.20638930867</v>
      </c>
      <c r="H8568" s="16">
        <f t="shared" si="1073"/>
        <v>1</v>
      </c>
      <c r="P8568" s="16"/>
    </row>
    <row r="8569" spans="1:16" x14ac:dyDescent="0.25">
      <c r="A8569" s="24">
        <f t="shared" si="1074"/>
        <v>8554</v>
      </c>
      <c r="B8569">
        <f t="shared" si="1068"/>
        <v>6.5687813446857035E-2</v>
      </c>
      <c r="C8569">
        <f t="shared" si="1069"/>
        <v>3.4215450170449913E-2</v>
      </c>
      <c r="D8569" s="40">
        <f t="shared" si="1070"/>
        <v>312143.14486830449</v>
      </c>
      <c r="E8569" s="40">
        <f t="shared" si="1075"/>
        <v>312143.14486830449</v>
      </c>
      <c r="F8569" s="41">
        <f t="shared" si="1071"/>
        <v>1.446152353237411</v>
      </c>
      <c r="G8569" s="42">
        <f t="shared" si="1072"/>
        <v>-548593.45650177542</v>
      </c>
      <c r="H8569" s="16">
        <f t="shared" si="1073"/>
        <v>0</v>
      </c>
      <c r="P8569" s="16"/>
    </row>
    <row r="8570" spans="1:16" x14ac:dyDescent="0.25">
      <c r="A8570" s="24">
        <f t="shared" si="1074"/>
        <v>8555</v>
      </c>
      <c r="B8570">
        <f t="shared" si="1068"/>
        <v>0.68639229971449822</v>
      </c>
      <c r="C8570">
        <f t="shared" si="1069"/>
        <v>0.22315740899648517</v>
      </c>
      <c r="D8570" s="40">
        <f t="shared" si="1070"/>
        <v>1221420.9334591206</v>
      </c>
      <c r="E8570" s="40">
        <f t="shared" si="1075"/>
        <v>1221420.9334591206</v>
      </c>
      <c r="F8570" s="41">
        <f t="shared" si="1071"/>
        <v>1.7685188060464854</v>
      </c>
      <c r="G8570" s="42">
        <f t="shared" si="1072"/>
        <v>1160105.8909213077</v>
      </c>
      <c r="H8570" s="16">
        <f t="shared" si="1073"/>
        <v>1</v>
      </c>
      <c r="P8570" s="16"/>
    </row>
    <row r="8571" spans="1:16" x14ac:dyDescent="0.25">
      <c r="A8571" s="24">
        <f t="shared" si="1074"/>
        <v>8556</v>
      </c>
      <c r="B8571">
        <f t="shared" si="1068"/>
        <v>0.67747025040443987</v>
      </c>
      <c r="C8571">
        <f t="shared" si="1069"/>
        <v>0.78777299530338496</v>
      </c>
      <c r="D8571" s="40">
        <f t="shared" si="1070"/>
        <v>1210016.5910642026</v>
      </c>
      <c r="E8571" s="40">
        <f t="shared" si="1075"/>
        <v>1210016.5910642026</v>
      </c>
      <c r="F8571" s="41">
        <f t="shared" si="1071"/>
        <v>2.2427713959391262</v>
      </c>
      <c r="G8571" s="42">
        <f t="shared" si="1072"/>
        <v>1713790.5990505647</v>
      </c>
      <c r="H8571" s="16">
        <f t="shared" si="1073"/>
        <v>1</v>
      </c>
      <c r="P8571" s="16"/>
    </row>
    <row r="8572" spans="1:16" x14ac:dyDescent="0.25">
      <c r="A8572" s="24">
        <f t="shared" si="1074"/>
        <v>8557</v>
      </c>
      <c r="B8572">
        <f t="shared" si="1068"/>
        <v>0.25138423952739686</v>
      </c>
      <c r="C8572">
        <f t="shared" si="1069"/>
        <v>0.72569077427033335</v>
      </c>
      <c r="D8572" s="40">
        <f t="shared" si="1070"/>
        <v>694464.99629385304</v>
      </c>
      <c r="E8572" s="40">
        <f t="shared" si="1075"/>
        <v>694464.99629385304</v>
      </c>
      <c r="F8572" s="41">
        <f t="shared" si="1071"/>
        <v>2.1823196442679516</v>
      </c>
      <c r="G8572" s="42">
        <f t="shared" si="1072"/>
        <v>515544.60366854561</v>
      </c>
      <c r="H8572" s="16">
        <f t="shared" si="1073"/>
        <v>1</v>
      </c>
      <c r="P8572" s="16"/>
    </row>
    <row r="8573" spans="1:16" x14ac:dyDescent="0.25">
      <c r="A8573" s="24">
        <f t="shared" si="1074"/>
        <v>8558</v>
      </c>
      <c r="B8573">
        <f t="shared" si="1068"/>
        <v>0.67638997209724039</v>
      </c>
      <c r="C8573">
        <f t="shared" si="1069"/>
        <v>0.9382931514410302</v>
      </c>
      <c r="D8573" s="40">
        <f t="shared" si="1070"/>
        <v>1208644.7740427991</v>
      </c>
      <c r="E8573" s="40">
        <f t="shared" si="1075"/>
        <v>1208644.7740427991</v>
      </c>
      <c r="F8573" s="41">
        <f t="shared" si="1071"/>
        <v>2.4682680648358861</v>
      </c>
      <c r="G8573" s="42">
        <f t="shared" si="1072"/>
        <v>1983259.2975006266</v>
      </c>
      <c r="H8573" s="16">
        <f t="shared" si="1073"/>
        <v>1</v>
      </c>
      <c r="P8573" s="16"/>
    </row>
    <row r="8574" spans="1:16" x14ac:dyDescent="0.25">
      <c r="A8574" s="24">
        <f t="shared" si="1074"/>
        <v>8559</v>
      </c>
      <c r="B8574">
        <f t="shared" si="1068"/>
        <v>0.42364181240554899</v>
      </c>
      <c r="C8574">
        <f t="shared" si="1069"/>
        <v>0.19681784731801599</v>
      </c>
      <c r="D8574" s="40">
        <f t="shared" si="1070"/>
        <v>912195.07426303509</v>
      </c>
      <c r="E8574" s="40">
        <f t="shared" si="1075"/>
        <v>912195.07426303509</v>
      </c>
      <c r="F8574" s="41">
        <f t="shared" si="1071"/>
        <v>1.7407165425684559</v>
      </c>
      <c r="G8574" s="42">
        <f t="shared" si="1072"/>
        <v>587873.05581912631</v>
      </c>
      <c r="H8574" s="16">
        <f t="shared" si="1073"/>
        <v>1</v>
      </c>
      <c r="P8574" s="16"/>
    </row>
    <row r="8575" spans="1:16" x14ac:dyDescent="0.25">
      <c r="A8575" s="24">
        <f t="shared" si="1074"/>
        <v>8560</v>
      </c>
      <c r="B8575">
        <f t="shared" si="1068"/>
        <v>0.36415640369523317</v>
      </c>
      <c r="C8575">
        <f t="shared" si="1069"/>
        <v>0.45253390853758901</v>
      </c>
      <c r="D8575" s="40">
        <f t="shared" si="1070"/>
        <v>841624.27961283037</v>
      </c>
      <c r="E8575" s="40">
        <f t="shared" si="1075"/>
        <v>841624.27961283037</v>
      </c>
      <c r="F8575" s="41">
        <f t="shared" si="1071"/>
        <v>1.963750163059516</v>
      </c>
      <c r="G8575" s="42">
        <f t="shared" si="1072"/>
        <v>652739.81632454344</v>
      </c>
      <c r="H8575" s="16">
        <f t="shared" si="1073"/>
        <v>1</v>
      </c>
      <c r="P8575" s="16"/>
    </row>
    <row r="8576" spans="1:16" x14ac:dyDescent="0.25">
      <c r="A8576" s="24">
        <f t="shared" si="1074"/>
        <v>8561</v>
      </c>
      <c r="B8576">
        <f t="shared" si="1068"/>
        <v>0.66830058943014592</v>
      </c>
      <c r="C8576">
        <f t="shared" si="1069"/>
        <v>8.065669413190335E-2</v>
      </c>
      <c r="D8576" s="40">
        <f t="shared" si="1070"/>
        <v>1198431.0374639058</v>
      </c>
      <c r="E8576" s="40">
        <f t="shared" si="1075"/>
        <v>1198431.0374639058</v>
      </c>
      <c r="F8576" s="41">
        <f t="shared" si="1071"/>
        <v>1.5742650579548239</v>
      </c>
      <c r="G8576" s="42">
        <f t="shared" si="1072"/>
        <v>886648.10664797528</v>
      </c>
      <c r="H8576" s="16">
        <f t="shared" si="1073"/>
        <v>1</v>
      </c>
      <c r="P8576" s="16"/>
    </row>
    <row r="8577" spans="1:16" x14ac:dyDescent="0.25">
      <c r="A8577" s="24">
        <f t="shared" si="1074"/>
        <v>8562</v>
      </c>
      <c r="B8577">
        <f t="shared" si="1068"/>
        <v>0.59718472475651652</v>
      </c>
      <c r="C8577">
        <f t="shared" si="1069"/>
        <v>1.4496278599835932E-2</v>
      </c>
      <c r="D8577" s="40">
        <f t="shared" si="1070"/>
        <v>1112188.4943282537</v>
      </c>
      <c r="E8577" s="40">
        <f t="shared" si="1075"/>
        <v>1112188.4943282537</v>
      </c>
      <c r="F8577" s="41">
        <f t="shared" si="1071"/>
        <v>1.3362955278024771</v>
      </c>
      <c r="G8577" s="42">
        <f t="shared" si="1072"/>
        <v>486212.51104421611</v>
      </c>
      <c r="H8577" s="16">
        <f t="shared" si="1073"/>
        <v>1</v>
      </c>
      <c r="P8577" s="16"/>
    </row>
    <row r="8578" spans="1:16" x14ac:dyDescent="0.25">
      <c r="A8578" s="24">
        <f t="shared" si="1074"/>
        <v>8563</v>
      </c>
      <c r="B8578">
        <f t="shared" si="1068"/>
        <v>0.16235072526615113</v>
      </c>
      <c r="C8578">
        <f t="shared" si="1069"/>
        <v>0.94618131022434682</v>
      </c>
      <c r="D8578" s="40">
        <f t="shared" si="1070"/>
        <v>550983.67148949485</v>
      </c>
      <c r="E8578" s="40">
        <f t="shared" si="1075"/>
        <v>550983.67148949485</v>
      </c>
      <c r="F8578" s="41">
        <f t="shared" si="1071"/>
        <v>2.4890285091202302</v>
      </c>
      <c r="G8578" s="42">
        <f t="shared" si="1072"/>
        <v>371414.06639708811</v>
      </c>
      <c r="H8578" s="16">
        <f t="shared" si="1073"/>
        <v>1</v>
      </c>
      <c r="P8578" s="16"/>
    </row>
    <row r="8579" spans="1:16" x14ac:dyDescent="0.25">
      <c r="A8579" s="24">
        <f t="shared" si="1074"/>
        <v>8564</v>
      </c>
      <c r="B8579">
        <f t="shared" si="1068"/>
        <v>0.93436422699596733</v>
      </c>
      <c r="C8579">
        <f t="shared" si="1069"/>
        <v>0.23881938064005226</v>
      </c>
      <c r="D8579" s="40">
        <f t="shared" si="1070"/>
        <v>1688042.5177841687</v>
      </c>
      <c r="E8579" s="40">
        <f t="shared" si="1075"/>
        <v>1250000</v>
      </c>
      <c r="F8579" s="41">
        <f t="shared" si="1071"/>
        <v>1.7841624842457604</v>
      </c>
      <c r="G8579" s="42">
        <f t="shared" si="1072"/>
        <v>1230203.1053072005</v>
      </c>
      <c r="H8579" s="16">
        <f t="shared" si="1073"/>
        <v>1</v>
      </c>
      <c r="P8579" s="16"/>
    </row>
    <row r="8580" spans="1:16" x14ac:dyDescent="0.25">
      <c r="A8580" s="24">
        <f t="shared" si="1074"/>
        <v>8565</v>
      </c>
      <c r="B8580">
        <f t="shared" si="1068"/>
        <v>0.1863989318953827</v>
      </c>
      <c r="C8580">
        <f t="shared" si="1069"/>
        <v>0.84110989386681467</v>
      </c>
      <c r="D8580" s="40">
        <f t="shared" si="1070"/>
        <v>593657.39347188279</v>
      </c>
      <c r="E8580" s="40">
        <f t="shared" si="1075"/>
        <v>593657.39347188279</v>
      </c>
      <c r="F8580" s="41">
        <f t="shared" si="1071"/>
        <v>2.3036565013676138</v>
      </c>
      <c r="G8580" s="42">
        <f t="shared" si="1072"/>
        <v>367582.71405645437</v>
      </c>
      <c r="H8580" s="16">
        <f t="shared" si="1073"/>
        <v>1</v>
      </c>
      <c r="P8580" s="16"/>
    </row>
    <row r="8581" spans="1:16" x14ac:dyDescent="0.25">
      <c r="A8581" s="24">
        <f t="shared" si="1074"/>
        <v>8566</v>
      </c>
      <c r="B8581">
        <f t="shared" si="1068"/>
        <v>0.95858190942090005</v>
      </c>
      <c r="C8581">
        <f t="shared" si="1069"/>
        <v>0.42848953406792134</v>
      </c>
      <c r="D8581" s="40">
        <f t="shared" si="1070"/>
        <v>1790788.0465766112</v>
      </c>
      <c r="E8581" s="40">
        <f t="shared" si="1075"/>
        <v>1250000</v>
      </c>
      <c r="F8581" s="41">
        <f t="shared" si="1071"/>
        <v>1.9452215787664258</v>
      </c>
      <c r="G8581" s="42">
        <f t="shared" si="1072"/>
        <v>1431526.9734580321</v>
      </c>
      <c r="H8581" s="16">
        <f t="shared" si="1073"/>
        <v>1</v>
      </c>
      <c r="P8581" s="16"/>
    </row>
    <row r="8582" spans="1:16" x14ac:dyDescent="0.25">
      <c r="A8582" s="24">
        <f t="shared" si="1074"/>
        <v>8567</v>
      </c>
      <c r="B8582">
        <f t="shared" si="1068"/>
        <v>0.8914905529236421</v>
      </c>
      <c r="C8582">
        <f t="shared" si="1069"/>
        <v>0.40772283438127488</v>
      </c>
      <c r="D8582" s="40">
        <f t="shared" si="1070"/>
        <v>1562839.1937880614</v>
      </c>
      <c r="E8582" s="40">
        <f t="shared" si="1075"/>
        <v>1250000</v>
      </c>
      <c r="F8582" s="41">
        <f t="shared" si="1071"/>
        <v>1.929055736899941</v>
      </c>
      <c r="G8582" s="42">
        <f t="shared" si="1072"/>
        <v>1411319.6711249263</v>
      </c>
      <c r="H8582" s="16">
        <f t="shared" si="1073"/>
        <v>1</v>
      </c>
      <c r="P8582" s="16"/>
    </row>
    <row r="8583" spans="1:16" x14ac:dyDescent="0.25">
      <c r="A8583" s="24">
        <f t="shared" si="1074"/>
        <v>8568</v>
      </c>
      <c r="B8583">
        <f t="shared" si="1068"/>
        <v>0.57632220687810332</v>
      </c>
      <c r="C8583">
        <f t="shared" si="1069"/>
        <v>0.21235273720230907</v>
      </c>
      <c r="D8583" s="40">
        <f t="shared" si="1070"/>
        <v>1087763.0362473717</v>
      </c>
      <c r="E8583" s="40">
        <f t="shared" si="1075"/>
        <v>1087763.0362473717</v>
      </c>
      <c r="F8583" s="41">
        <f t="shared" si="1071"/>
        <v>1.7573603676976879</v>
      </c>
      <c r="G8583" s="42">
        <f t="shared" si="1072"/>
        <v>911591.64934763452</v>
      </c>
      <c r="H8583" s="16">
        <f t="shared" si="1073"/>
        <v>1</v>
      </c>
      <c r="P8583" s="16"/>
    </row>
    <row r="8584" spans="1:16" x14ac:dyDescent="0.25">
      <c r="A8584" s="24">
        <f t="shared" si="1074"/>
        <v>8569</v>
      </c>
      <c r="B8584">
        <f t="shared" si="1068"/>
        <v>0.18085182190407068</v>
      </c>
      <c r="C8584">
        <f t="shared" si="1069"/>
        <v>0.52498619130346924</v>
      </c>
      <c r="D8584" s="40">
        <f t="shared" si="1070"/>
        <v>584138.16555845318</v>
      </c>
      <c r="E8584" s="40">
        <f t="shared" si="1075"/>
        <v>584138.16555845318</v>
      </c>
      <c r="F8584" s="41">
        <f t="shared" si="1071"/>
        <v>2.0190492694810662</v>
      </c>
      <c r="G8584" s="42">
        <f t="shared" si="1072"/>
        <v>179403.73644680507</v>
      </c>
      <c r="H8584" s="16">
        <f t="shared" si="1073"/>
        <v>1</v>
      </c>
      <c r="P8584" s="16"/>
    </row>
    <row r="8585" spans="1:16" x14ac:dyDescent="0.25">
      <c r="A8585" s="24">
        <f t="shared" si="1074"/>
        <v>8570</v>
      </c>
      <c r="B8585">
        <f t="shared" si="1068"/>
        <v>0.26572184136603028</v>
      </c>
      <c r="C8585">
        <f t="shared" si="1069"/>
        <v>0.30079709889832884</v>
      </c>
      <c r="D8585" s="40">
        <f t="shared" si="1070"/>
        <v>714679.14888469339</v>
      </c>
      <c r="E8585" s="40">
        <f t="shared" si="1075"/>
        <v>714679.14888469339</v>
      </c>
      <c r="F8585" s="41">
        <f t="shared" si="1071"/>
        <v>1.841304149362466</v>
      </c>
      <c r="G8585" s="42">
        <f t="shared" si="1072"/>
        <v>315941.68230422167</v>
      </c>
      <c r="H8585" s="16">
        <f t="shared" si="1073"/>
        <v>1</v>
      </c>
      <c r="P8585" s="16"/>
    </row>
    <row r="8586" spans="1:16" x14ac:dyDescent="0.25">
      <c r="A8586" s="24">
        <f t="shared" si="1074"/>
        <v>8571</v>
      </c>
      <c r="B8586">
        <f t="shared" si="1068"/>
        <v>0.53752631798852235</v>
      </c>
      <c r="C8586">
        <f t="shared" si="1069"/>
        <v>0.9282943633152172</v>
      </c>
      <c r="D8586" s="40">
        <f t="shared" si="1070"/>
        <v>1042950.004665006</v>
      </c>
      <c r="E8586" s="40">
        <f t="shared" si="1075"/>
        <v>1042950.004665006</v>
      </c>
      <c r="F8586" s="41">
        <f t="shared" si="1071"/>
        <v>2.4447431829779269</v>
      </c>
      <c r="G8586" s="42">
        <f t="shared" si="1072"/>
        <v>1549744.9140915703</v>
      </c>
      <c r="H8586" s="16">
        <f t="shared" si="1073"/>
        <v>1</v>
      </c>
      <c r="P8586" s="16"/>
    </row>
    <row r="8587" spans="1:16" x14ac:dyDescent="0.25">
      <c r="A8587" s="24">
        <f t="shared" si="1074"/>
        <v>8572</v>
      </c>
      <c r="B8587">
        <f t="shared" si="1068"/>
        <v>0.25697713310364634</v>
      </c>
      <c r="C8587">
        <f t="shared" si="1069"/>
        <v>0.7057572869816795</v>
      </c>
      <c r="D8587" s="40">
        <f t="shared" si="1070"/>
        <v>702419.64024034538</v>
      </c>
      <c r="E8587" s="40">
        <f t="shared" si="1075"/>
        <v>702419.64024034538</v>
      </c>
      <c r="F8587" s="41">
        <f t="shared" si="1071"/>
        <v>2.1644474607055275</v>
      </c>
      <c r="G8587" s="42">
        <f t="shared" si="1072"/>
        <v>520350.40666790563</v>
      </c>
      <c r="H8587" s="16">
        <f t="shared" si="1073"/>
        <v>1</v>
      </c>
      <c r="P8587" s="16"/>
    </row>
    <row r="8588" spans="1:16" x14ac:dyDescent="0.25">
      <c r="A8588" s="24">
        <f t="shared" si="1074"/>
        <v>8573</v>
      </c>
      <c r="B8588">
        <f t="shared" si="1068"/>
        <v>0.37578509573359042</v>
      </c>
      <c r="C8588">
        <f t="shared" si="1069"/>
        <v>1.7548451432958245E-3</v>
      </c>
      <c r="D8588" s="40">
        <f t="shared" si="1070"/>
        <v>855667.34695209982</v>
      </c>
      <c r="E8588" s="40">
        <f t="shared" si="1075"/>
        <v>855667.34695209982</v>
      </c>
      <c r="F8588" s="41">
        <f t="shared" si="1071"/>
        <v>1.112715435495033</v>
      </c>
      <c r="G8588" s="42">
        <f t="shared" si="1072"/>
        <v>-47885.735397314769</v>
      </c>
      <c r="H8588" s="16">
        <f t="shared" si="1073"/>
        <v>0</v>
      </c>
      <c r="P8588" s="16"/>
    </row>
    <row r="8589" spans="1:16" x14ac:dyDescent="0.25">
      <c r="A8589" s="24">
        <f t="shared" si="1074"/>
        <v>8574</v>
      </c>
      <c r="B8589">
        <f t="shared" si="1068"/>
        <v>0.82796229177620262</v>
      </c>
      <c r="C8589">
        <f t="shared" si="1069"/>
        <v>0.93790697830263525</v>
      </c>
      <c r="D8589" s="40">
        <f t="shared" si="1070"/>
        <v>1431372.4010184251</v>
      </c>
      <c r="E8589" s="40">
        <f t="shared" si="1075"/>
        <v>1250000</v>
      </c>
      <c r="F8589" s="41">
        <f t="shared" si="1071"/>
        <v>2.4673064369362736</v>
      </c>
      <c r="G8589" s="42">
        <f t="shared" si="1072"/>
        <v>2084133.0461703418</v>
      </c>
      <c r="H8589" s="16">
        <f t="shared" si="1073"/>
        <v>1</v>
      </c>
      <c r="P8589" s="16"/>
    </row>
    <row r="8590" spans="1:16" x14ac:dyDescent="0.25">
      <c r="A8590" s="24">
        <f t="shared" si="1074"/>
        <v>8575</v>
      </c>
      <c r="B8590">
        <f t="shared" si="1068"/>
        <v>0.45833823864813894</v>
      </c>
      <c r="C8590">
        <f t="shared" si="1069"/>
        <v>0.72087825590278953</v>
      </c>
      <c r="D8590" s="40">
        <f t="shared" si="1070"/>
        <v>952300.41383197962</v>
      </c>
      <c r="E8590" s="40">
        <f t="shared" si="1075"/>
        <v>952300.41383197962</v>
      </c>
      <c r="F8590" s="41">
        <f t="shared" si="1071"/>
        <v>2.1779490919657967</v>
      </c>
      <c r="G8590" s="42">
        <f t="shared" si="1072"/>
        <v>1074061.8215840124</v>
      </c>
      <c r="H8590" s="16">
        <f t="shared" si="1073"/>
        <v>1</v>
      </c>
      <c r="P8590" s="16"/>
    </row>
    <row r="8591" spans="1:16" x14ac:dyDescent="0.25">
      <c r="A8591" s="24">
        <f t="shared" si="1074"/>
        <v>8576</v>
      </c>
      <c r="B8591">
        <f t="shared" si="1068"/>
        <v>0.80293604347389191</v>
      </c>
      <c r="C8591">
        <f t="shared" si="1069"/>
        <v>0.82794106530491263</v>
      </c>
      <c r="D8591" s="40">
        <f t="shared" si="1070"/>
        <v>1388520.6448102703</v>
      </c>
      <c r="E8591" s="40">
        <f t="shared" si="1075"/>
        <v>1250000</v>
      </c>
      <c r="F8591" s="41">
        <f t="shared" si="1071"/>
        <v>2.2875562994146175</v>
      </c>
      <c r="G8591" s="42">
        <f t="shared" si="1072"/>
        <v>1859445.374268272</v>
      </c>
      <c r="H8591" s="16">
        <f t="shared" si="1073"/>
        <v>1</v>
      </c>
      <c r="P8591" s="16"/>
    </row>
    <row r="8592" spans="1:16" x14ac:dyDescent="0.25">
      <c r="A8592" s="24">
        <f t="shared" si="1074"/>
        <v>8577</v>
      </c>
      <c r="B8592">
        <f t="shared" si="1068"/>
        <v>0.30155521805863827</v>
      </c>
      <c r="C8592">
        <f t="shared" si="1069"/>
        <v>0.19910409685689956</v>
      </c>
      <c r="D8592" s="40">
        <f t="shared" si="1070"/>
        <v>762948.58634988312</v>
      </c>
      <c r="E8592" s="40">
        <f t="shared" si="1075"/>
        <v>762948.58634988312</v>
      </c>
      <c r="F8592" s="41">
        <f t="shared" si="1071"/>
        <v>1.7432140895304382</v>
      </c>
      <c r="G8592" s="42">
        <f t="shared" si="1072"/>
        <v>329982.72531244648</v>
      </c>
      <c r="H8592" s="16">
        <f t="shared" si="1073"/>
        <v>1</v>
      </c>
      <c r="P8592" s="16"/>
    </row>
    <row r="8593" spans="1:16" x14ac:dyDescent="0.25">
      <c r="A8593" s="24">
        <f t="shared" si="1074"/>
        <v>8578</v>
      </c>
      <c r="B8593">
        <f t="shared" ref="B8593:B8656" si="1076">((MOD((MOD(MOD(999999999999989,MOD(A8593*2499997+$B$13*1800451,7450589)*4658+7450581)*383,99991)*7440893+MOD(MOD(999999999999989,MOD(A8593*2246527+$B$13*2399993,7450987)*7580+7560584)*17669,7440893))*1343,4294967296))+0.5)/2^32</f>
        <v>0.77002364548388869</v>
      </c>
      <c r="C8593">
        <f t="shared" ref="C8593:C8656" si="1077">((MOD((MOD(MOD(999999999999989,MOD(A8593*2499997+$C$13*1800451,7450589)*4658+7450581)*383,99991)*7440893+MOD(MOD(999999999999989,MOD(A8593*2246527+$C$13*2399993,7450987)*7580+7560584)*17669,7440893))*1343,4294967296))+0.5)/2^32</f>
        <v>0.30764402251224965</v>
      </c>
      <c r="D8593" s="40">
        <f t="shared" ref="D8593:D8656" si="1078">MAX(0,NORMINV(B8593,D$10,D$12))</f>
        <v>1336895.7702588928</v>
      </c>
      <c r="E8593" s="40">
        <f t="shared" si="1075"/>
        <v>1250000</v>
      </c>
      <c r="F8593" s="41">
        <f t="shared" ref="F8593:F8656" si="1079">NORMINV(C8593,E$10,E$12)</f>
        <v>1.8472524189391977</v>
      </c>
      <c r="G8593" s="42">
        <f t="shared" ref="G8593:G8656" si="1080">F8593*E8593-1000000</f>
        <v>1309065.5236739973</v>
      </c>
      <c r="H8593" s="16">
        <f t="shared" ref="H8593:H8656" si="1081">IF(G8593&gt;=0,1,0)</f>
        <v>1</v>
      </c>
      <c r="P8593" s="16"/>
    </row>
    <row r="8594" spans="1:16" x14ac:dyDescent="0.25">
      <c r="A8594" s="24">
        <f t="shared" ref="A8594:A8657" si="1082">A8593+1</f>
        <v>8579</v>
      </c>
      <c r="B8594">
        <f t="shared" si="1076"/>
        <v>0.40787365788128227</v>
      </c>
      <c r="C8594">
        <f t="shared" si="1077"/>
        <v>6.2493192148394883E-2</v>
      </c>
      <c r="D8594" s="40">
        <f t="shared" si="1078"/>
        <v>893760.7240925224</v>
      </c>
      <c r="E8594" s="40">
        <f t="shared" ref="E8594:E8657" si="1083">MIN(1250000,D8594)</f>
        <v>893760.7240925224</v>
      </c>
      <c r="F8594" s="41">
        <f t="shared" si="1079"/>
        <v>1.533685136074346</v>
      </c>
      <c r="G8594" s="42">
        <f t="shared" si="1080"/>
        <v>370747.5377477461</v>
      </c>
      <c r="H8594" s="16">
        <f t="shared" si="1081"/>
        <v>1</v>
      </c>
      <c r="P8594" s="16"/>
    </row>
    <row r="8595" spans="1:16" x14ac:dyDescent="0.25">
      <c r="A8595" s="24">
        <f t="shared" si="1082"/>
        <v>8580</v>
      </c>
      <c r="B8595">
        <f t="shared" si="1076"/>
        <v>5.8842066791839898E-2</v>
      </c>
      <c r="C8595">
        <f t="shared" si="1077"/>
        <v>0.64223148336168379</v>
      </c>
      <c r="D8595" s="40">
        <f t="shared" si="1078"/>
        <v>286670.9236587499</v>
      </c>
      <c r="E8595" s="40">
        <f t="shared" si="1083"/>
        <v>286670.9236587499</v>
      </c>
      <c r="F8595" s="41">
        <f t="shared" si="1079"/>
        <v>2.1107689576375845</v>
      </c>
      <c r="G8595" s="42">
        <f t="shared" si="1080"/>
        <v>-394903.91328381689</v>
      </c>
      <c r="H8595" s="16">
        <f t="shared" si="1081"/>
        <v>0</v>
      </c>
      <c r="P8595" s="16"/>
    </row>
    <row r="8596" spans="1:16" x14ac:dyDescent="0.25">
      <c r="A8596" s="24">
        <f t="shared" si="1082"/>
        <v>8581</v>
      </c>
      <c r="B8596">
        <f t="shared" si="1076"/>
        <v>0.46915824932511896</v>
      </c>
      <c r="C8596">
        <f t="shared" si="1077"/>
        <v>0.71244386734906584</v>
      </c>
      <c r="D8596" s="40">
        <f t="shared" si="1078"/>
        <v>964717.64114962704</v>
      </c>
      <c r="E8596" s="40">
        <f t="shared" si="1083"/>
        <v>964717.64114962704</v>
      </c>
      <c r="F8596" s="41">
        <f t="shared" si="1079"/>
        <v>2.1703764087670416</v>
      </c>
      <c r="G8596" s="42">
        <f t="shared" si="1080"/>
        <v>1093800.4094725391</v>
      </c>
      <c r="H8596" s="16">
        <f t="shared" si="1081"/>
        <v>1</v>
      </c>
      <c r="P8596" s="16"/>
    </row>
    <row r="8597" spans="1:16" x14ac:dyDescent="0.25">
      <c r="A8597" s="24">
        <f t="shared" si="1082"/>
        <v>8582</v>
      </c>
      <c r="B8597">
        <f t="shared" si="1076"/>
        <v>0.44739175925496966</v>
      </c>
      <c r="C8597">
        <f t="shared" si="1077"/>
        <v>0.41618218121584505</v>
      </c>
      <c r="D8597" s="40">
        <f t="shared" si="1078"/>
        <v>939701.89757362637</v>
      </c>
      <c r="E8597" s="40">
        <f t="shared" si="1083"/>
        <v>939701.89757362637</v>
      </c>
      <c r="F8597" s="41">
        <f t="shared" si="1079"/>
        <v>1.9356625626106456</v>
      </c>
      <c r="G8597" s="42">
        <f t="shared" si="1080"/>
        <v>818945.78314745193</v>
      </c>
      <c r="H8597" s="16">
        <f t="shared" si="1081"/>
        <v>1</v>
      </c>
      <c r="P8597" s="16"/>
    </row>
    <row r="8598" spans="1:16" x14ac:dyDescent="0.25">
      <c r="A8598" s="24">
        <f t="shared" si="1082"/>
        <v>8583</v>
      </c>
      <c r="B8598">
        <f t="shared" si="1076"/>
        <v>0.69744852592702955</v>
      </c>
      <c r="C8598">
        <f t="shared" si="1077"/>
        <v>0.8454193965299055</v>
      </c>
      <c r="D8598" s="40">
        <f t="shared" si="1078"/>
        <v>1235749.0396279388</v>
      </c>
      <c r="E8598" s="40">
        <f t="shared" si="1083"/>
        <v>1235749.0396279388</v>
      </c>
      <c r="F8598" s="41">
        <f t="shared" si="1079"/>
        <v>2.3091135717355558</v>
      </c>
      <c r="G8598" s="42">
        <f t="shared" si="1080"/>
        <v>1853484.8786640526</v>
      </c>
      <c r="H8598" s="16">
        <f t="shared" si="1081"/>
        <v>1</v>
      </c>
      <c r="P8598" s="16"/>
    </row>
    <row r="8599" spans="1:16" x14ac:dyDescent="0.25">
      <c r="A8599" s="24">
        <f t="shared" si="1082"/>
        <v>8584</v>
      </c>
      <c r="B8599">
        <f t="shared" si="1076"/>
        <v>7.2729244246147573E-2</v>
      </c>
      <c r="C8599">
        <f t="shared" si="1077"/>
        <v>0.21660961105953902</v>
      </c>
      <c r="D8599" s="40">
        <f t="shared" si="1078"/>
        <v>336278.82994704042</v>
      </c>
      <c r="E8599" s="40">
        <f t="shared" si="1083"/>
        <v>336278.82994704042</v>
      </c>
      <c r="F8599" s="41">
        <f t="shared" si="1079"/>
        <v>1.7617948975766189</v>
      </c>
      <c r="G8599" s="42">
        <f t="shared" si="1080"/>
        <v>-407545.67323626869</v>
      </c>
      <c r="H8599" s="16">
        <f t="shared" si="1081"/>
        <v>0</v>
      </c>
      <c r="P8599" s="16"/>
    </row>
    <row r="8600" spans="1:16" x14ac:dyDescent="0.25">
      <c r="A8600" s="24">
        <f t="shared" si="1082"/>
        <v>8585</v>
      </c>
      <c r="B8600">
        <f t="shared" si="1076"/>
        <v>0.61282532417681068</v>
      </c>
      <c r="C8600">
        <f t="shared" si="1077"/>
        <v>0.54576945502776653</v>
      </c>
      <c r="D8600" s="40">
        <f t="shared" si="1078"/>
        <v>1130709.9309769932</v>
      </c>
      <c r="E8600" s="40">
        <f t="shared" si="1083"/>
        <v>1130709.9309769932</v>
      </c>
      <c r="F8600" s="41">
        <f t="shared" si="1079"/>
        <v>2.0349482840289692</v>
      </c>
      <c r="G8600" s="42">
        <f t="shared" si="1080"/>
        <v>1300936.2337761465</v>
      </c>
      <c r="H8600" s="16">
        <f t="shared" si="1081"/>
        <v>1</v>
      </c>
      <c r="P8600" s="16"/>
    </row>
    <row r="8601" spans="1:16" x14ac:dyDescent="0.25">
      <c r="A8601" s="24">
        <f t="shared" si="1082"/>
        <v>8586</v>
      </c>
      <c r="B8601">
        <f t="shared" si="1076"/>
        <v>8.3905765204690397E-2</v>
      </c>
      <c r="C8601">
        <f t="shared" si="1077"/>
        <v>0.77757254161406308</v>
      </c>
      <c r="D8601" s="40">
        <f t="shared" si="1078"/>
        <v>371153.50705130352</v>
      </c>
      <c r="E8601" s="40">
        <f t="shared" si="1083"/>
        <v>371153.50705130352</v>
      </c>
      <c r="F8601" s="41">
        <f t="shared" si="1079"/>
        <v>2.2322251318119086</v>
      </c>
      <c r="G8601" s="42">
        <f t="shared" si="1080"/>
        <v>-171501.81379995181</v>
      </c>
      <c r="H8601" s="16">
        <f t="shared" si="1081"/>
        <v>0</v>
      </c>
      <c r="P8601" s="16"/>
    </row>
    <row r="8602" spans="1:16" x14ac:dyDescent="0.25">
      <c r="A8602" s="24">
        <f t="shared" si="1082"/>
        <v>8587</v>
      </c>
      <c r="B8602">
        <f t="shared" si="1076"/>
        <v>0.829380928655155</v>
      </c>
      <c r="C8602">
        <f t="shared" si="1077"/>
        <v>0.32017660711426288</v>
      </c>
      <c r="D8602" s="40">
        <f t="shared" si="1078"/>
        <v>1433915.6673035696</v>
      </c>
      <c r="E8602" s="40">
        <f t="shared" si="1083"/>
        <v>1250000</v>
      </c>
      <c r="F8602" s="41">
        <f t="shared" si="1079"/>
        <v>1.8579924001605859</v>
      </c>
      <c r="G8602" s="42">
        <f t="shared" si="1080"/>
        <v>1322490.5002007321</v>
      </c>
      <c r="H8602" s="16">
        <f t="shared" si="1081"/>
        <v>1</v>
      </c>
      <c r="P8602" s="16"/>
    </row>
    <row r="8603" spans="1:16" x14ac:dyDescent="0.25">
      <c r="A8603" s="24">
        <f t="shared" si="1082"/>
        <v>8588</v>
      </c>
      <c r="B8603">
        <f t="shared" si="1076"/>
        <v>0.62693701649550349</v>
      </c>
      <c r="C8603">
        <f t="shared" si="1077"/>
        <v>0.23126328329090029</v>
      </c>
      <c r="D8603" s="40">
        <f t="shared" si="1078"/>
        <v>1147607.1936193749</v>
      </c>
      <c r="E8603" s="40">
        <f t="shared" si="1083"/>
        <v>1147607.1936193749</v>
      </c>
      <c r="F8603" s="41">
        <f t="shared" si="1079"/>
        <v>1.7766890987500996</v>
      </c>
      <c r="G8603" s="42">
        <f t="shared" si="1080"/>
        <v>1038941.1905507382</v>
      </c>
      <c r="H8603" s="16">
        <f t="shared" si="1081"/>
        <v>1</v>
      </c>
      <c r="P8603" s="16"/>
    </row>
    <row r="8604" spans="1:16" x14ac:dyDescent="0.25">
      <c r="A8604" s="24">
        <f t="shared" si="1082"/>
        <v>8589</v>
      </c>
      <c r="B8604">
        <f t="shared" si="1076"/>
        <v>0.90356513520237058</v>
      </c>
      <c r="C8604">
        <f t="shared" si="1077"/>
        <v>0.92559031152632087</v>
      </c>
      <c r="D8604" s="40">
        <f t="shared" si="1078"/>
        <v>1593679.2527876105</v>
      </c>
      <c r="E8604" s="40">
        <f t="shared" si="1083"/>
        <v>1250000</v>
      </c>
      <c r="F8604" s="41">
        <f t="shared" si="1079"/>
        <v>2.4388189149020132</v>
      </c>
      <c r="G8604" s="42">
        <f t="shared" si="1080"/>
        <v>2048523.6436275165</v>
      </c>
      <c r="H8604" s="16">
        <f t="shared" si="1081"/>
        <v>1</v>
      </c>
      <c r="P8604" s="16"/>
    </row>
    <row r="8605" spans="1:16" x14ac:dyDescent="0.25">
      <c r="A8605" s="24">
        <f t="shared" si="1082"/>
        <v>8590</v>
      </c>
      <c r="B8605">
        <f t="shared" si="1076"/>
        <v>0.30056843894999474</v>
      </c>
      <c r="C8605">
        <f t="shared" si="1077"/>
        <v>0.77974316303152591</v>
      </c>
      <c r="D8605" s="40">
        <f t="shared" si="1078"/>
        <v>761656.69161316997</v>
      </c>
      <c r="E8605" s="40">
        <f t="shared" si="1083"/>
        <v>761656.69161316997</v>
      </c>
      <c r="F8605" s="41">
        <f t="shared" si="1079"/>
        <v>2.2344456189173583</v>
      </c>
      <c r="G8605" s="42">
        <f t="shared" si="1080"/>
        <v>701880.457694137</v>
      </c>
      <c r="H8605" s="16">
        <f t="shared" si="1081"/>
        <v>1</v>
      </c>
      <c r="P8605" s="16"/>
    </row>
    <row r="8606" spans="1:16" x14ac:dyDescent="0.25">
      <c r="A8606" s="24">
        <f t="shared" si="1082"/>
        <v>8591</v>
      </c>
      <c r="B8606">
        <f t="shared" si="1076"/>
        <v>0.407298170379363</v>
      </c>
      <c r="C8606">
        <f t="shared" si="1077"/>
        <v>0.55775712744798511</v>
      </c>
      <c r="D8606" s="40">
        <f t="shared" si="1078"/>
        <v>893084.8171549351</v>
      </c>
      <c r="E8606" s="40">
        <f t="shared" si="1083"/>
        <v>893084.8171549351</v>
      </c>
      <c r="F8606" s="41">
        <f t="shared" si="1079"/>
        <v>2.0441596176751418</v>
      </c>
      <c r="G8606" s="42">
        <f t="shared" si="1080"/>
        <v>825607.91838690592</v>
      </c>
      <c r="H8606" s="16">
        <f t="shared" si="1081"/>
        <v>1</v>
      </c>
      <c r="P8606" s="16"/>
    </row>
    <row r="8607" spans="1:16" x14ac:dyDescent="0.25">
      <c r="A8607" s="24">
        <f t="shared" si="1082"/>
        <v>8592</v>
      </c>
      <c r="B8607">
        <f t="shared" si="1076"/>
        <v>0.51993334025610238</v>
      </c>
      <c r="C8607">
        <f t="shared" si="1077"/>
        <v>0.9335343170678243</v>
      </c>
      <c r="D8607" s="40">
        <f t="shared" si="1078"/>
        <v>1022790.0984889263</v>
      </c>
      <c r="E8607" s="40">
        <f t="shared" si="1083"/>
        <v>1022790.0984889263</v>
      </c>
      <c r="F8607" s="41">
        <f t="shared" si="1079"/>
        <v>2.4567301156692416</v>
      </c>
      <c r="G8607" s="42">
        <f t="shared" si="1080"/>
        <v>1512719.2369660549</v>
      </c>
      <c r="H8607" s="16">
        <f t="shared" si="1081"/>
        <v>1</v>
      </c>
      <c r="P8607" s="16"/>
    </row>
    <row r="8608" spans="1:16" x14ac:dyDescent="0.25">
      <c r="A8608" s="24">
        <f t="shared" si="1082"/>
        <v>8593</v>
      </c>
      <c r="B8608">
        <f t="shared" si="1076"/>
        <v>0.17245461896527559</v>
      </c>
      <c r="C8608">
        <f t="shared" si="1077"/>
        <v>0.49380093638319522</v>
      </c>
      <c r="D8608" s="40">
        <f t="shared" si="1078"/>
        <v>569372.46876902261</v>
      </c>
      <c r="E8608" s="40">
        <f t="shared" si="1083"/>
        <v>569372.46876902261</v>
      </c>
      <c r="F8608" s="41">
        <f t="shared" si="1079"/>
        <v>1.9952767861692802</v>
      </c>
      <c r="G8608" s="42">
        <f t="shared" si="1080"/>
        <v>136055.66961872438</v>
      </c>
      <c r="H8608" s="16">
        <f t="shared" si="1081"/>
        <v>1</v>
      </c>
      <c r="P8608" s="16"/>
    </row>
    <row r="8609" spans="1:16" x14ac:dyDescent="0.25">
      <c r="A8609" s="24">
        <f t="shared" si="1082"/>
        <v>8594</v>
      </c>
      <c r="B8609">
        <f t="shared" si="1076"/>
        <v>0.71358234214130789</v>
      </c>
      <c r="C8609">
        <f t="shared" si="1077"/>
        <v>0.79041748016607016</v>
      </c>
      <c r="D8609" s="40">
        <f t="shared" si="1078"/>
        <v>1257088.4717171171</v>
      </c>
      <c r="E8609" s="40">
        <f t="shared" si="1083"/>
        <v>1250000</v>
      </c>
      <c r="F8609" s="41">
        <f t="shared" si="1079"/>
        <v>2.2455533938527057</v>
      </c>
      <c r="G8609" s="42">
        <f t="shared" si="1080"/>
        <v>1806941.7423158819</v>
      </c>
      <c r="H8609" s="16">
        <f t="shared" si="1081"/>
        <v>1</v>
      </c>
      <c r="P8609" s="16"/>
    </row>
    <row r="8610" spans="1:16" x14ac:dyDescent="0.25">
      <c r="A8610" s="24">
        <f t="shared" si="1082"/>
        <v>8595</v>
      </c>
      <c r="B8610">
        <f t="shared" si="1076"/>
        <v>0.2724714771611616</v>
      </c>
      <c r="C8610">
        <f t="shared" si="1077"/>
        <v>0.45485254155937582</v>
      </c>
      <c r="D8610" s="40">
        <f t="shared" si="1078"/>
        <v>724002.149305425</v>
      </c>
      <c r="E8610" s="40">
        <f t="shared" si="1083"/>
        <v>724002.149305425</v>
      </c>
      <c r="F8610" s="41">
        <f t="shared" si="1079"/>
        <v>1.9655287109416755</v>
      </c>
      <c r="G8610" s="42">
        <f t="shared" si="1080"/>
        <v>423047.01124329446</v>
      </c>
      <c r="H8610" s="16">
        <f t="shared" si="1081"/>
        <v>1</v>
      </c>
      <c r="P8610" s="16"/>
    </row>
    <row r="8611" spans="1:16" x14ac:dyDescent="0.25">
      <c r="A8611" s="24">
        <f t="shared" si="1082"/>
        <v>8596</v>
      </c>
      <c r="B8611">
        <f t="shared" si="1076"/>
        <v>0.6481449295533821</v>
      </c>
      <c r="C8611">
        <f t="shared" si="1077"/>
        <v>0.95221859228331596</v>
      </c>
      <c r="D8611" s="40">
        <f t="shared" si="1078"/>
        <v>1173396.7943055695</v>
      </c>
      <c r="E8611" s="40">
        <f t="shared" si="1083"/>
        <v>1173396.7943055695</v>
      </c>
      <c r="F8611" s="41">
        <f t="shared" si="1079"/>
        <v>2.5066129450153252</v>
      </c>
      <c r="G8611" s="42">
        <f t="shared" si="1080"/>
        <v>1941251.5942458254</v>
      </c>
      <c r="H8611" s="16">
        <f t="shared" si="1081"/>
        <v>1</v>
      </c>
      <c r="P8611" s="16"/>
    </row>
    <row r="8612" spans="1:16" x14ac:dyDescent="0.25">
      <c r="A8612" s="24">
        <f t="shared" si="1082"/>
        <v>8597</v>
      </c>
      <c r="B8612">
        <f t="shared" si="1076"/>
        <v>0.4609149593161419</v>
      </c>
      <c r="C8612">
        <f t="shared" si="1077"/>
        <v>0.33316694002132863</v>
      </c>
      <c r="D8612" s="40">
        <f t="shared" si="1078"/>
        <v>955260.36802371161</v>
      </c>
      <c r="E8612" s="40">
        <f t="shared" si="1083"/>
        <v>955260.36802371161</v>
      </c>
      <c r="F8612" s="41">
        <f t="shared" si="1079"/>
        <v>1.868940737971482</v>
      </c>
      <c r="G8612" s="42">
        <f t="shared" si="1080"/>
        <v>785325.01716914494</v>
      </c>
      <c r="H8612" s="16">
        <f t="shared" si="1081"/>
        <v>1</v>
      </c>
      <c r="P8612" s="16"/>
    </row>
    <row r="8613" spans="1:16" x14ac:dyDescent="0.25">
      <c r="A8613" s="24">
        <f t="shared" si="1082"/>
        <v>8598</v>
      </c>
      <c r="B8613">
        <f t="shared" si="1076"/>
        <v>0.99892758682835847</v>
      </c>
      <c r="C8613">
        <f t="shared" si="1077"/>
        <v>3.036096750292927E-2</v>
      </c>
      <c r="D8613" s="40">
        <f t="shared" si="1078"/>
        <v>2399426.6605889201</v>
      </c>
      <c r="E8613" s="40">
        <f t="shared" si="1083"/>
        <v>1250000</v>
      </c>
      <c r="F8613" s="41">
        <f t="shared" si="1079"/>
        <v>1.4299347104769433</v>
      </c>
      <c r="G8613" s="42">
        <f t="shared" si="1080"/>
        <v>787418.38809617911</v>
      </c>
      <c r="H8613" s="16">
        <f t="shared" si="1081"/>
        <v>1</v>
      </c>
      <c r="P8613" s="16"/>
    </row>
    <row r="8614" spans="1:16" x14ac:dyDescent="0.25">
      <c r="A8614" s="24">
        <f t="shared" si="1082"/>
        <v>8599</v>
      </c>
      <c r="B8614">
        <f t="shared" si="1076"/>
        <v>3.5542417666874826E-2</v>
      </c>
      <c r="C8614">
        <f t="shared" si="1077"/>
        <v>0.27053888363298029</v>
      </c>
      <c r="D8614" s="40">
        <f t="shared" si="1078"/>
        <v>177081.25241954287</v>
      </c>
      <c r="E8614" s="40">
        <f t="shared" si="1083"/>
        <v>177081.25241954287</v>
      </c>
      <c r="F8614" s="41">
        <f t="shared" si="1079"/>
        <v>1.8142297838891075</v>
      </c>
      <c r="G8614" s="42">
        <f t="shared" si="1080"/>
        <v>-678733.91769208026</v>
      </c>
      <c r="H8614" s="16">
        <f t="shared" si="1081"/>
        <v>0</v>
      </c>
      <c r="P8614" s="16"/>
    </row>
    <row r="8615" spans="1:16" x14ac:dyDescent="0.25">
      <c r="A8615" s="24">
        <f t="shared" si="1082"/>
        <v>8600</v>
      </c>
      <c r="B8615">
        <f t="shared" si="1076"/>
        <v>0.30929459922481328</v>
      </c>
      <c r="C8615">
        <f t="shared" si="1077"/>
        <v>0.99496463511604816</v>
      </c>
      <c r="D8615" s="40">
        <f t="shared" si="1078"/>
        <v>773016.34686977835</v>
      </c>
      <c r="E8615" s="40">
        <f t="shared" si="1083"/>
        <v>773016.34686977835</v>
      </c>
      <c r="F8615" s="41">
        <f t="shared" si="1079"/>
        <v>2.7821857826995027</v>
      </c>
      <c r="G8615" s="42">
        <f t="shared" si="1080"/>
        <v>1150675.0900554047</v>
      </c>
      <c r="H8615" s="16">
        <f t="shared" si="1081"/>
        <v>1</v>
      </c>
      <c r="P8615" s="16"/>
    </row>
    <row r="8616" spans="1:16" x14ac:dyDescent="0.25">
      <c r="A8616" s="24">
        <f t="shared" si="1082"/>
        <v>8601</v>
      </c>
      <c r="B8616">
        <f t="shared" si="1076"/>
        <v>0.67922494362574071</v>
      </c>
      <c r="C8616">
        <f t="shared" si="1077"/>
        <v>0.18397416512016207</v>
      </c>
      <c r="D8616" s="40">
        <f t="shared" si="1078"/>
        <v>1212248.895697658</v>
      </c>
      <c r="E8616" s="40">
        <f t="shared" si="1083"/>
        <v>1212248.895697658</v>
      </c>
      <c r="F8616" s="41">
        <f t="shared" si="1079"/>
        <v>1.726345561644375</v>
      </c>
      <c r="G8616" s="42">
        <f t="shared" si="1080"/>
        <v>1092760.5006959466</v>
      </c>
      <c r="H8616" s="16">
        <f t="shared" si="1081"/>
        <v>1</v>
      </c>
      <c r="P8616" s="16"/>
    </row>
    <row r="8617" spans="1:16" x14ac:dyDescent="0.25">
      <c r="A8617" s="24">
        <f t="shared" si="1082"/>
        <v>8602</v>
      </c>
      <c r="B8617">
        <f t="shared" si="1076"/>
        <v>9.649111854378134E-2</v>
      </c>
      <c r="C8617">
        <f t="shared" si="1077"/>
        <v>4.374403937254101E-2</v>
      </c>
      <c r="D8617" s="40">
        <f t="shared" si="1078"/>
        <v>406470.79505280883</v>
      </c>
      <c r="E8617" s="40">
        <f t="shared" si="1083"/>
        <v>406470.79505280883</v>
      </c>
      <c r="F8617" s="41">
        <f t="shared" si="1079"/>
        <v>1.4806080274061968</v>
      </c>
      <c r="G8617" s="42">
        <f t="shared" si="1080"/>
        <v>-398176.07793863222</v>
      </c>
      <c r="H8617" s="16">
        <f t="shared" si="1081"/>
        <v>0</v>
      </c>
      <c r="P8617" s="16"/>
    </row>
    <row r="8618" spans="1:16" x14ac:dyDescent="0.25">
      <c r="A8618" s="24">
        <f t="shared" si="1082"/>
        <v>8603</v>
      </c>
      <c r="B8618">
        <f t="shared" si="1076"/>
        <v>3.64570984384045E-2</v>
      </c>
      <c r="C8618">
        <f t="shared" si="1077"/>
        <v>0.37140799511689693</v>
      </c>
      <c r="D8618" s="40">
        <f t="shared" si="1078"/>
        <v>182355.28926058195</v>
      </c>
      <c r="E8618" s="40">
        <f t="shared" si="1083"/>
        <v>182355.28926058195</v>
      </c>
      <c r="F8618" s="41">
        <f t="shared" si="1079"/>
        <v>1.9002654903081897</v>
      </c>
      <c r="G8618" s="42">
        <f t="shared" si="1080"/>
        <v>-653476.53684294852</v>
      </c>
      <c r="H8618" s="16">
        <f t="shared" si="1081"/>
        <v>0</v>
      </c>
      <c r="P8618" s="16"/>
    </row>
    <row r="8619" spans="1:16" x14ac:dyDescent="0.25">
      <c r="A8619" s="24">
        <f t="shared" si="1082"/>
        <v>8604</v>
      </c>
      <c r="B8619">
        <f t="shared" si="1076"/>
        <v>0.55716227472294122</v>
      </c>
      <c r="C8619">
        <f t="shared" si="1077"/>
        <v>0.95992455177474767</v>
      </c>
      <c r="D8619" s="40">
        <f t="shared" si="1078"/>
        <v>1065552.4674235901</v>
      </c>
      <c r="E8619" s="40">
        <f t="shared" si="1083"/>
        <v>1065552.4674235901</v>
      </c>
      <c r="F8619" s="41">
        <f t="shared" si="1079"/>
        <v>2.5318575093157563</v>
      </c>
      <c r="G8619" s="42">
        <f t="shared" si="1080"/>
        <v>1697827.0162163493</v>
      </c>
      <c r="H8619" s="16">
        <f t="shared" si="1081"/>
        <v>1</v>
      </c>
      <c r="P8619" s="16"/>
    </row>
    <row r="8620" spans="1:16" x14ac:dyDescent="0.25">
      <c r="A8620" s="24">
        <f t="shared" si="1082"/>
        <v>8605</v>
      </c>
      <c r="B8620">
        <f t="shared" si="1076"/>
        <v>4.2930941213853657E-2</v>
      </c>
      <c r="C8620">
        <f t="shared" si="1077"/>
        <v>0.95112107961904258</v>
      </c>
      <c r="D8620" s="40">
        <f t="shared" si="1078"/>
        <v>216880.41690872761</v>
      </c>
      <c r="E8620" s="40">
        <f t="shared" si="1083"/>
        <v>216880.41690872761</v>
      </c>
      <c r="F8620" s="41">
        <f t="shared" si="1079"/>
        <v>2.5032894073048877</v>
      </c>
      <c r="G8620" s="42">
        <f t="shared" si="1080"/>
        <v>-457085.5497005143</v>
      </c>
      <c r="H8620" s="16">
        <f t="shared" si="1081"/>
        <v>0</v>
      </c>
      <c r="P8620" s="16"/>
    </row>
    <row r="8621" spans="1:16" x14ac:dyDescent="0.25">
      <c r="A8621" s="24">
        <f t="shared" si="1082"/>
        <v>8606</v>
      </c>
      <c r="B8621">
        <f t="shared" si="1076"/>
        <v>0.4589736427878961</v>
      </c>
      <c r="C8621">
        <f t="shared" si="1077"/>
        <v>0.17484377149958163</v>
      </c>
      <c r="D8621" s="40">
        <f t="shared" si="1078"/>
        <v>953030.50306220318</v>
      </c>
      <c r="E8621" s="40">
        <f t="shared" si="1083"/>
        <v>953030.50306220318</v>
      </c>
      <c r="F8621" s="41">
        <f t="shared" si="1079"/>
        <v>1.7157460402601608</v>
      </c>
      <c r="G8621" s="42">
        <f t="shared" si="1080"/>
        <v>635158.311876124</v>
      </c>
      <c r="H8621" s="16">
        <f t="shared" si="1081"/>
        <v>1</v>
      </c>
      <c r="P8621" s="16"/>
    </row>
    <row r="8622" spans="1:16" x14ac:dyDescent="0.25">
      <c r="A8622" s="24">
        <f t="shared" si="1082"/>
        <v>8607</v>
      </c>
      <c r="B8622">
        <f t="shared" si="1076"/>
        <v>3.7340169074013829E-3</v>
      </c>
      <c r="C8622">
        <f t="shared" si="1077"/>
        <v>0.41860210953745991</v>
      </c>
      <c r="D8622" s="40">
        <f t="shared" si="1078"/>
        <v>0</v>
      </c>
      <c r="E8622" s="40">
        <f t="shared" si="1083"/>
        <v>0</v>
      </c>
      <c r="F8622" s="41">
        <f t="shared" si="1079"/>
        <v>1.9375468340770081</v>
      </c>
      <c r="G8622" s="42">
        <f t="shared" si="1080"/>
        <v>-1000000</v>
      </c>
      <c r="H8622" s="16">
        <f t="shared" si="1081"/>
        <v>0</v>
      </c>
      <c r="P8622" s="16"/>
    </row>
    <row r="8623" spans="1:16" x14ac:dyDescent="0.25">
      <c r="A8623" s="24">
        <f t="shared" si="1082"/>
        <v>8608</v>
      </c>
      <c r="B8623">
        <f t="shared" si="1076"/>
        <v>0.71513777121435851</v>
      </c>
      <c r="C8623">
        <f t="shared" si="1077"/>
        <v>0.91148152842652053</v>
      </c>
      <c r="D8623" s="40">
        <f t="shared" si="1078"/>
        <v>1259175.083919673</v>
      </c>
      <c r="E8623" s="40">
        <f t="shared" si="1083"/>
        <v>1250000</v>
      </c>
      <c r="F8623" s="41">
        <f t="shared" si="1079"/>
        <v>2.4103144858915106</v>
      </c>
      <c r="G8623" s="42">
        <f t="shared" si="1080"/>
        <v>2012893.1073643882</v>
      </c>
      <c r="H8623" s="16">
        <f t="shared" si="1081"/>
        <v>1</v>
      </c>
      <c r="P8623" s="16"/>
    </row>
    <row r="8624" spans="1:16" x14ac:dyDescent="0.25">
      <c r="A8624" s="24">
        <f t="shared" si="1082"/>
        <v>8609</v>
      </c>
      <c r="B8624">
        <f t="shared" si="1076"/>
        <v>0.97872023202944547</v>
      </c>
      <c r="C8624">
        <f t="shared" si="1077"/>
        <v>0.1514080777997151</v>
      </c>
      <c r="D8624" s="40">
        <f t="shared" si="1078"/>
        <v>1924623.241739572</v>
      </c>
      <c r="E8624" s="40">
        <f t="shared" si="1083"/>
        <v>1250000</v>
      </c>
      <c r="F8624" s="41">
        <f t="shared" si="1079"/>
        <v>1.6868045478413543</v>
      </c>
      <c r="G8624" s="42">
        <f t="shared" si="1080"/>
        <v>1108505.6848016926</v>
      </c>
      <c r="H8624" s="16">
        <f t="shared" si="1081"/>
        <v>1</v>
      </c>
      <c r="P8624" s="16"/>
    </row>
    <row r="8625" spans="1:16" x14ac:dyDescent="0.25">
      <c r="A8625" s="24">
        <f t="shared" si="1082"/>
        <v>8610</v>
      </c>
      <c r="B8625">
        <f t="shared" si="1076"/>
        <v>0.39948792743962258</v>
      </c>
      <c r="C8625">
        <f t="shared" si="1077"/>
        <v>0.62260313669685274</v>
      </c>
      <c r="D8625" s="40">
        <f t="shared" si="1078"/>
        <v>883887.79812462372</v>
      </c>
      <c r="E8625" s="40">
        <f t="shared" si="1083"/>
        <v>883887.79812462372</v>
      </c>
      <c r="F8625" s="41">
        <f t="shared" si="1079"/>
        <v>2.0949315372650128</v>
      </c>
      <c r="G8625" s="42">
        <f t="shared" si="1080"/>
        <v>851684.42369500524</v>
      </c>
      <c r="H8625" s="16">
        <f t="shared" si="1081"/>
        <v>1</v>
      </c>
      <c r="P8625" s="16"/>
    </row>
    <row r="8626" spans="1:16" x14ac:dyDescent="0.25">
      <c r="A8626" s="24">
        <f t="shared" si="1082"/>
        <v>8611</v>
      </c>
      <c r="B8626">
        <f t="shared" si="1076"/>
        <v>0.82219195284415036</v>
      </c>
      <c r="C8626">
        <f t="shared" si="1077"/>
        <v>0.63136626279447228</v>
      </c>
      <c r="D8626" s="40">
        <f t="shared" si="1078"/>
        <v>1421162.9630792646</v>
      </c>
      <c r="E8626" s="40">
        <f t="shared" si="1083"/>
        <v>1250000</v>
      </c>
      <c r="F8626" s="41">
        <f t="shared" si="1079"/>
        <v>2.1019678134365738</v>
      </c>
      <c r="G8626" s="42">
        <f t="shared" si="1080"/>
        <v>1627459.7667957172</v>
      </c>
      <c r="H8626" s="16">
        <f t="shared" si="1081"/>
        <v>1</v>
      </c>
      <c r="P8626" s="16"/>
    </row>
    <row r="8627" spans="1:16" x14ac:dyDescent="0.25">
      <c r="A8627" s="24">
        <f t="shared" si="1082"/>
        <v>8612</v>
      </c>
      <c r="B8627">
        <f t="shared" si="1076"/>
        <v>0.82676293875556439</v>
      </c>
      <c r="C8627">
        <f t="shared" si="1077"/>
        <v>0.34769315330777317</v>
      </c>
      <c r="D8627" s="40">
        <f t="shared" si="1078"/>
        <v>1429232.6815311206</v>
      </c>
      <c r="E8627" s="40">
        <f t="shared" si="1083"/>
        <v>1250000</v>
      </c>
      <c r="F8627" s="41">
        <f t="shared" si="1079"/>
        <v>1.8809860193616532</v>
      </c>
      <c r="G8627" s="42">
        <f t="shared" si="1080"/>
        <v>1351232.5242020665</v>
      </c>
      <c r="H8627" s="16">
        <f t="shared" si="1081"/>
        <v>1</v>
      </c>
      <c r="P8627" s="16"/>
    </row>
    <row r="8628" spans="1:16" x14ac:dyDescent="0.25">
      <c r="A8628" s="24">
        <f t="shared" si="1082"/>
        <v>8613</v>
      </c>
      <c r="B8628">
        <f t="shared" si="1076"/>
        <v>0.23567742167506367</v>
      </c>
      <c r="C8628">
        <f t="shared" si="1077"/>
        <v>0.92814788559917361</v>
      </c>
      <c r="D8628" s="40">
        <f t="shared" si="1078"/>
        <v>671606.51273138518</v>
      </c>
      <c r="E8628" s="40">
        <f t="shared" si="1083"/>
        <v>671606.51273138518</v>
      </c>
      <c r="F8628" s="41">
        <f t="shared" si="1079"/>
        <v>2.4444179226034528</v>
      </c>
      <c r="G8628" s="42">
        <f t="shared" si="1080"/>
        <v>641686.99665780202</v>
      </c>
      <c r="H8628" s="16">
        <f t="shared" si="1081"/>
        <v>1</v>
      </c>
      <c r="P8628" s="16"/>
    </row>
    <row r="8629" spans="1:16" x14ac:dyDescent="0.25">
      <c r="A8629" s="24">
        <f t="shared" si="1082"/>
        <v>8614</v>
      </c>
      <c r="B8629">
        <f t="shared" si="1076"/>
        <v>0.54107142018619925</v>
      </c>
      <c r="C8629">
        <f t="shared" si="1077"/>
        <v>0.94540605798829347</v>
      </c>
      <c r="D8629" s="40">
        <f t="shared" si="1078"/>
        <v>1047021.2710054612</v>
      </c>
      <c r="E8629" s="40">
        <f t="shared" si="1083"/>
        <v>1047021.2710054612</v>
      </c>
      <c r="F8629" s="41">
        <f t="shared" si="1079"/>
        <v>2.4868857343284194</v>
      </c>
      <c r="G8629" s="42">
        <f t="shared" si="1080"/>
        <v>1603822.2624018914</v>
      </c>
      <c r="H8629" s="16">
        <f t="shared" si="1081"/>
        <v>1</v>
      </c>
      <c r="P8629" s="16"/>
    </row>
    <row r="8630" spans="1:16" x14ac:dyDescent="0.25">
      <c r="A8630" s="24">
        <f t="shared" si="1082"/>
        <v>8615</v>
      </c>
      <c r="B8630">
        <f t="shared" si="1076"/>
        <v>0.20410262269433588</v>
      </c>
      <c r="C8630">
        <f t="shared" si="1077"/>
        <v>0.26951308117713779</v>
      </c>
      <c r="D8630" s="40">
        <f t="shared" si="1078"/>
        <v>622922.73501299345</v>
      </c>
      <c r="E8630" s="40">
        <f t="shared" si="1083"/>
        <v>622922.73501299345</v>
      </c>
      <c r="F8630" s="41">
        <f t="shared" si="1079"/>
        <v>1.8132868427429201</v>
      </c>
      <c r="G8630" s="42">
        <f t="shared" si="1080"/>
        <v>129537.59944449551</v>
      </c>
      <c r="H8630" s="16">
        <f t="shared" si="1081"/>
        <v>1</v>
      </c>
      <c r="P8630" s="16"/>
    </row>
    <row r="8631" spans="1:16" x14ac:dyDescent="0.25">
      <c r="A8631" s="24">
        <f t="shared" si="1082"/>
        <v>8616</v>
      </c>
      <c r="B8631">
        <f t="shared" si="1076"/>
        <v>0.17534472665283829</v>
      </c>
      <c r="C8631">
        <f t="shared" si="1077"/>
        <v>0.18879950337577611</v>
      </c>
      <c r="D8631" s="40">
        <f t="shared" si="1078"/>
        <v>574504.7974005104</v>
      </c>
      <c r="E8631" s="40">
        <f t="shared" si="1083"/>
        <v>574504.7974005104</v>
      </c>
      <c r="F8631" s="41">
        <f t="shared" si="1079"/>
        <v>1.7318149433176331</v>
      </c>
      <c r="G8631" s="42">
        <f t="shared" si="1080"/>
        <v>-5064.006854126812</v>
      </c>
      <c r="H8631" s="16">
        <f t="shared" si="1081"/>
        <v>0</v>
      </c>
      <c r="P8631" s="16"/>
    </row>
    <row r="8632" spans="1:16" x14ac:dyDescent="0.25">
      <c r="A8632" s="24">
        <f t="shared" si="1082"/>
        <v>8617</v>
      </c>
      <c r="B8632">
        <f t="shared" si="1076"/>
        <v>0.2789480407955125</v>
      </c>
      <c r="C8632">
        <f t="shared" si="1077"/>
        <v>5.8498482103459537E-2</v>
      </c>
      <c r="D8632" s="40">
        <f t="shared" si="1078"/>
        <v>732840.70126480353</v>
      </c>
      <c r="E8632" s="40">
        <f t="shared" si="1083"/>
        <v>732840.70126480353</v>
      </c>
      <c r="F8632" s="41">
        <f t="shared" si="1079"/>
        <v>1.5235550571317436</v>
      </c>
      <c r="G8632" s="42">
        <f t="shared" si="1080"/>
        <v>116523.15648396476</v>
      </c>
      <c r="H8632" s="16">
        <f t="shared" si="1081"/>
        <v>1</v>
      </c>
      <c r="P8632" s="16"/>
    </row>
    <row r="8633" spans="1:16" x14ac:dyDescent="0.25">
      <c r="A8633" s="24">
        <f t="shared" si="1082"/>
        <v>8618</v>
      </c>
      <c r="B8633">
        <f t="shared" si="1076"/>
        <v>0.96238818729761988</v>
      </c>
      <c r="C8633">
        <f t="shared" si="1077"/>
        <v>0.15659231354948133</v>
      </c>
      <c r="D8633" s="40">
        <f t="shared" si="1078"/>
        <v>1811139.1036674697</v>
      </c>
      <c r="E8633" s="40">
        <f t="shared" si="1083"/>
        <v>1250000</v>
      </c>
      <c r="F8633" s="41">
        <f t="shared" si="1079"/>
        <v>1.6934461295210852</v>
      </c>
      <c r="G8633" s="42">
        <f t="shared" si="1080"/>
        <v>1116807.6619013567</v>
      </c>
      <c r="H8633" s="16">
        <f t="shared" si="1081"/>
        <v>1</v>
      </c>
      <c r="P8633" s="16"/>
    </row>
    <row r="8634" spans="1:16" x14ac:dyDescent="0.25">
      <c r="A8634" s="24">
        <f t="shared" si="1082"/>
        <v>8619</v>
      </c>
      <c r="B8634">
        <f t="shared" si="1076"/>
        <v>0.14870427490677685</v>
      </c>
      <c r="C8634">
        <f t="shared" si="1077"/>
        <v>0.37714780226815492</v>
      </c>
      <c r="D8634" s="40">
        <f t="shared" si="1078"/>
        <v>524920.93498714198</v>
      </c>
      <c r="E8634" s="40">
        <f t="shared" si="1083"/>
        <v>524920.93498714198</v>
      </c>
      <c r="F8634" s="41">
        <f t="shared" si="1079"/>
        <v>1.9048691998907719</v>
      </c>
      <c r="G8634" s="42">
        <f t="shared" si="1080"/>
        <v>-94.278565126936883</v>
      </c>
      <c r="H8634" s="16">
        <f t="shared" si="1081"/>
        <v>0</v>
      </c>
      <c r="P8634" s="16"/>
    </row>
    <row r="8635" spans="1:16" x14ac:dyDescent="0.25">
      <c r="A8635" s="24">
        <f t="shared" si="1082"/>
        <v>8620</v>
      </c>
      <c r="B8635">
        <f t="shared" si="1076"/>
        <v>5.9224322321824729E-2</v>
      </c>
      <c r="C8635">
        <f t="shared" si="1077"/>
        <v>0.71212695480789989</v>
      </c>
      <c r="D8635" s="40">
        <f t="shared" si="1078"/>
        <v>288152.70584125782</v>
      </c>
      <c r="E8635" s="40">
        <f t="shared" si="1083"/>
        <v>288152.70584125782</v>
      </c>
      <c r="F8635" s="41">
        <f t="shared" si="1079"/>
        <v>2.1700939540809419</v>
      </c>
      <c r="G8635" s="42">
        <f t="shared" si="1080"/>
        <v>-374681.55520182231</v>
      </c>
      <c r="H8635" s="16">
        <f t="shared" si="1081"/>
        <v>0</v>
      </c>
      <c r="P8635" s="16"/>
    </row>
    <row r="8636" spans="1:16" x14ac:dyDescent="0.25">
      <c r="A8636" s="24">
        <f t="shared" si="1082"/>
        <v>8621</v>
      </c>
      <c r="B8636">
        <f t="shared" si="1076"/>
        <v>0.18855728430207819</v>
      </c>
      <c r="C8636">
        <f t="shared" si="1077"/>
        <v>0.74724096537102014</v>
      </c>
      <c r="D8636" s="40">
        <f t="shared" si="1078"/>
        <v>597313.70478419086</v>
      </c>
      <c r="E8636" s="40">
        <f t="shared" si="1083"/>
        <v>597313.70478419086</v>
      </c>
      <c r="F8636" s="41">
        <f t="shared" si="1079"/>
        <v>2.2023807465153791</v>
      </c>
      <c r="G8636" s="42">
        <f t="shared" si="1080"/>
        <v>315512.20304647298</v>
      </c>
      <c r="H8636" s="16">
        <f t="shared" si="1081"/>
        <v>1</v>
      </c>
      <c r="P8636" s="16"/>
    </row>
    <row r="8637" spans="1:16" x14ac:dyDescent="0.25">
      <c r="A8637" s="24">
        <f t="shared" si="1082"/>
        <v>8622</v>
      </c>
      <c r="B8637">
        <f t="shared" si="1076"/>
        <v>0.45969824201893061</v>
      </c>
      <c r="C8637">
        <f t="shared" si="1077"/>
        <v>0.22832346765790135</v>
      </c>
      <c r="D8637" s="40">
        <f t="shared" si="1078"/>
        <v>953862.93198258209</v>
      </c>
      <c r="E8637" s="40">
        <f t="shared" si="1083"/>
        <v>953862.93198258209</v>
      </c>
      <c r="F8637" s="41">
        <f t="shared" si="1079"/>
        <v>1.773744841785911</v>
      </c>
      <c r="G8637" s="42">
        <f t="shared" si="1080"/>
        <v>691909.45537489024</v>
      </c>
      <c r="H8637" s="16">
        <f t="shared" si="1081"/>
        <v>1</v>
      </c>
      <c r="P8637" s="16"/>
    </row>
    <row r="8638" spans="1:16" x14ac:dyDescent="0.25">
      <c r="A8638" s="24">
        <f t="shared" si="1082"/>
        <v>8623</v>
      </c>
      <c r="B8638">
        <f t="shared" si="1076"/>
        <v>0.80850124091375619</v>
      </c>
      <c r="C8638">
        <f t="shared" si="1077"/>
        <v>0.75800239329691976</v>
      </c>
      <c r="D8638" s="40">
        <f t="shared" si="1078"/>
        <v>1397744.6421390858</v>
      </c>
      <c r="E8638" s="40">
        <f t="shared" si="1083"/>
        <v>1250000</v>
      </c>
      <c r="F8638" s="41">
        <f t="shared" si="1079"/>
        <v>2.2127329070452291</v>
      </c>
      <c r="G8638" s="42">
        <f t="shared" si="1080"/>
        <v>1765916.1338065364</v>
      </c>
      <c r="H8638" s="16">
        <f t="shared" si="1081"/>
        <v>1</v>
      </c>
      <c r="P8638" s="16"/>
    </row>
    <row r="8639" spans="1:16" x14ac:dyDescent="0.25">
      <c r="A8639" s="24">
        <f t="shared" si="1082"/>
        <v>8624</v>
      </c>
      <c r="B8639">
        <f t="shared" si="1076"/>
        <v>0.41375309147406369</v>
      </c>
      <c r="C8639">
        <f t="shared" si="1077"/>
        <v>8.3265006658621132E-2</v>
      </c>
      <c r="D8639" s="40">
        <f t="shared" si="1078"/>
        <v>900653.00146025419</v>
      </c>
      <c r="E8639" s="40">
        <f t="shared" si="1083"/>
        <v>900653.00146025419</v>
      </c>
      <c r="F8639" s="41">
        <f t="shared" si="1079"/>
        <v>1.5795015401500212</v>
      </c>
      <c r="G8639" s="42">
        <f t="shared" si="1080"/>
        <v>422582.80294721085</v>
      </c>
      <c r="H8639" s="16">
        <f t="shared" si="1081"/>
        <v>1</v>
      </c>
      <c r="P8639" s="16"/>
    </row>
    <row r="8640" spans="1:16" x14ac:dyDescent="0.25">
      <c r="A8640" s="24">
        <f t="shared" si="1082"/>
        <v>8625</v>
      </c>
      <c r="B8640">
        <f t="shared" si="1076"/>
        <v>0.93904380511958152</v>
      </c>
      <c r="C8640">
        <f t="shared" si="1077"/>
        <v>0.78971594281028956</v>
      </c>
      <c r="D8640" s="40">
        <f t="shared" si="1078"/>
        <v>1705226.244365579</v>
      </c>
      <c r="E8640" s="40">
        <f t="shared" si="1083"/>
        <v>1250000</v>
      </c>
      <c r="F8640" s="41">
        <f t="shared" si="1079"/>
        <v>2.2448133791822755</v>
      </c>
      <c r="G8640" s="42">
        <f t="shared" si="1080"/>
        <v>1806016.7239778442</v>
      </c>
      <c r="H8640" s="16">
        <f t="shared" si="1081"/>
        <v>1</v>
      </c>
      <c r="P8640" s="16"/>
    </row>
    <row r="8641" spans="1:16" x14ac:dyDescent="0.25">
      <c r="A8641" s="24">
        <f t="shared" si="1082"/>
        <v>8626</v>
      </c>
      <c r="B8641">
        <f t="shared" si="1076"/>
        <v>0.36890025704633445</v>
      </c>
      <c r="C8641">
        <f t="shared" si="1077"/>
        <v>0.85126057418528944</v>
      </c>
      <c r="D8641" s="40">
        <f t="shared" si="1078"/>
        <v>847370.46221583395</v>
      </c>
      <c r="E8641" s="40">
        <f t="shared" si="1083"/>
        <v>847370.46221583395</v>
      </c>
      <c r="F8641" s="41">
        <f t="shared" si="1079"/>
        <v>2.3166732905720213</v>
      </c>
      <c r="G8641" s="42">
        <f t="shared" si="1080"/>
        <v>963080.5170350906</v>
      </c>
      <c r="H8641" s="16">
        <f t="shared" si="1081"/>
        <v>1</v>
      </c>
      <c r="P8641" s="16"/>
    </row>
    <row r="8642" spans="1:16" x14ac:dyDescent="0.25">
      <c r="A8642" s="24">
        <f t="shared" si="1082"/>
        <v>8627</v>
      </c>
      <c r="B8642">
        <f t="shared" si="1076"/>
        <v>0.56822194054257125</v>
      </c>
      <c r="C8642">
        <f t="shared" si="1077"/>
        <v>0.2175751127069816</v>
      </c>
      <c r="D8642" s="40">
        <f t="shared" si="1078"/>
        <v>1078350.6793261329</v>
      </c>
      <c r="E8642" s="40">
        <f t="shared" si="1083"/>
        <v>1078350.6793261329</v>
      </c>
      <c r="F8642" s="41">
        <f t="shared" si="1079"/>
        <v>1.7627936445812236</v>
      </c>
      <c r="G8642" s="42">
        <f t="shared" si="1080"/>
        <v>900909.72414595215</v>
      </c>
      <c r="H8642" s="16">
        <f t="shared" si="1081"/>
        <v>1</v>
      </c>
      <c r="P8642" s="16"/>
    </row>
    <row r="8643" spans="1:16" x14ac:dyDescent="0.25">
      <c r="A8643" s="24">
        <f t="shared" si="1082"/>
        <v>8628</v>
      </c>
      <c r="B8643">
        <f t="shared" si="1076"/>
        <v>0.1475474979961291</v>
      </c>
      <c r="C8643">
        <f t="shared" si="1077"/>
        <v>0.92423391260672361</v>
      </c>
      <c r="D8643" s="40">
        <f t="shared" si="1078"/>
        <v>522639.84719125403</v>
      </c>
      <c r="E8643" s="40">
        <f t="shared" si="1083"/>
        <v>522639.84719125403</v>
      </c>
      <c r="F8643" s="41">
        <f t="shared" si="1079"/>
        <v>2.4359089640553764</v>
      </c>
      <c r="G8643" s="42">
        <f t="shared" si="1080"/>
        <v>273103.08874570788</v>
      </c>
      <c r="H8643" s="16">
        <f t="shared" si="1081"/>
        <v>1</v>
      </c>
      <c r="P8643" s="16"/>
    </row>
    <row r="8644" spans="1:16" x14ac:dyDescent="0.25">
      <c r="A8644" s="24">
        <f t="shared" si="1082"/>
        <v>8629</v>
      </c>
      <c r="B8644">
        <f t="shared" si="1076"/>
        <v>0.34089430852327496</v>
      </c>
      <c r="C8644">
        <f t="shared" si="1077"/>
        <v>7.8778471448458731E-2</v>
      </c>
      <c r="D8644" s="40">
        <f t="shared" si="1078"/>
        <v>813059.1374457092</v>
      </c>
      <c r="E8644" s="40">
        <f t="shared" si="1083"/>
        <v>813059.1374457092</v>
      </c>
      <c r="F8644" s="41">
        <f t="shared" si="1079"/>
        <v>1.570414578486826</v>
      </c>
      <c r="G8644" s="42">
        <f t="shared" si="1080"/>
        <v>276839.92261666572</v>
      </c>
      <c r="H8644" s="16">
        <f t="shared" si="1081"/>
        <v>1</v>
      </c>
      <c r="P8644" s="16"/>
    </row>
    <row r="8645" spans="1:16" x14ac:dyDescent="0.25">
      <c r="A8645" s="24">
        <f t="shared" si="1082"/>
        <v>8630</v>
      </c>
      <c r="B8645">
        <f t="shared" si="1076"/>
        <v>0.82383409014437348</v>
      </c>
      <c r="C8645">
        <f t="shared" si="1077"/>
        <v>0.56182134000118822</v>
      </c>
      <c r="D8645" s="40">
        <f t="shared" si="1078"/>
        <v>1424046.7348249648</v>
      </c>
      <c r="E8645" s="40">
        <f t="shared" si="1083"/>
        <v>1250000</v>
      </c>
      <c r="F8645" s="41">
        <f t="shared" si="1079"/>
        <v>2.0472913644607167</v>
      </c>
      <c r="G8645" s="42">
        <f t="shared" si="1080"/>
        <v>1559114.205575896</v>
      </c>
      <c r="H8645" s="16">
        <f t="shared" si="1081"/>
        <v>1</v>
      </c>
      <c r="P8645" s="16"/>
    </row>
    <row r="8646" spans="1:16" x14ac:dyDescent="0.25">
      <c r="A8646" s="24">
        <f t="shared" si="1082"/>
        <v>8631</v>
      </c>
      <c r="B8646">
        <f t="shared" si="1076"/>
        <v>0.6400701372185722</v>
      </c>
      <c r="C8646">
        <f t="shared" si="1077"/>
        <v>0.2078981128288433</v>
      </c>
      <c r="D8646" s="40">
        <f t="shared" si="1078"/>
        <v>1163516.5379487379</v>
      </c>
      <c r="E8646" s="40">
        <f t="shared" si="1083"/>
        <v>1163516.5379487379</v>
      </c>
      <c r="F8646" s="41">
        <f t="shared" si="1079"/>
        <v>1.7526638402307164</v>
      </c>
      <c r="G8646" s="42">
        <f t="shared" si="1080"/>
        <v>1039253.3635731831</v>
      </c>
      <c r="H8646" s="16">
        <f t="shared" si="1081"/>
        <v>1</v>
      </c>
      <c r="P8646" s="16"/>
    </row>
    <row r="8647" spans="1:16" x14ac:dyDescent="0.25">
      <c r="A8647" s="24">
        <f t="shared" si="1082"/>
        <v>8632</v>
      </c>
      <c r="B8647">
        <f t="shared" si="1076"/>
        <v>0.12911809619981796</v>
      </c>
      <c r="C8647">
        <f t="shared" si="1077"/>
        <v>0.46817130700219423</v>
      </c>
      <c r="D8647" s="40">
        <f t="shared" si="1078"/>
        <v>484542.6312564257</v>
      </c>
      <c r="E8647" s="40">
        <f t="shared" si="1083"/>
        <v>484542.6312564257</v>
      </c>
      <c r="F8647" s="41">
        <f t="shared" si="1079"/>
        <v>1.9757241547830331</v>
      </c>
      <c r="G8647" s="42">
        <f t="shared" si="1080"/>
        <v>-42677.419404551503</v>
      </c>
      <c r="H8647" s="16">
        <f t="shared" si="1081"/>
        <v>0</v>
      </c>
      <c r="P8647" s="16"/>
    </row>
    <row r="8648" spans="1:16" x14ac:dyDescent="0.25">
      <c r="A8648" s="24">
        <f t="shared" si="1082"/>
        <v>8633</v>
      </c>
      <c r="B8648">
        <f t="shared" si="1076"/>
        <v>0.15483966947067529</v>
      </c>
      <c r="C8648">
        <f t="shared" si="1077"/>
        <v>0.29707119113299996</v>
      </c>
      <c r="D8648" s="40">
        <f t="shared" si="1078"/>
        <v>536825.93885104475</v>
      </c>
      <c r="E8648" s="40">
        <f t="shared" si="1083"/>
        <v>536825.93885104475</v>
      </c>
      <c r="F8648" s="41">
        <f t="shared" si="1079"/>
        <v>1.8380416927840462</v>
      </c>
      <c r="G8648" s="42">
        <f t="shared" si="1080"/>
        <v>-13291.542623840855</v>
      </c>
      <c r="H8648" s="16">
        <f t="shared" si="1081"/>
        <v>0</v>
      </c>
      <c r="P8648" s="16"/>
    </row>
    <row r="8649" spans="1:16" x14ac:dyDescent="0.25">
      <c r="A8649" s="24">
        <f t="shared" si="1082"/>
        <v>8634</v>
      </c>
      <c r="B8649">
        <f t="shared" si="1076"/>
        <v>0.86502091388683766</v>
      </c>
      <c r="C8649">
        <f t="shared" si="1077"/>
        <v>0.2030351139837876</v>
      </c>
      <c r="D8649" s="40">
        <f t="shared" si="1078"/>
        <v>1502959.9784554774</v>
      </c>
      <c r="E8649" s="40">
        <f t="shared" si="1083"/>
        <v>1250000</v>
      </c>
      <c r="F8649" s="41">
        <f t="shared" si="1079"/>
        <v>1.7474683839439624</v>
      </c>
      <c r="G8649" s="42">
        <f t="shared" si="1080"/>
        <v>1184335.4799299529</v>
      </c>
      <c r="H8649" s="16">
        <f t="shared" si="1081"/>
        <v>1</v>
      </c>
      <c r="P8649" s="16"/>
    </row>
    <row r="8650" spans="1:16" x14ac:dyDescent="0.25">
      <c r="A8650" s="24">
        <f t="shared" si="1082"/>
        <v>8635</v>
      </c>
      <c r="B8650">
        <f t="shared" si="1076"/>
        <v>0.32826199464034289</v>
      </c>
      <c r="C8650">
        <f t="shared" si="1077"/>
        <v>0.91716620663646609</v>
      </c>
      <c r="D8650" s="40">
        <f t="shared" si="1078"/>
        <v>797241.30448755785</v>
      </c>
      <c r="E8650" s="40">
        <f t="shared" si="1083"/>
        <v>797241.30448755785</v>
      </c>
      <c r="F8650" s="41">
        <f t="shared" si="1079"/>
        <v>2.4213555628462733</v>
      </c>
      <c r="G8650" s="42">
        <f t="shared" si="1080"/>
        <v>930404.66755176778</v>
      </c>
      <c r="H8650" s="16">
        <f t="shared" si="1081"/>
        <v>1</v>
      </c>
      <c r="P8650" s="16"/>
    </row>
    <row r="8651" spans="1:16" x14ac:dyDescent="0.25">
      <c r="A8651" s="24">
        <f t="shared" si="1082"/>
        <v>8636</v>
      </c>
      <c r="B8651">
        <f t="shared" si="1076"/>
        <v>5.4261465207673609E-2</v>
      </c>
      <c r="C8651">
        <f t="shared" si="1077"/>
        <v>0.23380271962378174</v>
      </c>
      <c r="D8651" s="40">
        <f t="shared" si="1078"/>
        <v>268297.41617836885</v>
      </c>
      <c r="E8651" s="40">
        <f t="shared" si="1083"/>
        <v>268297.41617836885</v>
      </c>
      <c r="F8651" s="41">
        <f t="shared" si="1079"/>
        <v>1.7792156025118089</v>
      </c>
      <c r="G8651" s="42">
        <f t="shared" si="1080"/>
        <v>-522641.05102184194</v>
      </c>
      <c r="H8651" s="16">
        <f t="shared" si="1081"/>
        <v>0</v>
      </c>
      <c r="P8651" s="16"/>
    </row>
    <row r="8652" spans="1:16" x14ac:dyDescent="0.25">
      <c r="A8652" s="24">
        <f t="shared" si="1082"/>
        <v>8637</v>
      </c>
      <c r="B8652">
        <f t="shared" si="1076"/>
        <v>0.13730856950860471</v>
      </c>
      <c r="C8652">
        <f t="shared" si="1077"/>
        <v>0.83025215042289346</v>
      </c>
      <c r="D8652" s="40">
        <f t="shared" si="1078"/>
        <v>501903.58644182596</v>
      </c>
      <c r="E8652" s="40">
        <f t="shared" si="1083"/>
        <v>501903.58644182596</v>
      </c>
      <c r="F8652" s="41">
        <f t="shared" si="1079"/>
        <v>2.2903228445057402</v>
      </c>
      <c r="G8652" s="42">
        <f t="shared" si="1080"/>
        <v>149521.24976707553</v>
      </c>
      <c r="H8652" s="16">
        <f t="shared" si="1081"/>
        <v>1</v>
      </c>
      <c r="P8652" s="16"/>
    </row>
    <row r="8653" spans="1:16" x14ac:dyDescent="0.25">
      <c r="A8653" s="24">
        <f t="shared" si="1082"/>
        <v>8638</v>
      </c>
      <c r="B8653">
        <f t="shared" si="1076"/>
        <v>0.54614974360447377</v>
      </c>
      <c r="C8653">
        <f t="shared" si="1077"/>
        <v>0.47931952879298478</v>
      </c>
      <c r="D8653" s="40">
        <f t="shared" si="1078"/>
        <v>1052859.941466646</v>
      </c>
      <c r="E8653" s="40">
        <f t="shared" si="1083"/>
        <v>1052859.941466646</v>
      </c>
      <c r="F8653" s="41">
        <f t="shared" si="1079"/>
        <v>1.9842366284538788</v>
      </c>
      <c r="G8653" s="42">
        <f t="shared" si="1080"/>
        <v>1089123.260489926</v>
      </c>
      <c r="H8653" s="16">
        <f t="shared" si="1081"/>
        <v>1</v>
      </c>
      <c r="P8653" s="16"/>
    </row>
    <row r="8654" spans="1:16" x14ac:dyDescent="0.25">
      <c r="A8654" s="24">
        <f t="shared" si="1082"/>
        <v>8639</v>
      </c>
      <c r="B8654">
        <f t="shared" si="1076"/>
        <v>2.3004879476502538E-3</v>
      </c>
      <c r="C8654">
        <f t="shared" si="1077"/>
        <v>0.88433329609688371</v>
      </c>
      <c r="D8654" s="40">
        <f t="shared" si="1078"/>
        <v>0</v>
      </c>
      <c r="E8654" s="40">
        <f t="shared" si="1083"/>
        <v>0</v>
      </c>
      <c r="F8654" s="41">
        <f t="shared" si="1079"/>
        <v>2.3638088475372383</v>
      </c>
      <c r="G8654" s="42">
        <f t="shared" si="1080"/>
        <v>-1000000</v>
      </c>
      <c r="H8654" s="16">
        <f t="shared" si="1081"/>
        <v>0</v>
      </c>
      <c r="P8654" s="16"/>
    </row>
    <row r="8655" spans="1:16" x14ac:dyDescent="0.25">
      <c r="A8655" s="24">
        <f t="shared" si="1082"/>
        <v>8640</v>
      </c>
      <c r="B8655">
        <f t="shared" si="1076"/>
        <v>0.44227290514390916</v>
      </c>
      <c r="C8655">
        <f t="shared" si="1077"/>
        <v>5.655368382576853E-2</v>
      </c>
      <c r="D8655" s="40">
        <f t="shared" si="1078"/>
        <v>933795.25988542626</v>
      </c>
      <c r="E8655" s="40">
        <f t="shared" si="1083"/>
        <v>933795.25988542626</v>
      </c>
      <c r="F8655" s="41">
        <f t="shared" si="1079"/>
        <v>1.5184256618641072</v>
      </c>
      <c r="G8655" s="42">
        <f t="shared" si="1080"/>
        <v>417898.68553709448</v>
      </c>
      <c r="H8655" s="16">
        <f t="shared" si="1081"/>
        <v>1</v>
      </c>
      <c r="P8655" s="16"/>
    </row>
    <row r="8656" spans="1:16" x14ac:dyDescent="0.25">
      <c r="A8656" s="24">
        <f t="shared" si="1082"/>
        <v>8641</v>
      </c>
      <c r="B8656">
        <f t="shared" si="1076"/>
        <v>0.82983042008709162</v>
      </c>
      <c r="C8656">
        <f t="shared" si="1077"/>
        <v>0.8405352741247043</v>
      </c>
      <c r="D8656" s="40">
        <f t="shared" si="1078"/>
        <v>1434724.3158332692</v>
      </c>
      <c r="E8656" s="40">
        <f t="shared" si="1083"/>
        <v>1250000</v>
      </c>
      <c r="F8656" s="41">
        <f t="shared" si="1079"/>
        <v>2.3029362452530351</v>
      </c>
      <c r="G8656" s="42">
        <f t="shared" si="1080"/>
        <v>1878670.3065662938</v>
      </c>
      <c r="H8656" s="16">
        <f t="shared" si="1081"/>
        <v>1</v>
      </c>
      <c r="P8656" s="16"/>
    </row>
    <row r="8657" spans="1:16" x14ac:dyDescent="0.25">
      <c r="A8657" s="24">
        <f t="shared" si="1082"/>
        <v>8642</v>
      </c>
      <c r="B8657">
        <f t="shared" ref="B8657:B8720" si="1084">((MOD((MOD(MOD(999999999999989,MOD(A8657*2499997+$B$13*1800451,7450589)*4658+7450581)*383,99991)*7440893+MOD(MOD(999999999999989,MOD(A8657*2246527+$B$13*2399993,7450987)*7580+7560584)*17669,7440893))*1343,4294967296))+0.5)/2^32</f>
        <v>0.6988922570599243</v>
      </c>
      <c r="C8657">
        <f t="shared" ref="C8657:C8720" si="1085">((MOD((MOD(MOD(999999999999989,MOD(A8657*2499997+$C$13*1800451,7450589)*4658+7450581)*383,99991)*7440893+MOD(MOD(999999999999989,MOD(A8657*2246527+$C$13*2399993,7450987)*7580+7560584)*17669,7440893))*1343,4294967296))+0.5)/2^32</f>
        <v>0.48975847254041582</v>
      </c>
      <c r="D8657" s="40">
        <f t="shared" ref="D8657:D8720" si="1086">MAX(0,NORMINV(B8657,D$10,D$12))</f>
        <v>1237637.0132117253</v>
      </c>
      <c r="E8657" s="40">
        <f t="shared" si="1083"/>
        <v>1237637.0132117253</v>
      </c>
      <c r="F8657" s="41">
        <f t="shared" ref="F8657:F8720" si="1087">NORMINV(C8657,E$10,E$12)</f>
        <v>1.992196193702082</v>
      </c>
      <c r="G8657" s="42">
        <f t="shared" ref="G8657:G8720" si="1088">F8657*E8657-1000000</f>
        <v>1465615.7469052123</v>
      </c>
      <c r="H8657" s="16">
        <f t="shared" ref="H8657:H8720" si="1089">IF(G8657&gt;=0,1,0)</f>
        <v>1</v>
      </c>
      <c r="P8657" s="16"/>
    </row>
    <row r="8658" spans="1:16" x14ac:dyDescent="0.25">
      <c r="A8658" s="24">
        <f t="shared" ref="A8658:A8721" si="1090">A8657+1</f>
        <v>8643</v>
      </c>
      <c r="B8658">
        <f t="shared" si="1084"/>
        <v>0.50804435962345451</v>
      </c>
      <c r="C8658">
        <f t="shared" si="1085"/>
        <v>3.8213678635656834E-5</v>
      </c>
      <c r="D8658" s="40">
        <f t="shared" si="1086"/>
        <v>1009194.0361362691</v>
      </c>
      <c r="E8658" s="40">
        <f t="shared" ref="E8658:E8721" si="1091">MIN(1250000,D8658)</f>
        <v>1009194.0361362691</v>
      </c>
      <c r="F8658" s="41">
        <f t="shared" si="1087"/>
        <v>0.79777039867746313</v>
      </c>
      <c r="G8658" s="42">
        <f t="shared" si="1088"/>
        <v>-194894.87144865049</v>
      </c>
      <c r="H8658" s="16">
        <f t="shared" si="1089"/>
        <v>0</v>
      </c>
      <c r="P8658" s="16"/>
    </row>
    <row r="8659" spans="1:16" x14ac:dyDescent="0.25">
      <c r="A8659" s="24">
        <f t="shared" si="1090"/>
        <v>8644</v>
      </c>
      <c r="B8659">
        <f t="shared" si="1084"/>
        <v>0.10708270233590156</v>
      </c>
      <c r="C8659">
        <f t="shared" si="1085"/>
        <v>0.6075191191630438</v>
      </c>
      <c r="D8659" s="40">
        <f t="shared" si="1086"/>
        <v>433650.66095166397</v>
      </c>
      <c r="E8659" s="40">
        <f t="shared" si="1091"/>
        <v>433650.66095166397</v>
      </c>
      <c r="F8659" s="41">
        <f t="shared" si="1087"/>
        <v>2.0829358040022852</v>
      </c>
      <c r="G8659" s="42">
        <f t="shared" si="1088"/>
        <v>-96733.511874523479</v>
      </c>
      <c r="H8659" s="16">
        <f t="shared" si="1089"/>
        <v>0</v>
      </c>
      <c r="P8659" s="16"/>
    </row>
    <row r="8660" spans="1:16" x14ac:dyDescent="0.25">
      <c r="A8660" s="24">
        <f t="shared" si="1090"/>
        <v>8645</v>
      </c>
      <c r="B8660">
        <f t="shared" si="1084"/>
        <v>0.67126752797048539</v>
      </c>
      <c r="C8660">
        <f t="shared" si="1085"/>
        <v>0.87011558178346604</v>
      </c>
      <c r="D8660" s="40">
        <f t="shared" si="1086"/>
        <v>1202165.2997135997</v>
      </c>
      <c r="E8660" s="40">
        <f t="shared" si="1091"/>
        <v>1202165.2997135997</v>
      </c>
      <c r="F8660" s="41">
        <f t="shared" si="1087"/>
        <v>2.3425342451984363</v>
      </c>
      <c r="G8660" s="42">
        <f t="shared" si="1088"/>
        <v>1816113.3829683494</v>
      </c>
      <c r="H8660" s="16">
        <f t="shared" si="1089"/>
        <v>1</v>
      </c>
      <c r="P8660" s="16"/>
    </row>
    <row r="8661" spans="1:16" x14ac:dyDescent="0.25">
      <c r="A8661" s="24">
        <f t="shared" si="1090"/>
        <v>8646</v>
      </c>
      <c r="B8661">
        <f t="shared" si="1084"/>
        <v>0.99368747451808304</v>
      </c>
      <c r="C8661">
        <f t="shared" si="1085"/>
        <v>0.86887751461472362</v>
      </c>
      <c r="D8661" s="40">
        <f t="shared" si="1086"/>
        <v>2137161.5635313834</v>
      </c>
      <c r="E8661" s="40">
        <f t="shared" si="1091"/>
        <v>1250000</v>
      </c>
      <c r="F8661" s="41">
        <f t="shared" si="1087"/>
        <v>2.3407601126027413</v>
      </c>
      <c r="G8661" s="42">
        <f t="shared" si="1088"/>
        <v>1925950.1407534266</v>
      </c>
      <c r="H8661" s="16">
        <f t="shared" si="1089"/>
        <v>1</v>
      </c>
      <c r="P8661" s="16"/>
    </row>
    <row r="8662" spans="1:16" x14ac:dyDescent="0.25">
      <c r="A8662" s="24">
        <f t="shared" si="1090"/>
        <v>8647</v>
      </c>
      <c r="B8662">
        <f t="shared" si="1084"/>
        <v>0.67415333993267268</v>
      </c>
      <c r="C8662">
        <f t="shared" si="1085"/>
        <v>0.40767850319389254</v>
      </c>
      <c r="D8662" s="40">
        <f t="shared" si="1086"/>
        <v>1205810.5094942064</v>
      </c>
      <c r="E8662" s="40">
        <f t="shared" si="1091"/>
        <v>1205810.5094942064</v>
      </c>
      <c r="F8662" s="41">
        <f t="shared" si="1087"/>
        <v>1.9290210281415938</v>
      </c>
      <c r="G8662" s="42">
        <f t="shared" si="1088"/>
        <v>1326033.8287684531</v>
      </c>
      <c r="H8662" s="16">
        <f t="shared" si="1089"/>
        <v>1</v>
      </c>
      <c r="P8662" s="16"/>
    </row>
    <row r="8663" spans="1:16" x14ac:dyDescent="0.25">
      <c r="A8663" s="24">
        <f t="shared" si="1090"/>
        <v>8648</v>
      </c>
      <c r="B8663">
        <f t="shared" si="1084"/>
        <v>0.16133185767102987</v>
      </c>
      <c r="C8663">
        <f t="shared" si="1085"/>
        <v>0.95671820000279695</v>
      </c>
      <c r="D8663" s="40">
        <f t="shared" si="1086"/>
        <v>549088.68048112816</v>
      </c>
      <c r="E8663" s="40">
        <f t="shared" si="1091"/>
        <v>549088.68048112816</v>
      </c>
      <c r="F8663" s="41">
        <f t="shared" si="1087"/>
        <v>2.5209149370417023</v>
      </c>
      <c r="G8663" s="42">
        <f t="shared" si="1088"/>
        <v>384205.8563853947</v>
      </c>
      <c r="H8663" s="16">
        <f t="shared" si="1089"/>
        <v>1</v>
      </c>
      <c r="P8663" s="16"/>
    </row>
    <row r="8664" spans="1:16" x14ac:dyDescent="0.25">
      <c r="A8664" s="24">
        <f t="shared" si="1090"/>
        <v>8649</v>
      </c>
      <c r="B8664">
        <f t="shared" si="1084"/>
        <v>9.4469244475476444E-2</v>
      </c>
      <c r="C8664">
        <f t="shared" si="1085"/>
        <v>0.96691469277720898</v>
      </c>
      <c r="D8664" s="40">
        <f t="shared" si="1086"/>
        <v>401036.86055696383</v>
      </c>
      <c r="E8664" s="40">
        <f t="shared" si="1091"/>
        <v>401036.86055696383</v>
      </c>
      <c r="F8664" s="41">
        <f t="shared" si="1087"/>
        <v>2.5584395592466596</v>
      </c>
      <c r="G8664" s="42">
        <f t="shared" si="1088"/>
        <v>26028.568765022559</v>
      </c>
      <c r="H8664" s="16">
        <f t="shared" si="1089"/>
        <v>1</v>
      </c>
      <c r="P8664" s="16"/>
    </row>
    <row r="8665" spans="1:16" x14ac:dyDescent="0.25">
      <c r="A8665" s="24">
        <f t="shared" si="1090"/>
        <v>8650</v>
      </c>
      <c r="B8665">
        <f t="shared" si="1084"/>
        <v>7.424338290002197E-2</v>
      </c>
      <c r="C8665">
        <f t="shared" si="1085"/>
        <v>0.74170854815747589</v>
      </c>
      <c r="D8665" s="40">
        <f t="shared" si="1086"/>
        <v>341232.28428334254</v>
      </c>
      <c r="E8665" s="40">
        <f t="shared" si="1091"/>
        <v>341232.28428334254</v>
      </c>
      <c r="F8665" s="41">
        <f t="shared" si="1087"/>
        <v>2.1971494633153354</v>
      </c>
      <c r="G8665" s="42">
        <f t="shared" si="1088"/>
        <v>-250261.66972098802</v>
      </c>
      <c r="H8665" s="16">
        <f t="shared" si="1089"/>
        <v>0</v>
      </c>
      <c r="P8665" s="16"/>
    </row>
    <row r="8666" spans="1:16" x14ac:dyDescent="0.25">
      <c r="A8666" s="24">
        <f t="shared" si="1090"/>
        <v>8651</v>
      </c>
      <c r="B8666">
        <f t="shared" si="1084"/>
        <v>0.3065412623109296</v>
      </c>
      <c r="C8666">
        <f t="shared" si="1085"/>
        <v>0.69860452658031136</v>
      </c>
      <c r="D8666" s="40">
        <f t="shared" si="1086"/>
        <v>769447.59680105827</v>
      </c>
      <c r="E8666" s="40">
        <f t="shared" si="1091"/>
        <v>769447.59680105827</v>
      </c>
      <c r="F8666" s="41">
        <f t="shared" si="1087"/>
        <v>2.1581736150368585</v>
      </c>
      <c r="G8666" s="42">
        <f t="shared" si="1088"/>
        <v>660601.50156956306</v>
      </c>
      <c r="H8666" s="16">
        <f t="shared" si="1089"/>
        <v>1</v>
      </c>
      <c r="P8666" s="16"/>
    </row>
    <row r="8667" spans="1:16" x14ac:dyDescent="0.25">
      <c r="A8667" s="24">
        <f t="shared" si="1090"/>
        <v>8652</v>
      </c>
      <c r="B8667">
        <f t="shared" si="1084"/>
        <v>8.5236339247785509E-2</v>
      </c>
      <c r="C8667">
        <f t="shared" si="1085"/>
        <v>0.59677151020150632</v>
      </c>
      <c r="D8667" s="40">
        <f t="shared" si="1086"/>
        <v>375066.90656873304</v>
      </c>
      <c r="E8667" s="40">
        <f t="shared" si="1091"/>
        <v>375066.90656873304</v>
      </c>
      <c r="F8667" s="41">
        <f t="shared" si="1087"/>
        <v>2.0744678698939145</v>
      </c>
      <c r="G8667" s="42">
        <f t="shared" si="1088"/>
        <v>-221935.75326266047</v>
      </c>
      <c r="H8667" s="16">
        <f t="shared" si="1089"/>
        <v>0</v>
      </c>
      <c r="P8667" s="16"/>
    </row>
    <row r="8668" spans="1:16" x14ac:dyDescent="0.25">
      <c r="A8668" s="24">
        <f t="shared" si="1090"/>
        <v>8653</v>
      </c>
      <c r="B8668">
        <f t="shared" si="1084"/>
        <v>0.97744645702186972</v>
      </c>
      <c r="C8668">
        <f t="shared" si="1085"/>
        <v>0.58608864329289645</v>
      </c>
      <c r="D8668" s="40">
        <f t="shared" si="1086"/>
        <v>1913520.2779973554</v>
      </c>
      <c r="E8668" s="40">
        <f t="shared" si="1091"/>
        <v>1250000</v>
      </c>
      <c r="F8668" s="41">
        <f t="shared" si="1087"/>
        <v>2.066107859732063</v>
      </c>
      <c r="G8668" s="42">
        <f t="shared" si="1088"/>
        <v>1582634.8246650789</v>
      </c>
      <c r="H8668" s="16">
        <f t="shared" si="1089"/>
        <v>1</v>
      </c>
      <c r="P8668" s="16"/>
    </row>
    <row r="8669" spans="1:16" x14ac:dyDescent="0.25">
      <c r="A8669" s="24">
        <f t="shared" si="1090"/>
        <v>8654</v>
      </c>
      <c r="B8669">
        <f t="shared" si="1084"/>
        <v>0.53650622500572354</v>
      </c>
      <c r="C8669">
        <f t="shared" si="1085"/>
        <v>0.97474423714447767</v>
      </c>
      <c r="D8669" s="40">
        <f t="shared" si="1086"/>
        <v>1041779.1579650909</v>
      </c>
      <c r="E8669" s="40">
        <f t="shared" si="1091"/>
        <v>1041779.1579650909</v>
      </c>
      <c r="F8669" s="41">
        <f t="shared" si="1087"/>
        <v>2.594409272812269</v>
      </c>
      <c r="G8669" s="42">
        <f t="shared" si="1088"/>
        <v>1702801.5076471893</v>
      </c>
      <c r="H8669" s="16">
        <f t="shared" si="1089"/>
        <v>1</v>
      </c>
      <c r="P8669" s="16"/>
    </row>
    <row r="8670" spans="1:16" x14ac:dyDescent="0.25">
      <c r="A8670" s="24">
        <f t="shared" si="1090"/>
        <v>8655</v>
      </c>
      <c r="B8670">
        <f t="shared" si="1084"/>
        <v>0.27654280106071383</v>
      </c>
      <c r="C8670">
        <f t="shared" si="1085"/>
        <v>0.78254740301053971</v>
      </c>
      <c r="D8670" s="40">
        <f t="shared" si="1086"/>
        <v>729570.160815757</v>
      </c>
      <c r="E8670" s="40">
        <f t="shared" si="1091"/>
        <v>729570.160815757</v>
      </c>
      <c r="F8670" s="41">
        <f t="shared" si="1087"/>
        <v>2.2373329477419746</v>
      </c>
      <c r="G8670" s="42">
        <f t="shared" si="1088"/>
        <v>632291.35848250403</v>
      </c>
      <c r="H8670" s="16">
        <f t="shared" si="1089"/>
        <v>1</v>
      </c>
      <c r="P8670" s="16"/>
    </row>
    <row r="8671" spans="1:16" x14ac:dyDescent="0.25">
      <c r="A8671" s="24">
        <f t="shared" si="1090"/>
        <v>8656</v>
      </c>
      <c r="B8671">
        <f t="shared" si="1084"/>
        <v>8.1557790166698396E-2</v>
      </c>
      <c r="C8671">
        <f t="shared" si="1085"/>
        <v>8.067888324148953E-3</v>
      </c>
      <c r="D8671" s="40">
        <f t="shared" si="1086"/>
        <v>364132.5283625077</v>
      </c>
      <c r="E8671" s="40">
        <f t="shared" si="1091"/>
        <v>364132.5283625077</v>
      </c>
      <c r="F8671" s="41">
        <f t="shared" si="1087"/>
        <v>1.2687447169952306</v>
      </c>
      <c r="G8671" s="42">
        <f t="shared" si="1088"/>
        <v>-538008.77835395234</v>
      </c>
      <c r="H8671" s="16">
        <f t="shared" si="1089"/>
        <v>0</v>
      </c>
      <c r="P8671" s="16"/>
    </row>
    <row r="8672" spans="1:16" x14ac:dyDescent="0.25">
      <c r="A8672" s="24">
        <f t="shared" si="1090"/>
        <v>8657</v>
      </c>
      <c r="B8672">
        <f t="shared" si="1084"/>
        <v>0.44688744039740413</v>
      </c>
      <c r="C8672">
        <f t="shared" si="1085"/>
        <v>0.48927198990713805</v>
      </c>
      <c r="D8672" s="40">
        <f t="shared" si="1086"/>
        <v>939120.4301539734</v>
      </c>
      <c r="E8672" s="40">
        <f t="shared" si="1091"/>
        <v>939120.4301539734</v>
      </c>
      <c r="F8672" s="41">
        <f t="shared" si="1087"/>
        <v>1.9918254178639052</v>
      </c>
      <c r="G8672" s="42">
        <f t="shared" si="1088"/>
        <v>870563.94321596855</v>
      </c>
      <c r="H8672" s="16">
        <f t="shared" si="1089"/>
        <v>1</v>
      </c>
      <c r="P8672" s="16"/>
    </row>
    <row r="8673" spans="1:16" x14ac:dyDescent="0.25">
      <c r="A8673" s="24">
        <f t="shared" si="1090"/>
        <v>8658</v>
      </c>
      <c r="B8673">
        <f t="shared" si="1084"/>
        <v>0.74789911217521876</v>
      </c>
      <c r="C8673">
        <f t="shared" si="1085"/>
        <v>0.15779851411934942</v>
      </c>
      <c r="D8673" s="40">
        <f t="shared" si="1086"/>
        <v>1304510.5722802919</v>
      </c>
      <c r="E8673" s="40">
        <f t="shared" si="1091"/>
        <v>1250000</v>
      </c>
      <c r="F8673" s="41">
        <f t="shared" si="1087"/>
        <v>1.6949705270655377</v>
      </c>
      <c r="G8673" s="42">
        <f t="shared" si="1088"/>
        <v>1118713.1588319223</v>
      </c>
      <c r="H8673" s="16">
        <f t="shared" si="1089"/>
        <v>1</v>
      </c>
      <c r="P8673" s="16"/>
    </row>
    <row r="8674" spans="1:16" x14ac:dyDescent="0.25">
      <c r="A8674" s="24">
        <f t="shared" si="1090"/>
        <v>8659</v>
      </c>
      <c r="B8674">
        <f t="shared" si="1084"/>
        <v>0.11307873029727489</v>
      </c>
      <c r="C8674">
        <f t="shared" si="1085"/>
        <v>0.14180622564163059</v>
      </c>
      <c r="D8674" s="40">
        <f t="shared" si="1086"/>
        <v>448183.95697357948</v>
      </c>
      <c r="E8674" s="40">
        <f t="shared" si="1091"/>
        <v>448183.95697357948</v>
      </c>
      <c r="F8674" s="41">
        <f t="shared" si="1087"/>
        <v>1.674091322748243</v>
      </c>
      <c r="G8674" s="42">
        <f t="shared" si="1088"/>
        <v>-249699.12663555867</v>
      </c>
      <c r="H8674" s="16">
        <f t="shared" si="1089"/>
        <v>0</v>
      </c>
      <c r="P8674" s="16"/>
    </row>
    <row r="8675" spans="1:16" x14ac:dyDescent="0.25">
      <c r="A8675" s="24">
        <f t="shared" si="1090"/>
        <v>8660</v>
      </c>
      <c r="B8675">
        <f t="shared" si="1084"/>
        <v>0.64839663833845407</v>
      </c>
      <c r="C8675">
        <f t="shared" si="1085"/>
        <v>0.45413584320340306</v>
      </c>
      <c r="D8675" s="40">
        <f t="shared" si="1086"/>
        <v>1173706.0716555319</v>
      </c>
      <c r="E8675" s="40">
        <f t="shared" si="1091"/>
        <v>1173706.0716555319</v>
      </c>
      <c r="F8675" s="41">
        <f t="shared" si="1087"/>
        <v>1.9649790838271208</v>
      </c>
      <c r="G8675" s="42">
        <f t="shared" si="1088"/>
        <v>1306307.8813640159</v>
      </c>
      <c r="H8675" s="16">
        <f t="shared" si="1089"/>
        <v>1</v>
      </c>
      <c r="P8675" s="16"/>
    </row>
    <row r="8676" spans="1:16" x14ac:dyDescent="0.25">
      <c r="A8676" s="24">
        <f t="shared" si="1090"/>
        <v>8661</v>
      </c>
      <c r="B8676">
        <f t="shared" si="1084"/>
        <v>0.80334947316441685</v>
      </c>
      <c r="C8676">
        <f t="shared" si="1085"/>
        <v>0.61124764929991215</v>
      </c>
      <c r="D8676" s="40">
        <f t="shared" si="1086"/>
        <v>1389200.3936672334</v>
      </c>
      <c r="E8676" s="40">
        <f t="shared" si="1091"/>
        <v>1250000</v>
      </c>
      <c r="F8676" s="41">
        <f t="shared" si="1087"/>
        <v>2.0858882431333998</v>
      </c>
      <c r="G8676" s="42">
        <f t="shared" si="1088"/>
        <v>1607360.30391675</v>
      </c>
      <c r="H8676" s="16">
        <f t="shared" si="1089"/>
        <v>1</v>
      </c>
      <c r="P8676" s="16"/>
    </row>
    <row r="8677" spans="1:16" x14ac:dyDescent="0.25">
      <c r="A8677" s="24">
        <f t="shared" si="1090"/>
        <v>8662</v>
      </c>
      <c r="B8677">
        <f t="shared" si="1084"/>
        <v>0.80426107032690197</v>
      </c>
      <c r="C8677">
        <f t="shared" si="1085"/>
        <v>7.5711057288572192E-3</v>
      </c>
      <c r="D8677" s="40">
        <f t="shared" si="1086"/>
        <v>1390702.280775124</v>
      </c>
      <c r="E8677" s="40">
        <f t="shared" si="1091"/>
        <v>1250000</v>
      </c>
      <c r="F8677" s="41">
        <f t="shared" si="1087"/>
        <v>1.2617143485427831</v>
      </c>
      <c r="G8677" s="42">
        <f t="shared" si="1088"/>
        <v>577142.9356784788</v>
      </c>
      <c r="H8677" s="16">
        <f t="shared" si="1089"/>
        <v>1</v>
      </c>
      <c r="P8677" s="16"/>
    </row>
    <row r="8678" spans="1:16" x14ac:dyDescent="0.25">
      <c r="A8678" s="24">
        <f t="shared" si="1090"/>
        <v>8663</v>
      </c>
      <c r="B8678">
        <f t="shared" si="1084"/>
        <v>0.74263724510092288</v>
      </c>
      <c r="C8678">
        <f t="shared" si="1085"/>
        <v>6.2837273580953479E-3</v>
      </c>
      <c r="D8678" s="40">
        <f t="shared" si="1086"/>
        <v>1297035.2499733004</v>
      </c>
      <c r="E8678" s="40">
        <f t="shared" si="1091"/>
        <v>1250000</v>
      </c>
      <c r="F8678" s="41">
        <f t="shared" si="1087"/>
        <v>1.2413991292151723</v>
      </c>
      <c r="G8678" s="42">
        <f t="shared" si="1088"/>
        <v>551748.91151896538</v>
      </c>
      <c r="H8678" s="16">
        <f t="shared" si="1089"/>
        <v>1</v>
      </c>
      <c r="P8678" s="16"/>
    </row>
    <row r="8679" spans="1:16" x14ac:dyDescent="0.25">
      <c r="A8679" s="24">
        <f t="shared" si="1090"/>
        <v>8664</v>
      </c>
      <c r="B8679">
        <f t="shared" si="1084"/>
        <v>0.83003307122271508</v>
      </c>
      <c r="C8679">
        <f t="shared" si="1085"/>
        <v>0.50788773538079113</v>
      </c>
      <c r="D8679" s="40">
        <f t="shared" si="1086"/>
        <v>1435089.3388762851</v>
      </c>
      <c r="E8679" s="40">
        <f t="shared" si="1091"/>
        <v>1250000</v>
      </c>
      <c r="F8679" s="41">
        <f t="shared" si="1087"/>
        <v>2.0060100026995755</v>
      </c>
      <c r="G8679" s="42">
        <f t="shared" si="1088"/>
        <v>1507512.5033744695</v>
      </c>
      <c r="H8679" s="16">
        <f t="shared" si="1089"/>
        <v>1</v>
      </c>
      <c r="P8679" s="16"/>
    </row>
    <row r="8680" spans="1:16" x14ac:dyDescent="0.25">
      <c r="A8680" s="24">
        <f t="shared" si="1090"/>
        <v>8665</v>
      </c>
      <c r="B8680">
        <f t="shared" si="1084"/>
        <v>0.45590134977828711</v>
      </c>
      <c r="C8680">
        <f t="shared" si="1085"/>
        <v>0.67976760060992092</v>
      </c>
      <c r="D8680" s="40">
        <f t="shared" si="1086"/>
        <v>949499.23959488049</v>
      </c>
      <c r="E8680" s="40">
        <f t="shared" si="1091"/>
        <v>949499.23959488049</v>
      </c>
      <c r="F8680" s="41">
        <f t="shared" si="1087"/>
        <v>2.14196019187558</v>
      </c>
      <c r="G8680" s="42">
        <f t="shared" si="1088"/>
        <v>1033789.5734283675</v>
      </c>
      <c r="H8680" s="16">
        <f t="shared" si="1089"/>
        <v>1</v>
      </c>
      <c r="P8680" s="16"/>
    </row>
    <row r="8681" spans="1:16" x14ac:dyDescent="0.25">
      <c r="A8681" s="24">
        <f t="shared" si="1090"/>
        <v>8666</v>
      </c>
      <c r="B8681">
        <f t="shared" si="1084"/>
        <v>0.12369460135232657</v>
      </c>
      <c r="C8681">
        <f t="shared" si="1085"/>
        <v>0.66316822951193899</v>
      </c>
      <c r="D8681" s="40">
        <f t="shared" si="1086"/>
        <v>472622.76822683983</v>
      </c>
      <c r="E8681" s="40">
        <f t="shared" si="1091"/>
        <v>472622.76822683983</v>
      </c>
      <c r="F8681" s="41">
        <f t="shared" si="1087"/>
        <v>2.1280016304884692</v>
      </c>
      <c r="G8681" s="42">
        <f t="shared" si="1088"/>
        <v>5742.0213926890865</v>
      </c>
      <c r="H8681" s="16">
        <f t="shared" si="1089"/>
        <v>1</v>
      </c>
      <c r="P8681" s="16"/>
    </row>
    <row r="8682" spans="1:16" x14ac:dyDescent="0.25">
      <c r="A8682" s="24">
        <f t="shared" si="1090"/>
        <v>8667</v>
      </c>
      <c r="B8682">
        <f t="shared" si="1084"/>
        <v>0.24654488835949451</v>
      </c>
      <c r="C8682">
        <f t="shared" si="1085"/>
        <v>0.26657334167975932</v>
      </c>
      <c r="D8682" s="40">
        <f t="shared" si="1086"/>
        <v>687506.3215073148</v>
      </c>
      <c r="E8682" s="40">
        <f t="shared" si="1091"/>
        <v>687506.3215073148</v>
      </c>
      <c r="F8682" s="41">
        <f t="shared" si="1087"/>
        <v>1.8105745384989977</v>
      </c>
      <c r="G8682" s="42">
        <f t="shared" si="1088"/>
        <v>244781.44077825011</v>
      </c>
      <c r="H8682" s="16">
        <f t="shared" si="1089"/>
        <v>1</v>
      </c>
      <c r="P8682" s="16"/>
    </row>
    <row r="8683" spans="1:16" x14ac:dyDescent="0.25">
      <c r="A8683" s="24">
        <f t="shared" si="1090"/>
        <v>8668</v>
      </c>
      <c r="B8683">
        <f t="shared" si="1084"/>
        <v>0.45517814171034843</v>
      </c>
      <c r="C8683">
        <f t="shared" si="1085"/>
        <v>0.55043918115552515</v>
      </c>
      <c r="D8683" s="40">
        <f t="shared" si="1086"/>
        <v>948667.55850389041</v>
      </c>
      <c r="E8683" s="40">
        <f t="shared" si="1091"/>
        <v>948667.55850389041</v>
      </c>
      <c r="F8683" s="41">
        <f t="shared" si="1087"/>
        <v>2.03853222325169</v>
      </c>
      <c r="G8683" s="42">
        <f t="shared" si="1088"/>
        <v>933889.38716368843</v>
      </c>
      <c r="H8683" s="16">
        <f t="shared" si="1089"/>
        <v>1</v>
      </c>
      <c r="P8683" s="16"/>
    </row>
    <row r="8684" spans="1:16" x14ac:dyDescent="0.25">
      <c r="A8684" s="24">
        <f t="shared" si="1090"/>
        <v>8669</v>
      </c>
      <c r="B8684">
        <f t="shared" si="1084"/>
        <v>0.39311881468165666</v>
      </c>
      <c r="C8684">
        <f t="shared" si="1085"/>
        <v>0.1776714053703472</v>
      </c>
      <c r="D8684" s="40">
        <f t="shared" si="1086"/>
        <v>876352.83042954735</v>
      </c>
      <c r="E8684" s="40">
        <f t="shared" si="1091"/>
        <v>876352.83042954735</v>
      </c>
      <c r="F8684" s="41">
        <f t="shared" si="1087"/>
        <v>1.7190651482009156</v>
      </c>
      <c r="G8684" s="42">
        <f t="shared" si="1088"/>
        <v>506507.60831866157</v>
      </c>
      <c r="H8684" s="16">
        <f t="shared" si="1089"/>
        <v>1</v>
      </c>
      <c r="P8684" s="16"/>
    </row>
    <row r="8685" spans="1:16" x14ac:dyDescent="0.25">
      <c r="A8685" s="24">
        <f t="shared" si="1090"/>
        <v>8670</v>
      </c>
      <c r="B8685">
        <f t="shared" si="1084"/>
        <v>0.51358932966832072</v>
      </c>
      <c r="C8685">
        <f t="shared" si="1085"/>
        <v>0.5330390763701871</v>
      </c>
      <c r="D8685" s="40">
        <f t="shared" si="1086"/>
        <v>1015533.4291955205</v>
      </c>
      <c r="E8685" s="40">
        <f t="shared" si="1091"/>
        <v>1015533.4291955205</v>
      </c>
      <c r="F8685" s="41">
        <f t="shared" si="1087"/>
        <v>2.0252010877554052</v>
      </c>
      <c r="G8685" s="42">
        <f t="shared" si="1088"/>
        <v>1056659.4054587448</v>
      </c>
      <c r="H8685" s="16">
        <f t="shared" si="1089"/>
        <v>1</v>
      </c>
      <c r="P8685" s="16"/>
    </row>
    <row r="8686" spans="1:16" x14ac:dyDescent="0.25">
      <c r="A8686" s="24">
        <f t="shared" si="1090"/>
        <v>8671</v>
      </c>
      <c r="B8686">
        <f t="shared" si="1084"/>
        <v>0.62570985674392432</v>
      </c>
      <c r="C8686">
        <f t="shared" si="1085"/>
        <v>0.2841001843335107</v>
      </c>
      <c r="D8686" s="40">
        <f t="shared" si="1086"/>
        <v>1146130.0602622144</v>
      </c>
      <c r="E8686" s="40">
        <f t="shared" si="1091"/>
        <v>1146130.0602622144</v>
      </c>
      <c r="F8686" s="41">
        <f t="shared" si="1087"/>
        <v>1.826533766298116</v>
      </c>
      <c r="G8686" s="42">
        <f t="shared" si="1088"/>
        <v>1093445.2556382292</v>
      </c>
      <c r="H8686" s="16">
        <f t="shared" si="1089"/>
        <v>1</v>
      </c>
      <c r="P8686" s="16"/>
    </row>
    <row r="8687" spans="1:16" x14ac:dyDescent="0.25">
      <c r="A8687" s="24">
        <f t="shared" si="1090"/>
        <v>8672</v>
      </c>
      <c r="B8687">
        <f t="shared" si="1084"/>
        <v>0.92199340497609228</v>
      </c>
      <c r="C8687">
        <f t="shared" si="1085"/>
        <v>0.23150147672276944</v>
      </c>
      <c r="D8687" s="40">
        <f t="shared" si="1086"/>
        <v>1646781.9851633296</v>
      </c>
      <c r="E8687" s="40">
        <f t="shared" si="1091"/>
        <v>1250000</v>
      </c>
      <c r="F8687" s="41">
        <f t="shared" si="1087"/>
        <v>1.7769267332418504</v>
      </c>
      <c r="G8687" s="42">
        <f t="shared" si="1088"/>
        <v>1221158.4165523131</v>
      </c>
      <c r="H8687" s="16">
        <f t="shared" si="1089"/>
        <v>1</v>
      </c>
      <c r="P8687" s="16"/>
    </row>
    <row r="8688" spans="1:16" x14ac:dyDescent="0.25">
      <c r="A8688" s="24">
        <f t="shared" si="1090"/>
        <v>8673</v>
      </c>
      <c r="B8688">
        <f t="shared" si="1084"/>
        <v>0.94435582112055272</v>
      </c>
      <c r="C8688">
        <f t="shared" si="1085"/>
        <v>0.61981875461060554</v>
      </c>
      <c r="D8688" s="40">
        <f t="shared" si="1086"/>
        <v>1726031.4319751638</v>
      </c>
      <c r="E8688" s="40">
        <f t="shared" si="1091"/>
        <v>1250000</v>
      </c>
      <c r="F8688" s="41">
        <f t="shared" si="1087"/>
        <v>2.0927066284361868</v>
      </c>
      <c r="G8688" s="42">
        <f t="shared" si="1088"/>
        <v>1615883.2855452336</v>
      </c>
      <c r="H8688" s="16">
        <f t="shared" si="1089"/>
        <v>1</v>
      </c>
      <c r="P8688" s="16"/>
    </row>
    <row r="8689" spans="1:16" x14ac:dyDescent="0.25">
      <c r="A8689" s="24">
        <f t="shared" si="1090"/>
        <v>8674</v>
      </c>
      <c r="B8689">
        <f t="shared" si="1084"/>
        <v>0.64019964647013694</v>
      </c>
      <c r="C8689">
        <f t="shared" si="1085"/>
        <v>0.67835991841275245</v>
      </c>
      <c r="D8689" s="40">
        <f t="shared" si="1086"/>
        <v>1163674.3877687147</v>
      </c>
      <c r="E8689" s="40">
        <f t="shared" si="1091"/>
        <v>1163674.3877687147</v>
      </c>
      <c r="F8689" s="41">
        <f t="shared" si="1087"/>
        <v>2.140765190651305</v>
      </c>
      <c r="G8689" s="42">
        <f t="shared" si="1088"/>
        <v>1491153.622587733</v>
      </c>
      <c r="H8689" s="16">
        <f t="shared" si="1089"/>
        <v>1</v>
      </c>
      <c r="P8689" s="16"/>
    </row>
    <row r="8690" spans="1:16" x14ac:dyDescent="0.25">
      <c r="A8690" s="24">
        <f t="shared" si="1090"/>
        <v>8675</v>
      </c>
      <c r="B8690">
        <f t="shared" si="1084"/>
        <v>0.35459647618699819</v>
      </c>
      <c r="C8690">
        <f t="shared" si="1085"/>
        <v>0.62238395761232823</v>
      </c>
      <c r="D8690" s="40">
        <f t="shared" si="1086"/>
        <v>829966.47463553562</v>
      </c>
      <c r="E8690" s="40">
        <f t="shared" si="1091"/>
        <v>829966.47463553562</v>
      </c>
      <c r="F8690" s="41">
        <f t="shared" si="1087"/>
        <v>2.0947562154098653</v>
      </c>
      <c r="G8690" s="42">
        <f t="shared" si="1088"/>
        <v>738577.43132460257</v>
      </c>
      <c r="H8690" s="16">
        <f t="shared" si="1089"/>
        <v>1</v>
      </c>
      <c r="P8690" s="16"/>
    </row>
    <row r="8691" spans="1:16" x14ac:dyDescent="0.25">
      <c r="A8691" s="24">
        <f t="shared" si="1090"/>
        <v>8676</v>
      </c>
      <c r="B8691">
        <f t="shared" si="1084"/>
        <v>0.25371927616652101</v>
      </c>
      <c r="C8691">
        <f t="shared" si="1085"/>
        <v>0.38281421677675098</v>
      </c>
      <c r="D8691" s="40">
        <f t="shared" si="1086"/>
        <v>697797.24219048105</v>
      </c>
      <c r="E8691" s="40">
        <f t="shared" si="1091"/>
        <v>697797.24219048105</v>
      </c>
      <c r="F8691" s="41">
        <f t="shared" si="1087"/>
        <v>1.909392731278601</v>
      </c>
      <c r="G8691" s="42">
        <f t="shared" si="1088"/>
        <v>332368.98214475811</v>
      </c>
      <c r="H8691" s="16">
        <f t="shared" si="1089"/>
        <v>1</v>
      </c>
      <c r="P8691" s="16"/>
    </row>
    <row r="8692" spans="1:16" x14ac:dyDescent="0.25">
      <c r="A8692" s="24">
        <f t="shared" si="1090"/>
        <v>8677</v>
      </c>
      <c r="B8692">
        <f t="shared" si="1084"/>
        <v>0.24416646908503026</v>
      </c>
      <c r="C8692">
        <f t="shared" si="1085"/>
        <v>0.18135432747658342</v>
      </c>
      <c r="D8692" s="40">
        <f t="shared" si="1086"/>
        <v>684059.54355676519</v>
      </c>
      <c r="E8692" s="40">
        <f t="shared" si="1091"/>
        <v>684059.54355676519</v>
      </c>
      <c r="F8692" s="41">
        <f t="shared" si="1087"/>
        <v>1.7233386290373496</v>
      </c>
      <c r="G8692" s="42">
        <f t="shared" si="1088"/>
        <v>178866.23597303079</v>
      </c>
      <c r="H8692" s="16">
        <f t="shared" si="1089"/>
        <v>1</v>
      </c>
      <c r="P8692" s="16"/>
    </row>
    <row r="8693" spans="1:16" x14ac:dyDescent="0.25">
      <c r="A8693" s="24">
        <f t="shared" si="1090"/>
        <v>8678</v>
      </c>
      <c r="B8693">
        <f t="shared" si="1084"/>
        <v>0.46955362835433334</v>
      </c>
      <c r="C8693">
        <f t="shared" si="1085"/>
        <v>2.0422465750016272E-2</v>
      </c>
      <c r="D8693" s="40">
        <f t="shared" si="1086"/>
        <v>965170.83363463916</v>
      </c>
      <c r="E8693" s="40">
        <f t="shared" si="1091"/>
        <v>965170.83363463916</v>
      </c>
      <c r="F8693" s="41">
        <f t="shared" si="1087"/>
        <v>1.3783888456107678</v>
      </c>
      <c r="G8693" s="42">
        <f t="shared" si="1088"/>
        <v>330380.71119083278</v>
      </c>
      <c r="H8693" s="16">
        <f t="shared" si="1089"/>
        <v>1</v>
      </c>
      <c r="P8693" s="16"/>
    </row>
    <row r="8694" spans="1:16" x14ac:dyDescent="0.25">
      <c r="A8694" s="24">
        <f t="shared" si="1090"/>
        <v>8679</v>
      </c>
      <c r="B8694">
        <f t="shared" si="1084"/>
        <v>0.28337465913500637</v>
      </c>
      <c r="C8694">
        <f t="shared" si="1085"/>
        <v>0.8190327089978382</v>
      </c>
      <c r="D8694" s="40">
        <f t="shared" si="1086"/>
        <v>738824.24669063243</v>
      </c>
      <c r="E8694" s="40">
        <f t="shared" si="1091"/>
        <v>738824.24669063243</v>
      </c>
      <c r="F8694" s="41">
        <f t="shared" si="1087"/>
        <v>2.2771078914441549</v>
      </c>
      <c r="G8694" s="42">
        <f t="shared" si="1088"/>
        <v>682382.52252952219</v>
      </c>
      <c r="H8694" s="16">
        <f t="shared" si="1089"/>
        <v>1</v>
      </c>
      <c r="P8694" s="16"/>
    </row>
    <row r="8695" spans="1:16" x14ac:dyDescent="0.25">
      <c r="A8695" s="24">
        <f t="shared" si="1090"/>
        <v>8680</v>
      </c>
      <c r="B8695">
        <f t="shared" si="1084"/>
        <v>7.7824790845625103E-2</v>
      </c>
      <c r="C8695">
        <f t="shared" si="1085"/>
        <v>0.85411559056956321</v>
      </c>
      <c r="D8695" s="40">
        <f t="shared" si="1086"/>
        <v>352649.19922797708</v>
      </c>
      <c r="E8695" s="40">
        <f t="shared" si="1091"/>
        <v>352649.19922797708</v>
      </c>
      <c r="F8695" s="41">
        <f t="shared" si="1087"/>
        <v>2.3204405003397786</v>
      </c>
      <c r="G8695" s="42">
        <f t="shared" si="1088"/>
        <v>-181698.51569901058</v>
      </c>
      <c r="H8695" s="16">
        <f t="shared" si="1089"/>
        <v>0</v>
      </c>
      <c r="P8695" s="16"/>
    </row>
    <row r="8696" spans="1:16" x14ac:dyDescent="0.25">
      <c r="A8696" s="24">
        <f t="shared" si="1090"/>
        <v>8681</v>
      </c>
      <c r="B8696">
        <f t="shared" si="1084"/>
        <v>0.20679468859452754</v>
      </c>
      <c r="C8696">
        <f t="shared" si="1085"/>
        <v>0.98164603451732546</v>
      </c>
      <c r="D8696" s="40">
        <f t="shared" si="1086"/>
        <v>627237.03551118146</v>
      </c>
      <c r="E8696" s="40">
        <f t="shared" si="1091"/>
        <v>627237.03551118146</v>
      </c>
      <c r="F8696" s="41">
        <f t="shared" si="1087"/>
        <v>2.6349537056592354</v>
      </c>
      <c r="G8696" s="42">
        <f t="shared" si="1088"/>
        <v>652740.55104690092</v>
      </c>
      <c r="H8696" s="16">
        <f t="shared" si="1089"/>
        <v>1</v>
      </c>
      <c r="P8696" s="16"/>
    </row>
    <row r="8697" spans="1:16" x14ac:dyDescent="0.25">
      <c r="A8697" s="24">
        <f t="shared" si="1090"/>
        <v>8682</v>
      </c>
      <c r="B8697">
        <f t="shared" si="1084"/>
        <v>0.78580923040863127</v>
      </c>
      <c r="C8697">
        <f t="shared" si="1085"/>
        <v>0.63599479442927986</v>
      </c>
      <c r="D8697" s="40">
        <f t="shared" si="1086"/>
        <v>1361077.9119365115</v>
      </c>
      <c r="E8697" s="40">
        <f t="shared" si="1091"/>
        <v>1250000</v>
      </c>
      <c r="F8697" s="41">
        <f t="shared" si="1087"/>
        <v>2.1057061830964727</v>
      </c>
      <c r="G8697" s="42">
        <f t="shared" si="1088"/>
        <v>1632132.7288705907</v>
      </c>
      <c r="H8697" s="16">
        <f t="shared" si="1089"/>
        <v>1</v>
      </c>
      <c r="P8697" s="16"/>
    </row>
    <row r="8698" spans="1:16" x14ac:dyDescent="0.25">
      <c r="A8698" s="24">
        <f t="shared" si="1090"/>
        <v>8683</v>
      </c>
      <c r="B8698">
        <f t="shared" si="1084"/>
        <v>0.35553295921999961</v>
      </c>
      <c r="C8698">
        <f t="shared" si="1085"/>
        <v>0.84253524651285261</v>
      </c>
      <c r="D8698" s="40">
        <f t="shared" si="1086"/>
        <v>831113.26423880761</v>
      </c>
      <c r="E8698" s="40">
        <f t="shared" si="1091"/>
        <v>831113.26423880761</v>
      </c>
      <c r="F8698" s="41">
        <f t="shared" si="1087"/>
        <v>2.3054505111465207</v>
      </c>
      <c r="G8698" s="42">
        <f t="shared" si="1088"/>
        <v>916090.49986001221</v>
      </c>
      <c r="H8698" s="16">
        <f t="shared" si="1089"/>
        <v>1</v>
      </c>
      <c r="P8698" s="16"/>
    </row>
    <row r="8699" spans="1:16" x14ac:dyDescent="0.25">
      <c r="A8699" s="24">
        <f t="shared" si="1090"/>
        <v>8684</v>
      </c>
      <c r="B8699">
        <f t="shared" si="1084"/>
        <v>0.31416350521612912</v>
      </c>
      <c r="C8699">
        <f t="shared" si="1085"/>
        <v>0.70843834162224084</v>
      </c>
      <c r="D8699" s="40">
        <f t="shared" si="1086"/>
        <v>779293.49385932798</v>
      </c>
      <c r="E8699" s="40">
        <f t="shared" si="1091"/>
        <v>779293.49385932798</v>
      </c>
      <c r="F8699" s="41">
        <f t="shared" si="1087"/>
        <v>2.1668170992975169</v>
      </c>
      <c r="G8699" s="42">
        <f t="shared" si="1088"/>
        <v>688586.46786569641</v>
      </c>
      <c r="H8699" s="16">
        <f t="shared" si="1089"/>
        <v>1</v>
      </c>
      <c r="P8699" s="16"/>
    </row>
    <row r="8700" spans="1:16" x14ac:dyDescent="0.25">
      <c r="A8700" s="24">
        <f t="shared" si="1090"/>
        <v>8685</v>
      </c>
      <c r="B8700">
        <f t="shared" si="1084"/>
        <v>0.90669730945955962</v>
      </c>
      <c r="C8700">
        <f t="shared" si="1085"/>
        <v>0.62931074656080455</v>
      </c>
      <c r="D8700" s="40">
        <f t="shared" si="1086"/>
        <v>1602137.4349878998</v>
      </c>
      <c r="E8700" s="40">
        <f t="shared" si="1091"/>
        <v>1250000</v>
      </c>
      <c r="F8700" s="41">
        <f t="shared" si="1087"/>
        <v>2.1003125820831237</v>
      </c>
      <c r="G8700" s="42">
        <f t="shared" si="1088"/>
        <v>1625390.7276039044</v>
      </c>
      <c r="H8700" s="16">
        <f t="shared" si="1089"/>
        <v>1</v>
      </c>
      <c r="P8700" s="16"/>
    </row>
    <row r="8701" spans="1:16" x14ac:dyDescent="0.25">
      <c r="A8701" s="24">
        <f t="shared" si="1090"/>
        <v>8686</v>
      </c>
      <c r="B8701">
        <f t="shared" si="1084"/>
        <v>8.7682198151014745E-2</v>
      </c>
      <c r="C8701">
        <f t="shared" si="1085"/>
        <v>0.90755648177582771</v>
      </c>
      <c r="D8701" s="40">
        <f t="shared" si="1086"/>
        <v>382142.76278259652</v>
      </c>
      <c r="E8701" s="40">
        <f t="shared" si="1091"/>
        <v>382142.76278259652</v>
      </c>
      <c r="F8701" s="41">
        <f t="shared" si="1087"/>
        <v>2.4029960779230866</v>
      </c>
      <c r="G8701" s="42">
        <f t="shared" si="1088"/>
        <v>-81712.439826728078</v>
      </c>
      <c r="H8701" s="16">
        <f t="shared" si="1089"/>
        <v>0</v>
      </c>
      <c r="P8701" s="16"/>
    </row>
    <row r="8702" spans="1:16" x14ac:dyDescent="0.25">
      <c r="A8702" s="24">
        <f t="shared" si="1090"/>
        <v>8687</v>
      </c>
      <c r="B8702">
        <f t="shared" si="1084"/>
        <v>0.905525833950378</v>
      </c>
      <c r="C8702">
        <f t="shared" si="1085"/>
        <v>0.40303383127320558</v>
      </c>
      <c r="D8702" s="40">
        <f t="shared" si="1086"/>
        <v>1598949.8088307972</v>
      </c>
      <c r="E8702" s="40">
        <f t="shared" si="1091"/>
        <v>1250000</v>
      </c>
      <c r="F8702" s="41">
        <f t="shared" si="1087"/>
        <v>1.9253792931350446</v>
      </c>
      <c r="G8702" s="42">
        <f t="shared" si="1088"/>
        <v>1406724.1164188059</v>
      </c>
      <c r="H8702" s="16">
        <f t="shared" si="1089"/>
        <v>1</v>
      </c>
      <c r="P8702" s="16"/>
    </row>
    <row r="8703" spans="1:16" x14ac:dyDescent="0.25">
      <c r="A8703" s="24">
        <f t="shared" si="1090"/>
        <v>8688</v>
      </c>
      <c r="B8703">
        <f t="shared" si="1084"/>
        <v>0.16349726438056678</v>
      </c>
      <c r="C8703">
        <f t="shared" si="1085"/>
        <v>0.74300990288611501</v>
      </c>
      <c r="D8703" s="40">
        <f t="shared" si="1086"/>
        <v>553106.88542760711</v>
      </c>
      <c r="E8703" s="40">
        <f t="shared" si="1091"/>
        <v>553106.88542760711</v>
      </c>
      <c r="F8703" s="41">
        <f t="shared" si="1087"/>
        <v>2.1983746847344912</v>
      </c>
      <c r="G8703" s="42">
        <f t="shared" si="1088"/>
        <v>215936.17487639212</v>
      </c>
      <c r="H8703" s="16">
        <f t="shared" si="1089"/>
        <v>1</v>
      </c>
      <c r="P8703" s="16"/>
    </row>
    <row r="8704" spans="1:16" x14ac:dyDescent="0.25">
      <c r="A8704" s="24">
        <f t="shared" si="1090"/>
        <v>8689</v>
      </c>
      <c r="B8704">
        <f t="shared" si="1084"/>
        <v>0.85427765001077205</v>
      </c>
      <c r="C8704">
        <f t="shared" si="1085"/>
        <v>0.48361374984961003</v>
      </c>
      <c r="D8704" s="40">
        <f t="shared" si="1086"/>
        <v>1480983.7250419206</v>
      </c>
      <c r="E8704" s="40">
        <f t="shared" si="1091"/>
        <v>1250000</v>
      </c>
      <c r="F8704" s="41">
        <f t="shared" si="1087"/>
        <v>1.9875119166838369</v>
      </c>
      <c r="G8704" s="42">
        <f t="shared" si="1088"/>
        <v>1484389.8958547963</v>
      </c>
      <c r="H8704" s="16">
        <f t="shared" si="1089"/>
        <v>1</v>
      </c>
      <c r="P8704" s="16"/>
    </row>
    <row r="8705" spans="1:16" x14ac:dyDescent="0.25">
      <c r="A8705" s="24">
        <f t="shared" si="1090"/>
        <v>8690</v>
      </c>
      <c r="B8705">
        <f t="shared" si="1084"/>
        <v>0.85080178605858237</v>
      </c>
      <c r="C8705">
        <f t="shared" si="1085"/>
        <v>0.14122561656404287</v>
      </c>
      <c r="D8705" s="40">
        <f t="shared" si="1086"/>
        <v>1474108.6645369923</v>
      </c>
      <c r="E8705" s="40">
        <f t="shared" si="1091"/>
        <v>1250000</v>
      </c>
      <c r="F8705" s="41">
        <f t="shared" si="1087"/>
        <v>1.6733042138547352</v>
      </c>
      <c r="G8705" s="42">
        <f t="shared" si="1088"/>
        <v>1091630.2673184189</v>
      </c>
      <c r="H8705" s="16">
        <f t="shared" si="1089"/>
        <v>1</v>
      </c>
      <c r="P8705" s="16"/>
    </row>
    <row r="8706" spans="1:16" x14ac:dyDescent="0.25">
      <c r="A8706" s="24">
        <f t="shared" si="1090"/>
        <v>8691</v>
      </c>
      <c r="B8706">
        <f t="shared" si="1084"/>
        <v>0.31912810390349478</v>
      </c>
      <c r="C8706">
        <f t="shared" si="1085"/>
        <v>0.16916081390809268</v>
      </c>
      <c r="D8706" s="40">
        <f t="shared" si="1086"/>
        <v>785651.22816644423</v>
      </c>
      <c r="E8706" s="40">
        <f t="shared" si="1091"/>
        <v>785651.22816644423</v>
      </c>
      <c r="F8706" s="41">
        <f t="shared" si="1087"/>
        <v>1.7089705907742339</v>
      </c>
      <c r="G8706" s="42">
        <f t="shared" si="1088"/>
        <v>342654.84354211064</v>
      </c>
      <c r="H8706" s="16">
        <f t="shared" si="1089"/>
        <v>1</v>
      </c>
      <c r="P8706" s="16"/>
    </row>
    <row r="8707" spans="1:16" x14ac:dyDescent="0.25">
      <c r="A8707" s="24">
        <f t="shared" si="1090"/>
        <v>8692</v>
      </c>
      <c r="B8707">
        <f t="shared" si="1084"/>
        <v>0.74627896014135331</v>
      </c>
      <c r="C8707">
        <f t="shared" si="1085"/>
        <v>6.3029559212736785E-2</v>
      </c>
      <c r="D8707" s="40">
        <f t="shared" si="1086"/>
        <v>1302200.2470221859</v>
      </c>
      <c r="E8707" s="40">
        <f t="shared" si="1091"/>
        <v>1250000</v>
      </c>
      <c r="F8707" s="41">
        <f t="shared" si="1087"/>
        <v>1.5350064530599532</v>
      </c>
      <c r="G8707" s="42">
        <f t="shared" si="1088"/>
        <v>918758.06632494158</v>
      </c>
      <c r="H8707" s="16">
        <f t="shared" si="1089"/>
        <v>1</v>
      </c>
      <c r="P8707" s="16"/>
    </row>
    <row r="8708" spans="1:16" x14ac:dyDescent="0.25">
      <c r="A8708" s="24">
        <f t="shared" si="1090"/>
        <v>8693</v>
      </c>
      <c r="B8708">
        <f t="shared" si="1084"/>
        <v>0.75840643083211035</v>
      </c>
      <c r="C8708">
        <f t="shared" si="1085"/>
        <v>0.73228231642860919</v>
      </c>
      <c r="D8708" s="40">
        <f t="shared" si="1086"/>
        <v>1319689.5248685973</v>
      </c>
      <c r="E8708" s="40">
        <f t="shared" si="1091"/>
        <v>1250000</v>
      </c>
      <c r="F8708" s="41">
        <f t="shared" si="1087"/>
        <v>2.1883678707099321</v>
      </c>
      <c r="G8708" s="42">
        <f t="shared" si="1088"/>
        <v>1735459.8383874153</v>
      </c>
      <c r="H8708" s="16">
        <f t="shared" si="1089"/>
        <v>1</v>
      </c>
      <c r="P8708" s="16"/>
    </row>
    <row r="8709" spans="1:16" x14ac:dyDescent="0.25">
      <c r="A8709" s="24">
        <f t="shared" si="1090"/>
        <v>8694</v>
      </c>
      <c r="B8709">
        <f t="shared" si="1084"/>
        <v>0.37827672169078141</v>
      </c>
      <c r="C8709">
        <f t="shared" si="1085"/>
        <v>2.8792874771170318E-2</v>
      </c>
      <c r="D8709" s="40">
        <f t="shared" si="1086"/>
        <v>858658.10959448211</v>
      </c>
      <c r="E8709" s="40">
        <f t="shared" si="1091"/>
        <v>858658.10959448211</v>
      </c>
      <c r="F8709" s="41">
        <f t="shared" si="1087"/>
        <v>1.4228455241418352</v>
      </c>
      <c r="G8709" s="42">
        <f t="shared" si="1088"/>
        <v>221737.84800459817</v>
      </c>
      <c r="H8709" s="16">
        <f t="shared" si="1089"/>
        <v>1</v>
      </c>
      <c r="P8709" s="16"/>
    </row>
    <row r="8710" spans="1:16" x14ac:dyDescent="0.25">
      <c r="A8710" s="24">
        <f t="shared" si="1090"/>
        <v>8695</v>
      </c>
      <c r="B8710">
        <f t="shared" si="1084"/>
        <v>0.25491626176517457</v>
      </c>
      <c r="C8710">
        <f t="shared" si="1085"/>
        <v>0.80997189914342016</v>
      </c>
      <c r="D8710" s="40">
        <f t="shared" si="1086"/>
        <v>699499.16746221262</v>
      </c>
      <c r="E8710" s="40">
        <f t="shared" si="1091"/>
        <v>699499.16746221262</v>
      </c>
      <c r="F8710" s="41">
        <f t="shared" si="1087"/>
        <v>2.2668063058169907</v>
      </c>
      <c r="G8710" s="42">
        <f t="shared" si="1088"/>
        <v>585629.12371707871</v>
      </c>
      <c r="H8710" s="16">
        <f t="shared" si="1089"/>
        <v>1</v>
      </c>
      <c r="P8710" s="16"/>
    </row>
    <row r="8711" spans="1:16" x14ac:dyDescent="0.25">
      <c r="A8711" s="24">
        <f t="shared" si="1090"/>
        <v>8696</v>
      </c>
      <c r="B8711">
        <f t="shared" si="1084"/>
        <v>0.90519975533243269</v>
      </c>
      <c r="C8711">
        <f t="shared" si="1085"/>
        <v>0.65518672030884773</v>
      </c>
      <c r="D8711" s="40">
        <f t="shared" si="1086"/>
        <v>1598067.7281788206</v>
      </c>
      <c r="E8711" s="40">
        <f t="shared" si="1091"/>
        <v>1250000</v>
      </c>
      <c r="F8711" s="41">
        <f t="shared" si="1087"/>
        <v>2.12138659727241</v>
      </c>
      <c r="G8711" s="42">
        <f t="shared" si="1088"/>
        <v>1651733.2465905123</v>
      </c>
      <c r="H8711" s="16">
        <f t="shared" si="1089"/>
        <v>1</v>
      </c>
      <c r="P8711" s="16"/>
    </row>
    <row r="8712" spans="1:16" x14ac:dyDescent="0.25">
      <c r="A8712" s="24">
        <f t="shared" si="1090"/>
        <v>8697</v>
      </c>
      <c r="B8712">
        <f t="shared" si="1084"/>
        <v>0.48556847462896258</v>
      </c>
      <c r="C8712">
        <f t="shared" si="1085"/>
        <v>0.27033317473251373</v>
      </c>
      <c r="D8712" s="40">
        <f t="shared" si="1086"/>
        <v>983503.4820235417</v>
      </c>
      <c r="E8712" s="40">
        <f t="shared" si="1091"/>
        <v>983503.4820235417</v>
      </c>
      <c r="F8712" s="41">
        <f t="shared" si="1087"/>
        <v>1.8140408351024968</v>
      </c>
      <c r="G8712" s="42">
        <f t="shared" si="1088"/>
        <v>784115.47785619902</v>
      </c>
      <c r="H8712" s="16">
        <f t="shared" si="1089"/>
        <v>1</v>
      </c>
      <c r="P8712" s="16"/>
    </row>
    <row r="8713" spans="1:16" x14ac:dyDescent="0.25">
      <c r="A8713" s="24">
        <f t="shared" si="1090"/>
        <v>8698</v>
      </c>
      <c r="B8713">
        <f t="shared" si="1084"/>
        <v>8.4596781642176211E-2</v>
      </c>
      <c r="C8713">
        <f t="shared" si="1085"/>
        <v>0.86847264983225614</v>
      </c>
      <c r="D8713" s="40">
        <f t="shared" si="1086"/>
        <v>373191.64395362709</v>
      </c>
      <c r="E8713" s="40">
        <f t="shared" si="1091"/>
        <v>373191.64395362709</v>
      </c>
      <c r="F8713" s="41">
        <f t="shared" si="1087"/>
        <v>2.3401824599864782</v>
      </c>
      <c r="G8713" s="42">
        <f t="shared" si="1088"/>
        <v>-126663.46060620307</v>
      </c>
      <c r="H8713" s="16">
        <f t="shared" si="1089"/>
        <v>0</v>
      </c>
      <c r="P8713" s="16"/>
    </row>
    <row r="8714" spans="1:16" x14ac:dyDescent="0.25">
      <c r="A8714" s="24">
        <f t="shared" si="1090"/>
        <v>8699</v>
      </c>
      <c r="B8714">
        <f t="shared" si="1084"/>
        <v>0.3314781408989802</v>
      </c>
      <c r="C8714">
        <f t="shared" si="1085"/>
        <v>1.0027617332525551E-2</v>
      </c>
      <c r="D8714" s="40">
        <f t="shared" si="1086"/>
        <v>801290.92903713731</v>
      </c>
      <c r="E8714" s="40">
        <f t="shared" si="1091"/>
        <v>801290.92903713731</v>
      </c>
      <c r="F8714" s="41">
        <f t="shared" si="1087"/>
        <v>1.2932179615691708</v>
      </c>
      <c r="G8714" s="42">
        <f t="shared" si="1088"/>
        <v>36243.821873273817</v>
      </c>
      <c r="H8714" s="16">
        <f t="shared" si="1089"/>
        <v>1</v>
      </c>
      <c r="P8714" s="16"/>
    </row>
    <row r="8715" spans="1:16" x14ac:dyDescent="0.25">
      <c r="A8715" s="24">
        <f t="shared" si="1090"/>
        <v>8700</v>
      </c>
      <c r="B8715">
        <f t="shared" si="1084"/>
        <v>0.64467236015480012</v>
      </c>
      <c r="C8715">
        <f t="shared" si="1085"/>
        <v>0.1617967871716246</v>
      </c>
      <c r="D8715" s="40">
        <f t="shared" si="1086"/>
        <v>1169138.0721471722</v>
      </c>
      <c r="E8715" s="40">
        <f t="shared" si="1091"/>
        <v>1169138.0721471722</v>
      </c>
      <c r="F8715" s="41">
        <f t="shared" si="1087"/>
        <v>1.6999695779265702</v>
      </c>
      <c r="G8715" s="42">
        <f t="shared" si="1088"/>
        <v>987499.15504591237</v>
      </c>
      <c r="H8715" s="16">
        <f t="shared" si="1089"/>
        <v>1</v>
      </c>
      <c r="P8715" s="16"/>
    </row>
    <row r="8716" spans="1:16" x14ac:dyDescent="0.25">
      <c r="A8716" s="24">
        <f t="shared" si="1090"/>
        <v>8701</v>
      </c>
      <c r="B8716">
        <f t="shared" si="1084"/>
        <v>8.2264754339121282E-2</v>
      </c>
      <c r="C8716">
        <f t="shared" si="1085"/>
        <v>0.78158117353450507</v>
      </c>
      <c r="D8716" s="40">
        <f t="shared" si="1086"/>
        <v>366262.34606293181</v>
      </c>
      <c r="E8716" s="40">
        <f t="shared" si="1091"/>
        <v>366262.34606293181</v>
      </c>
      <c r="F8716" s="41">
        <f t="shared" si="1087"/>
        <v>2.2363356822206599</v>
      </c>
      <c r="G8716" s="42">
        <f t="shared" si="1088"/>
        <v>-180914.44644561398</v>
      </c>
      <c r="H8716" s="16">
        <f t="shared" si="1089"/>
        <v>0</v>
      </c>
      <c r="P8716" s="16"/>
    </row>
    <row r="8717" spans="1:16" x14ac:dyDescent="0.25">
      <c r="A8717" s="24">
        <f t="shared" si="1090"/>
        <v>8702</v>
      </c>
      <c r="B8717">
        <f t="shared" si="1084"/>
        <v>0.5324216092703864</v>
      </c>
      <c r="C8717">
        <f t="shared" si="1085"/>
        <v>7.4580515618436038E-2</v>
      </c>
      <c r="D8717" s="40">
        <f t="shared" si="1086"/>
        <v>1037093.5813944472</v>
      </c>
      <c r="E8717" s="40">
        <f t="shared" si="1091"/>
        <v>1037093.5813944472</v>
      </c>
      <c r="F8717" s="41">
        <f t="shared" si="1087"/>
        <v>1.5615497850008562</v>
      </c>
      <c r="G8717" s="42">
        <f t="shared" si="1088"/>
        <v>619473.25905226707</v>
      </c>
      <c r="H8717" s="16">
        <f t="shared" si="1089"/>
        <v>1</v>
      </c>
      <c r="P8717" s="16"/>
    </row>
    <row r="8718" spans="1:16" x14ac:dyDescent="0.25">
      <c r="A8718" s="24">
        <f t="shared" si="1090"/>
        <v>8703</v>
      </c>
      <c r="B8718">
        <f t="shared" si="1084"/>
        <v>0.54343928943853825</v>
      </c>
      <c r="C8718">
        <f t="shared" si="1085"/>
        <v>0.10515681456308812</v>
      </c>
      <c r="D8718" s="40">
        <f t="shared" si="1086"/>
        <v>1049742.6494569134</v>
      </c>
      <c r="E8718" s="40">
        <f t="shared" si="1091"/>
        <v>1049742.6494569134</v>
      </c>
      <c r="F8718" s="41">
        <f t="shared" si="1087"/>
        <v>1.6192390555530578</v>
      </c>
      <c r="G8718" s="42">
        <f t="shared" si="1088"/>
        <v>699784.29628037708</v>
      </c>
      <c r="H8718" s="16">
        <f t="shared" si="1089"/>
        <v>1</v>
      </c>
      <c r="P8718" s="16"/>
    </row>
    <row r="8719" spans="1:16" x14ac:dyDescent="0.25">
      <c r="A8719" s="24">
        <f t="shared" si="1090"/>
        <v>8704</v>
      </c>
      <c r="B8719">
        <f t="shared" si="1084"/>
        <v>0.59193119301926345</v>
      </c>
      <c r="C8719">
        <f t="shared" si="1085"/>
        <v>0.21237495832610875</v>
      </c>
      <c r="D8719" s="40">
        <f t="shared" si="1086"/>
        <v>1106010.1274297761</v>
      </c>
      <c r="E8719" s="40">
        <f t="shared" si="1091"/>
        <v>1106010.1274297761</v>
      </c>
      <c r="F8719" s="41">
        <f t="shared" si="1087"/>
        <v>1.7573836499819275</v>
      </c>
      <c r="G8719" s="42">
        <f t="shared" si="1088"/>
        <v>943684.11465951684</v>
      </c>
      <c r="H8719" s="16">
        <f t="shared" si="1089"/>
        <v>1</v>
      </c>
      <c r="P8719" s="16"/>
    </row>
    <row r="8720" spans="1:16" x14ac:dyDescent="0.25">
      <c r="A8720" s="24">
        <f t="shared" si="1090"/>
        <v>8705</v>
      </c>
      <c r="B8720">
        <f t="shared" si="1084"/>
        <v>0.90513872390147299</v>
      </c>
      <c r="C8720">
        <f t="shared" si="1085"/>
        <v>0.47209310147445649</v>
      </c>
      <c r="D8720" s="40">
        <f t="shared" si="1086"/>
        <v>1597902.8795657125</v>
      </c>
      <c r="E8720" s="40">
        <f t="shared" si="1091"/>
        <v>1250000</v>
      </c>
      <c r="F8720" s="41">
        <f t="shared" si="1087"/>
        <v>1.9787205566860628</v>
      </c>
      <c r="G8720" s="42">
        <f t="shared" si="1088"/>
        <v>1473400.6958575784</v>
      </c>
      <c r="H8720" s="16">
        <f t="shared" si="1089"/>
        <v>1</v>
      </c>
      <c r="P8720" s="16"/>
    </row>
    <row r="8721" spans="1:16" x14ac:dyDescent="0.25">
      <c r="A8721" s="24">
        <f t="shared" si="1090"/>
        <v>8706</v>
      </c>
      <c r="B8721">
        <f t="shared" ref="B8721:B8784" si="1092">((MOD((MOD(MOD(999999999999989,MOD(A8721*2499997+$B$13*1800451,7450589)*4658+7450581)*383,99991)*7440893+MOD(MOD(999999999999989,MOD(A8721*2246527+$B$13*2399993,7450987)*7580+7560584)*17669,7440893))*1343,4294967296))+0.5)/2^32</f>
        <v>0.11490901780780405</v>
      </c>
      <c r="C8721">
        <f t="shared" ref="C8721:C8784" si="1093">((MOD((MOD(MOD(999999999999989,MOD(A8721*2499997+$C$13*1800451,7450589)*4658+7450581)*383,99991)*7440893+MOD(MOD(999999999999989,MOD(A8721*2246527+$C$13*2399993,7450987)*7580+7560584)*17669,7440893))*1343,4294967296))+0.5)/2^32</f>
        <v>0.28732391132507473</v>
      </c>
      <c r="D8721" s="40">
        <f t="shared" ref="D8721:D8784" si="1094">MAX(0,NORMINV(B8721,D$10,D$12))</f>
        <v>452510.15676470438</v>
      </c>
      <c r="E8721" s="40">
        <f t="shared" si="1091"/>
        <v>452510.15676470438</v>
      </c>
      <c r="F8721" s="41">
        <f t="shared" ref="F8721:F8784" si="1095">NORMINV(C8721,E$10,E$12)</f>
        <v>1.8294165258672446</v>
      </c>
      <c r="G8721" s="42">
        <f t="shared" ref="G8721:G8784" si="1096">F8721*E8721-1000000</f>
        <v>-172170.44109187229</v>
      </c>
      <c r="H8721" s="16">
        <f t="shared" ref="H8721:H8784" si="1097">IF(G8721&gt;=0,1,0)</f>
        <v>0</v>
      </c>
      <c r="P8721" s="16"/>
    </row>
    <row r="8722" spans="1:16" x14ac:dyDescent="0.25">
      <c r="A8722" s="24">
        <f t="shared" ref="A8722:A8785" si="1098">A8721+1</f>
        <v>8707</v>
      </c>
      <c r="B8722">
        <f t="shared" si="1092"/>
        <v>0.76605900621507317</v>
      </c>
      <c r="C8722">
        <f t="shared" si="1093"/>
        <v>0.2157593093579635</v>
      </c>
      <c r="D8722" s="40">
        <f t="shared" si="1094"/>
        <v>1330970.8990548823</v>
      </c>
      <c r="E8722" s="40">
        <f t="shared" ref="E8722:E8785" si="1099">MIN(1250000,D8722)</f>
        <v>1250000</v>
      </c>
      <c r="F8722" s="41">
        <f t="shared" si="1095"/>
        <v>1.7609131826147126</v>
      </c>
      <c r="G8722" s="42">
        <f t="shared" si="1096"/>
        <v>1201141.478268391</v>
      </c>
      <c r="H8722" s="16">
        <f t="shared" si="1097"/>
        <v>1</v>
      </c>
      <c r="P8722" s="16"/>
    </row>
    <row r="8723" spans="1:16" x14ac:dyDescent="0.25">
      <c r="A8723" s="24">
        <f t="shared" si="1098"/>
        <v>8708</v>
      </c>
      <c r="B8723">
        <f t="shared" si="1092"/>
        <v>0.66579412773717195</v>
      </c>
      <c r="C8723">
        <f t="shared" si="1093"/>
        <v>8.5891134687699378E-2</v>
      </c>
      <c r="D8723" s="40">
        <f t="shared" si="1094"/>
        <v>1195286.692782304</v>
      </c>
      <c r="E8723" s="40">
        <f t="shared" si="1099"/>
        <v>1195286.692782304</v>
      </c>
      <c r="F8723" s="41">
        <f t="shared" si="1095"/>
        <v>1.5846506385955803</v>
      </c>
      <c r="G8723" s="42">
        <f t="shared" si="1096"/>
        <v>894111.82102227723</v>
      </c>
      <c r="H8723" s="16">
        <f t="shared" si="1097"/>
        <v>1</v>
      </c>
      <c r="P8723" s="16"/>
    </row>
    <row r="8724" spans="1:16" x14ac:dyDescent="0.25">
      <c r="A8724" s="24">
        <f t="shared" si="1098"/>
        <v>8709</v>
      </c>
      <c r="B8724">
        <f t="shared" si="1092"/>
        <v>0.67339540447574109</v>
      </c>
      <c r="C8724">
        <f t="shared" si="1093"/>
        <v>5.1678456948138773E-2</v>
      </c>
      <c r="D8724" s="40">
        <f t="shared" si="1094"/>
        <v>1204851.8591537878</v>
      </c>
      <c r="E8724" s="40">
        <f t="shared" si="1099"/>
        <v>1204851.8591537878</v>
      </c>
      <c r="F8724" s="41">
        <f t="shared" si="1095"/>
        <v>1.5049262357394104</v>
      </c>
      <c r="G8724" s="42">
        <f t="shared" si="1096"/>
        <v>813213.17301994027</v>
      </c>
      <c r="H8724" s="16">
        <f t="shared" si="1097"/>
        <v>1</v>
      </c>
      <c r="P8724" s="16"/>
    </row>
    <row r="8725" spans="1:16" x14ac:dyDescent="0.25">
      <c r="A8725" s="24">
        <f t="shared" si="1098"/>
        <v>8710</v>
      </c>
      <c r="B8725">
        <f t="shared" si="1092"/>
        <v>0.10193813114892691</v>
      </c>
      <c r="C8725">
        <f t="shared" si="1093"/>
        <v>0.2074686543783173</v>
      </c>
      <c r="D8725" s="40">
        <f t="shared" si="1094"/>
        <v>420705.84537989483</v>
      </c>
      <c r="E8725" s="40">
        <f t="shared" si="1099"/>
        <v>420705.84537989483</v>
      </c>
      <c r="F8725" s="41">
        <f t="shared" si="1095"/>
        <v>1.7522079419786971</v>
      </c>
      <c r="G8725" s="42">
        <f t="shared" si="1096"/>
        <v>-262835.87648848654</v>
      </c>
      <c r="H8725" s="16">
        <f t="shared" si="1097"/>
        <v>0</v>
      </c>
      <c r="P8725" s="16"/>
    </row>
    <row r="8726" spans="1:16" x14ac:dyDescent="0.25">
      <c r="A8726" s="24">
        <f t="shared" si="1098"/>
        <v>8711</v>
      </c>
      <c r="B8726">
        <f t="shared" si="1092"/>
        <v>0.90013349812943488</v>
      </c>
      <c r="C8726">
        <f t="shared" si="1093"/>
        <v>0.46055203035939485</v>
      </c>
      <c r="D8726" s="40">
        <f t="shared" si="1094"/>
        <v>1584641.0107749752</v>
      </c>
      <c r="E8726" s="40">
        <f t="shared" si="1099"/>
        <v>1250000</v>
      </c>
      <c r="F8726" s="41">
        <f t="shared" si="1095"/>
        <v>1.969895718594352</v>
      </c>
      <c r="G8726" s="42">
        <f t="shared" si="1096"/>
        <v>1462369.6482429402</v>
      </c>
      <c r="H8726" s="16">
        <f t="shared" si="1097"/>
        <v>1</v>
      </c>
      <c r="P8726" s="16"/>
    </row>
    <row r="8727" spans="1:16" x14ac:dyDescent="0.25">
      <c r="A8727" s="24">
        <f t="shared" si="1098"/>
        <v>8712</v>
      </c>
      <c r="B8727">
        <f t="shared" si="1092"/>
        <v>0.80990059010218829</v>
      </c>
      <c r="C8727">
        <f t="shared" si="1093"/>
        <v>6.3235957524739206E-2</v>
      </c>
      <c r="D8727" s="40">
        <f t="shared" si="1094"/>
        <v>1400089.6754641237</v>
      </c>
      <c r="E8727" s="40">
        <f t="shared" si="1099"/>
        <v>1250000</v>
      </c>
      <c r="F8727" s="41">
        <f t="shared" si="1095"/>
        <v>1.5355125728409584</v>
      </c>
      <c r="G8727" s="42">
        <f t="shared" si="1096"/>
        <v>919390.71605119808</v>
      </c>
      <c r="H8727" s="16">
        <f t="shared" si="1097"/>
        <v>1</v>
      </c>
      <c r="P8727" s="16"/>
    </row>
    <row r="8728" spans="1:16" x14ac:dyDescent="0.25">
      <c r="A8728" s="24">
        <f t="shared" si="1098"/>
        <v>8713</v>
      </c>
      <c r="B8728">
        <f t="shared" si="1092"/>
        <v>0.97691006876993924</v>
      </c>
      <c r="C8728">
        <f t="shared" si="1093"/>
        <v>0.42751962749753147</v>
      </c>
      <c r="D8728" s="40">
        <f t="shared" si="1094"/>
        <v>1909002.5567212068</v>
      </c>
      <c r="E8728" s="40">
        <f t="shared" si="1099"/>
        <v>1250000</v>
      </c>
      <c r="F8728" s="41">
        <f t="shared" si="1095"/>
        <v>1.9444703469777909</v>
      </c>
      <c r="G8728" s="42">
        <f t="shared" si="1096"/>
        <v>1430587.9337222385</v>
      </c>
      <c r="H8728" s="16">
        <f t="shared" si="1097"/>
        <v>1</v>
      </c>
      <c r="P8728" s="16"/>
    </row>
    <row r="8729" spans="1:16" x14ac:dyDescent="0.25">
      <c r="A8729" s="24">
        <f t="shared" si="1098"/>
        <v>8714</v>
      </c>
      <c r="B8729">
        <f t="shared" si="1092"/>
        <v>0.91563568532001227</v>
      </c>
      <c r="C8729">
        <f t="shared" si="1093"/>
        <v>0.34224870835896581</v>
      </c>
      <c r="D8729" s="40">
        <f t="shared" si="1094"/>
        <v>1627492.6127170241</v>
      </c>
      <c r="E8729" s="40">
        <f t="shared" si="1099"/>
        <v>1250000</v>
      </c>
      <c r="F8729" s="41">
        <f t="shared" si="1095"/>
        <v>1.8764943118051283</v>
      </c>
      <c r="G8729" s="42">
        <f t="shared" si="1096"/>
        <v>1345617.8897564104</v>
      </c>
      <c r="H8729" s="16">
        <f t="shared" si="1097"/>
        <v>1</v>
      </c>
      <c r="P8729" s="16"/>
    </row>
    <row r="8730" spans="1:16" x14ac:dyDescent="0.25">
      <c r="A8730" s="24">
        <f t="shared" si="1098"/>
        <v>8715</v>
      </c>
      <c r="B8730">
        <f t="shared" si="1092"/>
        <v>0.10635575617197901</v>
      </c>
      <c r="C8730">
        <f t="shared" si="1093"/>
        <v>5.1295807235874236E-2</v>
      </c>
      <c r="D8730" s="40">
        <f t="shared" si="1094"/>
        <v>431849.21354677458</v>
      </c>
      <c r="E8730" s="40">
        <f t="shared" si="1099"/>
        <v>431849.21354677458</v>
      </c>
      <c r="F8730" s="41">
        <f t="shared" si="1095"/>
        <v>1.503824539470636</v>
      </c>
      <c r="G8730" s="42">
        <f t="shared" si="1096"/>
        <v>-350574.55531726533</v>
      </c>
      <c r="H8730" s="16">
        <f t="shared" si="1097"/>
        <v>0</v>
      </c>
      <c r="P8730" s="16"/>
    </row>
    <row r="8731" spans="1:16" x14ac:dyDescent="0.25">
      <c r="A8731" s="24">
        <f t="shared" si="1098"/>
        <v>8716</v>
      </c>
      <c r="B8731">
        <f t="shared" si="1092"/>
        <v>0.71203989267814904</v>
      </c>
      <c r="C8731">
        <f t="shared" si="1093"/>
        <v>0.62628679617773741</v>
      </c>
      <c r="D8731" s="40">
        <f t="shared" si="1094"/>
        <v>1255024.5758895839</v>
      </c>
      <c r="E8731" s="40">
        <f t="shared" si="1099"/>
        <v>1250000</v>
      </c>
      <c r="F8731" s="41">
        <f t="shared" si="1095"/>
        <v>2.0978828872092485</v>
      </c>
      <c r="G8731" s="42">
        <f t="shared" si="1096"/>
        <v>1622353.6090115607</v>
      </c>
      <c r="H8731" s="16">
        <f t="shared" si="1097"/>
        <v>1</v>
      </c>
      <c r="P8731" s="16"/>
    </row>
    <row r="8732" spans="1:16" x14ac:dyDescent="0.25">
      <c r="A8732" s="24">
        <f t="shared" si="1098"/>
        <v>8717</v>
      </c>
      <c r="B8732">
        <f t="shared" si="1092"/>
        <v>0.98531270294915885</v>
      </c>
      <c r="C8732">
        <f t="shared" si="1093"/>
        <v>1.5754457912407815E-2</v>
      </c>
      <c r="D8732" s="40">
        <f t="shared" si="1094"/>
        <v>1993201.7610730147</v>
      </c>
      <c r="E8732" s="40">
        <f t="shared" si="1099"/>
        <v>1250000</v>
      </c>
      <c r="F8732" s="41">
        <f t="shared" si="1095"/>
        <v>1.3463265380361658</v>
      </c>
      <c r="G8732" s="42">
        <f t="shared" si="1096"/>
        <v>682908.1725452072</v>
      </c>
      <c r="H8732" s="16">
        <f t="shared" si="1097"/>
        <v>1</v>
      </c>
      <c r="P8732" s="16"/>
    </row>
    <row r="8733" spans="1:16" x14ac:dyDescent="0.25">
      <c r="A8733" s="24">
        <f t="shared" si="1098"/>
        <v>8718</v>
      </c>
      <c r="B8733">
        <f t="shared" si="1092"/>
        <v>0.6353608985664323</v>
      </c>
      <c r="C8733">
        <f t="shared" si="1093"/>
        <v>0.95012371439952403</v>
      </c>
      <c r="D8733" s="40">
        <f t="shared" si="1094"/>
        <v>1157789.8977660658</v>
      </c>
      <c r="E8733" s="40">
        <f t="shared" si="1099"/>
        <v>1157789.8977660658</v>
      </c>
      <c r="F8733" s="41">
        <f t="shared" si="1095"/>
        <v>2.5003204690530336</v>
      </c>
      <c r="G8733" s="42">
        <f t="shared" si="1096"/>
        <v>1894845.7802473134</v>
      </c>
      <c r="H8733" s="16">
        <f t="shared" si="1097"/>
        <v>1</v>
      </c>
      <c r="P8733" s="16"/>
    </row>
    <row r="8734" spans="1:16" x14ac:dyDescent="0.25">
      <c r="A8734" s="24">
        <f t="shared" si="1098"/>
        <v>8719</v>
      </c>
      <c r="B8734">
        <f t="shared" si="1092"/>
        <v>0.72519961500074714</v>
      </c>
      <c r="C8734">
        <f t="shared" si="1093"/>
        <v>0.37844983011018485</v>
      </c>
      <c r="D8734" s="40">
        <f t="shared" si="1094"/>
        <v>1272807.8132749442</v>
      </c>
      <c r="E8734" s="40">
        <f t="shared" si="1099"/>
        <v>1250000</v>
      </c>
      <c r="F8734" s="41">
        <f t="shared" si="1095"/>
        <v>1.9059104458778335</v>
      </c>
      <c r="G8734" s="42">
        <f t="shared" si="1096"/>
        <v>1382388.0573472921</v>
      </c>
      <c r="H8734" s="16">
        <f t="shared" si="1097"/>
        <v>1</v>
      </c>
      <c r="P8734" s="16"/>
    </row>
    <row r="8735" spans="1:16" x14ac:dyDescent="0.25">
      <c r="A8735" s="24">
        <f t="shared" si="1098"/>
        <v>8720</v>
      </c>
      <c r="B8735">
        <f t="shared" si="1092"/>
        <v>0.84520479792263359</v>
      </c>
      <c r="C8735">
        <f t="shared" si="1093"/>
        <v>0.95240879466291517</v>
      </c>
      <c r="D8735" s="40">
        <f t="shared" si="1094"/>
        <v>1463259.2089484853</v>
      </c>
      <c r="E8735" s="40">
        <f t="shared" si="1099"/>
        <v>1250000</v>
      </c>
      <c r="F8735" s="41">
        <f t="shared" si="1095"/>
        <v>2.5071951221760478</v>
      </c>
      <c r="G8735" s="42">
        <f t="shared" si="1096"/>
        <v>2133993.9027200597</v>
      </c>
      <c r="H8735" s="16">
        <f t="shared" si="1097"/>
        <v>1</v>
      </c>
      <c r="P8735" s="16"/>
    </row>
    <row r="8736" spans="1:16" x14ac:dyDescent="0.25">
      <c r="A8736" s="24">
        <f t="shared" si="1098"/>
        <v>8721</v>
      </c>
      <c r="B8736">
        <f t="shared" si="1092"/>
        <v>0.20780361501965672</v>
      </c>
      <c r="C8736">
        <f t="shared" si="1093"/>
        <v>0.83680952212307602</v>
      </c>
      <c r="D8736" s="40">
        <f t="shared" si="1094"/>
        <v>628845.35859237821</v>
      </c>
      <c r="E8736" s="40">
        <f t="shared" si="1099"/>
        <v>628845.35859237821</v>
      </c>
      <c r="F8736" s="41">
        <f t="shared" si="1095"/>
        <v>2.2983068566881575</v>
      </c>
      <c r="G8736" s="42">
        <f t="shared" si="1096"/>
        <v>445279.59944938589</v>
      </c>
      <c r="H8736" s="16">
        <f t="shared" si="1097"/>
        <v>1</v>
      </c>
      <c r="P8736" s="16"/>
    </row>
    <row r="8737" spans="1:16" x14ac:dyDescent="0.25">
      <c r="A8737" s="24">
        <f t="shared" si="1098"/>
        <v>8722</v>
      </c>
      <c r="B8737">
        <f t="shared" si="1092"/>
        <v>0.85875692067202181</v>
      </c>
      <c r="C8737">
        <f t="shared" si="1093"/>
        <v>0.11630380840506405</v>
      </c>
      <c r="D8737" s="40">
        <f t="shared" si="1094"/>
        <v>1490008.1209095132</v>
      </c>
      <c r="E8737" s="40">
        <f t="shared" si="1099"/>
        <v>1250000</v>
      </c>
      <c r="F8737" s="41">
        <f t="shared" si="1095"/>
        <v>1.6371827877258942</v>
      </c>
      <c r="G8737" s="42">
        <f t="shared" si="1096"/>
        <v>1046478.4846573677</v>
      </c>
      <c r="H8737" s="16">
        <f t="shared" si="1097"/>
        <v>1</v>
      </c>
      <c r="P8737" s="16"/>
    </row>
    <row r="8738" spans="1:16" x14ac:dyDescent="0.25">
      <c r="A8738" s="24">
        <f t="shared" si="1098"/>
        <v>8723</v>
      </c>
      <c r="B8738">
        <f t="shared" si="1092"/>
        <v>0.50845171383116394</v>
      </c>
      <c r="C8738">
        <f t="shared" si="1093"/>
        <v>0.90022724645677954</v>
      </c>
      <c r="D8738" s="40">
        <f t="shared" si="1094"/>
        <v>1009659.6762136478</v>
      </c>
      <c r="E8738" s="40">
        <f t="shared" si="1099"/>
        <v>1009659.6762136478</v>
      </c>
      <c r="F8738" s="41">
        <f t="shared" si="1095"/>
        <v>2.3899232539153594</v>
      </c>
      <c r="G8738" s="42">
        <f t="shared" si="1096"/>
        <v>1413009.1387236496</v>
      </c>
      <c r="H8738" s="16">
        <f t="shared" si="1097"/>
        <v>1</v>
      </c>
      <c r="P8738" s="16"/>
    </row>
    <row r="8739" spans="1:16" x14ac:dyDescent="0.25">
      <c r="A8739" s="24">
        <f t="shared" si="1098"/>
        <v>8724</v>
      </c>
      <c r="B8739">
        <f t="shared" si="1092"/>
        <v>0.54762766545172781</v>
      </c>
      <c r="C8739">
        <f t="shared" si="1093"/>
        <v>0.61250208073761314</v>
      </c>
      <c r="D8739" s="40">
        <f t="shared" si="1094"/>
        <v>1054560.73097904</v>
      </c>
      <c r="E8739" s="40">
        <f t="shared" si="1099"/>
        <v>1054560.73097904</v>
      </c>
      <c r="F8739" s="41">
        <f t="shared" si="1095"/>
        <v>2.0868833762933212</v>
      </c>
      <c r="G8739" s="42">
        <f t="shared" si="1096"/>
        <v>1200745.2587718917</v>
      </c>
      <c r="H8739" s="16">
        <f t="shared" si="1097"/>
        <v>1</v>
      </c>
      <c r="P8739" s="16"/>
    </row>
    <row r="8740" spans="1:16" x14ac:dyDescent="0.25">
      <c r="A8740" s="24">
        <f t="shared" si="1098"/>
        <v>8725</v>
      </c>
      <c r="B8740">
        <f t="shared" si="1092"/>
        <v>0.45536872383672744</v>
      </c>
      <c r="C8740">
        <f t="shared" si="1093"/>
        <v>0.20133381162304431</v>
      </c>
      <c r="D8740" s="40">
        <f t="shared" si="1094"/>
        <v>948886.7422544983</v>
      </c>
      <c r="E8740" s="40">
        <f t="shared" si="1099"/>
        <v>948886.7422544983</v>
      </c>
      <c r="F8740" s="41">
        <f t="shared" si="1095"/>
        <v>1.7456332884550767</v>
      </c>
      <c r="G8740" s="42">
        <f t="shared" si="1096"/>
        <v>656408.28425314464</v>
      </c>
      <c r="H8740" s="16">
        <f t="shared" si="1097"/>
        <v>1</v>
      </c>
      <c r="P8740" s="16"/>
    </row>
    <row r="8741" spans="1:16" x14ac:dyDescent="0.25">
      <c r="A8741" s="24">
        <f t="shared" si="1098"/>
        <v>8726</v>
      </c>
      <c r="B8741">
        <f t="shared" si="1092"/>
        <v>0.26316711108665913</v>
      </c>
      <c r="C8741">
        <f t="shared" si="1093"/>
        <v>0.72560170094948262</v>
      </c>
      <c r="D8741" s="40">
        <f t="shared" si="1094"/>
        <v>711119.25696109165</v>
      </c>
      <c r="E8741" s="40">
        <f t="shared" si="1099"/>
        <v>711119.25696109165</v>
      </c>
      <c r="F8741" s="41">
        <f t="shared" si="1095"/>
        <v>2.1822384106093198</v>
      </c>
      <c r="G8741" s="42">
        <f t="shared" si="1096"/>
        <v>551831.75706445309</v>
      </c>
      <c r="H8741" s="16">
        <f t="shared" si="1097"/>
        <v>1</v>
      </c>
      <c r="P8741" s="16"/>
    </row>
    <row r="8742" spans="1:16" x14ac:dyDescent="0.25">
      <c r="A8742" s="24">
        <f t="shared" si="1098"/>
        <v>8727</v>
      </c>
      <c r="B8742">
        <f t="shared" si="1092"/>
        <v>0.10108709370251745</v>
      </c>
      <c r="C8742">
        <f t="shared" si="1093"/>
        <v>0.93208073091227561</v>
      </c>
      <c r="D8742" s="40">
        <f t="shared" si="1094"/>
        <v>418519.00068683166</v>
      </c>
      <c r="E8742" s="40">
        <f t="shared" si="1099"/>
        <v>418519.00068683166</v>
      </c>
      <c r="F8742" s="41">
        <f t="shared" si="1095"/>
        <v>2.4533338873810981</v>
      </c>
      <c r="G8742" s="42">
        <f t="shared" si="1096"/>
        <v>26766.846897877171</v>
      </c>
      <c r="H8742" s="16">
        <f t="shared" si="1097"/>
        <v>1</v>
      </c>
      <c r="P8742" s="16"/>
    </row>
    <row r="8743" spans="1:16" x14ac:dyDescent="0.25">
      <c r="A8743" s="24">
        <f t="shared" si="1098"/>
        <v>8728</v>
      </c>
      <c r="B8743">
        <f t="shared" si="1092"/>
        <v>0.70997484435793012</v>
      </c>
      <c r="C8743">
        <f t="shared" si="1093"/>
        <v>0.58641506067942828</v>
      </c>
      <c r="D8743" s="40">
        <f t="shared" si="1094"/>
        <v>1252269.5586072863</v>
      </c>
      <c r="E8743" s="40">
        <f t="shared" si="1099"/>
        <v>1250000</v>
      </c>
      <c r="F8743" s="41">
        <f t="shared" si="1095"/>
        <v>2.0663625303703723</v>
      </c>
      <c r="G8743" s="42">
        <f t="shared" si="1096"/>
        <v>1582953.1629629652</v>
      </c>
      <c r="H8743" s="16">
        <f t="shared" si="1097"/>
        <v>1</v>
      </c>
      <c r="P8743" s="16"/>
    </row>
    <row r="8744" spans="1:16" x14ac:dyDescent="0.25">
      <c r="A8744" s="24">
        <f t="shared" si="1098"/>
        <v>8729</v>
      </c>
      <c r="B8744">
        <f t="shared" si="1092"/>
        <v>0.23340256756637245</v>
      </c>
      <c r="C8744">
        <f t="shared" si="1093"/>
        <v>0.94990039372351021</v>
      </c>
      <c r="D8744" s="40">
        <f t="shared" si="1094"/>
        <v>668227.75577834225</v>
      </c>
      <c r="E8744" s="40">
        <f t="shared" si="1099"/>
        <v>668227.75577834225</v>
      </c>
      <c r="F8744" s="41">
        <f t="shared" si="1095"/>
        <v>2.49966219261281</v>
      </c>
      <c r="G8744" s="42">
        <f t="shared" si="1096"/>
        <v>670343.65717362822</v>
      </c>
      <c r="H8744" s="16">
        <f t="shared" si="1097"/>
        <v>1</v>
      </c>
      <c r="P8744" s="16"/>
    </row>
    <row r="8745" spans="1:16" x14ac:dyDescent="0.25">
      <c r="A8745" s="24">
        <f t="shared" si="1098"/>
        <v>8730</v>
      </c>
      <c r="B8745">
        <f t="shared" si="1092"/>
        <v>0.9167885371716693</v>
      </c>
      <c r="C8745">
        <f t="shared" si="1093"/>
        <v>0.96211917407345027</v>
      </c>
      <c r="D8745" s="40">
        <f t="shared" si="1094"/>
        <v>1630907.0570548908</v>
      </c>
      <c r="E8745" s="40">
        <f t="shared" si="1099"/>
        <v>1250000</v>
      </c>
      <c r="F8745" s="41">
        <f t="shared" si="1095"/>
        <v>2.5397646476840481</v>
      </c>
      <c r="G8745" s="42">
        <f t="shared" si="1096"/>
        <v>2174705.8096050601</v>
      </c>
      <c r="H8745" s="16">
        <f t="shared" si="1097"/>
        <v>1</v>
      </c>
      <c r="P8745" s="16"/>
    </row>
    <row r="8746" spans="1:16" x14ac:dyDescent="0.25">
      <c r="A8746" s="24">
        <f t="shared" si="1098"/>
        <v>8731</v>
      </c>
      <c r="B8746">
        <f t="shared" si="1092"/>
        <v>0.19272646389435977</v>
      </c>
      <c r="C8746">
        <f t="shared" si="1093"/>
        <v>0.75274141842965037</v>
      </c>
      <c r="D8746" s="40">
        <f t="shared" si="1094"/>
        <v>604304.11700071488</v>
      </c>
      <c r="E8746" s="40">
        <f t="shared" si="1099"/>
        <v>604304.11700071488</v>
      </c>
      <c r="F8746" s="41">
        <f t="shared" si="1095"/>
        <v>2.2076419236411375</v>
      </c>
      <c r="G8746" s="42">
        <f t="shared" si="1096"/>
        <v>334087.10331971734</v>
      </c>
      <c r="H8746" s="16">
        <f t="shared" si="1097"/>
        <v>1</v>
      </c>
      <c r="P8746" s="16"/>
    </row>
    <row r="8747" spans="1:16" x14ac:dyDescent="0.25">
      <c r="A8747" s="24">
        <f t="shared" si="1098"/>
        <v>8732</v>
      </c>
      <c r="B8747">
        <f t="shared" si="1092"/>
        <v>0.22590052697341889</v>
      </c>
      <c r="C8747">
        <f t="shared" si="1093"/>
        <v>0.85862861468922347</v>
      </c>
      <c r="D8747" s="40">
        <f t="shared" si="1094"/>
        <v>656953.2872962954</v>
      </c>
      <c r="E8747" s="40">
        <f t="shared" si="1099"/>
        <v>656953.2872962954</v>
      </c>
      <c r="F8747" s="41">
        <f t="shared" si="1095"/>
        <v>2.3264979673310289</v>
      </c>
      <c r="G8747" s="42">
        <f t="shared" si="1096"/>
        <v>528400.4875262687</v>
      </c>
      <c r="H8747" s="16">
        <f t="shared" si="1097"/>
        <v>1</v>
      </c>
      <c r="P8747" s="16"/>
    </row>
    <row r="8748" spans="1:16" x14ac:dyDescent="0.25">
      <c r="A8748" s="24">
        <f t="shared" si="1098"/>
        <v>8733</v>
      </c>
      <c r="B8748">
        <f t="shared" si="1092"/>
        <v>0.58597484312485904</v>
      </c>
      <c r="C8748">
        <f t="shared" si="1093"/>
        <v>0.52629060565959662</v>
      </c>
      <c r="D8748" s="40">
        <f t="shared" si="1094"/>
        <v>1099028.6257469512</v>
      </c>
      <c r="E8748" s="40">
        <f t="shared" si="1099"/>
        <v>1099028.6257469512</v>
      </c>
      <c r="F8748" s="41">
        <f t="shared" si="1095"/>
        <v>2.0200451514768547</v>
      </c>
      <c r="G8748" s="42">
        <f t="shared" si="1096"/>
        <v>1220087.4467743994</v>
      </c>
      <c r="H8748" s="16">
        <f t="shared" si="1097"/>
        <v>1</v>
      </c>
      <c r="P8748" s="16"/>
    </row>
    <row r="8749" spans="1:16" x14ac:dyDescent="0.25">
      <c r="A8749" s="24">
        <f t="shared" si="1098"/>
        <v>8734</v>
      </c>
      <c r="B8749">
        <f t="shared" si="1092"/>
        <v>0.12743969180155545</v>
      </c>
      <c r="C8749">
        <f t="shared" si="1093"/>
        <v>0.28140933567192405</v>
      </c>
      <c r="D8749" s="40">
        <f t="shared" si="1094"/>
        <v>480891.68042995897</v>
      </c>
      <c r="E8749" s="40">
        <f t="shared" si="1099"/>
        <v>480891.68042995897</v>
      </c>
      <c r="F8749" s="41">
        <f t="shared" si="1095"/>
        <v>1.8241155286871089</v>
      </c>
      <c r="G8749" s="42">
        <f t="shared" si="1096"/>
        <v>-122798.01811127318</v>
      </c>
      <c r="H8749" s="16">
        <f t="shared" si="1097"/>
        <v>0</v>
      </c>
      <c r="P8749" s="16"/>
    </row>
    <row r="8750" spans="1:16" x14ac:dyDescent="0.25">
      <c r="A8750" s="24">
        <f t="shared" si="1098"/>
        <v>8735</v>
      </c>
      <c r="B8750">
        <f t="shared" si="1092"/>
        <v>0.11618713766802102</v>
      </c>
      <c r="C8750">
        <f t="shared" si="1093"/>
        <v>0.95182836579624563</v>
      </c>
      <c r="D8750" s="40">
        <f t="shared" si="1094"/>
        <v>455502.22287283372</v>
      </c>
      <c r="E8750" s="40">
        <f t="shared" si="1099"/>
        <v>455502.22287283372</v>
      </c>
      <c r="F8750" s="41">
        <f t="shared" si="1095"/>
        <v>2.5054243124609417</v>
      </c>
      <c r="G8750" s="42">
        <f t="shared" si="1096"/>
        <v>141226.34356559999</v>
      </c>
      <c r="H8750" s="16">
        <f t="shared" si="1097"/>
        <v>1</v>
      </c>
      <c r="P8750" s="16"/>
    </row>
    <row r="8751" spans="1:16" x14ac:dyDescent="0.25">
      <c r="A8751" s="24">
        <f t="shared" si="1098"/>
        <v>8736</v>
      </c>
      <c r="B8751">
        <f t="shared" si="1092"/>
        <v>0.25822473468724638</v>
      </c>
      <c r="C8751">
        <f t="shared" si="1093"/>
        <v>7.6625078800134361E-2</v>
      </c>
      <c r="D8751" s="40">
        <f t="shared" si="1094"/>
        <v>704181.70105852489</v>
      </c>
      <c r="E8751" s="40">
        <f t="shared" si="1099"/>
        <v>704181.70105852489</v>
      </c>
      <c r="F8751" s="41">
        <f t="shared" si="1095"/>
        <v>1.5659134057450348</v>
      </c>
      <c r="G8751" s="42">
        <f t="shared" si="1096"/>
        <v>102687.56576788658</v>
      </c>
      <c r="H8751" s="16">
        <f t="shared" si="1097"/>
        <v>1</v>
      </c>
      <c r="P8751" s="16"/>
    </row>
    <row r="8752" spans="1:16" x14ac:dyDescent="0.25">
      <c r="A8752" s="24">
        <f t="shared" si="1098"/>
        <v>8737</v>
      </c>
      <c r="B8752">
        <f t="shared" si="1092"/>
        <v>3.8540078676305711E-2</v>
      </c>
      <c r="C8752">
        <f t="shared" si="1093"/>
        <v>6.4089025487191975E-2</v>
      </c>
      <c r="D8752" s="40">
        <f t="shared" si="1094"/>
        <v>193973.47625753086</v>
      </c>
      <c r="E8752" s="40">
        <f t="shared" si="1099"/>
        <v>193973.47625753086</v>
      </c>
      <c r="F8752" s="41">
        <f t="shared" si="1095"/>
        <v>1.5375908841644086</v>
      </c>
      <c r="G8752" s="42">
        <f t="shared" si="1096"/>
        <v>-701748.15113673918</v>
      </c>
      <c r="H8752" s="16">
        <f t="shared" si="1097"/>
        <v>0</v>
      </c>
      <c r="P8752" s="16"/>
    </row>
    <row r="8753" spans="1:16" x14ac:dyDescent="0.25">
      <c r="A8753" s="24">
        <f t="shared" si="1098"/>
        <v>8738</v>
      </c>
      <c r="B8753">
        <f t="shared" si="1092"/>
        <v>0.61073393293190747</v>
      </c>
      <c r="C8753">
        <f t="shared" si="1093"/>
        <v>0.19828014716040343</v>
      </c>
      <c r="D8753" s="40">
        <f t="shared" si="1094"/>
        <v>1128221.4716399687</v>
      </c>
      <c r="E8753" s="40">
        <f t="shared" si="1099"/>
        <v>1128221.4716399687</v>
      </c>
      <c r="F8753" s="41">
        <f t="shared" si="1095"/>
        <v>1.7423159953467227</v>
      </c>
      <c r="G8753" s="42">
        <f t="shared" si="1096"/>
        <v>965718.31633193628</v>
      </c>
      <c r="H8753" s="16">
        <f t="shared" si="1097"/>
        <v>1</v>
      </c>
      <c r="P8753" s="16"/>
    </row>
    <row r="8754" spans="1:16" x14ac:dyDescent="0.25">
      <c r="A8754" s="24">
        <f t="shared" si="1098"/>
        <v>8739</v>
      </c>
      <c r="B8754">
        <f t="shared" si="1092"/>
        <v>0.27640830457676202</v>
      </c>
      <c r="C8754">
        <f t="shared" si="1093"/>
        <v>0.9380820287624374</v>
      </c>
      <c r="D8754" s="40">
        <f t="shared" si="1094"/>
        <v>729386.86843896506</v>
      </c>
      <c r="E8754" s="40">
        <f t="shared" si="1099"/>
        <v>729386.86843896506</v>
      </c>
      <c r="F8754" s="41">
        <f t="shared" si="1095"/>
        <v>2.4677417582549306</v>
      </c>
      <c r="G8754" s="42">
        <f t="shared" si="1096"/>
        <v>799938.43316962942</v>
      </c>
      <c r="H8754" s="16">
        <f t="shared" si="1097"/>
        <v>1</v>
      </c>
      <c r="P8754" s="16"/>
    </row>
    <row r="8755" spans="1:16" x14ac:dyDescent="0.25">
      <c r="A8755" s="24">
        <f t="shared" si="1098"/>
        <v>8740</v>
      </c>
      <c r="B8755">
        <f t="shared" si="1092"/>
        <v>0.21861974301282316</v>
      </c>
      <c r="C8755">
        <f t="shared" si="1093"/>
        <v>2.6297129807062447E-2</v>
      </c>
      <c r="D8755" s="40">
        <f t="shared" si="1094"/>
        <v>645807.05265381699</v>
      </c>
      <c r="E8755" s="40">
        <f t="shared" si="1099"/>
        <v>645807.05265381699</v>
      </c>
      <c r="F8755" s="41">
        <f t="shared" si="1095"/>
        <v>1.4108700757681607</v>
      </c>
      <c r="G8755" s="42">
        <f t="shared" si="1096"/>
        <v>-88850.154690696625</v>
      </c>
      <c r="H8755" s="16">
        <f t="shared" si="1097"/>
        <v>0</v>
      </c>
      <c r="P8755" s="16"/>
    </row>
    <row r="8756" spans="1:16" x14ac:dyDescent="0.25">
      <c r="A8756" s="24">
        <f t="shared" si="1098"/>
        <v>8741</v>
      </c>
      <c r="B8756">
        <f t="shared" si="1092"/>
        <v>0.46037781902123243</v>
      </c>
      <c r="C8756">
        <f t="shared" si="1093"/>
        <v>0.65433809242676944</v>
      </c>
      <c r="D8756" s="40">
        <f t="shared" si="1094"/>
        <v>954643.49899801379</v>
      </c>
      <c r="E8756" s="40">
        <f t="shared" si="1099"/>
        <v>954643.49899801379</v>
      </c>
      <c r="F8756" s="41">
        <f t="shared" si="1095"/>
        <v>2.1206866830678219</v>
      </c>
      <c r="G8756" s="42">
        <f t="shared" si="1096"/>
        <v>1024499.7554023576</v>
      </c>
      <c r="H8756" s="16">
        <f t="shared" si="1097"/>
        <v>1</v>
      </c>
      <c r="P8756" s="16"/>
    </row>
    <row r="8757" spans="1:16" x14ac:dyDescent="0.25">
      <c r="A8757" s="24">
        <f t="shared" si="1098"/>
        <v>8742</v>
      </c>
      <c r="B8757">
        <f t="shared" si="1092"/>
        <v>7.0333149400539696E-2</v>
      </c>
      <c r="C8757">
        <f t="shared" si="1093"/>
        <v>0.51332214719150215</v>
      </c>
      <c r="D8757" s="40">
        <f t="shared" si="1094"/>
        <v>328276.1419028613</v>
      </c>
      <c r="E8757" s="40">
        <f t="shared" si="1099"/>
        <v>328276.1419028613</v>
      </c>
      <c r="F8757" s="41">
        <f t="shared" si="1095"/>
        <v>2.0101519391105129</v>
      </c>
      <c r="G8757" s="42">
        <f t="shared" si="1096"/>
        <v>-340115.07679024548</v>
      </c>
      <c r="H8757" s="16">
        <f t="shared" si="1097"/>
        <v>0</v>
      </c>
      <c r="P8757" s="16"/>
    </row>
    <row r="8758" spans="1:16" x14ac:dyDescent="0.25">
      <c r="A8758" s="24">
        <f t="shared" si="1098"/>
        <v>8743</v>
      </c>
      <c r="B8758">
        <f t="shared" si="1092"/>
        <v>0.51289862964767963</v>
      </c>
      <c r="C8758">
        <f t="shared" si="1093"/>
        <v>4.2415889329276979E-2</v>
      </c>
      <c r="D8758" s="40">
        <f t="shared" si="1094"/>
        <v>1014743.6344822114</v>
      </c>
      <c r="E8758" s="40">
        <f t="shared" si="1099"/>
        <v>1014743.6344822114</v>
      </c>
      <c r="F8758" s="41">
        <f t="shared" si="1095"/>
        <v>1.4761963883557727</v>
      </c>
      <c r="G8758" s="42">
        <f t="shared" si="1096"/>
        <v>497960.88832965097</v>
      </c>
      <c r="H8758" s="16">
        <f t="shared" si="1097"/>
        <v>1</v>
      </c>
      <c r="P8758" s="16"/>
    </row>
    <row r="8759" spans="1:16" x14ac:dyDescent="0.25">
      <c r="A8759" s="24">
        <f t="shared" si="1098"/>
        <v>8744</v>
      </c>
      <c r="B8759">
        <f t="shared" si="1092"/>
        <v>0.40264625789131969</v>
      </c>
      <c r="C8759">
        <f t="shared" si="1093"/>
        <v>7.3345976299606264E-2</v>
      </c>
      <c r="D8759" s="40">
        <f t="shared" si="1094"/>
        <v>887612.39801859029</v>
      </c>
      <c r="E8759" s="40">
        <f t="shared" si="1099"/>
        <v>887612.39801859029</v>
      </c>
      <c r="F8759" s="41">
        <f t="shared" si="1095"/>
        <v>1.5588705872759938</v>
      </c>
      <c r="G8759" s="42">
        <f t="shared" si="1096"/>
        <v>383672.86017269292</v>
      </c>
      <c r="H8759" s="16">
        <f t="shared" si="1097"/>
        <v>1</v>
      </c>
      <c r="P8759" s="16"/>
    </row>
    <row r="8760" spans="1:16" x14ac:dyDescent="0.25">
      <c r="A8760" s="24">
        <f t="shared" si="1098"/>
        <v>8745</v>
      </c>
      <c r="B8760">
        <f t="shared" si="1092"/>
        <v>0.89511409250553697</v>
      </c>
      <c r="C8760">
        <f t="shared" si="1093"/>
        <v>0.39024895767215639</v>
      </c>
      <c r="D8760" s="40">
        <f t="shared" si="1094"/>
        <v>1571820.5776695805</v>
      </c>
      <c r="E8760" s="40">
        <f t="shared" si="1099"/>
        <v>1250000</v>
      </c>
      <c r="F8760" s="41">
        <f t="shared" si="1095"/>
        <v>1.9152978042230226</v>
      </c>
      <c r="G8760" s="42">
        <f t="shared" si="1096"/>
        <v>1394122.2552787783</v>
      </c>
      <c r="H8760" s="16">
        <f t="shared" si="1097"/>
        <v>1</v>
      </c>
      <c r="P8760" s="16"/>
    </row>
    <row r="8761" spans="1:16" x14ac:dyDescent="0.25">
      <c r="A8761" s="24">
        <f t="shared" si="1098"/>
        <v>8746</v>
      </c>
      <c r="B8761">
        <f t="shared" si="1092"/>
        <v>0.86661174788605422</v>
      </c>
      <c r="C8761">
        <f t="shared" si="1093"/>
        <v>0.86218094907235354</v>
      </c>
      <c r="D8761" s="40">
        <f t="shared" si="1094"/>
        <v>1506314.5324953406</v>
      </c>
      <c r="E8761" s="40">
        <f t="shared" si="1099"/>
        <v>1250000</v>
      </c>
      <c r="F8761" s="41">
        <f t="shared" si="1095"/>
        <v>2.3313587757183867</v>
      </c>
      <c r="G8761" s="42">
        <f t="shared" si="1096"/>
        <v>1914198.4696479836</v>
      </c>
      <c r="H8761" s="16">
        <f t="shared" si="1097"/>
        <v>1</v>
      </c>
      <c r="P8761" s="16"/>
    </row>
    <row r="8762" spans="1:16" x14ac:dyDescent="0.25">
      <c r="A8762" s="24">
        <f t="shared" si="1098"/>
        <v>8747</v>
      </c>
      <c r="B8762">
        <f t="shared" si="1092"/>
        <v>8.5912183043546975E-2</v>
      </c>
      <c r="C8762">
        <f t="shared" si="1093"/>
        <v>0.43175162689294666</v>
      </c>
      <c r="D8762" s="40">
        <f t="shared" si="1094"/>
        <v>377037.14320410299</v>
      </c>
      <c r="E8762" s="40">
        <f t="shared" si="1099"/>
        <v>377037.14320410299</v>
      </c>
      <c r="F8762" s="41">
        <f t="shared" si="1095"/>
        <v>1.9477457752991478</v>
      </c>
      <c r="G8762" s="42">
        <f t="shared" si="1096"/>
        <v>-265627.49719334859</v>
      </c>
      <c r="H8762" s="16">
        <f t="shared" si="1097"/>
        <v>0</v>
      </c>
      <c r="P8762" s="16"/>
    </row>
    <row r="8763" spans="1:16" x14ac:dyDescent="0.25">
      <c r="A8763" s="24">
        <f t="shared" si="1098"/>
        <v>8748</v>
      </c>
      <c r="B8763">
        <f t="shared" si="1092"/>
        <v>0.13736539927776903</v>
      </c>
      <c r="C8763">
        <f t="shared" si="1093"/>
        <v>0.39710866438690573</v>
      </c>
      <c r="D8763" s="40">
        <f t="shared" si="1094"/>
        <v>502021.52972677315</v>
      </c>
      <c r="E8763" s="40">
        <f t="shared" si="1099"/>
        <v>502021.52972677315</v>
      </c>
      <c r="F8763" s="41">
        <f t="shared" si="1095"/>
        <v>1.920717889782136</v>
      </c>
      <c r="G8763" s="42">
        <f t="shared" si="1096"/>
        <v>-35758.266797992401</v>
      </c>
      <c r="H8763" s="16">
        <f t="shared" si="1097"/>
        <v>0</v>
      </c>
      <c r="P8763" s="16"/>
    </row>
    <row r="8764" spans="1:16" x14ac:dyDescent="0.25">
      <c r="A8764" s="24">
        <f t="shared" si="1098"/>
        <v>8749</v>
      </c>
      <c r="B8764">
        <f t="shared" si="1092"/>
        <v>6.0230395407415926E-2</v>
      </c>
      <c r="C8764">
        <f t="shared" si="1093"/>
        <v>0.93420137895736843</v>
      </c>
      <c r="D8764" s="40">
        <f t="shared" si="1094"/>
        <v>292017.14365073887</v>
      </c>
      <c r="E8764" s="40">
        <f t="shared" si="1099"/>
        <v>292017.14365073887</v>
      </c>
      <c r="F8764" s="41">
        <f t="shared" si="1095"/>
        <v>2.4583079405134987</v>
      </c>
      <c r="G8764" s="42">
        <f t="shared" si="1096"/>
        <v>-282131.93699731759</v>
      </c>
      <c r="H8764" s="16">
        <f t="shared" si="1097"/>
        <v>0</v>
      </c>
      <c r="P8764" s="16"/>
    </row>
    <row r="8765" spans="1:16" x14ac:dyDescent="0.25">
      <c r="A8765" s="24">
        <f t="shared" si="1098"/>
        <v>8750</v>
      </c>
      <c r="B8765">
        <f t="shared" si="1092"/>
        <v>0.96756344649475068</v>
      </c>
      <c r="C8765">
        <f t="shared" si="1093"/>
        <v>0.21120518597308546</v>
      </c>
      <c r="D8765" s="40">
        <f t="shared" si="1094"/>
        <v>1841701.3139561429</v>
      </c>
      <c r="E8765" s="40">
        <f t="shared" si="1099"/>
        <v>1250000</v>
      </c>
      <c r="F8765" s="41">
        <f t="shared" si="1095"/>
        <v>1.7561560732091519</v>
      </c>
      <c r="G8765" s="42">
        <f t="shared" si="1096"/>
        <v>1195195.09151144</v>
      </c>
      <c r="H8765" s="16">
        <f t="shared" si="1097"/>
        <v>1</v>
      </c>
      <c r="P8765" s="16"/>
    </row>
    <row r="8766" spans="1:16" x14ac:dyDescent="0.25">
      <c r="A8766" s="24">
        <f t="shared" si="1098"/>
        <v>8751</v>
      </c>
      <c r="B8766">
        <f t="shared" si="1092"/>
        <v>0.44689106044825166</v>
      </c>
      <c r="C8766">
        <f t="shared" si="1093"/>
        <v>7.5072359177283943E-2</v>
      </c>
      <c r="D8766" s="40">
        <f t="shared" si="1094"/>
        <v>939124.60433659377</v>
      </c>
      <c r="E8766" s="40">
        <f t="shared" si="1099"/>
        <v>939124.60433659377</v>
      </c>
      <c r="F8766" s="41">
        <f t="shared" si="1095"/>
        <v>1.562607754761852</v>
      </c>
      <c r="G8766" s="42">
        <f t="shared" si="1096"/>
        <v>467483.3894240174</v>
      </c>
      <c r="H8766" s="16">
        <f t="shared" si="1097"/>
        <v>1</v>
      </c>
      <c r="P8766" s="16"/>
    </row>
    <row r="8767" spans="1:16" x14ac:dyDescent="0.25">
      <c r="A8767" s="24">
        <f t="shared" si="1098"/>
        <v>8752</v>
      </c>
      <c r="B8767">
        <f t="shared" si="1092"/>
        <v>0.3866592658450827</v>
      </c>
      <c r="C8767">
        <f t="shared" si="1093"/>
        <v>0.73663513862993568</v>
      </c>
      <c r="D8767" s="40">
        <f t="shared" si="1094"/>
        <v>868676.2085024236</v>
      </c>
      <c r="E8767" s="40">
        <f t="shared" si="1099"/>
        <v>868676.2085024236</v>
      </c>
      <c r="F8767" s="41">
        <f t="shared" si="1095"/>
        <v>2.1924030404850035</v>
      </c>
      <c r="G8767" s="42">
        <f t="shared" si="1096"/>
        <v>904488.36071769823</v>
      </c>
      <c r="H8767" s="16">
        <f t="shared" si="1097"/>
        <v>1</v>
      </c>
      <c r="P8767" s="16"/>
    </row>
    <row r="8768" spans="1:16" x14ac:dyDescent="0.25">
      <c r="A8768" s="24">
        <f t="shared" si="1098"/>
        <v>8753</v>
      </c>
      <c r="B8768">
        <f t="shared" si="1092"/>
        <v>1.5710809151642025E-2</v>
      </c>
      <c r="C8768">
        <f t="shared" si="1093"/>
        <v>0.60870443761814386</v>
      </c>
      <c r="D8768" s="40">
        <f t="shared" si="1094"/>
        <v>18985.396776410518</v>
      </c>
      <c r="E8768" s="40">
        <f t="shared" si="1099"/>
        <v>18985.396776410518</v>
      </c>
      <c r="F8768" s="41">
        <f t="shared" si="1095"/>
        <v>2.0838735378331124</v>
      </c>
      <c r="G8768" s="42">
        <f t="shared" si="1096"/>
        <v>-960436.8340523761</v>
      </c>
      <c r="H8768" s="16">
        <f t="shared" si="1097"/>
        <v>0</v>
      </c>
      <c r="P8768" s="16"/>
    </row>
    <row r="8769" spans="1:16" x14ac:dyDescent="0.25">
      <c r="A8769" s="24">
        <f t="shared" si="1098"/>
        <v>8754</v>
      </c>
      <c r="B8769">
        <f t="shared" si="1092"/>
        <v>0.41080884600523859</v>
      </c>
      <c r="C8769">
        <f t="shared" si="1093"/>
        <v>8.9600413339212537E-3</v>
      </c>
      <c r="D8769" s="40">
        <f t="shared" si="1094"/>
        <v>897204.49031705968</v>
      </c>
      <c r="E8769" s="40">
        <f t="shared" si="1099"/>
        <v>897204.49031705968</v>
      </c>
      <c r="F8769" s="41">
        <f t="shared" si="1095"/>
        <v>1.2804664787139646</v>
      </c>
      <c r="G8769" s="42">
        <f t="shared" si="1096"/>
        <v>148840.27440264262</v>
      </c>
      <c r="H8769" s="16">
        <f t="shared" si="1097"/>
        <v>1</v>
      </c>
      <c r="P8769" s="16"/>
    </row>
    <row r="8770" spans="1:16" x14ac:dyDescent="0.25">
      <c r="A8770" s="24">
        <f t="shared" si="1098"/>
        <v>8755</v>
      </c>
      <c r="B8770">
        <f t="shared" si="1092"/>
        <v>0.47344919468741864</v>
      </c>
      <c r="C8770">
        <f t="shared" si="1093"/>
        <v>0.14638164883945137</v>
      </c>
      <c r="D8770" s="40">
        <f t="shared" si="1094"/>
        <v>969634.25250423362</v>
      </c>
      <c r="E8770" s="40">
        <f t="shared" si="1099"/>
        <v>969634.25250423362</v>
      </c>
      <c r="F8770" s="41">
        <f t="shared" si="1095"/>
        <v>1.6802191434059104</v>
      </c>
      <c r="G8770" s="42">
        <f t="shared" si="1096"/>
        <v>629198.0331596937</v>
      </c>
      <c r="H8770" s="16">
        <f t="shared" si="1097"/>
        <v>1</v>
      </c>
      <c r="P8770" s="16"/>
    </row>
    <row r="8771" spans="1:16" x14ac:dyDescent="0.25">
      <c r="A8771" s="24">
        <f t="shared" si="1098"/>
        <v>8756</v>
      </c>
      <c r="B8771">
        <f t="shared" si="1092"/>
        <v>0.74881638947408646</v>
      </c>
      <c r="C8771">
        <f t="shared" si="1093"/>
        <v>0.9499302088515833</v>
      </c>
      <c r="D8771" s="40">
        <f t="shared" si="1094"/>
        <v>1305822.0743784171</v>
      </c>
      <c r="E8771" s="40">
        <f t="shared" si="1099"/>
        <v>1250000</v>
      </c>
      <c r="F8771" s="41">
        <f t="shared" si="1095"/>
        <v>2.4997499423678531</v>
      </c>
      <c r="G8771" s="42">
        <f t="shared" si="1096"/>
        <v>2124687.4279598165</v>
      </c>
      <c r="H8771" s="16">
        <f t="shared" si="1097"/>
        <v>1</v>
      </c>
      <c r="P8771" s="16"/>
    </row>
    <row r="8772" spans="1:16" x14ac:dyDescent="0.25">
      <c r="A8772" s="24">
        <f t="shared" si="1098"/>
        <v>8757</v>
      </c>
      <c r="B8772">
        <f t="shared" si="1092"/>
        <v>0.83265720505733043</v>
      </c>
      <c r="C8772">
        <f t="shared" si="1093"/>
        <v>4.783127224072814E-4</v>
      </c>
      <c r="D8772" s="40">
        <f t="shared" si="1094"/>
        <v>1439841.4767407407</v>
      </c>
      <c r="E8772" s="40">
        <f t="shared" si="1099"/>
        <v>1250000</v>
      </c>
      <c r="F8772" s="41">
        <f t="shared" si="1095"/>
        <v>0.99605411789077491</v>
      </c>
      <c r="G8772" s="42">
        <f t="shared" si="1096"/>
        <v>245067.64736346854</v>
      </c>
      <c r="H8772" s="16">
        <f t="shared" si="1097"/>
        <v>1</v>
      </c>
      <c r="P8772" s="16"/>
    </row>
    <row r="8773" spans="1:16" x14ac:dyDescent="0.25">
      <c r="A8773" s="24">
        <f t="shared" si="1098"/>
        <v>8758</v>
      </c>
      <c r="B8773">
        <f t="shared" si="1092"/>
        <v>0.88202133460436016</v>
      </c>
      <c r="C8773">
        <f t="shared" si="1093"/>
        <v>0.58871624281164259</v>
      </c>
      <c r="D8773" s="40">
        <f t="shared" si="1094"/>
        <v>1540342.8842720115</v>
      </c>
      <c r="E8773" s="40">
        <f t="shared" si="1099"/>
        <v>1250000</v>
      </c>
      <c r="F8773" s="41">
        <f t="shared" si="1095"/>
        <v>2.0681592446106678</v>
      </c>
      <c r="G8773" s="42">
        <f t="shared" si="1096"/>
        <v>1585199.055763335</v>
      </c>
      <c r="H8773" s="16">
        <f t="shared" si="1097"/>
        <v>1</v>
      </c>
      <c r="P8773" s="16"/>
    </row>
    <row r="8774" spans="1:16" x14ac:dyDescent="0.25">
      <c r="A8774" s="24">
        <f t="shared" si="1098"/>
        <v>8759</v>
      </c>
      <c r="B8774">
        <f t="shared" si="1092"/>
        <v>0.18435098452027887</v>
      </c>
      <c r="C8774">
        <f t="shared" si="1093"/>
        <v>0.96824950689915568</v>
      </c>
      <c r="D8774" s="40">
        <f t="shared" si="1094"/>
        <v>590163.78484174481</v>
      </c>
      <c r="E8774" s="40">
        <f t="shared" si="1099"/>
        <v>590163.78484174481</v>
      </c>
      <c r="F8774" s="41">
        <f t="shared" si="1095"/>
        <v>2.5640326316451407</v>
      </c>
      <c r="G8774" s="42">
        <f t="shared" si="1096"/>
        <v>513199.20234943554</v>
      </c>
      <c r="H8774" s="16">
        <f t="shared" si="1097"/>
        <v>1</v>
      </c>
      <c r="P8774" s="16"/>
    </row>
    <row r="8775" spans="1:16" x14ac:dyDescent="0.25">
      <c r="A8775" s="24">
        <f t="shared" si="1098"/>
        <v>8760</v>
      </c>
      <c r="B8775">
        <f t="shared" si="1092"/>
        <v>0.3477360283723101</v>
      </c>
      <c r="C8775">
        <f t="shared" si="1093"/>
        <v>1.0588545934297144E-2</v>
      </c>
      <c r="D8775" s="40">
        <f t="shared" si="1094"/>
        <v>821531.93107827986</v>
      </c>
      <c r="E8775" s="40">
        <f t="shared" si="1099"/>
        <v>821531.93107827986</v>
      </c>
      <c r="F8775" s="41">
        <f t="shared" si="1095"/>
        <v>1.2994491702609021</v>
      </c>
      <c r="G8775" s="42">
        <f t="shared" si="1096"/>
        <v>67538.98618250736</v>
      </c>
      <c r="H8775" s="16">
        <f t="shared" si="1097"/>
        <v>1</v>
      </c>
      <c r="P8775" s="16"/>
    </row>
    <row r="8776" spans="1:16" x14ac:dyDescent="0.25">
      <c r="A8776" s="24">
        <f t="shared" si="1098"/>
        <v>8761</v>
      </c>
      <c r="B8776">
        <f t="shared" si="1092"/>
        <v>0.40951833862345666</v>
      </c>
      <c r="C8776">
        <f t="shared" si="1093"/>
        <v>0.5873173443833366</v>
      </c>
      <c r="D8776" s="40">
        <f t="shared" si="1094"/>
        <v>895691.11155917356</v>
      </c>
      <c r="E8776" s="40">
        <f t="shared" si="1099"/>
        <v>895691.11155917356</v>
      </c>
      <c r="F8776" s="41">
        <f t="shared" si="1095"/>
        <v>2.067066734562669</v>
      </c>
      <c r="G8776" s="42">
        <f t="shared" si="1096"/>
        <v>851453.30114742811</v>
      </c>
      <c r="H8776" s="16">
        <f t="shared" si="1097"/>
        <v>1</v>
      </c>
      <c r="P8776" s="16"/>
    </row>
    <row r="8777" spans="1:16" x14ac:dyDescent="0.25">
      <c r="A8777" s="24">
        <f t="shared" si="1098"/>
        <v>8762</v>
      </c>
      <c r="B8777">
        <f t="shared" si="1092"/>
        <v>0.1221390092978254</v>
      </c>
      <c r="C8777">
        <f t="shared" si="1093"/>
        <v>0.81009875808376819</v>
      </c>
      <c r="D8777" s="40">
        <f t="shared" si="1094"/>
        <v>469136.62951885664</v>
      </c>
      <c r="E8777" s="40">
        <f t="shared" si="1099"/>
        <v>469136.62951885664</v>
      </c>
      <c r="F8777" s="41">
        <f t="shared" si="1095"/>
        <v>2.2669484144823828</v>
      </c>
      <c r="G8777" s="42">
        <f t="shared" si="1096"/>
        <v>63508.538463381119</v>
      </c>
      <c r="H8777" s="16">
        <f t="shared" si="1097"/>
        <v>1</v>
      </c>
      <c r="P8777" s="16"/>
    </row>
    <row r="8778" spans="1:16" x14ac:dyDescent="0.25">
      <c r="A8778" s="24">
        <f t="shared" si="1098"/>
        <v>8763</v>
      </c>
      <c r="B8778">
        <f t="shared" si="1092"/>
        <v>0.76166601025033742</v>
      </c>
      <c r="C8778">
        <f t="shared" si="1093"/>
        <v>0.47098263876978308</v>
      </c>
      <c r="D8778" s="40">
        <f t="shared" si="1094"/>
        <v>1324470.4657463022</v>
      </c>
      <c r="E8778" s="40">
        <f t="shared" si="1099"/>
        <v>1250000</v>
      </c>
      <c r="F8778" s="41">
        <f t="shared" si="1095"/>
        <v>1.9778723429392662</v>
      </c>
      <c r="G8778" s="42">
        <f t="shared" si="1096"/>
        <v>1472340.4286740827</v>
      </c>
      <c r="H8778" s="16">
        <f t="shared" si="1097"/>
        <v>1</v>
      </c>
      <c r="P8778" s="16"/>
    </row>
    <row r="8779" spans="1:16" x14ac:dyDescent="0.25">
      <c r="A8779" s="24">
        <f t="shared" si="1098"/>
        <v>8764</v>
      </c>
      <c r="B8779">
        <f t="shared" si="1092"/>
        <v>0.81045467674266547</v>
      </c>
      <c r="C8779">
        <f t="shared" si="1093"/>
        <v>0.39140188868623227</v>
      </c>
      <c r="D8779" s="40">
        <f t="shared" si="1094"/>
        <v>1401021.145088118</v>
      </c>
      <c r="E8779" s="40">
        <f t="shared" si="1099"/>
        <v>1250000</v>
      </c>
      <c r="F8779" s="41">
        <f t="shared" si="1095"/>
        <v>1.9162106119228668</v>
      </c>
      <c r="G8779" s="42">
        <f t="shared" si="1096"/>
        <v>1395263.2649035836</v>
      </c>
      <c r="H8779" s="16">
        <f t="shared" si="1097"/>
        <v>1</v>
      </c>
      <c r="P8779" s="16"/>
    </row>
    <row r="8780" spans="1:16" x14ac:dyDescent="0.25">
      <c r="A8780" s="24">
        <f t="shared" si="1098"/>
        <v>8765</v>
      </c>
      <c r="B8780">
        <f t="shared" si="1092"/>
        <v>0.21911578008439392</v>
      </c>
      <c r="C8780">
        <f t="shared" si="1093"/>
        <v>0.7741592830279842</v>
      </c>
      <c r="D8780" s="40">
        <f t="shared" si="1094"/>
        <v>646573.12199922674</v>
      </c>
      <c r="E8780" s="40">
        <f t="shared" si="1099"/>
        <v>646573.12199922674</v>
      </c>
      <c r="F8780" s="41">
        <f t="shared" si="1095"/>
        <v>2.2287582915390884</v>
      </c>
      <c r="G8780" s="42">
        <f t="shared" si="1096"/>
        <v>441055.2067420911</v>
      </c>
      <c r="H8780" s="16">
        <f t="shared" si="1097"/>
        <v>1</v>
      </c>
      <c r="P8780" s="16"/>
    </row>
    <row r="8781" spans="1:16" x14ac:dyDescent="0.25">
      <c r="A8781" s="24">
        <f t="shared" si="1098"/>
        <v>8766</v>
      </c>
      <c r="B8781">
        <f t="shared" si="1092"/>
        <v>0.63743330084253103</v>
      </c>
      <c r="C8781">
        <f t="shared" si="1093"/>
        <v>9.9701017956249416E-2</v>
      </c>
      <c r="D8781" s="40">
        <f t="shared" si="1094"/>
        <v>1160306.9097309082</v>
      </c>
      <c r="E8781" s="40">
        <f t="shared" si="1099"/>
        <v>1160306.9097309082</v>
      </c>
      <c r="F8781" s="41">
        <f t="shared" si="1095"/>
        <v>1.6099522655330907</v>
      </c>
      <c r="G8781" s="42">
        <f t="shared" si="1096"/>
        <v>868038.73803497502</v>
      </c>
      <c r="H8781" s="16">
        <f t="shared" si="1097"/>
        <v>1</v>
      </c>
      <c r="P8781" s="16"/>
    </row>
    <row r="8782" spans="1:16" x14ac:dyDescent="0.25">
      <c r="A8782" s="24">
        <f t="shared" si="1098"/>
        <v>8767</v>
      </c>
      <c r="B8782">
        <f t="shared" si="1092"/>
        <v>0.35679804056417197</v>
      </c>
      <c r="C8782">
        <f t="shared" si="1093"/>
        <v>0.96537222608458251</v>
      </c>
      <c r="D8782" s="40">
        <f t="shared" si="1094"/>
        <v>832660.75231579016</v>
      </c>
      <c r="E8782" s="40">
        <f t="shared" si="1099"/>
        <v>832660.75231579016</v>
      </c>
      <c r="F8782" s="41">
        <f t="shared" si="1095"/>
        <v>2.5522033579567256</v>
      </c>
      <c r="G8782" s="42">
        <f t="shared" si="1096"/>
        <v>1125119.5680991332</v>
      </c>
      <c r="H8782" s="16">
        <f t="shared" si="1097"/>
        <v>1</v>
      </c>
      <c r="P8782" s="16"/>
    </row>
    <row r="8783" spans="1:16" x14ac:dyDescent="0.25">
      <c r="A8783" s="24">
        <f t="shared" si="1098"/>
        <v>8768</v>
      </c>
      <c r="B8783">
        <f t="shared" si="1092"/>
        <v>0.53063860477413982</v>
      </c>
      <c r="C8783">
        <f t="shared" si="1093"/>
        <v>0.57952890929300338</v>
      </c>
      <c r="D8783" s="40">
        <f t="shared" si="1094"/>
        <v>1035049.504047296</v>
      </c>
      <c r="E8783" s="40">
        <f t="shared" si="1099"/>
        <v>1035049.504047296</v>
      </c>
      <c r="F8783" s="41">
        <f t="shared" si="1095"/>
        <v>2.0609995328133648</v>
      </c>
      <c r="G8783" s="42">
        <f t="shared" si="1096"/>
        <v>1133236.5442801821</v>
      </c>
      <c r="H8783" s="16">
        <f t="shared" si="1097"/>
        <v>1</v>
      </c>
      <c r="P8783" s="16"/>
    </row>
    <row r="8784" spans="1:16" x14ac:dyDescent="0.25">
      <c r="A8784" s="24">
        <f t="shared" si="1098"/>
        <v>8769</v>
      </c>
      <c r="B8784">
        <f t="shared" si="1092"/>
        <v>0.63246501155663282</v>
      </c>
      <c r="C8784">
        <f t="shared" si="1093"/>
        <v>0.48419750190805644</v>
      </c>
      <c r="D8784" s="40">
        <f t="shared" si="1094"/>
        <v>1154280.7508670271</v>
      </c>
      <c r="E8784" s="40">
        <f t="shared" si="1099"/>
        <v>1154280.7508670271</v>
      </c>
      <c r="F8784" s="41">
        <f t="shared" si="1095"/>
        <v>1.9879570356554199</v>
      </c>
      <c r="G8784" s="42">
        <f t="shared" si="1096"/>
        <v>1294660.5398077276</v>
      </c>
      <c r="H8784" s="16">
        <f t="shared" si="1097"/>
        <v>1</v>
      </c>
      <c r="P8784" s="16"/>
    </row>
    <row r="8785" spans="1:16" x14ac:dyDescent="0.25">
      <c r="A8785" s="24">
        <f t="shared" si="1098"/>
        <v>8770</v>
      </c>
      <c r="B8785">
        <f t="shared" ref="B8785:B8848" si="1100">((MOD((MOD(MOD(999999999999989,MOD(A8785*2499997+$B$13*1800451,7450589)*4658+7450581)*383,99991)*7440893+MOD(MOD(999999999999989,MOD(A8785*2246527+$B$13*2399993,7450987)*7580+7560584)*17669,7440893))*1343,4294967296))+0.5)/2^32</f>
        <v>0.92237239296082407</v>
      </c>
      <c r="C8785">
        <f t="shared" ref="C8785:C8848" si="1101">((MOD((MOD(MOD(999999999999989,MOD(A8785*2499997+$C$13*1800451,7450589)*4658+7450581)*383,99991)*7440893+MOD(MOD(999999999999989,MOD(A8785*2246527+$C$13*2399993,7450987)*7580+7560584)*17669,7440893))*1343,4294967296))+0.5)/2^32</f>
        <v>0.34716675884556025</v>
      </c>
      <c r="D8785" s="40">
        <f t="shared" ref="D8785:D8848" si="1102">MAX(0,NORMINV(B8785,D$10,D$12))</f>
        <v>1647968.8762720088</v>
      </c>
      <c r="E8785" s="40">
        <f t="shared" si="1099"/>
        <v>1250000</v>
      </c>
      <c r="F8785" s="41">
        <f t="shared" ref="F8785:F8848" si="1103">NORMINV(C8785,E$10,E$12)</f>
        <v>1.8805528888105072</v>
      </c>
      <c r="G8785" s="42">
        <f t="shared" ref="G8785:G8848" si="1104">F8785*E8785-1000000</f>
        <v>1350691.111013134</v>
      </c>
      <c r="H8785" s="16">
        <f t="shared" ref="H8785:H8848" si="1105">IF(G8785&gt;=0,1,0)</f>
        <v>1</v>
      </c>
      <c r="P8785" s="16"/>
    </row>
    <row r="8786" spans="1:16" x14ac:dyDescent="0.25">
      <c r="A8786" s="24">
        <f t="shared" ref="A8786:A8849" si="1106">A8785+1</f>
        <v>8771</v>
      </c>
      <c r="B8786">
        <f t="shared" si="1100"/>
        <v>0.97624272981192917</v>
      </c>
      <c r="C8786">
        <f t="shared" si="1101"/>
        <v>0.66478150698821992</v>
      </c>
      <c r="D8786" s="40">
        <f t="shared" si="1102"/>
        <v>1903503.6638250174</v>
      </c>
      <c r="E8786" s="40">
        <f t="shared" ref="E8786:E8849" si="1107">MIN(1250000,D8786)</f>
        <v>1250000</v>
      </c>
      <c r="F8786" s="41">
        <f t="shared" si="1103"/>
        <v>2.1293460018212986</v>
      </c>
      <c r="G8786" s="42">
        <f t="shared" si="1104"/>
        <v>1661682.5022766232</v>
      </c>
      <c r="H8786" s="16">
        <f t="shared" si="1105"/>
        <v>1</v>
      </c>
      <c r="P8786" s="16"/>
    </row>
    <row r="8787" spans="1:16" x14ac:dyDescent="0.25">
      <c r="A8787" s="24">
        <f t="shared" si="1106"/>
        <v>8772</v>
      </c>
      <c r="B8787">
        <f t="shared" si="1100"/>
        <v>3.4785262425430119E-2</v>
      </c>
      <c r="C8787">
        <f t="shared" si="1101"/>
        <v>0.34352598444093019</v>
      </c>
      <c r="D8787" s="40">
        <f t="shared" si="1102"/>
        <v>172630.66127472476</v>
      </c>
      <c r="E8787" s="40">
        <f t="shared" si="1107"/>
        <v>172630.66127472476</v>
      </c>
      <c r="F8787" s="41">
        <f t="shared" si="1103"/>
        <v>1.8775504618263357</v>
      </c>
      <c r="G8787" s="42">
        <f t="shared" si="1104"/>
        <v>-675877.22219825489</v>
      </c>
      <c r="H8787" s="16">
        <f t="shared" si="1105"/>
        <v>0</v>
      </c>
      <c r="P8787" s="16"/>
    </row>
    <row r="8788" spans="1:16" x14ac:dyDescent="0.25">
      <c r="A8788" s="24">
        <f t="shared" si="1106"/>
        <v>8773</v>
      </c>
      <c r="B8788">
        <f t="shared" si="1100"/>
        <v>0.72279502206947654</v>
      </c>
      <c r="C8788">
        <f t="shared" si="1101"/>
        <v>0.41582359664607793</v>
      </c>
      <c r="D8788" s="40">
        <f t="shared" si="1102"/>
        <v>1269528.0579513023</v>
      </c>
      <c r="E8788" s="40">
        <f t="shared" si="1107"/>
        <v>1250000</v>
      </c>
      <c r="F8788" s="41">
        <f t="shared" si="1103"/>
        <v>1.9353831428799846</v>
      </c>
      <c r="G8788" s="42">
        <f t="shared" si="1104"/>
        <v>1419228.9285999807</v>
      </c>
      <c r="H8788" s="16">
        <f t="shared" si="1105"/>
        <v>1</v>
      </c>
      <c r="P8788" s="16"/>
    </row>
    <row r="8789" spans="1:16" x14ac:dyDescent="0.25">
      <c r="A8789" s="24">
        <f t="shared" si="1106"/>
        <v>8774</v>
      </c>
      <c r="B8789">
        <f t="shared" si="1100"/>
        <v>0.51389726286288351</v>
      </c>
      <c r="C8789">
        <f t="shared" si="1101"/>
        <v>0.63965320342686027</v>
      </c>
      <c r="D8789" s="40">
        <f t="shared" si="1102"/>
        <v>1015885.5564305083</v>
      </c>
      <c r="E8789" s="40">
        <f t="shared" si="1107"/>
        <v>1015885.5564305083</v>
      </c>
      <c r="F8789" s="41">
        <f t="shared" si="1103"/>
        <v>2.1086723328857961</v>
      </c>
      <c r="G8789" s="42">
        <f t="shared" si="1104"/>
        <v>1142169.7662233049</v>
      </c>
      <c r="H8789" s="16">
        <f t="shared" si="1105"/>
        <v>1</v>
      </c>
      <c r="P8789" s="16"/>
    </row>
    <row r="8790" spans="1:16" x14ac:dyDescent="0.25">
      <c r="A8790" s="24">
        <f t="shared" si="1106"/>
        <v>8775</v>
      </c>
      <c r="B8790">
        <f t="shared" si="1100"/>
        <v>0.6197871525073424</v>
      </c>
      <c r="C8790">
        <f t="shared" si="1101"/>
        <v>0.19384359556715935</v>
      </c>
      <c r="D8790" s="40">
        <f t="shared" si="1102"/>
        <v>1139022.1074096498</v>
      </c>
      <c r="E8790" s="40">
        <f t="shared" si="1107"/>
        <v>1139022.1074096498</v>
      </c>
      <c r="F8790" s="41">
        <f t="shared" si="1103"/>
        <v>1.7374409573279093</v>
      </c>
      <c r="G8790" s="42">
        <f t="shared" si="1104"/>
        <v>978983.66071547451</v>
      </c>
      <c r="H8790" s="16">
        <f t="shared" si="1105"/>
        <v>1</v>
      </c>
      <c r="P8790" s="16"/>
    </row>
    <row r="8791" spans="1:16" x14ac:dyDescent="0.25">
      <c r="A8791" s="24">
        <f t="shared" si="1106"/>
        <v>8776</v>
      </c>
      <c r="B8791">
        <f t="shared" si="1100"/>
        <v>0.30329855892341584</v>
      </c>
      <c r="C8791">
        <f t="shared" si="1101"/>
        <v>0.49498177913483232</v>
      </c>
      <c r="D8791" s="40">
        <f t="shared" si="1102"/>
        <v>765226.33962127636</v>
      </c>
      <c r="E8791" s="40">
        <f t="shared" si="1107"/>
        <v>765226.33962127636</v>
      </c>
      <c r="F8791" s="41">
        <f t="shared" si="1103"/>
        <v>1.9961765513542706</v>
      </c>
      <c r="G8791" s="42">
        <f t="shared" si="1104"/>
        <v>527526.87563065137</v>
      </c>
      <c r="H8791" s="16">
        <f t="shared" si="1105"/>
        <v>1</v>
      </c>
      <c r="P8791" s="16"/>
    </row>
    <row r="8792" spans="1:16" x14ac:dyDescent="0.25">
      <c r="A8792" s="24">
        <f t="shared" si="1106"/>
        <v>8777</v>
      </c>
      <c r="B8792">
        <f t="shared" si="1100"/>
        <v>0.82377672696020454</v>
      </c>
      <c r="C8792">
        <f t="shared" si="1101"/>
        <v>0.90018799726385623</v>
      </c>
      <c r="D8792" s="40">
        <f t="shared" si="1102"/>
        <v>1423945.7130303592</v>
      </c>
      <c r="E8792" s="40">
        <f t="shared" si="1107"/>
        <v>1250000</v>
      </c>
      <c r="F8792" s="41">
        <f t="shared" si="1103"/>
        <v>2.3898551736727889</v>
      </c>
      <c r="G8792" s="42">
        <f t="shared" si="1104"/>
        <v>1987318.9670909862</v>
      </c>
      <c r="H8792" s="16">
        <f t="shared" si="1105"/>
        <v>1</v>
      </c>
      <c r="P8792" s="16"/>
    </row>
    <row r="8793" spans="1:16" x14ac:dyDescent="0.25">
      <c r="A8793" s="24">
        <f t="shared" si="1106"/>
        <v>8778</v>
      </c>
      <c r="B8793">
        <f t="shared" si="1100"/>
        <v>0.34961362986359745</v>
      </c>
      <c r="C8793">
        <f t="shared" si="1101"/>
        <v>0.92231995414476842</v>
      </c>
      <c r="D8793" s="40">
        <f t="shared" si="1102"/>
        <v>823846.29406891915</v>
      </c>
      <c r="E8793" s="40">
        <f t="shared" si="1107"/>
        <v>823846.29406891915</v>
      </c>
      <c r="F8793" s="41">
        <f t="shared" si="1103"/>
        <v>2.4318695932143202</v>
      </c>
      <c r="G8793" s="42">
        <f t="shared" si="1104"/>
        <v>1003486.7520285076</v>
      </c>
      <c r="H8793" s="16">
        <f t="shared" si="1105"/>
        <v>1</v>
      </c>
      <c r="P8793" s="16"/>
    </row>
    <row r="8794" spans="1:16" x14ac:dyDescent="0.25">
      <c r="A8794" s="24">
        <f t="shared" si="1106"/>
        <v>8779</v>
      </c>
      <c r="B8794">
        <f t="shared" si="1100"/>
        <v>0.15685797890182585</v>
      </c>
      <c r="C8794">
        <f t="shared" si="1101"/>
        <v>0.88820459053386003</v>
      </c>
      <c r="D8794" s="40">
        <f t="shared" si="1102"/>
        <v>540673.8086090798</v>
      </c>
      <c r="E8794" s="40">
        <f t="shared" si="1107"/>
        <v>540673.8086090798</v>
      </c>
      <c r="F8794" s="41">
        <f t="shared" si="1103"/>
        <v>2.3699195172788712</v>
      </c>
      <c r="G8794" s="42">
        <f t="shared" si="1104"/>
        <v>281353.41150415922</v>
      </c>
      <c r="H8794" s="16">
        <f t="shared" si="1105"/>
        <v>1</v>
      </c>
      <c r="P8794" s="16"/>
    </row>
    <row r="8795" spans="1:16" x14ac:dyDescent="0.25">
      <c r="A8795" s="24">
        <f t="shared" si="1106"/>
        <v>8780</v>
      </c>
      <c r="B8795">
        <f t="shared" si="1100"/>
        <v>0.14710865344386548</v>
      </c>
      <c r="C8795">
        <f t="shared" si="1101"/>
        <v>6.0704828123562038E-2</v>
      </c>
      <c r="D8795" s="40">
        <f t="shared" si="1102"/>
        <v>521771.34169953014</v>
      </c>
      <c r="E8795" s="40">
        <f t="shared" si="1107"/>
        <v>521771.34169953014</v>
      </c>
      <c r="F8795" s="41">
        <f t="shared" si="1103"/>
        <v>1.5292146508561746</v>
      </c>
      <c r="G8795" s="42">
        <f t="shared" si="1104"/>
        <v>-202099.61987619521</v>
      </c>
      <c r="H8795" s="16">
        <f t="shared" si="1105"/>
        <v>0</v>
      </c>
      <c r="P8795" s="16"/>
    </row>
    <row r="8796" spans="1:16" x14ac:dyDescent="0.25">
      <c r="A8796" s="24">
        <f t="shared" si="1106"/>
        <v>8781</v>
      </c>
      <c r="B8796">
        <f t="shared" si="1100"/>
        <v>0.62744506855960935</v>
      </c>
      <c r="C8796">
        <f t="shared" si="1101"/>
        <v>0.43631961091887206</v>
      </c>
      <c r="D8796" s="40">
        <f t="shared" si="1102"/>
        <v>1148219.1892813686</v>
      </c>
      <c r="E8796" s="40">
        <f t="shared" si="1107"/>
        <v>1148219.1892813686</v>
      </c>
      <c r="F8796" s="41">
        <f t="shared" si="1103"/>
        <v>1.9512744591527025</v>
      </c>
      <c r="G8796" s="42">
        <f t="shared" si="1104"/>
        <v>1240490.7775537572</v>
      </c>
      <c r="H8796" s="16">
        <f t="shared" si="1105"/>
        <v>1</v>
      </c>
      <c r="P8796" s="16"/>
    </row>
    <row r="8797" spans="1:16" x14ac:dyDescent="0.25">
      <c r="A8797" s="24">
        <f t="shared" si="1106"/>
        <v>8782</v>
      </c>
      <c r="B8797">
        <f t="shared" si="1100"/>
        <v>0.42249171005096287</v>
      </c>
      <c r="C8797">
        <f t="shared" si="1101"/>
        <v>0.675092882825993</v>
      </c>
      <c r="D8797" s="40">
        <f t="shared" si="1102"/>
        <v>910855.70888651384</v>
      </c>
      <c r="E8797" s="40">
        <f t="shared" si="1107"/>
        <v>910855.70888651384</v>
      </c>
      <c r="F8797" s="41">
        <f t="shared" si="1103"/>
        <v>2.1380000833979018</v>
      </c>
      <c r="G8797" s="42">
        <f t="shared" si="1104"/>
        <v>947409.58156282152</v>
      </c>
      <c r="H8797" s="16">
        <f t="shared" si="1105"/>
        <v>1</v>
      </c>
      <c r="P8797" s="16"/>
    </row>
    <row r="8798" spans="1:16" x14ac:dyDescent="0.25">
      <c r="A8798" s="24">
        <f t="shared" si="1106"/>
        <v>8783</v>
      </c>
      <c r="B8798">
        <f t="shared" si="1100"/>
        <v>0.17007383855525404</v>
      </c>
      <c r="C8798">
        <f t="shared" si="1101"/>
        <v>0.87744780525099486</v>
      </c>
      <c r="D8798" s="40">
        <f t="shared" si="1102"/>
        <v>565103.2658796336</v>
      </c>
      <c r="E8798" s="40">
        <f t="shared" si="1107"/>
        <v>565103.2658796336</v>
      </c>
      <c r="F8798" s="41">
        <f t="shared" si="1103"/>
        <v>2.3532895892581136</v>
      </c>
      <c r="G8798" s="42">
        <f t="shared" si="1104"/>
        <v>329851.63245030143</v>
      </c>
      <c r="H8798" s="16">
        <f t="shared" si="1105"/>
        <v>1</v>
      </c>
      <c r="P8798" s="16"/>
    </row>
    <row r="8799" spans="1:16" x14ac:dyDescent="0.25">
      <c r="A8799" s="24">
        <f t="shared" si="1106"/>
        <v>8784</v>
      </c>
      <c r="B8799">
        <f t="shared" si="1100"/>
        <v>0.47843666432891041</v>
      </c>
      <c r="C8799">
        <f t="shared" si="1101"/>
        <v>0.93635118764359504</v>
      </c>
      <c r="D8799" s="40">
        <f t="shared" si="1102"/>
        <v>975344.553501833</v>
      </c>
      <c r="E8799" s="40">
        <f t="shared" si="1107"/>
        <v>975344.553501833</v>
      </c>
      <c r="F8799" s="41">
        <f t="shared" si="1103"/>
        <v>2.4634788916861199</v>
      </c>
      <c r="G8799" s="42">
        <f t="shared" si="1104"/>
        <v>1402740.7196727889</v>
      </c>
      <c r="H8799" s="16">
        <f t="shared" si="1105"/>
        <v>1</v>
      </c>
      <c r="P8799" s="16"/>
    </row>
    <row r="8800" spans="1:16" x14ac:dyDescent="0.25">
      <c r="A8800" s="24">
        <f t="shared" si="1106"/>
        <v>8785</v>
      </c>
      <c r="B8800">
        <f t="shared" si="1100"/>
        <v>0.21839372848626226</v>
      </c>
      <c r="C8800">
        <f t="shared" si="1101"/>
        <v>0.6268432509386912</v>
      </c>
      <c r="D8800" s="40">
        <f t="shared" si="1102"/>
        <v>645457.6687568964</v>
      </c>
      <c r="E8800" s="40">
        <f t="shared" si="1107"/>
        <v>645457.6687568964</v>
      </c>
      <c r="F8800" s="41">
        <f t="shared" si="1103"/>
        <v>2.0983295156266792</v>
      </c>
      <c r="G8800" s="42">
        <f t="shared" si="1104"/>
        <v>354382.87744018389</v>
      </c>
      <c r="H8800" s="16">
        <f t="shared" si="1105"/>
        <v>1</v>
      </c>
      <c r="P8800" s="16"/>
    </row>
    <row r="8801" spans="1:16" x14ac:dyDescent="0.25">
      <c r="A8801" s="24">
        <f t="shared" si="1106"/>
        <v>8786</v>
      </c>
      <c r="B8801">
        <f t="shared" si="1100"/>
        <v>0.45622165559325367</v>
      </c>
      <c r="C8801">
        <f t="shared" si="1101"/>
        <v>0.93878468091133982</v>
      </c>
      <c r="D8801" s="40">
        <f t="shared" si="1102"/>
        <v>949867.53380448034</v>
      </c>
      <c r="E8801" s="40">
        <f t="shared" si="1107"/>
        <v>949867.53380448034</v>
      </c>
      <c r="F8801" s="41">
        <f t="shared" si="1103"/>
        <v>2.4694988656909245</v>
      </c>
      <c r="G8801" s="42">
        <f t="shared" si="1104"/>
        <v>1345696.7972868001</v>
      </c>
      <c r="H8801" s="16">
        <f t="shared" si="1105"/>
        <v>1</v>
      </c>
      <c r="P8801" s="16"/>
    </row>
    <row r="8802" spans="1:16" x14ac:dyDescent="0.25">
      <c r="A8802" s="24">
        <f t="shared" si="1106"/>
        <v>8787</v>
      </c>
      <c r="B8802">
        <f t="shared" si="1100"/>
        <v>0.77735687710810453</v>
      </c>
      <c r="C8802">
        <f t="shared" si="1101"/>
        <v>0.43152547150384635</v>
      </c>
      <c r="D8802" s="40">
        <f t="shared" si="1102"/>
        <v>1348007.7852023295</v>
      </c>
      <c r="E8802" s="40">
        <f t="shared" si="1107"/>
        <v>1250000</v>
      </c>
      <c r="F8802" s="41">
        <f t="shared" si="1103"/>
        <v>1.9475708952283479</v>
      </c>
      <c r="G8802" s="42">
        <f t="shared" si="1104"/>
        <v>1434463.6190354349</v>
      </c>
      <c r="H8802" s="16">
        <f t="shared" si="1105"/>
        <v>1</v>
      </c>
      <c r="P8802" s="16"/>
    </row>
    <row r="8803" spans="1:16" x14ac:dyDescent="0.25">
      <c r="A8803" s="24">
        <f t="shared" si="1106"/>
        <v>8788</v>
      </c>
      <c r="B8803">
        <f t="shared" si="1100"/>
        <v>0.88413425872568041</v>
      </c>
      <c r="C8803">
        <f t="shared" si="1101"/>
        <v>0.53562705346848816</v>
      </c>
      <c r="D8803" s="40">
        <f t="shared" si="1102"/>
        <v>1545247.9537736978</v>
      </c>
      <c r="E8803" s="40">
        <f t="shared" si="1107"/>
        <v>1250000</v>
      </c>
      <c r="F8803" s="41">
        <f t="shared" si="1103"/>
        <v>2.0271801866593471</v>
      </c>
      <c r="G8803" s="42">
        <f t="shared" si="1104"/>
        <v>1533975.2333241836</v>
      </c>
      <c r="H8803" s="16">
        <f t="shared" si="1105"/>
        <v>1</v>
      </c>
      <c r="P8803" s="16"/>
    </row>
    <row r="8804" spans="1:16" x14ac:dyDescent="0.25">
      <c r="A8804" s="24">
        <f t="shared" si="1106"/>
        <v>8789</v>
      </c>
      <c r="B8804">
        <f t="shared" si="1100"/>
        <v>0.30931847880128771</v>
      </c>
      <c r="C8804">
        <f t="shared" si="1101"/>
        <v>0.41326017782557756</v>
      </c>
      <c r="D8804" s="40">
        <f t="shared" si="1102"/>
        <v>773047.23742498062</v>
      </c>
      <c r="E8804" s="40">
        <f t="shared" si="1107"/>
        <v>773047.23742498062</v>
      </c>
      <c r="F8804" s="41">
        <f t="shared" si="1103"/>
        <v>1.9333840446747839</v>
      </c>
      <c r="G8804" s="42">
        <f t="shared" si="1104"/>
        <v>494597.1946173769</v>
      </c>
      <c r="H8804" s="16">
        <f t="shared" si="1105"/>
        <v>1</v>
      </c>
      <c r="P8804" s="16"/>
    </row>
    <row r="8805" spans="1:16" x14ac:dyDescent="0.25">
      <c r="A8805" s="24">
        <f t="shared" si="1106"/>
        <v>8790</v>
      </c>
      <c r="B8805">
        <f t="shared" si="1100"/>
        <v>0.58904023829381913</v>
      </c>
      <c r="C8805">
        <f t="shared" si="1101"/>
        <v>6.1636965605430305E-2</v>
      </c>
      <c r="D8805" s="40">
        <f t="shared" si="1102"/>
        <v>1102618.6050198276</v>
      </c>
      <c r="E8805" s="40">
        <f t="shared" si="1107"/>
        <v>1102618.6050198276</v>
      </c>
      <c r="F8805" s="41">
        <f t="shared" si="1103"/>
        <v>1.5315574146690369</v>
      </c>
      <c r="G8805" s="42">
        <f t="shared" si="1104"/>
        <v>688723.70007014717</v>
      </c>
      <c r="H8805" s="16">
        <f t="shared" si="1105"/>
        <v>1</v>
      </c>
      <c r="P8805" s="16"/>
    </row>
    <row r="8806" spans="1:16" x14ac:dyDescent="0.25">
      <c r="A8806" s="24">
        <f t="shared" si="1106"/>
        <v>8791</v>
      </c>
      <c r="B8806">
        <f t="shared" si="1100"/>
        <v>0.83690390444826335</v>
      </c>
      <c r="C8806">
        <f t="shared" si="1101"/>
        <v>0.64360577601473778</v>
      </c>
      <c r="D8806" s="40">
        <f t="shared" si="1102"/>
        <v>1447634.913357436</v>
      </c>
      <c r="E8806" s="40">
        <f t="shared" si="1107"/>
        <v>1250000</v>
      </c>
      <c r="F8806" s="41">
        <f t="shared" si="1103"/>
        <v>2.1118886658591842</v>
      </c>
      <c r="G8806" s="42">
        <f t="shared" si="1104"/>
        <v>1639860.8323239801</v>
      </c>
      <c r="H8806" s="16">
        <f t="shared" si="1105"/>
        <v>1</v>
      </c>
      <c r="P8806" s="16"/>
    </row>
    <row r="8807" spans="1:16" x14ac:dyDescent="0.25">
      <c r="A8807" s="24">
        <f t="shared" si="1106"/>
        <v>8792</v>
      </c>
      <c r="B8807">
        <f t="shared" si="1100"/>
        <v>0.57947503065224737</v>
      </c>
      <c r="C8807">
        <f t="shared" si="1101"/>
        <v>0.74390941264573485</v>
      </c>
      <c r="D8807" s="40">
        <f t="shared" si="1102"/>
        <v>1091436.4728867325</v>
      </c>
      <c r="E8807" s="40">
        <f t="shared" si="1107"/>
        <v>1091436.4728867325</v>
      </c>
      <c r="F8807" s="41">
        <f t="shared" si="1103"/>
        <v>2.199223457132466</v>
      </c>
      <c r="G8807" s="42">
        <f t="shared" si="1104"/>
        <v>1400312.6931424248</v>
      </c>
      <c r="H8807" s="16">
        <f t="shared" si="1105"/>
        <v>1</v>
      </c>
      <c r="P8807" s="16"/>
    </row>
    <row r="8808" spans="1:16" x14ac:dyDescent="0.25">
      <c r="A8808" s="24">
        <f t="shared" si="1106"/>
        <v>8793</v>
      </c>
      <c r="B8808">
        <f t="shared" si="1100"/>
        <v>0.25364099384751171</v>
      </c>
      <c r="C8808">
        <f t="shared" si="1101"/>
        <v>0.39159023470710963</v>
      </c>
      <c r="D8808" s="40">
        <f t="shared" si="1102"/>
        <v>697685.79045991681</v>
      </c>
      <c r="E8808" s="40">
        <f t="shared" si="1107"/>
        <v>697685.79045991681</v>
      </c>
      <c r="F8808" s="41">
        <f t="shared" si="1103"/>
        <v>1.9163596587299634</v>
      </c>
      <c r="G8808" s="42">
        <f t="shared" si="1104"/>
        <v>337016.903306511</v>
      </c>
      <c r="H8808" s="16">
        <f t="shared" si="1105"/>
        <v>1</v>
      </c>
      <c r="P8808" s="16"/>
    </row>
    <row r="8809" spans="1:16" x14ac:dyDescent="0.25">
      <c r="A8809" s="24">
        <f t="shared" si="1106"/>
        <v>8794</v>
      </c>
      <c r="B8809">
        <f t="shared" si="1100"/>
        <v>0.89405890635680407</v>
      </c>
      <c r="C8809">
        <f t="shared" si="1101"/>
        <v>0.19648071110714227</v>
      </c>
      <c r="D8809" s="40">
        <f t="shared" si="1102"/>
        <v>1569182.3478445178</v>
      </c>
      <c r="E8809" s="40">
        <f t="shared" si="1107"/>
        <v>1250000</v>
      </c>
      <c r="F8809" s="41">
        <f t="shared" si="1103"/>
        <v>1.7403467663849921</v>
      </c>
      <c r="G8809" s="42">
        <f t="shared" si="1104"/>
        <v>1175433.45798124</v>
      </c>
      <c r="H8809" s="16">
        <f t="shared" si="1105"/>
        <v>1</v>
      </c>
      <c r="P8809" s="16"/>
    </row>
    <row r="8810" spans="1:16" x14ac:dyDescent="0.25">
      <c r="A8810" s="24">
        <f t="shared" si="1106"/>
        <v>8795</v>
      </c>
      <c r="B8810">
        <f t="shared" si="1100"/>
        <v>0.77927511802408844</v>
      </c>
      <c r="C8810">
        <f t="shared" si="1101"/>
        <v>0.22513451345730573</v>
      </c>
      <c r="D8810" s="40">
        <f t="shared" si="1102"/>
        <v>1350948.6495311486</v>
      </c>
      <c r="E8810" s="40">
        <f t="shared" si="1107"/>
        <v>1250000</v>
      </c>
      <c r="F8810" s="41">
        <f t="shared" si="1103"/>
        <v>1.7705268713300875</v>
      </c>
      <c r="G8810" s="42">
        <f t="shared" si="1104"/>
        <v>1213158.5891626095</v>
      </c>
      <c r="H8810" s="16">
        <f t="shared" si="1105"/>
        <v>1</v>
      </c>
      <c r="P8810" s="16"/>
    </row>
    <row r="8811" spans="1:16" x14ac:dyDescent="0.25">
      <c r="A8811" s="24">
        <f t="shared" si="1106"/>
        <v>8796</v>
      </c>
      <c r="B8811">
        <f t="shared" si="1100"/>
        <v>0.36044034140650183</v>
      </c>
      <c r="C8811">
        <f t="shared" si="1101"/>
        <v>0.5319078880129382</v>
      </c>
      <c r="D8811" s="40">
        <f t="shared" si="1102"/>
        <v>837105.45830941387</v>
      </c>
      <c r="E8811" s="40">
        <f t="shared" si="1107"/>
        <v>837105.45830941387</v>
      </c>
      <c r="F8811" s="41">
        <f t="shared" si="1103"/>
        <v>2.024336376584094</v>
      </c>
      <c r="G8811" s="42">
        <f t="shared" si="1104"/>
        <v>694583.03029284626</v>
      </c>
      <c r="H8811" s="16">
        <f t="shared" si="1105"/>
        <v>1</v>
      </c>
      <c r="P8811" s="16"/>
    </row>
    <row r="8812" spans="1:16" x14ac:dyDescent="0.25">
      <c r="A8812" s="24">
        <f t="shared" si="1106"/>
        <v>8797</v>
      </c>
      <c r="B8812">
        <f t="shared" si="1100"/>
        <v>0.8305731046712026</v>
      </c>
      <c r="C8812">
        <f t="shared" si="1101"/>
        <v>7.3354170541279018E-2</v>
      </c>
      <c r="D8812" s="40">
        <f t="shared" si="1102"/>
        <v>1436063.4326301597</v>
      </c>
      <c r="E8812" s="40">
        <f t="shared" si="1107"/>
        <v>1250000</v>
      </c>
      <c r="F8812" s="41">
        <f t="shared" si="1103"/>
        <v>1.5588884836593302</v>
      </c>
      <c r="G8812" s="42">
        <f t="shared" si="1104"/>
        <v>948610.60457416275</v>
      </c>
      <c r="H8812" s="16">
        <f t="shared" si="1105"/>
        <v>1</v>
      </c>
      <c r="P8812" s="16"/>
    </row>
    <row r="8813" spans="1:16" x14ac:dyDescent="0.25">
      <c r="A8813" s="24">
        <f t="shared" si="1106"/>
        <v>8798</v>
      </c>
      <c r="B8813">
        <f t="shared" si="1100"/>
        <v>0.25897042395081371</v>
      </c>
      <c r="C8813">
        <f t="shared" si="1101"/>
        <v>9.8446222371421754E-2</v>
      </c>
      <c r="D8813" s="40">
        <f t="shared" si="1102"/>
        <v>705232.77416952443</v>
      </c>
      <c r="E8813" s="40">
        <f t="shared" si="1107"/>
        <v>705232.77416952443</v>
      </c>
      <c r="F8813" s="41">
        <f t="shared" si="1103"/>
        <v>1.6077641909634361</v>
      </c>
      <c r="G8813" s="42">
        <f t="shared" si="1104"/>
        <v>133848.00060356501</v>
      </c>
      <c r="H8813" s="16">
        <f t="shared" si="1105"/>
        <v>1</v>
      </c>
      <c r="P8813" s="16"/>
    </row>
    <row r="8814" spans="1:16" x14ac:dyDescent="0.25">
      <c r="A8814" s="24">
        <f t="shared" si="1106"/>
        <v>8799</v>
      </c>
      <c r="B8814">
        <f t="shared" si="1100"/>
        <v>0.87036758905742317</v>
      </c>
      <c r="C8814">
        <f t="shared" si="1101"/>
        <v>0.80166677350644022</v>
      </c>
      <c r="D8814" s="40">
        <f t="shared" si="1102"/>
        <v>1514345.1998930781</v>
      </c>
      <c r="E8814" s="40">
        <f t="shared" si="1107"/>
        <v>1250000</v>
      </c>
      <c r="F8814" s="41">
        <f t="shared" si="1103"/>
        <v>2.2576260811273472</v>
      </c>
      <c r="G8814" s="42">
        <f t="shared" si="1104"/>
        <v>1822032.6014091838</v>
      </c>
      <c r="H8814" s="16">
        <f t="shared" si="1105"/>
        <v>1</v>
      </c>
      <c r="P8814" s="16"/>
    </row>
    <row r="8815" spans="1:16" x14ac:dyDescent="0.25">
      <c r="A8815" s="24">
        <f t="shared" si="1106"/>
        <v>8800</v>
      </c>
      <c r="B8815">
        <f t="shared" si="1100"/>
        <v>0.15419195673894137</v>
      </c>
      <c r="C8815">
        <f t="shared" si="1101"/>
        <v>0.38118387281429023</v>
      </c>
      <c r="D8815" s="40">
        <f t="shared" si="1102"/>
        <v>535584.07421238627</v>
      </c>
      <c r="E8815" s="40">
        <f t="shared" si="1107"/>
        <v>535584.07421238627</v>
      </c>
      <c r="F8815" s="41">
        <f t="shared" si="1103"/>
        <v>1.9080933173528309</v>
      </c>
      <c r="G8815" s="42">
        <f t="shared" si="1104"/>
        <v>21944.392885256908</v>
      </c>
      <c r="H8815" s="16">
        <f t="shared" si="1105"/>
        <v>1</v>
      </c>
      <c r="P8815" s="16"/>
    </row>
    <row r="8816" spans="1:16" x14ac:dyDescent="0.25">
      <c r="A8816" s="24">
        <f t="shared" si="1106"/>
        <v>8801</v>
      </c>
      <c r="B8816">
        <f t="shared" si="1100"/>
        <v>0.49984034907538444</v>
      </c>
      <c r="C8816">
        <f t="shared" si="1101"/>
        <v>0.71479739889036864</v>
      </c>
      <c r="D8816" s="40">
        <f t="shared" si="1102"/>
        <v>999817.54459009401</v>
      </c>
      <c r="E8816" s="40">
        <f t="shared" si="1107"/>
        <v>999817.54459009401</v>
      </c>
      <c r="F8816" s="41">
        <f t="shared" si="1103"/>
        <v>2.17247867390358</v>
      </c>
      <c r="G8816" s="42">
        <f t="shared" si="1104"/>
        <v>1172082.2934166207</v>
      </c>
      <c r="H8816" s="16">
        <f t="shared" si="1105"/>
        <v>1</v>
      </c>
      <c r="P8816" s="16"/>
    </row>
    <row r="8817" spans="1:16" x14ac:dyDescent="0.25">
      <c r="A8817" s="24">
        <f t="shared" si="1106"/>
        <v>8802</v>
      </c>
      <c r="B8817">
        <f t="shared" si="1100"/>
        <v>0.54201739106792957</v>
      </c>
      <c r="C8817">
        <f t="shared" si="1101"/>
        <v>0.28609144350048155</v>
      </c>
      <c r="D8817" s="40">
        <f t="shared" si="1102"/>
        <v>1048108.2635109372</v>
      </c>
      <c r="E8817" s="40">
        <f t="shared" si="1107"/>
        <v>1048108.2635109372</v>
      </c>
      <c r="F8817" s="41">
        <f t="shared" si="1103"/>
        <v>1.8283162388962804</v>
      </c>
      <c r="G8817" s="42">
        <f t="shared" si="1104"/>
        <v>916273.35829842836</v>
      </c>
      <c r="H8817" s="16">
        <f t="shared" si="1105"/>
        <v>1</v>
      </c>
      <c r="P8817" s="16"/>
    </row>
    <row r="8818" spans="1:16" x14ac:dyDescent="0.25">
      <c r="A8818" s="24">
        <f t="shared" si="1106"/>
        <v>8803</v>
      </c>
      <c r="B8818">
        <f t="shared" si="1100"/>
        <v>0.60323580272961408</v>
      </c>
      <c r="C8818">
        <f t="shared" si="1101"/>
        <v>0.32063899247441441</v>
      </c>
      <c r="D8818" s="40">
        <f t="shared" si="1102"/>
        <v>1119330.5059019588</v>
      </c>
      <c r="E8818" s="40">
        <f t="shared" si="1107"/>
        <v>1119330.5059019588</v>
      </c>
      <c r="F8818" s="41">
        <f t="shared" si="1103"/>
        <v>1.8583851953234638</v>
      </c>
      <c r="G8818" s="42">
        <f t="shared" si="1104"/>
        <v>1080147.2408421233</v>
      </c>
      <c r="H8818" s="16">
        <f t="shared" si="1105"/>
        <v>1</v>
      </c>
      <c r="P8818" s="16"/>
    </row>
    <row r="8819" spans="1:16" x14ac:dyDescent="0.25">
      <c r="A8819" s="24">
        <f t="shared" si="1106"/>
        <v>8804</v>
      </c>
      <c r="B8819">
        <f t="shared" si="1100"/>
        <v>0.26883052929770201</v>
      </c>
      <c r="C8819">
        <f t="shared" si="1101"/>
        <v>0.86801848246250302</v>
      </c>
      <c r="D8819" s="40">
        <f t="shared" si="1102"/>
        <v>718987.64330223668</v>
      </c>
      <c r="E8819" s="40">
        <f t="shared" si="1107"/>
        <v>718987.64330223668</v>
      </c>
      <c r="F8819" s="41">
        <f t="shared" si="1103"/>
        <v>2.3395359222347762</v>
      </c>
      <c r="G8819" s="42">
        <f t="shared" si="1104"/>
        <v>682097.4191485066</v>
      </c>
      <c r="H8819" s="16">
        <f t="shared" si="1105"/>
        <v>1</v>
      </c>
      <c r="P8819" s="16"/>
    </row>
    <row r="8820" spans="1:16" x14ac:dyDescent="0.25">
      <c r="A8820" s="24">
        <f t="shared" si="1106"/>
        <v>8805</v>
      </c>
      <c r="B8820">
        <f t="shared" si="1100"/>
        <v>0.76926104060839862</v>
      </c>
      <c r="C8820">
        <f t="shared" si="1101"/>
        <v>0.92677512171212584</v>
      </c>
      <c r="D8820" s="40">
        <f t="shared" si="1102"/>
        <v>1335751.714619471</v>
      </c>
      <c r="E8820" s="40">
        <f t="shared" si="1107"/>
        <v>1250000</v>
      </c>
      <c r="F8820" s="41">
        <f t="shared" si="1103"/>
        <v>2.4413940716273639</v>
      </c>
      <c r="G8820" s="42">
        <f t="shared" si="1104"/>
        <v>2051742.5895342049</v>
      </c>
      <c r="H8820" s="16">
        <f t="shared" si="1105"/>
        <v>1</v>
      </c>
      <c r="P8820" s="16"/>
    </row>
    <row r="8821" spans="1:16" x14ac:dyDescent="0.25">
      <c r="A8821" s="24">
        <f t="shared" si="1106"/>
        <v>8806</v>
      </c>
      <c r="B8821">
        <f t="shared" si="1100"/>
        <v>0.39039396669249982</v>
      </c>
      <c r="C8821">
        <f t="shared" si="1101"/>
        <v>0.84041969256941229</v>
      </c>
      <c r="D8821" s="40">
        <f t="shared" si="1102"/>
        <v>873118.98063007137</v>
      </c>
      <c r="E8821" s="40">
        <f t="shared" si="1107"/>
        <v>873118.98063007137</v>
      </c>
      <c r="F8821" s="41">
        <f t="shared" si="1103"/>
        <v>2.3027915751468875</v>
      </c>
      <c r="G8821" s="42">
        <f t="shared" si="1104"/>
        <v>1010611.0326957668</v>
      </c>
      <c r="H8821" s="16">
        <f t="shared" si="1105"/>
        <v>1</v>
      </c>
      <c r="P8821" s="16"/>
    </row>
    <row r="8822" spans="1:16" x14ac:dyDescent="0.25">
      <c r="A8822" s="24">
        <f t="shared" si="1106"/>
        <v>8807</v>
      </c>
      <c r="B8822">
        <f t="shared" si="1100"/>
        <v>0.48068495432380587</v>
      </c>
      <c r="C8822">
        <f t="shared" si="1101"/>
        <v>0.71268145309295505</v>
      </c>
      <c r="D8822" s="40">
        <f t="shared" si="1102"/>
        <v>977917.36924311717</v>
      </c>
      <c r="E8822" s="40">
        <f t="shared" si="1107"/>
        <v>977917.36924311717</v>
      </c>
      <c r="F8822" s="41">
        <f t="shared" si="1103"/>
        <v>2.1705882583719616</v>
      </c>
      <c r="G8822" s="42">
        <f t="shared" si="1104"/>
        <v>1122655.9593371083</v>
      </c>
      <c r="H8822" s="16">
        <f t="shared" si="1105"/>
        <v>1</v>
      </c>
      <c r="P8822" s="16"/>
    </row>
    <row r="8823" spans="1:16" x14ac:dyDescent="0.25">
      <c r="A8823" s="24">
        <f t="shared" si="1106"/>
        <v>8808</v>
      </c>
      <c r="B8823">
        <f t="shared" si="1100"/>
        <v>0.2142576506594196</v>
      </c>
      <c r="C8823">
        <f t="shared" si="1101"/>
        <v>0.81020062800962478</v>
      </c>
      <c r="D8823" s="40">
        <f t="shared" si="1102"/>
        <v>639026.66728199413</v>
      </c>
      <c r="E8823" s="40">
        <f t="shared" si="1107"/>
        <v>639026.66728199413</v>
      </c>
      <c r="F8823" s="41">
        <f t="shared" si="1103"/>
        <v>2.2670625724581512</v>
      </c>
      <c r="G8823" s="42">
        <f t="shared" si="1104"/>
        <v>448713.44019767665</v>
      </c>
      <c r="H8823" s="16">
        <f t="shared" si="1105"/>
        <v>1</v>
      </c>
      <c r="P8823" s="16"/>
    </row>
    <row r="8824" spans="1:16" x14ac:dyDescent="0.25">
      <c r="A8824" s="24">
        <f t="shared" si="1106"/>
        <v>8809</v>
      </c>
      <c r="B8824">
        <f t="shared" si="1100"/>
        <v>0.75937451457139105</v>
      </c>
      <c r="C8824">
        <f t="shared" si="1101"/>
        <v>9.724132705014199E-2</v>
      </c>
      <c r="D8824" s="40">
        <f t="shared" si="1102"/>
        <v>1321105.7578567558</v>
      </c>
      <c r="E8824" s="40">
        <f t="shared" si="1107"/>
        <v>1250000</v>
      </c>
      <c r="F8824" s="41">
        <f t="shared" si="1103"/>
        <v>1.6056438273588358</v>
      </c>
      <c r="G8824" s="42">
        <f t="shared" si="1104"/>
        <v>1007054.7841985447</v>
      </c>
      <c r="H8824" s="16">
        <f t="shared" si="1105"/>
        <v>1</v>
      </c>
      <c r="P8824" s="16"/>
    </row>
    <row r="8825" spans="1:16" x14ac:dyDescent="0.25">
      <c r="A8825" s="24">
        <f t="shared" si="1106"/>
        <v>8810</v>
      </c>
      <c r="B8825">
        <f t="shared" si="1100"/>
        <v>0.69409341469872743</v>
      </c>
      <c r="C8825">
        <f t="shared" si="1101"/>
        <v>0.40842289419379085</v>
      </c>
      <c r="D8825" s="40">
        <f t="shared" si="1102"/>
        <v>1231377.0419220389</v>
      </c>
      <c r="E8825" s="40">
        <f t="shared" si="1107"/>
        <v>1231377.0419220389</v>
      </c>
      <c r="F8825" s="41">
        <f t="shared" si="1103"/>
        <v>1.9296037209640826</v>
      </c>
      <c r="G8825" s="42">
        <f t="shared" si="1104"/>
        <v>1376069.7220025114</v>
      </c>
      <c r="H8825" s="16">
        <f t="shared" si="1105"/>
        <v>1</v>
      </c>
      <c r="P8825" s="16"/>
    </row>
    <row r="8826" spans="1:16" x14ac:dyDescent="0.25">
      <c r="A8826" s="24">
        <f t="shared" si="1106"/>
        <v>8811</v>
      </c>
      <c r="B8826">
        <f t="shared" si="1100"/>
        <v>0.9970069924602285</v>
      </c>
      <c r="C8826">
        <f t="shared" si="1101"/>
        <v>0.68819535209331661</v>
      </c>
      <c r="D8826" s="40">
        <f t="shared" si="1102"/>
        <v>2253136.6838969365</v>
      </c>
      <c r="E8826" s="40">
        <f t="shared" si="1107"/>
        <v>1250000</v>
      </c>
      <c r="F8826" s="41">
        <f t="shared" si="1103"/>
        <v>2.1491615478462864</v>
      </c>
      <c r="G8826" s="42">
        <f t="shared" si="1104"/>
        <v>1686451.934807858</v>
      </c>
      <c r="H8826" s="16">
        <f t="shared" si="1105"/>
        <v>1</v>
      </c>
      <c r="P8826" s="16"/>
    </row>
    <row r="8827" spans="1:16" x14ac:dyDescent="0.25">
      <c r="A8827" s="24">
        <f t="shared" si="1106"/>
        <v>8812</v>
      </c>
      <c r="B8827">
        <f t="shared" si="1100"/>
        <v>0.70356841862667352</v>
      </c>
      <c r="C8827">
        <f t="shared" si="1101"/>
        <v>0.76283987669739872</v>
      </c>
      <c r="D8827" s="40">
        <f t="shared" si="1102"/>
        <v>1243780.3437967459</v>
      </c>
      <c r="E8827" s="40">
        <f t="shared" si="1107"/>
        <v>1243780.3437967459</v>
      </c>
      <c r="F8827" s="41">
        <f t="shared" si="1103"/>
        <v>2.2174673102433662</v>
      </c>
      <c r="G8827" s="42">
        <f t="shared" si="1104"/>
        <v>1758042.2534925393</v>
      </c>
      <c r="H8827" s="16">
        <f t="shared" si="1105"/>
        <v>1</v>
      </c>
      <c r="P8827" s="16"/>
    </row>
    <row r="8828" spans="1:16" x14ac:dyDescent="0.25">
      <c r="A8828" s="24">
        <f t="shared" si="1106"/>
        <v>8813</v>
      </c>
      <c r="B8828">
        <f t="shared" si="1100"/>
        <v>0.19386975246015936</v>
      </c>
      <c r="C8828">
        <f t="shared" si="1101"/>
        <v>0.59476949984673411</v>
      </c>
      <c r="D8828" s="40">
        <f t="shared" si="1102"/>
        <v>606204.84554581693</v>
      </c>
      <c r="E8828" s="40">
        <f t="shared" si="1107"/>
        <v>606204.84554581693</v>
      </c>
      <c r="F8828" s="41">
        <f t="shared" si="1103"/>
        <v>2.072897067664226</v>
      </c>
      <c r="G8828" s="42">
        <f t="shared" si="1104"/>
        <v>256600.24673576886</v>
      </c>
      <c r="H8828" s="16">
        <f t="shared" si="1105"/>
        <v>1</v>
      </c>
      <c r="P8828" s="16"/>
    </row>
    <row r="8829" spans="1:16" x14ac:dyDescent="0.25">
      <c r="A8829" s="24">
        <f t="shared" si="1106"/>
        <v>8814</v>
      </c>
      <c r="B8829">
        <f t="shared" si="1100"/>
        <v>0.91543019923847169</v>
      </c>
      <c r="C8829">
        <f t="shared" si="1101"/>
        <v>0.47478524490725249</v>
      </c>
      <c r="D8829" s="40">
        <f t="shared" si="1102"/>
        <v>1626887.7007146126</v>
      </c>
      <c r="E8829" s="40">
        <f t="shared" si="1107"/>
        <v>1250000</v>
      </c>
      <c r="F8829" s="41">
        <f t="shared" si="1103"/>
        <v>1.9807762438671477</v>
      </c>
      <c r="G8829" s="42">
        <f t="shared" si="1104"/>
        <v>1475970.3048339346</v>
      </c>
      <c r="H8829" s="16">
        <f t="shared" si="1105"/>
        <v>1</v>
      </c>
      <c r="P8829" s="16"/>
    </row>
    <row r="8830" spans="1:16" x14ac:dyDescent="0.25">
      <c r="A8830" s="24">
        <f t="shared" si="1106"/>
        <v>8815</v>
      </c>
      <c r="B8830">
        <f t="shared" si="1100"/>
        <v>0.89579772332217544</v>
      </c>
      <c r="C8830">
        <f t="shared" si="1101"/>
        <v>0.18382892722729594</v>
      </c>
      <c r="D8830" s="40">
        <f t="shared" si="1102"/>
        <v>1573540.0983107416</v>
      </c>
      <c r="E8830" s="40">
        <f t="shared" si="1107"/>
        <v>1250000</v>
      </c>
      <c r="F8830" s="41">
        <f t="shared" si="1103"/>
        <v>1.7261795661351218</v>
      </c>
      <c r="G8830" s="42">
        <f t="shared" si="1104"/>
        <v>1157724.4576689024</v>
      </c>
      <c r="H8830" s="16">
        <f t="shared" si="1105"/>
        <v>1</v>
      </c>
      <c r="P8830" s="16"/>
    </row>
    <row r="8831" spans="1:16" x14ac:dyDescent="0.25">
      <c r="A8831" s="24">
        <f t="shared" si="1106"/>
        <v>8816</v>
      </c>
      <c r="B8831">
        <f t="shared" si="1100"/>
        <v>0.78307005448732525</v>
      </c>
      <c r="C8831">
        <f t="shared" si="1101"/>
        <v>0.31887059251312166</v>
      </c>
      <c r="D8831" s="40">
        <f t="shared" si="1102"/>
        <v>1356810.1797488388</v>
      </c>
      <c r="E8831" s="40">
        <f t="shared" si="1107"/>
        <v>1250000</v>
      </c>
      <c r="F8831" s="41">
        <f t="shared" si="1103"/>
        <v>1.8568816593356829</v>
      </c>
      <c r="G8831" s="42">
        <f t="shared" si="1104"/>
        <v>1321102.0741696036</v>
      </c>
      <c r="H8831" s="16">
        <f t="shared" si="1105"/>
        <v>1</v>
      </c>
      <c r="P8831" s="16"/>
    </row>
    <row r="8832" spans="1:16" x14ac:dyDescent="0.25">
      <c r="A8832" s="24">
        <f t="shared" si="1106"/>
        <v>8817</v>
      </c>
      <c r="B8832">
        <f t="shared" si="1100"/>
        <v>0.26683253014925867</v>
      </c>
      <c r="C8832">
        <f t="shared" si="1101"/>
        <v>0.75485564407426864</v>
      </c>
      <c r="D8832" s="40">
        <f t="shared" si="1102"/>
        <v>716221.41809680825</v>
      </c>
      <c r="E8832" s="40">
        <f t="shared" si="1107"/>
        <v>716221.41809680825</v>
      </c>
      <c r="F8832" s="41">
        <f t="shared" si="1103"/>
        <v>2.2096807591796721</v>
      </c>
      <c r="G8832" s="42">
        <f t="shared" si="1104"/>
        <v>582620.68688089657</v>
      </c>
      <c r="H8832" s="16">
        <f t="shared" si="1105"/>
        <v>1</v>
      </c>
      <c r="P8832" s="16"/>
    </row>
    <row r="8833" spans="1:16" x14ac:dyDescent="0.25">
      <c r="A8833" s="24">
        <f t="shared" si="1106"/>
        <v>8818</v>
      </c>
      <c r="B8833">
        <f t="shared" si="1100"/>
        <v>0.56041288806591183</v>
      </c>
      <c r="C8833">
        <f t="shared" si="1101"/>
        <v>0.77006030722986907</v>
      </c>
      <c r="D8833" s="40">
        <f t="shared" si="1102"/>
        <v>1069308.2600256032</v>
      </c>
      <c r="E8833" s="40">
        <f t="shared" si="1107"/>
        <v>1069308.2600256032</v>
      </c>
      <c r="F8833" s="41">
        <f t="shared" si="1103"/>
        <v>2.2246338822854228</v>
      </c>
      <c r="G8833" s="42">
        <f t="shared" si="1104"/>
        <v>1378819.385860628</v>
      </c>
      <c r="H8833" s="16">
        <f t="shared" si="1105"/>
        <v>1</v>
      </c>
      <c r="P8833" s="16"/>
    </row>
    <row r="8834" spans="1:16" x14ac:dyDescent="0.25">
      <c r="A8834" s="24">
        <f t="shared" si="1106"/>
        <v>8819</v>
      </c>
      <c r="B8834">
        <f t="shared" si="1100"/>
        <v>0.21078073361422867</v>
      </c>
      <c r="C8834">
        <f t="shared" si="1101"/>
        <v>0.18983838253188878</v>
      </c>
      <c r="D8834" s="40">
        <f t="shared" si="1102"/>
        <v>633564.49341182224</v>
      </c>
      <c r="E8834" s="40">
        <f t="shared" si="1107"/>
        <v>633564.49341182224</v>
      </c>
      <c r="F8834" s="41">
        <f t="shared" si="1103"/>
        <v>1.7329811481762771</v>
      </c>
      <c r="G8834" s="42">
        <f t="shared" si="1104"/>
        <v>97955.323236541124</v>
      </c>
      <c r="H8834" s="16">
        <f t="shared" si="1105"/>
        <v>1</v>
      </c>
      <c r="P8834" s="16"/>
    </row>
    <row r="8835" spans="1:16" x14ac:dyDescent="0.25">
      <c r="A8835" s="24">
        <f t="shared" si="1106"/>
        <v>8820</v>
      </c>
      <c r="B8835">
        <f t="shared" si="1100"/>
        <v>0.93850692443083972</v>
      </c>
      <c r="C8835">
        <f t="shared" si="1101"/>
        <v>0.6856986916391179</v>
      </c>
      <c r="D8835" s="40">
        <f t="shared" si="1102"/>
        <v>1703203.6191522856</v>
      </c>
      <c r="E8835" s="40">
        <f t="shared" si="1107"/>
        <v>1250000</v>
      </c>
      <c r="F8835" s="41">
        <f t="shared" si="1103"/>
        <v>2.1470196392854706</v>
      </c>
      <c r="G8835" s="42">
        <f t="shared" si="1104"/>
        <v>1683774.5491068382</v>
      </c>
      <c r="H8835" s="16">
        <f t="shared" si="1105"/>
        <v>1</v>
      </c>
      <c r="P8835" s="16"/>
    </row>
    <row r="8836" spans="1:16" x14ac:dyDescent="0.25">
      <c r="A8836" s="24">
        <f t="shared" si="1106"/>
        <v>8821</v>
      </c>
      <c r="B8836">
        <f t="shared" si="1100"/>
        <v>0.65045680303592235</v>
      </c>
      <c r="C8836">
        <f t="shared" si="1101"/>
        <v>0.6042911420809105</v>
      </c>
      <c r="D8836" s="40">
        <f t="shared" si="1102"/>
        <v>1176240.4404373327</v>
      </c>
      <c r="E8836" s="40">
        <f t="shared" si="1107"/>
        <v>1176240.4404373327</v>
      </c>
      <c r="F8836" s="41">
        <f t="shared" si="1103"/>
        <v>2.0803860430010577</v>
      </c>
      <c r="G8836" s="42">
        <f t="shared" si="1104"/>
        <v>1447034.1954992437</v>
      </c>
      <c r="H8836" s="16">
        <f t="shared" si="1105"/>
        <v>1</v>
      </c>
      <c r="P8836" s="16"/>
    </row>
    <row r="8837" spans="1:16" x14ac:dyDescent="0.25">
      <c r="A8837" s="24">
        <f t="shared" si="1106"/>
        <v>8822</v>
      </c>
      <c r="B8837">
        <f t="shared" si="1100"/>
        <v>0.96820288326125592</v>
      </c>
      <c r="C8837">
        <f t="shared" si="1101"/>
        <v>0.39716637588571757</v>
      </c>
      <c r="D8837" s="40">
        <f t="shared" si="1102"/>
        <v>1845751.0443948274</v>
      </c>
      <c r="E8837" s="40">
        <f t="shared" si="1107"/>
        <v>1250000</v>
      </c>
      <c r="F8837" s="41">
        <f t="shared" si="1103"/>
        <v>1.9207633804026059</v>
      </c>
      <c r="G8837" s="42">
        <f t="shared" si="1104"/>
        <v>1400954.2255032575</v>
      </c>
      <c r="H8837" s="16">
        <f t="shared" si="1105"/>
        <v>1</v>
      </c>
      <c r="P8837" s="16"/>
    </row>
    <row r="8838" spans="1:16" x14ac:dyDescent="0.25">
      <c r="A8838" s="24">
        <f t="shared" si="1106"/>
        <v>8823</v>
      </c>
      <c r="B8838">
        <f t="shared" si="1100"/>
        <v>0.73275769327301532</v>
      </c>
      <c r="C8838">
        <f t="shared" si="1101"/>
        <v>0.96866395731922239</v>
      </c>
      <c r="D8838" s="40">
        <f t="shared" si="1102"/>
        <v>1283210.3983528221</v>
      </c>
      <c r="E8838" s="40">
        <f t="shared" si="1107"/>
        <v>1250000</v>
      </c>
      <c r="F8838" s="41">
        <f t="shared" si="1103"/>
        <v>2.5658087356034938</v>
      </c>
      <c r="G8838" s="42">
        <f t="shared" si="1104"/>
        <v>2207260.9195043673</v>
      </c>
      <c r="H8838" s="16">
        <f t="shared" si="1105"/>
        <v>1</v>
      </c>
      <c r="P8838" s="16"/>
    </row>
    <row r="8839" spans="1:16" x14ac:dyDescent="0.25">
      <c r="A8839" s="24">
        <f t="shared" si="1106"/>
        <v>8824</v>
      </c>
      <c r="B8839">
        <f t="shared" si="1100"/>
        <v>0.42986021924298257</v>
      </c>
      <c r="C8839">
        <f t="shared" si="1101"/>
        <v>0.48114310682285577</v>
      </c>
      <c r="D8839" s="40">
        <f t="shared" si="1102"/>
        <v>919423.99085861375</v>
      </c>
      <c r="E8839" s="40">
        <f t="shared" si="1107"/>
        <v>919423.99085861375</v>
      </c>
      <c r="F8839" s="41">
        <f t="shared" si="1103"/>
        <v>1.9856277094082655</v>
      </c>
      <c r="G8839" s="42">
        <f t="shared" si="1104"/>
        <v>825633.75294359517</v>
      </c>
      <c r="H8839" s="16">
        <f t="shared" si="1105"/>
        <v>1</v>
      </c>
      <c r="P8839" s="16"/>
    </row>
    <row r="8840" spans="1:16" x14ac:dyDescent="0.25">
      <c r="A8840" s="24">
        <f t="shared" si="1106"/>
        <v>8825</v>
      </c>
      <c r="B8840">
        <f t="shared" si="1100"/>
        <v>0.56784849183168262</v>
      </c>
      <c r="C8840">
        <f t="shared" si="1101"/>
        <v>0.45156090764794499</v>
      </c>
      <c r="D8840" s="40">
        <f t="shared" si="1102"/>
        <v>1077917.5738277938</v>
      </c>
      <c r="E8840" s="40">
        <f t="shared" si="1107"/>
        <v>1077917.5738277938</v>
      </c>
      <c r="F8840" s="41">
        <f t="shared" si="1103"/>
        <v>1.9630034394083067</v>
      </c>
      <c r="G8840" s="42">
        <f t="shared" si="1104"/>
        <v>1115955.9048226168</v>
      </c>
      <c r="H8840" s="16">
        <f t="shared" si="1105"/>
        <v>1</v>
      </c>
      <c r="P8840" s="16"/>
    </row>
    <row r="8841" spans="1:16" x14ac:dyDescent="0.25">
      <c r="A8841" s="24">
        <f t="shared" si="1106"/>
        <v>8826</v>
      </c>
      <c r="B8841">
        <f t="shared" si="1100"/>
        <v>0.84001013019587845</v>
      </c>
      <c r="C8841">
        <f t="shared" si="1101"/>
        <v>0.92057025118265301</v>
      </c>
      <c r="D8841" s="40">
        <f t="shared" si="1102"/>
        <v>1453419.2334535806</v>
      </c>
      <c r="E8841" s="40">
        <f t="shared" si="1107"/>
        <v>1250000</v>
      </c>
      <c r="F8841" s="41">
        <f t="shared" si="1103"/>
        <v>2.4282424696989411</v>
      </c>
      <c r="G8841" s="42">
        <f t="shared" si="1104"/>
        <v>2035303.0871236762</v>
      </c>
      <c r="H8841" s="16">
        <f t="shared" si="1105"/>
        <v>1</v>
      </c>
      <c r="P8841" s="16"/>
    </row>
    <row r="8842" spans="1:16" x14ac:dyDescent="0.25">
      <c r="A8842" s="24">
        <f t="shared" si="1106"/>
        <v>8827</v>
      </c>
      <c r="B8842">
        <f t="shared" si="1100"/>
        <v>0.67524528095964342</v>
      </c>
      <c r="C8842">
        <f t="shared" si="1101"/>
        <v>0.16971919557545334</v>
      </c>
      <c r="D8842" s="40">
        <f t="shared" si="1102"/>
        <v>1207193.2188521223</v>
      </c>
      <c r="E8842" s="40">
        <f t="shared" si="1107"/>
        <v>1207193.2188521223</v>
      </c>
      <c r="F8842" s="41">
        <f t="shared" si="1103"/>
        <v>1.709642703544797</v>
      </c>
      <c r="G8842" s="42">
        <f t="shared" si="1104"/>
        <v>1063869.0783792881</v>
      </c>
      <c r="H8842" s="16">
        <f t="shared" si="1105"/>
        <v>1</v>
      </c>
      <c r="P8842" s="16"/>
    </row>
    <row r="8843" spans="1:16" x14ac:dyDescent="0.25">
      <c r="A8843" s="24">
        <f t="shared" si="1106"/>
        <v>8828</v>
      </c>
      <c r="B8843">
        <f t="shared" si="1100"/>
        <v>0.26485881849657744</v>
      </c>
      <c r="C8843">
        <f t="shared" si="1101"/>
        <v>6.4212615950964391E-2</v>
      </c>
      <c r="D8843" s="40">
        <f t="shared" si="1102"/>
        <v>713478.523982174</v>
      </c>
      <c r="E8843" s="40">
        <f t="shared" si="1107"/>
        <v>713478.523982174</v>
      </c>
      <c r="F8843" s="41">
        <f t="shared" si="1103"/>
        <v>1.53789019773465</v>
      </c>
      <c r="G8843" s="42">
        <f t="shared" si="1104"/>
        <v>97251.628326371778</v>
      </c>
      <c r="H8843" s="16">
        <f t="shared" si="1105"/>
        <v>1</v>
      </c>
      <c r="P8843" s="16"/>
    </row>
    <row r="8844" spans="1:16" x14ac:dyDescent="0.25">
      <c r="A8844" s="24">
        <f t="shared" si="1106"/>
        <v>8829</v>
      </c>
      <c r="B8844">
        <f t="shared" si="1100"/>
        <v>0.45327302149962634</v>
      </c>
      <c r="C8844">
        <f t="shared" si="1101"/>
        <v>0.75725148117635399</v>
      </c>
      <c r="D8844" s="40">
        <f t="shared" si="1102"/>
        <v>946475.86661469564</v>
      </c>
      <c r="E8844" s="40">
        <f t="shared" si="1107"/>
        <v>946475.86661469564</v>
      </c>
      <c r="F8844" s="41">
        <f t="shared" si="1103"/>
        <v>2.2120026303117495</v>
      </c>
      <c r="G8844" s="42">
        <f t="shared" si="1104"/>
        <v>1093607.1064782992</v>
      </c>
      <c r="H8844" s="16">
        <f t="shared" si="1105"/>
        <v>1</v>
      </c>
      <c r="P8844" s="16"/>
    </row>
    <row r="8845" spans="1:16" x14ac:dyDescent="0.25">
      <c r="A8845" s="24">
        <f t="shared" si="1106"/>
        <v>8830</v>
      </c>
      <c r="B8845">
        <f t="shared" si="1100"/>
        <v>0.57908753480296582</v>
      </c>
      <c r="C8845">
        <f t="shared" si="1101"/>
        <v>0.40216973039787263</v>
      </c>
      <c r="D8845" s="40">
        <f t="shared" si="1102"/>
        <v>1090984.6761897379</v>
      </c>
      <c r="E8845" s="40">
        <f t="shared" si="1107"/>
        <v>1090984.6761897379</v>
      </c>
      <c r="F8845" s="41">
        <f t="shared" si="1103"/>
        <v>1.9247006122526293</v>
      </c>
      <c r="G8845" s="42">
        <f t="shared" si="1104"/>
        <v>1099818.874220625</v>
      </c>
      <c r="H8845" s="16">
        <f t="shared" si="1105"/>
        <v>1</v>
      </c>
      <c r="P8845" s="16"/>
    </row>
    <row r="8846" spans="1:16" x14ac:dyDescent="0.25">
      <c r="A8846" s="24">
        <f t="shared" si="1106"/>
        <v>8831</v>
      </c>
      <c r="B8846">
        <f t="shared" si="1100"/>
        <v>0.57389681821223348</v>
      </c>
      <c r="C8846">
        <f t="shared" si="1101"/>
        <v>0.81489774200599641</v>
      </c>
      <c r="D8846" s="40">
        <f t="shared" si="1102"/>
        <v>1084941.0376550339</v>
      </c>
      <c r="E8846" s="40">
        <f t="shared" si="1107"/>
        <v>1084941.0376550339</v>
      </c>
      <c r="F8846" s="41">
        <f t="shared" si="1103"/>
        <v>2.2723678844483177</v>
      </c>
      <c r="G8846" s="42">
        <f t="shared" si="1104"/>
        <v>1465385.1704873322</v>
      </c>
      <c r="H8846" s="16">
        <f t="shared" si="1105"/>
        <v>1</v>
      </c>
      <c r="P8846" s="16"/>
    </row>
    <row r="8847" spans="1:16" x14ac:dyDescent="0.25">
      <c r="A8847" s="24">
        <f t="shared" si="1106"/>
        <v>8832</v>
      </c>
      <c r="B8847">
        <f t="shared" si="1100"/>
        <v>0.70434207411017269</v>
      </c>
      <c r="C8847">
        <f t="shared" si="1101"/>
        <v>0.52041395136620849</v>
      </c>
      <c r="D8847" s="40">
        <f t="shared" si="1102"/>
        <v>1244800.9882538151</v>
      </c>
      <c r="E8847" s="40">
        <f t="shared" si="1107"/>
        <v>1244800.9882538151</v>
      </c>
      <c r="F8847" s="41">
        <f t="shared" si="1103"/>
        <v>2.0155600421725479</v>
      </c>
      <c r="G8847" s="42">
        <f t="shared" si="1104"/>
        <v>1508971.1323812888</v>
      </c>
      <c r="H8847" s="16">
        <f t="shared" si="1105"/>
        <v>1</v>
      </c>
      <c r="P8847" s="16"/>
    </row>
    <row r="8848" spans="1:16" x14ac:dyDescent="0.25">
      <c r="A8848" s="24">
        <f t="shared" si="1106"/>
        <v>8833</v>
      </c>
      <c r="B8848">
        <f t="shared" si="1100"/>
        <v>0.68401562713552266</v>
      </c>
      <c r="C8848">
        <f t="shared" si="1101"/>
        <v>0.31429649551864713</v>
      </c>
      <c r="D8848" s="40">
        <f t="shared" si="1102"/>
        <v>1218369.7564681885</v>
      </c>
      <c r="E8848" s="40">
        <f t="shared" si="1107"/>
        <v>1218369.7564681885</v>
      </c>
      <c r="F8848" s="41">
        <f t="shared" si="1103"/>
        <v>1.8529762387812394</v>
      </c>
      <c r="G8848" s="42">
        <f t="shared" si="1104"/>
        <v>1257610.2087852387</v>
      </c>
      <c r="H8848" s="16">
        <f t="shared" si="1105"/>
        <v>1</v>
      </c>
      <c r="P8848" s="16"/>
    </row>
    <row r="8849" spans="1:16" x14ac:dyDescent="0.25">
      <c r="A8849" s="24">
        <f t="shared" si="1106"/>
        <v>8834</v>
      </c>
      <c r="B8849">
        <f t="shared" ref="B8849:B8912" si="1108">((MOD((MOD(MOD(999999999999989,MOD(A8849*2499997+$B$13*1800451,7450589)*4658+7450581)*383,99991)*7440893+MOD(MOD(999999999999989,MOD(A8849*2246527+$B$13*2399993,7450987)*7580+7560584)*17669,7440893))*1343,4294967296))+0.5)/2^32</f>
        <v>5.8683528914116323E-2</v>
      </c>
      <c r="C8849">
        <f t="shared" ref="C8849:C8912" si="1109">((MOD((MOD(MOD(999999999999989,MOD(A8849*2499997+$C$13*1800451,7450589)*4658+7450581)*383,99991)*7440893+MOD(MOD(999999999999989,MOD(A8849*2246527+$C$13*2399993,7450987)*7580+7560584)*17669,7440893))*1343,4294967296))+0.5)/2^32</f>
        <v>0.10530402685981244</v>
      </c>
      <c r="D8849" s="40">
        <f t="shared" ref="D8849:D8912" si="1110">MAX(0,NORMINV(B8849,D$10,D$12))</f>
        <v>286054.14809213555</v>
      </c>
      <c r="E8849" s="40">
        <f t="shared" si="1107"/>
        <v>286054.14809213555</v>
      </c>
      <c r="F8849" s="41">
        <f t="shared" ref="F8849:F8912" si="1111">NORMINV(C8849,E$10,E$12)</f>
        <v>1.6194847413642601</v>
      </c>
      <c r="G8849" s="42">
        <f t="shared" ref="G8849:G8912" si="1112">F8849*E8849-1000000</f>
        <v>-536739.67196083406</v>
      </c>
      <c r="H8849" s="16">
        <f t="shared" ref="H8849:H8912" si="1113">IF(G8849&gt;=0,1,0)</f>
        <v>0</v>
      </c>
      <c r="P8849" s="16"/>
    </row>
    <row r="8850" spans="1:16" x14ac:dyDescent="0.25">
      <c r="A8850" s="24">
        <f t="shared" ref="A8850:A8913" si="1114">A8849+1</f>
        <v>8835</v>
      </c>
      <c r="B8850">
        <f t="shared" si="1108"/>
        <v>0.59766996058169752</v>
      </c>
      <c r="C8850">
        <f t="shared" si="1109"/>
        <v>0.38599540421273559</v>
      </c>
      <c r="D8850" s="40">
        <f t="shared" si="1110"/>
        <v>1112760.1746978888</v>
      </c>
      <c r="E8850" s="40">
        <f t="shared" ref="E8850:E8913" si="1115">MIN(1250000,D8850)</f>
        <v>1112760.1746978888</v>
      </c>
      <c r="F8850" s="41">
        <f t="shared" si="1111"/>
        <v>1.9119234592444601</v>
      </c>
      <c r="G8850" s="42">
        <f t="shared" si="1112"/>
        <v>1127512.2825178574</v>
      </c>
      <c r="H8850" s="16">
        <f t="shared" si="1113"/>
        <v>1</v>
      </c>
      <c r="P8850" s="16"/>
    </row>
    <row r="8851" spans="1:16" x14ac:dyDescent="0.25">
      <c r="A8851" s="24">
        <f t="shared" si="1114"/>
        <v>8836</v>
      </c>
      <c r="B8851">
        <f t="shared" si="1108"/>
        <v>0.50858859496656805</v>
      </c>
      <c r="C8851">
        <f t="shared" si="1109"/>
        <v>0.40628712845500559</v>
      </c>
      <c r="D8851" s="40">
        <f t="shared" si="1110"/>
        <v>1009816.1450870652</v>
      </c>
      <c r="E8851" s="40">
        <f t="shared" si="1115"/>
        <v>1009816.1450870652</v>
      </c>
      <c r="F8851" s="41">
        <f t="shared" si="1111"/>
        <v>1.9279311891192661</v>
      </c>
      <c r="G8851" s="42">
        <f t="shared" si="1112"/>
        <v>946856.04138953891</v>
      </c>
      <c r="H8851" s="16">
        <f t="shared" si="1113"/>
        <v>1</v>
      </c>
      <c r="P8851" s="16"/>
    </row>
    <row r="8852" spans="1:16" x14ac:dyDescent="0.25">
      <c r="A8852" s="24">
        <f t="shared" si="1114"/>
        <v>8837</v>
      </c>
      <c r="B8852">
        <f t="shared" si="1108"/>
        <v>0.92179467726964504</v>
      </c>
      <c r="C8852">
        <f t="shared" si="1109"/>
        <v>0.46340714895632118</v>
      </c>
      <c r="D8852" s="40">
        <f t="shared" si="1110"/>
        <v>1646161.3699208756</v>
      </c>
      <c r="E8852" s="40">
        <f t="shared" si="1115"/>
        <v>1250000</v>
      </c>
      <c r="F8852" s="41">
        <f t="shared" si="1111"/>
        <v>1.9720809498951528</v>
      </c>
      <c r="G8852" s="42">
        <f t="shared" si="1112"/>
        <v>1465101.187368941</v>
      </c>
      <c r="H8852" s="16">
        <f t="shared" si="1113"/>
        <v>1</v>
      </c>
      <c r="P8852" s="16"/>
    </row>
    <row r="8853" spans="1:16" x14ac:dyDescent="0.25">
      <c r="A8853" s="24">
        <f t="shared" si="1114"/>
        <v>8838</v>
      </c>
      <c r="B8853">
        <f t="shared" si="1108"/>
        <v>0.73406711488496512</v>
      </c>
      <c r="C8853">
        <f t="shared" si="1109"/>
        <v>0.71218016219791025</v>
      </c>
      <c r="D8853" s="40">
        <f t="shared" si="1110"/>
        <v>1285027.5512674446</v>
      </c>
      <c r="E8853" s="40">
        <f t="shared" si="1115"/>
        <v>1250000</v>
      </c>
      <c r="F8853" s="41">
        <f t="shared" si="1111"/>
        <v>2.170141365973334</v>
      </c>
      <c r="G8853" s="42">
        <f t="shared" si="1112"/>
        <v>1712676.7074666675</v>
      </c>
      <c r="H8853" s="16">
        <f t="shared" si="1113"/>
        <v>1</v>
      </c>
      <c r="P8853" s="16"/>
    </row>
    <row r="8854" spans="1:16" x14ac:dyDescent="0.25">
      <c r="A8854" s="24">
        <f t="shared" si="1114"/>
        <v>8839</v>
      </c>
      <c r="B8854">
        <f t="shared" si="1108"/>
        <v>0.84754779853392392</v>
      </c>
      <c r="C8854">
        <f t="shared" si="1109"/>
        <v>0.40172421222086996</v>
      </c>
      <c r="D8854" s="40">
        <f t="shared" si="1110"/>
        <v>1467768.7560752805</v>
      </c>
      <c r="E8854" s="40">
        <f t="shared" si="1115"/>
        <v>1250000</v>
      </c>
      <c r="F8854" s="41">
        <f t="shared" si="1111"/>
        <v>1.9243505474789881</v>
      </c>
      <c r="G8854" s="42">
        <f t="shared" si="1112"/>
        <v>1405438.184348735</v>
      </c>
      <c r="H8854" s="16">
        <f t="shared" si="1113"/>
        <v>1</v>
      </c>
      <c r="P8854" s="16"/>
    </row>
    <row r="8855" spans="1:16" x14ac:dyDescent="0.25">
      <c r="A8855" s="24">
        <f t="shared" si="1114"/>
        <v>8840</v>
      </c>
      <c r="B8855">
        <f t="shared" si="1108"/>
        <v>0.31934776750858873</v>
      </c>
      <c r="C8855">
        <f t="shared" si="1109"/>
        <v>0.24655915994662791</v>
      </c>
      <c r="D8855" s="40">
        <f t="shared" si="1110"/>
        <v>785931.56277538417</v>
      </c>
      <c r="E8855" s="40">
        <f t="shared" si="1115"/>
        <v>785931.56277538417</v>
      </c>
      <c r="F8855" s="41">
        <f t="shared" si="1111"/>
        <v>1.7916846331471061</v>
      </c>
      <c r="G8855" s="42">
        <f t="shared" si="1112"/>
        <v>408141.50372994598</v>
      </c>
      <c r="H8855" s="16">
        <f t="shared" si="1113"/>
        <v>1</v>
      </c>
      <c r="P8855" s="16"/>
    </row>
    <row r="8856" spans="1:16" x14ac:dyDescent="0.25">
      <c r="A8856" s="24">
        <f t="shared" si="1114"/>
        <v>8841</v>
      </c>
      <c r="B8856">
        <f t="shared" si="1108"/>
        <v>0.57063982856925577</v>
      </c>
      <c r="C8856">
        <f t="shared" si="1109"/>
        <v>0.14682570227887481</v>
      </c>
      <c r="D8856" s="40">
        <f t="shared" si="1110"/>
        <v>1081156.543700869</v>
      </c>
      <c r="E8856" s="40">
        <f t="shared" si="1115"/>
        <v>1081156.543700869</v>
      </c>
      <c r="F8856" s="41">
        <f t="shared" si="1111"/>
        <v>1.6808069595085811</v>
      </c>
      <c r="G8856" s="42">
        <f t="shared" si="1112"/>
        <v>817215.44297066401</v>
      </c>
      <c r="H8856" s="16">
        <f t="shared" si="1113"/>
        <v>1</v>
      </c>
      <c r="P8856" s="16"/>
    </row>
    <row r="8857" spans="1:16" x14ac:dyDescent="0.25">
      <c r="A8857" s="24">
        <f t="shared" si="1114"/>
        <v>8842</v>
      </c>
      <c r="B8857">
        <f t="shared" si="1108"/>
        <v>0.1370684098219499</v>
      </c>
      <c r="C8857">
        <f t="shared" si="1109"/>
        <v>2.4535096832551062E-2</v>
      </c>
      <c r="D8857" s="40">
        <f t="shared" si="1110"/>
        <v>501404.79568486218</v>
      </c>
      <c r="E8857" s="40">
        <f t="shared" si="1115"/>
        <v>501404.79568486218</v>
      </c>
      <c r="F8857" s="41">
        <f t="shared" si="1111"/>
        <v>1.401829403448293</v>
      </c>
      <c r="G8857" s="42">
        <f t="shared" si="1112"/>
        <v>-297116.01437897643</v>
      </c>
      <c r="H8857" s="16">
        <f t="shared" si="1113"/>
        <v>0</v>
      </c>
      <c r="P8857" s="16"/>
    </row>
    <row r="8858" spans="1:16" x14ac:dyDescent="0.25">
      <c r="A8858" s="24">
        <f t="shared" si="1114"/>
        <v>8843</v>
      </c>
      <c r="B8858">
        <f t="shared" si="1108"/>
        <v>0.59057384601328522</v>
      </c>
      <c r="C8858">
        <f t="shared" si="1109"/>
        <v>0.45400109782349318</v>
      </c>
      <c r="D8858" s="40">
        <f t="shared" si="1110"/>
        <v>1104417.0372134696</v>
      </c>
      <c r="E8858" s="40">
        <f t="shared" si="1115"/>
        <v>1104417.0372134696</v>
      </c>
      <c r="F8858" s="41">
        <f t="shared" si="1111"/>
        <v>1.9648757365245393</v>
      </c>
      <c r="G8858" s="42">
        <f t="shared" si="1112"/>
        <v>1170042.2394250655</v>
      </c>
      <c r="H8858" s="16">
        <f t="shared" si="1113"/>
        <v>1</v>
      </c>
      <c r="P8858" s="16"/>
    </row>
    <row r="8859" spans="1:16" x14ac:dyDescent="0.25">
      <c r="A8859" s="24">
        <f t="shared" si="1114"/>
        <v>8844</v>
      </c>
      <c r="B8859">
        <f t="shared" si="1108"/>
        <v>0.35562121996190399</v>
      </c>
      <c r="C8859">
        <f t="shared" si="1109"/>
        <v>0.70026363956276327</v>
      </c>
      <c r="D8859" s="40">
        <f t="shared" si="1110"/>
        <v>831221.2905605596</v>
      </c>
      <c r="E8859" s="40">
        <f t="shared" si="1115"/>
        <v>831221.2905605596</v>
      </c>
      <c r="F8859" s="41">
        <f t="shared" si="1111"/>
        <v>2.1596227715148961</v>
      </c>
      <c r="G8859" s="42">
        <f t="shared" si="1112"/>
        <v>795124.42726258445</v>
      </c>
      <c r="H8859" s="16">
        <f t="shared" si="1113"/>
        <v>1</v>
      </c>
      <c r="P8859" s="16"/>
    </row>
    <row r="8860" spans="1:16" x14ac:dyDescent="0.25">
      <c r="A8860" s="24">
        <f t="shared" si="1114"/>
        <v>8845</v>
      </c>
      <c r="B8860">
        <f t="shared" si="1108"/>
        <v>0.31272759556304663</v>
      </c>
      <c r="C8860">
        <f t="shared" si="1109"/>
        <v>0.69583072129171342</v>
      </c>
      <c r="D8860" s="40">
        <f t="shared" si="1110"/>
        <v>777446.67285781284</v>
      </c>
      <c r="E8860" s="40">
        <f t="shared" si="1115"/>
        <v>777446.67285781284</v>
      </c>
      <c r="F8860" s="41">
        <f t="shared" si="1111"/>
        <v>2.1557588131814684</v>
      </c>
      <c r="G8860" s="42">
        <f t="shared" si="1112"/>
        <v>675987.51679183985</v>
      </c>
      <c r="H8860" s="16">
        <f t="shared" si="1113"/>
        <v>1</v>
      </c>
      <c r="P8860" s="16"/>
    </row>
    <row r="8861" spans="1:16" x14ac:dyDescent="0.25">
      <c r="A8861" s="24">
        <f t="shared" si="1114"/>
        <v>8846</v>
      </c>
      <c r="B8861">
        <f t="shared" si="1108"/>
        <v>0.25543853745330125</v>
      </c>
      <c r="C8861">
        <f t="shared" si="1109"/>
        <v>0.35871355386916548</v>
      </c>
      <c r="D8861" s="40">
        <f t="shared" si="1110"/>
        <v>700240.44986290135</v>
      </c>
      <c r="E8861" s="40">
        <f t="shared" si="1115"/>
        <v>700240.44986290135</v>
      </c>
      <c r="F8861" s="41">
        <f t="shared" si="1111"/>
        <v>1.8900001414587304</v>
      </c>
      <c r="G8861" s="42">
        <f t="shared" si="1112"/>
        <v>323454.54929600866</v>
      </c>
      <c r="H8861" s="16">
        <f t="shared" si="1113"/>
        <v>1</v>
      </c>
      <c r="P8861" s="16"/>
    </row>
    <row r="8862" spans="1:16" x14ac:dyDescent="0.25">
      <c r="A8862" s="24">
        <f t="shared" si="1114"/>
        <v>8847</v>
      </c>
      <c r="B8862">
        <f t="shared" si="1108"/>
        <v>0.78980913816485554</v>
      </c>
      <c r="C8862">
        <f t="shared" si="1109"/>
        <v>0.52849416912067682</v>
      </c>
      <c r="D8862" s="40">
        <f t="shared" si="1110"/>
        <v>1367367.4035953628</v>
      </c>
      <c r="E8862" s="40">
        <f t="shared" si="1115"/>
        <v>1250000</v>
      </c>
      <c r="F8862" s="41">
        <f t="shared" si="1111"/>
        <v>2.0217280019174839</v>
      </c>
      <c r="G8862" s="42">
        <f t="shared" si="1112"/>
        <v>1527160.002396855</v>
      </c>
      <c r="H8862" s="16">
        <f t="shared" si="1113"/>
        <v>1</v>
      </c>
      <c r="P8862" s="16"/>
    </row>
    <row r="8863" spans="1:16" x14ac:dyDescent="0.25">
      <c r="A8863" s="24">
        <f t="shared" si="1114"/>
        <v>8848</v>
      </c>
      <c r="B8863">
        <f t="shared" si="1108"/>
        <v>0.68657897470984608</v>
      </c>
      <c r="C8863">
        <f t="shared" si="1109"/>
        <v>0.20306797872763127</v>
      </c>
      <c r="D8863" s="40">
        <f t="shared" si="1110"/>
        <v>1221661.0059716401</v>
      </c>
      <c r="E8863" s="40">
        <f t="shared" si="1115"/>
        <v>1221661.0059716401</v>
      </c>
      <c r="F8863" s="41">
        <f t="shared" si="1111"/>
        <v>1.747503742540288</v>
      </c>
      <c r="G8863" s="42">
        <f t="shared" si="1112"/>
        <v>1134857.1800509742</v>
      </c>
      <c r="H8863" s="16">
        <f t="shared" si="1113"/>
        <v>1</v>
      </c>
      <c r="P8863" s="16"/>
    </row>
    <row r="8864" spans="1:16" x14ac:dyDescent="0.25">
      <c r="A8864" s="24">
        <f t="shared" si="1114"/>
        <v>8849</v>
      </c>
      <c r="B8864">
        <f t="shared" si="1108"/>
        <v>0.89257950184401125</v>
      </c>
      <c r="C8864">
        <f t="shared" si="1109"/>
        <v>0.59121952683199197</v>
      </c>
      <c r="D8864" s="40">
        <f t="shared" si="1110"/>
        <v>1565515.2473298304</v>
      </c>
      <c r="E8864" s="40">
        <f t="shared" si="1115"/>
        <v>1250000</v>
      </c>
      <c r="F8864" s="41">
        <f t="shared" si="1111"/>
        <v>2.0701164662109397</v>
      </c>
      <c r="G8864" s="42">
        <f t="shared" si="1112"/>
        <v>1587645.5827636747</v>
      </c>
      <c r="H8864" s="16">
        <f t="shared" si="1113"/>
        <v>1</v>
      </c>
      <c r="P8864" s="16"/>
    </row>
    <row r="8865" spans="1:16" x14ac:dyDescent="0.25">
      <c r="A8865" s="24">
        <f t="shared" si="1114"/>
        <v>8850</v>
      </c>
      <c r="B8865">
        <f t="shared" si="1108"/>
        <v>0.85318128170911223</v>
      </c>
      <c r="C8865">
        <f t="shared" si="1109"/>
        <v>0.68340925581287593</v>
      </c>
      <c r="D8865" s="40">
        <f t="shared" si="1110"/>
        <v>1478803.4144669657</v>
      </c>
      <c r="E8865" s="40">
        <f t="shared" si="1115"/>
        <v>1250000</v>
      </c>
      <c r="F8865" s="41">
        <f t="shared" si="1111"/>
        <v>2.1450619097048667</v>
      </c>
      <c r="G8865" s="42">
        <f t="shared" si="1112"/>
        <v>1681327.3871310833</v>
      </c>
      <c r="H8865" s="16">
        <f t="shared" si="1113"/>
        <v>1</v>
      </c>
      <c r="P8865" s="16"/>
    </row>
    <row r="8866" spans="1:16" x14ac:dyDescent="0.25">
      <c r="A8866" s="24">
        <f t="shared" si="1114"/>
        <v>8851</v>
      </c>
      <c r="B8866">
        <f t="shared" si="1108"/>
        <v>0.50892350298818201</v>
      </c>
      <c r="C8866">
        <f t="shared" si="1109"/>
        <v>0.50516026641707867</v>
      </c>
      <c r="D8866" s="40">
        <f t="shared" si="1110"/>
        <v>1010198.9834752894</v>
      </c>
      <c r="E8866" s="40">
        <f t="shared" si="1115"/>
        <v>1010198.9834752894</v>
      </c>
      <c r="F8866" s="41">
        <f t="shared" si="1111"/>
        <v>2.003931680977959</v>
      </c>
      <c r="G8866" s="42">
        <f t="shared" si="1112"/>
        <v>1024369.7470778623</v>
      </c>
      <c r="H8866" s="16">
        <f t="shared" si="1113"/>
        <v>1</v>
      </c>
      <c r="P8866" s="16"/>
    </row>
    <row r="8867" spans="1:16" x14ac:dyDescent="0.25">
      <c r="A8867" s="24">
        <f t="shared" si="1114"/>
        <v>8852</v>
      </c>
      <c r="B8867">
        <f t="shared" si="1108"/>
        <v>0.40936823131050915</v>
      </c>
      <c r="C8867">
        <f t="shared" si="1109"/>
        <v>0.53655540675390512</v>
      </c>
      <c r="D8867" s="40">
        <f t="shared" si="1110"/>
        <v>895515.00630696258</v>
      </c>
      <c r="E8867" s="40">
        <f t="shared" si="1115"/>
        <v>895515.00630696258</v>
      </c>
      <c r="F8867" s="41">
        <f t="shared" si="1111"/>
        <v>2.027890401079818</v>
      </c>
      <c r="G8867" s="42">
        <f t="shared" si="1112"/>
        <v>816006.28531282209</v>
      </c>
      <c r="H8867" s="16">
        <f t="shared" si="1113"/>
        <v>1</v>
      </c>
      <c r="P8867" s="16"/>
    </row>
    <row r="8868" spans="1:16" x14ac:dyDescent="0.25">
      <c r="A8868" s="24">
        <f t="shared" si="1114"/>
        <v>8853</v>
      </c>
      <c r="B8868">
        <f t="shared" si="1108"/>
        <v>0.76601762569043785</v>
      </c>
      <c r="C8868">
        <f t="shared" si="1109"/>
        <v>0.95771715964656323</v>
      </c>
      <c r="D8868" s="40">
        <f t="shared" si="1110"/>
        <v>1330909.3543230516</v>
      </c>
      <c r="E8868" s="40">
        <f t="shared" si="1115"/>
        <v>1250000</v>
      </c>
      <c r="F8868" s="41">
        <f t="shared" si="1111"/>
        <v>2.5242516791638945</v>
      </c>
      <c r="G8868" s="42">
        <f t="shared" si="1112"/>
        <v>2155314.598954868</v>
      </c>
      <c r="H8868" s="16">
        <f t="shared" si="1113"/>
        <v>1</v>
      </c>
      <c r="P8868" s="16"/>
    </row>
    <row r="8869" spans="1:16" x14ac:dyDescent="0.25">
      <c r="A8869" s="24">
        <f t="shared" si="1114"/>
        <v>8854</v>
      </c>
      <c r="B8869">
        <f t="shared" si="1108"/>
        <v>0.98726031242404133</v>
      </c>
      <c r="C8869">
        <f t="shared" si="1109"/>
        <v>0.77471139759290963</v>
      </c>
      <c r="D8869" s="40">
        <f t="shared" si="1110"/>
        <v>2018566.6586595511</v>
      </c>
      <c r="E8869" s="40">
        <f t="shared" si="1115"/>
        <v>1250000</v>
      </c>
      <c r="F8869" s="41">
        <f t="shared" si="1111"/>
        <v>2.2293170477677684</v>
      </c>
      <c r="G8869" s="42">
        <f t="shared" si="1112"/>
        <v>1786646.3097097105</v>
      </c>
      <c r="H8869" s="16">
        <f t="shared" si="1113"/>
        <v>1</v>
      </c>
      <c r="P8869" s="16"/>
    </row>
    <row r="8870" spans="1:16" x14ac:dyDescent="0.25">
      <c r="A8870" s="24">
        <f t="shared" si="1114"/>
        <v>8855</v>
      </c>
      <c r="B8870">
        <f t="shared" si="1108"/>
        <v>0.33363064716104418</v>
      </c>
      <c r="C8870">
        <f t="shared" si="1109"/>
        <v>0.91449079418089241</v>
      </c>
      <c r="D8870" s="40">
        <f t="shared" si="1110"/>
        <v>803992.51617059577</v>
      </c>
      <c r="E8870" s="40">
        <f t="shared" si="1115"/>
        <v>803992.51617059577</v>
      </c>
      <c r="F8870" s="41">
        <f t="shared" si="1111"/>
        <v>2.416090815232447</v>
      </c>
      <c r="G8870" s="42">
        <f t="shared" si="1112"/>
        <v>942518.93383540097</v>
      </c>
      <c r="H8870" s="16">
        <f t="shared" si="1113"/>
        <v>1</v>
      </c>
      <c r="P8870" s="16"/>
    </row>
    <row r="8871" spans="1:16" x14ac:dyDescent="0.25">
      <c r="A8871" s="24">
        <f t="shared" si="1114"/>
        <v>8856</v>
      </c>
      <c r="B8871">
        <f t="shared" si="1108"/>
        <v>0.89251547434832901</v>
      </c>
      <c r="C8871">
        <f t="shared" si="1109"/>
        <v>2.5631370372138917E-2</v>
      </c>
      <c r="D8871" s="40">
        <f t="shared" si="1110"/>
        <v>1565357.3626851062</v>
      </c>
      <c r="E8871" s="40">
        <f t="shared" si="1115"/>
        <v>1250000</v>
      </c>
      <c r="F8871" s="41">
        <f t="shared" si="1111"/>
        <v>1.4075155751535346</v>
      </c>
      <c r="G8871" s="42">
        <f t="shared" si="1112"/>
        <v>759394.46894191834</v>
      </c>
      <c r="H8871" s="16">
        <f t="shared" si="1113"/>
        <v>1</v>
      </c>
      <c r="P8871" s="16"/>
    </row>
    <row r="8872" spans="1:16" x14ac:dyDescent="0.25">
      <c r="A8872" s="24">
        <f t="shared" si="1114"/>
        <v>8857</v>
      </c>
      <c r="B8872">
        <f t="shared" si="1108"/>
        <v>0.7332703567808494</v>
      </c>
      <c r="C8872">
        <f t="shared" si="1109"/>
        <v>0.80951691942755133</v>
      </c>
      <c r="D8872" s="40">
        <f t="shared" si="1110"/>
        <v>1283921.3109564758</v>
      </c>
      <c r="E8872" s="40">
        <f t="shared" si="1115"/>
        <v>1250000</v>
      </c>
      <c r="F8872" s="41">
        <f t="shared" si="1111"/>
        <v>2.2662971118717059</v>
      </c>
      <c r="G8872" s="42">
        <f t="shared" si="1112"/>
        <v>1832871.3898396324</v>
      </c>
      <c r="H8872" s="16">
        <f t="shared" si="1113"/>
        <v>1</v>
      </c>
      <c r="P8872" s="16"/>
    </row>
    <row r="8873" spans="1:16" x14ac:dyDescent="0.25">
      <c r="A8873" s="24">
        <f t="shared" si="1114"/>
        <v>8858</v>
      </c>
      <c r="B8873">
        <f t="shared" si="1108"/>
        <v>0.86009480420034379</v>
      </c>
      <c r="C8873">
        <f t="shared" si="1109"/>
        <v>0.65188984118867666</v>
      </c>
      <c r="D8873" s="40">
        <f t="shared" si="1110"/>
        <v>1492741.0539365988</v>
      </c>
      <c r="E8873" s="40">
        <f t="shared" si="1115"/>
        <v>1250000</v>
      </c>
      <c r="F8873" s="41">
        <f t="shared" si="1111"/>
        <v>2.1186710295823081</v>
      </c>
      <c r="G8873" s="42">
        <f t="shared" si="1112"/>
        <v>1648338.7869778853</v>
      </c>
      <c r="H8873" s="16">
        <f t="shared" si="1113"/>
        <v>1</v>
      </c>
      <c r="P8873" s="16"/>
    </row>
    <row r="8874" spans="1:16" x14ac:dyDescent="0.25">
      <c r="A8874" s="24">
        <f t="shared" si="1114"/>
        <v>8859</v>
      </c>
      <c r="B8874">
        <f t="shared" si="1108"/>
        <v>0.39677380782086402</v>
      </c>
      <c r="C8874">
        <f t="shared" si="1109"/>
        <v>0.67075819021556526</v>
      </c>
      <c r="D8874" s="40">
        <f t="shared" si="1110"/>
        <v>880680.86009330733</v>
      </c>
      <c r="E8874" s="40">
        <f t="shared" si="1115"/>
        <v>880680.86009330733</v>
      </c>
      <c r="F8874" s="41">
        <f t="shared" si="1111"/>
        <v>2.1343488510363389</v>
      </c>
      <c r="G8874" s="42">
        <f t="shared" si="1112"/>
        <v>879680.18186984514</v>
      </c>
      <c r="H8874" s="16">
        <f t="shared" si="1113"/>
        <v>1</v>
      </c>
      <c r="P8874" s="16"/>
    </row>
    <row r="8875" spans="1:16" x14ac:dyDescent="0.25">
      <c r="A8875" s="24">
        <f t="shared" si="1114"/>
        <v>8860</v>
      </c>
      <c r="B8875">
        <f t="shared" si="1108"/>
        <v>7.4518755660392344E-2</v>
      </c>
      <c r="C8875">
        <f t="shared" si="1109"/>
        <v>0.96619648102205247</v>
      </c>
      <c r="D8875" s="40">
        <f t="shared" si="1110"/>
        <v>342124.84244403453</v>
      </c>
      <c r="E8875" s="40">
        <f t="shared" si="1115"/>
        <v>342124.84244403453</v>
      </c>
      <c r="F8875" s="41">
        <f t="shared" si="1111"/>
        <v>2.5555067165860379</v>
      </c>
      <c r="G8875" s="42">
        <f t="shared" si="1112"/>
        <v>-125697.66722332977</v>
      </c>
      <c r="H8875" s="16">
        <f t="shared" si="1113"/>
        <v>0</v>
      </c>
      <c r="P8875" s="16"/>
    </row>
    <row r="8876" spans="1:16" x14ac:dyDescent="0.25">
      <c r="A8876" s="24">
        <f t="shared" si="1114"/>
        <v>8861</v>
      </c>
      <c r="B8876">
        <f t="shared" si="1108"/>
        <v>0.94745844055432826</v>
      </c>
      <c r="C8876">
        <f t="shared" si="1109"/>
        <v>0.56483961211051792</v>
      </c>
      <c r="D8876" s="40">
        <f t="shared" si="1110"/>
        <v>1738918.5816645767</v>
      </c>
      <c r="E8876" s="40">
        <f t="shared" si="1115"/>
        <v>1250000</v>
      </c>
      <c r="F8876" s="41">
        <f t="shared" si="1111"/>
        <v>2.0496203789455651</v>
      </c>
      <c r="G8876" s="42">
        <f t="shared" si="1112"/>
        <v>1562025.4736819565</v>
      </c>
      <c r="H8876" s="16">
        <f t="shared" si="1113"/>
        <v>1</v>
      </c>
      <c r="P8876" s="16"/>
    </row>
    <row r="8877" spans="1:16" x14ac:dyDescent="0.25">
      <c r="A8877" s="24">
        <f t="shared" si="1114"/>
        <v>8862</v>
      </c>
      <c r="B8877">
        <f t="shared" si="1108"/>
        <v>0.11780127242673188</v>
      </c>
      <c r="C8877">
        <f t="shared" si="1109"/>
        <v>0.93133435084018856</v>
      </c>
      <c r="D8877" s="40">
        <f t="shared" si="1110"/>
        <v>459247.7092840086</v>
      </c>
      <c r="E8877" s="40">
        <f t="shared" si="1115"/>
        <v>459247.7092840086</v>
      </c>
      <c r="F8877" s="41">
        <f t="shared" si="1111"/>
        <v>2.4516117829841786</v>
      </c>
      <c r="G8877" s="42">
        <f t="shared" si="1112"/>
        <v>125897.09538916801</v>
      </c>
      <c r="H8877" s="16">
        <f t="shared" si="1113"/>
        <v>1</v>
      </c>
      <c r="P8877" s="16"/>
    </row>
    <row r="8878" spans="1:16" x14ac:dyDescent="0.25">
      <c r="A8878" s="24">
        <f t="shared" si="1114"/>
        <v>8863</v>
      </c>
      <c r="B8878">
        <f t="shared" si="1108"/>
        <v>0.57796384382527322</v>
      </c>
      <c r="C8878">
        <f t="shared" si="1109"/>
        <v>0.93772102647926658</v>
      </c>
      <c r="D8878" s="40">
        <f t="shared" si="1110"/>
        <v>1089675.023938969</v>
      </c>
      <c r="E8878" s="40">
        <f t="shared" si="1115"/>
        <v>1089675.023938969</v>
      </c>
      <c r="F8878" s="41">
        <f t="shared" si="1111"/>
        <v>2.466845053268627</v>
      </c>
      <c r="G8878" s="42">
        <f t="shared" si="1112"/>
        <v>1688059.4424742186</v>
      </c>
      <c r="H8878" s="16">
        <f t="shared" si="1113"/>
        <v>1</v>
      </c>
      <c r="P8878" s="16"/>
    </row>
    <row r="8879" spans="1:16" x14ac:dyDescent="0.25">
      <c r="A8879" s="24">
        <f t="shared" si="1114"/>
        <v>8864</v>
      </c>
      <c r="B8879">
        <f t="shared" si="1108"/>
        <v>8.7555142701603472E-2</v>
      </c>
      <c r="C8879">
        <f t="shared" si="1109"/>
        <v>0.35147750179748982</v>
      </c>
      <c r="D8879" s="40">
        <f t="shared" si="1110"/>
        <v>381778.84819161065</v>
      </c>
      <c r="E8879" s="40">
        <f t="shared" si="1115"/>
        <v>381778.84819161065</v>
      </c>
      <c r="F8879" s="41">
        <f t="shared" si="1111"/>
        <v>1.8840928353160502</v>
      </c>
      <c r="G8879" s="42">
        <f t="shared" si="1112"/>
        <v>-280693.20744697237</v>
      </c>
      <c r="H8879" s="16">
        <f t="shared" si="1113"/>
        <v>0</v>
      </c>
      <c r="P8879" s="16"/>
    </row>
    <row r="8880" spans="1:16" x14ac:dyDescent="0.25">
      <c r="A8880" s="24">
        <f t="shared" si="1114"/>
        <v>8865</v>
      </c>
      <c r="B8880">
        <f t="shared" si="1108"/>
        <v>7.4753476656042039E-2</v>
      </c>
      <c r="C8880">
        <f t="shared" si="1109"/>
        <v>0.36941322346683592</v>
      </c>
      <c r="D8880" s="40">
        <f t="shared" si="1110"/>
        <v>342883.65160794265</v>
      </c>
      <c r="E8880" s="40">
        <f t="shared" si="1115"/>
        <v>342883.65160794265</v>
      </c>
      <c r="F8880" s="41">
        <f t="shared" si="1111"/>
        <v>1.8986602314075651</v>
      </c>
      <c r="G8880" s="42">
        <f t="shared" si="1112"/>
        <v>-348980.44669219269</v>
      </c>
      <c r="H8880" s="16">
        <f t="shared" si="1113"/>
        <v>0</v>
      </c>
      <c r="P8880" s="16"/>
    </row>
    <row r="8881" spans="1:16" x14ac:dyDescent="0.25">
      <c r="A8881" s="24">
        <f t="shared" si="1114"/>
        <v>8866</v>
      </c>
      <c r="B8881">
        <f t="shared" si="1108"/>
        <v>0.48225647408980876</v>
      </c>
      <c r="C8881">
        <f t="shared" si="1109"/>
        <v>0.2975240551168099</v>
      </c>
      <c r="D8881" s="40">
        <f t="shared" si="1110"/>
        <v>979715.30512663792</v>
      </c>
      <c r="E8881" s="40">
        <f t="shared" si="1115"/>
        <v>979715.30512663792</v>
      </c>
      <c r="F8881" s="41">
        <f t="shared" si="1111"/>
        <v>1.8384392168032921</v>
      </c>
      <c r="G8881" s="42">
        <f t="shared" si="1112"/>
        <v>801147.03824721463</v>
      </c>
      <c r="H8881" s="16">
        <f t="shared" si="1113"/>
        <v>1</v>
      </c>
      <c r="P8881" s="16"/>
    </row>
    <row r="8882" spans="1:16" x14ac:dyDescent="0.25">
      <c r="A8882" s="24">
        <f t="shared" si="1114"/>
        <v>8867</v>
      </c>
      <c r="B8882">
        <f t="shared" si="1108"/>
        <v>0.76736271556001157</v>
      </c>
      <c r="C8882">
        <f t="shared" si="1109"/>
        <v>0.55578320997301489</v>
      </c>
      <c r="D8882" s="40">
        <f t="shared" si="1110"/>
        <v>1332912.9899441358</v>
      </c>
      <c r="E8882" s="40">
        <f t="shared" si="1115"/>
        <v>1250000</v>
      </c>
      <c r="F8882" s="41">
        <f t="shared" si="1111"/>
        <v>2.0426402928802032</v>
      </c>
      <c r="G8882" s="42">
        <f t="shared" si="1112"/>
        <v>1553300.366100254</v>
      </c>
      <c r="H8882" s="16">
        <f t="shared" si="1113"/>
        <v>1</v>
      </c>
      <c r="P8882" s="16"/>
    </row>
    <row r="8883" spans="1:16" x14ac:dyDescent="0.25">
      <c r="A8883" s="24">
        <f t="shared" si="1114"/>
        <v>8868</v>
      </c>
      <c r="B8883">
        <f t="shared" si="1108"/>
        <v>0.63999373198021203</v>
      </c>
      <c r="C8883">
        <f t="shared" si="1109"/>
        <v>0.94301664631348103</v>
      </c>
      <c r="D8883" s="40">
        <f t="shared" si="1110"/>
        <v>1163423.422110291</v>
      </c>
      <c r="E8883" s="40">
        <f t="shared" si="1115"/>
        <v>1163423.422110291</v>
      </c>
      <c r="F8883" s="41">
        <f t="shared" si="1111"/>
        <v>2.4804292762812068</v>
      </c>
      <c r="G8883" s="42">
        <f t="shared" si="1112"/>
        <v>1885789.5169136338</v>
      </c>
      <c r="H8883" s="16">
        <f t="shared" si="1113"/>
        <v>1</v>
      </c>
      <c r="P8883" s="16"/>
    </row>
    <row r="8884" spans="1:16" x14ac:dyDescent="0.25">
      <c r="A8884" s="24">
        <f t="shared" si="1114"/>
        <v>8869</v>
      </c>
      <c r="B8884">
        <f t="shared" si="1108"/>
        <v>0.10834582115057856</v>
      </c>
      <c r="C8884">
        <f t="shared" si="1109"/>
        <v>0.59529953834135085</v>
      </c>
      <c r="D8884" s="40">
        <f t="shared" si="1110"/>
        <v>436759.93932547863</v>
      </c>
      <c r="E8884" s="40">
        <f t="shared" si="1115"/>
        <v>436759.93932547863</v>
      </c>
      <c r="F8884" s="41">
        <f t="shared" si="1111"/>
        <v>2.0733127512859957</v>
      </c>
      <c r="G8884" s="42">
        <f t="shared" si="1112"/>
        <v>-94460.048545587342</v>
      </c>
      <c r="H8884" s="16">
        <f t="shared" si="1113"/>
        <v>0</v>
      </c>
      <c r="P8884" s="16"/>
    </row>
    <row r="8885" spans="1:16" x14ac:dyDescent="0.25">
      <c r="A8885" s="24">
        <f t="shared" si="1114"/>
        <v>8870</v>
      </c>
      <c r="B8885">
        <f t="shared" si="1108"/>
        <v>0.78349300159607083</v>
      </c>
      <c r="C8885">
        <f t="shared" si="1109"/>
        <v>0.46424206660594791</v>
      </c>
      <c r="D8885" s="40">
        <f t="shared" si="1110"/>
        <v>1357467.0992932962</v>
      </c>
      <c r="E8885" s="40">
        <f t="shared" si="1115"/>
        <v>1250000</v>
      </c>
      <c r="F8885" s="41">
        <f t="shared" si="1111"/>
        <v>1.9727196958665281</v>
      </c>
      <c r="G8885" s="42">
        <f t="shared" si="1112"/>
        <v>1465899.6198331602</v>
      </c>
      <c r="H8885" s="16">
        <f t="shared" si="1113"/>
        <v>1</v>
      </c>
      <c r="P8885" s="16"/>
    </row>
    <row r="8886" spans="1:16" x14ac:dyDescent="0.25">
      <c r="A8886" s="24">
        <f t="shared" si="1114"/>
        <v>8871</v>
      </c>
      <c r="B8886">
        <f t="shared" si="1108"/>
        <v>0.78618096618447453</v>
      </c>
      <c r="C8886">
        <f t="shared" si="1109"/>
        <v>0.14034657191950828</v>
      </c>
      <c r="D8886" s="40">
        <f t="shared" si="1110"/>
        <v>1361659.5267724097</v>
      </c>
      <c r="E8886" s="40">
        <f t="shared" si="1115"/>
        <v>1250000</v>
      </c>
      <c r="F8886" s="41">
        <f t="shared" si="1111"/>
        <v>1.6721083408577166</v>
      </c>
      <c r="G8886" s="42">
        <f t="shared" si="1112"/>
        <v>1090135.4260721458</v>
      </c>
      <c r="H8886" s="16">
        <f t="shared" si="1113"/>
        <v>1</v>
      </c>
      <c r="P8886" s="16"/>
    </row>
    <row r="8887" spans="1:16" x14ac:dyDescent="0.25">
      <c r="A8887" s="24">
        <f t="shared" si="1114"/>
        <v>8872</v>
      </c>
      <c r="B8887">
        <f t="shared" si="1108"/>
        <v>2.7186598279513419E-2</v>
      </c>
      <c r="C8887">
        <f t="shared" si="1109"/>
        <v>0.79220563068520278</v>
      </c>
      <c r="D8887" s="40">
        <f t="shared" si="1110"/>
        <v>122864.04534242989</v>
      </c>
      <c r="E8887" s="40">
        <f t="shared" si="1115"/>
        <v>122864.04534242989</v>
      </c>
      <c r="F8887" s="41">
        <f t="shared" si="1111"/>
        <v>2.2474462392978434</v>
      </c>
      <c r="G8887" s="42">
        <f t="shared" si="1112"/>
        <v>-723869.66335023625</v>
      </c>
      <c r="H8887" s="16">
        <f t="shared" si="1113"/>
        <v>0</v>
      </c>
      <c r="P8887" s="16"/>
    </row>
    <row r="8888" spans="1:16" x14ac:dyDescent="0.25">
      <c r="A8888" s="24">
        <f t="shared" si="1114"/>
        <v>8873</v>
      </c>
      <c r="B8888">
        <f t="shared" si="1108"/>
        <v>0.68588868679944426</v>
      </c>
      <c r="C8888">
        <f t="shared" si="1109"/>
        <v>0.44849813159089535</v>
      </c>
      <c r="D8888" s="40">
        <f t="shared" si="1110"/>
        <v>1220773.5702724608</v>
      </c>
      <c r="E8888" s="40">
        <f t="shared" si="1115"/>
        <v>1220773.5702724608</v>
      </c>
      <c r="F8888" s="41">
        <f t="shared" si="1111"/>
        <v>1.9606514505973223</v>
      </c>
      <c r="G8888" s="42">
        <f t="shared" si="1112"/>
        <v>1393511.4714055723</v>
      </c>
      <c r="H8888" s="16">
        <f t="shared" si="1113"/>
        <v>1</v>
      </c>
      <c r="P8888" s="16"/>
    </row>
    <row r="8889" spans="1:16" x14ac:dyDescent="0.25">
      <c r="A8889" s="24">
        <f t="shared" si="1114"/>
        <v>8874</v>
      </c>
      <c r="B8889">
        <f t="shared" si="1108"/>
        <v>0.81878541514743119</v>
      </c>
      <c r="C8889">
        <f t="shared" si="1109"/>
        <v>0.45081375108566135</v>
      </c>
      <c r="D8889" s="40">
        <f t="shared" si="1110"/>
        <v>1415233.7827787804</v>
      </c>
      <c r="E8889" s="40">
        <f t="shared" si="1115"/>
        <v>1250000</v>
      </c>
      <c r="F8889" s="41">
        <f t="shared" si="1111"/>
        <v>1.9624298872552082</v>
      </c>
      <c r="G8889" s="42">
        <f t="shared" si="1112"/>
        <v>1453037.3590690102</v>
      </c>
      <c r="H8889" s="16">
        <f t="shared" si="1113"/>
        <v>1</v>
      </c>
      <c r="P8889" s="16"/>
    </row>
    <row r="8890" spans="1:16" x14ac:dyDescent="0.25">
      <c r="A8890" s="24">
        <f t="shared" si="1114"/>
        <v>8875</v>
      </c>
      <c r="B8890">
        <f t="shared" si="1108"/>
        <v>0.90796289511490613</v>
      </c>
      <c r="C8890">
        <f t="shared" si="1109"/>
        <v>0.99583473859820515</v>
      </c>
      <c r="D8890" s="40">
        <f t="shared" si="1110"/>
        <v>1605614.5437314038</v>
      </c>
      <c r="E8890" s="40">
        <f t="shared" si="1115"/>
        <v>1250000</v>
      </c>
      <c r="F8890" s="41">
        <f t="shared" si="1111"/>
        <v>2.8019366724311943</v>
      </c>
      <c r="G8890" s="42">
        <f t="shared" si="1112"/>
        <v>2502420.840538993</v>
      </c>
      <c r="H8890" s="16">
        <f t="shared" si="1113"/>
        <v>1</v>
      </c>
      <c r="P8890" s="16"/>
    </row>
    <row r="8891" spans="1:16" x14ac:dyDescent="0.25">
      <c r="A8891" s="24">
        <f t="shared" si="1114"/>
        <v>8876</v>
      </c>
      <c r="B8891">
        <f t="shared" si="1108"/>
        <v>0.68679999990854412</v>
      </c>
      <c r="C8891">
        <f t="shared" si="1109"/>
        <v>0.57495734340045601</v>
      </c>
      <c r="D8891" s="40">
        <f t="shared" si="1110"/>
        <v>1221945.3338948984</v>
      </c>
      <c r="E8891" s="40">
        <f t="shared" si="1115"/>
        <v>1221945.3338948984</v>
      </c>
      <c r="F8891" s="41">
        <f t="shared" si="1111"/>
        <v>2.0574497184926135</v>
      </c>
      <c r="G8891" s="42">
        <f t="shared" si="1112"/>
        <v>1514091.0832354212</v>
      </c>
      <c r="H8891" s="16">
        <f t="shared" si="1113"/>
        <v>1</v>
      </c>
      <c r="P8891" s="16"/>
    </row>
    <row r="8892" spans="1:16" x14ac:dyDescent="0.25">
      <c r="A8892" s="24">
        <f t="shared" si="1114"/>
        <v>8877</v>
      </c>
      <c r="B8892">
        <f t="shared" si="1108"/>
        <v>0.76817689358722419</v>
      </c>
      <c r="C8892">
        <f t="shared" si="1109"/>
        <v>0.38806049211416394</v>
      </c>
      <c r="D8892" s="40">
        <f t="shared" si="1110"/>
        <v>1334128.9119665502</v>
      </c>
      <c r="E8892" s="40">
        <f t="shared" si="1115"/>
        <v>1250000</v>
      </c>
      <c r="F8892" s="41">
        <f t="shared" si="1111"/>
        <v>1.9135630240192996</v>
      </c>
      <c r="G8892" s="42">
        <f t="shared" si="1112"/>
        <v>1391953.7800241243</v>
      </c>
      <c r="H8892" s="16">
        <f t="shared" si="1113"/>
        <v>1</v>
      </c>
      <c r="P8892" s="16"/>
    </row>
    <row r="8893" spans="1:16" x14ac:dyDescent="0.25">
      <c r="A8893" s="24">
        <f t="shared" si="1114"/>
        <v>8878</v>
      </c>
      <c r="B8893">
        <f t="shared" si="1108"/>
        <v>0.77742485154885799</v>
      </c>
      <c r="C8893">
        <f t="shared" si="1109"/>
        <v>0.26117169542703778</v>
      </c>
      <c r="D8893" s="40">
        <f t="shared" si="1110"/>
        <v>1348111.7493479983</v>
      </c>
      <c r="E8893" s="40">
        <f t="shared" si="1115"/>
        <v>1250000</v>
      </c>
      <c r="F8893" s="41">
        <f t="shared" si="1111"/>
        <v>1.805550967688883</v>
      </c>
      <c r="G8893" s="42">
        <f t="shared" si="1112"/>
        <v>1256938.7096111039</v>
      </c>
      <c r="H8893" s="16">
        <f t="shared" si="1113"/>
        <v>1</v>
      </c>
      <c r="P8893" s="16"/>
    </row>
    <row r="8894" spans="1:16" x14ac:dyDescent="0.25">
      <c r="A8894" s="24">
        <f t="shared" si="1114"/>
        <v>8879</v>
      </c>
      <c r="B8894">
        <f t="shared" si="1108"/>
        <v>0.62679946760181338</v>
      </c>
      <c r="C8894">
        <f t="shared" si="1109"/>
        <v>0.74906081857625395</v>
      </c>
      <c r="D8894" s="40">
        <f t="shared" si="1110"/>
        <v>1147441.5490511595</v>
      </c>
      <c r="E8894" s="40">
        <f t="shared" si="1115"/>
        <v>1147441.5490511595</v>
      </c>
      <c r="F8894" s="41">
        <f t="shared" si="1111"/>
        <v>2.2041146536640364</v>
      </c>
      <c r="G8894" s="42">
        <f t="shared" si="1112"/>
        <v>1529092.7324866219</v>
      </c>
      <c r="H8894" s="16">
        <f t="shared" si="1113"/>
        <v>1</v>
      </c>
      <c r="P8894" s="16"/>
    </row>
    <row r="8895" spans="1:16" x14ac:dyDescent="0.25">
      <c r="A8895" s="24">
        <f t="shared" si="1114"/>
        <v>8880</v>
      </c>
      <c r="B8895">
        <f t="shared" si="1108"/>
        <v>0.66285881388466805</v>
      </c>
      <c r="C8895">
        <f t="shared" si="1109"/>
        <v>1.8415886326692998E-2</v>
      </c>
      <c r="D8895" s="40">
        <f t="shared" si="1110"/>
        <v>1191616.1139653935</v>
      </c>
      <c r="E8895" s="40">
        <f t="shared" si="1115"/>
        <v>1191616.1139653935</v>
      </c>
      <c r="F8895" s="41">
        <f t="shared" si="1111"/>
        <v>1.3654638544773541</v>
      </c>
      <c r="G8895" s="42">
        <f t="shared" si="1112"/>
        <v>627108.73203251231</v>
      </c>
      <c r="H8895" s="16">
        <f t="shared" si="1113"/>
        <v>1</v>
      </c>
      <c r="P8895" s="16"/>
    </row>
    <row r="8896" spans="1:16" x14ac:dyDescent="0.25">
      <c r="A8896" s="24">
        <f t="shared" si="1114"/>
        <v>8881</v>
      </c>
      <c r="B8896">
        <f t="shared" si="1108"/>
        <v>0.1841283111134544</v>
      </c>
      <c r="C8896">
        <f t="shared" si="1109"/>
        <v>0.91715632833074778</v>
      </c>
      <c r="D8896" s="40">
        <f t="shared" si="1110"/>
        <v>589782.4737686388</v>
      </c>
      <c r="E8896" s="40">
        <f t="shared" si="1115"/>
        <v>589782.4737686388</v>
      </c>
      <c r="F8896" s="41">
        <f t="shared" si="1111"/>
        <v>2.421335890670532</v>
      </c>
      <c r="G8896" s="42">
        <f t="shared" si="1112"/>
        <v>428061.47142445669</v>
      </c>
      <c r="H8896" s="16">
        <f t="shared" si="1113"/>
        <v>1</v>
      </c>
      <c r="P8896" s="16"/>
    </row>
    <row r="8897" spans="1:16" x14ac:dyDescent="0.25">
      <c r="A8897" s="24">
        <f t="shared" si="1114"/>
        <v>8882</v>
      </c>
      <c r="B8897">
        <f t="shared" si="1108"/>
        <v>0.61792028334457427</v>
      </c>
      <c r="C8897">
        <f t="shared" si="1109"/>
        <v>0.3147864694474265</v>
      </c>
      <c r="D8897" s="40">
        <f t="shared" si="1110"/>
        <v>1136788.7085369383</v>
      </c>
      <c r="E8897" s="40">
        <f t="shared" si="1115"/>
        <v>1136788.7085369383</v>
      </c>
      <c r="F8897" s="41">
        <f t="shared" si="1111"/>
        <v>1.8533957358153068</v>
      </c>
      <c r="G8897" s="42">
        <f t="shared" si="1112"/>
        <v>1106919.344925351</v>
      </c>
      <c r="H8897" s="16">
        <f t="shared" si="1113"/>
        <v>1</v>
      </c>
      <c r="P8897" s="16"/>
    </row>
    <row r="8898" spans="1:16" x14ac:dyDescent="0.25">
      <c r="A8898" s="24">
        <f t="shared" si="1114"/>
        <v>8883</v>
      </c>
      <c r="B8898">
        <f t="shared" si="1108"/>
        <v>0.25633296684827656</v>
      </c>
      <c r="C8898">
        <f t="shared" si="1109"/>
        <v>0.36731404915917665</v>
      </c>
      <c r="D8898" s="40">
        <f t="shared" si="1110"/>
        <v>701508.10521915555</v>
      </c>
      <c r="E8898" s="40">
        <f t="shared" si="1115"/>
        <v>701508.10521915555</v>
      </c>
      <c r="F8898" s="41">
        <f t="shared" si="1111"/>
        <v>1.8969678974203001</v>
      </c>
      <c r="G8898" s="42">
        <f t="shared" si="1112"/>
        <v>330738.35538088018</v>
      </c>
      <c r="H8898" s="16">
        <f t="shared" si="1113"/>
        <v>1</v>
      </c>
      <c r="P8898" s="16"/>
    </row>
    <row r="8899" spans="1:16" x14ac:dyDescent="0.25">
      <c r="A8899" s="24">
        <f t="shared" si="1114"/>
        <v>8884</v>
      </c>
      <c r="B8899">
        <f t="shared" si="1108"/>
        <v>0.18816132156644017</v>
      </c>
      <c r="C8899">
        <f t="shared" si="1109"/>
        <v>4.0294066653586924E-2</v>
      </c>
      <c r="D8899" s="40">
        <f t="shared" si="1110"/>
        <v>596644.87623882876</v>
      </c>
      <c r="E8899" s="40">
        <f t="shared" si="1115"/>
        <v>596644.87623882876</v>
      </c>
      <c r="F8899" s="41">
        <f t="shared" si="1111"/>
        <v>1.468910719342678</v>
      </c>
      <c r="G8899" s="42">
        <f t="shared" si="1112"/>
        <v>-123581.94565189898</v>
      </c>
      <c r="H8899" s="16">
        <f t="shared" si="1113"/>
        <v>0</v>
      </c>
      <c r="P8899" s="16"/>
    </row>
    <row r="8900" spans="1:16" x14ac:dyDescent="0.25">
      <c r="A8900" s="24">
        <f t="shared" si="1114"/>
        <v>8885</v>
      </c>
      <c r="B8900">
        <f t="shared" si="1108"/>
        <v>0.77771868428681046</v>
      </c>
      <c r="C8900">
        <f t="shared" si="1109"/>
        <v>0.21990395139437169</v>
      </c>
      <c r="D8900" s="40">
        <f t="shared" si="1110"/>
        <v>1348561.3630031557</v>
      </c>
      <c r="E8900" s="40">
        <f t="shared" si="1115"/>
        <v>1250000</v>
      </c>
      <c r="F8900" s="41">
        <f t="shared" si="1111"/>
        <v>1.7651922064428975</v>
      </c>
      <c r="G8900" s="42">
        <f t="shared" si="1112"/>
        <v>1206490.2580536217</v>
      </c>
      <c r="H8900" s="16">
        <f t="shared" si="1113"/>
        <v>1</v>
      </c>
      <c r="P8900" s="16"/>
    </row>
    <row r="8901" spans="1:16" x14ac:dyDescent="0.25">
      <c r="A8901" s="24">
        <f t="shared" si="1114"/>
        <v>8886</v>
      </c>
      <c r="B8901">
        <f t="shared" si="1108"/>
        <v>0.868910500430502</v>
      </c>
      <c r="C8901">
        <f t="shared" si="1109"/>
        <v>0.8224622952984646</v>
      </c>
      <c r="D8901" s="40">
        <f t="shared" si="1110"/>
        <v>1511210.8454719572</v>
      </c>
      <c r="E8901" s="40">
        <f t="shared" si="1115"/>
        <v>1250000</v>
      </c>
      <c r="F8901" s="41">
        <f t="shared" si="1111"/>
        <v>2.2810910357846383</v>
      </c>
      <c r="G8901" s="42">
        <f t="shared" si="1112"/>
        <v>1851363.7947307979</v>
      </c>
      <c r="H8901" s="16">
        <f t="shared" si="1113"/>
        <v>1</v>
      </c>
      <c r="P8901" s="16"/>
    </row>
    <row r="8902" spans="1:16" x14ac:dyDescent="0.25">
      <c r="A8902" s="24">
        <f t="shared" si="1114"/>
        <v>8887</v>
      </c>
      <c r="B8902">
        <f t="shared" si="1108"/>
        <v>0.82209718751255423</v>
      </c>
      <c r="C8902">
        <f t="shared" si="1109"/>
        <v>0.59802886412944645</v>
      </c>
      <c r="D8902" s="40">
        <f t="shared" si="1110"/>
        <v>1420997.0590629987</v>
      </c>
      <c r="E8902" s="40">
        <f t="shared" si="1115"/>
        <v>1250000</v>
      </c>
      <c r="F8902" s="41">
        <f t="shared" si="1111"/>
        <v>2.0754554205261071</v>
      </c>
      <c r="G8902" s="42">
        <f t="shared" si="1112"/>
        <v>1594319.2756576338</v>
      </c>
      <c r="H8902" s="16">
        <f t="shared" si="1113"/>
        <v>1</v>
      </c>
      <c r="P8902" s="16"/>
    </row>
    <row r="8903" spans="1:16" x14ac:dyDescent="0.25">
      <c r="A8903" s="24">
        <f t="shared" si="1114"/>
        <v>8888</v>
      </c>
      <c r="B8903">
        <f t="shared" si="1108"/>
        <v>0.54051039612386376</v>
      </c>
      <c r="C8903">
        <f t="shared" si="1109"/>
        <v>0.90124845702666789</v>
      </c>
      <c r="D8903" s="40">
        <f t="shared" si="1110"/>
        <v>1046376.7383121855</v>
      </c>
      <c r="E8903" s="40">
        <f t="shared" si="1115"/>
        <v>1046376.7383121855</v>
      </c>
      <c r="F8903" s="41">
        <f t="shared" si="1111"/>
        <v>2.3917015303531093</v>
      </c>
      <c r="G8903" s="42">
        <f t="shared" si="1112"/>
        <v>1502620.846347149</v>
      </c>
      <c r="H8903" s="16">
        <f t="shared" si="1113"/>
        <v>1</v>
      </c>
      <c r="P8903" s="16"/>
    </row>
    <row r="8904" spans="1:16" x14ac:dyDescent="0.25">
      <c r="A8904" s="24">
        <f t="shared" si="1114"/>
        <v>8889</v>
      </c>
      <c r="B8904">
        <f t="shared" si="1108"/>
        <v>0.36784153350163251</v>
      </c>
      <c r="C8904">
        <f t="shared" si="1109"/>
        <v>0.13575712672900409</v>
      </c>
      <c r="D8904" s="40">
        <f t="shared" si="1110"/>
        <v>846090.17301933502</v>
      </c>
      <c r="E8904" s="40">
        <f t="shared" si="1115"/>
        <v>846090.17301933502</v>
      </c>
      <c r="F8904" s="41">
        <f t="shared" si="1111"/>
        <v>1.6657805228982272</v>
      </c>
      <c r="G8904" s="42">
        <f t="shared" si="1112"/>
        <v>409400.53083119937</v>
      </c>
      <c r="H8904" s="16">
        <f t="shared" si="1113"/>
        <v>1</v>
      </c>
      <c r="P8904" s="16"/>
    </row>
    <row r="8905" spans="1:16" x14ac:dyDescent="0.25">
      <c r="A8905" s="24">
        <f t="shared" si="1114"/>
        <v>8890</v>
      </c>
      <c r="B8905">
        <f t="shared" si="1108"/>
        <v>0.45368484093341976</v>
      </c>
      <c r="C8905">
        <f t="shared" si="1109"/>
        <v>1.0931596276350319E-2</v>
      </c>
      <c r="D8905" s="40">
        <f t="shared" si="1110"/>
        <v>946949.735739375</v>
      </c>
      <c r="E8905" s="40">
        <f t="shared" si="1115"/>
        <v>946949.735739375</v>
      </c>
      <c r="F8905" s="41">
        <f t="shared" si="1111"/>
        <v>1.3031196721215399</v>
      </c>
      <c r="G8905" s="42">
        <f t="shared" si="1112"/>
        <v>233988.82915227325</v>
      </c>
      <c r="H8905" s="16">
        <f t="shared" si="1113"/>
        <v>1</v>
      </c>
      <c r="P8905" s="16"/>
    </row>
    <row r="8906" spans="1:16" x14ac:dyDescent="0.25">
      <c r="A8906" s="24">
        <f t="shared" si="1114"/>
        <v>8891</v>
      </c>
      <c r="B8906">
        <f t="shared" si="1108"/>
        <v>8.0630291369743645E-2</v>
      </c>
      <c r="C8906">
        <f t="shared" si="1109"/>
        <v>0.30531404551584274</v>
      </c>
      <c r="D8906" s="40">
        <f t="shared" si="1110"/>
        <v>361317.104115561</v>
      </c>
      <c r="E8906" s="40">
        <f t="shared" si="1115"/>
        <v>361317.104115561</v>
      </c>
      <c r="F8906" s="41">
        <f t="shared" si="1111"/>
        <v>1.8452349231172209</v>
      </c>
      <c r="G8906" s="42">
        <f t="shared" si="1112"/>
        <v>-333285.06116638589</v>
      </c>
      <c r="H8906" s="16">
        <f t="shared" si="1113"/>
        <v>0</v>
      </c>
      <c r="P8906" s="16"/>
    </row>
    <row r="8907" spans="1:16" x14ac:dyDescent="0.25">
      <c r="A8907" s="24">
        <f t="shared" si="1114"/>
        <v>8892</v>
      </c>
      <c r="B8907">
        <f t="shared" si="1108"/>
        <v>0.33968103362713009</v>
      </c>
      <c r="C8907">
        <f t="shared" si="1109"/>
        <v>0.17873224976938218</v>
      </c>
      <c r="D8907" s="40">
        <f t="shared" si="1110"/>
        <v>811549.93796234648</v>
      </c>
      <c r="E8907" s="40">
        <f t="shared" si="1115"/>
        <v>811549.93796234648</v>
      </c>
      <c r="F8907" s="41">
        <f t="shared" si="1111"/>
        <v>1.72030176700944</v>
      </c>
      <c r="G8907" s="42">
        <f t="shared" si="1112"/>
        <v>396110.79229302611</v>
      </c>
      <c r="H8907" s="16">
        <f t="shared" si="1113"/>
        <v>1</v>
      </c>
      <c r="P8907" s="16"/>
    </row>
    <row r="8908" spans="1:16" x14ac:dyDescent="0.25">
      <c r="A8908" s="24">
        <f t="shared" si="1114"/>
        <v>8893</v>
      </c>
      <c r="B8908">
        <f t="shared" si="1108"/>
        <v>0.76741502818185836</v>
      </c>
      <c r="C8908">
        <f t="shared" si="1109"/>
        <v>0.27166643983218819</v>
      </c>
      <c r="D8908" s="40">
        <f t="shared" si="1110"/>
        <v>1332991.0442150156</v>
      </c>
      <c r="E8908" s="40">
        <f t="shared" si="1115"/>
        <v>1250000</v>
      </c>
      <c r="F8908" s="41">
        <f t="shared" si="1111"/>
        <v>1.8152642012186706</v>
      </c>
      <c r="G8908" s="42">
        <f t="shared" si="1112"/>
        <v>1269080.2515233383</v>
      </c>
      <c r="H8908" s="16">
        <f t="shared" si="1113"/>
        <v>1</v>
      </c>
      <c r="P8908" s="16"/>
    </row>
    <row r="8909" spans="1:16" x14ac:dyDescent="0.25">
      <c r="A8909" s="24">
        <f t="shared" si="1114"/>
        <v>8894</v>
      </c>
      <c r="B8909">
        <f t="shared" si="1108"/>
        <v>0.34349164774175733</v>
      </c>
      <c r="C8909">
        <f t="shared" si="1109"/>
        <v>7.6409549219533801E-3</v>
      </c>
      <c r="D8909" s="40">
        <f t="shared" si="1110"/>
        <v>816283.13348669314</v>
      </c>
      <c r="E8909" s="40">
        <f t="shared" si="1115"/>
        <v>816283.13348669314</v>
      </c>
      <c r="F8909" s="41">
        <f t="shared" si="1111"/>
        <v>1.2627269373710521</v>
      </c>
      <c r="G8909" s="42">
        <f t="shared" si="1112"/>
        <v>30742.701175297727</v>
      </c>
      <c r="H8909" s="16">
        <f t="shared" si="1113"/>
        <v>1</v>
      </c>
      <c r="P8909" s="16"/>
    </row>
    <row r="8910" spans="1:16" x14ac:dyDescent="0.25">
      <c r="A8910" s="24">
        <f t="shared" si="1114"/>
        <v>8895</v>
      </c>
      <c r="B8910">
        <f t="shared" si="1108"/>
        <v>0.36667040467727929</v>
      </c>
      <c r="C8910">
        <f t="shared" si="1109"/>
        <v>0.49178293871227652</v>
      </c>
      <c r="D8910" s="40">
        <f t="shared" si="1110"/>
        <v>844672.53916953201</v>
      </c>
      <c r="E8910" s="40">
        <f t="shared" si="1115"/>
        <v>844672.53916953201</v>
      </c>
      <c r="F8910" s="41">
        <f t="shared" si="1111"/>
        <v>1.9937390350357389</v>
      </c>
      <c r="G8910" s="42">
        <f t="shared" si="1112"/>
        <v>684056.61316505005</v>
      </c>
      <c r="H8910" s="16">
        <f t="shared" si="1113"/>
        <v>1</v>
      </c>
      <c r="P8910" s="16"/>
    </row>
    <row r="8911" spans="1:16" x14ac:dyDescent="0.25">
      <c r="A8911" s="24">
        <f t="shared" si="1114"/>
        <v>8896</v>
      </c>
      <c r="B8911">
        <f t="shared" si="1108"/>
        <v>0.5487906999187544</v>
      </c>
      <c r="C8911">
        <f t="shared" si="1109"/>
        <v>0.75103008246514946</v>
      </c>
      <c r="D8911" s="40">
        <f t="shared" si="1110"/>
        <v>1055899.6815861417</v>
      </c>
      <c r="E8911" s="40">
        <f t="shared" si="1115"/>
        <v>1055899.6815861417</v>
      </c>
      <c r="F8911" s="41">
        <f t="shared" si="1111"/>
        <v>2.2059984301566118</v>
      </c>
      <c r="G8911" s="42">
        <f t="shared" si="1112"/>
        <v>1329313.0399818947</v>
      </c>
      <c r="H8911" s="16">
        <f t="shared" si="1113"/>
        <v>1</v>
      </c>
      <c r="P8911" s="16"/>
    </row>
    <row r="8912" spans="1:16" x14ac:dyDescent="0.25">
      <c r="A8912" s="24">
        <f t="shared" si="1114"/>
        <v>8897</v>
      </c>
      <c r="B8912">
        <f t="shared" si="1108"/>
        <v>0.49116679432336241</v>
      </c>
      <c r="C8912">
        <f t="shared" si="1109"/>
        <v>0.16373434162233025</v>
      </c>
      <c r="D8912" s="40">
        <f t="shared" si="1110"/>
        <v>989904.23743417871</v>
      </c>
      <c r="E8912" s="40">
        <f t="shared" si="1115"/>
        <v>989904.23743417871</v>
      </c>
      <c r="F8912" s="41">
        <f t="shared" si="1111"/>
        <v>1.7023631385769549</v>
      </c>
      <c r="G8912" s="42">
        <f t="shared" si="1112"/>
        <v>685176.48452907568</v>
      </c>
      <c r="H8912" s="16">
        <f t="shared" si="1113"/>
        <v>1</v>
      </c>
      <c r="P8912" s="16"/>
    </row>
    <row r="8913" spans="1:16" x14ac:dyDescent="0.25">
      <c r="A8913" s="24">
        <f t="shared" si="1114"/>
        <v>8898</v>
      </c>
      <c r="B8913">
        <f t="shared" ref="B8913:B8976" si="1116">((MOD((MOD(MOD(999999999999989,MOD(A8913*2499997+$B$13*1800451,7450589)*4658+7450581)*383,99991)*7440893+MOD(MOD(999999999999989,MOD(A8913*2246527+$B$13*2399993,7450987)*7580+7560584)*17669,7440893))*1343,4294967296))+0.5)/2^32</f>
        <v>0.67780305666383356</v>
      </c>
      <c r="C8913">
        <f t="shared" ref="C8913:C8976" si="1117">((MOD((MOD(MOD(999999999999989,MOD(A8913*2499997+$C$13*1800451,7450589)*4658+7450581)*383,99991)*7440893+MOD(MOD(999999999999989,MOD(A8913*2246527+$C$13*2399993,7450987)*7580+7560584)*17669,7440893))*1343,4294967296))+0.5)/2^32</f>
        <v>0.93930449744220823</v>
      </c>
      <c r="D8913" s="40">
        <f t="shared" ref="D8913:D8976" si="1118">MAX(0,NORMINV(B8913,D$10,D$12))</f>
        <v>1210439.5957930097</v>
      </c>
      <c r="E8913" s="40">
        <f t="shared" si="1115"/>
        <v>1210439.5957930097</v>
      </c>
      <c r="F8913" s="41">
        <f t="shared" ref="F8913:F8976" si="1119">NORMINV(C8913,E$10,E$12)</f>
        <v>2.4708089289622621</v>
      </c>
      <c r="G8913" s="42">
        <f t="shared" ref="G8913:G8976" si="1120">F8913*E8913-1000000</f>
        <v>1990764.9612548398</v>
      </c>
      <c r="H8913" s="16">
        <f t="shared" ref="H8913:H8976" si="1121">IF(G8913&gt;=0,1,0)</f>
        <v>1</v>
      </c>
      <c r="P8913" s="16"/>
    </row>
    <row r="8914" spans="1:16" x14ac:dyDescent="0.25">
      <c r="A8914" s="24">
        <f t="shared" ref="A8914:A8977" si="1122">A8913+1</f>
        <v>8899</v>
      </c>
      <c r="B8914">
        <f t="shared" si="1116"/>
        <v>0.67193843715358526</v>
      </c>
      <c r="C8914">
        <f t="shared" si="1117"/>
        <v>5.8236140175722539E-2</v>
      </c>
      <c r="D8914" s="40">
        <f t="shared" si="1118"/>
        <v>1203011.5970570918</v>
      </c>
      <c r="E8914" s="40">
        <f t="shared" ref="E8914:E8977" si="1123">MIN(1250000,D8914)</f>
        <v>1203011.5970570918</v>
      </c>
      <c r="F8914" s="41">
        <f t="shared" si="1119"/>
        <v>1.5228710297235402</v>
      </c>
      <c r="G8914" s="42">
        <f t="shared" si="1120"/>
        <v>832031.5095796939</v>
      </c>
      <c r="H8914" s="16">
        <f t="shared" si="1121"/>
        <v>1</v>
      </c>
      <c r="P8914" s="16"/>
    </row>
    <row r="8915" spans="1:16" x14ac:dyDescent="0.25">
      <c r="A8915" s="24">
        <f t="shared" si="1122"/>
        <v>8900</v>
      </c>
      <c r="B8915">
        <f t="shared" si="1116"/>
        <v>9.3177866074256599E-2</v>
      </c>
      <c r="C8915">
        <f t="shared" si="1117"/>
        <v>0.89905998681206256</v>
      </c>
      <c r="D8915" s="40">
        <f t="shared" si="1118"/>
        <v>397521.17430076771</v>
      </c>
      <c r="E8915" s="40">
        <f t="shared" si="1123"/>
        <v>397521.17430076771</v>
      </c>
      <c r="F8915" s="41">
        <f t="shared" si="1119"/>
        <v>2.3879068658428677</v>
      </c>
      <c r="G8915" s="42">
        <f t="shared" si="1120"/>
        <v>-50756.458569277427</v>
      </c>
      <c r="H8915" s="16">
        <f t="shared" si="1121"/>
        <v>0</v>
      </c>
      <c r="P8915" s="16"/>
    </row>
    <row r="8916" spans="1:16" x14ac:dyDescent="0.25">
      <c r="A8916" s="24">
        <f t="shared" si="1122"/>
        <v>8901</v>
      </c>
      <c r="B8916">
        <f t="shared" si="1116"/>
        <v>0.61837200669106096</v>
      </c>
      <c r="C8916">
        <f t="shared" si="1117"/>
        <v>8.1141595845110714E-2</v>
      </c>
      <c r="D8916" s="40">
        <f t="shared" si="1118"/>
        <v>1137328.817505263</v>
      </c>
      <c r="E8916" s="40">
        <f t="shared" si="1123"/>
        <v>1137328.817505263</v>
      </c>
      <c r="F8916" s="41">
        <f t="shared" si="1119"/>
        <v>1.5752481162077605</v>
      </c>
      <c r="G8916" s="42">
        <f t="shared" si="1120"/>
        <v>791575.07728396542</v>
      </c>
      <c r="H8916" s="16">
        <f t="shared" si="1121"/>
        <v>1</v>
      </c>
      <c r="P8916" s="16"/>
    </row>
    <row r="8917" spans="1:16" x14ac:dyDescent="0.25">
      <c r="A8917" s="24">
        <f t="shared" si="1122"/>
        <v>8902</v>
      </c>
      <c r="B8917">
        <f t="shared" si="1116"/>
        <v>0.5909669358516112</v>
      </c>
      <c r="C8917">
        <f t="shared" si="1117"/>
        <v>0.80111558258067816</v>
      </c>
      <c r="D8917" s="40">
        <f t="shared" si="1118"/>
        <v>1104878.2666733107</v>
      </c>
      <c r="E8917" s="40">
        <f t="shared" si="1123"/>
        <v>1104878.2666733107</v>
      </c>
      <c r="F8917" s="41">
        <f t="shared" si="1119"/>
        <v>2.2570251387119482</v>
      </c>
      <c r="G8917" s="42">
        <f t="shared" si="1120"/>
        <v>1493738.0230981461</v>
      </c>
      <c r="H8917" s="16">
        <f t="shared" si="1121"/>
        <v>1</v>
      </c>
      <c r="P8917" s="16"/>
    </row>
    <row r="8918" spans="1:16" x14ac:dyDescent="0.25">
      <c r="A8918" s="24">
        <f t="shared" si="1122"/>
        <v>8903</v>
      </c>
      <c r="B8918">
        <f t="shared" si="1116"/>
        <v>0.81438742519821972</v>
      </c>
      <c r="C8918">
        <f t="shared" si="1117"/>
        <v>0.51976164767984301</v>
      </c>
      <c r="D8918" s="40">
        <f t="shared" si="1118"/>
        <v>1407681.2274926454</v>
      </c>
      <c r="E8918" s="40">
        <f t="shared" si="1123"/>
        <v>1250000</v>
      </c>
      <c r="F8918" s="41">
        <f t="shared" si="1119"/>
        <v>2.0150624254845524</v>
      </c>
      <c r="G8918" s="42">
        <f t="shared" si="1120"/>
        <v>1518828.0318556903</v>
      </c>
      <c r="H8918" s="16">
        <f t="shared" si="1121"/>
        <v>1</v>
      </c>
      <c r="P8918" s="16"/>
    </row>
    <row r="8919" spans="1:16" x14ac:dyDescent="0.25">
      <c r="A8919" s="24">
        <f t="shared" si="1122"/>
        <v>8904</v>
      </c>
      <c r="B8919">
        <f t="shared" si="1116"/>
        <v>0.2120154871372506</v>
      </c>
      <c r="C8919">
        <f t="shared" si="1117"/>
        <v>0.8885323068825528</v>
      </c>
      <c r="D8919" s="40">
        <f t="shared" si="1118"/>
        <v>635510.25615913467</v>
      </c>
      <c r="E8919" s="40">
        <f t="shared" si="1123"/>
        <v>635510.25615913467</v>
      </c>
      <c r="F8919" s="41">
        <f t="shared" si="1119"/>
        <v>2.3704436979930281</v>
      </c>
      <c r="G8919" s="42">
        <f t="shared" si="1120"/>
        <v>506441.28172235587</v>
      </c>
      <c r="H8919" s="16">
        <f t="shared" si="1121"/>
        <v>1</v>
      </c>
      <c r="P8919" s="16"/>
    </row>
    <row r="8920" spans="1:16" x14ac:dyDescent="0.25">
      <c r="A8920" s="24">
        <f t="shared" si="1122"/>
        <v>8905</v>
      </c>
      <c r="B8920">
        <f t="shared" si="1116"/>
        <v>0.66807825968135148</v>
      </c>
      <c r="C8920">
        <f t="shared" si="1117"/>
        <v>0.13611751364078373</v>
      </c>
      <c r="D8920" s="40">
        <f t="shared" si="1118"/>
        <v>1198151.7462418166</v>
      </c>
      <c r="E8920" s="40">
        <f t="shared" si="1123"/>
        <v>1198151.7462418166</v>
      </c>
      <c r="F8920" s="41">
        <f t="shared" si="1119"/>
        <v>1.6662826541829561</v>
      </c>
      <c r="G8920" s="42">
        <f t="shared" si="1120"/>
        <v>996459.47184175765</v>
      </c>
      <c r="H8920" s="16">
        <f t="shared" si="1121"/>
        <v>1</v>
      </c>
      <c r="P8920" s="16"/>
    </row>
    <row r="8921" spans="1:16" x14ac:dyDescent="0.25">
      <c r="A8921" s="24">
        <f t="shared" si="1122"/>
        <v>8906</v>
      </c>
      <c r="B8921">
        <f t="shared" si="1116"/>
        <v>0.48967544955667108</v>
      </c>
      <c r="C8921">
        <f t="shared" si="1117"/>
        <v>0.55951400299090892</v>
      </c>
      <c r="D8921" s="40">
        <f t="shared" si="1118"/>
        <v>988199.37706467544</v>
      </c>
      <c r="E8921" s="40">
        <f t="shared" si="1123"/>
        <v>988199.37706467544</v>
      </c>
      <c r="F8921" s="41">
        <f t="shared" si="1119"/>
        <v>2.0455128127488109</v>
      </c>
      <c r="G8921" s="42">
        <f t="shared" si="1120"/>
        <v>1021374.4873361872</v>
      </c>
      <c r="H8921" s="16">
        <f t="shared" si="1121"/>
        <v>1</v>
      </c>
      <c r="P8921" s="16"/>
    </row>
    <row r="8922" spans="1:16" x14ac:dyDescent="0.25">
      <c r="A8922" s="24">
        <f t="shared" si="1122"/>
        <v>8907</v>
      </c>
      <c r="B8922">
        <f t="shared" si="1116"/>
        <v>0.15367341053206474</v>
      </c>
      <c r="C8922">
        <f t="shared" si="1117"/>
        <v>0.28814151126425713</v>
      </c>
      <c r="D8922" s="40">
        <f t="shared" si="1118"/>
        <v>534587.37256993866</v>
      </c>
      <c r="E8922" s="40">
        <f t="shared" si="1123"/>
        <v>534587.37256993866</v>
      </c>
      <c r="F8922" s="41">
        <f t="shared" si="1119"/>
        <v>1.8301452068376638</v>
      </c>
      <c r="G8922" s="42">
        <f t="shared" si="1120"/>
        <v>-21627.482455186429</v>
      </c>
      <c r="H8922" s="16">
        <f t="shared" si="1121"/>
        <v>0</v>
      </c>
      <c r="P8922" s="16"/>
    </row>
    <row r="8923" spans="1:16" x14ac:dyDescent="0.25">
      <c r="A8923" s="24">
        <f t="shared" si="1122"/>
        <v>8908</v>
      </c>
      <c r="B8923">
        <f t="shared" si="1116"/>
        <v>0.12060237361583859</v>
      </c>
      <c r="C8923">
        <f t="shared" si="1117"/>
        <v>0.17129808140452951</v>
      </c>
      <c r="D8923" s="40">
        <f t="shared" si="1118"/>
        <v>465662.22933056008</v>
      </c>
      <c r="E8923" s="40">
        <f t="shared" si="1123"/>
        <v>465662.22933056008</v>
      </c>
      <c r="F8923" s="41">
        <f t="shared" si="1119"/>
        <v>1.7115355402051931</v>
      </c>
      <c r="G8923" s="42">
        <f t="shared" si="1120"/>
        <v>-203002.54476956534</v>
      </c>
      <c r="H8923" s="16">
        <f t="shared" si="1121"/>
        <v>0</v>
      </c>
      <c r="P8923" s="16"/>
    </row>
    <row r="8924" spans="1:16" x14ac:dyDescent="0.25">
      <c r="A8924" s="24">
        <f t="shared" si="1122"/>
        <v>8909</v>
      </c>
      <c r="B8924">
        <f t="shared" si="1116"/>
        <v>0.53828495589550585</v>
      </c>
      <c r="C8924">
        <f t="shared" si="1117"/>
        <v>0.59783486777450889</v>
      </c>
      <c r="D8924" s="40">
        <f t="shared" si="1118"/>
        <v>1043820.9406026467</v>
      </c>
      <c r="E8924" s="40">
        <f t="shared" si="1123"/>
        <v>1043820.9406026467</v>
      </c>
      <c r="F8924" s="41">
        <f t="shared" si="1119"/>
        <v>2.0753030002387547</v>
      </c>
      <c r="G8924" s="42">
        <f t="shared" si="1120"/>
        <v>1166244.7297447114</v>
      </c>
      <c r="H8924" s="16">
        <f t="shared" si="1121"/>
        <v>1</v>
      </c>
      <c r="P8924" s="16"/>
    </row>
    <row r="8925" spans="1:16" x14ac:dyDescent="0.25">
      <c r="A8925" s="24">
        <f t="shared" si="1122"/>
        <v>8910</v>
      </c>
      <c r="B8925">
        <f t="shared" si="1116"/>
        <v>2.1418419317342341E-2</v>
      </c>
      <c r="C8925">
        <f t="shared" si="1117"/>
        <v>0.79004158929456025</v>
      </c>
      <c r="D8925" s="40">
        <f t="shared" si="1118"/>
        <v>76612.142252605059</v>
      </c>
      <c r="E8925" s="40">
        <f t="shared" si="1123"/>
        <v>76612.142252605059</v>
      </c>
      <c r="F8925" s="41">
        <f t="shared" si="1119"/>
        <v>2.2451567057244981</v>
      </c>
      <c r="G8925" s="42">
        <f t="shared" si="1120"/>
        <v>-827993.73508164461</v>
      </c>
      <c r="H8925" s="16">
        <f t="shared" si="1121"/>
        <v>0</v>
      </c>
      <c r="P8925" s="16"/>
    </row>
    <row r="8926" spans="1:16" x14ac:dyDescent="0.25">
      <c r="A8926" s="24">
        <f t="shared" si="1122"/>
        <v>8911</v>
      </c>
      <c r="B8926">
        <f t="shared" si="1116"/>
        <v>0.79562446416821331</v>
      </c>
      <c r="C8926">
        <f t="shared" si="1117"/>
        <v>3.2453431165777147E-2</v>
      </c>
      <c r="D8926" s="40">
        <f t="shared" si="1118"/>
        <v>1376638.3601544094</v>
      </c>
      <c r="E8926" s="40">
        <f t="shared" si="1123"/>
        <v>1250000</v>
      </c>
      <c r="F8926" s="41">
        <f t="shared" si="1119"/>
        <v>1.4389364541204301</v>
      </c>
      <c r="G8926" s="42">
        <f t="shared" si="1120"/>
        <v>798670.56765053771</v>
      </c>
      <c r="H8926" s="16">
        <f t="shared" si="1121"/>
        <v>1</v>
      </c>
      <c r="P8926" s="16"/>
    </row>
    <row r="8927" spans="1:16" x14ac:dyDescent="0.25">
      <c r="A8927" s="24">
        <f t="shared" si="1122"/>
        <v>8912</v>
      </c>
      <c r="B8927">
        <f t="shared" si="1116"/>
        <v>0.30988416343461722</v>
      </c>
      <c r="C8927">
        <f t="shared" si="1117"/>
        <v>0.51931361260358244</v>
      </c>
      <c r="D8927" s="40">
        <f t="shared" si="1118"/>
        <v>773778.70134530333</v>
      </c>
      <c r="E8927" s="40">
        <f t="shared" si="1123"/>
        <v>773778.70134530333</v>
      </c>
      <c r="F8927" s="41">
        <f t="shared" si="1119"/>
        <v>2.0147206607084542</v>
      </c>
      <c r="G8927" s="42">
        <f t="shared" si="1120"/>
        <v>558947.93641653913</v>
      </c>
      <c r="H8927" s="16">
        <f t="shared" si="1121"/>
        <v>1</v>
      </c>
      <c r="P8927" s="16"/>
    </row>
    <row r="8928" spans="1:16" x14ac:dyDescent="0.25">
      <c r="A8928" s="24">
        <f t="shared" si="1122"/>
        <v>8913</v>
      </c>
      <c r="B8928">
        <f t="shared" si="1116"/>
        <v>1.6772701521404088E-2</v>
      </c>
      <c r="C8928">
        <f t="shared" si="1117"/>
        <v>0.20601550850551575</v>
      </c>
      <c r="D8928" s="40">
        <f t="shared" si="1118"/>
        <v>30929.726244861027</v>
      </c>
      <c r="E8928" s="40">
        <f t="shared" si="1123"/>
        <v>30929.726244861027</v>
      </c>
      <c r="F8928" s="41">
        <f t="shared" si="1119"/>
        <v>1.750661178907746</v>
      </c>
      <c r="G8928" s="42">
        <f t="shared" si="1120"/>
        <v>-945852.52898887778</v>
      </c>
      <c r="H8928" s="16">
        <f t="shared" si="1121"/>
        <v>0</v>
      </c>
      <c r="P8928" s="16"/>
    </row>
    <row r="8929" spans="1:16" x14ac:dyDescent="0.25">
      <c r="A8929" s="24">
        <f t="shared" si="1122"/>
        <v>8914</v>
      </c>
      <c r="B8929">
        <f t="shared" si="1116"/>
        <v>0.40651222539599985</v>
      </c>
      <c r="C8929">
        <f t="shared" si="1117"/>
        <v>0.10023199545685202</v>
      </c>
      <c r="D8929" s="40">
        <f t="shared" si="1118"/>
        <v>892161.34900904307</v>
      </c>
      <c r="E8929" s="40">
        <f t="shared" si="1123"/>
        <v>892161.34900904307</v>
      </c>
      <c r="F8929" s="41">
        <f t="shared" si="1119"/>
        <v>1.6108721095309961</v>
      </c>
      <c r="G8929" s="42">
        <f t="shared" si="1120"/>
        <v>437157.83432021644</v>
      </c>
      <c r="H8929" s="16">
        <f t="shared" si="1121"/>
        <v>1</v>
      </c>
      <c r="P8929" s="16"/>
    </row>
    <row r="8930" spans="1:16" x14ac:dyDescent="0.25">
      <c r="A8930" s="24">
        <f t="shared" si="1122"/>
        <v>8915</v>
      </c>
      <c r="B8930">
        <f t="shared" si="1116"/>
        <v>0.18325068370904773</v>
      </c>
      <c r="C8930">
        <f t="shared" si="1117"/>
        <v>0.20499326440040022</v>
      </c>
      <c r="D8930" s="40">
        <f t="shared" si="1118"/>
        <v>588276.8015037931</v>
      </c>
      <c r="E8930" s="40">
        <f t="shared" si="1123"/>
        <v>588276.8015037931</v>
      </c>
      <c r="F8930" s="41">
        <f t="shared" si="1119"/>
        <v>1.7495691984845134</v>
      </c>
      <c r="G8930" s="42">
        <f t="shared" si="1120"/>
        <v>29230.972094024532</v>
      </c>
      <c r="H8930" s="16">
        <f t="shared" si="1121"/>
        <v>1</v>
      </c>
      <c r="P8930" s="16"/>
    </row>
    <row r="8931" spans="1:16" x14ac:dyDescent="0.25">
      <c r="A8931" s="24">
        <f t="shared" si="1122"/>
        <v>8916</v>
      </c>
      <c r="B8931">
        <f t="shared" si="1116"/>
        <v>0.40866456914227456</v>
      </c>
      <c r="C8931">
        <f t="shared" si="1117"/>
        <v>0.92820587183814496</v>
      </c>
      <c r="D8931" s="40">
        <f t="shared" si="1118"/>
        <v>894689.26457517256</v>
      </c>
      <c r="E8931" s="40">
        <f t="shared" si="1123"/>
        <v>894689.26457517256</v>
      </c>
      <c r="F8931" s="41">
        <f t="shared" si="1119"/>
        <v>2.4445466227927355</v>
      </c>
      <c r="G8931" s="42">
        <f t="shared" si="1120"/>
        <v>1187109.6201661541</v>
      </c>
      <c r="H8931" s="16">
        <f t="shared" si="1121"/>
        <v>1</v>
      </c>
      <c r="P8931" s="16"/>
    </row>
    <row r="8932" spans="1:16" x14ac:dyDescent="0.25">
      <c r="A8932" s="24">
        <f t="shared" si="1122"/>
        <v>8917</v>
      </c>
      <c r="B8932">
        <f t="shared" si="1116"/>
        <v>0.62562577507924289</v>
      </c>
      <c r="C8932">
        <f t="shared" si="1117"/>
        <v>9.3945282627828419E-2</v>
      </c>
      <c r="D8932" s="40">
        <f t="shared" si="1118"/>
        <v>1146028.9073853972</v>
      </c>
      <c r="E8932" s="40">
        <f t="shared" si="1123"/>
        <v>1146028.9073853972</v>
      </c>
      <c r="F8932" s="41">
        <f t="shared" si="1119"/>
        <v>1.5997431427829252</v>
      </c>
      <c r="G8932" s="42">
        <f t="shared" si="1120"/>
        <v>833351.8860207973</v>
      </c>
      <c r="H8932" s="16">
        <f t="shared" si="1121"/>
        <v>1</v>
      </c>
      <c r="P8932" s="16"/>
    </row>
    <row r="8933" spans="1:16" x14ac:dyDescent="0.25">
      <c r="A8933" s="24">
        <f t="shared" si="1122"/>
        <v>8918</v>
      </c>
      <c r="B8933">
        <f t="shared" si="1116"/>
        <v>0.117074333014898</v>
      </c>
      <c r="C8933">
        <f t="shared" si="1117"/>
        <v>0.45271691249217838</v>
      </c>
      <c r="D8933" s="40">
        <f t="shared" si="1118"/>
        <v>457565.42783691711</v>
      </c>
      <c r="E8933" s="40">
        <f t="shared" si="1123"/>
        <v>457565.42783691711</v>
      </c>
      <c r="F8933" s="41">
        <f t="shared" si="1119"/>
        <v>1.9638905837607861</v>
      </c>
      <c r="G8933" s="42">
        <f t="shared" si="1120"/>
        <v>-101391.56481660297</v>
      </c>
      <c r="H8933" s="16">
        <f t="shared" si="1121"/>
        <v>0</v>
      </c>
      <c r="P8933" s="16"/>
    </row>
    <row r="8934" spans="1:16" x14ac:dyDescent="0.25">
      <c r="A8934" s="24">
        <f t="shared" si="1122"/>
        <v>8919</v>
      </c>
      <c r="B8934">
        <f t="shared" si="1116"/>
        <v>0.95138411631342024</v>
      </c>
      <c r="C8934">
        <f t="shared" si="1117"/>
        <v>0.37384437315631658</v>
      </c>
      <c r="D8934" s="40">
        <f t="shared" si="1118"/>
        <v>1756120.7000726969</v>
      </c>
      <c r="E8934" s="40">
        <f t="shared" si="1123"/>
        <v>1250000</v>
      </c>
      <c r="F8934" s="41">
        <f t="shared" si="1119"/>
        <v>1.9022223626905539</v>
      </c>
      <c r="G8934" s="42">
        <f t="shared" si="1120"/>
        <v>1377777.9533631923</v>
      </c>
      <c r="H8934" s="16">
        <f t="shared" si="1121"/>
        <v>1</v>
      </c>
      <c r="P8934" s="16"/>
    </row>
    <row r="8935" spans="1:16" x14ac:dyDescent="0.25">
      <c r="A8935" s="24">
        <f t="shared" si="1122"/>
        <v>8920</v>
      </c>
      <c r="B8935">
        <f t="shared" si="1116"/>
        <v>0.88224318192806095</v>
      </c>
      <c r="C8935">
        <f t="shared" si="1117"/>
        <v>0.54095058387611061</v>
      </c>
      <c r="D8935" s="40">
        <f t="shared" si="1118"/>
        <v>1540854.9555738801</v>
      </c>
      <c r="E8935" s="40">
        <f t="shared" si="1123"/>
        <v>1250000</v>
      </c>
      <c r="F8935" s="41">
        <f t="shared" si="1119"/>
        <v>2.0312549601808616</v>
      </c>
      <c r="G8935" s="42">
        <f t="shared" si="1120"/>
        <v>1539068.7002260769</v>
      </c>
      <c r="H8935" s="16">
        <f t="shared" si="1121"/>
        <v>1</v>
      </c>
      <c r="P8935" s="16"/>
    </row>
    <row r="8936" spans="1:16" x14ac:dyDescent="0.25">
      <c r="A8936" s="24">
        <f t="shared" si="1122"/>
        <v>8921</v>
      </c>
      <c r="B8936">
        <f t="shared" si="1116"/>
        <v>0.22554776922333986</v>
      </c>
      <c r="C8936">
        <f t="shared" si="1117"/>
        <v>0.26150244253221899</v>
      </c>
      <c r="D8936" s="40">
        <f t="shared" si="1118"/>
        <v>656417.99963485915</v>
      </c>
      <c r="E8936" s="40">
        <f t="shared" si="1123"/>
        <v>656417.99963485915</v>
      </c>
      <c r="F8936" s="41">
        <f t="shared" si="1119"/>
        <v>1.8058600821982169</v>
      </c>
      <c r="G8936" s="42">
        <f t="shared" si="1120"/>
        <v>185399.06277699582</v>
      </c>
      <c r="H8936" s="16">
        <f t="shared" si="1121"/>
        <v>1</v>
      </c>
      <c r="P8936" s="16"/>
    </row>
    <row r="8937" spans="1:16" x14ac:dyDescent="0.25">
      <c r="A8937" s="24">
        <f t="shared" si="1122"/>
        <v>8922</v>
      </c>
      <c r="B8937">
        <f t="shared" si="1116"/>
        <v>0.2496946161845699</v>
      </c>
      <c r="C8937">
        <f t="shared" si="1117"/>
        <v>0.91930540918838233</v>
      </c>
      <c r="D8937" s="40">
        <f t="shared" si="1118"/>
        <v>692043.58802542451</v>
      </c>
      <c r="E8937" s="40">
        <f t="shared" si="1123"/>
        <v>692043.58802542451</v>
      </c>
      <c r="F8937" s="41">
        <f t="shared" si="1119"/>
        <v>2.4256579522833457</v>
      </c>
      <c r="G8937" s="42">
        <f t="shared" si="1120"/>
        <v>678661.03262057062</v>
      </c>
      <c r="H8937" s="16">
        <f t="shared" si="1121"/>
        <v>1</v>
      </c>
      <c r="P8937" s="16"/>
    </row>
    <row r="8938" spans="1:16" x14ac:dyDescent="0.25">
      <c r="A8938" s="24">
        <f t="shared" si="1122"/>
        <v>8923</v>
      </c>
      <c r="B8938">
        <f t="shared" si="1116"/>
        <v>0.82408206269610673</v>
      </c>
      <c r="C8938">
        <f t="shared" si="1117"/>
        <v>0.9435808431589976</v>
      </c>
      <c r="D8938" s="40">
        <f t="shared" si="1118"/>
        <v>1424483.6768253592</v>
      </c>
      <c r="E8938" s="40">
        <f t="shared" si="1123"/>
        <v>1250000</v>
      </c>
      <c r="F8938" s="41">
        <f t="shared" si="1119"/>
        <v>2.4819342586603841</v>
      </c>
      <c r="G8938" s="42">
        <f t="shared" si="1120"/>
        <v>2102417.8233254803</v>
      </c>
      <c r="H8938" s="16">
        <f t="shared" si="1121"/>
        <v>1</v>
      </c>
      <c r="P8938" s="16"/>
    </row>
    <row r="8939" spans="1:16" x14ac:dyDescent="0.25">
      <c r="A8939" s="24">
        <f t="shared" si="1122"/>
        <v>8924</v>
      </c>
      <c r="B8939">
        <f t="shared" si="1116"/>
        <v>0.55926644441206008</v>
      </c>
      <c r="C8939">
        <f t="shared" si="1117"/>
        <v>0.8323538867989555</v>
      </c>
      <c r="D8939" s="40">
        <f t="shared" si="1118"/>
        <v>1067983.1232415126</v>
      </c>
      <c r="E8939" s="40">
        <f t="shared" si="1123"/>
        <v>1067983.1232415126</v>
      </c>
      <c r="F8939" s="41">
        <f t="shared" si="1119"/>
        <v>2.2928598320020144</v>
      </c>
      <c r="G8939" s="42">
        <f t="shared" si="1120"/>
        <v>1448735.6045365212</v>
      </c>
      <c r="H8939" s="16">
        <f t="shared" si="1121"/>
        <v>1</v>
      </c>
      <c r="P8939" s="16"/>
    </row>
    <row r="8940" spans="1:16" x14ac:dyDescent="0.25">
      <c r="A8940" s="24">
        <f t="shared" si="1122"/>
        <v>8925</v>
      </c>
      <c r="B8940">
        <f t="shared" si="1116"/>
        <v>0.54510119708720595</v>
      </c>
      <c r="C8940">
        <f t="shared" si="1117"/>
        <v>7.7881002216599882E-2</v>
      </c>
      <c r="D8940" s="40">
        <f t="shared" si="1118"/>
        <v>1051653.7235342332</v>
      </c>
      <c r="E8940" s="40">
        <f t="shared" si="1123"/>
        <v>1051653.7235342332</v>
      </c>
      <c r="F8940" s="41">
        <f t="shared" si="1119"/>
        <v>1.5685501178950565</v>
      </c>
      <c r="G8940" s="42">
        <f t="shared" si="1120"/>
        <v>649571.5720343967</v>
      </c>
      <c r="H8940" s="16">
        <f t="shared" si="1121"/>
        <v>1</v>
      </c>
      <c r="P8940" s="16"/>
    </row>
    <row r="8941" spans="1:16" x14ac:dyDescent="0.25">
      <c r="A8941" s="24">
        <f t="shared" si="1122"/>
        <v>8926</v>
      </c>
      <c r="B8941">
        <f t="shared" si="1116"/>
        <v>0.4582793494919315</v>
      </c>
      <c r="C8941">
        <f t="shared" si="1117"/>
        <v>0.63210303511004895</v>
      </c>
      <c r="D8941" s="40">
        <f t="shared" si="1118"/>
        <v>952232.7431113465</v>
      </c>
      <c r="E8941" s="40">
        <f t="shared" si="1123"/>
        <v>952232.7431113465</v>
      </c>
      <c r="F8941" s="41">
        <f t="shared" si="1119"/>
        <v>2.1025618433953155</v>
      </c>
      <c r="G8941" s="42">
        <f t="shared" si="1120"/>
        <v>1002128.2316975705</v>
      </c>
      <c r="H8941" s="16">
        <f t="shared" si="1121"/>
        <v>1</v>
      </c>
      <c r="P8941" s="16"/>
    </row>
    <row r="8942" spans="1:16" x14ac:dyDescent="0.25">
      <c r="A8942" s="24">
        <f t="shared" si="1122"/>
        <v>8927</v>
      </c>
      <c r="B8942">
        <f t="shared" si="1116"/>
        <v>0.89999528334010392</v>
      </c>
      <c r="C8942">
        <f t="shared" si="1117"/>
        <v>0.69154488656204194</v>
      </c>
      <c r="D8942" s="40">
        <f t="shared" si="1118"/>
        <v>1584281.773646056</v>
      </c>
      <c r="E8942" s="40">
        <f t="shared" si="1123"/>
        <v>1250000</v>
      </c>
      <c r="F8942" s="41">
        <f t="shared" si="1119"/>
        <v>2.1520468489381948</v>
      </c>
      <c r="G8942" s="42">
        <f t="shared" si="1120"/>
        <v>1690058.5611727433</v>
      </c>
      <c r="H8942" s="16">
        <f t="shared" si="1121"/>
        <v>1</v>
      </c>
      <c r="P8942" s="16"/>
    </row>
    <row r="8943" spans="1:16" x14ac:dyDescent="0.25">
      <c r="A8943" s="24">
        <f t="shared" si="1122"/>
        <v>8928</v>
      </c>
      <c r="B8943">
        <f t="shared" si="1116"/>
        <v>0.66577029379550368</v>
      </c>
      <c r="C8943">
        <f t="shared" si="1117"/>
        <v>0.66099575196858495</v>
      </c>
      <c r="D8943" s="40">
        <f t="shared" si="1118"/>
        <v>1195256.8379854781</v>
      </c>
      <c r="E8943" s="40">
        <f t="shared" si="1123"/>
        <v>1195256.8379854781</v>
      </c>
      <c r="F8943" s="41">
        <f t="shared" si="1119"/>
        <v>2.1261952109581417</v>
      </c>
      <c r="G8943" s="42">
        <f t="shared" si="1120"/>
        <v>1541349.364789695</v>
      </c>
      <c r="H8943" s="16">
        <f t="shared" si="1121"/>
        <v>1</v>
      </c>
      <c r="P8943" s="16"/>
    </row>
    <row r="8944" spans="1:16" x14ac:dyDescent="0.25">
      <c r="A8944" s="24">
        <f t="shared" si="1122"/>
        <v>8929</v>
      </c>
      <c r="B8944">
        <f t="shared" si="1116"/>
        <v>0.85612653673160821</v>
      </c>
      <c r="C8944">
        <f t="shared" si="1117"/>
        <v>0.65663426730316132</v>
      </c>
      <c r="D8944" s="40">
        <f t="shared" si="1118"/>
        <v>1484685.67017754</v>
      </c>
      <c r="E8944" s="40">
        <f t="shared" si="1123"/>
        <v>1250000</v>
      </c>
      <c r="F8944" s="41">
        <f t="shared" si="1119"/>
        <v>2.1225819652884592</v>
      </c>
      <c r="G8944" s="42">
        <f t="shared" si="1120"/>
        <v>1653227.4566105739</v>
      </c>
      <c r="H8944" s="16">
        <f t="shared" si="1121"/>
        <v>1</v>
      </c>
      <c r="P8944" s="16"/>
    </row>
    <row r="8945" spans="1:16" x14ac:dyDescent="0.25">
      <c r="A8945" s="24">
        <f t="shared" si="1122"/>
        <v>8930</v>
      </c>
      <c r="B8945">
        <f t="shared" si="1116"/>
        <v>0.57847154734190553</v>
      </c>
      <c r="C8945">
        <f t="shared" si="1117"/>
        <v>0.69457919232081622</v>
      </c>
      <c r="D8945" s="40">
        <f t="shared" si="1118"/>
        <v>1090266.6557787955</v>
      </c>
      <c r="E8945" s="40">
        <f t="shared" si="1123"/>
        <v>1090266.6557787955</v>
      </c>
      <c r="F8945" s="41">
        <f t="shared" si="1119"/>
        <v>2.1546724844261176</v>
      </c>
      <c r="G8945" s="42">
        <f t="shared" si="1120"/>
        <v>1349167.5638938518</v>
      </c>
      <c r="H8945" s="16">
        <f t="shared" si="1121"/>
        <v>1</v>
      </c>
      <c r="P8945" s="16"/>
    </row>
    <row r="8946" spans="1:16" x14ac:dyDescent="0.25">
      <c r="A8946" s="24">
        <f t="shared" si="1122"/>
        <v>8931</v>
      </c>
      <c r="B8946">
        <f t="shared" si="1116"/>
        <v>0.39606367063242942</v>
      </c>
      <c r="C8946">
        <f t="shared" si="1117"/>
        <v>0.46336773538496345</v>
      </c>
      <c r="D8946" s="40">
        <f t="shared" si="1118"/>
        <v>879840.81036534149</v>
      </c>
      <c r="E8946" s="40">
        <f t="shared" si="1123"/>
        <v>879840.81036534149</v>
      </c>
      <c r="F8946" s="41">
        <f t="shared" si="1119"/>
        <v>1.9720507938838516</v>
      </c>
      <c r="G8946" s="42">
        <f t="shared" si="1120"/>
        <v>735090.76857238309</v>
      </c>
      <c r="H8946" s="16">
        <f t="shared" si="1121"/>
        <v>1</v>
      </c>
      <c r="P8946" s="16"/>
    </row>
    <row r="8947" spans="1:16" x14ac:dyDescent="0.25">
      <c r="A8947" s="24">
        <f t="shared" si="1122"/>
        <v>8932</v>
      </c>
      <c r="B8947">
        <f t="shared" si="1116"/>
        <v>9.6449958276934922E-2</v>
      </c>
      <c r="C8947">
        <f t="shared" si="1117"/>
        <v>0.59780119603965431</v>
      </c>
      <c r="D8947" s="40">
        <f t="shared" si="1118"/>
        <v>406361.01295785175</v>
      </c>
      <c r="E8947" s="40">
        <f t="shared" si="1123"/>
        <v>406361.01295785175</v>
      </c>
      <c r="F8947" s="41">
        <f t="shared" si="1119"/>
        <v>2.0752765467459739</v>
      </c>
      <c r="G8947" s="42">
        <f t="shared" si="1120"/>
        <v>-156688.52029663348</v>
      </c>
      <c r="H8947" s="16">
        <f t="shared" si="1121"/>
        <v>0</v>
      </c>
      <c r="P8947" s="16"/>
    </row>
    <row r="8948" spans="1:16" x14ac:dyDescent="0.25">
      <c r="A8948" s="24">
        <f t="shared" si="1122"/>
        <v>8933</v>
      </c>
      <c r="B8948">
        <f t="shared" si="1116"/>
        <v>8.8971317396499217E-2</v>
      </c>
      <c r="C8948">
        <f t="shared" si="1117"/>
        <v>1.6446256428025663E-2</v>
      </c>
      <c r="D8948" s="40">
        <f t="shared" si="1118"/>
        <v>385813.03258093342</v>
      </c>
      <c r="E8948" s="40">
        <f t="shared" si="1123"/>
        <v>385813.03258093342</v>
      </c>
      <c r="F8948" s="41">
        <f t="shared" si="1119"/>
        <v>1.3515523243029204</v>
      </c>
      <c r="G8948" s="42">
        <f t="shared" si="1120"/>
        <v>-478553.49906888109</v>
      </c>
      <c r="H8948" s="16">
        <f t="shared" si="1121"/>
        <v>0</v>
      </c>
      <c r="P8948" s="16"/>
    </row>
    <row r="8949" spans="1:16" x14ac:dyDescent="0.25">
      <c r="A8949" s="24">
        <f t="shared" si="1122"/>
        <v>8934</v>
      </c>
      <c r="B8949">
        <f t="shared" si="1116"/>
        <v>0.97530027490574867</v>
      </c>
      <c r="C8949">
        <f t="shared" si="1117"/>
        <v>0.14340611908119172</v>
      </c>
      <c r="D8949" s="40">
        <f t="shared" si="1118"/>
        <v>1895954.9144209023</v>
      </c>
      <c r="E8949" s="40">
        <f t="shared" si="1123"/>
        <v>1250000</v>
      </c>
      <c r="F8949" s="41">
        <f t="shared" si="1119"/>
        <v>1.6762490101863488</v>
      </c>
      <c r="G8949" s="42">
        <f t="shared" si="1120"/>
        <v>1095311.2627329358</v>
      </c>
      <c r="H8949" s="16">
        <f t="shared" si="1121"/>
        <v>1</v>
      </c>
      <c r="P8949" s="16"/>
    </row>
    <row r="8950" spans="1:16" x14ac:dyDescent="0.25">
      <c r="A8950" s="24">
        <f t="shared" si="1122"/>
        <v>8935</v>
      </c>
      <c r="B8950">
        <f t="shared" si="1116"/>
        <v>0.93262457696255296</v>
      </c>
      <c r="C8950">
        <f t="shared" si="1117"/>
        <v>0.267382129910402</v>
      </c>
      <c r="D8950" s="40">
        <f t="shared" si="1118"/>
        <v>1681896.8732711361</v>
      </c>
      <c r="E8950" s="40">
        <f t="shared" si="1123"/>
        <v>1250000</v>
      </c>
      <c r="F8950" s="41">
        <f t="shared" si="1119"/>
        <v>1.8113222503395385</v>
      </c>
      <c r="G8950" s="42">
        <f t="shared" si="1120"/>
        <v>1264152.8129244233</v>
      </c>
      <c r="H8950" s="16">
        <f t="shared" si="1121"/>
        <v>1</v>
      </c>
      <c r="P8950" s="16"/>
    </row>
    <row r="8951" spans="1:16" x14ac:dyDescent="0.25">
      <c r="A8951" s="24">
        <f t="shared" si="1122"/>
        <v>8936</v>
      </c>
      <c r="B8951">
        <f t="shared" si="1116"/>
        <v>0.54415723436977714</v>
      </c>
      <c r="C8951">
        <f t="shared" si="1117"/>
        <v>0.96917666972149163</v>
      </c>
      <c r="D8951" s="40">
        <f t="shared" si="1118"/>
        <v>1050568.1252205258</v>
      </c>
      <c r="E8951" s="40">
        <f t="shared" si="1123"/>
        <v>1050568.1252205258</v>
      </c>
      <c r="F8951" s="41">
        <f t="shared" si="1119"/>
        <v>2.5680330176822443</v>
      </c>
      <c r="G8951" s="42">
        <f t="shared" si="1120"/>
        <v>1697893.6328908447</v>
      </c>
      <c r="H8951" s="16">
        <f t="shared" si="1121"/>
        <v>1</v>
      </c>
      <c r="P8951" s="16"/>
    </row>
    <row r="8952" spans="1:16" x14ac:dyDescent="0.25">
      <c r="A8952" s="24">
        <f t="shared" si="1122"/>
        <v>8937</v>
      </c>
      <c r="B8952">
        <f t="shared" si="1116"/>
        <v>0.47825539915356785</v>
      </c>
      <c r="C8952">
        <f t="shared" si="1117"/>
        <v>0.11095281841699034</v>
      </c>
      <c r="D8952" s="40">
        <f t="shared" si="1118"/>
        <v>975137.09078928223</v>
      </c>
      <c r="E8952" s="40">
        <f t="shared" si="1123"/>
        <v>975137.09078928223</v>
      </c>
      <c r="F8952" s="41">
        <f t="shared" si="1119"/>
        <v>1.628730530133885</v>
      </c>
      <c r="G8952" s="42">
        <f t="shared" si="1120"/>
        <v>588235.55083444202</v>
      </c>
      <c r="H8952" s="16">
        <f t="shared" si="1121"/>
        <v>1</v>
      </c>
      <c r="P8952" s="16"/>
    </row>
    <row r="8953" spans="1:16" x14ac:dyDescent="0.25">
      <c r="A8953" s="24">
        <f t="shared" si="1122"/>
        <v>8938</v>
      </c>
      <c r="B8953">
        <f t="shared" si="1116"/>
        <v>0.95474848046433181</v>
      </c>
      <c r="C8953">
        <f t="shared" si="1117"/>
        <v>0.3017811655299738</v>
      </c>
      <c r="D8953" s="40">
        <f t="shared" si="1118"/>
        <v>1771770.5754137589</v>
      </c>
      <c r="E8953" s="40">
        <f t="shared" si="1123"/>
        <v>1250000</v>
      </c>
      <c r="F8953" s="41">
        <f t="shared" si="1119"/>
        <v>1.8421627530710631</v>
      </c>
      <c r="G8953" s="42">
        <f t="shared" si="1120"/>
        <v>1302703.4413388288</v>
      </c>
      <c r="H8953" s="16">
        <f t="shared" si="1121"/>
        <v>1</v>
      </c>
      <c r="P8953" s="16"/>
    </row>
    <row r="8954" spans="1:16" x14ac:dyDescent="0.25">
      <c r="A8954" s="24">
        <f t="shared" si="1122"/>
        <v>8939</v>
      </c>
      <c r="B8954">
        <f t="shared" si="1116"/>
        <v>0.50871125760022551</v>
      </c>
      <c r="C8954">
        <f t="shared" si="1117"/>
        <v>0.63875161774922162</v>
      </c>
      <c r="D8954" s="40">
        <f t="shared" si="1118"/>
        <v>1009956.3617678898</v>
      </c>
      <c r="E8954" s="40">
        <f t="shared" si="1123"/>
        <v>1009956.3617678898</v>
      </c>
      <c r="F8954" s="41">
        <f t="shared" si="1119"/>
        <v>2.1079403983646903</v>
      </c>
      <c r="G8954" s="42">
        <f t="shared" si="1120"/>
        <v>1128927.815555959</v>
      </c>
      <c r="H8954" s="16">
        <f t="shared" si="1121"/>
        <v>1</v>
      </c>
      <c r="P8954" s="16"/>
    </row>
    <row r="8955" spans="1:16" x14ac:dyDescent="0.25">
      <c r="A8955" s="24">
        <f t="shared" si="1122"/>
        <v>8940</v>
      </c>
      <c r="B8955">
        <f t="shared" si="1116"/>
        <v>0.84482064528856426</v>
      </c>
      <c r="C8955">
        <f t="shared" si="1117"/>
        <v>0.86279191903304309</v>
      </c>
      <c r="D8955" s="40">
        <f t="shared" si="1118"/>
        <v>1462524.1516466972</v>
      </c>
      <c r="E8955" s="40">
        <f t="shared" si="1123"/>
        <v>1250000</v>
      </c>
      <c r="F8955" s="41">
        <f t="shared" si="1119"/>
        <v>2.3322033646290485</v>
      </c>
      <c r="G8955" s="42">
        <f t="shared" si="1120"/>
        <v>1915254.2057863106</v>
      </c>
      <c r="H8955" s="16">
        <f t="shared" si="1121"/>
        <v>1</v>
      </c>
      <c r="P8955" s="16"/>
    </row>
    <row r="8956" spans="1:16" x14ac:dyDescent="0.25">
      <c r="A8956" s="24">
        <f t="shared" si="1122"/>
        <v>8941</v>
      </c>
      <c r="B8956">
        <f t="shared" si="1116"/>
        <v>0.2991714155068621</v>
      </c>
      <c r="C8956">
        <f t="shared" si="1117"/>
        <v>0.67588105390314013</v>
      </c>
      <c r="D8956" s="40">
        <f t="shared" si="1118"/>
        <v>759824.42241242365</v>
      </c>
      <c r="E8956" s="40">
        <f t="shared" si="1123"/>
        <v>759824.42241242365</v>
      </c>
      <c r="F8956" s="41">
        <f t="shared" si="1119"/>
        <v>2.1386661112789502</v>
      </c>
      <c r="G8956" s="42">
        <f t="shared" si="1120"/>
        <v>625010.7427355526</v>
      </c>
      <c r="H8956" s="16">
        <f t="shared" si="1121"/>
        <v>1</v>
      </c>
      <c r="P8956" s="16"/>
    </row>
    <row r="8957" spans="1:16" x14ac:dyDescent="0.25">
      <c r="A8957" s="24">
        <f t="shared" si="1122"/>
        <v>8942</v>
      </c>
      <c r="B8957">
        <f t="shared" si="1116"/>
        <v>0.37926851271186024</v>
      </c>
      <c r="C8957">
        <f t="shared" si="1117"/>
        <v>0.3843709664652124</v>
      </c>
      <c r="D8957" s="40">
        <f t="shared" si="1118"/>
        <v>859846.88443443493</v>
      </c>
      <c r="E8957" s="40">
        <f t="shared" si="1123"/>
        <v>859846.88443443493</v>
      </c>
      <c r="F8957" s="41">
        <f t="shared" si="1119"/>
        <v>1.9106319452706044</v>
      </c>
      <c r="G8957" s="42">
        <f t="shared" si="1120"/>
        <v>642850.92544183298</v>
      </c>
      <c r="H8957" s="16">
        <f t="shared" si="1121"/>
        <v>1</v>
      </c>
      <c r="P8957" s="16"/>
    </row>
    <row r="8958" spans="1:16" x14ac:dyDescent="0.25">
      <c r="A8958" s="24">
        <f t="shared" si="1122"/>
        <v>8943</v>
      </c>
      <c r="B8958">
        <f t="shared" si="1116"/>
        <v>0.86734529922250658</v>
      </c>
      <c r="C8958">
        <f t="shared" si="1117"/>
        <v>0.93352399638388306</v>
      </c>
      <c r="D8958" s="40">
        <f t="shared" si="1118"/>
        <v>1507870.6257092236</v>
      </c>
      <c r="E8958" s="40">
        <f t="shared" si="1123"/>
        <v>1250000</v>
      </c>
      <c r="F8958" s="41">
        <f t="shared" si="1119"/>
        <v>2.4567058003272826</v>
      </c>
      <c r="G8958" s="42">
        <f t="shared" si="1120"/>
        <v>2070882.250409103</v>
      </c>
      <c r="H8958" s="16">
        <f t="shared" si="1121"/>
        <v>1</v>
      </c>
      <c r="P8958" s="16"/>
    </row>
    <row r="8959" spans="1:16" x14ac:dyDescent="0.25">
      <c r="A8959" s="24">
        <f t="shared" si="1122"/>
        <v>8944</v>
      </c>
      <c r="B8959">
        <f t="shared" si="1116"/>
        <v>0.27772451296914369</v>
      </c>
      <c r="C8959">
        <f t="shared" si="1117"/>
        <v>0.41073744662571698</v>
      </c>
      <c r="D8959" s="40">
        <f t="shared" si="1118"/>
        <v>731178.72981596063</v>
      </c>
      <c r="E8959" s="40">
        <f t="shared" si="1123"/>
        <v>731178.72981596063</v>
      </c>
      <c r="F8959" s="41">
        <f t="shared" si="1119"/>
        <v>1.9314138599786026</v>
      </c>
      <c r="G8959" s="42">
        <f t="shared" si="1120"/>
        <v>412208.73288809625</v>
      </c>
      <c r="H8959" s="16">
        <f t="shared" si="1121"/>
        <v>1</v>
      </c>
      <c r="P8959" s="16"/>
    </row>
    <row r="8960" spans="1:16" x14ac:dyDescent="0.25">
      <c r="A8960" s="24">
        <f t="shared" si="1122"/>
        <v>8945</v>
      </c>
      <c r="B8960">
        <f t="shared" si="1116"/>
        <v>0.57725371292326599</v>
      </c>
      <c r="C8960">
        <f t="shared" si="1117"/>
        <v>0.9592887811595574</v>
      </c>
      <c r="D8960" s="40">
        <f t="shared" si="1118"/>
        <v>1088847.7545115373</v>
      </c>
      <c r="E8960" s="40">
        <f t="shared" si="1123"/>
        <v>1088847.7545115373</v>
      </c>
      <c r="F8960" s="41">
        <f t="shared" si="1119"/>
        <v>2.5296327440351272</v>
      </c>
      <c r="G8960" s="42">
        <f t="shared" si="1120"/>
        <v>1754384.9330815068</v>
      </c>
      <c r="H8960" s="16">
        <f t="shared" si="1121"/>
        <v>1</v>
      </c>
      <c r="P8960" s="16"/>
    </row>
    <row r="8961" spans="1:16" x14ac:dyDescent="0.25">
      <c r="A8961" s="24">
        <f t="shared" si="1122"/>
        <v>8946</v>
      </c>
      <c r="B8961">
        <f t="shared" si="1116"/>
        <v>0.94901781727094203</v>
      </c>
      <c r="C8961">
        <f t="shared" si="1117"/>
        <v>0.86029089277144521</v>
      </c>
      <c r="D8961" s="40">
        <f t="shared" si="1118"/>
        <v>1745624.96533771</v>
      </c>
      <c r="E8961" s="40">
        <f t="shared" si="1123"/>
        <v>1250000</v>
      </c>
      <c r="F8961" s="41">
        <f t="shared" si="1119"/>
        <v>2.328762066063184</v>
      </c>
      <c r="G8961" s="42">
        <f t="shared" si="1120"/>
        <v>1910952.5825789799</v>
      </c>
      <c r="H8961" s="16">
        <f t="shared" si="1121"/>
        <v>1</v>
      </c>
      <c r="P8961" s="16"/>
    </row>
    <row r="8962" spans="1:16" x14ac:dyDescent="0.25">
      <c r="A8962" s="24">
        <f t="shared" si="1122"/>
        <v>8947</v>
      </c>
      <c r="B8962">
        <f t="shared" si="1116"/>
        <v>0.39126340218354017</v>
      </c>
      <c r="C8962">
        <f t="shared" si="1117"/>
        <v>0.51248598506208509</v>
      </c>
      <c r="D8962" s="40">
        <f t="shared" si="1118"/>
        <v>874151.51256486971</v>
      </c>
      <c r="E8962" s="40">
        <f t="shared" si="1123"/>
        <v>874151.51256486971</v>
      </c>
      <c r="F8962" s="41">
        <f t="shared" si="1119"/>
        <v>2.0095145393759068</v>
      </c>
      <c r="G8962" s="42">
        <f t="shared" si="1120"/>
        <v>756620.17411654652</v>
      </c>
      <c r="H8962" s="16">
        <f t="shared" si="1121"/>
        <v>1</v>
      </c>
      <c r="P8962" s="16"/>
    </row>
    <row r="8963" spans="1:16" x14ac:dyDescent="0.25">
      <c r="A8963" s="24">
        <f t="shared" si="1122"/>
        <v>8948</v>
      </c>
      <c r="B8963">
        <f t="shared" si="1116"/>
        <v>0.97841029765550047</v>
      </c>
      <c r="C8963">
        <f t="shared" si="1117"/>
        <v>0.15930706530343741</v>
      </c>
      <c r="D8963" s="40">
        <f t="shared" si="1118"/>
        <v>1921871.0259933681</v>
      </c>
      <c r="E8963" s="40">
        <f t="shared" si="1123"/>
        <v>1250000</v>
      </c>
      <c r="F8963" s="41">
        <f t="shared" si="1119"/>
        <v>1.6968663048218868</v>
      </c>
      <c r="G8963" s="42">
        <f t="shared" si="1120"/>
        <v>1121082.8810273586</v>
      </c>
      <c r="H8963" s="16">
        <f t="shared" si="1121"/>
        <v>1</v>
      </c>
      <c r="P8963" s="16"/>
    </row>
    <row r="8964" spans="1:16" x14ac:dyDescent="0.25">
      <c r="A8964" s="24">
        <f t="shared" si="1122"/>
        <v>8949</v>
      </c>
      <c r="B8964">
        <f t="shared" si="1116"/>
        <v>0.39789940544869751</v>
      </c>
      <c r="C8964">
        <f t="shared" si="1117"/>
        <v>0.68017205141950399</v>
      </c>
      <c r="D8964" s="40">
        <f t="shared" si="1118"/>
        <v>882011.54644431581</v>
      </c>
      <c r="E8964" s="40">
        <f t="shared" si="1123"/>
        <v>882011.54644431581</v>
      </c>
      <c r="F8964" s="41">
        <f t="shared" si="1119"/>
        <v>2.1423039412369138</v>
      </c>
      <c r="G8964" s="42">
        <f t="shared" si="1120"/>
        <v>889536.81216412294</v>
      </c>
      <c r="H8964" s="16">
        <f t="shared" si="1121"/>
        <v>1</v>
      </c>
      <c r="P8964" s="16"/>
    </row>
    <row r="8965" spans="1:16" x14ac:dyDescent="0.25">
      <c r="A8965" s="24">
        <f t="shared" si="1122"/>
        <v>8950</v>
      </c>
      <c r="B8965">
        <f t="shared" si="1116"/>
        <v>8.3903633407317102E-2</v>
      </c>
      <c r="C8965">
        <f t="shared" si="1117"/>
        <v>4.627023555804044E-2</v>
      </c>
      <c r="D8965" s="40">
        <f t="shared" si="1118"/>
        <v>371147.19990131236</v>
      </c>
      <c r="E8965" s="40">
        <f t="shared" si="1123"/>
        <v>371147.19990131236</v>
      </c>
      <c r="F8965" s="41">
        <f t="shared" si="1119"/>
        <v>1.4887093265495792</v>
      </c>
      <c r="G8965" s="42">
        <f t="shared" si="1120"/>
        <v>-447469.70198415522</v>
      </c>
      <c r="H8965" s="16">
        <f t="shared" si="1121"/>
        <v>0</v>
      </c>
      <c r="P8965" s="16"/>
    </row>
    <row r="8966" spans="1:16" x14ac:dyDescent="0.25">
      <c r="A8966" s="24">
        <f t="shared" si="1122"/>
        <v>8951</v>
      </c>
      <c r="B8966">
        <f t="shared" si="1116"/>
        <v>0.50499529403168708</v>
      </c>
      <c r="C8966">
        <f t="shared" si="1117"/>
        <v>9.7935924888588488E-2</v>
      </c>
      <c r="D8966" s="40">
        <f t="shared" si="1118"/>
        <v>1005708.9692108628</v>
      </c>
      <c r="E8966" s="40">
        <f t="shared" si="1123"/>
        <v>1005708.9692108628</v>
      </c>
      <c r="F8966" s="41">
        <f t="shared" si="1119"/>
        <v>1.6068685092483936</v>
      </c>
      <c r="G8966" s="42">
        <f t="shared" si="1120"/>
        <v>616042.07209359761</v>
      </c>
      <c r="H8966" s="16">
        <f t="shared" si="1121"/>
        <v>1</v>
      </c>
      <c r="P8966" s="16"/>
    </row>
    <row r="8967" spans="1:16" x14ac:dyDescent="0.25">
      <c r="A8967" s="24">
        <f t="shared" si="1122"/>
        <v>8952</v>
      </c>
      <c r="B8967">
        <f t="shared" si="1116"/>
        <v>0.68938371853437275</v>
      </c>
      <c r="C8967">
        <f t="shared" si="1117"/>
        <v>0.95288066158536822</v>
      </c>
      <c r="D8967" s="40">
        <f t="shared" si="1118"/>
        <v>1225275.4897936396</v>
      </c>
      <c r="E8967" s="40">
        <f t="shared" si="1123"/>
        <v>1225275.4897936396</v>
      </c>
      <c r="F8967" s="41">
        <f t="shared" si="1119"/>
        <v>2.5086475167936704</v>
      </c>
      <c r="G8967" s="42">
        <f t="shared" si="1120"/>
        <v>2073784.3148589623</v>
      </c>
      <c r="H8967" s="16">
        <f t="shared" si="1121"/>
        <v>1</v>
      </c>
      <c r="P8967" s="16"/>
    </row>
    <row r="8968" spans="1:16" x14ac:dyDescent="0.25">
      <c r="A8968" s="24">
        <f t="shared" si="1122"/>
        <v>8953</v>
      </c>
      <c r="B8968">
        <f t="shared" si="1116"/>
        <v>0.75438544841017574</v>
      </c>
      <c r="C8968">
        <f t="shared" si="1117"/>
        <v>0.29229277034755796</v>
      </c>
      <c r="D8968" s="40">
        <f t="shared" si="1118"/>
        <v>1313839.7751272535</v>
      </c>
      <c r="E8968" s="40">
        <f t="shared" si="1123"/>
        <v>1250000</v>
      </c>
      <c r="F8968" s="41">
        <f t="shared" si="1119"/>
        <v>1.833830090899363</v>
      </c>
      <c r="G8968" s="42">
        <f t="shared" si="1120"/>
        <v>1292287.613624204</v>
      </c>
      <c r="H8968" s="16">
        <f t="shared" si="1121"/>
        <v>1</v>
      </c>
      <c r="P8968" s="16"/>
    </row>
    <row r="8969" spans="1:16" x14ac:dyDescent="0.25">
      <c r="A8969" s="24">
        <f t="shared" si="1122"/>
        <v>8954</v>
      </c>
      <c r="B8969">
        <f t="shared" si="1116"/>
        <v>0.72732790873851627</v>
      </c>
      <c r="C8969">
        <f t="shared" si="1117"/>
        <v>1.4807631378062069E-2</v>
      </c>
      <c r="D8969" s="40">
        <f t="shared" si="1118"/>
        <v>1275722.5279496906</v>
      </c>
      <c r="E8969" s="40">
        <f t="shared" si="1123"/>
        <v>1250000</v>
      </c>
      <c r="F8969" s="41">
        <f t="shared" si="1119"/>
        <v>1.3388455146194389</v>
      </c>
      <c r="G8969" s="42">
        <f t="shared" si="1120"/>
        <v>673556.89327429864</v>
      </c>
      <c r="H8969" s="16">
        <f t="shared" si="1121"/>
        <v>1</v>
      </c>
      <c r="P8969" s="16"/>
    </row>
    <row r="8970" spans="1:16" x14ac:dyDescent="0.25">
      <c r="A8970" s="24">
        <f t="shared" si="1122"/>
        <v>8955</v>
      </c>
      <c r="B8970">
        <f t="shared" si="1116"/>
        <v>0.62327310245018452</v>
      </c>
      <c r="C8970">
        <f t="shared" si="1117"/>
        <v>2.61926423991099E-2</v>
      </c>
      <c r="D8970" s="40">
        <f t="shared" si="1118"/>
        <v>1143201.460861699</v>
      </c>
      <c r="E8970" s="40">
        <f t="shared" si="1123"/>
        <v>1143201.460861699</v>
      </c>
      <c r="F8970" s="41">
        <f t="shared" si="1119"/>
        <v>1.4103483389517404</v>
      </c>
      <c r="G8970" s="42">
        <f t="shared" si="1120"/>
        <v>612312.2814135002</v>
      </c>
      <c r="H8970" s="16">
        <f t="shared" si="1121"/>
        <v>1</v>
      </c>
      <c r="P8970" s="16"/>
    </row>
    <row r="8971" spans="1:16" x14ac:dyDescent="0.25">
      <c r="A8971" s="24">
        <f t="shared" si="1122"/>
        <v>8956</v>
      </c>
      <c r="B8971">
        <f t="shared" si="1116"/>
        <v>0.86781755404081196</v>
      </c>
      <c r="C8971">
        <f t="shared" si="1117"/>
        <v>0.92253448709379882</v>
      </c>
      <c r="D8971" s="40">
        <f t="shared" si="1118"/>
        <v>1508875.5651224861</v>
      </c>
      <c r="E8971" s="40">
        <f t="shared" si="1123"/>
        <v>1250000</v>
      </c>
      <c r="F8971" s="41">
        <f t="shared" si="1119"/>
        <v>2.4323185706383685</v>
      </c>
      <c r="G8971" s="42">
        <f t="shared" si="1120"/>
        <v>2040398.2132979608</v>
      </c>
      <c r="H8971" s="16">
        <f t="shared" si="1121"/>
        <v>1</v>
      </c>
      <c r="P8971" s="16"/>
    </row>
    <row r="8972" spans="1:16" x14ac:dyDescent="0.25">
      <c r="A8972" s="24">
        <f t="shared" si="1122"/>
        <v>8957</v>
      </c>
      <c r="B8972">
        <f t="shared" si="1116"/>
        <v>0.1082227147417143</v>
      </c>
      <c r="C8972">
        <f t="shared" si="1117"/>
        <v>9.7266814089380205E-2</v>
      </c>
      <c r="D8972" s="40">
        <f t="shared" si="1118"/>
        <v>436458.05386384402</v>
      </c>
      <c r="E8972" s="40">
        <f t="shared" si="1123"/>
        <v>436458.05386384402</v>
      </c>
      <c r="F8972" s="41">
        <f t="shared" si="1119"/>
        <v>1.605688878104049</v>
      </c>
      <c r="G8972" s="42">
        <f t="shared" si="1120"/>
        <v>-299184.15715188766</v>
      </c>
      <c r="H8972" s="16">
        <f t="shared" si="1121"/>
        <v>0</v>
      </c>
      <c r="P8972" s="16"/>
    </row>
    <row r="8973" spans="1:16" x14ac:dyDescent="0.25">
      <c r="A8973" s="24">
        <f t="shared" si="1122"/>
        <v>8958</v>
      </c>
      <c r="B8973">
        <f t="shared" si="1116"/>
        <v>9.4633667613379657E-2</v>
      </c>
      <c r="C8973">
        <f t="shared" si="1117"/>
        <v>7.7491096802987158E-2</v>
      </c>
      <c r="D8973" s="40">
        <f t="shared" si="1118"/>
        <v>401481.94138804369</v>
      </c>
      <c r="E8973" s="40">
        <f t="shared" si="1123"/>
        <v>401481.94138804369</v>
      </c>
      <c r="F8973" s="41">
        <f t="shared" si="1119"/>
        <v>1.5677350212280481</v>
      </c>
      <c r="G8973" s="42">
        <f t="shared" si="1120"/>
        <v>-370582.70009533735</v>
      </c>
      <c r="H8973" s="16">
        <f t="shared" si="1121"/>
        <v>0</v>
      </c>
      <c r="P8973" s="16"/>
    </row>
    <row r="8974" spans="1:16" x14ac:dyDescent="0.25">
      <c r="A8974" s="24">
        <f t="shared" si="1122"/>
        <v>8959</v>
      </c>
      <c r="B8974">
        <f t="shared" si="1116"/>
        <v>0.75762556365225464</v>
      </c>
      <c r="C8974">
        <f t="shared" si="1117"/>
        <v>0.93256566056516021</v>
      </c>
      <c r="D8974" s="40">
        <f t="shared" si="1118"/>
        <v>1318549.4194089312</v>
      </c>
      <c r="E8974" s="40">
        <f t="shared" si="1123"/>
        <v>1250000</v>
      </c>
      <c r="F8974" s="41">
        <f t="shared" si="1119"/>
        <v>2.4544605997852638</v>
      </c>
      <c r="G8974" s="42">
        <f t="shared" si="1120"/>
        <v>2068075.7497315798</v>
      </c>
      <c r="H8974" s="16">
        <f t="shared" si="1121"/>
        <v>1</v>
      </c>
      <c r="P8974" s="16"/>
    </row>
    <row r="8975" spans="1:16" x14ac:dyDescent="0.25">
      <c r="A8975" s="24">
        <f t="shared" si="1122"/>
        <v>8960</v>
      </c>
      <c r="B8975">
        <f t="shared" si="1116"/>
        <v>1.7895558034069836E-2</v>
      </c>
      <c r="C8975">
        <f t="shared" si="1117"/>
        <v>0.85063072724733502</v>
      </c>
      <c r="D8975" s="40">
        <f t="shared" si="1118"/>
        <v>42875.717971138074</v>
      </c>
      <c r="E8975" s="40">
        <f t="shared" si="1123"/>
        <v>42875.717971138074</v>
      </c>
      <c r="F8975" s="41">
        <f t="shared" si="1119"/>
        <v>2.3158487333182665</v>
      </c>
      <c r="G8975" s="42">
        <f t="shared" si="1120"/>
        <v>-900706.32284642861</v>
      </c>
      <c r="H8975" s="16">
        <f t="shared" si="1121"/>
        <v>0</v>
      </c>
      <c r="P8975" s="16"/>
    </row>
    <row r="8976" spans="1:16" x14ac:dyDescent="0.25">
      <c r="A8976" s="24">
        <f t="shared" si="1122"/>
        <v>8961</v>
      </c>
      <c r="B8976">
        <f t="shared" si="1116"/>
        <v>0.7267775289947167</v>
      </c>
      <c r="C8976">
        <f t="shared" si="1117"/>
        <v>0.98532739549409598</v>
      </c>
      <c r="D8976" s="40">
        <f t="shared" si="1118"/>
        <v>1274967.7025216422</v>
      </c>
      <c r="E8976" s="40">
        <f t="shared" si="1123"/>
        <v>1250000</v>
      </c>
      <c r="F8976" s="41">
        <f t="shared" si="1119"/>
        <v>2.6622546385281116</v>
      </c>
      <c r="G8976" s="42">
        <f t="shared" si="1120"/>
        <v>2327818.2981601395</v>
      </c>
      <c r="H8976" s="16">
        <f t="shared" si="1121"/>
        <v>1</v>
      </c>
      <c r="P8976" s="16"/>
    </row>
    <row r="8977" spans="1:16" x14ac:dyDescent="0.25">
      <c r="A8977" s="24">
        <f t="shared" si="1122"/>
        <v>8962</v>
      </c>
      <c r="B8977">
        <f t="shared" ref="B8977:B9040" si="1124">((MOD((MOD(MOD(999999999999989,MOD(A8977*2499997+$B$13*1800451,7450589)*4658+7450581)*383,99991)*7440893+MOD(MOD(999999999999989,MOD(A8977*2246527+$B$13*2399993,7450987)*7580+7560584)*17669,7440893))*1343,4294967296))+0.5)/2^32</f>
        <v>0.70750770473387092</v>
      </c>
      <c r="C8977">
        <f t="shared" ref="C8977:C9040" si="1125">((MOD((MOD(MOD(999999999999989,MOD(A8977*2499997+$C$13*1800451,7450589)*4658+7450581)*383,99991)*7440893+MOD(MOD(999999999999989,MOD(A8977*2246527+$C$13*2399993,7450987)*7580+7560584)*17669,7440893))*1343,4294967296))+0.5)/2^32</f>
        <v>0.36510598135646433</v>
      </c>
      <c r="D8977" s="40">
        <f t="shared" ref="D8977:D9040" si="1126">MAX(0,NORMINV(B8977,D$10,D$12))</f>
        <v>1248990.1267678211</v>
      </c>
      <c r="E8977" s="40">
        <f t="shared" si="1123"/>
        <v>1248990.1267678211</v>
      </c>
      <c r="F8977" s="41">
        <f t="shared" ref="F8977:F9040" si="1127">NORMINV(C8977,E$10,E$12)</f>
        <v>1.8951843199551375</v>
      </c>
      <c r="G8977" s="42">
        <f t="shared" ref="G8977:G9040" si="1128">F8977*E8977-1000000</f>
        <v>1367066.5040291538</v>
      </c>
      <c r="H8977" s="16">
        <f t="shared" ref="H8977:H9040" si="1129">IF(G8977&gt;=0,1,0)</f>
        <v>1</v>
      </c>
      <c r="P8977" s="16"/>
    </row>
    <row r="8978" spans="1:16" x14ac:dyDescent="0.25">
      <c r="A8978" s="24">
        <f t="shared" ref="A8978:A9041" si="1130">A8977+1</f>
        <v>8963</v>
      </c>
      <c r="B8978">
        <f t="shared" si="1124"/>
        <v>0.70830869360361248</v>
      </c>
      <c r="C8978">
        <f t="shared" si="1125"/>
        <v>0.2908057983731851</v>
      </c>
      <c r="D8978" s="40">
        <f t="shared" si="1126"/>
        <v>1250053.4170345934</v>
      </c>
      <c r="E8978" s="40">
        <f t="shared" ref="E8978:E9041" si="1131">MIN(1250000,D8978)</f>
        <v>1250000</v>
      </c>
      <c r="F8978" s="41">
        <f t="shared" si="1127"/>
        <v>1.8325130070853559</v>
      </c>
      <c r="G8978" s="42">
        <f t="shared" si="1128"/>
        <v>1290641.2588566947</v>
      </c>
      <c r="H8978" s="16">
        <f t="shared" si="1129"/>
        <v>1</v>
      </c>
      <c r="P8978" s="16"/>
    </row>
    <row r="8979" spans="1:16" x14ac:dyDescent="0.25">
      <c r="A8979" s="24">
        <f t="shared" si="1130"/>
        <v>8964</v>
      </c>
      <c r="B8979">
        <f t="shared" si="1124"/>
        <v>0.75905356591101736</v>
      </c>
      <c r="C8979">
        <f t="shared" si="1125"/>
        <v>0.78233519324567169</v>
      </c>
      <c r="D8979" s="40">
        <f t="shared" si="1126"/>
        <v>1320635.8916079367</v>
      </c>
      <c r="E8979" s="40">
        <f t="shared" si="1131"/>
        <v>1250000</v>
      </c>
      <c r="F8979" s="41">
        <f t="shared" si="1127"/>
        <v>2.2371137029614734</v>
      </c>
      <c r="G8979" s="42">
        <f t="shared" si="1128"/>
        <v>1796392.1287018419</v>
      </c>
      <c r="H8979" s="16">
        <f t="shared" si="1129"/>
        <v>1</v>
      </c>
      <c r="P8979" s="16"/>
    </row>
    <row r="8980" spans="1:16" x14ac:dyDescent="0.25">
      <c r="A8980" s="24">
        <f t="shared" si="1130"/>
        <v>8965</v>
      </c>
      <c r="B8980">
        <f t="shared" si="1124"/>
        <v>0.70584216283168644</v>
      </c>
      <c r="C8980">
        <f t="shared" si="1125"/>
        <v>0.17462404223624617</v>
      </c>
      <c r="D8980" s="40">
        <f t="shared" si="1126"/>
        <v>1246783.4861558764</v>
      </c>
      <c r="E8980" s="40">
        <f t="shared" si="1131"/>
        <v>1246783.4861558764</v>
      </c>
      <c r="F8980" s="41">
        <f t="shared" si="1127"/>
        <v>1.7154866998467231</v>
      </c>
      <c r="G8980" s="42">
        <f t="shared" si="1128"/>
        <v>1138840.488088937</v>
      </c>
      <c r="H8980" s="16">
        <f t="shared" si="1129"/>
        <v>1</v>
      </c>
      <c r="P8980" s="16"/>
    </row>
    <row r="8981" spans="1:16" x14ac:dyDescent="0.25">
      <c r="A8981" s="24">
        <f t="shared" si="1130"/>
        <v>8966</v>
      </c>
      <c r="B8981">
        <f t="shared" si="1124"/>
        <v>0.57009163952898234</v>
      </c>
      <c r="C8981">
        <f t="shared" si="1125"/>
        <v>0.38958086760248989</v>
      </c>
      <c r="D8981" s="40">
        <f t="shared" si="1126"/>
        <v>1080520.1261008664</v>
      </c>
      <c r="E8981" s="40">
        <f t="shared" si="1131"/>
        <v>1080520.1261008664</v>
      </c>
      <c r="F8981" s="41">
        <f t="shared" si="1127"/>
        <v>1.9147685093748574</v>
      </c>
      <c r="G8981" s="42">
        <f t="shared" si="1128"/>
        <v>1068945.9112036889</v>
      </c>
      <c r="H8981" s="16">
        <f t="shared" si="1129"/>
        <v>1</v>
      </c>
      <c r="P8981" s="16"/>
    </row>
    <row r="8982" spans="1:16" x14ac:dyDescent="0.25">
      <c r="A8982" s="24">
        <f t="shared" si="1130"/>
        <v>8967</v>
      </c>
      <c r="B8982">
        <f t="shared" si="1124"/>
        <v>2.0373484469018877E-2</v>
      </c>
      <c r="C8982">
        <f t="shared" si="1125"/>
        <v>0.56236534134950489</v>
      </c>
      <c r="D8982" s="40">
        <f t="shared" si="1126"/>
        <v>67129.68009230122</v>
      </c>
      <c r="E8982" s="40">
        <f t="shared" si="1131"/>
        <v>67129.68009230122</v>
      </c>
      <c r="F8982" s="41">
        <f t="shared" si="1127"/>
        <v>2.0477109277145167</v>
      </c>
      <c r="G8982" s="42">
        <f t="shared" si="1128"/>
        <v>-862537.82050101517</v>
      </c>
      <c r="H8982" s="16">
        <f t="shared" si="1129"/>
        <v>0</v>
      </c>
      <c r="P8982" s="16"/>
    </row>
    <row r="8983" spans="1:16" x14ac:dyDescent="0.25">
      <c r="A8983" s="24">
        <f t="shared" si="1130"/>
        <v>8968</v>
      </c>
      <c r="B8983">
        <f t="shared" si="1124"/>
        <v>0.89076800725888461</v>
      </c>
      <c r="C8983">
        <f t="shared" si="1125"/>
        <v>0.29318205022718757</v>
      </c>
      <c r="D8983" s="40">
        <f t="shared" si="1126"/>
        <v>1561074.2106109234</v>
      </c>
      <c r="E8983" s="40">
        <f t="shared" si="1131"/>
        <v>1250000</v>
      </c>
      <c r="F8983" s="41">
        <f t="shared" si="1127"/>
        <v>1.8346162796272578</v>
      </c>
      <c r="G8983" s="42">
        <f t="shared" si="1128"/>
        <v>1293270.3495340724</v>
      </c>
      <c r="H8983" s="16">
        <f t="shared" si="1129"/>
        <v>1</v>
      </c>
      <c r="P8983" s="16"/>
    </row>
    <row r="8984" spans="1:16" x14ac:dyDescent="0.25">
      <c r="A8984" s="24">
        <f t="shared" si="1130"/>
        <v>8969</v>
      </c>
      <c r="B8984">
        <f t="shared" si="1124"/>
        <v>0.51797599217388779</v>
      </c>
      <c r="C8984">
        <f t="shared" si="1125"/>
        <v>0.62455783190671355</v>
      </c>
      <c r="D8984" s="40">
        <f t="shared" si="1126"/>
        <v>1020550.6330730628</v>
      </c>
      <c r="E8984" s="40">
        <f t="shared" si="1131"/>
        <v>1020550.6330730628</v>
      </c>
      <c r="F8984" s="41">
        <f t="shared" si="1127"/>
        <v>2.0964965077653424</v>
      </c>
      <c r="G8984" s="42">
        <f t="shared" si="1128"/>
        <v>1139580.8382353853</v>
      </c>
      <c r="H8984" s="16">
        <f t="shared" si="1129"/>
        <v>1</v>
      </c>
      <c r="P8984" s="16"/>
    </row>
    <row r="8985" spans="1:16" x14ac:dyDescent="0.25">
      <c r="A8985" s="24">
        <f t="shared" si="1130"/>
        <v>8970</v>
      </c>
      <c r="B8985">
        <f t="shared" si="1124"/>
        <v>0.34789557370822877</v>
      </c>
      <c r="C8985">
        <f t="shared" si="1125"/>
        <v>0.34425821120385081</v>
      </c>
      <c r="D8985" s="40">
        <f t="shared" si="1126"/>
        <v>821728.76736496249</v>
      </c>
      <c r="E8985" s="40">
        <f t="shared" si="1131"/>
        <v>821728.76736496249</v>
      </c>
      <c r="F8985" s="41">
        <f t="shared" si="1127"/>
        <v>1.8781552563276178</v>
      </c>
      <c r="G8985" s="42">
        <f t="shared" si="1128"/>
        <v>543334.20370211848</v>
      </c>
      <c r="H8985" s="16">
        <f t="shared" si="1129"/>
        <v>1</v>
      </c>
      <c r="P8985" s="16"/>
    </row>
    <row r="8986" spans="1:16" x14ac:dyDescent="0.25">
      <c r="A8986" s="24">
        <f t="shared" si="1130"/>
        <v>8971</v>
      </c>
      <c r="B8986">
        <f t="shared" si="1124"/>
        <v>0.19638228474650532</v>
      </c>
      <c r="C8986">
        <f t="shared" si="1125"/>
        <v>0.64307812915649265</v>
      </c>
      <c r="D8986" s="40">
        <f t="shared" si="1126"/>
        <v>610358.10752260382</v>
      </c>
      <c r="E8986" s="40">
        <f t="shared" si="1131"/>
        <v>610358.10752260382</v>
      </c>
      <c r="F8986" s="41">
        <f t="shared" si="1127"/>
        <v>2.1114585855572887</v>
      </c>
      <c r="G8986" s="42">
        <f t="shared" si="1128"/>
        <v>288745.8663931007</v>
      </c>
      <c r="H8986" s="16">
        <f t="shared" si="1129"/>
        <v>1</v>
      </c>
      <c r="P8986" s="16"/>
    </row>
    <row r="8987" spans="1:16" x14ac:dyDescent="0.25">
      <c r="A8987" s="24">
        <f t="shared" si="1130"/>
        <v>8972</v>
      </c>
      <c r="B8987">
        <f t="shared" si="1124"/>
        <v>0.35878548782784492</v>
      </c>
      <c r="C8987">
        <f t="shared" si="1125"/>
        <v>0.52066975005436689</v>
      </c>
      <c r="D8987" s="40">
        <f t="shared" si="1126"/>
        <v>835087.98180065583</v>
      </c>
      <c r="E8987" s="40">
        <f t="shared" si="1131"/>
        <v>835087.98180065583</v>
      </c>
      <c r="F8987" s="41">
        <f t="shared" si="1127"/>
        <v>2.0157551921874051</v>
      </c>
      <c r="G8987" s="42">
        <f t="shared" si="1128"/>
        <v>683332.93524797331</v>
      </c>
      <c r="H8987" s="16">
        <f t="shared" si="1129"/>
        <v>1</v>
      </c>
      <c r="P8987" s="16"/>
    </row>
    <row r="8988" spans="1:16" x14ac:dyDescent="0.25">
      <c r="A8988" s="24">
        <f t="shared" si="1130"/>
        <v>8973</v>
      </c>
      <c r="B8988">
        <f t="shared" si="1124"/>
        <v>0.67614115693140775</v>
      </c>
      <c r="C8988">
        <f t="shared" si="1125"/>
        <v>0.47507083870004863</v>
      </c>
      <c r="D8988" s="40">
        <f t="shared" si="1126"/>
        <v>1208329.078110069</v>
      </c>
      <c r="E8988" s="40">
        <f t="shared" si="1131"/>
        <v>1208329.078110069</v>
      </c>
      <c r="F8988" s="41">
        <f t="shared" si="1127"/>
        <v>1.9809942665060531</v>
      </c>
      <c r="G8988" s="42">
        <f t="shared" si="1128"/>
        <v>1393692.9757885914</v>
      </c>
      <c r="H8988" s="16">
        <f t="shared" si="1129"/>
        <v>1</v>
      </c>
      <c r="P8988" s="16"/>
    </row>
    <row r="8989" spans="1:16" x14ac:dyDescent="0.25">
      <c r="A8989" s="24">
        <f t="shared" si="1130"/>
        <v>8974</v>
      </c>
      <c r="B8989">
        <f t="shared" si="1124"/>
        <v>0.73465523368213326</v>
      </c>
      <c r="C8989">
        <f t="shared" si="1125"/>
        <v>0.4578907749382779</v>
      </c>
      <c r="D8989" s="40">
        <f t="shared" si="1126"/>
        <v>1285845.1885927515</v>
      </c>
      <c r="E8989" s="40">
        <f t="shared" si="1131"/>
        <v>1250000</v>
      </c>
      <c r="F8989" s="41">
        <f t="shared" si="1127"/>
        <v>1.9678574651866141</v>
      </c>
      <c r="G8989" s="42">
        <f t="shared" si="1128"/>
        <v>1459821.8314832677</v>
      </c>
      <c r="H8989" s="16">
        <f t="shared" si="1129"/>
        <v>1</v>
      </c>
      <c r="P8989" s="16"/>
    </row>
    <row r="8990" spans="1:16" x14ac:dyDescent="0.25">
      <c r="A8990" s="24">
        <f t="shared" si="1130"/>
        <v>8975</v>
      </c>
      <c r="B8990">
        <f t="shared" si="1124"/>
        <v>0.71029396692756563</v>
      </c>
      <c r="C8990">
        <f t="shared" si="1125"/>
        <v>6.6632486530579627E-2</v>
      </c>
      <c r="D8990" s="40">
        <f t="shared" si="1126"/>
        <v>1252694.7018296178</v>
      </c>
      <c r="E8990" s="40">
        <f t="shared" si="1131"/>
        <v>1250000</v>
      </c>
      <c r="F8990" s="41">
        <f t="shared" si="1127"/>
        <v>1.5436625129775405</v>
      </c>
      <c r="G8990" s="42">
        <f t="shared" si="1128"/>
        <v>929578.14122192562</v>
      </c>
      <c r="H8990" s="16">
        <f t="shared" si="1129"/>
        <v>1</v>
      </c>
      <c r="P8990" s="16"/>
    </row>
    <row r="8991" spans="1:16" x14ac:dyDescent="0.25">
      <c r="A8991" s="24">
        <f t="shared" si="1130"/>
        <v>8976</v>
      </c>
      <c r="B8991">
        <f t="shared" si="1124"/>
        <v>0.66856870183255523</v>
      </c>
      <c r="C8991">
        <f t="shared" si="1125"/>
        <v>0.35580859694164246</v>
      </c>
      <c r="D8991" s="40">
        <f t="shared" si="1126"/>
        <v>1198767.9400574667</v>
      </c>
      <c r="E8991" s="40">
        <f t="shared" si="1131"/>
        <v>1198767.9400574667</v>
      </c>
      <c r="F8991" s="41">
        <f t="shared" si="1127"/>
        <v>1.8876337322261594</v>
      </c>
      <c r="G8991" s="42">
        <f t="shared" si="1128"/>
        <v>1262834.8007637407</v>
      </c>
      <c r="H8991" s="16">
        <f t="shared" si="1129"/>
        <v>1</v>
      </c>
      <c r="P8991" s="16"/>
    </row>
    <row r="8992" spans="1:16" x14ac:dyDescent="0.25">
      <c r="A8992" s="24">
        <f t="shared" si="1130"/>
        <v>8977</v>
      </c>
      <c r="B8992">
        <f t="shared" si="1124"/>
        <v>2.3631414282135665E-2</v>
      </c>
      <c r="C8992">
        <f t="shared" si="1125"/>
        <v>0.82683545479085296</v>
      </c>
      <c r="D8992" s="40">
        <f t="shared" si="1126"/>
        <v>95469.309839513618</v>
      </c>
      <c r="E8992" s="40">
        <f t="shared" si="1131"/>
        <v>95469.309839513618</v>
      </c>
      <c r="F8992" s="41">
        <f t="shared" si="1127"/>
        <v>2.2862411906289379</v>
      </c>
      <c r="G8992" s="42">
        <f t="shared" si="1128"/>
        <v>-781734.13140398741</v>
      </c>
      <c r="H8992" s="16">
        <f t="shared" si="1129"/>
        <v>0</v>
      </c>
      <c r="P8992" s="16"/>
    </row>
    <row r="8993" spans="1:16" x14ac:dyDescent="0.25">
      <c r="A8993" s="24">
        <f t="shared" si="1130"/>
        <v>8978</v>
      </c>
      <c r="B8993">
        <f t="shared" si="1124"/>
        <v>0.67189163935836405</v>
      </c>
      <c r="C8993">
        <f t="shared" si="1125"/>
        <v>0.61076741537544876</v>
      </c>
      <c r="D8993" s="40">
        <f t="shared" si="1126"/>
        <v>1202952.5427809248</v>
      </c>
      <c r="E8993" s="40">
        <f t="shared" si="1131"/>
        <v>1202952.5427809248</v>
      </c>
      <c r="F8993" s="41">
        <f t="shared" si="1127"/>
        <v>2.0855075204904874</v>
      </c>
      <c r="G8993" s="42">
        <f t="shared" si="1128"/>
        <v>1508766.5747627732</v>
      </c>
      <c r="H8993" s="16">
        <f t="shared" si="1129"/>
        <v>1</v>
      </c>
      <c r="P8993" s="16"/>
    </row>
    <row r="8994" spans="1:16" x14ac:dyDescent="0.25">
      <c r="A8994" s="24">
        <f t="shared" si="1130"/>
        <v>8979</v>
      </c>
      <c r="B8994">
        <f t="shared" si="1124"/>
        <v>0.88557416840922087</v>
      </c>
      <c r="C8994">
        <f t="shared" si="1125"/>
        <v>8.075445459689945E-2</v>
      </c>
      <c r="D8994" s="40">
        <f t="shared" si="1126"/>
        <v>1548627.1408191775</v>
      </c>
      <c r="E8994" s="40">
        <f t="shared" si="1131"/>
        <v>1250000</v>
      </c>
      <c r="F8994" s="41">
        <f t="shared" si="1127"/>
        <v>1.5744636095794875</v>
      </c>
      <c r="G8994" s="42">
        <f t="shared" si="1128"/>
        <v>968079.5119743594</v>
      </c>
      <c r="H8994" s="16">
        <f t="shared" si="1129"/>
        <v>1</v>
      </c>
      <c r="P8994" s="16"/>
    </row>
    <row r="8995" spans="1:16" x14ac:dyDescent="0.25">
      <c r="A8995" s="24">
        <f t="shared" si="1130"/>
        <v>8980</v>
      </c>
      <c r="B8995">
        <f t="shared" si="1124"/>
        <v>0.29163218790199608</v>
      </c>
      <c r="C8995">
        <f t="shared" si="1125"/>
        <v>0.36686029483098537</v>
      </c>
      <c r="D8995" s="40">
        <f t="shared" si="1126"/>
        <v>749868.05097228638</v>
      </c>
      <c r="E8995" s="40">
        <f t="shared" si="1131"/>
        <v>749868.05097228638</v>
      </c>
      <c r="F8995" s="41">
        <f t="shared" si="1127"/>
        <v>1.8966016666780714</v>
      </c>
      <c r="G8995" s="42">
        <f t="shared" si="1128"/>
        <v>422200.99526267545</v>
      </c>
      <c r="H8995" s="16">
        <f t="shared" si="1129"/>
        <v>1</v>
      </c>
      <c r="P8995" s="16"/>
    </row>
    <row r="8996" spans="1:16" x14ac:dyDescent="0.25">
      <c r="A8996" s="24">
        <f t="shared" si="1130"/>
        <v>8981</v>
      </c>
      <c r="B8996">
        <f t="shared" si="1124"/>
        <v>0.84351648052688688</v>
      </c>
      <c r="C8996">
        <f t="shared" si="1125"/>
        <v>0.43469908752012998</v>
      </c>
      <c r="D8996" s="40">
        <f t="shared" si="1126"/>
        <v>1460037.6157444152</v>
      </c>
      <c r="E8996" s="40">
        <f t="shared" si="1131"/>
        <v>1250000</v>
      </c>
      <c r="F8996" s="41">
        <f t="shared" si="1127"/>
        <v>1.9500234106076828</v>
      </c>
      <c r="G8996" s="42">
        <f t="shared" si="1128"/>
        <v>1437529.2632596036</v>
      </c>
      <c r="H8996" s="16">
        <f t="shared" si="1129"/>
        <v>1</v>
      </c>
      <c r="P8996" s="16"/>
    </row>
    <row r="8997" spans="1:16" x14ac:dyDescent="0.25">
      <c r="A8997" s="24">
        <f t="shared" si="1130"/>
        <v>8982</v>
      </c>
      <c r="B8997">
        <f t="shared" si="1124"/>
        <v>0.56436903297435492</v>
      </c>
      <c r="C8997">
        <f t="shared" si="1125"/>
        <v>0.38773204560857266</v>
      </c>
      <c r="D8997" s="40">
        <f t="shared" si="1126"/>
        <v>1073885.6106289071</v>
      </c>
      <c r="E8997" s="40">
        <f t="shared" si="1131"/>
        <v>1073885.6106289071</v>
      </c>
      <c r="F8997" s="41">
        <f t="shared" si="1127"/>
        <v>1.9133024251563948</v>
      </c>
      <c r="G8997" s="42">
        <f t="shared" si="1128"/>
        <v>1054667.9431568438</v>
      </c>
      <c r="H8997" s="16">
        <f t="shared" si="1129"/>
        <v>1</v>
      </c>
      <c r="P8997" s="16"/>
    </row>
    <row r="8998" spans="1:16" x14ac:dyDescent="0.25">
      <c r="A8998" s="24">
        <f t="shared" si="1130"/>
        <v>8983</v>
      </c>
      <c r="B8998">
        <f t="shared" si="1124"/>
        <v>0.55724987469147891</v>
      </c>
      <c r="C8998">
        <f t="shared" si="1125"/>
        <v>0.29055942257400602</v>
      </c>
      <c r="D8998" s="40">
        <f t="shared" si="1126"/>
        <v>1065653.6218970944</v>
      </c>
      <c r="E8998" s="40">
        <f t="shared" si="1131"/>
        <v>1065653.6218970944</v>
      </c>
      <c r="F8998" s="41">
        <f t="shared" si="1127"/>
        <v>1.8322944766296632</v>
      </c>
      <c r="G8998" s="42">
        <f t="shared" si="1128"/>
        <v>952591.24540244159</v>
      </c>
      <c r="H8998" s="16">
        <f t="shared" si="1129"/>
        <v>1</v>
      </c>
      <c r="P8998" s="16"/>
    </row>
    <row r="8999" spans="1:16" x14ac:dyDescent="0.25">
      <c r="A8999" s="24">
        <f t="shared" si="1130"/>
        <v>8984</v>
      </c>
      <c r="B8999">
        <f t="shared" si="1124"/>
        <v>0.71865046734455973</v>
      </c>
      <c r="C8999">
        <f t="shared" si="1125"/>
        <v>0.68399096711073071</v>
      </c>
      <c r="D8999" s="40">
        <f t="shared" si="1126"/>
        <v>1263907.5126371286</v>
      </c>
      <c r="E8999" s="40">
        <f t="shared" si="1131"/>
        <v>1250000</v>
      </c>
      <c r="F8999" s="41">
        <f t="shared" si="1127"/>
        <v>2.145558766215486</v>
      </c>
      <c r="G8999" s="42">
        <f t="shared" si="1128"/>
        <v>1681948.4577693576</v>
      </c>
      <c r="H8999" s="16">
        <f t="shared" si="1129"/>
        <v>1</v>
      </c>
      <c r="P8999" s="16"/>
    </row>
    <row r="9000" spans="1:16" x14ac:dyDescent="0.25">
      <c r="A9000" s="24">
        <f t="shared" si="1130"/>
        <v>8985</v>
      </c>
      <c r="B9000">
        <f t="shared" si="1124"/>
        <v>0.48172194755170494</v>
      </c>
      <c r="C9000">
        <f t="shared" si="1125"/>
        <v>0.30917946307454258</v>
      </c>
      <c r="D9000" s="40">
        <f t="shared" si="1126"/>
        <v>979103.80367993005</v>
      </c>
      <c r="E9000" s="40">
        <f t="shared" si="1131"/>
        <v>979103.80367993005</v>
      </c>
      <c r="F9000" s="41">
        <f t="shared" si="1127"/>
        <v>1.8485782616207749</v>
      </c>
      <c r="G9000" s="42">
        <f t="shared" si="1128"/>
        <v>809950.00735293352</v>
      </c>
      <c r="H9000" s="16">
        <f t="shared" si="1129"/>
        <v>1</v>
      </c>
      <c r="P9000" s="16"/>
    </row>
    <row r="9001" spans="1:16" x14ac:dyDescent="0.25">
      <c r="A9001" s="24">
        <f t="shared" si="1130"/>
        <v>8986</v>
      </c>
      <c r="B9001">
        <f t="shared" si="1124"/>
        <v>0.86838083469774574</v>
      </c>
      <c r="C9001">
        <f t="shared" si="1125"/>
        <v>0.87003299465868622</v>
      </c>
      <c r="D9001" s="40">
        <f t="shared" si="1126"/>
        <v>1510077.4463243843</v>
      </c>
      <c r="E9001" s="40">
        <f t="shared" si="1131"/>
        <v>1250000</v>
      </c>
      <c r="F9001" s="41">
        <f t="shared" si="1127"/>
        <v>2.3424155357417704</v>
      </c>
      <c r="G9001" s="42">
        <f t="shared" si="1128"/>
        <v>1928019.4196772128</v>
      </c>
      <c r="H9001" s="16">
        <f t="shared" si="1129"/>
        <v>1</v>
      </c>
      <c r="P9001" s="16"/>
    </row>
    <row r="9002" spans="1:16" x14ac:dyDescent="0.25">
      <c r="A9002" s="24">
        <f t="shared" si="1130"/>
        <v>8987</v>
      </c>
      <c r="B9002">
        <f t="shared" si="1124"/>
        <v>0.15981901774648577</v>
      </c>
      <c r="C9002">
        <f t="shared" si="1125"/>
        <v>0.6285138773964718</v>
      </c>
      <c r="D9002" s="40">
        <f t="shared" si="1126"/>
        <v>546260.49215258844</v>
      </c>
      <c r="E9002" s="40">
        <f t="shared" si="1131"/>
        <v>546260.49215258844</v>
      </c>
      <c r="F9002" s="41">
        <f t="shared" si="1127"/>
        <v>2.0996716947784986</v>
      </c>
      <c r="G9002" s="42">
        <f t="shared" si="1128"/>
        <v>146967.69334856211</v>
      </c>
      <c r="H9002" s="16">
        <f t="shared" si="1129"/>
        <v>1</v>
      </c>
      <c r="P9002" s="16"/>
    </row>
    <row r="9003" spans="1:16" x14ac:dyDescent="0.25">
      <c r="A9003" s="24">
        <f t="shared" si="1130"/>
        <v>8988</v>
      </c>
      <c r="B9003">
        <f t="shared" si="1124"/>
        <v>0.9275355237768963</v>
      </c>
      <c r="C9003">
        <f t="shared" si="1125"/>
        <v>0.13783101702574641</v>
      </c>
      <c r="D9003" s="40">
        <f t="shared" si="1126"/>
        <v>1664595.4383800072</v>
      </c>
      <c r="E9003" s="40">
        <f t="shared" si="1131"/>
        <v>1250000</v>
      </c>
      <c r="F9003" s="41">
        <f t="shared" si="1127"/>
        <v>1.6686577403634542</v>
      </c>
      <c r="G9003" s="42">
        <f t="shared" si="1128"/>
        <v>1085822.1754543176</v>
      </c>
      <c r="H9003" s="16">
        <f t="shared" si="1129"/>
        <v>1</v>
      </c>
      <c r="P9003" s="16"/>
    </row>
    <row r="9004" spans="1:16" x14ac:dyDescent="0.25">
      <c r="A9004" s="24">
        <f t="shared" si="1130"/>
        <v>8989</v>
      </c>
      <c r="B9004">
        <f t="shared" si="1124"/>
        <v>0.95441881485749036</v>
      </c>
      <c r="C9004">
        <f t="shared" si="1125"/>
        <v>0.29660069698002189</v>
      </c>
      <c r="D9004" s="40">
        <f t="shared" si="1126"/>
        <v>1770196.576049512</v>
      </c>
      <c r="E9004" s="40">
        <f t="shared" si="1131"/>
        <v>1250000</v>
      </c>
      <c r="F9004" s="41">
        <f t="shared" si="1127"/>
        <v>1.8376283993684523</v>
      </c>
      <c r="G9004" s="42">
        <f t="shared" si="1128"/>
        <v>1297035.4992105654</v>
      </c>
      <c r="H9004" s="16">
        <f t="shared" si="1129"/>
        <v>1</v>
      </c>
      <c r="P9004" s="16"/>
    </row>
    <row r="9005" spans="1:16" x14ac:dyDescent="0.25">
      <c r="A9005" s="24">
        <f t="shared" si="1130"/>
        <v>8990</v>
      </c>
      <c r="B9005">
        <f t="shared" si="1124"/>
        <v>0.88340613257605582</v>
      </c>
      <c r="C9005">
        <f t="shared" si="1125"/>
        <v>0.77584617456886917</v>
      </c>
      <c r="D9005" s="40">
        <f t="shared" si="1126"/>
        <v>1543550.5305001</v>
      </c>
      <c r="E9005" s="40">
        <f t="shared" si="1131"/>
        <v>1250000</v>
      </c>
      <c r="F9005" s="41">
        <f t="shared" si="1127"/>
        <v>2.2304679166376391</v>
      </c>
      <c r="G9005" s="42">
        <f t="shared" si="1128"/>
        <v>1788084.8957970487</v>
      </c>
      <c r="H9005" s="16">
        <f t="shared" si="1129"/>
        <v>1</v>
      </c>
      <c r="P9005" s="16"/>
    </row>
    <row r="9006" spans="1:16" x14ac:dyDescent="0.25">
      <c r="A9006" s="24">
        <f t="shared" si="1130"/>
        <v>8991</v>
      </c>
      <c r="B9006">
        <f t="shared" si="1124"/>
        <v>0.69813120958860964</v>
      </c>
      <c r="C9006">
        <f t="shared" si="1125"/>
        <v>0.14216918230522424</v>
      </c>
      <c r="D9006" s="40">
        <f t="shared" si="1126"/>
        <v>1236641.2822841157</v>
      </c>
      <c r="E9006" s="40">
        <f t="shared" si="1131"/>
        <v>1236641.2822841157</v>
      </c>
      <c r="F9006" s="41">
        <f t="shared" si="1127"/>
        <v>1.6745822606333594</v>
      </c>
      <c r="G9006" s="42">
        <f t="shared" si="1128"/>
        <v>1070857.5540798707</v>
      </c>
      <c r="H9006" s="16">
        <f t="shared" si="1129"/>
        <v>1</v>
      </c>
      <c r="P9006" s="16"/>
    </row>
    <row r="9007" spans="1:16" x14ac:dyDescent="0.25">
      <c r="A9007" s="24">
        <f t="shared" si="1130"/>
        <v>8992</v>
      </c>
      <c r="B9007">
        <f t="shared" si="1124"/>
        <v>0.14479557878803462</v>
      </c>
      <c r="C9007">
        <f t="shared" si="1125"/>
        <v>0.32549021940212697</v>
      </c>
      <c r="D9007" s="40">
        <f t="shared" si="1126"/>
        <v>517164.62047861516</v>
      </c>
      <c r="E9007" s="40">
        <f t="shared" si="1131"/>
        <v>517164.62047861516</v>
      </c>
      <c r="F9007" s="41">
        <f t="shared" si="1127"/>
        <v>1.8624922289740196</v>
      </c>
      <c r="G9007" s="42">
        <f t="shared" si="1128"/>
        <v>-36784.913258281187</v>
      </c>
      <c r="H9007" s="16">
        <f t="shared" si="1129"/>
        <v>0</v>
      </c>
      <c r="P9007" s="16"/>
    </row>
    <row r="9008" spans="1:16" x14ac:dyDescent="0.25">
      <c r="A9008" s="24">
        <f t="shared" si="1130"/>
        <v>8993</v>
      </c>
      <c r="B9008">
        <f t="shared" si="1124"/>
        <v>0.33560572366695851</v>
      </c>
      <c r="C9008">
        <f t="shared" si="1125"/>
        <v>0.51483055495191365</v>
      </c>
      <c r="D9008" s="40">
        <f t="shared" si="1126"/>
        <v>806465.370828207</v>
      </c>
      <c r="E9008" s="40">
        <f t="shared" si="1131"/>
        <v>806465.370828207</v>
      </c>
      <c r="F9008" s="41">
        <f t="shared" si="1127"/>
        <v>2.0113019011614472</v>
      </c>
      <c r="G9008" s="42">
        <f t="shared" si="1128"/>
        <v>622045.33356764424</v>
      </c>
      <c r="H9008" s="16">
        <f t="shared" si="1129"/>
        <v>1</v>
      </c>
      <c r="P9008" s="16"/>
    </row>
    <row r="9009" spans="1:16" x14ac:dyDescent="0.25">
      <c r="A9009" s="24">
        <f t="shared" si="1130"/>
        <v>8994</v>
      </c>
      <c r="B9009">
        <f t="shared" si="1124"/>
        <v>0.9538052718853578</v>
      </c>
      <c r="C9009">
        <f t="shared" si="1125"/>
        <v>0.51247214979957789</v>
      </c>
      <c r="D9009" s="40">
        <f t="shared" si="1126"/>
        <v>1767291.3985000278</v>
      </c>
      <c r="E9009" s="40">
        <f t="shared" si="1131"/>
        <v>1250000</v>
      </c>
      <c r="F9009" s="41">
        <f t="shared" si="1127"/>
        <v>2.0095039932250414</v>
      </c>
      <c r="G9009" s="42">
        <f t="shared" si="1128"/>
        <v>1511879.9915313018</v>
      </c>
      <c r="H9009" s="16">
        <f t="shared" si="1129"/>
        <v>1</v>
      </c>
      <c r="P9009" s="16"/>
    </row>
    <row r="9010" spans="1:16" x14ac:dyDescent="0.25">
      <c r="A9010" s="24">
        <f t="shared" si="1130"/>
        <v>8995</v>
      </c>
      <c r="B9010">
        <f t="shared" si="1124"/>
        <v>0.57680241216439754</v>
      </c>
      <c r="C9010">
        <f t="shared" si="1125"/>
        <v>0.49571862106677145</v>
      </c>
      <c r="D9010" s="40">
        <f t="shared" si="1126"/>
        <v>1088322.1622981003</v>
      </c>
      <c r="E9010" s="40">
        <f t="shared" si="1131"/>
        <v>1088322.1622981003</v>
      </c>
      <c r="F9010" s="41">
        <f t="shared" si="1127"/>
        <v>1.9967379843471573</v>
      </c>
      <c r="G9010" s="42">
        <f t="shared" si="1128"/>
        <v>1173094.2006674488</v>
      </c>
      <c r="H9010" s="16">
        <f t="shared" si="1129"/>
        <v>1</v>
      </c>
      <c r="P9010" s="16"/>
    </row>
    <row r="9011" spans="1:16" x14ac:dyDescent="0.25">
      <c r="A9011" s="24">
        <f t="shared" si="1130"/>
        <v>8996</v>
      </c>
      <c r="B9011">
        <f t="shared" si="1124"/>
        <v>0.32550835667643696</v>
      </c>
      <c r="C9011">
        <f t="shared" si="1125"/>
        <v>0.13780393952038139</v>
      </c>
      <c r="D9011" s="40">
        <f t="shared" si="1126"/>
        <v>793761.30468769744</v>
      </c>
      <c r="E9011" s="40">
        <f t="shared" si="1131"/>
        <v>793761.30468769744</v>
      </c>
      <c r="F9011" s="41">
        <f t="shared" si="1127"/>
        <v>1.6686203655216452</v>
      </c>
      <c r="G9011" s="42">
        <f t="shared" si="1128"/>
        <v>324486.27836492355</v>
      </c>
      <c r="H9011" s="16">
        <f t="shared" si="1129"/>
        <v>1</v>
      </c>
      <c r="P9011" s="16"/>
    </row>
    <row r="9012" spans="1:16" x14ac:dyDescent="0.25">
      <c r="A9012" s="24">
        <f t="shared" si="1130"/>
        <v>8997</v>
      </c>
      <c r="B9012">
        <f t="shared" si="1124"/>
        <v>0.57633275666739792</v>
      </c>
      <c r="C9012">
        <f t="shared" si="1125"/>
        <v>0.8978850016137585</v>
      </c>
      <c r="D9012" s="40">
        <f t="shared" si="1126"/>
        <v>1087775.3184521492</v>
      </c>
      <c r="E9012" s="40">
        <f t="shared" si="1131"/>
        <v>1087775.3184521492</v>
      </c>
      <c r="F9012" s="41">
        <f t="shared" si="1127"/>
        <v>2.385894228135113</v>
      </c>
      <c r="G9012" s="42">
        <f t="shared" si="1128"/>
        <v>1595316.8538028169</v>
      </c>
      <c r="H9012" s="16">
        <f t="shared" si="1129"/>
        <v>1</v>
      </c>
      <c r="P9012" s="16"/>
    </row>
    <row r="9013" spans="1:16" x14ac:dyDescent="0.25">
      <c r="A9013" s="24">
        <f t="shared" si="1130"/>
        <v>8998</v>
      </c>
      <c r="B9013">
        <f t="shared" si="1124"/>
        <v>0.10170661436859518</v>
      </c>
      <c r="C9013">
        <f t="shared" si="1125"/>
        <v>0.29145341424737126</v>
      </c>
      <c r="D9013" s="40">
        <f t="shared" si="1126"/>
        <v>420112.25525055861</v>
      </c>
      <c r="E9013" s="40">
        <f t="shared" si="1131"/>
        <v>420112.25525055861</v>
      </c>
      <c r="F9013" s="41">
        <f t="shared" si="1127"/>
        <v>1.8330870172977018</v>
      </c>
      <c r="G9013" s="42">
        <f t="shared" si="1128"/>
        <v>-229897.67909254273</v>
      </c>
      <c r="H9013" s="16">
        <f t="shared" si="1129"/>
        <v>0</v>
      </c>
      <c r="P9013" s="16"/>
    </row>
    <row r="9014" spans="1:16" x14ac:dyDescent="0.25">
      <c r="A9014" s="24">
        <f t="shared" si="1130"/>
        <v>8999</v>
      </c>
      <c r="B9014">
        <f t="shared" si="1124"/>
        <v>0.29230638861190528</v>
      </c>
      <c r="C9014">
        <f t="shared" si="1125"/>
        <v>0.14882193400990218</v>
      </c>
      <c r="D9014" s="40">
        <f t="shared" si="1126"/>
        <v>750763.20822651638</v>
      </c>
      <c r="E9014" s="40">
        <f t="shared" si="1131"/>
        <v>750763.20822651638</v>
      </c>
      <c r="F9014" s="41">
        <f t="shared" si="1127"/>
        <v>1.6834348567414332</v>
      </c>
      <c r="G9014" s="42">
        <f t="shared" si="1128"/>
        <v>263860.95388754434</v>
      </c>
      <c r="H9014" s="16">
        <f t="shared" si="1129"/>
        <v>1</v>
      </c>
      <c r="P9014" s="16"/>
    </row>
    <row r="9015" spans="1:16" x14ac:dyDescent="0.25">
      <c r="A9015" s="24">
        <f t="shared" si="1130"/>
        <v>9000</v>
      </c>
      <c r="B9015">
        <f t="shared" si="1124"/>
        <v>3.2633527531288564E-2</v>
      </c>
      <c r="C9015">
        <f t="shared" si="1125"/>
        <v>0.17965792736504227</v>
      </c>
      <c r="D9015" s="40">
        <f t="shared" si="1126"/>
        <v>159532.90077146015</v>
      </c>
      <c r="E9015" s="40">
        <f t="shared" si="1131"/>
        <v>159532.90077146015</v>
      </c>
      <c r="F9015" s="41">
        <f t="shared" si="1127"/>
        <v>1.7213770525764731</v>
      </c>
      <c r="G9015" s="42">
        <f t="shared" si="1128"/>
        <v>-725383.72548104892</v>
      </c>
      <c r="H9015" s="16">
        <f t="shared" si="1129"/>
        <v>0</v>
      </c>
      <c r="P9015" s="16"/>
    </row>
    <row r="9016" spans="1:16" x14ac:dyDescent="0.25">
      <c r="A9016" s="24">
        <f t="shared" si="1130"/>
        <v>9001</v>
      </c>
      <c r="B9016">
        <f t="shared" si="1124"/>
        <v>6.7833837936632335E-2</v>
      </c>
      <c r="C9016">
        <f t="shared" si="1125"/>
        <v>0.65301725070457906</v>
      </c>
      <c r="D9016" s="40">
        <f t="shared" si="1126"/>
        <v>319702.10364329966</v>
      </c>
      <c r="E9016" s="40">
        <f t="shared" si="1131"/>
        <v>319702.10364329966</v>
      </c>
      <c r="F9016" s="41">
        <f t="shared" si="1127"/>
        <v>2.1195985760439058</v>
      </c>
      <c r="G9016" s="42">
        <f t="shared" si="1128"/>
        <v>-322359.87635942083</v>
      </c>
      <c r="H9016" s="16">
        <f t="shared" si="1129"/>
        <v>0</v>
      </c>
      <c r="P9016" s="16"/>
    </row>
    <row r="9017" spans="1:16" x14ac:dyDescent="0.25">
      <c r="A9017" s="24">
        <f t="shared" si="1130"/>
        <v>9002</v>
      </c>
      <c r="B9017">
        <f t="shared" si="1124"/>
        <v>0.20491665380541235</v>
      </c>
      <c r="C9017">
        <f t="shared" si="1125"/>
        <v>0.80754748417530209</v>
      </c>
      <c r="D9017" s="40">
        <f t="shared" si="1126"/>
        <v>624230.84715092869</v>
      </c>
      <c r="E9017" s="40">
        <f t="shared" si="1131"/>
        <v>624230.84715092869</v>
      </c>
      <c r="F9017" s="41">
        <f t="shared" si="1127"/>
        <v>2.2641015642092204</v>
      </c>
      <c r="G9017" s="42">
        <f t="shared" si="1128"/>
        <v>413322.0374620643</v>
      </c>
      <c r="H9017" s="16">
        <f t="shared" si="1129"/>
        <v>1</v>
      </c>
      <c r="P9017" s="16"/>
    </row>
    <row r="9018" spans="1:16" x14ac:dyDescent="0.25">
      <c r="A9018" s="24">
        <f t="shared" si="1130"/>
        <v>9003</v>
      </c>
      <c r="B9018">
        <f t="shared" si="1124"/>
        <v>0.57127024757210165</v>
      </c>
      <c r="C9018">
        <f t="shared" si="1125"/>
        <v>0.91598652594257146</v>
      </c>
      <c r="D9018" s="40">
        <f t="shared" si="1126"/>
        <v>1081888.6214265169</v>
      </c>
      <c r="E9018" s="40">
        <f t="shared" si="1131"/>
        <v>1081888.6214265169</v>
      </c>
      <c r="F9018" s="41">
        <f t="shared" si="1127"/>
        <v>2.4190186542210204</v>
      </c>
      <c r="G9018" s="42">
        <f t="shared" si="1128"/>
        <v>1617108.7570202081</v>
      </c>
      <c r="H9018" s="16">
        <f t="shared" si="1129"/>
        <v>1</v>
      </c>
      <c r="P9018" s="16"/>
    </row>
    <row r="9019" spans="1:16" x14ac:dyDescent="0.25">
      <c r="A9019" s="24">
        <f t="shared" si="1130"/>
        <v>9004</v>
      </c>
      <c r="B9019">
        <f t="shared" si="1124"/>
        <v>0.87228620576206595</v>
      </c>
      <c r="C9019">
        <f t="shared" si="1125"/>
        <v>0.53913612675387412</v>
      </c>
      <c r="D9019" s="40">
        <f t="shared" si="1126"/>
        <v>1518509.8053478729</v>
      </c>
      <c r="E9019" s="40">
        <f t="shared" si="1131"/>
        <v>1250000</v>
      </c>
      <c r="F9019" s="41">
        <f t="shared" si="1127"/>
        <v>2.0298655315363998</v>
      </c>
      <c r="G9019" s="42">
        <f t="shared" si="1128"/>
        <v>1537331.9144204999</v>
      </c>
      <c r="H9019" s="16">
        <f t="shared" si="1129"/>
        <v>1</v>
      </c>
      <c r="P9019" s="16"/>
    </row>
    <row r="9020" spans="1:16" x14ac:dyDescent="0.25">
      <c r="A9020" s="24">
        <f t="shared" si="1130"/>
        <v>9005</v>
      </c>
      <c r="B9020">
        <f t="shared" si="1124"/>
        <v>0.4837737960042432</v>
      </c>
      <c r="C9020">
        <f t="shared" si="1125"/>
        <v>0.5487411537906155</v>
      </c>
      <c r="D9020" s="40">
        <f t="shared" si="1126"/>
        <v>981450.9350529497</v>
      </c>
      <c r="E9020" s="40">
        <f t="shared" si="1131"/>
        <v>981450.9350529497</v>
      </c>
      <c r="F9020" s="41">
        <f t="shared" si="1127"/>
        <v>2.0372284210329852</v>
      </c>
      <c r="G9020" s="42">
        <f t="shared" si="1128"/>
        <v>999439.73873926769</v>
      </c>
      <c r="H9020" s="16">
        <f t="shared" si="1129"/>
        <v>1</v>
      </c>
      <c r="P9020" s="16"/>
    </row>
    <row r="9021" spans="1:16" x14ac:dyDescent="0.25">
      <c r="A9021" s="24">
        <f t="shared" si="1130"/>
        <v>9006</v>
      </c>
      <c r="B9021">
        <f t="shared" si="1124"/>
        <v>0.5689920267323032</v>
      </c>
      <c r="C9021">
        <f t="shared" si="1125"/>
        <v>0.48179368337150663</v>
      </c>
      <c r="D9021" s="40">
        <f t="shared" si="1126"/>
        <v>1079244.0071155098</v>
      </c>
      <c r="E9021" s="40">
        <f t="shared" si="1131"/>
        <v>1079244.0071155098</v>
      </c>
      <c r="F9021" s="41">
        <f t="shared" si="1127"/>
        <v>1.9861239146878751</v>
      </c>
      <c r="G9021" s="42">
        <f t="shared" si="1128"/>
        <v>1143512.3323156852</v>
      </c>
      <c r="H9021" s="16">
        <f t="shared" si="1129"/>
        <v>1</v>
      </c>
      <c r="P9021" s="16"/>
    </row>
    <row r="9022" spans="1:16" x14ac:dyDescent="0.25">
      <c r="A9022" s="24">
        <f t="shared" si="1130"/>
        <v>9007</v>
      </c>
      <c r="B9022">
        <f t="shared" si="1124"/>
        <v>0.70507312065456063</v>
      </c>
      <c r="C9022">
        <f t="shared" si="1125"/>
        <v>0.65473946381825954</v>
      </c>
      <c r="D9022" s="40">
        <f t="shared" si="1126"/>
        <v>1245766.5494251337</v>
      </c>
      <c r="E9022" s="40">
        <f t="shared" si="1131"/>
        <v>1245766.5494251337</v>
      </c>
      <c r="F9022" s="41">
        <f t="shared" si="1127"/>
        <v>2.1210176380917209</v>
      </c>
      <c r="G9022" s="42">
        <f t="shared" si="1128"/>
        <v>1642292.8242753702</v>
      </c>
      <c r="H9022" s="16">
        <f t="shared" si="1129"/>
        <v>1</v>
      </c>
      <c r="P9022" s="16"/>
    </row>
    <row r="9023" spans="1:16" x14ac:dyDescent="0.25">
      <c r="A9023" s="24">
        <f t="shared" si="1130"/>
        <v>9008</v>
      </c>
      <c r="B9023">
        <f t="shared" si="1124"/>
        <v>0.32306464726570994</v>
      </c>
      <c r="C9023">
        <f t="shared" si="1125"/>
        <v>0.70921909401658922</v>
      </c>
      <c r="D9023" s="40">
        <f t="shared" si="1126"/>
        <v>790662.89829439041</v>
      </c>
      <c r="E9023" s="40">
        <f t="shared" si="1131"/>
        <v>790662.89829439041</v>
      </c>
      <c r="F9023" s="41">
        <f t="shared" si="1127"/>
        <v>2.1675090680383597</v>
      </c>
      <c r="G9023" s="42">
        <f t="shared" si="1128"/>
        <v>713769.00181458262</v>
      </c>
      <c r="H9023" s="16">
        <f t="shared" si="1129"/>
        <v>1</v>
      </c>
      <c r="P9023" s="16"/>
    </row>
    <row r="9024" spans="1:16" x14ac:dyDescent="0.25">
      <c r="A9024" s="24">
        <f t="shared" si="1130"/>
        <v>9009</v>
      </c>
      <c r="B9024">
        <f t="shared" si="1124"/>
        <v>0.46162525250110775</v>
      </c>
      <c r="C9024">
        <f t="shared" si="1125"/>
        <v>0.67353524372447282</v>
      </c>
      <c r="D9024" s="40">
        <f t="shared" si="1126"/>
        <v>956075.96579226467</v>
      </c>
      <c r="E9024" s="40">
        <f t="shared" si="1131"/>
        <v>956075.96579226467</v>
      </c>
      <c r="F9024" s="41">
        <f t="shared" si="1127"/>
        <v>2.1366857747295631</v>
      </c>
      <c r="G9024" s="42">
        <f t="shared" si="1128"/>
        <v>1042833.9156691604</v>
      </c>
      <c r="H9024" s="16">
        <f t="shared" si="1129"/>
        <v>1</v>
      </c>
      <c r="P9024" s="16"/>
    </row>
    <row r="9025" spans="1:16" x14ac:dyDescent="0.25">
      <c r="A9025" s="24">
        <f t="shared" si="1130"/>
        <v>9010</v>
      </c>
      <c r="B9025">
        <f t="shared" si="1124"/>
        <v>4.0326951653696597E-2</v>
      </c>
      <c r="C9025">
        <f t="shared" si="1125"/>
        <v>0.33134370285551995</v>
      </c>
      <c r="D9025" s="40">
        <f t="shared" si="1126"/>
        <v>203538.97698021855</v>
      </c>
      <c r="E9025" s="40">
        <f t="shared" si="1131"/>
        <v>203538.97698021855</v>
      </c>
      <c r="F9025" s="41">
        <f t="shared" si="1127"/>
        <v>1.8674146443938293</v>
      </c>
      <c r="G9025" s="42">
        <f t="shared" si="1128"/>
        <v>-619908.33368220134</v>
      </c>
      <c r="H9025" s="16">
        <f t="shared" si="1129"/>
        <v>0</v>
      </c>
      <c r="P9025" s="16"/>
    </row>
    <row r="9026" spans="1:16" x14ac:dyDescent="0.25">
      <c r="A9026" s="24">
        <f t="shared" si="1130"/>
        <v>9011</v>
      </c>
      <c r="B9026">
        <f t="shared" si="1124"/>
        <v>0.76900095969904214</v>
      </c>
      <c r="C9026">
        <f t="shared" si="1125"/>
        <v>0.15172605018597096</v>
      </c>
      <c r="D9026" s="40">
        <f t="shared" si="1126"/>
        <v>1335362.02597153</v>
      </c>
      <c r="E9026" s="40">
        <f t="shared" si="1131"/>
        <v>1250000</v>
      </c>
      <c r="F9026" s="41">
        <f t="shared" si="1127"/>
        <v>1.6872162060760378</v>
      </c>
      <c r="G9026" s="42">
        <f t="shared" si="1128"/>
        <v>1109020.2575950474</v>
      </c>
      <c r="H9026" s="16">
        <f t="shared" si="1129"/>
        <v>1</v>
      </c>
      <c r="P9026" s="16"/>
    </row>
    <row r="9027" spans="1:16" x14ac:dyDescent="0.25">
      <c r="A9027" s="24">
        <f t="shared" si="1130"/>
        <v>9012</v>
      </c>
      <c r="B9027">
        <f t="shared" si="1124"/>
        <v>0.672848483431153</v>
      </c>
      <c r="C9027">
        <f t="shared" si="1125"/>
        <v>0.49699339189101011</v>
      </c>
      <c r="D9027" s="40">
        <f t="shared" si="1126"/>
        <v>1204160.6659850569</v>
      </c>
      <c r="E9027" s="40">
        <f t="shared" si="1131"/>
        <v>1204160.6659850569</v>
      </c>
      <c r="F9027" s="41">
        <f t="shared" si="1127"/>
        <v>1.9977092643645098</v>
      </c>
      <c r="G9027" s="42">
        <f t="shared" si="1128"/>
        <v>1405562.918221686</v>
      </c>
      <c r="H9027" s="16">
        <f t="shared" si="1129"/>
        <v>1</v>
      </c>
      <c r="P9027" s="16"/>
    </row>
    <row r="9028" spans="1:16" x14ac:dyDescent="0.25">
      <c r="A9028" s="24">
        <f t="shared" si="1130"/>
        <v>9013</v>
      </c>
      <c r="B9028">
        <f t="shared" si="1124"/>
        <v>0.84965337777975947</v>
      </c>
      <c r="C9028">
        <f t="shared" si="1125"/>
        <v>0.83152151165995747</v>
      </c>
      <c r="D9028" s="40">
        <f t="shared" si="1126"/>
        <v>1471860.7433649919</v>
      </c>
      <c r="E9028" s="40">
        <f t="shared" si="1131"/>
        <v>1250000</v>
      </c>
      <c r="F9028" s="41">
        <f t="shared" si="1127"/>
        <v>2.291852647703823</v>
      </c>
      <c r="G9028" s="42">
        <f t="shared" si="1128"/>
        <v>1864815.8096297788</v>
      </c>
      <c r="H9028" s="16">
        <f t="shared" si="1129"/>
        <v>1</v>
      </c>
      <c r="P9028" s="16"/>
    </row>
    <row r="9029" spans="1:16" x14ac:dyDescent="0.25">
      <c r="A9029" s="24">
        <f t="shared" si="1130"/>
        <v>9014</v>
      </c>
      <c r="B9029">
        <f t="shared" si="1124"/>
        <v>0.35336006490979344</v>
      </c>
      <c r="C9029">
        <f t="shared" si="1125"/>
        <v>0.11900823062751442</v>
      </c>
      <c r="D9029" s="40">
        <f t="shared" si="1126"/>
        <v>828450.7509279612</v>
      </c>
      <c r="E9029" s="40">
        <f t="shared" si="1131"/>
        <v>828450.7509279612</v>
      </c>
      <c r="F9029" s="41">
        <f t="shared" si="1127"/>
        <v>1.6413498015422452</v>
      </c>
      <c r="G9029" s="42">
        <f t="shared" si="1128"/>
        <v>359777.47562313313</v>
      </c>
      <c r="H9029" s="16">
        <f t="shared" si="1129"/>
        <v>1</v>
      </c>
      <c r="P9029" s="16"/>
    </row>
    <row r="9030" spans="1:16" x14ac:dyDescent="0.25">
      <c r="A9030" s="24">
        <f t="shared" si="1130"/>
        <v>9015</v>
      </c>
      <c r="B9030">
        <f t="shared" si="1124"/>
        <v>0.92690555134322494</v>
      </c>
      <c r="C9030">
        <f t="shared" si="1125"/>
        <v>0.76512423309031874</v>
      </c>
      <c r="D9030" s="40">
        <f t="shared" si="1126"/>
        <v>1662519.2493290484</v>
      </c>
      <c r="E9030" s="40">
        <f t="shared" si="1131"/>
        <v>1250000</v>
      </c>
      <c r="F9030" s="41">
        <f t="shared" si="1127"/>
        <v>2.2197213927807229</v>
      </c>
      <c r="G9030" s="42">
        <f t="shared" si="1128"/>
        <v>1774651.7409759038</v>
      </c>
      <c r="H9030" s="16">
        <f t="shared" si="1129"/>
        <v>1</v>
      </c>
      <c r="P9030" s="16"/>
    </row>
    <row r="9031" spans="1:16" x14ac:dyDescent="0.25">
      <c r="A9031" s="24">
        <f t="shared" si="1130"/>
        <v>9016</v>
      </c>
      <c r="B9031">
        <f t="shared" si="1124"/>
        <v>0.55069532466586679</v>
      </c>
      <c r="C9031">
        <f t="shared" si="1125"/>
        <v>0.34287026466336101</v>
      </c>
      <c r="D9031" s="40">
        <f t="shared" si="1126"/>
        <v>1058093.4396614318</v>
      </c>
      <c r="E9031" s="40">
        <f t="shared" si="1131"/>
        <v>1058093.4396614318</v>
      </c>
      <c r="F9031" s="41">
        <f t="shared" si="1127"/>
        <v>1.8770084478001867</v>
      </c>
      <c r="G9031" s="42">
        <f t="shared" si="1128"/>
        <v>986050.3248064646</v>
      </c>
      <c r="H9031" s="16">
        <f t="shared" si="1129"/>
        <v>1</v>
      </c>
      <c r="P9031" s="16"/>
    </row>
    <row r="9032" spans="1:16" x14ac:dyDescent="0.25">
      <c r="A9032" s="24">
        <f t="shared" si="1130"/>
        <v>9017</v>
      </c>
      <c r="B9032">
        <f t="shared" si="1124"/>
        <v>0.30459492665249854</v>
      </c>
      <c r="C9032">
        <f t="shared" si="1125"/>
        <v>0.69263882108498365</v>
      </c>
      <c r="D9032" s="40">
        <f t="shared" si="1126"/>
        <v>766916.30859258596</v>
      </c>
      <c r="E9032" s="40">
        <f t="shared" si="1131"/>
        <v>766916.30859258596</v>
      </c>
      <c r="F9032" s="41">
        <f t="shared" si="1127"/>
        <v>2.152992131189682</v>
      </c>
      <c r="G9032" s="42">
        <f t="shared" si="1128"/>
        <v>651164.7776808755</v>
      </c>
      <c r="H9032" s="16">
        <f t="shared" si="1129"/>
        <v>1</v>
      </c>
      <c r="P9032" s="16"/>
    </row>
    <row r="9033" spans="1:16" x14ac:dyDescent="0.25">
      <c r="A9033" s="24">
        <f t="shared" si="1130"/>
        <v>9018</v>
      </c>
      <c r="B9033">
        <f t="shared" si="1124"/>
        <v>0.15853407757822424</v>
      </c>
      <c r="C9033">
        <f t="shared" si="1125"/>
        <v>0.20197620301041752</v>
      </c>
      <c r="D9033" s="40">
        <f t="shared" si="1126"/>
        <v>543844.56773304765</v>
      </c>
      <c r="E9033" s="40">
        <f t="shared" si="1131"/>
        <v>543844.56773304765</v>
      </c>
      <c r="F9033" s="41">
        <f t="shared" si="1127"/>
        <v>1.746327284879047</v>
      </c>
      <c r="G9033" s="42">
        <f t="shared" si="1128"/>
        <v>-50269.392634527991</v>
      </c>
      <c r="H9033" s="16">
        <f t="shared" si="1129"/>
        <v>0</v>
      </c>
      <c r="P9033" s="16"/>
    </row>
    <row r="9034" spans="1:16" x14ac:dyDescent="0.25">
      <c r="A9034" s="24">
        <f t="shared" si="1130"/>
        <v>9019</v>
      </c>
      <c r="B9034">
        <f t="shared" si="1124"/>
        <v>0.54674403800163418</v>
      </c>
      <c r="C9034">
        <f t="shared" si="1125"/>
        <v>0.55241555103566498</v>
      </c>
      <c r="D9034" s="40">
        <f t="shared" si="1126"/>
        <v>1053543.7645208302</v>
      </c>
      <c r="E9034" s="40">
        <f t="shared" si="1131"/>
        <v>1053543.7645208302</v>
      </c>
      <c r="F9034" s="41">
        <f t="shared" si="1127"/>
        <v>2.0400506412038473</v>
      </c>
      <c r="G9034" s="42">
        <f t="shared" si="1128"/>
        <v>1149282.6323470348</v>
      </c>
      <c r="H9034" s="16">
        <f t="shared" si="1129"/>
        <v>1</v>
      </c>
      <c r="P9034" s="16"/>
    </row>
    <row r="9035" spans="1:16" x14ac:dyDescent="0.25">
      <c r="A9035" s="24">
        <f t="shared" si="1130"/>
        <v>9020</v>
      </c>
      <c r="B9035">
        <f t="shared" si="1124"/>
        <v>0.36042914621066302</v>
      </c>
      <c r="C9035">
        <f t="shared" si="1125"/>
        <v>0.84569004049990326</v>
      </c>
      <c r="D9035" s="40">
        <f t="shared" si="1126"/>
        <v>837091.82069982099</v>
      </c>
      <c r="E9035" s="40">
        <f t="shared" si="1131"/>
        <v>837091.82069982099</v>
      </c>
      <c r="F9035" s="41">
        <f t="shared" si="1127"/>
        <v>2.3094596144096582</v>
      </c>
      <c r="G9035" s="42">
        <f t="shared" si="1128"/>
        <v>933229.75345888734</v>
      </c>
      <c r="H9035" s="16">
        <f t="shared" si="1129"/>
        <v>1</v>
      </c>
      <c r="P9035" s="16"/>
    </row>
    <row r="9036" spans="1:16" x14ac:dyDescent="0.25">
      <c r="A9036" s="24">
        <f t="shared" si="1130"/>
        <v>9021</v>
      </c>
      <c r="B9036">
        <f t="shared" si="1124"/>
        <v>7.2166817844845355E-2</v>
      </c>
      <c r="C9036">
        <f t="shared" si="1125"/>
        <v>0.36443274922203273</v>
      </c>
      <c r="D9036" s="40">
        <f t="shared" si="1126"/>
        <v>334418.76182297</v>
      </c>
      <c r="E9036" s="40">
        <f t="shared" si="1131"/>
        <v>334418.76182297</v>
      </c>
      <c r="F9036" s="41">
        <f t="shared" si="1127"/>
        <v>1.8946397975322462</v>
      </c>
      <c r="G9036" s="42">
        <f t="shared" si="1128"/>
        <v>-366396.90480874362</v>
      </c>
      <c r="H9036" s="16">
        <f t="shared" si="1129"/>
        <v>0</v>
      </c>
      <c r="P9036" s="16"/>
    </row>
    <row r="9037" spans="1:16" x14ac:dyDescent="0.25">
      <c r="A9037" s="24">
        <f t="shared" si="1130"/>
        <v>9022</v>
      </c>
      <c r="B9037">
        <f t="shared" si="1124"/>
        <v>0.50462540646549314</v>
      </c>
      <c r="C9037">
        <f t="shared" si="1125"/>
        <v>0.91919840185437351</v>
      </c>
      <c r="D9037" s="40">
        <f t="shared" si="1126"/>
        <v>1005286.2162908301</v>
      </c>
      <c r="E9037" s="40">
        <f t="shared" si="1131"/>
        <v>1005286.2162908301</v>
      </c>
      <c r="F9037" s="41">
        <f t="shared" si="1127"/>
        <v>2.4254407066779811</v>
      </c>
      <c r="G9037" s="42">
        <f t="shared" si="1128"/>
        <v>1438262.1108540646</v>
      </c>
      <c r="H9037" s="16">
        <f t="shared" si="1129"/>
        <v>1</v>
      </c>
      <c r="P9037" s="16"/>
    </row>
    <row r="9038" spans="1:16" x14ac:dyDescent="0.25">
      <c r="A9038" s="24">
        <f t="shared" si="1130"/>
        <v>9023</v>
      </c>
      <c r="B9038">
        <f t="shared" si="1124"/>
        <v>0.7176924612140283</v>
      </c>
      <c r="C9038">
        <f t="shared" si="1125"/>
        <v>0.86100081785116345</v>
      </c>
      <c r="D9038" s="40">
        <f t="shared" si="1126"/>
        <v>1262614.0519280266</v>
      </c>
      <c r="E9038" s="40">
        <f t="shared" si="1131"/>
        <v>1250000</v>
      </c>
      <c r="F9038" s="41">
        <f t="shared" si="1127"/>
        <v>2.3297345958593727</v>
      </c>
      <c r="G9038" s="42">
        <f t="shared" si="1128"/>
        <v>1912168.2448242158</v>
      </c>
      <c r="H9038" s="16">
        <f t="shared" si="1129"/>
        <v>1</v>
      </c>
      <c r="P9038" s="16"/>
    </row>
    <row r="9039" spans="1:16" x14ac:dyDescent="0.25">
      <c r="A9039" s="24">
        <f t="shared" si="1130"/>
        <v>9024</v>
      </c>
      <c r="B9039">
        <f t="shared" si="1124"/>
        <v>0.42825064330827445</v>
      </c>
      <c r="C9039">
        <f t="shared" si="1125"/>
        <v>0.9916595866670832</v>
      </c>
      <c r="D9039" s="40">
        <f t="shared" si="1126"/>
        <v>917554.86919568665</v>
      </c>
      <c r="E9039" s="40">
        <f t="shared" si="1131"/>
        <v>917554.86919568665</v>
      </c>
      <c r="F9039" s="41">
        <f t="shared" si="1127"/>
        <v>2.7275587528152325</v>
      </c>
      <c r="G9039" s="42">
        <f t="shared" si="1128"/>
        <v>1502684.814662931</v>
      </c>
      <c r="H9039" s="16">
        <f t="shared" si="1129"/>
        <v>1</v>
      </c>
      <c r="P9039" s="16"/>
    </row>
    <row r="9040" spans="1:16" x14ac:dyDescent="0.25">
      <c r="A9040" s="24">
        <f t="shared" si="1130"/>
        <v>9025</v>
      </c>
      <c r="B9040">
        <f t="shared" si="1124"/>
        <v>0.56587484234478325</v>
      </c>
      <c r="C9040">
        <f t="shared" si="1125"/>
        <v>0.64965045487042516</v>
      </c>
      <c r="D9040" s="40">
        <f t="shared" si="1126"/>
        <v>1075629.8002665762</v>
      </c>
      <c r="E9040" s="40">
        <f t="shared" si="1131"/>
        <v>1075629.8002665762</v>
      </c>
      <c r="F9040" s="41">
        <f t="shared" si="1127"/>
        <v>2.1168318963259103</v>
      </c>
      <c r="G9040" s="42">
        <f t="shared" si="1128"/>
        <v>1276927.4698429569</v>
      </c>
      <c r="H9040" s="16">
        <f t="shared" si="1129"/>
        <v>1</v>
      </c>
      <c r="P9040" s="16"/>
    </row>
    <row r="9041" spans="1:16" x14ac:dyDescent="0.25">
      <c r="A9041" s="24">
        <f t="shared" si="1130"/>
        <v>9026</v>
      </c>
      <c r="B9041">
        <f t="shared" ref="B9041:B9104" si="1132">((MOD((MOD(MOD(999999999999989,MOD(A9041*2499997+$B$13*1800451,7450589)*4658+7450581)*383,99991)*7440893+MOD(MOD(999999999999989,MOD(A9041*2246527+$B$13*2399993,7450987)*7580+7560584)*17669,7440893))*1343,4294967296))+0.5)/2^32</f>
        <v>0.46342561312485486</v>
      </c>
      <c r="C9041">
        <f t="shared" ref="C9041:C9104" si="1133">((MOD((MOD(MOD(999999999999989,MOD(A9041*2499997+$C$13*1800451,7450589)*4658+7450581)*383,99991)*7440893+MOD(MOD(999999999999989,MOD(A9041*2246527+$C$13*2399993,7450987)*7580+7560584)*17669,7440893))*1343,4294967296))+0.5)/2^32</f>
        <v>0.8374066244577989</v>
      </c>
      <c r="D9041" s="40">
        <f t="shared" ref="D9041:D9104" si="1134">MAX(0,NORMINV(B9041,D$10,D$12))</f>
        <v>958142.61558729061</v>
      </c>
      <c r="E9041" s="40">
        <f t="shared" si="1131"/>
        <v>958142.61558729061</v>
      </c>
      <c r="F9041" s="41">
        <f t="shared" ref="F9041:F9104" si="1135">NORMINV(C9041,E$10,E$12)</f>
        <v>2.2990441106901915</v>
      </c>
      <c r="G9041" s="42">
        <f t="shared" ref="G9041:G9104" si="1136">F9041*E9041-1000000</f>
        <v>1202812.1375672566</v>
      </c>
      <c r="H9041" s="16">
        <f t="shared" ref="H9041:H9104" si="1137">IF(G9041&gt;=0,1,0)</f>
        <v>1</v>
      </c>
      <c r="P9041" s="16"/>
    </row>
    <row r="9042" spans="1:16" x14ac:dyDescent="0.25">
      <c r="A9042" s="24">
        <f t="shared" ref="A9042:A9105" si="1138">A9041+1</f>
        <v>9027</v>
      </c>
      <c r="B9042">
        <f t="shared" si="1132"/>
        <v>0.61974338616710156</v>
      </c>
      <c r="C9042">
        <f t="shared" si="1133"/>
        <v>0.96627469861414284</v>
      </c>
      <c r="D9042" s="40">
        <f t="shared" si="1134"/>
        <v>1138969.7102570401</v>
      </c>
      <c r="E9042" s="40">
        <f t="shared" ref="E9042:E9105" si="1139">MIN(1250000,D9042)</f>
        <v>1138969.7102570401</v>
      </c>
      <c r="F9042" s="41">
        <f t="shared" si="1135"/>
        <v>2.5558236179125613</v>
      </c>
      <c r="G9042" s="42">
        <f t="shared" si="1136"/>
        <v>1911005.6855619699</v>
      </c>
      <c r="H9042" s="16">
        <f t="shared" si="1137"/>
        <v>1</v>
      </c>
      <c r="P9042" s="16"/>
    </row>
    <row r="9043" spans="1:16" x14ac:dyDescent="0.25">
      <c r="A9043" s="24">
        <f t="shared" si="1138"/>
        <v>9028</v>
      </c>
      <c r="B9043">
        <f t="shared" si="1132"/>
        <v>6.929766817484051E-2</v>
      </c>
      <c r="C9043">
        <f t="shared" si="1133"/>
        <v>0.65429153561126441</v>
      </c>
      <c r="D9043" s="40">
        <f t="shared" si="1134"/>
        <v>324752.80967645079</v>
      </c>
      <c r="E9043" s="40">
        <f t="shared" si="1139"/>
        <v>324752.80967645079</v>
      </c>
      <c r="F9043" s="41">
        <f t="shared" si="1135"/>
        <v>2.1206483034202659</v>
      </c>
      <c r="G9043" s="42">
        <f t="shared" si="1136"/>
        <v>-311313.50512867013</v>
      </c>
      <c r="H9043" s="16">
        <f t="shared" si="1137"/>
        <v>0</v>
      </c>
      <c r="P9043" s="16"/>
    </row>
    <row r="9044" spans="1:16" x14ac:dyDescent="0.25">
      <c r="A9044" s="24">
        <f t="shared" si="1138"/>
        <v>9029</v>
      </c>
      <c r="B9044">
        <f t="shared" si="1132"/>
        <v>0.29186331189703196</v>
      </c>
      <c r="C9044">
        <f t="shared" si="1133"/>
        <v>0.25991756014991552</v>
      </c>
      <c r="D9044" s="40">
        <f t="shared" si="1134"/>
        <v>750175.02994375955</v>
      </c>
      <c r="E9044" s="40">
        <f t="shared" si="1139"/>
        <v>750175.02994375955</v>
      </c>
      <c r="F9044" s="41">
        <f t="shared" si="1135"/>
        <v>1.8043770262402117</v>
      </c>
      <c r="G9044" s="42">
        <f t="shared" si="1136"/>
        <v>353598.58968958259</v>
      </c>
      <c r="H9044" s="16">
        <f t="shared" si="1137"/>
        <v>1</v>
      </c>
      <c r="P9044" s="16"/>
    </row>
    <row r="9045" spans="1:16" x14ac:dyDescent="0.25">
      <c r="A9045" s="24">
        <f t="shared" si="1138"/>
        <v>9030</v>
      </c>
      <c r="B9045">
        <f t="shared" si="1132"/>
        <v>0.61889793665613979</v>
      </c>
      <c r="C9045">
        <f t="shared" si="1133"/>
        <v>0.62603320193011314</v>
      </c>
      <c r="D9045" s="40">
        <f t="shared" si="1134"/>
        <v>1137957.8955557409</v>
      </c>
      <c r="E9045" s="40">
        <f t="shared" si="1139"/>
        <v>1137957.8955557409</v>
      </c>
      <c r="F9045" s="41">
        <f t="shared" si="1135"/>
        <v>2.0976794144844977</v>
      </c>
      <c r="G9045" s="42">
        <f t="shared" si="1136"/>
        <v>1387070.8520573778</v>
      </c>
      <c r="H9045" s="16">
        <f t="shared" si="1137"/>
        <v>1</v>
      </c>
      <c r="P9045" s="16"/>
    </row>
    <row r="9046" spans="1:16" x14ac:dyDescent="0.25">
      <c r="A9046" s="24">
        <f t="shared" si="1138"/>
        <v>9031</v>
      </c>
      <c r="B9046">
        <f t="shared" si="1132"/>
        <v>0.60945596790406853</v>
      </c>
      <c r="C9046">
        <f t="shared" si="1133"/>
        <v>8.3710368839092553E-2</v>
      </c>
      <c r="D9046" s="40">
        <f t="shared" si="1134"/>
        <v>1126702.7570379982</v>
      </c>
      <c r="E9046" s="40">
        <f t="shared" si="1139"/>
        <v>1126702.7570379982</v>
      </c>
      <c r="F9046" s="41">
        <f t="shared" si="1135"/>
        <v>1.580383270214877</v>
      </c>
      <c r="G9046" s="42">
        <f t="shared" si="1136"/>
        <v>780622.18772782967</v>
      </c>
      <c r="H9046" s="16">
        <f t="shared" si="1137"/>
        <v>1</v>
      </c>
      <c r="P9046" s="16"/>
    </row>
    <row r="9047" spans="1:16" x14ac:dyDescent="0.25">
      <c r="A9047" s="24">
        <f t="shared" si="1138"/>
        <v>9032</v>
      </c>
      <c r="B9047">
        <f t="shared" si="1132"/>
        <v>0.78160587733145803</v>
      </c>
      <c r="C9047">
        <f t="shared" si="1133"/>
        <v>0.31095351825933903</v>
      </c>
      <c r="D9047" s="40">
        <f t="shared" si="1134"/>
        <v>1354541.721716359</v>
      </c>
      <c r="E9047" s="40">
        <f t="shared" si="1139"/>
        <v>1250000</v>
      </c>
      <c r="F9047" s="41">
        <f t="shared" si="1135"/>
        <v>1.8501065690743363</v>
      </c>
      <c r="G9047" s="42">
        <f t="shared" si="1136"/>
        <v>1312633.2113429205</v>
      </c>
      <c r="H9047" s="16">
        <f t="shared" si="1137"/>
        <v>1</v>
      </c>
      <c r="P9047" s="16"/>
    </row>
    <row r="9048" spans="1:16" x14ac:dyDescent="0.25">
      <c r="A9048" s="24">
        <f t="shared" si="1138"/>
        <v>9033</v>
      </c>
      <c r="B9048">
        <f t="shared" si="1132"/>
        <v>0.4344783864216879</v>
      </c>
      <c r="C9048">
        <f t="shared" si="1133"/>
        <v>0.44539423671085387</v>
      </c>
      <c r="D9048" s="40">
        <f t="shared" si="1134"/>
        <v>924779.44554635265</v>
      </c>
      <c r="E9048" s="40">
        <f t="shared" si="1139"/>
        <v>924779.44554635265</v>
      </c>
      <c r="F9048" s="41">
        <f t="shared" si="1135"/>
        <v>1.9582654786688842</v>
      </c>
      <c r="G9048" s="42">
        <f t="shared" si="1136"/>
        <v>810963.66359597375</v>
      </c>
      <c r="H9048" s="16">
        <f t="shared" si="1137"/>
        <v>1</v>
      </c>
      <c r="P9048" s="16"/>
    </row>
    <row r="9049" spans="1:16" x14ac:dyDescent="0.25">
      <c r="A9049" s="24">
        <f t="shared" si="1138"/>
        <v>9034</v>
      </c>
      <c r="B9049">
        <f t="shared" si="1132"/>
        <v>0.83280904742423445</v>
      </c>
      <c r="C9049">
        <f t="shared" si="1133"/>
        <v>6.7539409501478076E-3</v>
      </c>
      <c r="D9049" s="40">
        <f t="shared" si="1134"/>
        <v>1440117.9164812609</v>
      </c>
      <c r="E9049" s="40">
        <f t="shared" si="1139"/>
        <v>1250000</v>
      </c>
      <c r="F9049" s="41">
        <f t="shared" si="1135"/>
        <v>1.249212569589079</v>
      </c>
      <c r="G9049" s="42">
        <f t="shared" si="1136"/>
        <v>561515.71198634873</v>
      </c>
      <c r="H9049" s="16">
        <f t="shared" si="1137"/>
        <v>1</v>
      </c>
      <c r="P9049" s="16"/>
    </row>
    <row r="9050" spans="1:16" x14ac:dyDescent="0.25">
      <c r="A9050" s="24">
        <f t="shared" si="1138"/>
        <v>9035</v>
      </c>
      <c r="B9050">
        <f t="shared" si="1132"/>
        <v>0.33405237493570894</v>
      </c>
      <c r="C9050">
        <f t="shared" si="1133"/>
        <v>0.49986038298811764</v>
      </c>
      <c r="D9050" s="40">
        <f t="shared" si="1134"/>
        <v>804521.01380984066</v>
      </c>
      <c r="E9050" s="40">
        <f t="shared" si="1139"/>
        <v>804521.01380984066</v>
      </c>
      <c r="F9050" s="41">
        <f t="shared" si="1135"/>
        <v>1.9998936267608669</v>
      </c>
      <c r="G9050" s="42">
        <f t="shared" si="1136"/>
        <v>608956.44811349176</v>
      </c>
      <c r="H9050" s="16">
        <f t="shared" si="1137"/>
        <v>1</v>
      </c>
      <c r="P9050" s="16"/>
    </row>
    <row r="9051" spans="1:16" x14ac:dyDescent="0.25">
      <c r="A9051" s="24">
        <f t="shared" si="1138"/>
        <v>9036</v>
      </c>
      <c r="B9051">
        <f t="shared" si="1132"/>
        <v>3.5236417432315648E-2</v>
      </c>
      <c r="C9051">
        <f t="shared" si="1133"/>
        <v>0.66648215160239488</v>
      </c>
      <c r="D9051" s="40">
        <f t="shared" si="1134"/>
        <v>175292.02458346519</v>
      </c>
      <c r="E9051" s="40">
        <f t="shared" si="1139"/>
        <v>175292.02458346519</v>
      </c>
      <c r="F9051" s="41">
        <f t="shared" si="1135"/>
        <v>2.1307659231728895</v>
      </c>
      <c r="G9051" s="42">
        <f t="shared" si="1136"/>
        <v>-626493.72741356795</v>
      </c>
      <c r="H9051" s="16">
        <f t="shared" si="1137"/>
        <v>0</v>
      </c>
      <c r="P9051" s="16"/>
    </row>
    <row r="9052" spans="1:16" x14ac:dyDescent="0.25">
      <c r="A9052" s="24">
        <f t="shared" si="1138"/>
        <v>9037</v>
      </c>
      <c r="B9052">
        <f t="shared" si="1132"/>
        <v>0.57016802777070552</v>
      </c>
      <c r="C9052">
        <f t="shared" si="1133"/>
        <v>0.2590545789571479</v>
      </c>
      <c r="D9052" s="40">
        <f t="shared" si="1134"/>
        <v>1080608.7992508484</v>
      </c>
      <c r="E9052" s="40">
        <f t="shared" si="1139"/>
        <v>1080608.7992508484</v>
      </c>
      <c r="F9052" s="41">
        <f t="shared" si="1135"/>
        <v>1.8035675299675213</v>
      </c>
      <c r="G9052" s="42">
        <f t="shared" si="1136"/>
        <v>948950.94292602176</v>
      </c>
      <c r="H9052" s="16">
        <f t="shared" si="1137"/>
        <v>1</v>
      </c>
      <c r="P9052" s="16"/>
    </row>
    <row r="9053" spans="1:16" x14ac:dyDescent="0.25">
      <c r="A9053" s="24">
        <f t="shared" si="1138"/>
        <v>9038</v>
      </c>
      <c r="B9053">
        <f t="shared" si="1132"/>
        <v>0.93761983455624431</v>
      </c>
      <c r="C9053">
        <f t="shared" si="1133"/>
        <v>0.44546104327309877</v>
      </c>
      <c r="D9053" s="40">
        <f t="shared" si="1134"/>
        <v>1699891.6407493376</v>
      </c>
      <c r="E9053" s="40">
        <f t="shared" si="1139"/>
        <v>1250000</v>
      </c>
      <c r="F9053" s="41">
        <f t="shared" si="1135"/>
        <v>1.9583168596059004</v>
      </c>
      <c r="G9053" s="42">
        <f t="shared" si="1136"/>
        <v>1447896.0745073757</v>
      </c>
      <c r="H9053" s="16">
        <f t="shared" si="1137"/>
        <v>1</v>
      </c>
      <c r="P9053" s="16"/>
    </row>
    <row r="9054" spans="1:16" x14ac:dyDescent="0.25">
      <c r="A9054" s="24">
        <f t="shared" si="1138"/>
        <v>9039</v>
      </c>
      <c r="B9054">
        <f t="shared" si="1132"/>
        <v>0.28462116711307317</v>
      </c>
      <c r="C9054">
        <f t="shared" si="1133"/>
        <v>0.14573024294804782</v>
      </c>
      <c r="D9054" s="40">
        <f t="shared" si="1134"/>
        <v>740501.0459055074</v>
      </c>
      <c r="E9054" s="40">
        <f t="shared" si="1139"/>
        <v>740501.0459055074</v>
      </c>
      <c r="F9054" s="41">
        <f t="shared" si="1135"/>
        <v>1.6793546738217393</v>
      </c>
      <c r="G9054" s="42">
        <f t="shared" si="1136"/>
        <v>243563.89241130021</v>
      </c>
      <c r="H9054" s="16">
        <f t="shared" si="1137"/>
        <v>1</v>
      </c>
      <c r="P9054" s="16"/>
    </row>
    <row r="9055" spans="1:16" x14ac:dyDescent="0.25">
      <c r="A9055" s="24">
        <f t="shared" si="1138"/>
        <v>9040</v>
      </c>
      <c r="B9055">
        <f t="shared" si="1132"/>
        <v>0.76331594714429229</v>
      </c>
      <c r="C9055">
        <f t="shared" si="1133"/>
        <v>0.93779375508893281</v>
      </c>
      <c r="D9055" s="40">
        <f t="shared" si="1134"/>
        <v>1326904.1228024454</v>
      </c>
      <c r="E9055" s="40">
        <f t="shared" si="1139"/>
        <v>1250000</v>
      </c>
      <c r="F9055" s="41">
        <f t="shared" si="1135"/>
        <v>2.4670253793741641</v>
      </c>
      <c r="G9055" s="42">
        <f t="shared" si="1136"/>
        <v>2083781.724217705</v>
      </c>
      <c r="H9055" s="16">
        <f t="shared" si="1137"/>
        <v>1</v>
      </c>
      <c r="P9055" s="16"/>
    </row>
    <row r="9056" spans="1:16" x14ac:dyDescent="0.25">
      <c r="A9056" s="24">
        <f t="shared" si="1138"/>
        <v>9041</v>
      </c>
      <c r="B9056">
        <f t="shared" si="1132"/>
        <v>0.61342385050375015</v>
      </c>
      <c r="C9056">
        <f t="shared" si="1133"/>
        <v>0.27703522320371121</v>
      </c>
      <c r="D9056" s="40">
        <f t="shared" si="1134"/>
        <v>1131422.8065015355</v>
      </c>
      <c r="E9056" s="40">
        <f t="shared" si="1139"/>
        <v>1131422.8065015355</v>
      </c>
      <c r="F9056" s="41">
        <f t="shared" si="1135"/>
        <v>1.8201605755431407</v>
      </c>
      <c r="G9056" s="42">
        <f t="shared" si="1136"/>
        <v>1059371.1866644702</v>
      </c>
      <c r="H9056" s="16">
        <f t="shared" si="1137"/>
        <v>1</v>
      </c>
      <c r="P9056" s="16"/>
    </row>
    <row r="9057" spans="1:16" x14ac:dyDescent="0.25">
      <c r="A9057" s="24">
        <f t="shared" si="1138"/>
        <v>9042</v>
      </c>
      <c r="B9057">
        <f t="shared" si="1132"/>
        <v>0.57335547741968185</v>
      </c>
      <c r="C9057">
        <f t="shared" si="1133"/>
        <v>0.71918405417818576</v>
      </c>
      <c r="D9057" s="40">
        <f t="shared" si="1134"/>
        <v>1084311.6222899011</v>
      </c>
      <c r="E9057" s="40">
        <f t="shared" si="1139"/>
        <v>1084311.6222899011</v>
      </c>
      <c r="F9057" s="41">
        <f t="shared" si="1135"/>
        <v>2.1764192407711289</v>
      </c>
      <c r="G9057" s="42">
        <f t="shared" si="1136"/>
        <v>1359916.6777434978</v>
      </c>
      <c r="H9057" s="16">
        <f t="shared" si="1137"/>
        <v>1</v>
      </c>
      <c r="P9057" s="16"/>
    </row>
    <row r="9058" spans="1:16" x14ac:dyDescent="0.25">
      <c r="A9058" s="24">
        <f t="shared" si="1138"/>
        <v>9043</v>
      </c>
      <c r="B9058">
        <f t="shared" si="1132"/>
        <v>1.5319320023991168E-2</v>
      </c>
      <c r="C9058">
        <f t="shared" si="1133"/>
        <v>0.91871611180249602</v>
      </c>
      <c r="D9058" s="40">
        <f t="shared" si="1134"/>
        <v>14406.723195067374</v>
      </c>
      <c r="E9058" s="40">
        <f t="shared" si="1139"/>
        <v>14406.723195067374</v>
      </c>
      <c r="F9058" s="41">
        <f t="shared" si="1135"/>
        <v>2.4244642511633647</v>
      </c>
      <c r="G9058" s="42">
        <f t="shared" si="1136"/>
        <v>-965071.41463715315</v>
      </c>
      <c r="H9058" s="16">
        <f t="shared" si="1137"/>
        <v>0</v>
      </c>
      <c r="P9058" s="16"/>
    </row>
    <row r="9059" spans="1:16" x14ac:dyDescent="0.25">
      <c r="A9059" s="24">
        <f t="shared" si="1138"/>
        <v>9044</v>
      </c>
      <c r="B9059">
        <f t="shared" si="1132"/>
        <v>0.60527598101180047</v>
      </c>
      <c r="C9059">
        <f t="shared" si="1133"/>
        <v>0.46027171157766134</v>
      </c>
      <c r="D9059" s="40">
        <f t="shared" si="1134"/>
        <v>1121745.0310028319</v>
      </c>
      <c r="E9059" s="40">
        <f t="shared" si="1139"/>
        <v>1121745.0310028319</v>
      </c>
      <c r="F9059" s="41">
        <f t="shared" si="1135"/>
        <v>1.9696810880292339</v>
      </c>
      <c r="G9059" s="42">
        <f t="shared" si="1136"/>
        <v>1209479.9731570445</v>
      </c>
      <c r="H9059" s="16">
        <f t="shared" si="1137"/>
        <v>1</v>
      </c>
      <c r="P9059" s="16"/>
    </row>
    <row r="9060" spans="1:16" x14ac:dyDescent="0.25">
      <c r="A9060" s="24">
        <f t="shared" si="1138"/>
        <v>9045</v>
      </c>
      <c r="B9060">
        <f t="shared" si="1132"/>
        <v>0.6801479923306033</v>
      </c>
      <c r="C9060">
        <f t="shared" si="1133"/>
        <v>0.78796135250013322</v>
      </c>
      <c r="D9060" s="40">
        <f t="shared" si="1134"/>
        <v>1213425.2319035032</v>
      </c>
      <c r="E9060" s="40">
        <f t="shared" si="1139"/>
        <v>1213425.2319035032</v>
      </c>
      <c r="F9060" s="41">
        <f t="shared" si="1135"/>
        <v>2.242968873659668</v>
      </c>
      <c r="G9060" s="42">
        <f t="shared" si="1136"/>
        <v>1721675.0256728218</v>
      </c>
      <c r="H9060" s="16">
        <f t="shared" si="1137"/>
        <v>1</v>
      </c>
      <c r="P9060" s="16"/>
    </row>
    <row r="9061" spans="1:16" x14ac:dyDescent="0.25">
      <c r="A9061" s="24">
        <f t="shared" si="1138"/>
        <v>9046</v>
      </c>
      <c r="B9061">
        <f t="shared" si="1132"/>
        <v>0.50441735296044499</v>
      </c>
      <c r="C9061">
        <f t="shared" si="1133"/>
        <v>0.29143484903033823</v>
      </c>
      <c r="D9061" s="40">
        <f t="shared" si="1134"/>
        <v>1005048.4292239494</v>
      </c>
      <c r="E9061" s="40">
        <f t="shared" si="1139"/>
        <v>1005048.4292239494</v>
      </c>
      <c r="F9061" s="41">
        <f t="shared" si="1135"/>
        <v>1.8330705704305426</v>
      </c>
      <c r="G9061" s="42">
        <f t="shared" si="1136"/>
        <v>842324.69746786589</v>
      </c>
      <c r="H9061" s="16">
        <f t="shared" si="1137"/>
        <v>1</v>
      </c>
      <c r="P9061" s="16"/>
    </row>
    <row r="9062" spans="1:16" x14ac:dyDescent="0.25">
      <c r="A9062" s="24">
        <f t="shared" si="1138"/>
        <v>9047</v>
      </c>
      <c r="B9062">
        <f t="shared" si="1132"/>
        <v>0.27666786720510572</v>
      </c>
      <c r="C9062">
        <f t="shared" si="1133"/>
        <v>0.9324045485118404</v>
      </c>
      <c r="D9062" s="40">
        <f t="shared" si="1134"/>
        <v>729740.56227647071</v>
      </c>
      <c r="E9062" s="40">
        <f t="shared" si="1139"/>
        <v>729740.56227647071</v>
      </c>
      <c r="F9062" s="41">
        <f t="shared" si="1135"/>
        <v>2.4540855707398439</v>
      </c>
      <c r="G9062" s="42">
        <f t="shared" si="1136"/>
        <v>790845.7842662672</v>
      </c>
      <c r="H9062" s="16">
        <f t="shared" si="1137"/>
        <v>1</v>
      </c>
      <c r="P9062" s="16"/>
    </row>
    <row r="9063" spans="1:16" x14ac:dyDescent="0.25">
      <c r="A9063" s="24">
        <f t="shared" si="1138"/>
        <v>9048</v>
      </c>
      <c r="B9063">
        <f t="shared" si="1132"/>
        <v>0.68349447485525161</v>
      </c>
      <c r="C9063">
        <f t="shared" si="1133"/>
        <v>0.95449093903880566</v>
      </c>
      <c r="D9063" s="40">
        <f t="shared" si="1134"/>
        <v>1217702.0102544711</v>
      </c>
      <c r="E9063" s="40">
        <f t="shared" si="1139"/>
        <v>1217702.0102544711</v>
      </c>
      <c r="F9063" s="41">
        <f t="shared" si="1135"/>
        <v>2.5136934340612234</v>
      </c>
      <c r="G9063" s="42">
        <f t="shared" si="1136"/>
        <v>2060929.5478198165</v>
      </c>
      <c r="H9063" s="16">
        <f t="shared" si="1137"/>
        <v>1</v>
      </c>
      <c r="P9063" s="16"/>
    </row>
    <row r="9064" spans="1:16" x14ac:dyDescent="0.25">
      <c r="A9064" s="24">
        <f t="shared" si="1138"/>
        <v>9049</v>
      </c>
      <c r="B9064">
        <f t="shared" si="1132"/>
        <v>0.17011381208430976</v>
      </c>
      <c r="C9064">
        <f t="shared" si="1133"/>
        <v>0.70151512895245105</v>
      </c>
      <c r="D9064" s="40">
        <f t="shared" si="1134"/>
        <v>565175.26079949108</v>
      </c>
      <c r="E9064" s="40">
        <f t="shared" si="1139"/>
        <v>565175.26079949108</v>
      </c>
      <c r="F9064" s="41">
        <f t="shared" si="1135"/>
        <v>2.1607182921182266</v>
      </c>
      <c r="G9064" s="42">
        <f t="shared" si="1136"/>
        <v>221184.52426214959</v>
      </c>
      <c r="H9064" s="16">
        <f t="shared" si="1137"/>
        <v>1</v>
      </c>
      <c r="P9064" s="16"/>
    </row>
    <row r="9065" spans="1:16" x14ac:dyDescent="0.25">
      <c r="A9065" s="24">
        <f t="shared" si="1138"/>
        <v>9050</v>
      </c>
      <c r="B9065">
        <f t="shared" si="1132"/>
        <v>9.7896222374401987E-2</v>
      </c>
      <c r="C9065">
        <f t="shared" si="1133"/>
        <v>0.49988027766812593</v>
      </c>
      <c r="D9065" s="40">
        <f t="shared" si="1134"/>
        <v>410198.01934460131</v>
      </c>
      <c r="E9065" s="40">
        <f t="shared" si="1139"/>
        <v>410198.01934460131</v>
      </c>
      <c r="F9065" s="41">
        <f t="shared" si="1135"/>
        <v>1.9999087843809469</v>
      </c>
      <c r="G9065" s="42">
        <f t="shared" si="1136"/>
        <v>-179641.3777770662</v>
      </c>
      <c r="H9065" s="16">
        <f t="shared" si="1137"/>
        <v>0</v>
      </c>
      <c r="P9065" s="16"/>
    </row>
    <row r="9066" spans="1:16" x14ac:dyDescent="0.25">
      <c r="A9066" s="24">
        <f t="shared" si="1138"/>
        <v>9051</v>
      </c>
      <c r="B9066">
        <f t="shared" si="1132"/>
        <v>0.51194716815371066</v>
      </c>
      <c r="C9066">
        <f t="shared" si="1133"/>
        <v>0.90230656845960766</v>
      </c>
      <c r="D9066" s="40">
        <f t="shared" si="1134"/>
        <v>1013655.7388188442</v>
      </c>
      <c r="E9066" s="40">
        <f t="shared" si="1139"/>
        <v>1013655.7388188442</v>
      </c>
      <c r="F9066" s="41">
        <f t="shared" si="1135"/>
        <v>2.3935583177287607</v>
      </c>
      <c r="G9066" s="42">
        <f t="shared" si="1136"/>
        <v>1426244.1249633366</v>
      </c>
      <c r="H9066" s="16">
        <f t="shared" si="1137"/>
        <v>1</v>
      </c>
      <c r="P9066" s="16"/>
    </row>
    <row r="9067" spans="1:16" x14ac:dyDescent="0.25">
      <c r="A9067" s="24">
        <f t="shared" si="1138"/>
        <v>9052</v>
      </c>
      <c r="B9067">
        <f t="shared" si="1132"/>
        <v>0.83155796222854406</v>
      </c>
      <c r="C9067">
        <f t="shared" si="1133"/>
        <v>0.93840430502314121</v>
      </c>
      <c r="D9067" s="40">
        <f t="shared" si="1134"/>
        <v>1437845.0293558426</v>
      </c>
      <c r="E9067" s="40">
        <f t="shared" si="1139"/>
        <v>1250000</v>
      </c>
      <c r="F9067" s="41">
        <f t="shared" si="1135"/>
        <v>2.4685457241074631</v>
      </c>
      <c r="G9067" s="42">
        <f t="shared" si="1136"/>
        <v>2085682.1551343286</v>
      </c>
      <c r="H9067" s="16">
        <f t="shared" si="1137"/>
        <v>1</v>
      </c>
      <c r="P9067" s="16"/>
    </row>
    <row r="9068" spans="1:16" x14ac:dyDescent="0.25">
      <c r="A9068" s="24">
        <f t="shared" si="1138"/>
        <v>9053</v>
      </c>
      <c r="B9068">
        <f t="shared" si="1132"/>
        <v>0.176505146198906</v>
      </c>
      <c r="C9068">
        <f t="shared" si="1133"/>
        <v>0.77644048549700528</v>
      </c>
      <c r="D9068" s="40">
        <f t="shared" si="1134"/>
        <v>576550.38918821397</v>
      </c>
      <c r="E9068" s="40">
        <f t="shared" si="1139"/>
        <v>576550.38918821397</v>
      </c>
      <c r="F9068" s="41">
        <f t="shared" si="1135"/>
        <v>2.2310719751907051</v>
      </c>
      <c r="G9068" s="42">
        <f t="shared" si="1136"/>
        <v>286325.41560311825</v>
      </c>
      <c r="H9068" s="16">
        <f t="shared" si="1137"/>
        <v>1</v>
      </c>
      <c r="P9068" s="16"/>
    </row>
    <row r="9069" spans="1:16" x14ac:dyDescent="0.25">
      <c r="A9069" s="24">
        <f t="shared" si="1138"/>
        <v>9054</v>
      </c>
      <c r="B9069">
        <f t="shared" si="1132"/>
        <v>0.40429532609414309</v>
      </c>
      <c r="C9069">
        <f t="shared" si="1133"/>
        <v>0.37425902916584164</v>
      </c>
      <c r="D9069" s="40">
        <f t="shared" si="1134"/>
        <v>889554.14198831003</v>
      </c>
      <c r="E9069" s="40">
        <f t="shared" si="1139"/>
        <v>889554.14198831003</v>
      </c>
      <c r="F9069" s="41">
        <f t="shared" si="1135"/>
        <v>1.9025550044595414</v>
      </c>
      <c r="G9069" s="42">
        <f t="shared" si="1136"/>
        <v>692425.68457757263</v>
      </c>
      <c r="H9069" s="16">
        <f t="shared" si="1137"/>
        <v>1</v>
      </c>
      <c r="P9069" s="16"/>
    </row>
    <row r="9070" spans="1:16" x14ac:dyDescent="0.25">
      <c r="A9070" s="24">
        <f t="shared" si="1138"/>
        <v>9055</v>
      </c>
      <c r="B9070">
        <f t="shared" si="1132"/>
        <v>0.42081062763463706</v>
      </c>
      <c r="C9070">
        <f t="shared" si="1133"/>
        <v>0.41200568515341729</v>
      </c>
      <c r="D9070" s="40">
        <f t="shared" si="1134"/>
        <v>908896.59605143964</v>
      </c>
      <c r="E9070" s="40">
        <f t="shared" si="1139"/>
        <v>908896.59605143964</v>
      </c>
      <c r="F9070" s="41">
        <f t="shared" si="1135"/>
        <v>1.932404674908506</v>
      </c>
      <c r="G9070" s="42">
        <f t="shared" si="1136"/>
        <v>756356.03121822979</v>
      </c>
      <c r="H9070" s="16">
        <f t="shared" si="1137"/>
        <v>1</v>
      </c>
      <c r="P9070" s="16"/>
    </row>
    <row r="9071" spans="1:16" x14ac:dyDescent="0.25">
      <c r="A9071" s="24">
        <f t="shared" si="1138"/>
        <v>9056</v>
      </c>
      <c r="B9071">
        <f t="shared" si="1132"/>
        <v>0.63198648684192449</v>
      </c>
      <c r="C9071">
        <f t="shared" si="1133"/>
        <v>0.47912256338167936</v>
      </c>
      <c r="D9071" s="40">
        <f t="shared" si="1134"/>
        <v>1153701.7737615886</v>
      </c>
      <c r="E9071" s="40">
        <f t="shared" si="1139"/>
        <v>1153701.7737615886</v>
      </c>
      <c r="F9071" s="41">
        <f t="shared" si="1135"/>
        <v>1.9840863579885841</v>
      </c>
      <c r="G9071" s="42">
        <f t="shared" si="1136"/>
        <v>1289043.9505075999</v>
      </c>
      <c r="H9071" s="16">
        <f t="shared" si="1137"/>
        <v>1</v>
      </c>
      <c r="P9071" s="16"/>
    </row>
    <row r="9072" spans="1:16" x14ac:dyDescent="0.25">
      <c r="A9072" s="24">
        <f t="shared" si="1138"/>
        <v>9057</v>
      </c>
      <c r="B9072">
        <f t="shared" si="1132"/>
        <v>0.88235517090652138</v>
      </c>
      <c r="C9072">
        <f t="shared" si="1133"/>
        <v>0.53725884191226214</v>
      </c>
      <c r="D9072" s="40">
        <f t="shared" si="1134"/>
        <v>1541113.7095276765</v>
      </c>
      <c r="E9072" s="40">
        <f t="shared" si="1139"/>
        <v>1250000</v>
      </c>
      <c r="F9072" s="41">
        <f t="shared" si="1135"/>
        <v>2.028428648494518</v>
      </c>
      <c r="G9072" s="42">
        <f t="shared" si="1136"/>
        <v>1535535.8106181473</v>
      </c>
      <c r="H9072" s="16">
        <f t="shared" si="1137"/>
        <v>1</v>
      </c>
      <c r="P9072" s="16"/>
    </row>
    <row r="9073" spans="1:16" x14ac:dyDescent="0.25">
      <c r="A9073" s="24">
        <f t="shared" si="1138"/>
        <v>9058</v>
      </c>
      <c r="B9073">
        <f t="shared" si="1132"/>
        <v>0.46569310233462602</v>
      </c>
      <c r="C9073">
        <f t="shared" si="1133"/>
        <v>0.1408172546653077</v>
      </c>
      <c r="D9073" s="40">
        <f t="shared" si="1134"/>
        <v>960744.26849933679</v>
      </c>
      <c r="E9073" s="40">
        <f t="shared" si="1139"/>
        <v>960744.26849933679</v>
      </c>
      <c r="F9073" s="41">
        <f t="shared" si="1135"/>
        <v>1.6727492987545292</v>
      </c>
      <c r="G9073" s="42">
        <f t="shared" si="1136"/>
        <v>607084.3014146986</v>
      </c>
      <c r="H9073" s="16">
        <f t="shared" si="1137"/>
        <v>1</v>
      </c>
      <c r="P9073" s="16"/>
    </row>
    <row r="9074" spans="1:16" x14ac:dyDescent="0.25">
      <c r="A9074" s="24">
        <f t="shared" si="1138"/>
        <v>9059</v>
      </c>
      <c r="B9074">
        <f t="shared" si="1132"/>
        <v>0.79576724243815988</v>
      </c>
      <c r="C9074">
        <f t="shared" si="1133"/>
        <v>0.51628254994284362</v>
      </c>
      <c r="D9074" s="40">
        <f t="shared" si="1134"/>
        <v>1376867.9357052711</v>
      </c>
      <c r="E9074" s="40">
        <f t="shared" si="1139"/>
        <v>1250000</v>
      </c>
      <c r="F9074" s="41">
        <f t="shared" si="1135"/>
        <v>2.0124090085530684</v>
      </c>
      <c r="G9074" s="42">
        <f t="shared" si="1136"/>
        <v>1515511.2606913354</v>
      </c>
      <c r="H9074" s="16">
        <f t="shared" si="1137"/>
        <v>1</v>
      </c>
      <c r="P9074" s="16"/>
    </row>
    <row r="9075" spans="1:16" x14ac:dyDescent="0.25">
      <c r="A9075" s="24">
        <f t="shared" si="1138"/>
        <v>9060</v>
      </c>
      <c r="B9075">
        <f t="shared" si="1132"/>
        <v>0.8866765754064545</v>
      </c>
      <c r="C9075">
        <f t="shared" si="1133"/>
        <v>0.94256943732034415</v>
      </c>
      <c r="D9075" s="40">
        <f t="shared" si="1134"/>
        <v>1551234.7892558761</v>
      </c>
      <c r="E9075" s="40">
        <f t="shared" si="1139"/>
        <v>1250000</v>
      </c>
      <c r="F9075" s="41">
        <f t="shared" si="1135"/>
        <v>2.4792446702880988</v>
      </c>
      <c r="G9075" s="42">
        <f t="shared" si="1136"/>
        <v>2099055.8378601237</v>
      </c>
      <c r="H9075" s="16">
        <f t="shared" si="1137"/>
        <v>1</v>
      </c>
      <c r="P9075" s="16"/>
    </row>
    <row r="9076" spans="1:16" x14ac:dyDescent="0.25">
      <c r="A9076" s="24">
        <f t="shared" si="1138"/>
        <v>9061</v>
      </c>
      <c r="B9076">
        <f t="shared" si="1132"/>
        <v>0.55132739816326648</v>
      </c>
      <c r="C9076">
        <f t="shared" si="1133"/>
        <v>0.27019967802334577</v>
      </c>
      <c r="D9076" s="40">
        <f t="shared" si="1134"/>
        <v>1058821.7604987854</v>
      </c>
      <c r="E9076" s="40">
        <f t="shared" si="1139"/>
        <v>1058821.7604987854</v>
      </c>
      <c r="F9076" s="41">
        <f t="shared" si="1135"/>
        <v>1.8139181765689865</v>
      </c>
      <c r="G9076" s="42">
        <f t="shared" si="1136"/>
        <v>920616.03711552103</v>
      </c>
      <c r="H9076" s="16">
        <f t="shared" si="1137"/>
        <v>1</v>
      </c>
      <c r="P9076" s="16"/>
    </row>
    <row r="9077" spans="1:16" x14ac:dyDescent="0.25">
      <c r="A9077" s="24">
        <f t="shared" si="1138"/>
        <v>9062</v>
      </c>
      <c r="B9077">
        <f t="shared" si="1132"/>
        <v>0.2885019708191976</v>
      </c>
      <c r="C9077">
        <f t="shared" si="1133"/>
        <v>0.20797689736355096</v>
      </c>
      <c r="D9077" s="40">
        <f t="shared" si="1134"/>
        <v>745699.23125126818</v>
      </c>
      <c r="E9077" s="40">
        <f t="shared" si="1139"/>
        <v>745699.23125126818</v>
      </c>
      <c r="F9077" s="41">
        <f t="shared" si="1135"/>
        <v>1.7527474147712692</v>
      </c>
      <c r="G9077" s="42">
        <f t="shared" si="1136"/>
        <v>307022.39977258304</v>
      </c>
      <c r="H9077" s="16">
        <f t="shared" si="1137"/>
        <v>1</v>
      </c>
      <c r="P9077" s="16"/>
    </row>
    <row r="9078" spans="1:16" x14ac:dyDescent="0.25">
      <c r="A9078" s="24">
        <f t="shared" si="1138"/>
        <v>9063</v>
      </c>
      <c r="B9078">
        <f t="shared" si="1132"/>
        <v>0.55026203359011561</v>
      </c>
      <c r="C9078">
        <f t="shared" si="1133"/>
        <v>0.39742758858483285</v>
      </c>
      <c r="D9078" s="40">
        <f t="shared" si="1134"/>
        <v>1057594.2560618147</v>
      </c>
      <c r="E9078" s="40">
        <f t="shared" si="1139"/>
        <v>1057594.2560618147</v>
      </c>
      <c r="F9078" s="41">
        <f t="shared" si="1135"/>
        <v>1.9209692570134791</v>
      </c>
      <c r="G9078" s="42">
        <f t="shared" si="1136"/>
        <v>1031606.0522887874</v>
      </c>
      <c r="H9078" s="16">
        <f t="shared" si="1137"/>
        <v>1</v>
      </c>
      <c r="P9078" s="16"/>
    </row>
    <row r="9079" spans="1:16" x14ac:dyDescent="0.25">
      <c r="A9079" s="24">
        <f t="shared" si="1138"/>
        <v>9064</v>
      </c>
      <c r="B9079">
        <f t="shared" si="1132"/>
        <v>0.3625929377740249</v>
      </c>
      <c r="C9079">
        <f t="shared" si="1133"/>
        <v>0.26497076253872365</v>
      </c>
      <c r="D9079" s="40">
        <f t="shared" si="1134"/>
        <v>839724.98846899858</v>
      </c>
      <c r="E9079" s="40">
        <f t="shared" si="1139"/>
        <v>839724.98846899858</v>
      </c>
      <c r="F9079" s="41">
        <f t="shared" si="1135"/>
        <v>1.8090895806183593</v>
      </c>
      <c r="G9079" s="42">
        <f t="shared" si="1136"/>
        <v>519137.72722413717</v>
      </c>
      <c r="H9079" s="16">
        <f t="shared" si="1137"/>
        <v>1</v>
      </c>
      <c r="P9079" s="16"/>
    </row>
    <row r="9080" spans="1:16" x14ac:dyDescent="0.25">
      <c r="A9080" s="24">
        <f t="shared" si="1138"/>
        <v>9065</v>
      </c>
      <c r="B9080">
        <f t="shared" si="1132"/>
        <v>0.47024467994924635</v>
      </c>
      <c r="C9080">
        <f t="shared" si="1133"/>
        <v>0.2415205646539107</v>
      </c>
      <c r="D9080" s="40">
        <f t="shared" si="1134"/>
        <v>965962.85041666531</v>
      </c>
      <c r="E9080" s="40">
        <f t="shared" si="1139"/>
        <v>965962.85041666531</v>
      </c>
      <c r="F9080" s="41">
        <f t="shared" si="1135"/>
        <v>1.7868025218094976</v>
      </c>
      <c r="G9080" s="42">
        <f t="shared" si="1136"/>
        <v>725984.85709878802</v>
      </c>
      <c r="H9080" s="16">
        <f t="shared" si="1137"/>
        <v>1</v>
      </c>
      <c r="P9080" s="16"/>
    </row>
    <row r="9081" spans="1:16" x14ac:dyDescent="0.25">
      <c r="A9081" s="24">
        <f t="shared" si="1138"/>
        <v>9066</v>
      </c>
      <c r="B9081">
        <f t="shared" si="1132"/>
        <v>0.34667731344234198</v>
      </c>
      <c r="C9081">
        <f t="shared" si="1133"/>
        <v>0.21639635192696005</v>
      </c>
      <c r="D9081" s="40">
        <f t="shared" si="1134"/>
        <v>820224.91474205884</v>
      </c>
      <c r="E9081" s="40">
        <f t="shared" si="1139"/>
        <v>820224.91474205884</v>
      </c>
      <c r="F9081" s="41">
        <f t="shared" si="1135"/>
        <v>1.7615739484107296</v>
      </c>
      <c r="G9081" s="42">
        <f t="shared" si="1136"/>
        <v>444886.84164702264</v>
      </c>
      <c r="H9081" s="16">
        <f t="shared" si="1137"/>
        <v>1</v>
      </c>
      <c r="P9081" s="16"/>
    </row>
    <row r="9082" spans="1:16" x14ac:dyDescent="0.25">
      <c r="A9082" s="24">
        <f t="shared" si="1138"/>
        <v>9067</v>
      </c>
      <c r="B9082">
        <f t="shared" si="1132"/>
        <v>0.95769003161694854</v>
      </c>
      <c r="C9082">
        <f t="shared" si="1133"/>
        <v>0.57591762056108564</v>
      </c>
      <c r="D9082" s="40">
        <f t="shared" si="1134"/>
        <v>1786240.3418958639</v>
      </c>
      <c r="E9082" s="40">
        <f t="shared" si="1139"/>
        <v>1250000</v>
      </c>
      <c r="F9082" s="41">
        <f t="shared" si="1135"/>
        <v>2.0581947063012969</v>
      </c>
      <c r="G9082" s="42">
        <f t="shared" si="1136"/>
        <v>1572743.3828766211</v>
      </c>
      <c r="H9082" s="16">
        <f t="shared" si="1137"/>
        <v>1</v>
      </c>
      <c r="P9082" s="16"/>
    </row>
    <row r="9083" spans="1:16" x14ac:dyDescent="0.25">
      <c r="A9083" s="24">
        <f t="shared" si="1138"/>
        <v>9068</v>
      </c>
      <c r="B9083">
        <f t="shared" si="1132"/>
        <v>0.31738806574139744</v>
      </c>
      <c r="C9083">
        <f t="shared" si="1133"/>
        <v>0.38609530578833073</v>
      </c>
      <c r="D9083" s="40">
        <f t="shared" si="1134"/>
        <v>783427.71536602662</v>
      </c>
      <c r="E9083" s="40">
        <f t="shared" si="1139"/>
        <v>783427.71536602662</v>
      </c>
      <c r="F9083" s="41">
        <f t="shared" si="1135"/>
        <v>1.9120028341648589</v>
      </c>
      <c r="G9083" s="42">
        <f t="shared" si="1136"/>
        <v>497916.01214314322</v>
      </c>
      <c r="H9083" s="16">
        <f t="shared" si="1137"/>
        <v>1</v>
      </c>
      <c r="P9083" s="16"/>
    </row>
    <row r="9084" spans="1:16" x14ac:dyDescent="0.25">
      <c r="A9084" s="24">
        <f t="shared" si="1138"/>
        <v>9069</v>
      </c>
      <c r="B9084">
        <f t="shared" si="1132"/>
        <v>0.20246483583468944</v>
      </c>
      <c r="C9084">
        <f t="shared" si="1133"/>
        <v>0.21262088825460523</v>
      </c>
      <c r="D9084" s="40">
        <f t="shared" si="1134"/>
        <v>620281.4298812151</v>
      </c>
      <c r="E9084" s="40">
        <f t="shared" si="1139"/>
        <v>620281.4298812151</v>
      </c>
      <c r="F9084" s="41">
        <f t="shared" si="1135"/>
        <v>1.7576412292076018</v>
      </c>
      <c r="G9084" s="42">
        <f t="shared" si="1136"/>
        <v>90232.214871067787</v>
      </c>
      <c r="H9084" s="16">
        <f t="shared" si="1137"/>
        <v>1</v>
      </c>
      <c r="P9084" s="16"/>
    </row>
    <row r="9085" spans="1:16" x14ac:dyDescent="0.25">
      <c r="A9085" s="24">
        <f t="shared" si="1138"/>
        <v>9070</v>
      </c>
      <c r="B9085">
        <f t="shared" si="1132"/>
        <v>0.80224239185918123</v>
      </c>
      <c r="C9085">
        <f t="shared" si="1133"/>
        <v>0.27106340101454407</v>
      </c>
      <c r="D9085" s="40">
        <f t="shared" si="1134"/>
        <v>1387382.0990569699</v>
      </c>
      <c r="E9085" s="40">
        <f t="shared" si="1139"/>
        <v>1250000</v>
      </c>
      <c r="F9085" s="41">
        <f t="shared" si="1135"/>
        <v>1.8147112417953211</v>
      </c>
      <c r="G9085" s="42">
        <f t="shared" si="1136"/>
        <v>1268389.0522441515</v>
      </c>
      <c r="H9085" s="16">
        <f t="shared" si="1137"/>
        <v>1</v>
      </c>
      <c r="P9085" s="16"/>
    </row>
    <row r="9086" spans="1:16" x14ac:dyDescent="0.25">
      <c r="A9086" s="24">
        <f t="shared" si="1138"/>
        <v>9071</v>
      </c>
      <c r="B9086">
        <f t="shared" si="1132"/>
        <v>0.75882455834653229</v>
      </c>
      <c r="C9086">
        <f t="shared" si="1133"/>
        <v>6.5898888395167887E-2</v>
      </c>
      <c r="D9086" s="40">
        <f t="shared" si="1134"/>
        <v>1320300.8344724006</v>
      </c>
      <c r="E9086" s="40">
        <f t="shared" si="1139"/>
        <v>1250000</v>
      </c>
      <c r="F9086" s="41">
        <f t="shared" si="1135"/>
        <v>1.541930014420257</v>
      </c>
      <c r="G9086" s="42">
        <f t="shared" si="1136"/>
        <v>927412.51802532119</v>
      </c>
      <c r="H9086" s="16">
        <f t="shared" si="1137"/>
        <v>1</v>
      </c>
      <c r="P9086" s="16"/>
    </row>
    <row r="9087" spans="1:16" x14ac:dyDescent="0.25">
      <c r="A9087" s="24">
        <f t="shared" si="1138"/>
        <v>9072</v>
      </c>
      <c r="B9087">
        <f t="shared" si="1132"/>
        <v>0.67322259594220668</v>
      </c>
      <c r="C9087">
        <f t="shared" si="1133"/>
        <v>0.32887849735561758</v>
      </c>
      <c r="D9087" s="40">
        <f t="shared" si="1134"/>
        <v>1204633.4147058481</v>
      </c>
      <c r="E9087" s="40">
        <f t="shared" si="1139"/>
        <v>1204633.4147058481</v>
      </c>
      <c r="F9087" s="41">
        <f t="shared" si="1135"/>
        <v>1.8653458713234599</v>
      </c>
      <c r="G9087" s="42">
        <f t="shared" si="1136"/>
        <v>1247057.9665798349</v>
      </c>
      <c r="H9087" s="16">
        <f t="shared" si="1137"/>
        <v>1</v>
      </c>
      <c r="P9087" s="16"/>
    </row>
    <row r="9088" spans="1:16" x14ac:dyDescent="0.25">
      <c r="A9088" s="24">
        <f t="shared" si="1138"/>
        <v>9073</v>
      </c>
      <c r="B9088">
        <f t="shared" si="1132"/>
        <v>0.68800985615234822</v>
      </c>
      <c r="C9088">
        <f t="shared" si="1133"/>
        <v>6.6774782142601907E-2</v>
      </c>
      <c r="D9088" s="40">
        <f t="shared" si="1134"/>
        <v>1223503.2332031745</v>
      </c>
      <c r="E9088" s="40">
        <f t="shared" si="1139"/>
        <v>1223503.2332031745</v>
      </c>
      <c r="F9088" s="41">
        <f t="shared" si="1135"/>
        <v>1.5439968529672878</v>
      </c>
      <c r="G9088" s="42">
        <f t="shared" si="1136"/>
        <v>889085.14166100323</v>
      </c>
      <c r="H9088" s="16">
        <f t="shared" si="1137"/>
        <v>1</v>
      </c>
      <c r="P9088" s="16"/>
    </row>
    <row r="9089" spans="1:16" x14ac:dyDescent="0.25">
      <c r="A9089" s="24">
        <f t="shared" si="1138"/>
        <v>9074</v>
      </c>
      <c r="B9089">
        <f t="shared" si="1132"/>
        <v>0.68517638684716076</v>
      </c>
      <c r="C9089">
        <f t="shared" si="1133"/>
        <v>0.28878037992399186</v>
      </c>
      <c r="D9089" s="40">
        <f t="shared" si="1134"/>
        <v>1219858.7118275131</v>
      </c>
      <c r="E9089" s="40">
        <f t="shared" si="1139"/>
        <v>1219858.7118275131</v>
      </c>
      <c r="F9089" s="41">
        <f t="shared" si="1135"/>
        <v>1.8307139157758145</v>
      </c>
      <c r="G9089" s="42">
        <f t="shared" si="1136"/>
        <v>1233212.3190229875</v>
      </c>
      <c r="H9089" s="16">
        <f t="shared" si="1137"/>
        <v>1</v>
      </c>
      <c r="P9089" s="16"/>
    </row>
    <row r="9090" spans="1:16" x14ac:dyDescent="0.25">
      <c r="A9090" s="24">
        <f t="shared" si="1138"/>
        <v>9075</v>
      </c>
      <c r="B9090">
        <f t="shared" si="1132"/>
        <v>0.5320064906263724</v>
      </c>
      <c r="C9090">
        <f t="shared" si="1133"/>
        <v>0.75916945061180741</v>
      </c>
      <c r="D9090" s="40">
        <f t="shared" si="1134"/>
        <v>1036617.6147537946</v>
      </c>
      <c r="E9090" s="40">
        <f t="shared" si="1139"/>
        <v>1036617.6147537946</v>
      </c>
      <c r="F9090" s="41">
        <f t="shared" si="1135"/>
        <v>2.2138703377134066</v>
      </c>
      <c r="G9090" s="42">
        <f t="shared" si="1136"/>
        <v>1294936.9888546495</v>
      </c>
      <c r="H9090" s="16">
        <f t="shared" si="1137"/>
        <v>1</v>
      </c>
      <c r="P9090" s="16"/>
    </row>
    <row r="9091" spans="1:16" x14ac:dyDescent="0.25">
      <c r="A9091" s="24">
        <f t="shared" si="1138"/>
        <v>9076</v>
      </c>
      <c r="B9091">
        <f t="shared" si="1132"/>
        <v>0.26593843835871667</v>
      </c>
      <c r="C9091">
        <f t="shared" si="1133"/>
        <v>0.18523476377595216</v>
      </c>
      <c r="D9091" s="40">
        <f t="shared" si="1134"/>
        <v>714980.16480722127</v>
      </c>
      <c r="E9091" s="40">
        <f t="shared" si="1139"/>
        <v>714980.16480722127</v>
      </c>
      <c r="F9091" s="41">
        <f t="shared" si="1135"/>
        <v>1.7277829139666063</v>
      </c>
      <c r="G9091" s="42">
        <f t="shared" si="1136"/>
        <v>235330.51257894514</v>
      </c>
      <c r="H9091" s="16">
        <f t="shared" si="1137"/>
        <v>1</v>
      </c>
      <c r="P9091" s="16"/>
    </row>
    <row r="9092" spans="1:16" x14ac:dyDescent="0.25">
      <c r="A9092" s="24">
        <f t="shared" si="1138"/>
        <v>9077</v>
      </c>
      <c r="B9092">
        <f t="shared" si="1132"/>
        <v>0.39637006667908281</v>
      </c>
      <c r="C9092">
        <f t="shared" si="1133"/>
        <v>0.65783754002768546</v>
      </c>
      <c r="D9092" s="40">
        <f t="shared" si="1134"/>
        <v>880203.30838921003</v>
      </c>
      <c r="E9092" s="40">
        <f t="shared" si="1139"/>
        <v>880203.30838921003</v>
      </c>
      <c r="F9092" s="41">
        <f t="shared" si="1135"/>
        <v>2.1235770586204863</v>
      </c>
      <c r="G9092" s="42">
        <f t="shared" si="1136"/>
        <v>869179.55261717946</v>
      </c>
      <c r="H9092" s="16">
        <f t="shared" si="1137"/>
        <v>1</v>
      </c>
      <c r="P9092" s="16"/>
    </row>
    <row r="9093" spans="1:16" x14ac:dyDescent="0.25">
      <c r="A9093" s="24">
        <f t="shared" si="1138"/>
        <v>9078</v>
      </c>
      <c r="B9093">
        <f t="shared" si="1132"/>
        <v>0.71137855958659202</v>
      </c>
      <c r="C9093">
        <f t="shared" si="1133"/>
        <v>5.2645410294644535E-2</v>
      </c>
      <c r="D9093" s="40">
        <f t="shared" si="1134"/>
        <v>1254141.270637183</v>
      </c>
      <c r="E9093" s="40">
        <f t="shared" si="1139"/>
        <v>1250000</v>
      </c>
      <c r="F9093" s="41">
        <f t="shared" si="1135"/>
        <v>1.5076816030901836</v>
      </c>
      <c r="G9093" s="42">
        <f t="shared" si="1136"/>
        <v>884602.00386272953</v>
      </c>
      <c r="H9093" s="16">
        <f t="shared" si="1137"/>
        <v>1</v>
      </c>
      <c r="P9093" s="16"/>
    </row>
    <row r="9094" spans="1:16" x14ac:dyDescent="0.25">
      <c r="A9094" s="24">
        <f t="shared" si="1138"/>
        <v>9079</v>
      </c>
      <c r="B9094">
        <f t="shared" si="1132"/>
        <v>0.11040642287116498</v>
      </c>
      <c r="C9094">
        <f t="shared" si="1133"/>
        <v>0.60148141288664192</v>
      </c>
      <c r="D9094" s="40">
        <f t="shared" si="1134"/>
        <v>441776.79478892894</v>
      </c>
      <c r="E9094" s="40">
        <f t="shared" si="1139"/>
        <v>441776.79478892894</v>
      </c>
      <c r="F9094" s="41">
        <f t="shared" si="1135"/>
        <v>2.0781712555607745</v>
      </c>
      <c r="G9094" s="42">
        <f t="shared" si="1136"/>
        <v>-81912.163695876952</v>
      </c>
      <c r="H9094" s="16">
        <f t="shared" si="1137"/>
        <v>0</v>
      </c>
      <c r="P9094" s="16"/>
    </row>
    <row r="9095" spans="1:16" x14ac:dyDescent="0.25">
      <c r="A9095" s="24">
        <f t="shared" si="1138"/>
        <v>9080</v>
      </c>
      <c r="B9095">
        <f t="shared" si="1132"/>
        <v>0.10036165977362543</v>
      </c>
      <c r="C9095">
        <f t="shared" si="1133"/>
        <v>0.73817501950543374</v>
      </c>
      <c r="D9095" s="40">
        <f t="shared" si="1134"/>
        <v>416644.29112136574</v>
      </c>
      <c r="E9095" s="40">
        <f t="shared" si="1139"/>
        <v>416644.29112136574</v>
      </c>
      <c r="F9095" s="41">
        <f t="shared" si="1135"/>
        <v>2.1938386687713396</v>
      </c>
      <c r="G9095" s="42">
        <f t="shared" si="1136"/>
        <v>-85949.643015124486</v>
      </c>
      <c r="H9095" s="16">
        <f t="shared" si="1137"/>
        <v>0</v>
      </c>
      <c r="P9095" s="16"/>
    </row>
    <row r="9096" spans="1:16" x14ac:dyDescent="0.25">
      <c r="A9096" s="24">
        <f t="shared" si="1138"/>
        <v>9081</v>
      </c>
      <c r="B9096">
        <f t="shared" si="1132"/>
        <v>0.55474907869938761</v>
      </c>
      <c r="C9096">
        <f t="shared" si="1133"/>
        <v>0.12966706661973149</v>
      </c>
      <c r="D9096" s="40">
        <f t="shared" si="1134"/>
        <v>1062767.1238899601</v>
      </c>
      <c r="E9096" s="40">
        <f t="shared" si="1139"/>
        <v>1062767.1238899601</v>
      </c>
      <c r="F9096" s="41">
        <f t="shared" si="1135"/>
        <v>1.6571530870054572</v>
      </c>
      <c r="G9096" s="42">
        <f t="shared" si="1136"/>
        <v>761167.82012215862</v>
      </c>
      <c r="H9096" s="16">
        <f t="shared" si="1137"/>
        <v>1</v>
      </c>
      <c r="P9096" s="16"/>
    </row>
    <row r="9097" spans="1:16" x14ac:dyDescent="0.25">
      <c r="A9097" s="24">
        <f t="shared" si="1138"/>
        <v>9082</v>
      </c>
      <c r="B9097">
        <f t="shared" si="1132"/>
        <v>0.95796991896349937</v>
      </c>
      <c r="C9097">
        <f t="shared" si="1133"/>
        <v>0.11218040820676833</v>
      </c>
      <c r="D9097" s="40">
        <f t="shared" si="1134"/>
        <v>1787659.068115083</v>
      </c>
      <c r="E9097" s="40">
        <f t="shared" si="1139"/>
        <v>1250000</v>
      </c>
      <c r="F9097" s="41">
        <f t="shared" si="1135"/>
        <v>1.6306948843102158</v>
      </c>
      <c r="G9097" s="42">
        <f t="shared" si="1136"/>
        <v>1038368.6053877699</v>
      </c>
      <c r="H9097" s="16">
        <f t="shared" si="1137"/>
        <v>1</v>
      </c>
      <c r="P9097" s="16"/>
    </row>
    <row r="9098" spans="1:16" x14ac:dyDescent="0.25">
      <c r="A9098" s="24">
        <f t="shared" si="1138"/>
        <v>9083</v>
      </c>
      <c r="B9098">
        <f t="shared" si="1132"/>
        <v>0.15698454307857901</v>
      </c>
      <c r="C9098">
        <f t="shared" si="1133"/>
        <v>0.79105593438725919</v>
      </c>
      <c r="D9098" s="40">
        <f t="shared" si="1134"/>
        <v>540914.01138557564</v>
      </c>
      <c r="E9098" s="40">
        <f t="shared" si="1139"/>
        <v>540914.01138557564</v>
      </c>
      <c r="F9098" s="41">
        <f t="shared" si="1135"/>
        <v>2.2462281327718348</v>
      </c>
      <c r="G9098" s="42">
        <f t="shared" si="1136"/>
        <v>215016.2697847446</v>
      </c>
      <c r="H9098" s="16">
        <f t="shared" si="1137"/>
        <v>1</v>
      </c>
      <c r="P9098" s="16"/>
    </row>
    <row r="9099" spans="1:16" x14ac:dyDescent="0.25">
      <c r="A9099" s="24">
        <f t="shared" si="1138"/>
        <v>9084</v>
      </c>
      <c r="B9099">
        <f t="shared" si="1132"/>
        <v>0.9488638894399628</v>
      </c>
      <c r="C9099">
        <f t="shared" si="1133"/>
        <v>2.4903619545511901E-2</v>
      </c>
      <c r="D9099" s="40">
        <f t="shared" si="1134"/>
        <v>1744955.7719191182</v>
      </c>
      <c r="E9099" s="40">
        <f t="shared" si="1139"/>
        <v>1250000</v>
      </c>
      <c r="F9099" s="41">
        <f t="shared" si="1135"/>
        <v>1.4037642146958871</v>
      </c>
      <c r="G9099" s="42">
        <f t="shared" si="1136"/>
        <v>754705.26836985885</v>
      </c>
      <c r="H9099" s="16">
        <f t="shared" si="1137"/>
        <v>1</v>
      </c>
      <c r="P9099" s="16"/>
    </row>
    <row r="9100" spans="1:16" x14ac:dyDescent="0.25">
      <c r="A9100" s="24">
        <f t="shared" si="1138"/>
        <v>9085</v>
      </c>
      <c r="B9100">
        <f t="shared" si="1132"/>
        <v>0.85171777859795839</v>
      </c>
      <c r="C9100">
        <f t="shared" si="1133"/>
        <v>0.65528488263953477</v>
      </c>
      <c r="D9100" s="40">
        <f t="shared" si="1134"/>
        <v>1475909.9464279935</v>
      </c>
      <c r="E9100" s="40">
        <f t="shared" si="1139"/>
        <v>1250000</v>
      </c>
      <c r="F9100" s="41">
        <f t="shared" si="1135"/>
        <v>2.1214675990988803</v>
      </c>
      <c r="G9100" s="42">
        <f t="shared" si="1136"/>
        <v>1651834.4988736003</v>
      </c>
      <c r="H9100" s="16">
        <f t="shared" si="1137"/>
        <v>1</v>
      </c>
      <c r="P9100" s="16"/>
    </row>
    <row r="9101" spans="1:16" x14ac:dyDescent="0.25">
      <c r="A9101" s="24">
        <f t="shared" si="1138"/>
        <v>9086</v>
      </c>
      <c r="B9101">
        <f t="shared" si="1132"/>
        <v>0.36980146577116102</v>
      </c>
      <c r="C9101">
        <f t="shared" si="1133"/>
        <v>0.82508794229943305</v>
      </c>
      <c r="D9101" s="40">
        <f t="shared" si="1134"/>
        <v>848459.32461758237</v>
      </c>
      <c r="E9101" s="40">
        <f t="shared" si="1139"/>
        <v>848459.32461758237</v>
      </c>
      <c r="F9101" s="41">
        <f t="shared" si="1135"/>
        <v>2.2841734055517882</v>
      </c>
      <c r="G9101" s="42">
        <f t="shared" si="1136"/>
        <v>938028.22498391336</v>
      </c>
      <c r="H9101" s="16">
        <f t="shared" si="1137"/>
        <v>1</v>
      </c>
      <c r="P9101" s="16"/>
    </row>
    <row r="9102" spans="1:16" x14ac:dyDescent="0.25">
      <c r="A9102" s="24">
        <f t="shared" si="1138"/>
        <v>9087</v>
      </c>
      <c r="B9102">
        <f t="shared" si="1132"/>
        <v>0.16277371195610613</v>
      </c>
      <c r="C9102">
        <f t="shared" si="1133"/>
        <v>0.27602379338350147</v>
      </c>
      <c r="D9102" s="40">
        <f t="shared" si="1134"/>
        <v>551768.10929639474</v>
      </c>
      <c r="E9102" s="40">
        <f t="shared" si="1139"/>
        <v>551768.10929639474</v>
      </c>
      <c r="F9102" s="41">
        <f t="shared" si="1135"/>
        <v>1.8192417423155696</v>
      </c>
      <c r="G9102" s="42">
        <f t="shared" si="1136"/>
        <v>3799.5765105407918</v>
      </c>
      <c r="H9102" s="16">
        <f t="shared" si="1137"/>
        <v>1</v>
      </c>
      <c r="P9102" s="16"/>
    </row>
    <row r="9103" spans="1:16" x14ac:dyDescent="0.25">
      <c r="A9103" s="24">
        <f t="shared" si="1138"/>
        <v>9088</v>
      </c>
      <c r="B9103">
        <f t="shared" si="1132"/>
        <v>0.9904506717575714</v>
      </c>
      <c r="C9103">
        <f t="shared" si="1133"/>
        <v>0.10124027926940471</v>
      </c>
      <c r="D9103" s="40">
        <f t="shared" si="1134"/>
        <v>2068510.5064291286</v>
      </c>
      <c r="E9103" s="40">
        <f t="shared" si="1139"/>
        <v>1250000</v>
      </c>
      <c r="F9103" s="41">
        <f t="shared" si="1135"/>
        <v>1.6126090778708546</v>
      </c>
      <c r="G9103" s="42">
        <f t="shared" si="1136"/>
        <v>1015761.3473385682</v>
      </c>
      <c r="H9103" s="16">
        <f t="shared" si="1137"/>
        <v>1</v>
      </c>
      <c r="P9103" s="16"/>
    </row>
    <row r="9104" spans="1:16" x14ac:dyDescent="0.25">
      <c r="A9104" s="24">
        <f t="shared" si="1138"/>
        <v>9089</v>
      </c>
      <c r="B9104">
        <f t="shared" si="1132"/>
        <v>0.15170456131454557</v>
      </c>
      <c r="C9104">
        <f t="shared" si="1133"/>
        <v>0.2415453587891534</v>
      </c>
      <c r="D9104" s="40">
        <f t="shared" si="1134"/>
        <v>530782.60585754155</v>
      </c>
      <c r="E9104" s="40">
        <f t="shared" si="1139"/>
        <v>530782.60585754155</v>
      </c>
      <c r="F9104" s="41">
        <f t="shared" si="1135"/>
        <v>1.7868266800377834</v>
      </c>
      <c r="G9104" s="42">
        <f t="shared" si="1136"/>
        <v>-51583.478553765686</v>
      </c>
      <c r="H9104" s="16">
        <f t="shared" si="1137"/>
        <v>0</v>
      </c>
      <c r="P9104" s="16"/>
    </row>
    <row r="9105" spans="1:16" x14ac:dyDescent="0.25">
      <c r="A9105" s="24">
        <f t="shared" si="1138"/>
        <v>9090</v>
      </c>
      <c r="B9105">
        <f t="shared" ref="B9105:B9168" si="1140">((MOD((MOD(MOD(999999999999989,MOD(A9105*2499997+$B$13*1800451,7450589)*4658+7450581)*383,99991)*7440893+MOD(MOD(999999999999989,MOD(A9105*2246527+$B$13*2399993,7450987)*7580+7560584)*17669,7440893))*1343,4294967296))+0.5)/2^32</f>
        <v>0.34169945342000574</v>
      </c>
      <c r="C9105">
        <f t="shared" ref="C9105:C9168" si="1141">((MOD((MOD(MOD(999999999999989,MOD(A9105*2499997+$C$13*1800451,7450589)*4658+7450581)*383,99991)*7440893+MOD(MOD(999999999999989,MOD(A9105*2246527+$C$13*2399993,7450987)*7580+7560584)*17669,7440893))*1343,4294967296))+0.5)/2^32</f>
        <v>0.46519190852995962</v>
      </c>
      <c r="D9105" s="40">
        <f t="shared" ref="D9105:D9168" si="1142">MAX(0,NORMINV(B9105,D$10,D$12))</f>
        <v>814059.53119710973</v>
      </c>
      <c r="E9105" s="40">
        <f t="shared" si="1139"/>
        <v>814059.53119710973</v>
      </c>
      <c r="F9105" s="41">
        <f t="shared" ref="F9105:F9168" si="1143">NORMINV(C9105,E$10,E$12)</f>
        <v>1.9734462172798175</v>
      </c>
      <c r="G9105" s="42">
        <f t="shared" ref="G9105:G9168" si="1144">F9105*E9105-1000000</f>
        <v>606502.7024815178</v>
      </c>
      <c r="H9105" s="16">
        <f t="shared" ref="H9105:H9168" si="1145">IF(G9105&gt;=0,1,0)</f>
        <v>1</v>
      </c>
      <c r="P9105" s="16"/>
    </row>
    <row r="9106" spans="1:16" x14ac:dyDescent="0.25">
      <c r="A9106" s="24">
        <f t="shared" ref="A9106:A9169" si="1146">A9105+1</f>
        <v>9091</v>
      </c>
      <c r="B9106">
        <f t="shared" si="1140"/>
        <v>0.78652995207812637</v>
      </c>
      <c r="C9106">
        <f t="shared" si="1141"/>
        <v>0.23119523364584893</v>
      </c>
      <c r="D9106" s="40">
        <f t="shared" si="1142"/>
        <v>1362206.0834468578</v>
      </c>
      <c r="E9106" s="40">
        <f t="shared" ref="E9106:E9169" si="1147">MIN(1250000,D9106)</f>
        <v>1250000</v>
      </c>
      <c r="F9106" s="41">
        <f t="shared" si="1143"/>
        <v>1.7766211837196388</v>
      </c>
      <c r="G9106" s="42">
        <f t="shared" si="1144"/>
        <v>1220776.4796495484</v>
      </c>
      <c r="H9106" s="16">
        <f t="shared" si="1145"/>
        <v>1</v>
      </c>
      <c r="P9106" s="16"/>
    </row>
    <row r="9107" spans="1:16" x14ac:dyDescent="0.25">
      <c r="A9107" s="24">
        <f t="shared" si="1146"/>
        <v>9092</v>
      </c>
      <c r="B9107">
        <f t="shared" si="1140"/>
        <v>0.16308284515980631</v>
      </c>
      <c r="C9107">
        <f t="shared" si="1141"/>
        <v>0.71991296147461981</v>
      </c>
      <c r="D9107" s="40">
        <f t="shared" si="1142"/>
        <v>552340.56520888675</v>
      </c>
      <c r="E9107" s="40">
        <f t="shared" si="1147"/>
        <v>552340.56520888675</v>
      </c>
      <c r="F9107" s="41">
        <f t="shared" si="1143"/>
        <v>2.1770768885119733</v>
      </c>
      <c r="G9107" s="42">
        <f t="shared" si="1144"/>
        <v>202487.87910390785</v>
      </c>
      <c r="H9107" s="16">
        <f t="shared" si="1145"/>
        <v>1</v>
      </c>
      <c r="P9107" s="16"/>
    </row>
    <row r="9108" spans="1:16" x14ac:dyDescent="0.25">
      <c r="A9108" s="24">
        <f t="shared" si="1146"/>
        <v>9093</v>
      </c>
      <c r="B9108">
        <f t="shared" si="1140"/>
        <v>0.83984725305344909</v>
      </c>
      <c r="C9108">
        <f t="shared" si="1141"/>
        <v>0.45237586053553969</v>
      </c>
      <c r="D9108" s="40">
        <f t="shared" si="1142"/>
        <v>1453114.116792894</v>
      </c>
      <c r="E9108" s="40">
        <f t="shared" si="1147"/>
        <v>1250000</v>
      </c>
      <c r="F9108" s="41">
        <f t="shared" si="1143"/>
        <v>1.9636288850762273</v>
      </c>
      <c r="G9108" s="42">
        <f t="shared" si="1144"/>
        <v>1454536.1063452843</v>
      </c>
      <c r="H9108" s="16">
        <f t="shared" si="1145"/>
        <v>1</v>
      </c>
      <c r="P9108" s="16"/>
    </row>
    <row r="9109" spans="1:16" x14ac:dyDescent="0.25">
      <c r="A9109" s="24">
        <f t="shared" si="1146"/>
        <v>9094</v>
      </c>
      <c r="B9109">
        <f t="shared" si="1140"/>
        <v>0.97015548578929156</v>
      </c>
      <c r="C9109">
        <f t="shared" si="1141"/>
        <v>0.1295224177883938</v>
      </c>
      <c r="D9109" s="40">
        <f t="shared" si="1142"/>
        <v>1858548.7906680619</v>
      </c>
      <c r="E9109" s="40">
        <f t="shared" si="1147"/>
        <v>1250000</v>
      </c>
      <c r="F9109" s="41">
        <f t="shared" si="1143"/>
        <v>1.6569448034327814</v>
      </c>
      <c r="G9109" s="42">
        <f t="shared" si="1144"/>
        <v>1071181.0042909768</v>
      </c>
      <c r="H9109" s="16">
        <f t="shared" si="1145"/>
        <v>1</v>
      </c>
      <c r="P9109" s="16"/>
    </row>
    <row r="9110" spans="1:16" x14ac:dyDescent="0.25">
      <c r="A9110" s="24">
        <f t="shared" si="1146"/>
        <v>9095</v>
      </c>
      <c r="B9110">
        <f t="shared" si="1140"/>
        <v>0.22895331715699285</v>
      </c>
      <c r="C9110">
        <f t="shared" si="1141"/>
        <v>0.89375572383869439</v>
      </c>
      <c r="D9110" s="40">
        <f t="shared" si="1142"/>
        <v>661566.13419349713</v>
      </c>
      <c r="E9110" s="40">
        <f t="shared" si="1147"/>
        <v>661566.13419349713</v>
      </c>
      <c r="F9110" s="41">
        <f t="shared" si="1143"/>
        <v>2.3789518871888391</v>
      </c>
      <c r="G9110" s="42">
        <f t="shared" si="1144"/>
        <v>573834.00343984482</v>
      </c>
      <c r="H9110" s="16">
        <f t="shared" si="1145"/>
        <v>1</v>
      </c>
      <c r="P9110" s="16"/>
    </row>
    <row r="9111" spans="1:16" x14ac:dyDescent="0.25">
      <c r="A9111" s="24">
        <f t="shared" si="1146"/>
        <v>9096</v>
      </c>
      <c r="B9111">
        <f t="shared" si="1140"/>
        <v>0.97719360410701483</v>
      </c>
      <c r="C9111">
        <f t="shared" si="1141"/>
        <v>0.67089604411739856</v>
      </c>
      <c r="D9111" s="40">
        <f t="shared" si="1142"/>
        <v>1911379.476463404</v>
      </c>
      <c r="E9111" s="40">
        <f t="shared" si="1147"/>
        <v>1250000</v>
      </c>
      <c r="F9111" s="41">
        <f t="shared" si="1143"/>
        <v>2.1344646684645876</v>
      </c>
      <c r="G9111" s="42">
        <f t="shared" si="1144"/>
        <v>1668080.8355807345</v>
      </c>
      <c r="H9111" s="16">
        <f t="shared" si="1145"/>
        <v>1</v>
      </c>
      <c r="P9111" s="16"/>
    </row>
    <row r="9112" spans="1:16" x14ac:dyDescent="0.25">
      <c r="A9112" s="24">
        <f t="shared" si="1146"/>
        <v>9097</v>
      </c>
      <c r="B9112">
        <f t="shared" si="1140"/>
        <v>0.15270351653452963</v>
      </c>
      <c r="C9112">
        <f t="shared" si="1141"/>
        <v>0.12325972144026309</v>
      </c>
      <c r="D9112" s="40">
        <f t="shared" si="1142"/>
        <v>532717.13623584574</v>
      </c>
      <c r="E9112" s="40">
        <f t="shared" si="1147"/>
        <v>532717.13623584574</v>
      </c>
      <c r="F9112" s="41">
        <f t="shared" si="1143"/>
        <v>1.6477675307447459</v>
      </c>
      <c r="G9112" s="42">
        <f t="shared" si="1144"/>
        <v>-122205.99983924802</v>
      </c>
      <c r="H9112" s="16">
        <f t="shared" si="1145"/>
        <v>0</v>
      </c>
      <c r="P9112" s="16"/>
    </row>
    <row r="9113" spans="1:16" x14ac:dyDescent="0.25">
      <c r="A9113" s="24">
        <f t="shared" si="1146"/>
        <v>9098</v>
      </c>
      <c r="B9113">
        <f t="shared" si="1140"/>
        <v>0.92142367421183735</v>
      </c>
      <c r="C9113">
        <f t="shared" si="1141"/>
        <v>0.15559306798968464</v>
      </c>
      <c r="D9113" s="40">
        <f t="shared" si="1142"/>
        <v>1645005.9420470921</v>
      </c>
      <c r="E9113" s="40">
        <f t="shared" si="1147"/>
        <v>1250000</v>
      </c>
      <c r="F9113" s="41">
        <f t="shared" si="1143"/>
        <v>1.6921774175415971</v>
      </c>
      <c r="G9113" s="42">
        <f t="shared" si="1144"/>
        <v>1115221.7719269963</v>
      </c>
      <c r="H9113" s="16">
        <f t="shared" si="1145"/>
        <v>1</v>
      </c>
      <c r="P9113" s="16"/>
    </row>
    <row r="9114" spans="1:16" x14ac:dyDescent="0.25">
      <c r="A9114" s="24">
        <f t="shared" si="1146"/>
        <v>9099</v>
      </c>
      <c r="B9114">
        <f t="shared" si="1140"/>
        <v>0.2381023868219927</v>
      </c>
      <c r="C9114">
        <f t="shared" si="1141"/>
        <v>0.74433685641270131</v>
      </c>
      <c r="D9114" s="40">
        <f t="shared" si="1142"/>
        <v>675188.47877254384</v>
      </c>
      <c r="E9114" s="40">
        <f t="shared" si="1147"/>
        <v>675188.47877254384</v>
      </c>
      <c r="F9114" s="41">
        <f t="shared" si="1143"/>
        <v>2.1996273354442271</v>
      </c>
      <c r="G9114" s="42">
        <f t="shared" si="1144"/>
        <v>485163.03448509169</v>
      </c>
      <c r="H9114" s="16">
        <f t="shared" si="1145"/>
        <v>1</v>
      </c>
      <c r="P9114" s="16"/>
    </row>
    <row r="9115" spans="1:16" x14ac:dyDescent="0.25">
      <c r="A9115" s="24">
        <f t="shared" si="1146"/>
        <v>9100</v>
      </c>
      <c r="B9115">
        <f t="shared" si="1140"/>
        <v>0.47827805520500988</v>
      </c>
      <c r="C9115">
        <f t="shared" si="1141"/>
        <v>0.20521275175269693</v>
      </c>
      <c r="D9115" s="40">
        <f t="shared" si="1142"/>
        <v>975163.02151065611</v>
      </c>
      <c r="E9115" s="40">
        <f t="shared" si="1147"/>
        <v>975163.02151065611</v>
      </c>
      <c r="F9115" s="41">
        <f t="shared" si="1143"/>
        <v>1.749803931181438</v>
      </c>
      <c r="G9115" s="42">
        <f t="shared" si="1144"/>
        <v>706344.08858211525</v>
      </c>
      <c r="H9115" s="16">
        <f t="shared" si="1145"/>
        <v>1</v>
      </c>
      <c r="P9115" s="16"/>
    </row>
    <row r="9116" spans="1:16" x14ac:dyDescent="0.25">
      <c r="A9116" s="24">
        <f t="shared" si="1146"/>
        <v>9101</v>
      </c>
      <c r="B9116">
        <f t="shared" si="1140"/>
        <v>0.19265545916277915</v>
      </c>
      <c r="C9116">
        <f t="shared" si="1141"/>
        <v>0.10854193998966366</v>
      </c>
      <c r="D9116" s="40">
        <f t="shared" si="1142"/>
        <v>604185.84414673783</v>
      </c>
      <c r="E9116" s="40">
        <f t="shared" si="1147"/>
        <v>604185.84414673783</v>
      </c>
      <c r="F9116" s="41">
        <f t="shared" si="1143"/>
        <v>1.624826905854968</v>
      </c>
      <c r="G9116" s="42">
        <f t="shared" si="1144"/>
        <v>-18302.584293683991</v>
      </c>
      <c r="H9116" s="16">
        <f t="shared" si="1145"/>
        <v>0</v>
      </c>
      <c r="P9116" s="16"/>
    </row>
    <row r="9117" spans="1:16" x14ac:dyDescent="0.25">
      <c r="A9117" s="24">
        <f t="shared" si="1146"/>
        <v>9102</v>
      </c>
      <c r="B9117">
        <f t="shared" si="1140"/>
        <v>0.5040111819980666</v>
      </c>
      <c r="C9117">
        <f t="shared" si="1141"/>
        <v>0.3740519747370854</v>
      </c>
      <c r="D9117" s="40">
        <f t="shared" si="1142"/>
        <v>1004584.2150269229</v>
      </c>
      <c r="E9117" s="40">
        <f t="shared" si="1147"/>
        <v>1004584.2150269229</v>
      </c>
      <c r="F9117" s="41">
        <f t="shared" si="1143"/>
        <v>1.9023889176543367</v>
      </c>
      <c r="G9117" s="42">
        <f t="shared" si="1144"/>
        <v>911109.87751769926</v>
      </c>
      <c r="H9117" s="16">
        <f t="shared" si="1145"/>
        <v>1</v>
      </c>
      <c r="P9117" s="16"/>
    </row>
    <row r="9118" spans="1:16" x14ac:dyDescent="0.25">
      <c r="A9118" s="24">
        <f t="shared" si="1146"/>
        <v>9103</v>
      </c>
      <c r="B9118">
        <f t="shared" si="1140"/>
        <v>0.8242739982670173</v>
      </c>
      <c r="C9118">
        <f t="shared" si="1141"/>
        <v>0.20515914319548756</v>
      </c>
      <c r="D9118" s="40">
        <f t="shared" si="1142"/>
        <v>1424822.1462707808</v>
      </c>
      <c r="E9118" s="40">
        <f t="shared" si="1147"/>
        <v>1250000</v>
      </c>
      <c r="F9118" s="41">
        <f t="shared" si="1143"/>
        <v>1.7497466128099544</v>
      </c>
      <c r="G9118" s="42">
        <f t="shared" si="1144"/>
        <v>1187183.2660124428</v>
      </c>
      <c r="H9118" s="16">
        <f t="shared" si="1145"/>
        <v>1</v>
      </c>
      <c r="P9118" s="16"/>
    </row>
    <row r="9119" spans="1:16" x14ac:dyDescent="0.25">
      <c r="A9119" s="24">
        <f t="shared" si="1146"/>
        <v>9104</v>
      </c>
      <c r="B9119">
        <f t="shared" si="1140"/>
        <v>0.93297116959001869</v>
      </c>
      <c r="C9119">
        <f t="shared" si="1141"/>
        <v>0.25345182267483324</v>
      </c>
      <c r="D9119" s="40">
        <f t="shared" si="1142"/>
        <v>1683111.3991390127</v>
      </c>
      <c r="E9119" s="40">
        <f t="shared" si="1147"/>
        <v>1250000</v>
      </c>
      <c r="F9119" s="41">
        <f t="shared" si="1143"/>
        <v>1.7982775933119963</v>
      </c>
      <c r="G9119" s="42">
        <f t="shared" si="1144"/>
        <v>1247846.9916399955</v>
      </c>
      <c r="H9119" s="16">
        <f t="shared" si="1145"/>
        <v>1</v>
      </c>
      <c r="P9119" s="16"/>
    </row>
    <row r="9120" spans="1:16" x14ac:dyDescent="0.25">
      <c r="A9120" s="24">
        <f t="shared" si="1146"/>
        <v>9105</v>
      </c>
      <c r="B9120">
        <f t="shared" si="1140"/>
        <v>0.92457971267867833</v>
      </c>
      <c r="C9120">
        <f t="shared" si="1141"/>
        <v>0.48740555241238326</v>
      </c>
      <c r="D9120" s="40">
        <f t="shared" si="1142"/>
        <v>1654970.5447131507</v>
      </c>
      <c r="E9120" s="40">
        <f t="shared" si="1147"/>
        <v>1250000</v>
      </c>
      <c r="F9120" s="41">
        <f t="shared" si="1143"/>
        <v>1.9904027829255813</v>
      </c>
      <c r="G9120" s="42">
        <f t="shared" si="1144"/>
        <v>1488003.4786569765</v>
      </c>
      <c r="H9120" s="16">
        <f t="shared" si="1145"/>
        <v>1</v>
      </c>
      <c r="P9120" s="16"/>
    </row>
    <row r="9121" spans="1:16" x14ac:dyDescent="0.25">
      <c r="A9121" s="24">
        <f t="shared" si="1146"/>
        <v>9106</v>
      </c>
      <c r="B9121">
        <f t="shared" si="1140"/>
        <v>0.26165790611412376</v>
      </c>
      <c r="C9121">
        <f t="shared" si="1141"/>
        <v>0.51176481659058481</v>
      </c>
      <c r="D9121" s="40">
        <f t="shared" si="1142"/>
        <v>709007.96242769854</v>
      </c>
      <c r="E9121" s="40">
        <f t="shared" si="1147"/>
        <v>709007.96242769854</v>
      </c>
      <c r="F9121" s="41">
        <f t="shared" si="1143"/>
        <v>2.0089648320979516</v>
      </c>
      <c r="G9121" s="42">
        <f t="shared" si="1144"/>
        <v>424372.06219467218</v>
      </c>
      <c r="H9121" s="16">
        <f t="shared" si="1145"/>
        <v>1</v>
      </c>
      <c r="P9121" s="16"/>
    </row>
    <row r="9122" spans="1:16" x14ac:dyDescent="0.25">
      <c r="A9122" s="24">
        <f t="shared" si="1146"/>
        <v>9107</v>
      </c>
      <c r="B9122">
        <f t="shared" si="1140"/>
        <v>0.76349723187740892</v>
      </c>
      <c r="C9122">
        <f t="shared" si="1141"/>
        <v>0.86636310012545437</v>
      </c>
      <c r="D9122" s="40">
        <f t="shared" si="1142"/>
        <v>1327172.0853436706</v>
      </c>
      <c r="E9122" s="40">
        <f t="shared" si="1147"/>
        <v>1250000</v>
      </c>
      <c r="F9122" s="41">
        <f t="shared" si="1143"/>
        <v>2.3371922725657637</v>
      </c>
      <c r="G9122" s="42">
        <f t="shared" si="1144"/>
        <v>1921490.3407072048</v>
      </c>
      <c r="H9122" s="16">
        <f t="shared" si="1145"/>
        <v>1</v>
      </c>
      <c r="P9122" s="16"/>
    </row>
    <row r="9123" spans="1:16" x14ac:dyDescent="0.25">
      <c r="A9123" s="24">
        <f t="shared" si="1146"/>
        <v>9108</v>
      </c>
      <c r="B9123">
        <f t="shared" si="1140"/>
        <v>0.36179153446573764</v>
      </c>
      <c r="C9123">
        <f t="shared" si="1141"/>
        <v>0.22159608465153724</v>
      </c>
      <c r="D9123" s="40">
        <f t="shared" si="1142"/>
        <v>838750.3702360692</v>
      </c>
      <c r="E9123" s="40">
        <f t="shared" si="1147"/>
        <v>838750.3702360692</v>
      </c>
      <c r="F9123" s="41">
        <f t="shared" si="1143"/>
        <v>1.766925865499025</v>
      </c>
      <c r="G9123" s="42">
        <f t="shared" si="1144"/>
        <v>482009.72386699426</v>
      </c>
      <c r="H9123" s="16">
        <f t="shared" si="1145"/>
        <v>1</v>
      </c>
      <c r="P9123" s="16"/>
    </row>
    <row r="9124" spans="1:16" x14ac:dyDescent="0.25">
      <c r="A9124" s="24">
        <f t="shared" si="1146"/>
        <v>9109</v>
      </c>
      <c r="B9124">
        <f t="shared" si="1140"/>
        <v>0.2919064654270187</v>
      </c>
      <c r="C9124">
        <f t="shared" si="1141"/>
        <v>0.75215826311614364</v>
      </c>
      <c r="D9124" s="40">
        <f t="shared" si="1142"/>
        <v>750232.33392814314</v>
      </c>
      <c r="E9124" s="40">
        <f t="shared" si="1147"/>
        <v>750232.33392814314</v>
      </c>
      <c r="F9124" s="41">
        <f t="shared" si="1143"/>
        <v>2.2070812066221546</v>
      </c>
      <c r="G9124" s="42">
        <f t="shared" si="1144"/>
        <v>655823.68481308129</v>
      </c>
      <c r="H9124" s="16">
        <f t="shared" si="1145"/>
        <v>1</v>
      </c>
      <c r="P9124" s="16"/>
    </row>
    <row r="9125" spans="1:16" x14ac:dyDescent="0.25">
      <c r="A9125" s="24">
        <f t="shared" si="1146"/>
        <v>9110</v>
      </c>
      <c r="B9125">
        <f t="shared" si="1140"/>
        <v>0.72176526940893382</v>
      </c>
      <c r="C9125">
        <f t="shared" si="1141"/>
        <v>0.73620428226422518</v>
      </c>
      <c r="D9125" s="40">
        <f t="shared" si="1142"/>
        <v>1268127.7862464034</v>
      </c>
      <c r="E9125" s="40">
        <f t="shared" si="1147"/>
        <v>1250000</v>
      </c>
      <c r="F9125" s="41">
        <f t="shared" si="1143"/>
        <v>2.1920021225193387</v>
      </c>
      <c r="G9125" s="42">
        <f t="shared" si="1144"/>
        <v>1740002.6531491731</v>
      </c>
      <c r="H9125" s="16">
        <f t="shared" si="1145"/>
        <v>1</v>
      </c>
      <c r="P9125" s="16"/>
    </row>
    <row r="9126" spans="1:16" x14ac:dyDescent="0.25">
      <c r="A9126" s="24">
        <f t="shared" si="1146"/>
        <v>9111</v>
      </c>
      <c r="B9126">
        <f t="shared" si="1140"/>
        <v>0.25815356068778783</v>
      </c>
      <c r="C9126">
        <f t="shared" si="1141"/>
        <v>0.71631966542918235</v>
      </c>
      <c r="D9126" s="40">
        <f t="shared" si="1142"/>
        <v>704081.29685475479</v>
      </c>
      <c r="E9126" s="40">
        <f t="shared" si="1147"/>
        <v>704081.29685475479</v>
      </c>
      <c r="F9126" s="41">
        <f t="shared" si="1143"/>
        <v>2.1738428222333406</v>
      </c>
      <c r="G9126" s="42">
        <f t="shared" si="1144"/>
        <v>530562.07343645068</v>
      </c>
      <c r="H9126" s="16">
        <f t="shared" si="1145"/>
        <v>1</v>
      </c>
      <c r="P9126" s="16"/>
    </row>
    <row r="9127" spans="1:16" x14ac:dyDescent="0.25">
      <c r="A9127" s="24">
        <f t="shared" si="1146"/>
        <v>9112</v>
      </c>
      <c r="B9127">
        <f t="shared" si="1140"/>
        <v>0.37571035430300981</v>
      </c>
      <c r="C9127">
        <f t="shared" si="1141"/>
        <v>0.85924445011187345</v>
      </c>
      <c r="D9127" s="40">
        <f t="shared" si="1142"/>
        <v>855577.53752141271</v>
      </c>
      <c r="E9127" s="40">
        <f t="shared" si="1147"/>
        <v>855577.53752141271</v>
      </c>
      <c r="F9127" s="41">
        <f t="shared" si="1143"/>
        <v>2.3273346455713293</v>
      </c>
      <c r="G9127" s="42">
        <f t="shared" si="1144"/>
        <v>991215.24504618766</v>
      </c>
      <c r="H9127" s="16">
        <f t="shared" si="1145"/>
        <v>1</v>
      </c>
      <c r="P9127" s="16"/>
    </row>
    <row r="9128" spans="1:16" x14ac:dyDescent="0.25">
      <c r="A9128" s="24">
        <f t="shared" si="1146"/>
        <v>9113</v>
      </c>
      <c r="B9128">
        <f t="shared" si="1140"/>
        <v>0.96689173963386565</v>
      </c>
      <c r="C9128">
        <f t="shared" si="1141"/>
        <v>0.75726991205010563</v>
      </c>
      <c r="D9128" s="40">
        <f t="shared" si="1142"/>
        <v>1837517.5330433552</v>
      </c>
      <c r="E9128" s="40">
        <f t="shared" si="1147"/>
        <v>1250000</v>
      </c>
      <c r="F9128" s="41">
        <f t="shared" si="1143"/>
        <v>2.2120205400375985</v>
      </c>
      <c r="G9128" s="42">
        <f t="shared" si="1144"/>
        <v>1765025.6750469981</v>
      </c>
      <c r="H9128" s="16">
        <f t="shared" si="1145"/>
        <v>1</v>
      </c>
      <c r="P9128" s="16"/>
    </row>
    <row r="9129" spans="1:16" x14ac:dyDescent="0.25">
      <c r="A9129" s="24">
        <f t="shared" si="1146"/>
        <v>9114</v>
      </c>
      <c r="B9129">
        <f t="shared" si="1140"/>
        <v>0.80432843568269163</v>
      </c>
      <c r="C9129">
        <f t="shared" si="1141"/>
        <v>0.26682995667215437</v>
      </c>
      <c r="D9129" s="40">
        <f t="shared" si="1142"/>
        <v>1390813.4356826656</v>
      </c>
      <c r="E9129" s="40">
        <f t="shared" si="1147"/>
        <v>1250000</v>
      </c>
      <c r="F9129" s="41">
        <f t="shared" si="1143"/>
        <v>1.8108118989339117</v>
      </c>
      <c r="G9129" s="42">
        <f t="shared" si="1144"/>
        <v>1263514.8736673896</v>
      </c>
      <c r="H9129" s="16">
        <f t="shared" si="1145"/>
        <v>1</v>
      </c>
      <c r="P9129" s="16"/>
    </row>
    <row r="9130" spans="1:16" x14ac:dyDescent="0.25">
      <c r="A9130" s="24">
        <f t="shared" si="1146"/>
        <v>9115</v>
      </c>
      <c r="B9130">
        <f t="shared" si="1140"/>
        <v>0.33081718615721911</v>
      </c>
      <c r="C9130">
        <f t="shared" si="1141"/>
        <v>0.64181804691907018</v>
      </c>
      <c r="D9130" s="40">
        <f t="shared" si="1142"/>
        <v>800459.97430998879</v>
      </c>
      <c r="E9130" s="40">
        <f t="shared" si="1147"/>
        <v>800459.97430998879</v>
      </c>
      <c r="F9130" s="41">
        <f t="shared" si="1143"/>
        <v>2.1104324039213851</v>
      </c>
      <c r="G9130" s="42">
        <f t="shared" si="1144"/>
        <v>689316.66782587976</v>
      </c>
      <c r="H9130" s="16">
        <f t="shared" si="1145"/>
        <v>1</v>
      </c>
      <c r="P9130" s="16"/>
    </row>
    <row r="9131" spans="1:16" x14ac:dyDescent="0.25">
      <c r="A9131" s="24">
        <f t="shared" si="1146"/>
        <v>9116</v>
      </c>
      <c r="B9131">
        <f t="shared" si="1140"/>
        <v>0.72943485586438328</v>
      </c>
      <c r="C9131">
        <f t="shared" si="1141"/>
        <v>0.39119667035993189</v>
      </c>
      <c r="D9131" s="40">
        <f t="shared" si="1142"/>
        <v>1278619.1505222919</v>
      </c>
      <c r="E9131" s="40">
        <f t="shared" si="1147"/>
        <v>1250000</v>
      </c>
      <c r="F9131" s="41">
        <f t="shared" si="1143"/>
        <v>1.9160481903496456</v>
      </c>
      <c r="G9131" s="42">
        <f t="shared" si="1144"/>
        <v>1395060.2379370569</v>
      </c>
      <c r="H9131" s="16">
        <f t="shared" si="1145"/>
        <v>1</v>
      </c>
      <c r="P9131" s="16"/>
    </row>
    <row r="9132" spans="1:16" x14ac:dyDescent="0.25">
      <c r="A9132" s="24">
        <f t="shared" si="1146"/>
        <v>9117</v>
      </c>
      <c r="B9132">
        <f t="shared" si="1140"/>
        <v>0.13490307575557381</v>
      </c>
      <c r="C9132">
        <f t="shared" si="1141"/>
        <v>0.1024510181741789</v>
      </c>
      <c r="D9132" s="40">
        <f t="shared" si="1142"/>
        <v>496880.35961674782</v>
      </c>
      <c r="E9132" s="40">
        <f t="shared" si="1147"/>
        <v>496880.35961674782</v>
      </c>
      <c r="F9132" s="41">
        <f t="shared" si="1143"/>
        <v>1.6146782403699533</v>
      </c>
      <c r="G9132" s="42">
        <f t="shared" si="1144"/>
        <v>-197698.09525964002</v>
      </c>
      <c r="H9132" s="16">
        <f t="shared" si="1145"/>
        <v>0</v>
      </c>
      <c r="P9132" s="16"/>
    </row>
    <row r="9133" spans="1:16" x14ac:dyDescent="0.25">
      <c r="A9133" s="24">
        <f t="shared" si="1146"/>
        <v>9118</v>
      </c>
      <c r="B9133">
        <f t="shared" si="1140"/>
        <v>0.16559460235293955</v>
      </c>
      <c r="C9133">
        <f t="shared" si="1141"/>
        <v>0.42390297527890652</v>
      </c>
      <c r="D9133" s="40">
        <f t="shared" si="1142"/>
        <v>556965.96109411446</v>
      </c>
      <c r="E9133" s="40">
        <f t="shared" si="1147"/>
        <v>556965.96109411446</v>
      </c>
      <c r="F9133" s="41">
        <f t="shared" si="1143"/>
        <v>1.9416660724247214</v>
      </c>
      <c r="G9133" s="42">
        <f t="shared" si="1144"/>
        <v>81441.910151869524</v>
      </c>
      <c r="H9133" s="16">
        <f t="shared" si="1145"/>
        <v>1</v>
      </c>
      <c r="P9133" s="16"/>
    </row>
    <row r="9134" spans="1:16" x14ac:dyDescent="0.25">
      <c r="A9134" s="24">
        <f t="shared" si="1146"/>
        <v>9119</v>
      </c>
      <c r="B9134">
        <f t="shared" si="1140"/>
        <v>0.80203443521168083</v>
      </c>
      <c r="C9134">
        <f t="shared" si="1141"/>
        <v>0.63773214246612042</v>
      </c>
      <c r="D9134" s="40">
        <f t="shared" si="1142"/>
        <v>1387041.2336875149</v>
      </c>
      <c r="E9134" s="40">
        <f t="shared" si="1147"/>
        <v>1250000</v>
      </c>
      <c r="F9134" s="41">
        <f t="shared" si="1143"/>
        <v>2.1071135106144614</v>
      </c>
      <c r="G9134" s="42">
        <f t="shared" si="1144"/>
        <v>1633891.8882680768</v>
      </c>
      <c r="H9134" s="16">
        <f t="shared" si="1145"/>
        <v>1</v>
      </c>
      <c r="P9134" s="16"/>
    </row>
    <row r="9135" spans="1:16" x14ac:dyDescent="0.25">
      <c r="A9135" s="24">
        <f t="shared" si="1146"/>
        <v>9120</v>
      </c>
      <c r="B9135">
        <f t="shared" si="1140"/>
        <v>0.44616394944023341</v>
      </c>
      <c r="C9135">
        <f t="shared" si="1141"/>
        <v>0.3056642486480996</v>
      </c>
      <c r="D9135" s="40">
        <f t="shared" si="1142"/>
        <v>938286.08941398386</v>
      </c>
      <c r="E9135" s="40">
        <f t="shared" si="1147"/>
        <v>938286.08941398386</v>
      </c>
      <c r="F9135" s="41">
        <f t="shared" si="1143"/>
        <v>1.8455385928776111</v>
      </c>
      <c r="G9135" s="42">
        <f t="shared" si="1144"/>
        <v>731643.18917372031</v>
      </c>
      <c r="H9135" s="16">
        <f t="shared" si="1145"/>
        <v>1</v>
      </c>
      <c r="P9135" s="16"/>
    </row>
    <row r="9136" spans="1:16" x14ac:dyDescent="0.25">
      <c r="A9136" s="24">
        <f t="shared" si="1146"/>
        <v>9121</v>
      </c>
      <c r="B9136">
        <f t="shared" si="1140"/>
        <v>0.93302458466496319</v>
      </c>
      <c r="C9136">
        <f t="shared" si="1141"/>
        <v>0.22551551891956478</v>
      </c>
      <c r="D9136" s="40">
        <f t="shared" si="1142"/>
        <v>1683299.0072600264</v>
      </c>
      <c r="E9136" s="40">
        <f t="shared" si="1147"/>
        <v>1250000</v>
      </c>
      <c r="F9136" s="41">
        <f t="shared" si="1143"/>
        <v>1.770912692136797</v>
      </c>
      <c r="G9136" s="42">
        <f t="shared" si="1144"/>
        <v>1213640.8651709962</v>
      </c>
      <c r="H9136" s="16">
        <f t="shared" si="1145"/>
        <v>1</v>
      </c>
      <c r="P9136" s="16"/>
    </row>
    <row r="9137" spans="1:16" x14ac:dyDescent="0.25">
      <c r="A9137" s="24">
        <f t="shared" si="1146"/>
        <v>9122</v>
      </c>
      <c r="B9137">
        <f t="shared" si="1140"/>
        <v>0.22696883755270392</v>
      </c>
      <c r="C9137">
        <f t="shared" si="1141"/>
        <v>0.14653849124442786</v>
      </c>
      <c r="D9137" s="40">
        <f t="shared" si="1142"/>
        <v>658571.50582690421</v>
      </c>
      <c r="E9137" s="40">
        <f t="shared" si="1147"/>
        <v>658571.50582690421</v>
      </c>
      <c r="F9137" s="41">
        <f t="shared" si="1143"/>
        <v>1.6804269001940668</v>
      </c>
      <c r="G9137" s="42">
        <f t="shared" si="1144"/>
        <v>106681.27409284352</v>
      </c>
      <c r="H9137" s="16">
        <f t="shared" si="1145"/>
        <v>1</v>
      </c>
      <c r="P9137" s="16"/>
    </row>
    <row r="9138" spans="1:16" x14ac:dyDescent="0.25">
      <c r="A9138" s="24">
        <f t="shared" si="1146"/>
        <v>9123</v>
      </c>
      <c r="B9138">
        <f t="shared" si="1140"/>
        <v>0.90011148562189192</v>
      </c>
      <c r="C9138">
        <f t="shared" si="1141"/>
        <v>0.45694838056806475</v>
      </c>
      <c r="D9138" s="40">
        <f t="shared" si="1142"/>
        <v>1584583.7732778911</v>
      </c>
      <c r="E9138" s="40">
        <f t="shared" si="1147"/>
        <v>1250000</v>
      </c>
      <c r="F9138" s="41">
        <f t="shared" si="1143"/>
        <v>1.9671353441377279</v>
      </c>
      <c r="G9138" s="42">
        <f t="shared" si="1144"/>
        <v>1458919.1801721598</v>
      </c>
      <c r="H9138" s="16">
        <f t="shared" si="1145"/>
        <v>1</v>
      </c>
      <c r="P9138" s="16"/>
    </row>
    <row r="9139" spans="1:16" x14ac:dyDescent="0.25">
      <c r="A9139" s="24">
        <f t="shared" si="1146"/>
        <v>9124</v>
      </c>
      <c r="B9139">
        <f t="shared" si="1140"/>
        <v>0.77192467416170985</v>
      </c>
      <c r="C9139">
        <f t="shared" si="1141"/>
        <v>0.13170445954892784</v>
      </c>
      <c r="D9139" s="40">
        <f t="shared" si="1142"/>
        <v>1339756.9680410479</v>
      </c>
      <c r="E9139" s="40">
        <f t="shared" si="1147"/>
        <v>1250000</v>
      </c>
      <c r="F9139" s="41">
        <f t="shared" si="1143"/>
        <v>1.6600698500629303</v>
      </c>
      <c r="G9139" s="42">
        <f t="shared" si="1144"/>
        <v>1075087.3125786628</v>
      </c>
      <c r="H9139" s="16">
        <f t="shared" si="1145"/>
        <v>1</v>
      </c>
      <c r="P9139" s="16"/>
    </row>
    <row r="9140" spans="1:16" x14ac:dyDescent="0.25">
      <c r="A9140" s="24">
        <f t="shared" si="1146"/>
        <v>9125</v>
      </c>
      <c r="B9140">
        <f t="shared" si="1140"/>
        <v>0.69483975728508085</v>
      </c>
      <c r="C9140">
        <f t="shared" si="1141"/>
        <v>0.91082276904489845</v>
      </c>
      <c r="D9140" s="40">
        <f t="shared" si="1142"/>
        <v>1232347.737845161</v>
      </c>
      <c r="E9140" s="40">
        <f t="shared" si="1147"/>
        <v>1232347.737845161</v>
      </c>
      <c r="F9140" s="41">
        <f t="shared" si="1143"/>
        <v>2.4090695887907612</v>
      </c>
      <c r="G9140" s="42">
        <f t="shared" si="1144"/>
        <v>1968811.4580578669</v>
      </c>
      <c r="H9140" s="16">
        <f t="shared" si="1145"/>
        <v>1</v>
      </c>
      <c r="P9140" s="16"/>
    </row>
    <row r="9141" spans="1:16" x14ac:dyDescent="0.25">
      <c r="A9141" s="24">
        <f t="shared" si="1146"/>
        <v>9126</v>
      </c>
      <c r="B9141">
        <f t="shared" si="1140"/>
        <v>0.80887038947548717</v>
      </c>
      <c r="C9141">
        <f t="shared" si="1141"/>
        <v>0.70524674199987203</v>
      </c>
      <c r="D9141" s="40">
        <f t="shared" si="1142"/>
        <v>1398362.2387633454</v>
      </c>
      <c r="E9141" s="40">
        <f t="shared" si="1147"/>
        <v>1250000</v>
      </c>
      <c r="F9141" s="41">
        <f t="shared" si="1143"/>
        <v>2.1639973527971237</v>
      </c>
      <c r="G9141" s="42">
        <f t="shared" si="1144"/>
        <v>1704996.6909964047</v>
      </c>
      <c r="H9141" s="16">
        <f t="shared" si="1145"/>
        <v>1</v>
      </c>
      <c r="P9141" s="16"/>
    </row>
    <row r="9142" spans="1:16" x14ac:dyDescent="0.25">
      <c r="A9142" s="24">
        <f t="shared" si="1146"/>
        <v>9127</v>
      </c>
      <c r="B9142">
        <f t="shared" si="1140"/>
        <v>0.1516050606733188</v>
      </c>
      <c r="C9142">
        <f t="shared" si="1141"/>
        <v>0.6883286515949294</v>
      </c>
      <c r="D9142" s="40">
        <f t="shared" si="1142"/>
        <v>530589.45467701112</v>
      </c>
      <c r="E9142" s="40">
        <f t="shared" si="1147"/>
        <v>530589.45467701112</v>
      </c>
      <c r="F9142" s="41">
        <f t="shared" si="1143"/>
        <v>2.1492761143612782</v>
      </c>
      <c r="G9142" s="42">
        <f t="shared" si="1144"/>
        <v>140383.2414692759</v>
      </c>
      <c r="H9142" s="16">
        <f t="shared" si="1145"/>
        <v>1</v>
      </c>
      <c r="P9142" s="16"/>
    </row>
    <row r="9143" spans="1:16" x14ac:dyDescent="0.25">
      <c r="A9143" s="24">
        <f t="shared" si="1146"/>
        <v>9128</v>
      </c>
      <c r="B9143">
        <f t="shared" si="1140"/>
        <v>0.27018402086105198</v>
      </c>
      <c r="C9143">
        <f t="shared" si="1141"/>
        <v>0.41642167128156871</v>
      </c>
      <c r="D9143" s="40">
        <f t="shared" si="1142"/>
        <v>720855.68286531884</v>
      </c>
      <c r="E9143" s="40">
        <f t="shared" si="1147"/>
        <v>720855.68286531884</v>
      </c>
      <c r="F9143" s="41">
        <f t="shared" si="1143"/>
        <v>1.9358491500789778</v>
      </c>
      <c r="G9143" s="42">
        <f t="shared" si="1144"/>
        <v>395467.86100442871</v>
      </c>
      <c r="H9143" s="16">
        <f t="shared" si="1145"/>
        <v>1</v>
      </c>
      <c r="P9143" s="16"/>
    </row>
    <row r="9144" spans="1:16" x14ac:dyDescent="0.25">
      <c r="A9144" s="24">
        <f t="shared" si="1146"/>
        <v>9129</v>
      </c>
      <c r="B9144">
        <f t="shared" si="1140"/>
        <v>0.98705441190395504</v>
      </c>
      <c r="C9144">
        <f t="shared" si="1141"/>
        <v>0.64529120631050318</v>
      </c>
      <c r="D9144" s="40">
        <f t="shared" si="1142"/>
        <v>2015732.5926781318</v>
      </c>
      <c r="E9144" s="40">
        <f t="shared" si="1147"/>
        <v>1250000</v>
      </c>
      <c r="F9144" s="41">
        <f t="shared" si="1143"/>
        <v>2.1132639520051528</v>
      </c>
      <c r="G9144" s="42">
        <f t="shared" si="1144"/>
        <v>1641579.940006441</v>
      </c>
      <c r="H9144" s="16">
        <f t="shared" si="1145"/>
        <v>1</v>
      </c>
      <c r="P9144" s="16"/>
    </row>
    <row r="9145" spans="1:16" x14ac:dyDescent="0.25">
      <c r="A9145" s="24">
        <f t="shared" si="1146"/>
        <v>9130</v>
      </c>
      <c r="B9145">
        <f t="shared" si="1140"/>
        <v>0.1660560512682423</v>
      </c>
      <c r="C9145">
        <f t="shared" si="1141"/>
        <v>0.89328703319188207</v>
      </c>
      <c r="D9145" s="40">
        <f t="shared" si="1142"/>
        <v>557810.76857090869</v>
      </c>
      <c r="E9145" s="40">
        <f t="shared" si="1147"/>
        <v>557810.76857090869</v>
      </c>
      <c r="F9145" s="41">
        <f t="shared" si="1143"/>
        <v>2.3781763167016647</v>
      </c>
      <c r="G9145" s="42">
        <f t="shared" si="1144"/>
        <v>326572.35901648831</v>
      </c>
      <c r="H9145" s="16">
        <f t="shared" si="1145"/>
        <v>1</v>
      </c>
      <c r="P9145" s="16"/>
    </row>
    <row r="9146" spans="1:16" x14ac:dyDescent="0.25">
      <c r="A9146" s="24">
        <f t="shared" si="1146"/>
        <v>9131</v>
      </c>
      <c r="B9146">
        <f t="shared" si="1140"/>
        <v>0.4016279123025015</v>
      </c>
      <c r="C9146">
        <f t="shared" si="1141"/>
        <v>0.58435714046936482</v>
      </c>
      <c r="D9146" s="40">
        <f t="shared" si="1142"/>
        <v>886412.30033251853</v>
      </c>
      <c r="E9146" s="40">
        <f t="shared" si="1147"/>
        <v>886412.30033251853</v>
      </c>
      <c r="F9146" s="41">
        <f t="shared" si="1143"/>
        <v>2.0647577135263311</v>
      </c>
      <c r="G9146" s="42">
        <f t="shared" si="1144"/>
        <v>830226.63447618647</v>
      </c>
      <c r="H9146" s="16">
        <f t="shared" si="1145"/>
        <v>1</v>
      </c>
      <c r="P9146" s="16"/>
    </row>
    <row r="9147" spans="1:16" x14ac:dyDescent="0.25">
      <c r="A9147" s="24">
        <f t="shared" si="1146"/>
        <v>9132</v>
      </c>
      <c r="B9147">
        <f t="shared" si="1140"/>
        <v>0.76197612669784576</v>
      </c>
      <c r="C9147">
        <f t="shared" si="1141"/>
        <v>0.66943127231206745</v>
      </c>
      <c r="D9147" s="40">
        <f t="shared" si="1142"/>
        <v>1324927.1804775726</v>
      </c>
      <c r="E9147" s="40">
        <f t="shared" si="1147"/>
        <v>1250000</v>
      </c>
      <c r="F9147" s="41">
        <f t="shared" si="1143"/>
        <v>2.1332350399536999</v>
      </c>
      <c r="G9147" s="42">
        <f t="shared" si="1144"/>
        <v>1666543.7999421251</v>
      </c>
      <c r="H9147" s="16">
        <f t="shared" si="1145"/>
        <v>1</v>
      </c>
      <c r="P9147" s="16"/>
    </row>
    <row r="9148" spans="1:16" x14ac:dyDescent="0.25">
      <c r="A9148" s="24">
        <f t="shared" si="1146"/>
        <v>9133</v>
      </c>
      <c r="B9148">
        <f t="shared" si="1140"/>
        <v>0.28487597603816539</v>
      </c>
      <c r="C9148">
        <f t="shared" si="1141"/>
        <v>0.7171837737550959</v>
      </c>
      <c r="D9148" s="40">
        <f t="shared" si="1142"/>
        <v>740843.38178910688</v>
      </c>
      <c r="E9148" s="40">
        <f t="shared" si="1147"/>
        <v>740843.38178910688</v>
      </c>
      <c r="F9148" s="41">
        <f t="shared" si="1143"/>
        <v>2.1746187344953571</v>
      </c>
      <c r="G9148" s="42">
        <f t="shared" si="1144"/>
        <v>611051.89736548834</v>
      </c>
      <c r="H9148" s="16">
        <f t="shared" si="1145"/>
        <v>1</v>
      </c>
      <c r="P9148" s="16"/>
    </row>
    <row r="9149" spans="1:16" x14ac:dyDescent="0.25">
      <c r="A9149" s="24">
        <f t="shared" si="1146"/>
        <v>9134</v>
      </c>
      <c r="B9149">
        <f t="shared" si="1140"/>
        <v>0.28977129084523767</v>
      </c>
      <c r="C9149">
        <f t="shared" si="1141"/>
        <v>0.10357242927420884</v>
      </c>
      <c r="D9149" s="40">
        <f t="shared" si="1142"/>
        <v>747392.2541002942</v>
      </c>
      <c r="E9149" s="40">
        <f t="shared" si="1147"/>
        <v>747392.2541002942</v>
      </c>
      <c r="F9149" s="41">
        <f t="shared" si="1143"/>
        <v>1.6165789390341068</v>
      </c>
      <c r="G9149" s="42">
        <f t="shared" si="1144"/>
        <v>208218.5771757632</v>
      </c>
      <c r="H9149" s="16">
        <f t="shared" si="1145"/>
        <v>1</v>
      </c>
      <c r="P9149" s="16"/>
    </row>
    <row r="9150" spans="1:16" x14ac:dyDescent="0.25">
      <c r="A9150" s="24">
        <f t="shared" si="1146"/>
        <v>9135</v>
      </c>
      <c r="B9150">
        <f t="shared" si="1140"/>
        <v>0.22946916765067726</v>
      </c>
      <c r="C9150">
        <f t="shared" si="1141"/>
        <v>0.28209967829752713</v>
      </c>
      <c r="D9150" s="40">
        <f t="shared" si="1142"/>
        <v>662342.17499974335</v>
      </c>
      <c r="E9150" s="40">
        <f t="shared" si="1147"/>
        <v>662342.17499974335</v>
      </c>
      <c r="F9150" s="41">
        <f t="shared" si="1143"/>
        <v>1.8247369887944598</v>
      </c>
      <c r="G9150" s="42">
        <f t="shared" si="1144"/>
        <v>208600.26596060488</v>
      </c>
      <c r="H9150" s="16">
        <f t="shared" si="1145"/>
        <v>1</v>
      </c>
      <c r="P9150" s="16"/>
    </row>
    <row r="9151" spans="1:16" x14ac:dyDescent="0.25">
      <c r="A9151" s="24">
        <f t="shared" si="1146"/>
        <v>9136</v>
      </c>
      <c r="B9151">
        <f t="shared" si="1140"/>
        <v>0.73297868703957647</v>
      </c>
      <c r="C9151">
        <f t="shared" si="1141"/>
        <v>0.42767169454600662</v>
      </c>
      <c r="D9151" s="40">
        <f t="shared" si="1142"/>
        <v>1283516.7667883416</v>
      </c>
      <c r="E9151" s="40">
        <f t="shared" si="1147"/>
        <v>1250000</v>
      </c>
      <c r="F9151" s="41">
        <f t="shared" si="1143"/>
        <v>1.9445881513524701</v>
      </c>
      <c r="G9151" s="42">
        <f t="shared" si="1144"/>
        <v>1430735.1891905875</v>
      </c>
      <c r="H9151" s="16">
        <f t="shared" si="1145"/>
        <v>1</v>
      </c>
      <c r="P9151" s="16"/>
    </row>
    <row r="9152" spans="1:16" x14ac:dyDescent="0.25">
      <c r="A9152" s="24">
        <f t="shared" si="1146"/>
        <v>9137</v>
      </c>
      <c r="B9152">
        <f t="shared" si="1140"/>
        <v>0.3281779793323949</v>
      </c>
      <c r="C9152">
        <f t="shared" si="1141"/>
        <v>0.95612394285853952</v>
      </c>
      <c r="D9152" s="40">
        <f t="shared" si="1142"/>
        <v>797135.30295121006</v>
      </c>
      <c r="E9152" s="40">
        <f t="shared" si="1147"/>
        <v>797135.30295121006</v>
      </c>
      <c r="F9152" s="41">
        <f t="shared" si="1143"/>
        <v>2.5189593915770181</v>
      </c>
      <c r="G9152" s="42">
        <f t="shared" si="1144"/>
        <v>1007951.4577265421</v>
      </c>
      <c r="H9152" s="16">
        <f t="shared" si="1145"/>
        <v>1</v>
      </c>
      <c r="P9152" s="16"/>
    </row>
    <row r="9153" spans="1:16" x14ac:dyDescent="0.25">
      <c r="A9153" s="24">
        <f t="shared" si="1146"/>
        <v>9138</v>
      </c>
      <c r="B9153">
        <f t="shared" si="1140"/>
        <v>0.52576294436585158</v>
      </c>
      <c r="C9153">
        <f t="shared" si="1141"/>
        <v>5.8363336254842579E-2</v>
      </c>
      <c r="D9153" s="40">
        <f t="shared" si="1142"/>
        <v>1029463.4084252281</v>
      </c>
      <c r="E9153" s="40">
        <f t="shared" si="1147"/>
        <v>1029463.4084252281</v>
      </c>
      <c r="F9153" s="41">
        <f t="shared" si="1143"/>
        <v>1.5232029809306133</v>
      </c>
      <c r="G9153" s="42">
        <f t="shared" si="1144"/>
        <v>568081.7324722968</v>
      </c>
      <c r="H9153" s="16">
        <f t="shared" si="1145"/>
        <v>1</v>
      </c>
      <c r="P9153" s="16"/>
    </row>
    <row r="9154" spans="1:16" x14ac:dyDescent="0.25">
      <c r="A9154" s="24">
        <f t="shared" si="1146"/>
        <v>9139</v>
      </c>
      <c r="B9154">
        <f t="shared" si="1140"/>
        <v>0.60306323773693293</v>
      </c>
      <c r="C9154">
        <f t="shared" si="1141"/>
        <v>0.91422627854626626</v>
      </c>
      <c r="D9154" s="40">
        <f t="shared" si="1142"/>
        <v>1119126.4317991014</v>
      </c>
      <c r="E9154" s="40">
        <f t="shared" si="1147"/>
        <v>1119126.4317991014</v>
      </c>
      <c r="F9154" s="41">
        <f t="shared" si="1143"/>
        <v>2.4155770372162113</v>
      </c>
      <c r="G9154" s="42">
        <f t="shared" si="1144"/>
        <v>1703336.1103956238</v>
      </c>
      <c r="H9154" s="16">
        <f t="shared" si="1145"/>
        <v>1</v>
      </c>
      <c r="P9154" s="16"/>
    </row>
    <row r="9155" spans="1:16" x14ac:dyDescent="0.25">
      <c r="A9155" s="24">
        <f t="shared" si="1146"/>
        <v>9140</v>
      </c>
      <c r="B9155">
        <f t="shared" si="1140"/>
        <v>0.14871921727899462</v>
      </c>
      <c r="C9155">
        <f t="shared" si="1141"/>
        <v>0.27800759265664965</v>
      </c>
      <c r="D9155" s="40">
        <f t="shared" si="1142"/>
        <v>524950.32257717848</v>
      </c>
      <c r="E9155" s="40">
        <f t="shared" si="1147"/>
        <v>524950.32257717848</v>
      </c>
      <c r="F9155" s="41">
        <f t="shared" si="1143"/>
        <v>1.8210423775273994</v>
      </c>
      <c r="G9155" s="42">
        <f t="shared" si="1144"/>
        <v>-44043.21649027965</v>
      </c>
      <c r="H9155" s="16">
        <f t="shared" si="1145"/>
        <v>0</v>
      </c>
      <c r="P9155" s="16"/>
    </row>
    <row r="9156" spans="1:16" x14ac:dyDescent="0.25">
      <c r="A9156" s="24">
        <f t="shared" si="1146"/>
        <v>9141</v>
      </c>
      <c r="B9156">
        <f t="shared" si="1140"/>
        <v>0.19032020343001932</v>
      </c>
      <c r="C9156">
        <f t="shared" si="1141"/>
        <v>0.70584650372620672</v>
      </c>
      <c r="D9156" s="40">
        <f t="shared" si="1142"/>
        <v>600281.03335551673</v>
      </c>
      <c r="E9156" s="40">
        <f t="shared" si="1147"/>
        <v>600281.03335551673</v>
      </c>
      <c r="F9156" s="41">
        <f t="shared" si="1143"/>
        <v>2.164526153189386</v>
      </c>
      <c r="G9156" s="42">
        <f t="shared" si="1144"/>
        <v>299323.99596156622</v>
      </c>
      <c r="H9156" s="16">
        <f t="shared" si="1145"/>
        <v>1</v>
      </c>
      <c r="P9156" s="16"/>
    </row>
    <row r="9157" spans="1:16" x14ac:dyDescent="0.25">
      <c r="A9157" s="24">
        <f t="shared" si="1146"/>
        <v>9142</v>
      </c>
      <c r="B9157">
        <f t="shared" si="1140"/>
        <v>0.23781127331312746</v>
      </c>
      <c r="C9157">
        <f t="shared" si="1141"/>
        <v>0.48979671613778919</v>
      </c>
      <c r="D9157" s="40">
        <f t="shared" si="1142"/>
        <v>674759.53078267642</v>
      </c>
      <c r="E9157" s="40">
        <f t="shared" si="1147"/>
        <v>674759.53078267642</v>
      </c>
      <c r="F9157" s="41">
        <f t="shared" si="1143"/>
        <v>1.9922253408039592</v>
      </c>
      <c r="G9157" s="42">
        <f t="shared" si="1144"/>
        <v>344273.03617423703</v>
      </c>
      <c r="H9157" s="16">
        <f t="shared" si="1145"/>
        <v>1</v>
      </c>
      <c r="P9157" s="16"/>
    </row>
    <row r="9158" spans="1:16" x14ac:dyDescent="0.25">
      <c r="A9158" s="24">
        <f t="shared" si="1146"/>
        <v>9143</v>
      </c>
      <c r="B9158">
        <f t="shared" si="1140"/>
        <v>0.37684534874279052</v>
      </c>
      <c r="C9158">
        <f t="shared" si="1141"/>
        <v>0.90704137866850942</v>
      </c>
      <c r="D9158" s="40">
        <f t="shared" si="1142"/>
        <v>856940.74758494983</v>
      </c>
      <c r="E9158" s="40">
        <f t="shared" si="1147"/>
        <v>856940.74758494983</v>
      </c>
      <c r="F9158" s="41">
        <f t="shared" si="1143"/>
        <v>2.4020528478234771</v>
      </c>
      <c r="G9158" s="42">
        <f t="shared" si="1144"/>
        <v>1058416.9631524081</v>
      </c>
      <c r="H9158" s="16">
        <f t="shared" si="1145"/>
        <v>1</v>
      </c>
      <c r="P9158" s="16"/>
    </row>
    <row r="9159" spans="1:16" x14ac:dyDescent="0.25">
      <c r="A9159" s="24">
        <f t="shared" si="1146"/>
        <v>9144</v>
      </c>
      <c r="B9159">
        <f t="shared" si="1140"/>
        <v>0.79677982011344284</v>
      </c>
      <c r="C9159">
        <f t="shared" si="1141"/>
        <v>0.44861536135431379</v>
      </c>
      <c r="D9159" s="40">
        <f t="shared" si="1142"/>
        <v>1378498.8271874795</v>
      </c>
      <c r="E9159" s="40">
        <f t="shared" si="1147"/>
        <v>1250000</v>
      </c>
      <c r="F9159" s="41">
        <f t="shared" si="1143"/>
        <v>1.960741516992625</v>
      </c>
      <c r="G9159" s="42">
        <f t="shared" si="1144"/>
        <v>1450926.8962407811</v>
      </c>
      <c r="H9159" s="16">
        <f t="shared" si="1145"/>
        <v>1</v>
      </c>
      <c r="P9159" s="16"/>
    </row>
    <row r="9160" spans="1:16" x14ac:dyDescent="0.25">
      <c r="A9160" s="24">
        <f t="shared" si="1146"/>
        <v>9145</v>
      </c>
      <c r="B9160">
        <f t="shared" si="1140"/>
        <v>0.26577024988364428</v>
      </c>
      <c r="C9160">
        <f t="shared" si="1141"/>
        <v>0.86669857369270176</v>
      </c>
      <c r="D9160" s="40">
        <f t="shared" si="1142"/>
        <v>714746.43546660664</v>
      </c>
      <c r="E9160" s="40">
        <f t="shared" si="1147"/>
        <v>714746.43546660664</v>
      </c>
      <c r="F9160" s="41">
        <f t="shared" si="1143"/>
        <v>2.3376656063744172</v>
      </c>
      <c r="G9160" s="42">
        <f t="shared" si="1144"/>
        <v>670838.1594689982</v>
      </c>
      <c r="H9160" s="16">
        <f t="shared" si="1145"/>
        <v>1</v>
      </c>
      <c r="P9160" s="16"/>
    </row>
    <row r="9161" spans="1:16" x14ac:dyDescent="0.25">
      <c r="A9161" s="24">
        <f t="shared" si="1146"/>
        <v>9146</v>
      </c>
      <c r="B9161">
        <f t="shared" si="1140"/>
        <v>0.33559391985181719</v>
      </c>
      <c r="C9161">
        <f t="shared" si="1141"/>
        <v>0.98574464663397521</v>
      </c>
      <c r="D9161" s="40">
        <f t="shared" si="1142"/>
        <v>806450.6090703638</v>
      </c>
      <c r="E9161" s="40">
        <f t="shared" si="1147"/>
        <v>806450.6090703638</v>
      </c>
      <c r="F9161" s="41">
        <f t="shared" si="1143"/>
        <v>2.6657102124500636</v>
      </c>
      <c r="G9161" s="42">
        <f t="shared" si="1144"/>
        <v>1149763.6244354425</v>
      </c>
      <c r="H9161" s="16">
        <f t="shared" si="1145"/>
        <v>1</v>
      </c>
      <c r="P9161" s="16"/>
    </row>
    <row r="9162" spans="1:16" x14ac:dyDescent="0.25">
      <c r="A9162" s="24">
        <f t="shared" si="1146"/>
        <v>9147</v>
      </c>
      <c r="B9162">
        <f t="shared" si="1140"/>
        <v>0.22531838703434914</v>
      </c>
      <c r="C9162">
        <f t="shared" si="1141"/>
        <v>0.83705106552224606</v>
      </c>
      <c r="D9162" s="40">
        <f t="shared" si="1142"/>
        <v>656069.67238029279</v>
      </c>
      <c r="E9162" s="40">
        <f t="shared" si="1147"/>
        <v>656069.67238029279</v>
      </c>
      <c r="F9162" s="41">
        <f t="shared" si="1143"/>
        <v>2.2986048834814032</v>
      </c>
      <c r="G9162" s="42">
        <f t="shared" si="1144"/>
        <v>508044.95283738524</v>
      </c>
      <c r="H9162" s="16">
        <f t="shared" si="1145"/>
        <v>1</v>
      </c>
      <c r="P9162" s="16"/>
    </row>
    <row r="9163" spans="1:16" x14ac:dyDescent="0.25">
      <c r="A9163" s="24">
        <f t="shared" si="1146"/>
        <v>9148</v>
      </c>
      <c r="B9163">
        <f t="shared" si="1140"/>
        <v>0.91802687209565192</v>
      </c>
      <c r="C9163">
        <f t="shared" si="1141"/>
        <v>0.29154553601983935</v>
      </c>
      <c r="D9163" s="40">
        <f t="shared" si="1142"/>
        <v>1634614.5371744446</v>
      </c>
      <c r="E9163" s="40">
        <f t="shared" si="1147"/>
        <v>1250000</v>
      </c>
      <c r="F9163" s="41">
        <f t="shared" si="1143"/>
        <v>1.8331686204578448</v>
      </c>
      <c r="G9163" s="42">
        <f t="shared" si="1144"/>
        <v>1291460.775572306</v>
      </c>
      <c r="H9163" s="16">
        <f t="shared" si="1145"/>
        <v>1</v>
      </c>
      <c r="P9163" s="16"/>
    </row>
    <row r="9164" spans="1:16" x14ac:dyDescent="0.25">
      <c r="A9164" s="24">
        <f t="shared" si="1146"/>
        <v>9149</v>
      </c>
      <c r="B9164">
        <f t="shared" si="1140"/>
        <v>0.81259367789607495</v>
      </c>
      <c r="C9164">
        <f t="shared" si="1141"/>
        <v>0.44293984479736537</v>
      </c>
      <c r="D9164" s="40">
        <f t="shared" si="1142"/>
        <v>1404632.8200753839</v>
      </c>
      <c r="E9164" s="40">
        <f t="shared" si="1147"/>
        <v>1250000</v>
      </c>
      <c r="F9164" s="41">
        <f t="shared" si="1143"/>
        <v>1.9563769661105983</v>
      </c>
      <c r="G9164" s="42">
        <f t="shared" si="1144"/>
        <v>1445471.2076382479</v>
      </c>
      <c r="H9164" s="16">
        <f t="shared" si="1145"/>
        <v>1</v>
      </c>
      <c r="P9164" s="16"/>
    </row>
    <row r="9165" spans="1:16" x14ac:dyDescent="0.25">
      <c r="A9165" s="24">
        <f t="shared" si="1146"/>
        <v>9150</v>
      </c>
      <c r="B9165">
        <f t="shared" si="1140"/>
        <v>0.31602495035622269</v>
      </c>
      <c r="C9165">
        <f t="shared" si="1141"/>
        <v>0.36504416924435645</v>
      </c>
      <c r="D9165" s="40">
        <f t="shared" si="1142"/>
        <v>781682.25178941758</v>
      </c>
      <c r="E9165" s="40">
        <f t="shared" si="1147"/>
        <v>781682.25178941758</v>
      </c>
      <c r="F9165" s="41">
        <f t="shared" si="1143"/>
        <v>1.8951343392412296</v>
      </c>
      <c r="G9165" s="42">
        <f t="shared" si="1144"/>
        <v>481392.8777415345</v>
      </c>
      <c r="H9165" s="16">
        <f t="shared" si="1145"/>
        <v>1</v>
      </c>
      <c r="P9165" s="16"/>
    </row>
    <row r="9166" spans="1:16" x14ac:dyDescent="0.25">
      <c r="A9166" s="24">
        <f t="shared" si="1146"/>
        <v>9151</v>
      </c>
      <c r="B9166">
        <f t="shared" si="1140"/>
        <v>0.48676817736122757</v>
      </c>
      <c r="C9166">
        <f t="shared" si="1141"/>
        <v>0.49444620206486434</v>
      </c>
      <c r="D9166" s="40">
        <f t="shared" si="1142"/>
        <v>984875.37501691328</v>
      </c>
      <c r="E9166" s="40">
        <f t="shared" si="1147"/>
        <v>984875.37501691328</v>
      </c>
      <c r="F9166" s="41">
        <f t="shared" si="1143"/>
        <v>1.9957684630300967</v>
      </c>
      <c r="G9166" s="42">
        <f t="shared" si="1144"/>
        <v>965583.2134736951</v>
      </c>
      <c r="H9166" s="16">
        <f t="shared" si="1145"/>
        <v>1</v>
      </c>
      <c r="P9166" s="16"/>
    </row>
    <row r="9167" spans="1:16" x14ac:dyDescent="0.25">
      <c r="A9167" s="24">
        <f t="shared" si="1146"/>
        <v>9152</v>
      </c>
      <c r="B9167">
        <f t="shared" si="1140"/>
        <v>0.38135298050474375</v>
      </c>
      <c r="C9167">
        <f t="shared" si="1141"/>
        <v>0.26064190722536296</v>
      </c>
      <c r="D9167" s="40">
        <f t="shared" si="1142"/>
        <v>862342.26545523596</v>
      </c>
      <c r="E9167" s="40">
        <f t="shared" si="1147"/>
        <v>862342.26545523596</v>
      </c>
      <c r="F9167" s="41">
        <f t="shared" si="1143"/>
        <v>1.8050554108297248</v>
      </c>
      <c r="G9167" s="42">
        <f t="shared" si="1144"/>
        <v>556575.57224713662</v>
      </c>
      <c r="H9167" s="16">
        <f t="shared" si="1145"/>
        <v>1</v>
      </c>
      <c r="P9167" s="16"/>
    </row>
    <row r="9168" spans="1:16" x14ac:dyDescent="0.25">
      <c r="A9168" s="24">
        <f t="shared" si="1146"/>
        <v>9153</v>
      </c>
      <c r="B9168">
        <f t="shared" si="1140"/>
        <v>2.918053965549916E-2</v>
      </c>
      <c r="C9168">
        <f t="shared" si="1141"/>
        <v>0.54226210329215974</v>
      </c>
      <c r="D9168" s="40">
        <f t="shared" si="1142"/>
        <v>136941.09556096897</v>
      </c>
      <c r="E9168" s="40">
        <f t="shared" si="1147"/>
        <v>136941.09556096897</v>
      </c>
      <c r="F9168" s="41">
        <f t="shared" si="1143"/>
        <v>2.0322596671658655</v>
      </c>
      <c r="G9168" s="42">
        <f t="shared" si="1144"/>
        <v>-721700.13471393625</v>
      </c>
      <c r="H9168" s="16">
        <f t="shared" si="1145"/>
        <v>0</v>
      </c>
      <c r="P9168" s="16"/>
    </row>
    <row r="9169" spans="1:16" x14ac:dyDescent="0.25">
      <c r="A9169" s="24">
        <f t="shared" si="1146"/>
        <v>9154</v>
      </c>
      <c r="B9169">
        <f t="shared" ref="B9169:B9232" si="1148">((MOD((MOD(MOD(999999999999989,MOD(A9169*2499997+$B$13*1800451,7450589)*4658+7450581)*383,99991)*7440893+MOD(MOD(999999999999989,MOD(A9169*2246527+$B$13*2399993,7450987)*7580+7560584)*17669,7440893))*1343,4294967296))+0.5)/2^32</f>
        <v>4.2059617233462632E-2</v>
      </c>
      <c r="C9169">
        <f t="shared" ref="C9169:C9232" si="1149">((MOD((MOD(MOD(999999999999989,MOD(A9169*2499997+$C$13*1800451,7450589)*4658+7450581)*383,99991)*7440893+MOD(MOD(999999999999989,MOD(A9169*2246527+$C$13*2399993,7450987)*7580+7560584)*17669,7440893))*1343,4294967296))+0.5)/2^32</f>
        <v>0.60158507304731756</v>
      </c>
      <c r="D9169" s="40">
        <f t="shared" ref="D9169:D9232" si="1150">MAX(0,NORMINV(B9169,D$10,D$12))</f>
        <v>212491.00869552337</v>
      </c>
      <c r="E9169" s="40">
        <f t="shared" si="1147"/>
        <v>212491.00869552337</v>
      </c>
      <c r="F9169" s="41">
        <f t="shared" ref="F9169:F9232" si="1151">NORMINV(C9169,E$10,E$12)</f>
        <v>2.0782528919443064</v>
      </c>
      <c r="G9169" s="42">
        <f t="shared" ref="G9169:G9232" si="1152">F9169*E9169-1000000</f>
        <v>-558389.94666636572</v>
      </c>
      <c r="H9169" s="16">
        <f t="shared" ref="H9169:H9232" si="1153">IF(G9169&gt;=0,1,0)</f>
        <v>0</v>
      </c>
      <c r="P9169" s="16"/>
    </row>
    <row r="9170" spans="1:16" x14ac:dyDescent="0.25">
      <c r="A9170" s="24">
        <f t="shared" ref="A9170:A9233" si="1154">A9169+1</f>
        <v>9155</v>
      </c>
      <c r="B9170">
        <f t="shared" si="1148"/>
        <v>0.98559829627629369</v>
      </c>
      <c r="C9170">
        <f t="shared" si="1149"/>
        <v>0.84997208544518799</v>
      </c>
      <c r="D9170" s="40">
        <f t="shared" si="1150"/>
        <v>1996732.5636911322</v>
      </c>
      <c r="E9170" s="40">
        <f t="shared" ref="E9170:E9233" si="1155">MIN(1250000,D9170)</f>
        <v>1250000</v>
      </c>
      <c r="F9170" s="41">
        <f t="shared" si="1151"/>
        <v>2.3149889585254493</v>
      </c>
      <c r="G9170" s="42">
        <f t="shared" si="1152"/>
        <v>1893736.1981568118</v>
      </c>
      <c r="H9170" s="16">
        <f t="shared" si="1153"/>
        <v>1</v>
      </c>
      <c r="P9170" s="16"/>
    </row>
    <row r="9171" spans="1:16" x14ac:dyDescent="0.25">
      <c r="A9171" s="24">
        <f t="shared" si="1154"/>
        <v>9156</v>
      </c>
      <c r="B9171">
        <f t="shared" si="1148"/>
        <v>3.1086371862329543E-2</v>
      </c>
      <c r="C9171">
        <f t="shared" si="1149"/>
        <v>2.1787505713291466E-2</v>
      </c>
      <c r="D9171" s="40">
        <f t="shared" si="1150"/>
        <v>149667.8771660272</v>
      </c>
      <c r="E9171" s="40">
        <f t="shared" si="1155"/>
        <v>149667.8771660272</v>
      </c>
      <c r="F9171" s="41">
        <f t="shared" si="1151"/>
        <v>1.3865787072080176</v>
      </c>
      <c r="G9171" s="42">
        <f t="shared" si="1152"/>
        <v>-792473.7083685617</v>
      </c>
      <c r="H9171" s="16">
        <f t="shared" si="1153"/>
        <v>0</v>
      </c>
      <c r="P9171" s="16"/>
    </row>
    <row r="9172" spans="1:16" x14ac:dyDescent="0.25">
      <c r="A9172" s="24">
        <f t="shared" si="1154"/>
        <v>9157</v>
      </c>
      <c r="B9172">
        <f t="shared" si="1148"/>
        <v>0.95697642990853637</v>
      </c>
      <c r="C9172">
        <f t="shared" si="1149"/>
        <v>0.53471347305458039</v>
      </c>
      <c r="D9172" s="40">
        <f t="shared" si="1150"/>
        <v>1782657.2000707553</v>
      </c>
      <c r="E9172" s="40">
        <f t="shared" si="1155"/>
        <v>1250000</v>
      </c>
      <c r="F9172" s="41">
        <f t="shared" si="1151"/>
        <v>2.0264814187333036</v>
      </c>
      <c r="G9172" s="42">
        <f t="shared" si="1152"/>
        <v>1533101.7734166295</v>
      </c>
      <c r="H9172" s="16">
        <f t="shared" si="1153"/>
        <v>1</v>
      </c>
      <c r="P9172" s="16"/>
    </row>
    <row r="9173" spans="1:16" x14ac:dyDescent="0.25">
      <c r="A9173" s="24">
        <f t="shared" si="1154"/>
        <v>9158</v>
      </c>
      <c r="B9173">
        <f t="shared" si="1148"/>
        <v>0.21518326795194298</v>
      </c>
      <c r="C9173">
        <f t="shared" si="1149"/>
        <v>7.1045205811969936E-2</v>
      </c>
      <c r="D9173" s="40">
        <f t="shared" si="1150"/>
        <v>640472.07306226855</v>
      </c>
      <c r="E9173" s="40">
        <f t="shared" si="1155"/>
        <v>640472.07306226855</v>
      </c>
      <c r="F9173" s="41">
        <f t="shared" si="1151"/>
        <v>1.5537839369984181</v>
      </c>
      <c r="G9173" s="42">
        <f t="shared" si="1152"/>
        <v>-4844.780779769877</v>
      </c>
      <c r="H9173" s="16">
        <f t="shared" si="1153"/>
        <v>0</v>
      </c>
      <c r="P9173" s="16"/>
    </row>
    <row r="9174" spans="1:16" x14ac:dyDescent="0.25">
      <c r="A9174" s="24">
        <f t="shared" si="1154"/>
        <v>9159</v>
      </c>
      <c r="B9174">
        <f t="shared" si="1148"/>
        <v>0.88181396981235594</v>
      </c>
      <c r="C9174">
        <f t="shared" si="1149"/>
        <v>0.25261743494775146</v>
      </c>
      <c r="D9174" s="40">
        <f t="shared" si="1150"/>
        <v>1539864.8573178372</v>
      </c>
      <c r="E9174" s="40">
        <f t="shared" si="1155"/>
        <v>1250000</v>
      </c>
      <c r="F9174" s="41">
        <f t="shared" si="1151"/>
        <v>1.7974845778743529</v>
      </c>
      <c r="G9174" s="42">
        <f t="shared" si="1152"/>
        <v>1246855.722342941</v>
      </c>
      <c r="H9174" s="16">
        <f t="shared" si="1153"/>
        <v>1</v>
      </c>
      <c r="P9174" s="16"/>
    </row>
    <row r="9175" spans="1:16" x14ac:dyDescent="0.25">
      <c r="A9175" s="24">
        <f t="shared" si="1154"/>
        <v>9160</v>
      </c>
      <c r="B9175">
        <f t="shared" si="1148"/>
        <v>0.52189764159265906</v>
      </c>
      <c r="C9175">
        <f t="shared" si="1149"/>
        <v>0.43199946766253561</v>
      </c>
      <c r="D9175" s="40">
        <f t="shared" si="1150"/>
        <v>1025038.0723357109</v>
      </c>
      <c r="E9175" s="40">
        <f t="shared" si="1155"/>
        <v>1025038.0723357109</v>
      </c>
      <c r="F9175" s="41">
        <f t="shared" si="1151"/>
        <v>1.9479374042485547</v>
      </c>
      <c r="G9175" s="42">
        <f t="shared" si="1152"/>
        <v>996710.00188156683</v>
      </c>
      <c r="H9175" s="16">
        <f t="shared" si="1153"/>
        <v>1</v>
      </c>
      <c r="P9175" s="16"/>
    </row>
    <row r="9176" spans="1:16" x14ac:dyDescent="0.25">
      <c r="A9176" s="24">
        <f t="shared" si="1154"/>
        <v>9161</v>
      </c>
      <c r="B9176">
        <f t="shared" si="1148"/>
        <v>0.87186847964767367</v>
      </c>
      <c r="C9176">
        <f t="shared" si="1149"/>
        <v>7.3484317981638014E-2</v>
      </c>
      <c r="D9176" s="40">
        <f t="shared" si="1150"/>
        <v>1517599.3974737907</v>
      </c>
      <c r="E9176" s="40">
        <f t="shared" si="1155"/>
        <v>1250000</v>
      </c>
      <c r="F9176" s="41">
        <f t="shared" si="1151"/>
        <v>1.5591725234076623</v>
      </c>
      <c r="G9176" s="42">
        <f t="shared" si="1152"/>
        <v>948965.65425957786</v>
      </c>
      <c r="H9176" s="16">
        <f t="shared" si="1153"/>
        <v>1</v>
      </c>
      <c r="P9176" s="16"/>
    </row>
    <row r="9177" spans="1:16" x14ac:dyDescent="0.25">
      <c r="A9177" s="24">
        <f t="shared" si="1154"/>
        <v>9162</v>
      </c>
      <c r="B9177">
        <f t="shared" si="1148"/>
        <v>9.2715223901905119E-2</v>
      </c>
      <c r="C9177">
        <f t="shared" si="1149"/>
        <v>0.51879279396962374</v>
      </c>
      <c r="D9177" s="40">
        <f t="shared" si="1150"/>
        <v>396252.90768057469</v>
      </c>
      <c r="E9177" s="40">
        <f t="shared" si="1155"/>
        <v>396252.90768057469</v>
      </c>
      <c r="F9177" s="41">
        <f t="shared" si="1151"/>
        <v>2.0143233994075187</v>
      </c>
      <c r="G9177" s="42">
        <f t="shared" si="1152"/>
        <v>-201818.49597575108</v>
      </c>
      <c r="H9177" s="16">
        <f t="shared" si="1153"/>
        <v>0</v>
      </c>
      <c r="P9177" s="16"/>
    </row>
    <row r="9178" spans="1:16" x14ac:dyDescent="0.25">
      <c r="A9178" s="24">
        <f t="shared" si="1154"/>
        <v>9163</v>
      </c>
      <c r="B9178">
        <f t="shared" si="1148"/>
        <v>0.96617949439678341</v>
      </c>
      <c r="C9178">
        <f t="shared" si="1149"/>
        <v>8.0785209662280977E-2</v>
      </c>
      <c r="D9178" s="40">
        <f t="shared" si="1150"/>
        <v>1833156.9616369081</v>
      </c>
      <c r="E9178" s="40">
        <f t="shared" si="1155"/>
        <v>1250000</v>
      </c>
      <c r="F9178" s="41">
        <f t="shared" si="1151"/>
        <v>1.5745260356213748</v>
      </c>
      <c r="G9178" s="42">
        <f t="shared" si="1152"/>
        <v>968157.54452671856</v>
      </c>
      <c r="H9178" s="16">
        <f t="shared" si="1153"/>
        <v>1</v>
      </c>
      <c r="P9178" s="16"/>
    </row>
    <row r="9179" spans="1:16" x14ac:dyDescent="0.25">
      <c r="A9179" s="24">
        <f t="shared" si="1154"/>
        <v>9164</v>
      </c>
      <c r="B9179">
        <f t="shared" si="1148"/>
        <v>0.97783656150568277</v>
      </c>
      <c r="C9179">
        <f t="shared" si="1149"/>
        <v>0.77364398341160268</v>
      </c>
      <c r="D9179" s="40">
        <f t="shared" si="1150"/>
        <v>1916863.1704891699</v>
      </c>
      <c r="E9179" s="40">
        <f t="shared" si="1155"/>
        <v>1250000</v>
      </c>
      <c r="F9179" s="41">
        <f t="shared" si="1151"/>
        <v>2.2282374896995694</v>
      </c>
      <c r="G9179" s="42">
        <f t="shared" si="1152"/>
        <v>1785296.8621244617</v>
      </c>
      <c r="H9179" s="16">
        <f t="shared" si="1153"/>
        <v>1</v>
      </c>
      <c r="P9179" s="16"/>
    </row>
    <row r="9180" spans="1:16" x14ac:dyDescent="0.25">
      <c r="A9180" s="24">
        <f t="shared" si="1154"/>
        <v>9165</v>
      </c>
      <c r="B9180">
        <f t="shared" si="1148"/>
        <v>0.77082753798458725</v>
      </c>
      <c r="C9180">
        <f t="shared" si="1149"/>
        <v>0.63713877054397017</v>
      </c>
      <c r="D9180" s="40">
        <f t="shared" si="1150"/>
        <v>1338104.066598037</v>
      </c>
      <c r="E9180" s="40">
        <f t="shared" si="1155"/>
        <v>1250000</v>
      </c>
      <c r="F9180" s="41">
        <f t="shared" si="1151"/>
        <v>2.1066325968015809</v>
      </c>
      <c r="G9180" s="42">
        <f t="shared" si="1152"/>
        <v>1633290.7460019761</v>
      </c>
      <c r="H9180" s="16">
        <f t="shared" si="1153"/>
        <v>1</v>
      </c>
      <c r="P9180" s="16"/>
    </row>
    <row r="9181" spans="1:16" x14ac:dyDescent="0.25">
      <c r="A9181" s="24">
        <f t="shared" si="1154"/>
        <v>9166</v>
      </c>
      <c r="B9181">
        <f t="shared" si="1148"/>
        <v>3.0218196683563292E-2</v>
      </c>
      <c r="C9181">
        <f t="shared" si="1149"/>
        <v>0.63327040721196681</v>
      </c>
      <c r="D9181" s="40">
        <f t="shared" si="1150"/>
        <v>143952.99168700096</v>
      </c>
      <c r="E9181" s="40">
        <f t="shared" si="1155"/>
        <v>143952.99168700096</v>
      </c>
      <c r="F9181" s="41">
        <f t="shared" si="1151"/>
        <v>2.1035038523902942</v>
      </c>
      <c r="G9181" s="42">
        <f t="shared" si="1152"/>
        <v>-697194.32742328546</v>
      </c>
      <c r="H9181" s="16">
        <f t="shared" si="1153"/>
        <v>0</v>
      </c>
      <c r="P9181" s="16"/>
    </row>
    <row r="9182" spans="1:16" x14ac:dyDescent="0.25">
      <c r="A9182" s="24">
        <f t="shared" si="1154"/>
        <v>9167</v>
      </c>
      <c r="B9182">
        <f t="shared" si="1148"/>
        <v>0.77227102883625776</v>
      </c>
      <c r="C9182">
        <f t="shared" si="1149"/>
        <v>0.71361508627887815</v>
      </c>
      <c r="D9182" s="40">
        <f t="shared" si="1150"/>
        <v>1340279.6998362311</v>
      </c>
      <c r="E9182" s="40">
        <f t="shared" si="1155"/>
        <v>1250000</v>
      </c>
      <c r="F9182" s="41">
        <f t="shared" si="1151"/>
        <v>2.1714215616467012</v>
      </c>
      <c r="G9182" s="42">
        <f t="shared" si="1152"/>
        <v>1714276.9520583763</v>
      </c>
      <c r="H9182" s="16">
        <f t="shared" si="1153"/>
        <v>1</v>
      </c>
      <c r="P9182" s="16"/>
    </row>
    <row r="9183" spans="1:16" x14ac:dyDescent="0.25">
      <c r="A9183" s="24">
        <f t="shared" si="1154"/>
        <v>9168</v>
      </c>
      <c r="B9183">
        <f t="shared" si="1148"/>
        <v>0.27691216685343534</v>
      </c>
      <c r="C9183">
        <f t="shared" si="1149"/>
        <v>0.70256044005509466</v>
      </c>
      <c r="D9183" s="40">
        <f t="shared" si="1150"/>
        <v>730073.30944595276</v>
      </c>
      <c r="E9183" s="40">
        <f t="shared" si="1155"/>
        <v>730073.30944595276</v>
      </c>
      <c r="F9183" s="41">
        <f t="shared" si="1151"/>
        <v>2.1616349320736576</v>
      </c>
      <c r="G9183" s="42">
        <f t="shared" si="1152"/>
        <v>578151.96867299243</v>
      </c>
      <c r="H9183" s="16">
        <f t="shared" si="1153"/>
        <v>1</v>
      </c>
      <c r="P9183" s="16"/>
    </row>
    <row r="9184" spans="1:16" x14ac:dyDescent="0.25">
      <c r="A9184" s="24">
        <f t="shared" si="1154"/>
        <v>9169</v>
      </c>
      <c r="B9184">
        <f t="shared" si="1148"/>
        <v>0.35130482737440616</v>
      </c>
      <c r="C9184">
        <f t="shared" si="1149"/>
        <v>0.21550055721309036</v>
      </c>
      <c r="D9184" s="40">
        <f t="shared" si="1150"/>
        <v>825927.01232427219</v>
      </c>
      <c r="E9184" s="40">
        <f t="shared" si="1155"/>
        <v>825927.01232427219</v>
      </c>
      <c r="F9184" s="41">
        <f t="shared" si="1151"/>
        <v>1.7606444718028011</v>
      </c>
      <c r="G9184" s="42">
        <f t="shared" si="1152"/>
        <v>454163.82836133381</v>
      </c>
      <c r="H9184" s="16">
        <f t="shared" si="1153"/>
        <v>1</v>
      </c>
      <c r="P9184" s="16"/>
    </row>
    <row r="9185" spans="1:16" x14ac:dyDescent="0.25">
      <c r="A9185" s="24">
        <f t="shared" si="1154"/>
        <v>9170</v>
      </c>
      <c r="B9185">
        <f t="shared" si="1148"/>
        <v>0.63864744955208153</v>
      </c>
      <c r="C9185">
        <f t="shared" si="1149"/>
        <v>0.93051294435281307</v>
      </c>
      <c r="D9185" s="40">
        <f t="shared" si="1150"/>
        <v>1161783.8078126875</v>
      </c>
      <c r="E9185" s="40">
        <f t="shared" si="1155"/>
        <v>1161783.8078126875</v>
      </c>
      <c r="F9185" s="41">
        <f t="shared" si="1151"/>
        <v>2.4497331770081212</v>
      </c>
      <c r="G9185" s="42">
        <f t="shared" si="1152"/>
        <v>1846060.3385095675</v>
      </c>
      <c r="H9185" s="16">
        <f t="shared" si="1153"/>
        <v>1</v>
      </c>
      <c r="P9185" s="16"/>
    </row>
    <row r="9186" spans="1:16" x14ac:dyDescent="0.25">
      <c r="A9186" s="24">
        <f t="shared" si="1154"/>
        <v>9171</v>
      </c>
      <c r="B9186">
        <f t="shared" si="1148"/>
        <v>0.49714616884011775</v>
      </c>
      <c r="C9186">
        <f t="shared" si="1149"/>
        <v>4.1984141920693219E-2</v>
      </c>
      <c r="D9186" s="40">
        <f t="shared" si="1150"/>
        <v>996738.50081103016</v>
      </c>
      <c r="E9186" s="40">
        <f t="shared" si="1155"/>
        <v>996738.50081103016</v>
      </c>
      <c r="F9186" s="41">
        <f t="shared" si="1151"/>
        <v>1.4747382268144493</v>
      </c>
      <c r="G9186" s="42">
        <f t="shared" si="1152"/>
        <v>469928.36928375112</v>
      </c>
      <c r="H9186" s="16">
        <f t="shared" si="1153"/>
        <v>1</v>
      </c>
      <c r="P9186" s="16"/>
    </row>
    <row r="9187" spans="1:16" x14ac:dyDescent="0.25">
      <c r="A9187" s="24">
        <f t="shared" si="1154"/>
        <v>9172</v>
      </c>
      <c r="B9187">
        <f t="shared" si="1148"/>
        <v>0.63889526331331581</v>
      </c>
      <c r="C9187">
        <f t="shared" si="1149"/>
        <v>9.0497912955470383E-2</v>
      </c>
      <c r="D9187" s="40">
        <f t="shared" si="1150"/>
        <v>1162085.4582372801</v>
      </c>
      <c r="E9187" s="40">
        <f t="shared" si="1155"/>
        <v>1162085.4582372801</v>
      </c>
      <c r="F9187" s="41">
        <f t="shared" si="1151"/>
        <v>1.593405723205267</v>
      </c>
      <c r="G9187" s="42">
        <f t="shared" si="1152"/>
        <v>851673.6200088975</v>
      </c>
      <c r="H9187" s="16">
        <f t="shared" si="1153"/>
        <v>1</v>
      </c>
      <c r="P9187" s="16"/>
    </row>
    <row r="9188" spans="1:16" x14ac:dyDescent="0.25">
      <c r="A9188" s="24">
        <f t="shared" si="1154"/>
        <v>9173</v>
      </c>
      <c r="B9188">
        <f t="shared" si="1148"/>
        <v>0.97213024750817567</v>
      </c>
      <c r="C9188">
        <f t="shared" si="1149"/>
        <v>0.32461791636887938</v>
      </c>
      <c r="D9188" s="40">
        <f t="shared" si="1150"/>
        <v>1872218.8927354543</v>
      </c>
      <c r="E9188" s="40">
        <f t="shared" si="1155"/>
        <v>1250000</v>
      </c>
      <c r="F9188" s="41">
        <f t="shared" si="1151"/>
        <v>1.8617556104860689</v>
      </c>
      <c r="G9188" s="42">
        <f t="shared" si="1152"/>
        <v>1327194.5131075862</v>
      </c>
      <c r="H9188" s="16">
        <f t="shared" si="1153"/>
        <v>1</v>
      </c>
      <c r="P9188" s="16"/>
    </row>
    <row r="9189" spans="1:16" x14ac:dyDescent="0.25">
      <c r="A9189" s="24">
        <f t="shared" si="1154"/>
        <v>9174</v>
      </c>
      <c r="B9189">
        <f t="shared" si="1148"/>
        <v>0.38256850570905954</v>
      </c>
      <c r="C9189">
        <f t="shared" si="1149"/>
        <v>0.49499704025220126</v>
      </c>
      <c r="D9189" s="40">
        <f t="shared" si="1150"/>
        <v>863795.50239795423</v>
      </c>
      <c r="E9189" s="40">
        <f t="shared" si="1155"/>
        <v>863795.50239795423</v>
      </c>
      <c r="F9189" s="41">
        <f t="shared" si="1151"/>
        <v>1.9961881796113459</v>
      </c>
      <c r="G9189" s="42">
        <f t="shared" si="1152"/>
        <v>724298.37148824031</v>
      </c>
      <c r="H9189" s="16">
        <f t="shared" si="1153"/>
        <v>1</v>
      </c>
      <c r="P9189" s="16"/>
    </row>
    <row r="9190" spans="1:16" x14ac:dyDescent="0.25">
      <c r="A9190" s="24">
        <f t="shared" si="1154"/>
        <v>9175</v>
      </c>
      <c r="B9190">
        <f t="shared" si="1148"/>
        <v>0.60666352824773639</v>
      </c>
      <c r="C9190">
        <f t="shared" si="1149"/>
        <v>0.91895745263900608</v>
      </c>
      <c r="D9190" s="40">
        <f t="shared" si="1150"/>
        <v>1123389.1243844568</v>
      </c>
      <c r="E9190" s="40">
        <f t="shared" si="1155"/>
        <v>1123389.1243844568</v>
      </c>
      <c r="F9190" s="41">
        <f t="shared" si="1151"/>
        <v>2.4249523271534046</v>
      </c>
      <c r="G9190" s="42">
        <f t="shared" si="1152"/>
        <v>1724165.071474914</v>
      </c>
      <c r="H9190" s="16">
        <f t="shared" si="1153"/>
        <v>1</v>
      </c>
      <c r="P9190" s="16"/>
    </row>
    <row r="9191" spans="1:16" x14ac:dyDescent="0.25">
      <c r="A9191" s="24">
        <f t="shared" si="1154"/>
        <v>9176</v>
      </c>
      <c r="B9191">
        <f t="shared" si="1148"/>
        <v>0.23984528647270054</v>
      </c>
      <c r="C9191">
        <f t="shared" si="1149"/>
        <v>0.3477427662583068</v>
      </c>
      <c r="D9191" s="40">
        <f t="shared" si="1150"/>
        <v>677750.61196694383</v>
      </c>
      <c r="E9191" s="40">
        <f t="shared" si="1155"/>
        <v>677750.61196694383</v>
      </c>
      <c r="F9191" s="41">
        <f t="shared" si="1151"/>
        <v>1.8810268296670691</v>
      </c>
      <c r="G9191" s="42">
        <f t="shared" si="1152"/>
        <v>274867.08493309631</v>
      </c>
      <c r="H9191" s="16">
        <f t="shared" si="1153"/>
        <v>1</v>
      </c>
      <c r="P9191" s="16"/>
    </row>
    <row r="9192" spans="1:16" x14ac:dyDescent="0.25">
      <c r="A9192" s="24">
        <f t="shared" si="1154"/>
        <v>9177</v>
      </c>
      <c r="B9192">
        <f t="shared" si="1148"/>
        <v>7.6263404334895313E-2</v>
      </c>
      <c r="C9192">
        <f t="shared" si="1149"/>
        <v>0.56284237385261804</v>
      </c>
      <c r="D9192" s="40">
        <f t="shared" si="1150"/>
        <v>347722.01491349586</v>
      </c>
      <c r="E9192" s="40">
        <f t="shared" si="1155"/>
        <v>347722.01491349586</v>
      </c>
      <c r="F9192" s="41">
        <f t="shared" si="1151"/>
        <v>2.0480789157723427</v>
      </c>
      <c r="G9192" s="42">
        <f t="shared" si="1152"/>
        <v>-287837.87270579301</v>
      </c>
      <c r="H9192" s="16">
        <f t="shared" si="1153"/>
        <v>0</v>
      </c>
      <c r="P9192" s="16"/>
    </row>
    <row r="9193" spans="1:16" x14ac:dyDescent="0.25">
      <c r="A9193" s="24">
        <f t="shared" si="1154"/>
        <v>9178</v>
      </c>
      <c r="B9193">
        <f t="shared" si="1148"/>
        <v>0.78048330510500818</v>
      </c>
      <c r="C9193">
        <f t="shared" si="1149"/>
        <v>0.45340893010143191</v>
      </c>
      <c r="D9193" s="40">
        <f t="shared" si="1150"/>
        <v>1352808.4419074846</v>
      </c>
      <c r="E9193" s="40">
        <f t="shared" si="1155"/>
        <v>1250000</v>
      </c>
      <c r="F9193" s="41">
        <f t="shared" si="1151"/>
        <v>1.9644215061436365</v>
      </c>
      <c r="G9193" s="42">
        <f t="shared" si="1152"/>
        <v>1455526.8826795458</v>
      </c>
      <c r="H9193" s="16">
        <f t="shared" si="1153"/>
        <v>1</v>
      </c>
      <c r="P9193" s="16"/>
    </row>
    <row r="9194" spans="1:16" x14ac:dyDescent="0.25">
      <c r="A9194" s="24">
        <f t="shared" si="1154"/>
        <v>9179</v>
      </c>
      <c r="B9194">
        <f t="shared" si="1148"/>
        <v>0.65950829780194908</v>
      </c>
      <c r="C9194">
        <f t="shared" si="1149"/>
        <v>0.55567658424843103</v>
      </c>
      <c r="D9194" s="40">
        <f t="shared" si="1150"/>
        <v>1187441.4389712927</v>
      </c>
      <c r="E9194" s="40">
        <f t="shared" si="1155"/>
        <v>1187441.4389712927</v>
      </c>
      <c r="F9194" s="41">
        <f t="shared" si="1151"/>
        <v>2.0425582536943323</v>
      </c>
      <c r="G9194" s="42">
        <f t="shared" si="1152"/>
        <v>1425418.3119494887</v>
      </c>
      <c r="H9194" s="16">
        <f t="shared" si="1153"/>
        <v>1</v>
      </c>
      <c r="P9194" s="16"/>
    </row>
    <row r="9195" spans="1:16" x14ac:dyDescent="0.25">
      <c r="A9195" s="24">
        <f t="shared" si="1154"/>
        <v>9180</v>
      </c>
      <c r="B9195">
        <f t="shared" si="1148"/>
        <v>0.81886265298817307</v>
      </c>
      <c r="C9195">
        <f t="shared" si="1149"/>
        <v>0.90946152072865516</v>
      </c>
      <c r="D9195" s="40">
        <f t="shared" si="1150"/>
        <v>1415367.4386417675</v>
      </c>
      <c r="E9195" s="40">
        <f t="shared" si="1155"/>
        <v>1250000</v>
      </c>
      <c r="F9195" s="41">
        <f t="shared" si="1151"/>
        <v>2.4065186707035564</v>
      </c>
      <c r="G9195" s="42">
        <f t="shared" si="1152"/>
        <v>2008148.3383794455</v>
      </c>
      <c r="H9195" s="16">
        <f t="shared" si="1153"/>
        <v>1</v>
      </c>
      <c r="P9195" s="16"/>
    </row>
    <row r="9196" spans="1:16" x14ac:dyDescent="0.25">
      <c r="A9196" s="24">
        <f t="shared" si="1154"/>
        <v>9181</v>
      </c>
      <c r="B9196">
        <f t="shared" si="1148"/>
        <v>0.93872646440286189</v>
      </c>
      <c r="C9196">
        <f t="shared" si="1149"/>
        <v>0.69175809843000025</v>
      </c>
      <c r="D9196" s="40">
        <f t="shared" si="1150"/>
        <v>1704029.0321433092</v>
      </c>
      <c r="E9196" s="40">
        <f t="shared" si="1155"/>
        <v>1250000</v>
      </c>
      <c r="F9196" s="41">
        <f t="shared" si="1151"/>
        <v>2.1522309723020405</v>
      </c>
      <c r="G9196" s="42">
        <f t="shared" si="1152"/>
        <v>1690288.7153775506</v>
      </c>
      <c r="H9196" s="16">
        <f t="shared" si="1153"/>
        <v>1</v>
      </c>
      <c r="P9196" s="16"/>
    </row>
    <row r="9197" spans="1:16" x14ac:dyDescent="0.25">
      <c r="A9197" s="24">
        <f t="shared" si="1154"/>
        <v>9182</v>
      </c>
      <c r="B9197">
        <f t="shared" si="1148"/>
        <v>0.31684782088268548</v>
      </c>
      <c r="C9197">
        <f t="shared" si="1149"/>
        <v>0.51633616688195616</v>
      </c>
      <c r="D9197" s="40">
        <f t="shared" si="1150"/>
        <v>782736.3151667465</v>
      </c>
      <c r="E9197" s="40">
        <f t="shared" si="1155"/>
        <v>782736.3151667465</v>
      </c>
      <c r="F9197" s="41">
        <f t="shared" si="1151"/>
        <v>2.0124498930985237</v>
      </c>
      <c r="G9197" s="42">
        <f t="shared" si="1152"/>
        <v>575217.61378165148</v>
      </c>
      <c r="H9197" s="16">
        <f t="shared" si="1153"/>
        <v>1</v>
      </c>
      <c r="P9197" s="16"/>
    </row>
    <row r="9198" spans="1:16" x14ac:dyDescent="0.25">
      <c r="A9198" s="24">
        <f t="shared" si="1154"/>
        <v>9183</v>
      </c>
      <c r="B9198">
        <f t="shared" si="1148"/>
        <v>6.3357433653436601E-2</v>
      </c>
      <c r="C9198">
        <f t="shared" si="1149"/>
        <v>0.65841066429857165</v>
      </c>
      <c r="D9198" s="40">
        <f t="shared" si="1150"/>
        <v>303714.77439927799</v>
      </c>
      <c r="E9198" s="40">
        <f t="shared" si="1155"/>
        <v>303714.77439927799</v>
      </c>
      <c r="F9198" s="41">
        <f t="shared" si="1151"/>
        <v>2.1240514915288071</v>
      </c>
      <c r="G9198" s="42">
        <f t="shared" si="1152"/>
        <v>-354894.18043787847</v>
      </c>
      <c r="H9198" s="16">
        <f t="shared" si="1153"/>
        <v>0</v>
      </c>
      <c r="P9198" s="16"/>
    </row>
    <row r="9199" spans="1:16" x14ac:dyDescent="0.25">
      <c r="A9199" s="24">
        <f t="shared" si="1154"/>
        <v>9184</v>
      </c>
      <c r="B9199">
        <f t="shared" si="1148"/>
        <v>0.77502406213898212</v>
      </c>
      <c r="C9199">
        <f t="shared" si="1149"/>
        <v>3.0568207032047212E-2</v>
      </c>
      <c r="D9199" s="40">
        <f t="shared" si="1150"/>
        <v>1344450.7261330499</v>
      </c>
      <c r="E9199" s="40">
        <f t="shared" si="1155"/>
        <v>1250000</v>
      </c>
      <c r="F9199" s="41">
        <f t="shared" si="1151"/>
        <v>1.4308487595543422</v>
      </c>
      <c r="G9199" s="42">
        <f t="shared" si="1152"/>
        <v>788560.94944292773</v>
      </c>
      <c r="H9199" s="16">
        <f t="shared" si="1153"/>
        <v>1</v>
      </c>
      <c r="P9199" s="16"/>
    </row>
    <row r="9200" spans="1:16" x14ac:dyDescent="0.25">
      <c r="A9200" s="24">
        <f t="shared" si="1154"/>
        <v>9185</v>
      </c>
      <c r="B9200">
        <f t="shared" si="1148"/>
        <v>9.5950658083893359E-2</v>
      </c>
      <c r="C9200">
        <f t="shared" si="1149"/>
        <v>8.7929204222746193E-2</v>
      </c>
      <c r="D9200" s="40">
        <f t="shared" si="1150"/>
        <v>405026.53607246326</v>
      </c>
      <c r="E9200" s="40">
        <f t="shared" si="1155"/>
        <v>405026.53607246326</v>
      </c>
      <c r="F9200" s="41">
        <f t="shared" si="1151"/>
        <v>1.5885660785847882</v>
      </c>
      <c r="G9200" s="42">
        <f t="shared" si="1152"/>
        <v>-356588.58386858681</v>
      </c>
      <c r="H9200" s="16">
        <f t="shared" si="1153"/>
        <v>0</v>
      </c>
      <c r="P9200" s="16"/>
    </row>
    <row r="9201" spans="1:16" x14ac:dyDescent="0.25">
      <c r="A9201" s="24">
        <f t="shared" si="1154"/>
        <v>9186</v>
      </c>
      <c r="B9201">
        <f t="shared" si="1148"/>
        <v>0.92282377334777266</v>
      </c>
      <c r="C9201">
        <f t="shared" si="1149"/>
        <v>6.8690951098687947E-2</v>
      </c>
      <c r="D9201" s="40">
        <f t="shared" si="1150"/>
        <v>1649388.235631987</v>
      </c>
      <c r="E9201" s="40">
        <f t="shared" si="1155"/>
        <v>1250000</v>
      </c>
      <c r="F9201" s="41">
        <f t="shared" si="1151"/>
        <v>1.5484463419576628</v>
      </c>
      <c r="G9201" s="42">
        <f t="shared" si="1152"/>
        <v>935557.92744707852</v>
      </c>
      <c r="H9201" s="16">
        <f t="shared" si="1153"/>
        <v>1</v>
      </c>
      <c r="P9201" s="16"/>
    </row>
    <row r="9202" spans="1:16" x14ac:dyDescent="0.25">
      <c r="A9202" s="24">
        <f t="shared" si="1154"/>
        <v>9187</v>
      </c>
      <c r="B9202">
        <f t="shared" si="1148"/>
        <v>3.6331217619590461E-2</v>
      </c>
      <c r="C9202">
        <f t="shared" si="1149"/>
        <v>0.99445097323041409</v>
      </c>
      <c r="D9202" s="40">
        <f t="shared" si="1150"/>
        <v>181635.93797387206</v>
      </c>
      <c r="E9202" s="40">
        <f t="shared" si="1155"/>
        <v>181635.93797387206</v>
      </c>
      <c r="F9202" s="41">
        <f t="shared" si="1151"/>
        <v>2.7719137234377937</v>
      </c>
      <c r="G9202" s="42">
        <f t="shared" si="1152"/>
        <v>-496520.85086072813</v>
      </c>
      <c r="H9202" s="16">
        <f t="shared" si="1153"/>
        <v>0</v>
      </c>
      <c r="P9202" s="16"/>
    </row>
    <row r="9203" spans="1:16" x14ac:dyDescent="0.25">
      <c r="A9203" s="24">
        <f t="shared" si="1154"/>
        <v>9188</v>
      </c>
      <c r="B9203">
        <f t="shared" si="1148"/>
        <v>0.14521126041654497</v>
      </c>
      <c r="C9203">
        <f t="shared" si="1149"/>
        <v>0.90066321461927146</v>
      </c>
      <c r="D9203" s="40">
        <f t="shared" si="1150"/>
        <v>517996.12021400145</v>
      </c>
      <c r="E9203" s="40">
        <f t="shared" si="1155"/>
        <v>517996.12021400145</v>
      </c>
      <c r="F9203" s="41">
        <f t="shared" si="1151"/>
        <v>2.3906807877999956</v>
      </c>
      <c r="G9203" s="42">
        <f t="shared" si="1152"/>
        <v>238363.37275055028</v>
      </c>
      <c r="H9203" s="16">
        <f t="shared" si="1153"/>
        <v>1</v>
      </c>
      <c r="P9203" s="16"/>
    </row>
    <row r="9204" spans="1:16" x14ac:dyDescent="0.25">
      <c r="A9204" s="24">
        <f t="shared" si="1154"/>
        <v>9189</v>
      </c>
      <c r="B9204">
        <f t="shared" si="1148"/>
        <v>0.19555805425625294</v>
      </c>
      <c r="C9204">
        <f t="shared" si="1149"/>
        <v>0.63701125292573124</v>
      </c>
      <c r="D9204" s="40">
        <f t="shared" si="1150"/>
        <v>608999.21666156384</v>
      </c>
      <c r="E9204" s="40">
        <f t="shared" si="1155"/>
        <v>608999.21666156384</v>
      </c>
      <c r="F9204" s="41">
        <f t="shared" si="1151"/>
        <v>2.1065292816879468</v>
      </c>
      <c r="G9204" s="42">
        <f t="shared" si="1152"/>
        <v>282874.68242260627</v>
      </c>
      <c r="H9204" s="16">
        <f t="shared" si="1153"/>
        <v>1</v>
      </c>
      <c r="P9204" s="16"/>
    </row>
    <row r="9205" spans="1:16" x14ac:dyDescent="0.25">
      <c r="A9205" s="24">
        <f t="shared" si="1154"/>
        <v>9190</v>
      </c>
      <c r="B9205">
        <f t="shared" si="1148"/>
        <v>0.78481378883589059</v>
      </c>
      <c r="C9205">
        <f t="shared" si="1149"/>
        <v>0.23050597158726305</v>
      </c>
      <c r="D9205" s="40">
        <f t="shared" si="1150"/>
        <v>1359523.3367050362</v>
      </c>
      <c r="E9205" s="40">
        <f t="shared" si="1155"/>
        <v>1250000</v>
      </c>
      <c r="F9205" s="41">
        <f t="shared" si="1151"/>
        <v>1.7759326552768004</v>
      </c>
      <c r="G9205" s="42">
        <f t="shared" si="1152"/>
        <v>1219915.8190960004</v>
      </c>
      <c r="H9205" s="16">
        <f t="shared" si="1153"/>
        <v>1</v>
      </c>
      <c r="P9205" s="16"/>
    </row>
    <row r="9206" spans="1:16" x14ac:dyDescent="0.25">
      <c r="A9206" s="24">
        <f t="shared" si="1154"/>
        <v>9191</v>
      </c>
      <c r="B9206">
        <f t="shared" si="1148"/>
        <v>0.74506804288830608</v>
      </c>
      <c r="C9206">
        <f t="shared" si="1149"/>
        <v>1.9327175221405923E-2</v>
      </c>
      <c r="D9206" s="40">
        <f t="shared" si="1150"/>
        <v>1300478.5440646214</v>
      </c>
      <c r="E9206" s="40">
        <f t="shared" si="1155"/>
        <v>1250000</v>
      </c>
      <c r="F9206" s="41">
        <f t="shared" si="1151"/>
        <v>1.3714748754221517</v>
      </c>
      <c r="G9206" s="42">
        <f t="shared" si="1152"/>
        <v>714343.5942776897</v>
      </c>
      <c r="H9206" s="16">
        <f t="shared" si="1153"/>
        <v>1</v>
      </c>
      <c r="P9206" s="16"/>
    </row>
    <row r="9207" spans="1:16" x14ac:dyDescent="0.25">
      <c r="A9207" s="24">
        <f t="shared" si="1154"/>
        <v>9192</v>
      </c>
      <c r="B9207">
        <f t="shared" si="1148"/>
        <v>0.30119954433757812</v>
      </c>
      <c r="C9207">
        <f t="shared" si="1149"/>
        <v>0.71140362706501037</v>
      </c>
      <c r="D9207" s="40">
        <f t="shared" si="1150"/>
        <v>762483.15693096293</v>
      </c>
      <c r="E9207" s="40">
        <f t="shared" si="1155"/>
        <v>762483.15693096293</v>
      </c>
      <c r="F9207" s="41">
        <f t="shared" si="1151"/>
        <v>2.1694498229623664</v>
      </c>
      <c r="G9207" s="42">
        <f t="shared" si="1152"/>
        <v>654168.94981566374</v>
      </c>
      <c r="H9207" s="16">
        <f t="shared" si="1153"/>
        <v>1</v>
      </c>
      <c r="P9207" s="16"/>
    </row>
    <row r="9208" spans="1:16" x14ac:dyDescent="0.25">
      <c r="A9208" s="24">
        <f t="shared" si="1154"/>
        <v>9193</v>
      </c>
      <c r="B9208">
        <f t="shared" si="1148"/>
        <v>0.52604565036017448</v>
      </c>
      <c r="C9208">
        <f t="shared" si="1149"/>
        <v>0.72292962751816958</v>
      </c>
      <c r="D9208" s="40">
        <f t="shared" si="1150"/>
        <v>1029787.1788325949</v>
      </c>
      <c r="E9208" s="40">
        <f t="shared" si="1155"/>
        <v>1029787.1788325949</v>
      </c>
      <c r="F9208" s="41">
        <f t="shared" si="1151"/>
        <v>2.1798075226801288</v>
      </c>
      <c r="G9208" s="42">
        <f t="shared" si="1152"/>
        <v>1244737.8391788374</v>
      </c>
      <c r="H9208" s="16">
        <f t="shared" si="1153"/>
        <v>1</v>
      </c>
      <c r="P9208" s="16"/>
    </row>
    <row r="9209" spans="1:16" x14ac:dyDescent="0.25">
      <c r="A9209" s="24">
        <f t="shared" si="1154"/>
        <v>9194</v>
      </c>
      <c r="B9209">
        <f t="shared" si="1148"/>
        <v>0.49643397016916424</v>
      </c>
      <c r="C9209">
        <f t="shared" si="1149"/>
        <v>0.93709159118589014</v>
      </c>
      <c r="D9209" s="40">
        <f t="shared" si="1150"/>
        <v>995924.54548321513</v>
      </c>
      <c r="E9209" s="40">
        <f t="shared" si="1155"/>
        <v>995924.54548321513</v>
      </c>
      <c r="F9209" s="41">
        <f t="shared" si="1151"/>
        <v>2.4652912274918304</v>
      </c>
      <c r="G9209" s="42">
        <f t="shared" si="1152"/>
        <v>1455244.0452235588</v>
      </c>
      <c r="H9209" s="16">
        <f t="shared" si="1153"/>
        <v>1</v>
      </c>
      <c r="P9209" s="16"/>
    </row>
    <row r="9210" spans="1:16" x14ac:dyDescent="0.25">
      <c r="A9210" s="24">
        <f t="shared" si="1154"/>
        <v>9195</v>
      </c>
      <c r="B9210">
        <f t="shared" si="1148"/>
        <v>0.57472570741083473</v>
      </c>
      <c r="C9210">
        <f t="shared" si="1149"/>
        <v>0.46094169875141233</v>
      </c>
      <c r="D9210" s="40">
        <f t="shared" si="1150"/>
        <v>1085905.09894102</v>
      </c>
      <c r="E9210" s="40">
        <f t="shared" si="1155"/>
        <v>1085905.09894102</v>
      </c>
      <c r="F9210" s="41">
        <f t="shared" si="1151"/>
        <v>1.9701940495291372</v>
      </c>
      <c r="G9210" s="42">
        <f t="shared" si="1152"/>
        <v>1139443.7642869465</v>
      </c>
      <c r="H9210" s="16">
        <f t="shared" si="1153"/>
        <v>1</v>
      </c>
      <c r="P9210" s="16"/>
    </row>
    <row r="9211" spans="1:16" x14ac:dyDescent="0.25">
      <c r="A9211" s="24">
        <f t="shared" si="1154"/>
        <v>9196</v>
      </c>
      <c r="B9211">
        <f t="shared" si="1148"/>
        <v>0.14621809765230864</v>
      </c>
      <c r="C9211">
        <f t="shared" si="1149"/>
        <v>0.91418951551895589</v>
      </c>
      <c r="D9211" s="40">
        <f t="shared" si="1150"/>
        <v>520003.51116846211</v>
      </c>
      <c r="E9211" s="40">
        <f t="shared" si="1155"/>
        <v>520003.51116846211</v>
      </c>
      <c r="F9211" s="41">
        <f t="shared" si="1151"/>
        <v>2.4155057250179648</v>
      </c>
      <c r="G9211" s="42">
        <f t="shared" si="1152"/>
        <v>256071.45825686352</v>
      </c>
      <c r="H9211" s="16">
        <f t="shared" si="1153"/>
        <v>1</v>
      </c>
      <c r="P9211" s="16"/>
    </row>
    <row r="9212" spans="1:16" x14ac:dyDescent="0.25">
      <c r="A9212" s="24">
        <f t="shared" si="1154"/>
        <v>9197</v>
      </c>
      <c r="B9212">
        <f t="shared" si="1148"/>
        <v>0.31831604789476842</v>
      </c>
      <c r="C9212">
        <f t="shared" si="1149"/>
        <v>0.53095551498699933</v>
      </c>
      <c r="D9212" s="40">
        <f t="shared" si="1150"/>
        <v>784614.17766543722</v>
      </c>
      <c r="E9212" s="40">
        <f t="shared" si="1155"/>
        <v>784614.17766543722</v>
      </c>
      <c r="F9212" s="41">
        <f t="shared" si="1151"/>
        <v>2.0236085096969667</v>
      </c>
      <c r="G9212" s="42">
        <f t="shared" si="1152"/>
        <v>587751.92675266648</v>
      </c>
      <c r="H9212" s="16">
        <f t="shared" si="1153"/>
        <v>1</v>
      </c>
      <c r="P9212" s="16"/>
    </row>
    <row r="9213" spans="1:16" x14ac:dyDescent="0.25">
      <c r="A9213" s="24">
        <f t="shared" si="1154"/>
        <v>9198</v>
      </c>
      <c r="B9213">
        <f t="shared" si="1148"/>
        <v>0.28743884421419352</v>
      </c>
      <c r="C9213">
        <f t="shared" si="1149"/>
        <v>0.13517806550953537</v>
      </c>
      <c r="D9213" s="40">
        <f t="shared" si="1150"/>
        <v>744278.52737571718</v>
      </c>
      <c r="E9213" s="40">
        <f t="shared" si="1155"/>
        <v>744278.52737571718</v>
      </c>
      <c r="F9213" s="41">
        <f t="shared" si="1151"/>
        <v>1.6649717944404423</v>
      </c>
      <c r="G9213" s="42">
        <f t="shared" si="1152"/>
        <v>239202.75528823771</v>
      </c>
      <c r="H9213" s="16">
        <f t="shared" si="1153"/>
        <v>1</v>
      </c>
      <c r="P9213" s="16"/>
    </row>
    <row r="9214" spans="1:16" x14ac:dyDescent="0.25">
      <c r="A9214" s="24">
        <f t="shared" si="1154"/>
        <v>9199</v>
      </c>
      <c r="B9214">
        <f t="shared" si="1148"/>
        <v>0.76628425542730838</v>
      </c>
      <c r="C9214">
        <f t="shared" si="1149"/>
        <v>0.51032599329482764</v>
      </c>
      <c r="D9214" s="40">
        <f t="shared" si="1150"/>
        <v>1331306.0151968095</v>
      </c>
      <c r="E9214" s="40">
        <f t="shared" si="1155"/>
        <v>1250000</v>
      </c>
      <c r="F9214" s="41">
        <f t="shared" si="1151"/>
        <v>2.0078681816238046</v>
      </c>
      <c r="G9214" s="42">
        <f t="shared" si="1152"/>
        <v>1509835.2270297557</v>
      </c>
      <c r="H9214" s="16">
        <f t="shared" si="1153"/>
        <v>1</v>
      </c>
      <c r="P9214" s="16"/>
    </row>
    <row r="9215" spans="1:16" x14ac:dyDescent="0.25">
      <c r="A9215" s="24">
        <f t="shared" si="1154"/>
        <v>9200</v>
      </c>
      <c r="B9215">
        <f t="shared" si="1148"/>
        <v>0.49830867710988969</v>
      </c>
      <c r="C9215">
        <f t="shared" si="1149"/>
        <v>0.61074328853283077</v>
      </c>
      <c r="D9215" s="40">
        <f t="shared" si="1150"/>
        <v>998067.08336878533</v>
      </c>
      <c r="E9215" s="40">
        <f t="shared" si="1155"/>
        <v>998067.08336878533</v>
      </c>
      <c r="F9215" s="41">
        <f t="shared" si="1151"/>
        <v>2.0854883966157618</v>
      </c>
      <c r="G9215" s="42">
        <f t="shared" si="1152"/>
        <v>1081457.3214097379</v>
      </c>
      <c r="H9215" s="16">
        <f t="shared" si="1153"/>
        <v>1</v>
      </c>
      <c r="P9215" s="16"/>
    </row>
    <row r="9216" spans="1:16" x14ac:dyDescent="0.25">
      <c r="A9216" s="24">
        <f t="shared" si="1154"/>
        <v>9201</v>
      </c>
      <c r="B9216">
        <f t="shared" si="1148"/>
        <v>0.6267430247971788</v>
      </c>
      <c r="C9216">
        <f t="shared" si="1149"/>
        <v>0.6973369485931471</v>
      </c>
      <c r="D9216" s="40">
        <f t="shared" si="1150"/>
        <v>1147373.5828973297</v>
      </c>
      <c r="E9216" s="40">
        <f t="shared" si="1155"/>
        <v>1147373.5828973297</v>
      </c>
      <c r="F9216" s="41">
        <f t="shared" si="1151"/>
        <v>2.1570688653424721</v>
      </c>
      <c r="G9216" s="42">
        <f t="shared" si="1152"/>
        <v>1474963.8325842698</v>
      </c>
      <c r="H9216" s="16">
        <f t="shared" si="1153"/>
        <v>1</v>
      </c>
      <c r="P9216" s="16"/>
    </row>
    <row r="9217" spans="1:16" x14ac:dyDescent="0.25">
      <c r="A9217" s="24">
        <f t="shared" si="1154"/>
        <v>9202</v>
      </c>
      <c r="B9217">
        <f t="shared" si="1148"/>
        <v>0.63582156074699014</v>
      </c>
      <c r="C9217">
        <f t="shared" si="1149"/>
        <v>7.1010690997354686E-2</v>
      </c>
      <c r="D9217" s="40">
        <f t="shared" si="1150"/>
        <v>1158348.9714025068</v>
      </c>
      <c r="E9217" s="40">
        <f t="shared" si="1155"/>
        <v>1158348.9714025068</v>
      </c>
      <c r="F9217" s="41">
        <f t="shared" si="1151"/>
        <v>1.5537066741793344</v>
      </c>
      <c r="G9217" s="42">
        <f t="shared" si="1152"/>
        <v>799734.52789684176</v>
      </c>
      <c r="H9217" s="16">
        <f t="shared" si="1153"/>
        <v>1</v>
      </c>
      <c r="P9217" s="16"/>
    </row>
    <row r="9218" spans="1:16" x14ac:dyDescent="0.25">
      <c r="A9218" s="24">
        <f t="shared" si="1154"/>
        <v>9203</v>
      </c>
      <c r="B9218">
        <f t="shared" si="1148"/>
        <v>0.48888549127150327</v>
      </c>
      <c r="C9218">
        <f t="shared" si="1149"/>
        <v>0.46465701155830175</v>
      </c>
      <c r="D9218" s="40">
        <f t="shared" si="1150"/>
        <v>987296.25523331563</v>
      </c>
      <c r="E9218" s="40">
        <f t="shared" si="1155"/>
        <v>987296.25523331563</v>
      </c>
      <c r="F9218" s="41">
        <f t="shared" si="1151"/>
        <v>1.9730371006512371</v>
      </c>
      <c r="G9218" s="42">
        <f t="shared" si="1152"/>
        <v>947972.14090936491</v>
      </c>
      <c r="H9218" s="16">
        <f t="shared" si="1153"/>
        <v>1</v>
      </c>
      <c r="P9218" s="16"/>
    </row>
    <row r="9219" spans="1:16" x14ac:dyDescent="0.25">
      <c r="A9219" s="24">
        <f t="shared" si="1154"/>
        <v>9204</v>
      </c>
      <c r="B9219">
        <f t="shared" si="1148"/>
        <v>0.47928631736431271</v>
      </c>
      <c r="C9219">
        <f t="shared" si="1149"/>
        <v>0.35460148204583675</v>
      </c>
      <c r="D9219" s="40">
        <f t="shared" si="1150"/>
        <v>976316.93618452118</v>
      </c>
      <c r="E9219" s="40">
        <f t="shared" si="1155"/>
        <v>976316.93618452118</v>
      </c>
      <c r="F9219" s="41">
        <f t="shared" si="1151"/>
        <v>1.8866484050115766</v>
      </c>
      <c r="G9219" s="42">
        <f t="shared" si="1152"/>
        <v>841966.79043831606</v>
      </c>
      <c r="H9219" s="16">
        <f t="shared" si="1153"/>
        <v>1</v>
      </c>
      <c r="P9219" s="16"/>
    </row>
    <row r="9220" spans="1:16" x14ac:dyDescent="0.25">
      <c r="A9220" s="24">
        <f t="shared" si="1154"/>
        <v>9205</v>
      </c>
      <c r="B9220">
        <f t="shared" si="1148"/>
        <v>0.65598505304660648</v>
      </c>
      <c r="C9220">
        <f t="shared" si="1149"/>
        <v>0.40462623944040388</v>
      </c>
      <c r="D9220" s="40">
        <f t="shared" si="1150"/>
        <v>1183068.4271167442</v>
      </c>
      <c r="E9220" s="40">
        <f t="shared" si="1155"/>
        <v>1183068.4271167442</v>
      </c>
      <c r="F9220" s="41">
        <f t="shared" si="1151"/>
        <v>1.9266290288801682</v>
      </c>
      <c r="G9220" s="42">
        <f t="shared" si="1152"/>
        <v>1279333.9748347211</v>
      </c>
      <c r="H9220" s="16">
        <f t="shared" si="1153"/>
        <v>1</v>
      </c>
      <c r="P9220" s="16"/>
    </row>
    <row r="9221" spans="1:16" x14ac:dyDescent="0.25">
      <c r="A9221" s="24">
        <f t="shared" si="1154"/>
        <v>9206</v>
      </c>
      <c r="B9221">
        <f t="shared" si="1148"/>
        <v>0.21195795445237309</v>
      </c>
      <c r="C9221">
        <f t="shared" si="1149"/>
        <v>4.3684375588782132E-2</v>
      </c>
      <c r="D9221" s="40">
        <f t="shared" si="1150"/>
        <v>635419.74195286119</v>
      </c>
      <c r="E9221" s="40">
        <f t="shared" si="1155"/>
        <v>635419.74195286119</v>
      </c>
      <c r="F9221" s="41">
        <f t="shared" si="1151"/>
        <v>1.4804121821728693</v>
      </c>
      <c r="G9221" s="42">
        <f t="shared" si="1152"/>
        <v>-59316.873219843255</v>
      </c>
      <c r="H9221" s="16">
        <f t="shared" si="1153"/>
        <v>0</v>
      </c>
      <c r="P9221" s="16"/>
    </row>
    <row r="9222" spans="1:16" x14ac:dyDescent="0.25">
      <c r="A9222" s="24">
        <f t="shared" si="1154"/>
        <v>9207</v>
      </c>
      <c r="B9222">
        <f t="shared" si="1148"/>
        <v>0.6685890193330124</v>
      </c>
      <c r="C9222">
        <f t="shared" si="1149"/>
        <v>0.26636098872404546</v>
      </c>
      <c r="D9222" s="40">
        <f t="shared" si="1150"/>
        <v>1198793.4748860782</v>
      </c>
      <c r="E9222" s="40">
        <f t="shared" si="1155"/>
        <v>1198793.4748860782</v>
      </c>
      <c r="F9222" s="41">
        <f t="shared" si="1151"/>
        <v>1.8103780316138403</v>
      </c>
      <c r="G9222" s="42">
        <f t="shared" si="1152"/>
        <v>1170269.371375774</v>
      </c>
      <c r="H9222" s="16">
        <f t="shared" si="1153"/>
        <v>1</v>
      </c>
      <c r="P9222" s="16"/>
    </row>
    <row r="9223" spans="1:16" x14ac:dyDescent="0.25">
      <c r="A9223" s="24">
        <f t="shared" si="1154"/>
        <v>9208</v>
      </c>
      <c r="B9223">
        <f t="shared" si="1148"/>
        <v>0.26590134960133582</v>
      </c>
      <c r="C9223">
        <f t="shared" si="1149"/>
        <v>0.12163191137369722</v>
      </c>
      <c r="D9223" s="40">
        <f t="shared" si="1150"/>
        <v>714928.62948201271</v>
      </c>
      <c r="E9223" s="40">
        <f t="shared" si="1155"/>
        <v>714928.62948201271</v>
      </c>
      <c r="F9223" s="41">
        <f t="shared" si="1151"/>
        <v>1.6453289823781949</v>
      </c>
      <c r="G9223" s="42">
        <f t="shared" si="1152"/>
        <v>176292.79441867745</v>
      </c>
      <c r="H9223" s="16">
        <f t="shared" si="1153"/>
        <v>1</v>
      </c>
      <c r="P9223" s="16"/>
    </row>
    <row r="9224" spans="1:16" x14ac:dyDescent="0.25">
      <c r="A9224" s="24">
        <f t="shared" si="1154"/>
        <v>9209</v>
      </c>
      <c r="B9224">
        <f t="shared" si="1148"/>
        <v>0.14326812268700451</v>
      </c>
      <c r="C9224">
        <f t="shared" si="1149"/>
        <v>0.12951654091011733</v>
      </c>
      <c r="D9224" s="40">
        <f t="shared" si="1150"/>
        <v>514095.31784550892</v>
      </c>
      <c r="E9224" s="40">
        <f t="shared" si="1155"/>
        <v>514095.31784550892</v>
      </c>
      <c r="F9224" s="41">
        <f t="shared" si="1151"/>
        <v>1.6569363377589448</v>
      </c>
      <c r="G9224" s="42">
        <f t="shared" si="1152"/>
        <v>-148176.78679004172</v>
      </c>
      <c r="H9224" s="16">
        <f t="shared" si="1153"/>
        <v>0</v>
      </c>
      <c r="P9224" s="16"/>
    </row>
    <row r="9225" spans="1:16" x14ac:dyDescent="0.25">
      <c r="A9225" s="24">
        <f t="shared" si="1154"/>
        <v>9210</v>
      </c>
      <c r="B9225">
        <f t="shared" si="1148"/>
        <v>0.72654559055808932</v>
      </c>
      <c r="C9225">
        <f t="shared" si="1149"/>
        <v>0.2503627446712926</v>
      </c>
      <c r="D9225" s="40">
        <f t="shared" si="1150"/>
        <v>1274649.8332576582</v>
      </c>
      <c r="E9225" s="40">
        <f t="shared" si="1155"/>
        <v>1250000</v>
      </c>
      <c r="F9225" s="41">
        <f t="shared" si="1151"/>
        <v>1.7953347475294901</v>
      </c>
      <c r="G9225" s="42">
        <f t="shared" si="1152"/>
        <v>1244168.4344118624</v>
      </c>
      <c r="H9225" s="16">
        <f t="shared" si="1153"/>
        <v>1</v>
      </c>
      <c r="P9225" s="16"/>
    </row>
    <row r="9226" spans="1:16" x14ac:dyDescent="0.25">
      <c r="A9226" s="24">
        <f t="shared" si="1154"/>
        <v>9211</v>
      </c>
      <c r="B9226">
        <f t="shared" si="1148"/>
        <v>0.78210904903244227</v>
      </c>
      <c r="C9226">
        <f t="shared" si="1149"/>
        <v>3.4769760095514357E-2</v>
      </c>
      <c r="D9226" s="40">
        <f t="shared" si="1150"/>
        <v>1355320.2962388243</v>
      </c>
      <c r="E9226" s="40">
        <f t="shared" si="1155"/>
        <v>1250000</v>
      </c>
      <c r="F9226" s="41">
        <f t="shared" si="1151"/>
        <v>1.4483591404455125</v>
      </c>
      <c r="G9226" s="42">
        <f t="shared" si="1152"/>
        <v>810448.92555689067</v>
      </c>
      <c r="H9226" s="16">
        <f t="shared" si="1153"/>
        <v>1</v>
      </c>
      <c r="P9226" s="16"/>
    </row>
    <row r="9227" spans="1:16" x14ac:dyDescent="0.25">
      <c r="A9227" s="24">
        <f t="shared" si="1154"/>
        <v>9212</v>
      </c>
      <c r="B9227">
        <f t="shared" si="1148"/>
        <v>0.21335848339367658</v>
      </c>
      <c r="C9227">
        <f t="shared" si="1149"/>
        <v>0.63030563539359719</v>
      </c>
      <c r="D9227" s="40">
        <f t="shared" si="1150"/>
        <v>637619.08237421932</v>
      </c>
      <c r="E9227" s="40">
        <f t="shared" si="1155"/>
        <v>637619.08237421932</v>
      </c>
      <c r="F9227" s="41">
        <f t="shared" si="1151"/>
        <v>2.1011133548389478</v>
      </c>
      <c r="G9227" s="42">
        <f t="shared" si="1152"/>
        <v>339709.96927662729</v>
      </c>
      <c r="H9227" s="16">
        <f t="shared" si="1153"/>
        <v>1</v>
      </c>
      <c r="P9227" s="16"/>
    </row>
    <row r="9228" spans="1:16" x14ac:dyDescent="0.25">
      <c r="A9228" s="24">
        <f t="shared" si="1154"/>
        <v>9213</v>
      </c>
      <c r="B9228">
        <f t="shared" si="1148"/>
        <v>0.39958728279452771</v>
      </c>
      <c r="C9228">
        <f t="shared" si="1149"/>
        <v>0.75810617825482041</v>
      </c>
      <c r="D9228" s="40">
        <f t="shared" si="1150"/>
        <v>884005.08411395014</v>
      </c>
      <c r="E9228" s="40">
        <f t="shared" si="1155"/>
        <v>884005.08411395014</v>
      </c>
      <c r="F9228" s="41">
        <f t="shared" si="1151"/>
        <v>2.2128339365134408</v>
      </c>
      <c r="G9228" s="42">
        <f t="shared" si="1152"/>
        <v>956156.45017776778</v>
      </c>
      <c r="H9228" s="16">
        <f t="shared" si="1153"/>
        <v>1</v>
      </c>
      <c r="P9228" s="16"/>
    </row>
    <row r="9229" spans="1:16" x14ac:dyDescent="0.25">
      <c r="A9229" s="24">
        <f t="shared" si="1154"/>
        <v>9214</v>
      </c>
      <c r="B9229">
        <f t="shared" si="1148"/>
        <v>0.3492221183842048</v>
      </c>
      <c r="C9229">
        <f t="shared" si="1149"/>
        <v>0.18820718547794968</v>
      </c>
      <c r="D9229" s="40">
        <f t="shared" si="1150"/>
        <v>823364.0868672186</v>
      </c>
      <c r="E9229" s="40">
        <f t="shared" si="1155"/>
        <v>823364.0868672186</v>
      </c>
      <c r="F9229" s="41">
        <f t="shared" si="1151"/>
        <v>1.7311482602137036</v>
      </c>
      <c r="G9229" s="42">
        <f t="shared" si="1152"/>
        <v>425365.30650263024</v>
      </c>
      <c r="H9229" s="16">
        <f t="shared" si="1153"/>
        <v>1</v>
      </c>
      <c r="P9229" s="16"/>
    </row>
    <row r="9230" spans="1:16" x14ac:dyDescent="0.25">
      <c r="A9230" s="24">
        <f t="shared" si="1154"/>
        <v>9215</v>
      </c>
      <c r="B9230">
        <f t="shared" si="1148"/>
        <v>0.88011524325702339</v>
      </c>
      <c r="C9230">
        <f t="shared" si="1149"/>
        <v>0.70184168254490942</v>
      </c>
      <c r="D9230" s="40">
        <f t="shared" si="1150"/>
        <v>1535971.0122376881</v>
      </c>
      <c r="E9230" s="40">
        <f t="shared" si="1155"/>
        <v>1250000</v>
      </c>
      <c r="F9230" s="41">
        <f t="shared" si="1151"/>
        <v>2.161004491691187</v>
      </c>
      <c r="G9230" s="42">
        <f t="shared" si="1152"/>
        <v>1701255.6146139838</v>
      </c>
      <c r="H9230" s="16">
        <f t="shared" si="1153"/>
        <v>1</v>
      </c>
      <c r="P9230" s="16"/>
    </row>
    <row r="9231" spans="1:16" x14ac:dyDescent="0.25">
      <c r="A9231" s="24">
        <f t="shared" si="1154"/>
        <v>9216</v>
      </c>
      <c r="B9231">
        <f t="shared" si="1148"/>
        <v>0.85290148865897208</v>
      </c>
      <c r="C9231">
        <f t="shared" si="1149"/>
        <v>0.6182564910268411</v>
      </c>
      <c r="D9231" s="40">
        <f t="shared" si="1150"/>
        <v>1478248.7507828721</v>
      </c>
      <c r="E9231" s="40">
        <f t="shared" si="1155"/>
        <v>1250000</v>
      </c>
      <c r="F9231" s="41">
        <f t="shared" si="1151"/>
        <v>2.0914604542458819</v>
      </c>
      <c r="G9231" s="42">
        <f t="shared" si="1152"/>
        <v>1614325.5678073522</v>
      </c>
      <c r="H9231" s="16">
        <f t="shared" si="1153"/>
        <v>1</v>
      </c>
      <c r="P9231" s="16"/>
    </row>
    <row r="9232" spans="1:16" x14ac:dyDescent="0.25">
      <c r="A9232" s="24">
        <f t="shared" si="1154"/>
        <v>9217</v>
      </c>
      <c r="B9232">
        <f t="shared" si="1148"/>
        <v>0.55905928241554648</v>
      </c>
      <c r="C9232">
        <f t="shared" si="1149"/>
        <v>0.95514607604127377</v>
      </c>
      <c r="D9232" s="40">
        <f t="shared" si="1150"/>
        <v>1067743.7330313069</v>
      </c>
      <c r="E9232" s="40">
        <f t="shared" si="1155"/>
        <v>1067743.7330313069</v>
      </c>
      <c r="F9232" s="41">
        <f t="shared" si="1151"/>
        <v>2.5157874860012575</v>
      </c>
      <c r="G9232" s="42">
        <f t="shared" si="1152"/>
        <v>1686216.3218164295</v>
      </c>
      <c r="H9232" s="16">
        <f t="shared" si="1153"/>
        <v>1</v>
      </c>
      <c r="P9232" s="16"/>
    </row>
    <row r="9233" spans="1:16" x14ac:dyDescent="0.25">
      <c r="A9233" s="24">
        <f t="shared" si="1154"/>
        <v>9218</v>
      </c>
      <c r="B9233">
        <f t="shared" ref="B9233:B9296" si="1156">((MOD((MOD(MOD(999999999999989,MOD(A9233*2499997+$B$13*1800451,7450589)*4658+7450581)*383,99991)*7440893+MOD(MOD(999999999999989,MOD(A9233*2246527+$B$13*2399993,7450987)*7580+7560584)*17669,7440893))*1343,4294967296))+0.5)/2^32</f>
        <v>0.58162217738572508</v>
      </c>
      <c r="C9233">
        <f t="shared" ref="C9233:C9296" si="1157">((MOD((MOD(MOD(999999999999989,MOD(A9233*2499997+$C$13*1800451,7450589)*4658+7450581)*383,99991)*7440893+MOD(MOD(999999999999989,MOD(A9233*2246527+$C$13*2399993,7450987)*7580+7560584)*17669,7440893))*1343,4294967296))+0.5)/2^32</f>
        <v>0.42873974505346268</v>
      </c>
      <c r="D9233" s="40">
        <f t="shared" ref="D9233:D9296" si="1158">MAX(0,NORMINV(B9233,D$10,D$12))</f>
        <v>1093941.5566232251</v>
      </c>
      <c r="E9233" s="40">
        <f t="shared" si="1155"/>
        <v>1093941.5566232251</v>
      </c>
      <c r="F9233" s="41">
        <f t="shared" ref="F9233:F9296" si="1159">NORMINV(C9233,E$10,E$12)</f>
        <v>1.9454153228065545</v>
      </c>
      <c r="G9233" s="42">
        <f t="shared" ref="G9233:G9296" si="1160">F9233*E9233-1000000</f>
        <v>1128170.6665096763</v>
      </c>
      <c r="H9233" s="16">
        <f t="shared" ref="H9233:H9296" si="1161">IF(G9233&gt;=0,1,0)</f>
        <v>1</v>
      </c>
      <c r="P9233" s="16"/>
    </row>
    <row r="9234" spans="1:16" x14ac:dyDescent="0.25">
      <c r="A9234" s="24">
        <f t="shared" ref="A9234:A9297" si="1162">A9233+1</f>
        <v>9219</v>
      </c>
      <c r="B9234">
        <f t="shared" si="1156"/>
        <v>0.26779160590376705</v>
      </c>
      <c r="C9234">
        <f t="shared" si="1157"/>
        <v>0.16381295945029706</v>
      </c>
      <c r="D9234" s="40">
        <f t="shared" si="1158"/>
        <v>717550.55376148387</v>
      </c>
      <c r="E9234" s="40">
        <f t="shared" ref="E9234:E9297" si="1163">MIN(1250000,D9234)</f>
        <v>717550.55376148387</v>
      </c>
      <c r="F9234" s="41">
        <f t="shared" si="1159"/>
        <v>1.7024598696539053</v>
      </c>
      <c r="G9234" s="42">
        <f t="shared" si="1160"/>
        <v>221601.02222686331</v>
      </c>
      <c r="H9234" s="16">
        <f t="shared" si="1161"/>
        <v>1</v>
      </c>
      <c r="P9234" s="16"/>
    </row>
    <row r="9235" spans="1:16" x14ac:dyDescent="0.25">
      <c r="A9235" s="24">
        <f t="shared" si="1162"/>
        <v>9220</v>
      </c>
      <c r="B9235">
        <f t="shared" si="1156"/>
        <v>5.7843894814141095E-2</v>
      </c>
      <c r="C9235">
        <f t="shared" si="1157"/>
        <v>0.57539279793854803</v>
      </c>
      <c r="D9235" s="40">
        <f t="shared" si="1158"/>
        <v>282765.64553315111</v>
      </c>
      <c r="E9235" s="40">
        <f t="shared" si="1163"/>
        <v>282765.64553315111</v>
      </c>
      <c r="F9235" s="41">
        <f t="shared" si="1159"/>
        <v>2.0577875032590329</v>
      </c>
      <c r="G9235" s="42">
        <f t="shared" si="1160"/>
        <v>-418128.38827090827</v>
      </c>
      <c r="H9235" s="16">
        <f t="shared" si="1161"/>
        <v>0</v>
      </c>
      <c r="P9235" s="16"/>
    </row>
    <row r="9236" spans="1:16" x14ac:dyDescent="0.25">
      <c r="A9236" s="24">
        <f t="shared" si="1162"/>
        <v>9221</v>
      </c>
      <c r="B9236">
        <f t="shared" si="1156"/>
        <v>0.88873080105986446</v>
      </c>
      <c r="C9236">
        <f t="shared" si="1157"/>
        <v>0.23640035174321383</v>
      </c>
      <c r="D9236" s="40">
        <f t="shared" si="1158"/>
        <v>1556142.5874170521</v>
      </c>
      <c r="E9236" s="40">
        <f t="shared" si="1163"/>
        <v>1250000</v>
      </c>
      <c r="F9236" s="41">
        <f t="shared" si="1159"/>
        <v>1.7817843199248999</v>
      </c>
      <c r="G9236" s="42">
        <f t="shared" si="1160"/>
        <v>1227230.3999061249</v>
      </c>
      <c r="H9236" s="16">
        <f t="shared" si="1161"/>
        <v>1</v>
      </c>
      <c r="P9236" s="16"/>
    </row>
    <row r="9237" spans="1:16" x14ac:dyDescent="0.25">
      <c r="A9237" s="24">
        <f t="shared" si="1162"/>
        <v>9222</v>
      </c>
      <c r="B9237">
        <f t="shared" si="1156"/>
        <v>0.75084789248649031</v>
      </c>
      <c r="C9237">
        <f t="shared" si="1157"/>
        <v>0.96270770637784153</v>
      </c>
      <c r="D9237" s="40">
        <f t="shared" si="1158"/>
        <v>1308735.7266556448</v>
      </c>
      <c r="E9237" s="40">
        <f t="shared" si="1163"/>
        <v>1250000</v>
      </c>
      <c r="F9237" s="41">
        <f t="shared" si="1159"/>
        <v>2.5419484930769416</v>
      </c>
      <c r="G9237" s="42">
        <f t="shared" si="1160"/>
        <v>2177435.6163461772</v>
      </c>
      <c r="H9237" s="16">
        <f t="shared" si="1161"/>
        <v>1</v>
      </c>
      <c r="P9237" s="16"/>
    </row>
    <row r="9238" spans="1:16" x14ac:dyDescent="0.25">
      <c r="A9238" s="24">
        <f t="shared" si="1162"/>
        <v>9223</v>
      </c>
      <c r="B9238">
        <f t="shared" si="1156"/>
        <v>0.85431646776851267</v>
      </c>
      <c r="C9238">
        <f t="shared" si="1157"/>
        <v>0.60503597615752369</v>
      </c>
      <c r="D9238" s="40">
        <f t="shared" si="1158"/>
        <v>1481061.1222916879</v>
      </c>
      <c r="E9238" s="40">
        <f t="shared" si="1163"/>
        <v>1250000</v>
      </c>
      <c r="F9238" s="41">
        <f t="shared" si="1159"/>
        <v>2.0809738748928033</v>
      </c>
      <c r="G9238" s="42">
        <f t="shared" si="1160"/>
        <v>1601217.3436160041</v>
      </c>
      <c r="H9238" s="16">
        <f t="shared" si="1161"/>
        <v>1</v>
      </c>
      <c r="P9238" s="16"/>
    </row>
    <row r="9239" spans="1:16" x14ac:dyDescent="0.25">
      <c r="A9239" s="24">
        <f t="shared" si="1162"/>
        <v>9224</v>
      </c>
      <c r="B9239">
        <f t="shared" si="1156"/>
        <v>0.89576649887021631</v>
      </c>
      <c r="C9239">
        <f t="shared" si="1157"/>
        <v>0.87268047349061817</v>
      </c>
      <c r="D9239" s="40">
        <f t="shared" si="1158"/>
        <v>1573461.3823077022</v>
      </c>
      <c r="E9239" s="40">
        <f t="shared" si="1163"/>
        <v>1250000</v>
      </c>
      <c r="F9239" s="41">
        <f t="shared" si="1159"/>
        <v>2.346247325204005</v>
      </c>
      <c r="G9239" s="42">
        <f t="shared" si="1160"/>
        <v>1932809.1565050064</v>
      </c>
      <c r="H9239" s="16">
        <f t="shared" si="1161"/>
        <v>1</v>
      </c>
      <c r="P9239" s="16"/>
    </row>
    <row r="9240" spans="1:16" x14ac:dyDescent="0.25">
      <c r="A9240" s="24">
        <f t="shared" si="1162"/>
        <v>9225</v>
      </c>
      <c r="B9240">
        <f t="shared" si="1156"/>
        <v>0.46934503887314349</v>
      </c>
      <c r="C9240">
        <f t="shared" si="1157"/>
        <v>0.9541268270695582</v>
      </c>
      <c r="D9240" s="40">
        <f t="shared" si="1158"/>
        <v>964931.74791809008</v>
      </c>
      <c r="E9240" s="40">
        <f t="shared" si="1163"/>
        <v>964931.74791809008</v>
      </c>
      <c r="F9240" s="41">
        <f t="shared" si="1159"/>
        <v>2.5125400639967399</v>
      </c>
      <c r="G9240" s="42">
        <f t="shared" si="1160"/>
        <v>1424429.6756666042</v>
      </c>
      <c r="H9240" s="16">
        <f t="shared" si="1161"/>
        <v>1</v>
      </c>
      <c r="P9240" s="16"/>
    </row>
    <row r="9241" spans="1:16" x14ac:dyDescent="0.25">
      <c r="A9241" s="24">
        <f t="shared" si="1162"/>
        <v>9226</v>
      </c>
      <c r="B9241">
        <f t="shared" si="1156"/>
        <v>0.86849617736879736</v>
      </c>
      <c r="C9241">
        <f t="shared" si="1157"/>
        <v>0.91968058526981622</v>
      </c>
      <c r="D9241" s="40">
        <f t="shared" si="1158"/>
        <v>1510323.9924390821</v>
      </c>
      <c r="E9241" s="40">
        <f t="shared" si="1163"/>
        <v>1250000</v>
      </c>
      <c r="F9241" s="41">
        <f t="shared" si="1159"/>
        <v>2.4264213553992695</v>
      </c>
      <c r="G9241" s="42">
        <f t="shared" si="1160"/>
        <v>2033026.694249087</v>
      </c>
      <c r="H9241" s="16">
        <f t="shared" si="1161"/>
        <v>1</v>
      </c>
      <c r="P9241" s="16"/>
    </row>
    <row r="9242" spans="1:16" x14ac:dyDescent="0.25">
      <c r="A9242" s="24">
        <f t="shared" si="1162"/>
        <v>9227</v>
      </c>
      <c r="B9242">
        <f t="shared" si="1156"/>
        <v>0.4025550129590556</v>
      </c>
      <c r="C9242">
        <f t="shared" si="1157"/>
        <v>0.37913170212414116</v>
      </c>
      <c r="D9242" s="40">
        <f t="shared" si="1158"/>
        <v>887504.89976720524</v>
      </c>
      <c r="E9242" s="40">
        <f t="shared" si="1163"/>
        <v>887504.89976720524</v>
      </c>
      <c r="F9242" s="41">
        <f t="shared" si="1159"/>
        <v>1.9064553054262503</v>
      </c>
      <c r="G9242" s="42">
        <f t="shared" si="1160"/>
        <v>691988.42475298094</v>
      </c>
      <c r="H9242" s="16">
        <f t="shared" si="1161"/>
        <v>1</v>
      </c>
      <c r="P9242" s="16"/>
    </row>
    <row r="9243" spans="1:16" x14ac:dyDescent="0.25">
      <c r="A9243" s="24">
        <f t="shared" si="1162"/>
        <v>9228</v>
      </c>
      <c r="B9243">
        <f t="shared" si="1156"/>
        <v>0.55055300041567534</v>
      </c>
      <c r="C9243">
        <f t="shared" si="1157"/>
        <v>0.71324073139112443</v>
      </c>
      <c r="D9243" s="40">
        <f t="shared" si="1158"/>
        <v>1057929.4638705971</v>
      </c>
      <c r="E9243" s="40">
        <f t="shared" si="1163"/>
        <v>1057929.4638705971</v>
      </c>
      <c r="F9243" s="41">
        <f t="shared" si="1159"/>
        <v>2.1710872812117059</v>
      </c>
      <c r="G9243" s="42">
        <f t="shared" si="1160"/>
        <v>1296857.203428572</v>
      </c>
      <c r="H9243" s="16">
        <f t="shared" si="1161"/>
        <v>1</v>
      </c>
      <c r="P9243" s="16"/>
    </row>
    <row r="9244" spans="1:16" x14ac:dyDescent="0.25">
      <c r="A9244" s="24">
        <f t="shared" si="1162"/>
        <v>9229</v>
      </c>
      <c r="B9244">
        <f t="shared" si="1156"/>
        <v>0.64108844927977771</v>
      </c>
      <c r="C9244">
        <f t="shared" si="1157"/>
        <v>0.85804121370892972</v>
      </c>
      <c r="D9244" s="40">
        <f t="shared" si="1158"/>
        <v>1164758.218361676</v>
      </c>
      <c r="E9244" s="40">
        <f t="shared" si="1163"/>
        <v>1164758.218361676</v>
      </c>
      <c r="F9244" s="41">
        <f t="shared" si="1159"/>
        <v>2.325702219064723</v>
      </c>
      <c r="G9244" s="42">
        <f t="shared" si="1160"/>
        <v>1708880.7731176228</v>
      </c>
      <c r="H9244" s="16">
        <f t="shared" si="1161"/>
        <v>1</v>
      </c>
      <c r="P9244" s="16"/>
    </row>
    <row r="9245" spans="1:16" x14ac:dyDescent="0.25">
      <c r="A9245" s="24">
        <f t="shared" si="1162"/>
        <v>9230</v>
      </c>
      <c r="B9245">
        <f t="shared" si="1156"/>
        <v>0.28336450748611242</v>
      </c>
      <c r="C9245">
        <f t="shared" si="1157"/>
        <v>3.4465543809346855E-2</v>
      </c>
      <c r="D9245" s="40">
        <f t="shared" si="1158"/>
        <v>738810.57623768202</v>
      </c>
      <c r="E9245" s="40">
        <f t="shared" si="1163"/>
        <v>738810.57623768202</v>
      </c>
      <c r="F9245" s="41">
        <f t="shared" si="1159"/>
        <v>1.4471516209205959</v>
      </c>
      <c r="G9245" s="42">
        <f t="shared" si="1160"/>
        <v>69170.922955641057</v>
      </c>
      <c r="H9245" s="16">
        <f t="shared" si="1161"/>
        <v>1</v>
      </c>
      <c r="P9245" s="16"/>
    </row>
    <row r="9246" spans="1:16" x14ac:dyDescent="0.25">
      <c r="A9246" s="24">
        <f t="shared" si="1162"/>
        <v>9231</v>
      </c>
      <c r="B9246">
        <f t="shared" si="1156"/>
        <v>6.6880903556011617E-2</v>
      </c>
      <c r="C9246">
        <f t="shared" si="1157"/>
        <v>0.90027500933501869</v>
      </c>
      <c r="D9246" s="40">
        <f t="shared" si="1158"/>
        <v>316368.75818293553</v>
      </c>
      <c r="E9246" s="40">
        <f t="shared" si="1163"/>
        <v>316368.75818293553</v>
      </c>
      <c r="F9246" s="41">
        <f t="shared" si="1159"/>
        <v>2.3900061280872937</v>
      </c>
      <c r="G9246" s="42">
        <f t="shared" si="1160"/>
        <v>-243876.72920741688</v>
      </c>
      <c r="H9246" s="16">
        <f t="shared" si="1161"/>
        <v>0</v>
      </c>
      <c r="P9246" s="16"/>
    </row>
    <row r="9247" spans="1:16" x14ac:dyDescent="0.25">
      <c r="A9247" s="24">
        <f t="shared" si="1162"/>
        <v>9232</v>
      </c>
      <c r="B9247">
        <f t="shared" si="1156"/>
        <v>2.9651724034920335E-3</v>
      </c>
      <c r="C9247">
        <f t="shared" si="1157"/>
        <v>0.77809945086482912</v>
      </c>
      <c r="D9247" s="40">
        <f t="shared" si="1158"/>
        <v>0</v>
      </c>
      <c r="E9247" s="40">
        <f t="shared" si="1163"/>
        <v>0</v>
      </c>
      <c r="F9247" s="41">
        <f t="shared" si="1159"/>
        <v>2.2327630032424519</v>
      </c>
      <c r="G9247" s="42">
        <f t="shared" si="1160"/>
        <v>-1000000</v>
      </c>
      <c r="H9247" s="16">
        <f t="shared" si="1161"/>
        <v>0</v>
      </c>
      <c r="P9247" s="16"/>
    </row>
    <row r="9248" spans="1:16" x14ac:dyDescent="0.25">
      <c r="A9248" s="24">
        <f t="shared" si="1162"/>
        <v>9233</v>
      </c>
      <c r="B9248">
        <f t="shared" si="1156"/>
        <v>9.2631743405945599E-2</v>
      </c>
      <c r="C9248">
        <f t="shared" si="1157"/>
        <v>0.66784390585962683</v>
      </c>
      <c r="D9248" s="40">
        <f t="shared" si="1158"/>
        <v>396023.55987144378</v>
      </c>
      <c r="E9248" s="40">
        <f t="shared" si="1163"/>
        <v>396023.55987144378</v>
      </c>
      <c r="F9248" s="41">
        <f t="shared" si="1159"/>
        <v>2.1319049538805901</v>
      </c>
      <c r="G9248" s="42">
        <f t="shared" si="1160"/>
        <v>-155715.41085664253</v>
      </c>
      <c r="H9248" s="16">
        <f t="shared" si="1161"/>
        <v>0</v>
      </c>
      <c r="P9248" s="16"/>
    </row>
    <row r="9249" spans="1:16" x14ac:dyDescent="0.25">
      <c r="A9249" s="24">
        <f t="shared" si="1162"/>
        <v>9234</v>
      </c>
      <c r="B9249">
        <f t="shared" si="1156"/>
        <v>0.71855437138583511</v>
      </c>
      <c r="C9249">
        <f t="shared" si="1157"/>
        <v>3.6725790821947157E-2</v>
      </c>
      <c r="D9249" s="40">
        <f t="shared" si="1158"/>
        <v>1263777.6720883991</v>
      </c>
      <c r="E9249" s="40">
        <f t="shared" si="1163"/>
        <v>1250000</v>
      </c>
      <c r="F9249" s="41">
        <f t="shared" si="1159"/>
        <v>1.4559226467202224</v>
      </c>
      <c r="G9249" s="42">
        <f t="shared" si="1160"/>
        <v>819903.30840027798</v>
      </c>
      <c r="H9249" s="16">
        <f t="shared" si="1161"/>
        <v>1</v>
      </c>
      <c r="P9249" s="16"/>
    </row>
    <row r="9250" spans="1:16" x14ac:dyDescent="0.25">
      <c r="A9250" s="24">
        <f t="shared" si="1162"/>
        <v>9235</v>
      </c>
      <c r="B9250">
        <f t="shared" si="1156"/>
        <v>0.7379673927789554</v>
      </c>
      <c r="C9250">
        <f t="shared" si="1157"/>
        <v>0.29620947723742574</v>
      </c>
      <c r="D9250" s="40">
        <f t="shared" si="1158"/>
        <v>1290467.2705500387</v>
      </c>
      <c r="E9250" s="40">
        <f t="shared" si="1163"/>
        <v>1250000</v>
      </c>
      <c r="F9250" s="41">
        <f t="shared" si="1159"/>
        <v>1.8372845137990486</v>
      </c>
      <c r="G9250" s="42">
        <f t="shared" si="1160"/>
        <v>1296605.6422488107</v>
      </c>
      <c r="H9250" s="16">
        <f t="shared" si="1161"/>
        <v>1</v>
      </c>
      <c r="P9250" s="16"/>
    </row>
    <row r="9251" spans="1:16" x14ac:dyDescent="0.25">
      <c r="A9251" s="24">
        <f t="shared" si="1162"/>
        <v>9236</v>
      </c>
      <c r="B9251">
        <f t="shared" si="1156"/>
        <v>0.36698796169366688</v>
      </c>
      <c r="C9251">
        <f t="shared" si="1157"/>
        <v>0.7340074764797464</v>
      </c>
      <c r="D9251" s="40">
        <f t="shared" si="1158"/>
        <v>845057.08500874473</v>
      </c>
      <c r="E9251" s="40">
        <f t="shared" si="1163"/>
        <v>845057.08500874473</v>
      </c>
      <c r="F9251" s="41">
        <f t="shared" si="1159"/>
        <v>2.1899631264418402</v>
      </c>
      <c r="G9251" s="42">
        <f t="shared" si="1160"/>
        <v>850643.85590757849</v>
      </c>
      <c r="H9251" s="16">
        <f t="shared" si="1161"/>
        <v>1</v>
      </c>
      <c r="P9251" s="16"/>
    </row>
    <row r="9252" spans="1:16" x14ac:dyDescent="0.25">
      <c r="A9252" s="24">
        <f t="shared" si="1162"/>
        <v>9237</v>
      </c>
      <c r="B9252">
        <f t="shared" si="1156"/>
        <v>0.39632297249045223</v>
      </c>
      <c r="C9252">
        <f t="shared" si="1157"/>
        <v>0.34843788843136281</v>
      </c>
      <c r="D9252" s="40">
        <f t="shared" si="1158"/>
        <v>880147.5960531903</v>
      </c>
      <c r="E9252" s="40">
        <f t="shared" si="1163"/>
        <v>880147.5960531903</v>
      </c>
      <c r="F9252" s="41">
        <f t="shared" si="1159"/>
        <v>1.8815983937544363</v>
      </c>
      <c r="G9252" s="42">
        <f t="shared" si="1160"/>
        <v>656084.30300051137</v>
      </c>
      <c r="H9252" s="16">
        <f t="shared" si="1161"/>
        <v>1</v>
      </c>
      <c r="P9252" s="16"/>
    </row>
    <row r="9253" spans="1:16" x14ac:dyDescent="0.25">
      <c r="A9253" s="24">
        <f t="shared" si="1162"/>
        <v>9238</v>
      </c>
      <c r="B9253">
        <f t="shared" si="1156"/>
        <v>0.10090424993541092</v>
      </c>
      <c r="C9253">
        <f t="shared" si="1157"/>
        <v>6.8014539428986609E-2</v>
      </c>
      <c r="D9253" s="40">
        <f t="shared" si="1158"/>
        <v>418047.41207407182</v>
      </c>
      <c r="E9253" s="40">
        <f t="shared" si="1163"/>
        <v>418047.41207407182</v>
      </c>
      <c r="F9253" s="41">
        <f t="shared" si="1159"/>
        <v>1.5468867382714244</v>
      </c>
      <c r="G9253" s="42">
        <f t="shared" si="1160"/>
        <v>-353328.00229392899</v>
      </c>
      <c r="H9253" s="16">
        <f t="shared" si="1161"/>
        <v>0</v>
      </c>
      <c r="P9253" s="16"/>
    </row>
    <row r="9254" spans="1:16" x14ac:dyDescent="0.25">
      <c r="A9254" s="24">
        <f t="shared" si="1162"/>
        <v>9239</v>
      </c>
      <c r="B9254">
        <f t="shared" si="1156"/>
        <v>0.47087150684092194</v>
      </c>
      <c r="C9254">
        <f t="shared" si="1157"/>
        <v>0.78815334301907569</v>
      </c>
      <c r="D9254" s="40">
        <f t="shared" si="1158"/>
        <v>966681.17013720726</v>
      </c>
      <c r="E9254" s="40">
        <f t="shared" si="1163"/>
        <v>966681.17013720726</v>
      </c>
      <c r="F9254" s="41">
        <f t="shared" si="1159"/>
        <v>2.2431702662358939</v>
      </c>
      <c r="G9254" s="42">
        <f t="shared" si="1160"/>
        <v>1168430.4577819048</v>
      </c>
      <c r="H9254" s="16">
        <f t="shared" si="1161"/>
        <v>1</v>
      </c>
      <c r="P9254" s="16"/>
    </row>
    <row r="9255" spans="1:16" x14ac:dyDescent="0.25">
      <c r="A9255" s="24">
        <f t="shared" si="1162"/>
        <v>9240</v>
      </c>
      <c r="B9255">
        <f t="shared" si="1156"/>
        <v>6.4746618154458702E-2</v>
      </c>
      <c r="C9255">
        <f t="shared" si="1157"/>
        <v>0.78272019221913069</v>
      </c>
      <c r="D9255" s="40">
        <f t="shared" si="1158"/>
        <v>308767.49653832568</v>
      </c>
      <c r="E9255" s="40">
        <f t="shared" si="1163"/>
        <v>308767.49653832568</v>
      </c>
      <c r="F9255" s="41">
        <f t="shared" si="1159"/>
        <v>2.2375115563720054</v>
      </c>
      <c r="G9255" s="42">
        <f t="shared" si="1160"/>
        <v>-309129.15826344315</v>
      </c>
      <c r="H9255" s="16">
        <f t="shared" si="1161"/>
        <v>0</v>
      </c>
      <c r="P9255" s="16"/>
    </row>
    <row r="9256" spans="1:16" x14ac:dyDescent="0.25">
      <c r="A9256" s="24">
        <f t="shared" si="1162"/>
        <v>9241</v>
      </c>
      <c r="B9256">
        <f t="shared" si="1156"/>
        <v>0.7085411133011803</v>
      </c>
      <c r="C9256">
        <f t="shared" si="1157"/>
        <v>0.59980449278373271</v>
      </c>
      <c r="D9256" s="40">
        <f t="shared" si="1158"/>
        <v>1250362.2021521449</v>
      </c>
      <c r="E9256" s="40">
        <f t="shared" si="1163"/>
        <v>1250000</v>
      </c>
      <c r="F9256" s="41">
        <f t="shared" si="1159"/>
        <v>2.0768513949036858</v>
      </c>
      <c r="G9256" s="42">
        <f t="shared" si="1160"/>
        <v>1596064.2436296074</v>
      </c>
      <c r="H9256" s="16">
        <f t="shared" si="1161"/>
        <v>1</v>
      </c>
      <c r="P9256" s="16"/>
    </row>
    <row r="9257" spans="1:16" x14ac:dyDescent="0.25">
      <c r="A9257" s="24">
        <f t="shared" si="1162"/>
        <v>9242</v>
      </c>
      <c r="B9257">
        <f t="shared" si="1156"/>
        <v>0.67284573765937239</v>
      </c>
      <c r="C9257">
        <f t="shared" si="1157"/>
        <v>0.98119579080957919</v>
      </c>
      <c r="D9257" s="40">
        <f t="shared" si="1158"/>
        <v>1204157.1970918544</v>
      </c>
      <c r="E9257" s="40">
        <f t="shared" si="1163"/>
        <v>1204157.1970918544</v>
      </c>
      <c r="F9257" s="41">
        <f t="shared" si="1159"/>
        <v>2.6319444344949265</v>
      </c>
      <c r="G9257" s="42">
        <f t="shared" si="1160"/>
        <v>2169274.8331429167</v>
      </c>
      <c r="H9257" s="16">
        <f t="shared" si="1161"/>
        <v>1</v>
      </c>
      <c r="P9257" s="16"/>
    </row>
    <row r="9258" spans="1:16" x14ac:dyDescent="0.25">
      <c r="A9258" s="24">
        <f t="shared" si="1162"/>
        <v>9243</v>
      </c>
      <c r="B9258">
        <f t="shared" si="1156"/>
        <v>0.34037888131570071</v>
      </c>
      <c r="C9258">
        <f t="shared" si="1157"/>
        <v>0.53257407166529447</v>
      </c>
      <c r="D9258" s="40">
        <f t="shared" si="1158"/>
        <v>812418.24583569157</v>
      </c>
      <c r="E9258" s="40">
        <f t="shared" si="1163"/>
        <v>812418.24583569157</v>
      </c>
      <c r="F9258" s="41">
        <f t="shared" si="1159"/>
        <v>2.0248456012105942</v>
      </c>
      <c r="G9258" s="42">
        <f t="shared" si="1160"/>
        <v>645021.51142362715</v>
      </c>
      <c r="H9258" s="16">
        <f t="shared" si="1161"/>
        <v>1</v>
      </c>
      <c r="P9258" s="16"/>
    </row>
    <row r="9259" spans="1:16" x14ac:dyDescent="0.25">
      <c r="A9259" s="24">
        <f t="shared" si="1162"/>
        <v>9244</v>
      </c>
      <c r="B9259">
        <f t="shared" si="1156"/>
        <v>0.93119839078281075</v>
      </c>
      <c r="C9259">
        <f t="shared" si="1157"/>
        <v>0.13657896278891712</v>
      </c>
      <c r="D9259" s="40">
        <f t="shared" si="1158"/>
        <v>1676949.4633519449</v>
      </c>
      <c r="E9259" s="40">
        <f t="shared" si="1163"/>
        <v>1250000</v>
      </c>
      <c r="F9259" s="41">
        <f t="shared" si="1159"/>
        <v>1.6669242700232842</v>
      </c>
      <c r="G9259" s="42">
        <f t="shared" si="1160"/>
        <v>1083655.3375291054</v>
      </c>
      <c r="H9259" s="16">
        <f t="shared" si="1161"/>
        <v>1</v>
      </c>
      <c r="P9259" s="16"/>
    </row>
    <row r="9260" spans="1:16" x14ac:dyDescent="0.25">
      <c r="A9260" s="24">
        <f t="shared" si="1162"/>
        <v>9245</v>
      </c>
      <c r="B9260">
        <f t="shared" si="1156"/>
        <v>0.11333774274680763</v>
      </c>
      <c r="C9260">
        <f t="shared" si="1157"/>
        <v>0.19015644385945052</v>
      </c>
      <c r="D9260" s="40">
        <f t="shared" si="1158"/>
        <v>448799.19475172192</v>
      </c>
      <c r="E9260" s="40">
        <f t="shared" si="1163"/>
        <v>448799.19475172192</v>
      </c>
      <c r="F9260" s="41">
        <f t="shared" si="1159"/>
        <v>1.7333374059859257</v>
      </c>
      <c r="G9260" s="42">
        <f t="shared" si="1160"/>
        <v>-222079.56796047802</v>
      </c>
      <c r="H9260" s="16">
        <f t="shared" si="1161"/>
        <v>0</v>
      </c>
      <c r="P9260" s="16"/>
    </row>
    <row r="9261" spans="1:16" x14ac:dyDescent="0.25">
      <c r="A9261" s="24">
        <f t="shared" si="1162"/>
        <v>9246</v>
      </c>
      <c r="B9261">
        <f t="shared" si="1156"/>
        <v>0.1726383826462552</v>
      </c>
      <c r="C9261">
        <f t="shared" si="1157"/>
        <v>0.68257144454400986</v>
      </c>
      <c r="D9261" s="40">
        <f t="shared" si="1158"/>
        <v>569700.42374727875</v>
      </c>
      <c r="E9261" s="40">
        <f t="shared" si="1163"/>
        <v>569700.42374727875</v>
      </c>
      <c r="F9261" s="41">
        <f t="shared" si="1159"/>
        <v>2.1443469909075681</v>
      </c>
      <c r="G9261" s="42">
        <f t="shared" si="1160"/>
        <v>221635.38938124361</v>
      </c>
      <c r="H9261" s="16">
        <f t="shared" si="1161"/>
        <v>1</v>
      </c>
      <c r="P9261" s="16"/>
    </row>
    <row r="9262" spans="1:16" x14ac:dyDescent="0.25">
      <c r="A9262" s="24">
        <f t="shared" si="1162"/>
        <v>9247</v>
      </c>
      <c r="B9262">
        <f t="shared" si="1156"/>
        <v>0.10789930948521942</v>
      </c>
      <c r="C9262">
        <f t="shared" si="1157"/>
        <v>3.2767319469712675E-2</v>
      </c>
      <c r="D9262" s="40">
        <f t="shared" si="1158"/>
        <v>435663.80973785417</v>
      </c>
      <c r="E9262" s="40">
        <f t="shared" si="1163"/>
        <v>435663.80973785417</v>
      </c>
      <c r="F9262" s="41">
        <f t="shared" si="1159"/>
        <v>1.4402451500613433</v>
      </c>
      <c r="G9262" s="42">
        <f t="shared" si="1160"/>
        <v>-372537.31096780766</v>
      </c>
      <c r="H9262" s="16">
        <f t="shared" si="1161"/>
        <v>0</v>
      </c>
      <c r="P9262" s="16"/>
    </row>
    <row r="9263" spans="1:16" x14ac:dyDescent="0.25">
      <c r="A9263" s="24">
        <f t="shared" si="1162"/>
        <v>9248</v>
      </c>
      <c r="B9263">
        <f t="shared" si="1156"/>
        <v>0.18773576279636472</v>
      </c>
      <c r="C9263">
        <f t="shared" si="1157"/>
        <v>0.55680693301837891</v>
      </c>
      <c r="D9263" s="40">
        <f t="shared" si="1158"/>
        <v>595925.0873239052</v>
      </c>
      <c r="E9263" s="40">
        <f t="shared" si="1163"/>
        <v>595925.0873239052</v>
      </c>
      <c r="F9263" s="41">
        <f t="shared" si="1159"/>
        <v>2.0434281173849467</v>
      </c>
      <c r="G9263" s="42">
        <f t="shared" si="1160"/>
        <v>217730.07929274766</v>
      </c>
      <c r="H9263" s="16">
        <f t="shared" si="1161"/>
        <v>1</v>
      </c>
      <c r="P9263" s="16"/>
    </row>
    <row r="9264" spans="1:16" x14ac:dyDescent="0.25">
      <c r="A9264" s="24">
        <f t="shared" si="1162"/>
        <v>9249</v>
      </c>
      <c r="B9264">
        <f t="shared" si="1156"/>
        <v>0.8418429073644802</v>
      </c>
      <c r="C9264">
        <f t="shared" si="1157"/>
        <v>0.13394307356793433</v>
      </c>
      <c r="D9264" s="40">
        <f t="shared" si="1158"/>
        <v>1456866.6673740097</v>
      </c>
      <c r="E9264" s="40">
        <f t="shared" si="1163"/>
        <v>1250000</v>
      </c>
      <c r="F9264" s="41">
        <f t="shared" si="1159"/>
        <v>1.6632390082340378</v>
      </c>
      <c r="G9264" s="42">
        <f t="shared" si="1160"/>
        <v>1079048.7602925473</v>
      </c>
      <c r="H9264" s="16">
        <f t="shared" si="1161"/>
        <v>1</v>
      </c>
      <c r="P9264" s="16"/>
    </row>
    <row r="9265" spans="1:16" x14ac:dyDescent="0.25">
      <c r="A9265" s="24">
        <f t="shared" si="1162"/>
        <v>9250</v>
      </c>
      <c r="B9265">
        <f t="shared" si="1156"/>
        <v>0.3943544999929145</v>
      </c>
      <c r="C9265">
        <f t="shared" si="1157"/>
        <v>0.2574675657087937</v>
      </c>
      <c r="D9265" s="40">
        <f t="shared" si="1158"/>
        <v>877817.28447950887</v>
      </c>
      <c r="E9265" s="40">
        <f t="shared" si="1163"/>
        <v>877817.28447950887</v>
      </c>
      <c r="F9265" s="41">
        <f t="shared" si="1159"/>
        <v>1.8020752238589475</v>
      </c>
      <c r="G9265" s="42">
        <f t="shared" si="1160"/>
        <v>581892.77943566442</v>
      </c>
      <c r="H9265" s="16">
        <f t="shared" si="1161"/>
        <v>1</v>
      </c>
      <c r="P9265" s="16"/>
    </row>
    <row r="9266" spans="1:16" x14ac:dyDescent="0.25">
      <c r="A9266" s="24">
        <f t="shared" si="1162"/>
        <v>9251</v>
      </c>
      <c r="B9266">
        <f t="shared" si="1156"/>
        <v>0.50080720090772957</v>
      </c>
      <c r="C9266">
        <f t="shared" si="1157"/>
        <v>2.6084720273502171E-2</v>
      </c>
      <c r="D9266" s="40">
        <f t="shared" si="1158"/>
        <v>1000922.5018233483</v>
      </c>
      <c r="E9266" s="40">
        <f t="shared" si="1163"/>
        <v>1000922.5018233483</v>
      </c>
      <c r="F9266" s="41">
        <f t="shared" si="1159"/>
        <v>1.4098076213491639</v>
      </c>
      <c r="G9266" s="42">
        <f t="shared" si="1160"/>
        <v>411108.1714504289</v>
      </c>
      <c r="H9266" s="16">
        <f t="shared" si="1161"/>
        <v>1</v>
      </c>
      <c r="P9266" s="16"/>
    </row>
    <row r="9267" spans="1:16" x14ac:dyDescent="0.25">
      <c r="A9267" s="24">
        <f t="shared" si="1162"/>
        <v>9252</v>
      </c>
      <c r="B9267">
        <f t="shared" si="1156"/>
        <v>0.56164298357907683</v>
      </c>
      <c r="C9267">
        <f t="shared" si="1157"/>
        <v>0.99311181472148746</v>
      </c>
      <c r="D9267" s="40">
        <f t="shared" si="1158"/>
        <v>1070730.7389933635</v>
      </c>
      <c r="E9267" s="40">
        <f t="shared" si="1163"/>
        <v>1070730.7389933635</v>
      </c>
      <c r="F9267" s="41">
        <f t="shared" si="1159"/>
        <v>2.7486450413422103</v>
      </c>
      <c r="G9267" s="42">
        <f t="shared" si="1160"/>
        <v>1943058.7363467887</v>
      </c>
      <c r="H9267" s="16">
        <f t="shared" si="1161"/>
        <v>1</v>
      </c>
      <c r="P9267" s="16"/>
    </row>
    <row r="9268" spans="1:16" x14ac:dyDescent="0.25">
      <c r="A9268" s="24">
        <f t="shared" si="1162"/>
        <v>9253</v>
      </c>
      <c r="B9268">
        <f t="shared" si="1156"/>
        <v>0.95755886205006391</v>
      </c>
      <c r="C9268">
        <f t="shared" si="1157"/>
        <v>0.44628373661544174</v>
      </c>
      <c r="D9268" s="40">
        <f t="shared" si="1158"/>
        <v>1785578.0657990922</v>
      </c>
      <c r="E9268" s="40">
        <f t="shared" si="1163"/>
        <v>1250000</v>
      </c>
      <c r="F9268" s="41">
        <f t="shared" si="1159"/>
        <v>1.958949496001706</v>
      </c>
      <c r="G9268" s="42">
        <f t="shared" si="1160"/>
        <v>1448686.8700021324</v>
      </c>
      <c r="H9268" s="16">
        <f t="shared" si="1161"/>
        <v>1</v>
      </c>
      <c r="P9268" s="16"/>
    </row>
    <row r="9269" spans="1:16" x14ac:dyDescent="0.25">
      <c r="A9269" s="24">
        <f t="shared" si="1162"/>
        <v>9254</v>
      </c>
      <c r="B9269">
        <f t="shared" si="1156"/>
        <v>0.54959241242613643</v>
      </c>
      <c r="C9269">
        <f t="shared" si="1157"/>
        <v>0.12465948623139411</v>
      </c>
      <c r="D9269" s="40">
        <f t="shared" si="1158"/>
        <v>1056822.9381513023</v>
      </c>
      <c r="E9269" s="40">
        <f t="shared" si="1163"/>
        <v>1056822.9381513023</v>
      </c>
      <c r="F9269" s="41">
        <f t="shared" si="1159"/>
        <v>1.6498464703533391</v>
      </c>
      <c r="G9269" s="42">
        <f t="shared" si="1160"/>
        <v>743595.59429737134</v>
      </c>
      <c r="H9269" s="16">
        <f t="shared" si="1161"/>
        <v>1</v>
      </c>
      <c r="P9269" s="16"/>
    </row>
    <row r="9270" spans="1:16" x14ac:dyDescent="0.25">
      <c r="A9270" s="24">
        <f t="shared" si="1162"/>
        <v>9255</v>
      </c>
      <c r="B9270">
        <f t="shared" si="1156"/>
        <v>0.56818166852463037</v>
      </c>
      <c r="C9270">
        <f t="shared" si="1157"/>
        <v>2.7103723143227398E-2</v>
      </c>
      <c r="D9270" s="40">
        <f t="shared" si="1158"/>
        <v>1078303.9706362747</v>
      </c>
      <c r="E9270" s="40">
        <f t="shared" si="1163"/>
        <v>1078303.9706362747</v>
      </c>
      <c r="F9270" s="41">
        <f t="shared" si="1159"/>
        <v>1.4148403713047828</v>
      </c>
      <c r="G9270" s="42">
        <f t="shared" si="1160"/>
        <v>525627.9901944485</v>
      </c>
      <c r="H9270" s="16">
        <f t="shared" si="1161"/>
        <v>1</v>
      </c>
      <c r="P9270" s="16"/>
    </row>
    <row r="9271" spans="1:16" x14ac:dyDescent="0.25">
      <c r="A9271" s="24">
        <f t="shared" si="1162"/>
        <v>9256</v>
      </c>
      <c r="B9271">
        <f t="shared" si="1156"/>
        <v>0.84804485912900418</v>
      </c>
      <c r="C9271">
        <f t="shared" si="1157"/>
        <v>0.68490773614030331</v>
      </c>
      <c r="D9271" s="40">
        <f t="shared" si="1158"/>
        <v>1468731.3404401736</v>
      </c>
      <c r="E9271" s="40">
        <f t="shared" si="1163"/>
        <v>1250000</v>
      </c>
      <c r="F9271" s="41">
        <f t="shared" si="1159"/>
        <v>2.1463425961507654</v>
      </c>
      <c r="G9271" s="42">
        <f t="shared" si="1160"/>
        <v>1682928.245188457</v>
      </c>
      <c r="H9271" s="16">
        <f t="shared" si="1161"/>
        <v>1</v>
      </c>
      <c r="P9271" s="16"/>
    </row>
    <row r="9272" spans="1:16" x14ac:dyDescent="0.25">
      <c r="A9272" s="24">
        <f t="shared" si="1162"/>
        <v>9257</v>
      </c>
      <c r="B9272">
        <f t="shared" si="1156"/>
        <v>0.77491267479490489</v>
      </c>
      <c r="C9272">
        <f t="shared" si="1157"/>
        <v>0.47846297535579652</v>
      </c>
      <c r="D9272" s="40">
        <f t="shared" si="1158"/>
        <v>1344281.4085622591</v>
      </c>
      <c r="E9272" s="40">
        <f t="shared" si="1163"/>
        <v>1250000</v>
      </c>
      <c r="F9272" s="41">
        <f t="shared" si="1159"/>
        <v>1.9835831111545548</v>
      </c>
      <c r="G9272" s="42">
        <f t="shared" si="1160"/>
        <v>1479478.8889431935</v>
      </c>
      <c r="H9272" s="16">
        <f t="shared" si="1161"/>
        <v>1</v>
      </c>
      <c r="P9272" s="16"/>
    </row>
    <row r="9273" spans="1:16" x14ac:dyDescent="0.25">
      <c r="A9273" s="24">
        <f t="shared" si="1162"/>
        <v>9258</v>
      </c>
      <c r="B9273">
        <f t="shared" si="1156"/>
        <v>0.7282045119209215</v>
      </c>
      <c r="C9273">
        <f t="shared" si="1157"/>
        <v>0.41046566038858145</v>
      </c>
      <c r="D9273" s="40">
        <f t="shared" si="1158"/>
        <v>1276926.3201895722</v>
      </c>
      <c r="E9273" s="40">
        <f t="shared" si="1163"/>
        <v>1250000</v>
      </c>
      <c r="F9273" s="41">
        <f t="shared" si="1159"/>
        <v>1.9312014317114179</v>
      </c>
      <c r="G9273" s="42">
        <f t="shared" si="1160"/>
        <v>1414001.7896392723</v>
      </c>
      <c r="H9273" s="16">
        <f t="shared" si="1161"/>
        <v>1</v>
      </c>
      <c r="P9273" s="16"/>
    </row>
    <row r="9274" spans="1:16" x14ac:dyDescent="0.25">
      <c r="A9274" s="24">
        <f t="shared" si="1162"/>
        <v>9259</v>
      </c>
      <c r="B9274">
        <f t="shared" si="1156"/>
        <v>0.95952462742570788</v>
      </c>
      <c r="C9274">
        <f t="shared" si="1157"/>
        <v>0.14154248440172523</v>
      </c>
      <c r="D9274" s="40">
        <f t="shared" si="1158"/>
        <v>1795682.098669094</v>
      </c>
      <c r="E9274" s="40">
        <f t="shared" si="1163"/>
        <v>1250000</v>
      </c>
      <c r="F9274" s="41">
        <f t="shared" si="1159"/>
        <v>1.6737340503194429</v>
      </c>
      <c r="G9274" s="42">
        <f t="shared" si="1160"/>
        <v>1092167.5628993036</v>
      </c>
      <c r="H9274" s="16">
        <f t="shared" si="1161"/>
        <v>1</v>
      </c>
      <c r="P9274" s="16"/>
    </row>
    <row r="9275" spans="1:16" x14ac:dyDescent="0.25">
      <c r="A9275" s="24">
        <f t="shared" si="1162"/>
        <v>9260</v>
      </c>
      <c r="B9275">
        <f t="shared" si="1156"/>
        <v>0.29103841527830809</v>
      </c>
      <c r="C9275">
        <f t="shared" si="1157"/>
        <v>0.35861982812639326</v>
      </c>
      <c r="D9275" s="40">
        <f t="shared" si="1158"/>
        <v>749078.88136630121</v>
      </c>
      <c r="E9275" s="40">
        <f t="shared" si="1163"/>
        <v>749078.88136630121</v>
      </c>
      <c r="F9275" s="41">
        <f t="shared" si="1159"/>
        <v>1.8899238962258889</v>
      </c>
      <c r="G9275" s="42">
        <f t="shared" si="1160"/>
        <v>415702.0780523303</v>
      </c>
      <c r="H9275" s="16">
        <f t="shared" si="1161"/>
        <v>1</v>
      </c>
      <c r="P9275" s="16"/>
    </row>
    <row r="9276" spans="1:16" x14ac:dyDescent="0.25">
      <c r="A9276" s="24">
        <f t="shared" si="1162"/>
        <v>9261</v>
      </c>
      <c r="B9276">
        <f t="shared" si="1156"/>
        <v>0.98235849209595472</v>
      </c>
      <c r="C9276">
        <f t="shared" si="1157"/>
        <v>0.12516482581850141</v>
      </c>
      <c r="D9276" s="40">
        <f t="shared" si="1158"/>
        <v>1959769.8804162974</v>
      </c>
      <c r="E9276" s="40">
        <f t="shared" si="1163"/>
        <v>1250000</v>
      </c>
      <c r="F9276" s="41">
        <f t="shared" si="1159"/>
        <v>1.6505929926521716</v>
      </c>
      <c r="G9276" s="42">
        <f t="shared" si="1160"/>
        <v>1063241.2408152146</v>
      </c>
      <c r="H9276" s="16">
        <f t="shared" si="1161"/>
        <v>1</v>
      </c>
      <c r="P9276" s="16"/>
    </row>
    <row r="9277" spans="1:16" x14ac:dyDescent="0.25">
      <c r="A9277" s="24">
        <f t="shared" si="1162"/>
        <v>9262</v>
      </c>
      <c r="B9277">
        <f t="shared" si="1156"/>
        <v>0.60551011248026043</v>
      </c>
      <c r="C9277">
        <f t="shared" si="1157"/>
        <v>0.23706037958618253</v>
      </c>
      <c r="D9277" s="40">
        <f t="shared" si="1158"/>
        <v>1122022.339878147</v>
      </c>
      <c r="E9277" s="40">
        <f t="shared" si="1163"/>
        <v>1122022.339878147</v>
      </c>
      <c r="F9277" s="41">
        <f t="shared" si="1159"/>
        <v>1.7824345181119383</v>
      </c>
      <c r="G9277" s="42">
        <f t="shared" si="1160"/>
        <v>999931.34869153448</v>
      </c>
      <c r="H9277" s="16">
        <f t="shared" si="1161"/>
        <v>1</v>
      </c>
      <c r="P9277" s="16"/>
    </row>
    <row r="9278" spans="1:16" x14ac:dyDescent="0.25">
      <c r="A9278" s="24">
        <f t="shared" si="1162"/>
        <v>9263</v>
      </c>
      <c r="B9278">
        <f t="shared" si="1156"/>
        <v>0.15922775503713638</v>
      </c>
      <c r="C9278">
        <f t="shared" si="1157"/>
        <v>6.7425507004372776E-2</v>
      </c>
      <c r="D9278" s="40">
        <f t="shared" si="1158"/>
        <v>545150.39555305475</v>
      </c>
      <c r="E9278" s="40">
        <f t="shared" si="1163"/>
        <v>545150.39555305475</v>
      </c>
      <c r="F9278" s="41">
        <f t="shared" si="1159"/>
        <v>1.5455188204867654</v>
      </c>
      <c r="G9278" s="42">
        <f t="shared" si="1160"/>
        <v>-157459.80367694923</v>
      </c>
      <c r="H9278" s="16">
        <f t="shared" si="1161"/>
        <v>0</v>
      </c>
      <c r="P9278" s="16"/>
    </row>
    <row r="9279" spans="1:16" x14ac:dyDescent="0.25">
      <c r="A9279" s="24">
        <f t="shared" si="1162"/>
        <v>9264</v>
      </c>
      <c r="B9279">
        <f t="shared" si="1156"/>
        <v>0.31445714889559895</v>
      </c>
      <c r="C9279">
        <f t="shared" si="1157"/>
        <v>9.4868812360800803E-2</v>
      </c>
      <c r="D9279" s="40">
        <f t="shared" si="1158"/>
        <v>779670.7223667627</v>
      </c>
      <c r="E9279" s="40">
        <f t="shared" si="1163"/>
        <v>779670.7223667627</v>
      </c>
      <c r="F9279" s="41">
        <f t="shared" si="1159"/>
        <v>1.601411647195391</v>
      </c>
      <c r="G9279" s="42">
        <f t="shared" si="1160"/>
        <v>248573.77577537787</v>
      </c>
      <c r="H9279" s="16">
        <f t="shared" si="1161"/>
        <v>1</v>
      </c>
      <c r="P9279" s="16"/>
    </row>
    <row r="9280" spans="1:16" x14ac:dyDescent="0.25">
      <c r="A9280" s="24">
        <f t="shared" si="1162"/>
        <v>9265</v>
      </c>
      <c r="B9280">
        <f t="shared" si="1156"/>
        <v>0.74175793828908354</v>
      </c>
      <c r="C9280">
        <f t="shared" si="1157"/>
        <v>2.4055327638052404E-2</v>
      </c>
      <c r="D9280" s="40">
        <f t="shared" si="1158"/>
        <v>1295793.8581136472</v>
      </c>
      <c r="E9280" s="40">
        <f t="shared" si="1163"/>
        <v>1250000</v>
      </c>
      <c r="F9280" s="41">
        <f t="shared" si="1159"/>
        <v>1.3992736421995851</v>
      </c>
      <c r="G9280" s="42">
        <f t="shared" si="1160"/>
        <v>749092.05274948128</v>
      </c>
      <c r="H9280" s="16">
        <f t="shared" si="1161"/>
        <v>1</v>
      </c>
      <c r="P9280" s="16"/>
    </row>
    <row r="9281" spans="1:16" x14ac:dyDescent="0.25">
      <c r="A9281" s="24">
        <f t="shared" si="1162"/>
        <v>9266</v>
      </c>
      <c r="B9281">
        <f t="shared" si="1156"/>
        <v>0.22599685110617429</v>
      </c>
      <c r="C9281">
        <f t="shared" si="1157"/>
        <v>0.95510615583043545</v>
      </c>
      <c r="D9281" s="40">
        <f t="shared" si="1158"/>
        <v>657099.37091637065</v>
      </c>
      <c r="E9281" s="40">
        <f t="shared" si="1163"/>
        <v>657099.37091637065</v>
      </c>
      <c r="F9281" s="41">
        <f t="shared" si="1159"/>
        <v>2.5156591849263239</v>
      </c>
      <c r="G9281" s="42">
        <f t="shared" si="1160"/>
        <v>653038.0678550771</v>
      </c>
      <c r="H9281" s="16">
        <f t="shared" si="1161"/>
        <v>1</v>
      </c>
      <c r="P9281" s="16"/>
    </row>
    <row r="9282" spans="1:16" x14ac:dyDescent="0.25">
      <c r="A9282" s="24">
        <f t="shared" si="1162"/>
        <v>9267</v>
      </c>
      <c r="B9282">
        <f t="shared" si="1156"/>
        <v>5.3316615405492485E-2</v>
      </c>
      <c r="C9282">
        <f t="shared" si="1157"/>
        <v>0.13735239894594997</v>
      </c>
      <c r="D9282" s="40">
        <f t="shared" si="1158"/>
        <v>264356.04724442668</v>
      </c>
      <c r="E9282" s="40">
        <f t="shared" si="1163"/>
        <v>264356.04724442668</v>
      </c>
      <c r="F9282" s="41">
        <f t="shared" si="1159"/>
        <v>1.6679963680377243</v>
      </c>
      <c r="G9282" s="42">
        <f t="shared" si="1160"/>
        <v>-559055.07332748722</v>
      </c>
      <c r="H9282" s="16">
        <f t="shared" si="1161"/>
        <v>0</v>
      </c>
      <c r="P9282" s="16"/>
    </row>
    <row r="9283" spans="1:16" x14ac:dyDescent="0.25">
      <c r="A9283" s="24">
        <f t="shared" si="1162"/>
        <v>9268</v>
      </c>
      <c r="B9283">
        <f t="shared" si="1156"/>
        <v>4.5888303429819643E-2</v>
      </c>
      <c r="C9283">
        <f t="shared" si="1157"/>
        <v>0.30753434135112911</v>
      </c>
      <c r="D9283" s="40">
        <f t="shared" si="1158"/>
        <v>231261.5564387372</v>
      </c>
      <c r="E9283" s="40">
        <f t="shared" si="1163"/>
        <v>231261.5564387372</v>
      </c>
      <c r="F9283" s="41">
        <f t="shared" si="1159"/>
        <v>1.8471575989743947</v>
      </c>
      <c r="G9283" s="42">
        <f t="shared" si="1160"/>
        <v>-572823.45867354074</v>
      </c>
      <c r="H9283" s="16">
        <f t="shared" si="1161"/>
        <v>0</v>
      </c>
      <c r="P9283" s="16"/>
    </row>
    <row r="9284" spans="1:16" x14ac:dyDescent="0.25">
      <c r="A9284" s="24">
        <f t="shared" si="1162"/>
        <v>9269</v>
      </c>
      <c r="B9284">
        <f t="shared" si="1156"/>
        <v>0.5721893961308524</v>
      </c>
      <c r="C9284">
        <f t="shared" si="1157"/>
        <v>0.47942476451862603</v>
      </c>
      <c r="D9284" s="40">
        <f t="shared" si="1158"/>
        <v>1082956.367000374</v>
      </c>
      <c r="E9284" s="40">
        <f t="shared" si="1163"/>
        <v>1082956.367000374</v>
      </c>
      <c r="F9284" s="41">
        <f t="shared" si="1159"/>
        <v>1.9843169141743515</v>
      </c>
      <c r="G9284" s="42">
        <f t="shared" si="1160"/>
        <v>1148928.6363516487</v>
      </c>
      <c r="H9284" s="16">
        <f t="shared" si="1161"/>
        <v>1</v>
      </c>
      <c r="P9284" s="16"/>
    </row>
    <row r="9285" spans="1:16" x14ac:dyDescent="0.25">
      <c r="A9285" s="24">
        <f t="shared" si="1162"/>
        <v>9270</v>
      </c>
      <c r="B9285">
        <f t="shared" si="1156"/>
        <v>0.65229729644488543</v>
      </c>
      <c r="C9285">
        <f t="shared" si="1157"/>
        <v>0.36925651447381824</v>
      </c>
      <c r="D9285" s="40">
        <f t="shared" si="1158"/>
        <v>1178509.1870348197</v>
      </c>
      <c r="E9285" s="40">
        <f t="shared" si="1163"/>
        <v>1178509.1870348197</v>
      </c>
      <c r="F9285" s="41">
        <f t="shared" si="1159"/>
        <v>1.8985340032355666</v>
      </c>
      <c r="G9285" s="42">
        <f t="shared" si="1160"/>
        <v>1237439.7647111095</v>
      </c>
      <c r="H9285" s="16">
        <f t="shared" si="1161"/>
        <v>1</v>
      </c>
      <c r="P9285" s="16"/>
    </row>
    <row r="9286" spans="1:16" x14ac:dyDescent="0.25">
      <c r="A9286" s="24">
        <f t="shared" si="1162"/>
        <v>9271</v>
      </c>
      <c r="B9286">
        <f t="shared" si="1156"/>
        <v>0.17118830478284508</v>
      </c>
      <c r="C9286">
        <f t="shared" si="1157"/>
        <v>0.97687129501719028</v>
      </c>
      <c r="D9286" s="40">
        <f t="shared" si="1158"/>
        <v>567106.44599847542</v>
      </c>
      <c r="E9286" s="40">
        <f t="shared" si="1163"/>
        <v>567106.44599847542</v>
      </c>
      <c r="F9286" s="41">
        <f t="shared" si="1159"/>
        <v>2.6057862825091633</v>
      </c>
      <c r="G9286" s="42">
        <f t="shared" si="1160"/>
        <v>477758.19770535082</v>
      </c>
      <c r="H9286" s="16">
        <f t="shared" si="1161"/>
        <v>1</v>
      </c>
      <c r="P9286" s="16"/>
    </row>
    <row r="9287" spans="1:16" x14ac:dyDescent="0.25">
      <c r="A9287" s="24">
        <f t="shared" si="1162"/>
        <v>9272</v>
      </c>
      <c r="B9287">
        <f t="shared" si="1156"/>
        <v>0.7520683811744675</v>
      </c>
      <c r="C9287">
        <f t="shared" si="1157"/>
        <v>0.81117903965059668</v>
      </c>
      <c r="D9287" s="40">
        <f t="shared" si="1158"/>
        <v>1310492.268695598</v>
      </c>
      <c r="E9287" s="40">
        <f t="shared" si="1163"/>
        <v>1250000</v>
      </c>
      <c r="F9287" s="41">
        <f t="shared" si="1159"/>
        <v>2.2681609300153904</v>
      </c>
      <c r="G9287" s="42">
        <f t="shared" si="1160"/>
        <v>1835201.162519238</v>
      </c>
      <c r="H9287" s="16">
        <f t="shared" si="1161"/>
        <v>1</v>
      </c>
      <c r="P9287" s="16"/>
    </row>
    <row r="9288" spans="1:16" x14ac:dyDescent="0.25">
      <c r="A9288" s="24">
        <f t="shared" si="1162"/>
        <v>9273</v>
      </c>
      <c r="B9288">
        <f t="shared" si="1156"/>
        <v>0.8296297617489472</v>
      </c>
      <c r="C9288">
        <f t="shared" si="1157"/>
        <v>0.86611024953890592</v>
      </c>
      <c r="D9288" s="40">
        <f t="shared" si="1158"/>
        <v>1434363.1566429429</v>
      </c>
      <c r="E9288" s="40">
        <f t="shared" si="1163"/>
        <v>1250000</v>
      </c>
      <c r="F9288" s="41">
        <f t="shared" si="1159"/>
        <v>2.3368360547181735</v>
      </c>
      <c r="G9288" s="42">
        <f t="shared" si="1160"/>
        <v>1921045.0683977166</v>
      </c>
      <c r="H9288" s="16">
        <f t="shared" si="1161"/>
        <v>1</v>
      </c>
      <c r="P9288" s="16"/>
    </row>
    <row r="9289" spans="1:16" x14ac:dyDescent="0.25">
      <c r="A9289" s="24">
        <f t="shared" si="1162"/>
        <v>9274</v>
      </c>
      <c r="B9289">
        <f t="shared" si="1156"/>
        <v>0.25962690205778927</v>
      </c>
      <c r="C9289">
        <f t="shared" si="1157"/>
        <v>4.7029334004037082E-2</v>
      </c>
      <c r="D9289" s="40">
        <f t="shared" si="1158"/>
        <v>706156.80619583221</v>
      </c>
      <c r="E9289" s="40">
        <f t="shared" si="1163"/>
        <v>706156.80619583221</v>
      </c>
      <c r="F9289" s="41">
        <f t="shared" si="1159"/>
        <v>1.4910741291324854</v>
      </c>
      <c r="G9289" s="42">
        <f t="shared" si="1160"/>
        <v>52932.144829427823</v>
      </c>
      <c r="H9289" s="16">
        <f t="shared" si="1161"/>
        <v>1</v>
      </c>
      <c r="P9289" s="16"/>
    </row>
    <row r="9290" spans="1:16" x14ac:dyDescent="0.25">
      <c r="A9290" s="24">
        <f t="shared" si="1162"/>
        <v>9275</v>
      </c>
      <c r="B9290">
        <f t="shared" si="1156"/>
        <v>0.12904379644896835</v>
      </c>
      <c r="C9290">
        <f t="shared" si="1157"/>
        <v>0.13454562041442841</v>
      </c>
      <c r="D9290" s="40">
        <f t="shared" si="1158"/>
        <v>484381.70965834771</v>
      </c>
      <c r="E9290" s="40">
        <f t="shared" si="1163"/>
        <v>484381.70965834771</v>
      </c>
      <c r="F9290" s="41">
        <f t="shared" si="1159"/>
        <v>1.6640857904557316</v>
      </c>
      <c r="G9290" s="42">
        <f t="shared" si="1160"/>
        <v>-193947.27980088978</v>
      </c>
      <c r="H9290" s="16">
        <f t="shared" si="1161"/>
        <v>0</v>
      </c>
      <c r="P9290" s="16"/>
    </row>
    <row r="9291" spans="1:16" x14ac:dyDescent="0.25">
      <c r="A9291" s="24">
        <f t="shared" si="1162"/>
        <v>9276</v>
      </c>
      <c r="B9291">
        <f t="shared" si="1156"/>
        <v>0.70247095299419016</v>
      </c>
      <c r="C9291">
        <f t="shared" si="1157"/>
        <v>0.22273833525832742</v>
      </c>
      <c r="D9291" s="40">
        <f t="shared" si="1158"/>
        <v>1242334.6042857028</v>
      </c>
      <c r="E9291" s="40">
        <f t="shared" si="1163"/>
        <v>1242334.6042857028</v>
      </c>
      <c r="F9291" s="41">
        <f t="shared" si="1159"/>
        <v>1.768091871885072</v>
      </c>
      <c r="G9291" s="42">
        <f t="shared" si="1160"/>
        <v>1196561.7159991083</v>
      </c>
      <c r="H9291" s="16">
        <f t="shared" si="1161"/>
        <v>1</v>
      </c>
      <c r="P9291" s="16"/>
    </row>
    <row r="9292" spans="1:16" x14ac:dyDescent="0.25">
      <c r="A9292" s="24">
        <f t="shared" si="1162"/>
        <v>9277</v>
      </c>
      <c r="B9292">
        <f t="shared" si="1156"/>
        <v>0.25447780324611813</v>
      </c>
      <c r="C9292">
        <f t="shared" si="1157"/>
        <v>0.14615551277529448</v>
      </c>
      <c r="D9292" s="40">
        <f t="shared" si="1158"/>
        <v>698876.23554068501</v>
      </c>
      <c r="E9292" s="40">
        <f t="shared" si="1163"/>
        <v>698876.23554068501</v>
      </c>
      <c r="F9292" s="41">
        <f t="shared" si="1159"/>
        <v>1.6799193354998676</v>
      </c>
      <c r="G9292" s="42">
        <f t="shared" si="1160"/>
        <v>174055.70120615652</v>
      </c>
      <c r="H9292" s="16">
        <f t="shared" si="1161"/>
        <v>1</v>
      </c>
      <c r="P9292" s="16"/>
    </row>
    <row r="9293" spans="1:16" x14ac:dyDescent="0.25">
      <c r="A9293" s="24">
        <f t="shared" si="1162"/>
        <v>9278</v>
      </c>
      <c r="B9293">
        <f t="shared" si="1156"/>
        <v>0.22999505198094994</v>
      </c>
      <c r="C9293">
        <f t="shared" si="1157"/>
        <v>0.74035464914049953</v>
      </c>
      <c r="D9293" s="40">
        <f t="shared" si="1158"/>
        <v>663132.30492761335</v>
      </c>
      <c r="E9293" s="40">
        <f t="shared" si="1163"/>
        <v>663132.30492761335</v>
      </c>
      <c r="F9293" s="41">
        <f t="shared" si="1159"/>
        <v>2.1958781623087971</v>
      </c>
      <c r="G9293" s="42">
        <f t="shared" si="1160"/>
        <v>456157.74711204437</v>
      </c>
      <c r="H9293" s="16">
        <f t="shared" si="1161"/>
        <v>1</v>
      </c>
      <c r="P9293" s="16"/>
    </row>
    <row r="9294" spans="1:16" x14ac:dyDescent="0.25">
      <c r="A9294" s="24">
        <f t="shared" si="1162"/>
        <v>9279</v>
      </c>
      <c r="B9294">
        <f t="shared" si="1156"/>
        <v>0.1440006383927539</v>
      </c>
      <c r="C9294">
        <f t="shared" si="1157"/>
        <v>0.86197173118125647</v>
      </c>
      <c r="D9294" s="40">
        <f t="shared" si="1158"/>
        <v>515569.99015279359</v>
      </c>
      <c r="E9294" s="40">
        <f t="shared" si="1163"/>
        <v>515569.99015279359</v>
      </c>
      <c r="F9294" s="41">
        <f t="shared" si="1159"/>
        <v>2.331070145763305</v>
      </c>
      <c r="G9294" s="42">
        <f t="shared" si="1160"/>
        <v>201829.81209665816</v>
      </c>
      <c r="H9294" s="16">
        <f t="shared" si="1161"/>
        <v>1</v>
      </c>
      <c r="P9294" s="16"/>
    </row>
    <row r="9295" spans="1:16" x14ac:dyDescent="0.25">
      <c r="A9295" s="24">
        <f t="shared" si="1162"/>
        <v>9280</v>
      </c>
      <c r="B9295">
        <f t="shared" si="1156"/>
        <v>0.50239628448616713</v>
      </c>
      <c r="C9295">
        <f t="shared" si="1157"/>
        <v>0.79535042948555201</v>
      </c>
      <c r="D9295" s="40">
        <f t="shared" si="1158"/>
        <v>1002738.5853646076</v>
      </c>
      <c r="E9295" s="40">
        <f t="shared" si="1163"/>
        <v>1002738.5853646076</v>
      </c>
      <c r="F9295" s="41">
        <f t="shared" si="1159"/>
        <v>2.2507986683614525</v>
      </c>
      <c r="G9295" s="42">
        <f t="shared" si="1160"/>
        <v>1256962.6726533053</v>
      </c>
      <c r="H9295" s="16">
        <f t="shared" si="1161"/>
        <v>1</v>
      </c>
      <c r="P9295" s="16"/>
    </row>
    <row r="9296" spans="1:16" x14ac:dyDescent="0.25">
      <c r="A9296" s="24">
        <f t="shared" si="1162"/>
        <v>9281</v>
      </c>
      <c r="B9296">
        <f t="shared" si="1156"/>
        <v>0.93659474269952625</v>
      </c>
      <c r="C9296">
        <f t="shared" si="1157"/>
        <v>0.92854280478786677</v>
      </c>
      <c r="D9296" s="40">
        <f t="shared" si="1158"/>
        <v>1696109.8569168933</v>
      </c>
      <c r="E9296" s="40">
        <f t="shared" si="1163"/>
        <v>1250000</v>
      </c>
      <c r="F9296" s="41">
        <f t="shared" si="1159"/>
        <v>2.4452960258027185</v>
      </c>
      <c r="G9296" s="42">
        <f t="shared" si="1160"/>
        <v>2056620.0322533981</v>
      </c>
      <c r="H9296" s="16">
        <f t="shared" si="1161"/>
        <v>1</v>
      </c>
      <c r="P9296" s="16"/>
    </row>
    <row r="9297" spans="1:16" x14ac:dyDescent="0.25">
      <c r="A9297" s="24">
        <f t="shared" si="1162"/>
        <v>9282</v>
      </c>
      <c r="B9297">
        <f t="shared" ref="B9297:B9360" si="1164">((MOD((MOD(MOD(999999999999989,MOD(A9297*2499997+$B$13*1800451,7450589)*4658+7450581)*383,99991)*7440893+MOD(MOD(999999999999989,MOD(A9297*2246527+$B$13*2399993,7450987)*7580+7560584)*17669,7440893))*1343,4294967296))+0.5)/2^32</f>
        <v>0.93400884990114719</v>
      </c>
      <c r="C9297">
        <f t="shared" ref="C9297:C9360" si="1165">((MOD((MOD(MOD(999999999999989,MOD(A9297*2499997+$C$13*1800451,7450589)*4658+7450581)*383,99991)*7440893+MOD(MOD(999999999999989,MOD(A9297*2246527+$C$13*2399993,7450987)*7580+7560584)*17669,7440893))*1343,4294967296))+0.5)/2^32</f>
        <v>0.30138824100140482</v>
      </c>
      <c r="D9297" s="40">
        <f t="shared" ref="D9297:D9360" si="1166">MAX(0,NORMINV(B9297,D$10,D$12))</f>
        <v>1686776.9161478323</v>
      </c>
      <c r="E9297" s="40">
        <f t="shared" si="1163"/>
        <v>1250000</v>
      </c>
      <c r="F9297" s="41">
        <f t="shared" ref="F9297:F9360" si="1167">NORMINV(C9297,E$10,E$12)</f>
        <v>1.8418200756089405</v>
      </c>
      <c r="G9297" s="42">
        <f t="shared" ref="G9297:G9360" si="1168">F9297*E9297-1000000</f>
        <v>1302275.0945111755</v>
      </c>
      <c r="H9297" s="16">
        <f t="shared" ref="H9297:H9360" si="1169">IF(G9297&gt;=0,1,0)</f>
        <v>1</v>
      </c>
      <c r="P9297" s="16"/>
    </row>
    <row r="9298" spans="1:16" x14ac:dyDescent="0.25">
      <c r="A9298" s="24">
        <f t="shared" ref="A9298:A9361" si="1170">A9297+1</f>
        <v>9283</v>
      </c>
      <c r="B9298">
        <f t="shared" si="1164"/>
        <v>7.2750210645608604E-2</v>
      </c>
      <c r="C9298">
        <f t="shared" si="1165"/>
        <v>0.90815044904593378</v>
      </c>
      <c r="D9298" s="40">
        <f t="shared" si="1166"/>
        <v>336347.9571278817</v>
      </c>
      <c r="E9298" s="40">
        <f t="shared" ref="E9298:E9361" si="1171">MIN(1250000,D9298)</f>
        <v>336347.9571278817</v>
      </c>
      <c r="F9298" s="41">
        <f t="shared" si="1167"/>
        <v>2.4040885601424149</v>
      </c>
      <c r="G9298" s="42">
        <f t="shared" si="1168"/>
        <v>-191389.72404158814</v>
      </c>
      <c r="H9298" s="16">
        <f t="shared" si="1169"/>
        <v>0</v>
      </c>
      <c r="P9298" s="16"/>
    </row>
    <row r="9299" spans="1:16" x14ac:dyDescent="0.25">
      <c r="A9299" s="24">
        <f t="shared" si="1170"/>
        <v>9284</v>
      </c>
      <c r="B9299">
        <f t="shared" si="1164"/>
        <v>5.3755078348331153E-2</v>
      </c>
      <c r="C9299">
        <f t="shared" si="1165"/>
        <v>0.10622424411121756</v>
      </c>
      <c r="D9299" s="40">
        <f t="shared" si="1166"/>
        <v>266191.88275727071</v>
      </c>
      <c r="E9299" s="40">
        <f t="shared" si="1171"/>
        <v>266191.88275727071</v>
      </c>
      <c r="F9299" s="41">
        <f t="shared" si="1167"/>
        <v>1.6210149095707647</v>
      </c>
      <c r="G9299" s="42">
        <f t="shared" si="1168"/>
        <v>-568498.98924375116</v>
      </c>
      <c r="H9299" s="16">
        <f t="shared" si="1169"/>
        <v>0</v>
      </c>
      <c r="P9299" s="16"/>
    </row>
    <row r="9300" spans="1:16" x14ac:dyDescent="0.25">
      <c r="A9300" s="24">
        <f t="shared" si="1170"/>
        <v>9285</v>
      </c>
      <c r="B9300">
        <f t="shared" si="1164"/>
        <v>0.90963142097461969</v>
      </c>
      <c r="C9300">
        <f t="shared" si="1165"/>
        <v>0.49738227750640363</v>
      </c>
      <c r="D9300" s="40">
        <f t="shared" si="1166"/>
        <v>1610253.2395093979</v>
      </c>
      <c r="E9300" s="40">
        <f t="shared" si="1171"/>
        <v>1250000</v>
      </c>
      <c r="F9300" s="41">
        <f t="shared" si="1167"/>
        <v>1.9980055610018139</v>
      </c>
      <c r="G9300" s="42">
        <f t="shared" si="1168"/>
        <v>1497506.9512522672</v>
      </c>
      <c r="H9300" s="16">
        <f t="shared" si="1169"/>
        <v>1</v>
      </c>
      <c r="P9300" s="16"/>
    </row>
    <row r="9301" spans="1:16" x14ac:dyDescent="0.25">
      <c r="A9301" s="24">
        <f t="shared" si="1170"/>
        <v>9286</v>
      </c>
      <c r="B9301">
        <f t="shared" si="1164"/>
        <v>0.19330269831698388</v>
      </c>
      <c r="C9301">
        <f t="shared" si="1165"/>
        <v>2.655980212148279E-2</v>
      </c>
      <c r="D9301" s="40">
        <f t="shared" si="1166"/>
        <v>605262.96993948915</v>
      </c>
      <c r="E9301" s="40">
        <f t="shared" si="1171"/>
        <v>605262.96993948915</v>
      </c>
      <c r="F9301" s="41">
        <f t="shared" si="1167"/>
        <v>1.4121740644115697</v>
      </c>
      <c r="G9301" s="42">
        <f t="shared" si="1168"/>
        <v>-145263.33170273388</v>
      </c>
      <c r="H9301" s="16">
        <f t="shared" si="1169"/>
        <v>0</v>
      </c>
      <c r="P9301" s="16"/>
    </row>
    <row r="9302" spans="1:16" x14ac:dyDescent="0.25">
      <c r="A9302" s="24">
        <f t="shared" si="1170"/>
        <v>9287</v>
      </c>
      <c r="B9302">
        <f t="shared" si="1164"/>
        <v>0.24424128758255392</v>
      </c>
      <c r="C9302">
        <f t="shared" si="1165"/>
        <v>0.55787840986158699</v>
      </c>
      <c r="D9302" s="40">
        <f t="shared" si="1166"/>
        <v>684168.24415537785</v>
      </c>
      <c r="E9302" s="40">
        <f t="shared" si="1171"/>
        <v>684168.24415537785</v>
      </c>
      <c r="F9302" s="41">
        <f t="shared" si="1167"/>
        <v>2.0442530043821616</v>
      </c>
      <c r="G9302" s="42">
        <f t="shared" si="1168"/>
        <v>398612.98861749936</v>
      </c>
      <c r="H9302" s="16">
        <f t="shared" si="1169"/>
        <v>1</v>
      </c>
      <c r="P9302" s="16"/>
    </row>
    <row r="9303" spans="1:16" x14ac:dyDescent="0.25">
      <c r="A9303" s="24">
        <f t="shared" si="1170"/>
        <v>9288</v>
      </c>
      <c r="B9303">
        <f t="shared" si="1164"/>
        <v>0.72638594417367131</v>
      </c>
      <c r="C9303">
        <f t="shared" si="1165"/>
        <v>0.24269144760910422</v>
      </c>
      <c r="D9303" s="40">
        <f t="shared" si="1166"/>
        <v>1274431.1170683578</v>
      </c>
      <c r="E9303" s="40">
        <f t="shared" si="1171"/>
        <v>1250000</v>
      </c>
      <c r="F9303" s="41">
        <f t="shared" si="1167"/>
        <v>1.7879419098189686</v>
      </c>
      <c r="G9303" s="42">
        <f t="shared" si="1168"/>
        <v>1234927.3872737107</v>
      </c>
      <c r="H9303" s="16">
        <f t="shared" si="1169"/>
        <v>1</v>
      </c>
      <c r="P9303" s="16"/>
    </row>
    <row r="9304" spans="1:16" x14ac:dyDescent="0.25">
      <c r="A9304" s="24">
        <f t="shared" si="1170"/>
        <v>9289</v>
      </c>
      <c r="B9304">
        <f t="shared" si="1164"/>
        <v>0.99232662131544203</v>
      </c>
      <c r="C9304">
        <f t="shared" si="1165"/>
        <v>0.73735174944158643</v>
      </c>
      <c r="D9304" s="40">
        <f t="shared" si="1166"/>
        <v>2105208.6839553574</v>
      </c>
      <c r="E9304" s="40">
        <f t="shared" si="1171"/>
        <v>1250000</v>
      </c>
      <c r="F9304" s="41">
        <f t="shared" si="1167"/>
        <v>2.193070599641092</v>
      </c>
      <c r="G9304" s="42">
        <f t="shared" si="1168"/>
        <v>1741338.2495513652</v>
      </c>
      <c r="H9304" s="16">
        <f t="shared" si="1169"/>
        <v>1</v>
      </c>
      <c r="P9304" s="16"/>
    </row>
    <row r="9305" spans="1:16" x14ac:dyDescent="0.25">
      <c r="A9305" s="24">
        <f t="shared" si="1170"/>
        <v>9290</v>
      </c>
      <c r="B9305">
        <f t="shared" si="1164"/>
        <v>0.11515366809908301</v>
      </c>
      <c r="C9305">
        <f t="shared" si="1165"/>
        <v>0.33122939558234066</v>
      </c>
      <c r="D9305" s="40">
        <f t="shared" si="1166"/>
        <v>453084.70441608177</v>
      </c>
      <c r="E9305" s="40">
        <f t="shared" si="1171"/>
        <v>453084.70441608177</v>
      </c>
      <c r="F9305" s="41">
        <f t="shared" si="1167"/>
        <v>1.8673188554108435</v>
      </c>
      <c r="G9305" s="42">
        <f t="shared" si="1168"/>
        <v>-153946.38834560185</v>
      </c>
      <c r="H9305" s="16">
        <f t="shared" si="1169"/>
        <v>0</v>
      </c>
      <c r="P9305" s="16"/>
    </row>
    <row r="9306" spans="1:16" x14ac:dyDescent="0.25">
      <c r="A9306" s="24">
        <f t="shared" si="1170"/>
        <v>9291</v>
      </c>
      <c r="B9306">
        <f t="shared" si="1164"/>
        <v>0.46934630733449012</v>
      </c>
      <c r="C9306">
        <f t="shared" si="1165"/>
        <v>0.33623016776982695</v>
      </c>
      <c r="D9306" s="40">
        <f t="shared" si="1166"/>
        <v>964933.20186031843</v>
      </c>
      <c r="E9306" s="40">
        <f t="shared" si="1171"/>
        <v>964933.20186031843</v>
      </c>
      <c r="F9306" s="41">
        <f t="shared" si="1167"/>
        <v>1.8714973379638358</v>
      </c>
      <c r="G9306" s="42">
        <f t="shared" si="1168"/>
        <v>805869.91859450657</v>
      </c>
      <c r="H9306" s="16">
        <f t="shared" si="1169"/>
        <v>1</v>
      </c>
      <c r="P9306" s="16"/>
    </row>
    <row r="9307" spans="1:16" x14ac:dyDescent="0.25">
      <c r="A9307" s="24">
        <f t="shared" si="1170"/>
        <v>9292</v>
      </c>
      <c r="B9307">
        <f t="shared" si="1164"/>
        <v>3.0067703104577959E-2</v>
      </c>
      <c r="C9307">
        <f t="shared" si="1165"/>
        <v>0.23120708612259477</v>
      </c>
      <c r="D9307" s="40">
        <f t="shared" si="1166"/>
        <v>142948.54809229728</v>
      </c>
      <c r="E9307" s="40">
        <f t="shared" si="1171"/>
        <v>142948.54809229728</v>
      </c>
      <c r="F9307" s="41">
        <f t="shared" si="1167"/>
        <v>1.7766330135520214</v>
      </c>
      <c r="G9307" s="42">
        <f t="shared" si="1168"/>
        <v>-746032.89021989587</v>
      </c>
      <c r="H9307" s="16">
        <f t="shared" si="1169"/>
        <v>0</v>
      </c>
      <c r="P9307" s="16"/>
    </row>
    <row r="9308" spans="1:16" x14ac:dyDescent="0.25">
      <c r="A9308" s="24">
        <f t="shared" si="1170"/>
        <v>9293</v>
      </c>
      <c r="B9308">
        <f t="shared" si="1164"/>
        <v>0.83074511273298413</v>
      </c>
      <c r="C9308">
        <f t="shared" si="1165"/>
        <v>0.86067060905043036</v>
      </c>
      <c r="D9308" s="40">
        <f t="shared" si="1166"/>
        <v>1436374.1130761344</v>
      </c>
      <c r="E9308" s="40">
        <f t="shared" si="1171"/>
        <v>1250000</v>
      </c>
      <c r="F9308" s="41">
        <f t="shared" si="1167"/>
        <v>2.3292818218908349</v>
      </c>
      <c r="G9308" s="42">
        <f t="shared" si="1168"/>
        <v>1911602.2773635434</v>
      </c>
      <c r="H9308" s="16">
        <f t="shared" si="1169"/>
        <v>1</v>
      </c>
      <c r="P9308" s="16"/>
    </row>
    <row r="9309" spans="1:16" x14ac:dyDescent="0.25">
      <c r="A9309" s="24">
        <f t="shared" si="1170"/>
        <v>9294</v>
      </c>
      <c r="B9309">
        <f t="shared" si="1164"/>
        <v>0.61215960269328207</v>
      </c>
      <c r="C9309">
        <f t="shared" si="1165"/>
        <v>0.70892124099191278</v>
      </c>
      <c r="D9309" s="40">
        <f t="shared" si="1166"/>
        <v>1129917.3977028469</v>
      </c>
      <c r="E9309" s="40">
        <f t="shared" si="1171"/>
        <v>1129917.3977028469</v>
      </c>
      <c r="F9309" s="41">
        <f t="shared" si="1167"/>
        <v>2.1672449832810443</v>
      </c>
      <c r="G9309" s="42">
        <f t="shared" si="1168"/>
        <v>1448807.8116934677</v>
      </c>
      <c r="H9309" s="16">
        <f t="shared" si="1169"/>
        <v>1</v>
      </c>
      <c r="P9309" s="16"/>
    </row>
    <row r="9310" spans="1:16" x14ac:dyDescent="0.25">
      <c r="A9310" s="24">
        <f t="shared" si="1170"/>
        <v>9295</v>
      </c>
      <c r="B9310">
        <f t="shared" si="1164"/>
        <v>0.86132101167459041</v>
      </c>
      <c r="C9310">
        <f t="shared" si="1165"/>
        <v>4.957956972066313E-2</v>
      </c>
      <c r="D9310" s="40">
        <f t="shared" si="1166"/>
        <v>1495261.5060538012</v>
      </c>
      <c r="E9310" s="40">
        <f t="shared" si="1171"/>
        <v>1250000</v>
      </c>
      <c r="F9310" s="41">
        <f t="shared" si="1167"/>
        <v>1.4988012627131633</v>
      </c>
      <c r="G9310" s="42">
        <f t="shared" si="1168"/>
        <v>873501.57839145418</v>
      </c>
      <c r="H9310" s="16">
        <f t="shared" si="1169"/>
        <v>1</v>
      </c>
      <c r="P9310" s="16"/>
    </row>
    <row r="9311" spans="1:16" x14ac:dyDescent="0.25">
      <c r="A9311" s="24">
        <f t="shared" si="1170"/>
        <v>9296</v>
      </c>
      <c r="B9311">
        <f t="shared" si="1164"/>
        <v>3.5323345917277038E-2</v>
      </c>
      <c r="C9311">
        <f t="shared" si="1165"/>
        <v>0.38400591036770493</v>
      </c>
      <c r="D9311" s="40">
        <f t="shared" si="1166"/>
        <v>175801.59974558023</v>
      </c>
      <c r="E9311" s="40">
        <f t="shared" si="1171"/>
        <v>175801.59974558023</v>
      </c>
      <c r="F9311" s="41">
        <f t="shared" si="1167"/>
        <v>1.9103414850069127</v>
      </c>
      <c r="G9311" s="42">
        <f t="shared" si="1168"/>
        <v>-664158.91087543732</v>
      </c>
      <c r="H9311" s="16">
        <f t="shared" si="1169"/>
        <v>0</v>
      </c>
      <c r="P9311" s="16"/>
    </row>
    <row r="9312" spans="1:16" x14ac:dyDescent="0.25">
      <c r="A9312" s="24">
        <f t="shared" si="1170"/>
        <v>9297</v>
      </c>
      <c r="B9312">
        <f t="shared" si="1164"/>
        <v>0.6975626569474116</v>
      </c>
      <c r="C9312">
        <f t="shared" si="1165"/>
        <v>0.96626530692446977</v>
      </c>
      <c r="D9312" s="40">
        <f t="shared" si="1166"/>
        <v>1235898.1417785091</v>
      </c>
      <c r="E9312" s="40">
        <f t="shared" si="1171"/>
        <v>1235898.1417785091</v>
      </c>
      <c r="F9312" s="41">
        <f t="shared" si="1167"/>
        <v>2.5557855352249268</v>
      </c>
      <c r="G9312" s="42">
        <f t="shared" si="1168"/>
        <v>2158690.5937688793</v>
      </c>
      <c r="H9312" s="16">
        <f t="shared" si="1169"/>
        <v>1</v>
      </c>
      <c r="P9312" s="16"/>
    </row>
    <row r="9313" spans="1:16" x14ac:dyDescent="0.25">
      <c r="A9313" s="24">
        <f t="shared" si="1170"/>
        <v>9298</v>
      </c>
      <c r="B9313">
        <f t="shared" si="1164"/>
        <v>0.92057830572593957</v>
      </c>
      <c r="C9313">
        <f t="shared" si="1165"/>
        <v>0.86549085762817413</v>
      </c>
      <c r="D9313" s="40">
        <f t="shared" si="1166"/>
        <v>1642388.5410732643</v>
      </c>
      <c r="E9313" s="40">
        <f t="shared" si="1171"/>
        <v>1250000</v>
      </c>
      <c r="F9313" s="41">
        <f t="shared" si="1167"/>
        <v>2.3359653993992051</v>
      </c>
      <c r="G9313" s="42">
        <f t="shared" si="1168"/>
        <v>1919956.7492490066</v>
      </c>
      <c r="H9313" s="16">
        <f t="shared" si="1169"/>
        <v>1</v>
      </c>
      <c r="P9313" s="16"/>
    </row>
    <row r="9314" spans="1:16" x14ac:dyDescent="0.25">
      <c r="A9314" s="24">
        <f t="shared" si="1170"/>
        <v>9299</v>
      </c>
      <c r="B9314">
        <f t="shared" si="1164"/>
        <v>0.89277768915053457</v>
      </c>
      <c r="C9314">
        <f t="shared" si="1165"/>
        <v>0.89476365351583809</v>
      </c>
      <c r="D9314" s="40">
        <f t="shared" si="1166"/>
        <v>1566004.3854299127</v>
      </c>
      <c r="E9314" s="40">
        <f t="shared" si="1171"/>
        <v>1250000</v>
      </c>
      <c r="F9314" s="41">
        <f t="shared" si="1167"/>
        <v>2.3806281810060015</v>
      </c>
      <c r="G9314" s="42">
        <f t="shared" si="1168"/>
        <v>1975785.2262575016</v>
      </c>
      <c r="H9314" s="16">
        <f t="shared" si="1169"/>
        <v>1</v>
      </c>
      <c r="P9314" s="16"/>
    </row>
    <row r="9315" spans="1:16" x14ac:dyDescent="0.25">
      <c r="A9315" s="24">
        <f t="shared" si="1170"/>
        <v>9300</v>
      </c>
      <c r="B9315">
        <f t="shared" si="1164"/>
        <v>0.16148837830405682</v>
      </c>
      <c r="C9315">
        <f t="shared" si="1165"/>
        <v>0.13623269565869123</v>
      </c>
      <c r="D9315" s="40">
        <f t="shared" si="1166"/>
        <v>549380.29914990254</v>
      </c>
      <c r="E9315" s="40">
        <f t="shared" si="1171"/>
        <v>549380.29914990254</v>
      </c>
      <c r="F9315" s="41">
        <f t="shared" si="1167"/>
        <v>1.666442946696487</v>
      </c>
      <c r="G9315" s="42">
        <f t="shared" si="1168"/>
        <v>-84489.075427638949</v>
      </c>
      <c r="H9315" s="16">
        <f t="shared" si="1169"/>
        <v>0</v>
      </c>
      <c r="P9315" s="16"/>
    </row>
    <row r="9316" spans="1:16" x14ac:dyDescent="0.25">
      <c r="A9316" s="24">
        <f t="shared" si="1170"/>
        <v>9301</v>
      </c>
      <c r="B9316">
        <f t="shared" si="1164"/>
        <v>0.60416652646381408</v>
      </c>
      <c r="C9316">
        <f t="shared" si="1165"/>
        <v>0.84661805152427405</v>
      </c>
      <c r="D9316" s="40">
        <f t="shared" si="1166"/>
        <v>1120431.5864343324</v>
      </c>
      <c r="E9316" s="40">
        <f t="shared" si="1171"/>
        <v>1120431.5864343324</v>
      </c>
      <c r="F9316" s="41">
        <f t="shared" si="1167"/>
        <v>2.3106492177076525</v>
      </c>
      <c r="G9316" s="42">
        <f t="shared" si="1168"/>
        <v>1588924.3686894341</v>
      </c>
      <c r="H9316" s="16">
        <f t="shared" si="1169"/>
        <v>1</v>
      </c>
      <c r="P9316" s="16"/>
    </row>
    <row r="9317" spans="1:16" x14ac:dyDescent="0.25">
      <c r="A9317" s="24">
        <f t="shared" si="1170"/>
        <v>9302</v>
      </c>
      <c r="B9317">
        <f t="shared" si="1164"/>
        <v>0.79198608186561614</v>
      </c>
      <c r="C9317">
        <f t="shared" si="1165"/>
        <v>0.84904141200240701</v>
      </c>
      <c r="D9317" s="40">
        <f t="shared" si="1166"/>
        <v>1370819.9801414199</v>
      </c>
      <c r="E9317" s="40">
        <f t="shared" si="1171"/>
        <v>1250000</v>
      </c>
      <c r="F9317" s="41">
        <f t="shared" si="1167"/>
        <v>2.3137783594442864</v>
      </c>
      <c r="G9317" s="42">
        <f t="shared" si="1168"/>
        <v>1892222.9493053579</v>
      </c>
      <c r="H9317" s="16">
        <f t="shared" si="1169"/>
        <v>1</v>
      </c>
      <c r="P9317" s="16"/>
    </row>
    <row r="9318" spans="1:16" x14ac:dyDescent="0.25">
      <c r="A9318" s="24">
        <f t="shared" si="1170"/>
        <v>9303</v>
      </c>
      <c r="B9318">
        <f t="shared" si="1164"/>
        <v>0.51145968667697161</v>
      </c>
      <c r="C9318">
        <f t="shared" si="1165"/>
        <v>0.10526014037895948</v>
      </c>
      <c r="D9318" s="40">
        <f t="shared" si="1166"/>
        <v>1013098.3857804643</v>
      </c>
      <c r="E9318" s="40">
        <f t="shared" si="1171"/>
        <v>1013098.3857804643</v>
      </c>
      <c r="F9318" s="41">
        <f t="shared" si="1167"/>
        <v>1.6194115242736746</v>
      </c>
      <c r="G9318" s="42">
        <f t="shared" si="1168"/>
        <v>640623.201155941</v>
      </c>
      <c r="H9318" s="16">
        <f t="shared" si="1169"/>
        <v>1</v>
      </c>
      <c r="P9318" s="16"/>
    </row>
    <row r="9319" spans="1:16" x14ac:dyDescent="0.25">
      <c r="A9319" s="24">
        <f t="shared" si="1170"/>
        <v>9304</v>
      </c>
      <c r="B9319">
        <f t="shared" si="1164"/>
        <v>0.71662024466786534</v>
      </c>
      <c r="C9319">
        <f t="shared" si="1165"/>
        <v>0.44273104297462851</v>
      </c>
      <c r="D9319" s="40">
        <f t="shared" si="1166"/>
        <v>1261168.8907370765</v>
      </c>
      <c r="E9319" s="40">
        <f t="shared" si="1171"/>
        <v>1250000</v>
      </c>
      <c r="F9319" s="41">
        <f t="shared" si="1167"/>
        <v>1.9562162284638207</v>
      </c>
      <c r="G9319" s="42">
        <f t="shared" si="1168"/>
        <v>1445270.2855797759</v>
      </c>
      <c r="H9319" s="16">
        <f t="shared" si="1169"/>
        <v>1</v>
      </c>
      <c r="P9319" s="16"/>
    </row>
    <row r="9320" spans="1:16" x14ac:dyDescent="0.25">
      <c r="A9320" s="24">
        <f t="shared" si="1170"/>
        <v>9305</v>
      </c>
      <c r="B9320">
        <f t="shared" si="1164"/>
        <v>0.18209630728233606</v>
      </c>
      <c r="C9320">
        <f t="shared" si="1165"/>
        <v>0.13970108760986477</v>
      </c>
      <c r="D9320" s="40">
        <f t="shared" si="1166"/>
        <v>586289.46903394361</v>
      </c>
      <c r="E9320" s="40">
        <f t="shared" si="1171"/>
        <v>586289.46903394361</v>
      </c>
      <c r="F9320" s="41">
        <f t="shared" si="1167"/>
        <v>1.6712269666155706</v>
      </c>
      <c r="G9320" s="42">
        <f t="shared" si="1168"/>
        <v>-20177.22910774895</v>
      </c>
      <c r="H9320" s="16">
        <f t="shared" si="1169"/>
        <v>0</v>
      </c>
      <c r="P9320" s="16"/>
    </row>
    <row r="9321" spans="1:16" x14ac:dyDescent="0.25">
      <c r="A9321" s="24">
        <f t="shared" si="1170"/>
        <v>9306</v>
      </c>
      <c r="B9321">
        <f t="shared" si="1164"/>
        <v>0.32927131082396954</v>
      </c>
      <c r="C9321">
        <f t="shared" si="1165"/>
        <v>0.30395060067530721</v>
      </c>
      <c r="D9321" s="40">
        <f t="shared" si="1166"/>
        <v>798513.89742241765</v>
      </c>
      <c r="E9321" s="40">
        <f t="shared" si="1171"/>
        <v>798513.89742241765</v>
      </c>
      <c r="F9321" s="41">
        <f t="shared" si="1167"/>
        <v>1.8440511700368498</v>
      </c>
      <c r="G9321" s="42">
        <f t="shared" si="1168"/>
        <v>472500.48683249438</v>
      </c>
      <c r="H9321" s="16">
        <f t="shared" si="1169"/>
        <v>1</v>
      </c>
      <c r="P9321" s="16"/>
    </row>
    <row r="9322" spans="1:16" x14ac:dyDescent="0.25">
      <c r="A9322" s="24">
        <f t="shared" si="1170"/>
        <v>9307</v>
      </c>
      <c r="B9322">
        <f t="shared" si="1164"/>
        <v>0.58327051822561771</v>
      </c>
      <c r="C9322">
        <f t="shared" si="1165"/>
        <v>0.81230893929023296</v>
      </c>
      <c r="D9322" s="40">
        <f t="shared" si="1166"/>
        <v>1095866.6039188828</v>
      </c>
      <c r="E9322" s="40">
        <f t="shared" si="1171"/>
        <v>1095866.6039188828</v>
      </c>
      <c r="F9322" s="41">
        <f t="shared" si="1167"/>
        <v>2.2694337200762336</v>
      </c>
      <c r="G9322" s="42">
        <f t="shared" si="1168"/>
        <v>1486996.6236389386</v>
      </c>
      <c r="H9322" s="16">
        <f t="shared" si="1169"/>
        <v>1</v>
      </c>
      <c r="P9322" s="16"/>
    </row>
    <row r="9323" spans="1:16" x14ac:dyDescent="0.25">
      <c r="A9323" s="24">
        <f t="shared" si="1170"/>
        <v>9308</v>
      </c>
      <c r="B9323">
        <f t="shared" si="1164"/>
        <v>8.0341543653048575E-2</v>
      </c>
      <c r="C9323">
        <f t="shared" si="1165"/>
        <v>0.32616775564383715</v>
      </c>
      <c r="D9323" s="40">
        <f t="shared" si="1166"/>
        <v>360435.62036218029</v>
      </c>
      <c r="E9323" s="40">
        <f t="shared" si="1171"/>
        <v>360435.62036218029</v>
      </c>
      <c r="F9323" s="41">
        <f t="shared" si="1167"/>
        <v>1.8630638191916815</v>
      </c>
      <c r="G9323" s="42">
        <f t="shared" si="1168"/>
        <v>-328485.43655531341</v>
      </c>
      <c r="H9323" s="16">
        <f t="shared" si="1169"/>
        <v>0</v>
      </c>
      <c r="P9323" s="16"/>
    </row>
    <row r="9324" spans="1:16" x14ac:dyDescent="0.25">
      <c r="A9324" s="24">
        <f t="shared" si="1170"/>
        <v>9309</v>
      </c>
      <c r="B9324">
        <f t="shared" si="1164"/>
        <v>0.32521335443016142</v>
      </c>
      <c r="C9324">
        <f t="shared" si="1165"/>
        <v>0.22107556380797178</v>
      </c>
      <c r="D9324" s="40">
        <f t="shared" si="1166"/>
        <v>793387.77600103256</v>
      </c>
      <c r="E9324" s="40">
        <f t="shared" si="1171"/>
        <v>793387.77600103256</v>
      </c>
      <c r="F9324" s="41">
        <f t="shared" si="1167"/>
        <v>1.7663933804613152</v>
      </c>
      <c r="G9324" s="42">
        <f t="shared" si="1168"/>
        <v>401434.91566714854</v>
      </c>
      <c r="H9324" s="16">
        <f t="shared" si="1169"/>
        <v>1</v>
      </c>
      <c r="P9324" s="16"/>
    </row>
    <row r="9325" spans="1:16" x14ac:dyDescent="0.25">
      <c r="A9325" s="24">
        <f t="shared" si="1170"/>
        <v>9310</v>
      </c>
      <c r="B9325">
        <f t="shared" si="1164"/>
        <v>0.43887189461383969</v>
      </c>
      <c r="C9325">
        <f t="shared" si="1165"/>
        <v>0.46531144611071795</v>
      </c>
      <c r="D9325" s="40">
        <f t="shared" si="1166"/>
        <v>929864.74767686718</v>
      </c>
      <c r="E9325" s="40">
        <f t="shared" si="1171"/>
        <v>929864.74767686718</v>
      </c>
      <c r="F9325" s="41">
        <f t="shared" si="1167"/>
        <v>1.973537639147757</v>
      </c>
      <c r="G9325" s="42">
        <f t="shared" si="1168"/>
        <v>835123.07885692921</v>
      </c>
      <c r="H9325" s="16">
        <f t="shared" si="1169"/>
        <v>1</v>
      </c>
      <c r="P9325" s="16"/>
    </row>
    <row r="9326" spans="1:16" x14ac:dyDescent="0.25">
      <c r="A9326" s="24">
        <f t="shared" si="1170"/>
        <v>9311</v>
      </c>
      <c r="B9326">
        <f t="shared" si="1164"/>
        <v>0.30927969457115978</v>
      </c>
      <c r="C9326">
        <f t="shared" si="1165"/>
        <v>0.46979180222842842</v>
      </c>
      <c r="D9326" s="40">
        <f t="shared" si="1166"/>
        <v>772997.06572219124</v>
      </c>
      <c r="E9326" s="40">
        <f t="shared" si="1171"/>
        <v>772997.06572219124</v>
      </c>
      <c r="F9326" s="41">
        <f t="shared" si="1167"/>
        <v>1.9769625448928809</v>
      </c>
      <c r="G9326" s="42">
        <f t="shared" si="1168"/>
        <v>528186.24624487269</v>
      </c>
      <c r="H9326" s="16">
        <f t="shared" si="1169"/>
        <v>1</v>
      </c>
      <c r="P9326" s="16"/>
    </row>
    <row r="9327" spans="1:16" x14ac:dyDescent="0.25">
      <c r="A9327" s="24">
        <f t="shared" si="1170"/>
        <v>9312</v>
      </c>
      <c r="B9327">
        <f t="shared" si="1164"/>
        <v>0.73546183516737074</v>
      </c>
      <c r="C9327">
        <f t="shared" si="1165"/>
        <v>0.25651138566900045</v>
      </c>
      <c r="D9327" s="40">
        <f t="shared" si="1166"/>
        <v>1286968.071050467</v>
      </c>
      <c r="E9327" s="40">
        <f t="shared" si="1171"/>
        <v>1250000</v>
      </c>
      <c r="F9327" s="41">
        <f t="shared" si="1167"/>
        <v>1.801173798801494</v>
      </c>
      <c r="G9327" s="42">
        <f t="shared" si="1168"/>
        <v>1251467.2485018675</v>
      </c>
      <c r="H9327" s="16">
        <f t="shared" si="1169"/>
        <v>1</v>
      </c>
      <c r="P9327" s="16"/>
    </row>
    <row r="9328" spans="1:16" x14ac:dyDescent="0.25">
      <c r="A9328" s="24">
        <f t="shared" si="1170"/>
        <v>9313</v>
      </c>
      <c r="B9328">
        <f t="shared" si="1164"/>
        <v>0.8828260755399242</v>
      </c>
      <c r="C9328">
        <f t="shared" si="1165"/>
        <v>1.6920859343372285E-2</v>
      </c>
      <c r="D9328" s="40">
        <f t="shared" si="1166"/>
        <v>1542203.6613553264</v>
      </c>
      <c r="E9328" s="40">
        <f t="shared" si="1171"/>
        <v>1250000</v>
      </c>
      <c r="F9328" s="41">
        <f t="shared" si="1167"/>
        <v>1.3550296049254222</v>
      </c>
      <c r="G9328" s="42">
        <f t="shared" si="1168"/>
        <v>693787.00615677773</v>
      </c>
      <c r="H9328" s="16">
        <f t="shared" si="1169"/>
        <v>1</v>
      </c>
      <c r="P9328" s="16"/>
    </row>
    <row r="9329" spans="1:16" x14ac:dyDescent="0.25">
      <c r="A9329" s="24">
        <f t="shared" si="1170"/>
        <v>9314</v>
      </c>
      <c r="B9329">
        <f t="shared" si="1164"/>
        <v>0.11545662523712963</v>
      </c>
      <c r="C9329">
        <f t="shared" si="1165"/>
        <v>0.90192302304785699</v>
      </c>
      <c r="D9329" s="40">
        <f t="shared" si="1166"/>
        <v>453794.98099146772</v>
      </c>
      <c r="E9329" s="40">
        <f t="shared" si="1171"/>
        <v>453794.98099146772</v>
      </c>
      <c r="F9329" s="41">
        <f t="shared" si="1167"/>
        <v>2.392883572820832</v>
      </c>
      <c r="G9329" s="42">
        <f t="shared" si="1168"/>
        <v>85878.555443024728</v>
      </c>
      <c r="H9329" s="16">
        <f t="shared" si="1169"/>
        <v>1</v>
      </c>
      <c r="P9329" s="16"/>
    </row>
    <row r="9330" spans="1:16" x14ac:dyDescent="0.25">
      <c r="A9330" s="24">
        <f t="shared" si="1170"/>
        <v>9315</v>
      </c>
      <c r="B9330">
        <f t="shared" si="1164"/>
        <v>0.63373248453717679</v>
      </c>
      <c r="C9330">
        <f t="shared" si="1165"/>
        <v>0.98140019492711872</v>
      </c>
      <c r="D9330" s="40">
        <f t="shared" si="1166"/>
        <v>1155815.4988556886</v>
      </c>
      <c r="E9330" s="40">
        <f t="shared" si="1171"/>
        <v>1155815.4988556886</v>
      </c>
      <c r="F9330" s="41">
        <f t="shared" si="1167"/>
        <v>2.6333029100012428</v>
      </c>
      <c r="G9330" s="42">
        <f t="shared" si="1168"/>
        <v>2043612.316561223</v>
      </c>
      <c r="H9330" s="16">
        <f t="shared" si="1169"/>
        <v>1</v>
      </c>
      <c r="P9330" s="16"/>
    </row>
    <row r="9331" spans="1:16" x14ac:dyDescent="0.25">
      <c r="A9331" s="24">
        <f t="shared" si="1170"/>
        <v>9316</v>
      </c>
      <c r="B9331">
        <f t="shared" si="1164"/>
        <v>0.61886719579342753</v>
      </c>
      <c r="C9331">
        <f t="shared" si="1165"/>
        <v>0.71264376386534423</v>
      </c>
      <c r="D9331" s="40">
        <f t="shared" si="1166"/>
        <v>1137921.1184207858</v>
      </c>
      <c r="E9331" s="40">
        <f t="shared" si="1171"/>
        <v>1137921.1184207858</v>
      </c>
      <c r="F9331" s="41">
        <f t="shared" si="1167"/>
        <v>2.1705546462483833</v>
      </c>
      <c r="G9331" s="42">
        <f t="shared" si="1168"/>
        <v>1469919.9706523935</v>
      </c>
      <c r="H9331" s="16">
        <f t="shared" si="1169"/>
        <v>1</v>
      </c>
      <c r="P9331" s="16"/>
    </row>
    <row r="9332" spans="1:16" x14ac:dyDescent="0.25">
      <c r="A9332" s="24">
        <f t="shared" si="1170"/>
        <v>9317</v>
      </c>
      <c r="B9332">
        <f t="shared" si="1164"/>
        <v>8.7801350862719119E-2</v>
      </c>
      <c r="C9332">
        <f t="shared" si="1165"/>
        <v>0.38898372591938823</v>
      </c>
      <c r="D9332" s="40">
        <f t="shared" si="1166"/>
        <v>382483.68489769206</v>
      </c>
      <c r="E9332" s="40">
        <f t="shared" si="1171"/>
        <v>382483.68489769206</v>
      </c>
      <c r="F9332" s="41">
        <f t="shared" si="1167"/>
        <v>1.9142952046434794</v>
      </c>
      <c r="G9332" s="42">
        <f t="shared" si="1168"/>
        <v>-267813.3161459805</v>
      </c>
      <c r="H9332" s="16">
        <f t="shared" si="1169"/>
        <v>0</v>
      </c>
      <c r="P9332" s="16"/>
    </row>
    <row r="9333" spans="1:16" x14ac:dyDescent="0.25">
      <c r="A9333" s="24">
        <f t="shared" si="1170"/>
        <v>9318</v>
      </c>
      <c r="B9333">
        <f t="shared" si="1164"/>
        <v>0.70813190576154739</v>
      </c>
      <c r="C9333">
        <f t="shared" si="1165"/>
        <v>0.6560813159449026</v>
      </c>
      <c r="D9333" s="40">
        <f t="shared" si="1166"/>
        <v>1249818.6193449865</v>
      </c>
      <c r="E9333" s="40">
        <f t="shared" si="1171"/>
        <v>1249818.6193449865</v>
      </c>
      <c r="F9333" s="41">
        <f t="shared" si="1167"/>
        <v>2.1221251214683763</v>
      </c>
      <c r="G9333" s="42">
        <f t="shared" si="1168"/>
        <v>1652271.4893909181</v>
      </c>
      <c r="H9333" s="16">
        <f t="shared" si="1169"/>
        <v>1</v>
      </c>
      <c r="P9333" s="16"/>
    </row>
    <row r="9334" spans="1:16" x14ac:dyDescent="0.25">
      <c r="A9334" s="24">
        <f t="shared" si="1170"/>
        <v>9319</v>
      </c>
      <c r="B9334">
        <f t="shared" si="1164"/>
        <v>0.67881904763635248</v>
      </c>
      <c r="C9334">
        <f t="shared" si="1165"/>
        <v>0.50138572754804045</v>
      </c>
      <c r="D9334" s="40">
        <f t="shared" si="1166"/>
        <v>1211732.0679437008</v>
      </c>
      <c r="E9334" s="40">
        <f t="shared" si="1171"/>
        <v>1211732.0679437008</v>
      </c>
      <c r="F9334" s="41">
        <f t="shared" si="1167"/>
        <v>2.0010557783701071</v>
      </c>
      <c r="G9334" s="42">
        <f t="shared" si="1168"/>
        <v>1424743.4563951017</v>
      </c>
      <c r="H9334" s="16">
        <f t="shared" si="1169"/>
        <v>1</v>
      </c>
      <c r="P9334" s="16"/>
    </row>
    <row r="9335" spans="1:16" x14ac:dyDescent="0.25">
      <c r="A9335" s="24">
        <f t="shared" si="1170"/>
        <v>9320</v>
      </c>
      <c r="B9335">
        <f t="shared" si="1164"/>
        <v>0.76213403337169439</v>
      </c>
      <c r="C9335">
        <f t="shared" si="1165"/>
        <v>0.84257874812465161</v>
      </c>
      <c r="D9335" s="40">
        <f t="shared" si="1166"/>
        <v>1325159.8581219814</v>
      </c>
      <c r="E9335" s="40">
        <f t="shared" si="1171"/>
        <v>1250000</v>
      </c>
      <c r="F9335" s="41">
        <f t="shared" si="1167"/>
        <v>2.3055054315043977</v>
      </c>
      <c r="G9335" s="42">
        <f t="shared" si="1168"/>
        <v>1881881.7893804973</v>
      </c>
      <c r="H9335" s="16">
        <f t="shared" si="1169"/>
        <v>1</v>
      </c>
      <c r="P9335" s="16"/>
    </row>
    <row r="9336" spans="1:16" x14ac:dyDescent="0.25">
      <c r="A9336" s="24">
        <f t="shared" si="1170"/>
        <v>9321</v>
      </c>
      <c r="B9336">
        <f t="shared" si="1164"/>
        <v>0.24679617735091597</v>
      </c>
      <c r="C9336">
        <f t="shared" si="1165"/>
        <v>0.26014490786474198</v>
      </c>
      <c r="D9336" s="40">
        <f t="shared" si="1166"/>
        <v>687869.44223579834</v>
      </c>
      <c r="E9336" s="40">
        <f t="shared" si="1171"/>
        <v>687869.44223579834</v>
      </c>
      <c r="F9336" s="41">
        <f t="shared" si="1167"/>
        <v>1.8045900526924912</v>
      </c>
      <c r="G9336" s="42">
        <f t="shared" si="1168"/>
        <v>241322.35300985374</v>
      </c>
      <c r="H9336" s="16">
        <f t="shared" si="1169"/>
        <v>1</v>
      </c>
      <c r="P9336" s="16"/>
    </row>
    <row r="9337" spans="1:16" x14ac:dyDescent="0.25">
      <c r="A9337" s="24">
        <f t="shared" si="1170"/>
        <v>9322</v>
      </c>
      <c r="B9337">
        <f t="shared" si="1164"/>
        <v>0.96338826406281441</v>
      </c>
      <c r="C9337">
        <f t="shared" si="1165"/>
        <v>0.95903999672736973</v>
      </c>
      <c r="D9337" s="40">
        <f t="shared" si="1166"/>
        <v>1816763.804960371</v>
      </c>
      <c r="E9337" s="40">
        <f t="shared" si="1171"/>
        <v>1250000</v>
      </c>
      <c r="F9337" s="41">
        <f t="shared" si="1167"/>
        <v>2.5287698401041681</v>
      </c>
      <c r="G9337" s="42">
        <f t="shared" si="1168"/>
        <v>2160962.3001302099</v>
      </c>
      <c r="H9337" s="16">
        <f t="shared" si="1169"/>
        <v>1</v>
      </c>
      <c r="P9337" s="16"/>
    </row>
    <row r="9338" spans="1:16" x14ac:dyDescent="0.25">
      <c r="A9338" s="24">
        <f t="shared" si="1170"/>
        <v>9323</v>
      </c>
      <c r="B9338">
        <f t="shared" si="1164"/>
        <v>0.20018964854534715</v>
      </c>
      <c r="C9338">
        <f t="shared" si="1165"/>
        <v>0.28918533900287002</v>
      </c>
      <c r="D9338" s="40">
        <f t="shared" si="1166"/>
        <v>616590.87316551013</v>
      </c>
      <c r="E9338" s="40">
        <f t="shared" si="1171"/>
        <v>616590.87316551013</v>
      </c>
      <c r="F9338" s="41">
        <f t="shared" si="1167"/>
        <v>1.8310740960054415</v>
      </c>
      <c r="G9338" s="42">
        <f t="shared" si="1168"/>
        <v>129023.57568674232</v>
      </c>
      <c r="H9338" s="16">
        <f t="shared" si="1169"/>
        <v>1</v>
      </c>
      <c r="P9338" s="16"/>
    </row>
    <row r="9339" spans="1:16" x14ac:dyDescent="0.25">
      <c r="A9339" s="24">
        <f t="shared" si="1170"/>
        <v>9324</v>
      </c>
      <c r="B9339">
        <f t="shared" si="1164"/>
        <v>0.72444789262954146</v>
      </c>
      <c r="C9339">
        <f t="shared" si="1165"/>
        <v>0.9405258180340752</v>
      </c>
      <c r="D9339" s="40">
        <f t="shared" si="1166"/>
        <v>1271780.9885354496</v>
      </c>
      <c r="E9339" s="40">
        <f t="shared" si="1171"/>
        <v>1250000</v>
      </c>
      <c r="F9339" s="41">
        <f t="shared" si="1167"/>
        <v>2.4739218550804702</v>
      </c>
      <c r="G9339" s="42">
        <f t="shared" si="1168"/>
        <v>2092402.3188505876</v>
      </c>
      <c r="H9339" s="16">
        <f t="shared" si="1169"/>
        <v>1</v>
      </c>
      <c r="P9339" s="16"/>
    </row>
    <row r="9340" spans="1:16" x14ac:dyDescent="0.25">
      <c r="A9340" s="24">
        <f t="shared" si="1170"/>
        <v>9325</v>
      </c>
      <c r="B9340">
        <f t="shared" si="1164"/>
        <v>0.96855224517639726</v>
      </c>
      <c r="C9340">
        <f t="shared" si="1165"/>
        <v>0.90167582838330418</v>
      </c>
      <c r="D9340" s="40">
        <f t="shared" si="1166"/>
        <v>1847992.1454253572</v>
      </c>
      <c r="E9340" s="40">
        <f t="shared" si="1171"/>
        <v>1250000</v>
      </c>
      <c r="F9340" s="41">
        <f t="shared" si="1167"/>
        <v>2.3924497243483871</v>
      </c>
      <c r="G9340" s="42">
        <f t="shared" si="1168"/>
        <v>1990562.1554354839</v>
      </c>
      <c r="H9340" s="16">
        <f t="shared" si="1169"/>
        <v>1</v>
      </c>
      <c r="P9340" s="16"/>
    </row>
    <row r="9341" spans="1:16" x14ac:dyDescent="0.25">
      <c r="A9341" s="24">
        <f t="shared" si="1170"/>
        <v>9326</v>
      </c>
      <c r="B9341">
        <f t="shared" si="1164"/>
        <v>0.74671364936511964</v>
      </c>
      <c r="C9341">
        <f t="shared" si="1165"/>
        <v>0.38258083292748779</v>
      </c>
      <c r="D9341" s="40">
        <f t="shared" si="1166"/>
        <v>1302819.347010239</v>
      </c>
      <c r="E9341" s="40">
        <f t="shared" si="1171"/>
        <v>1250000</v>
      </c>
      <c r="F9341" s="41">
        <f t="shared" si="1167"/>
        <v>1.9092068221688894</v>
      </c>
      <c r="G9341" s="42">
        <f t="shared" si="1168"/>
        <v>1386508.5277111116</v>
      </c>
      <c r="H9341" s="16">
        <f t="shared" si="1169"/>
        <v>1</v>
      </c>
      <c r="P9341" s="16"/>
    </row>
    <row r="9342" spans="1:16" x14ac:dyDescent="0.25">
      <c r="A9342" s="24">
        <f t="shared" si="1170"/>
        <v>9327</v>
      </c>
      <c r="B9342">
        <f t="shared" si="1164"/>
        <v>0.33678436221089214</v>
      </c>
      <c r="C9342">
        <f t="shared" si="1165"/>
        <v>0.93260090181138366</v>
      </c>
      <c r="D9342" s="40">
        <f t="shared" si="1166"/>
        <v>807938.34882041265</v>
      </c>
      <c r="E9342" s="40">
        <f t="shared" si="1171"/>
        <v>807938.34882041265</v>
      </c>
      <c r="F9342" s="41">
        <f t="shared" si="1167"/>
        <v>2.4545427249784142</v>
      </c>
      <c r="G9342" s="42">
        <f t="shared" si="1168"/>
        <v>983119.19632821623</v>
      </c>
      <c r="H9342" s="16">
        <f t="shared" si="1169"/>
        <v>1</v>
      </c>
      <c r="P9342" s="16"/>
    </row>
    <row r="9343" spans="1:16" x14ac:dyDescent="0.25">
      <c r="A9343" s="24">
        <f t="shared" si="1170"/>
        <v>9328</v>
      </c>
      <c r="B9343">
        <f t="shared" si="1164"/>
        <v>0.79819330468308181</v>
      </c>
      <c r="C9343">
        <f t="shared" si="1165"/>
        <v>0.66411195264663547</v>
      </c>
      <c r="D9343" s="40">
        <f t="shared" si="1166"/>
        <v>1380783.5669170769</v>
      </c>
      <c r="E9343" s="40">
        <f t="shared" si="1171"/>
        <v>1250000</v>
      </c>
      <c r="F9343" s="41">
        <f t="shared" si="1167"/>
        <v>2.128787745207946</v>
      </c>
      <c r="G9343" s="42">
        <f t="shared" si="1168"/>
        <v>1660984.6815099325</v>
      </c>
      <c r="H9343" s="16">
        <f t="shared" si="1169"/>
        <v>1</v>
      </c>
      <c r="P9343" s="16"/>
    </row>
    <row r="9344" spans="1:16" x14ac:dyDescent="0.25">
      <c r="A9344" s="24">
        <f t="shared" si="1170"/>
        <v>9329</v>
      </c>
      <c r="B9344">
        <f t="shared" si="1164"/>
        <v>0.89494628866668791</v>
      </c>
      <c r="C9344">
        <f t="shared" si="1165"/>
        <v>0.44430757395457476</v>
      </c>
      <c r="D9344" s="40">
        <f t="shared" si="1166"/>
        <v>1571399.745874638</v>
      </c>
      <c r="E9344" s="40">
        <f t="shared" si="1171"/>
        <v>1250000</v>
      </c>
      <c r="F9344" s="41">
        <f t="shared" si="1167"/>
        <v>1.9574295576222269</v>
      </c>
      <c r="G9344" s="42">
        <f t="shared" si="1168"/>
        <v>1446786.9470277838</v>
      </c>
      <c r="H9344" s="16">
        <f t="shared" si="1169"/>
        <v>1</v>
      </c>
      <c r="P9344" s="16"/>
    </row>
    <row r="9345" spans="1:16" x14ac:dyDescent="0.25">
      <c r="A9345" s="24">
        <f t="shared" si="1170"/>
        <v>9330</v>
      </c>
      <c r="B9345">
        <f t="shared" si="1164"/>
        <v>0.8718451444292441</v>
      </c>
      <c r="C9345">
        <f t="shared" si="1165"/>
        <v>0.59927478258032352</v>
      </c>
      <c r="D9345" s="40">
        <f t="shared" si="1166"/>
        <v>1517548.6006766269</v>
      </c>
      <c r="E9345" s="40">
        <f t="shared" si="1171"/>
        <v>1250000</v>
      </c>
      <c r="F9345" s="41">
        <f t="shared" si="1167"/>
        <v>2.0764347758041284</v>
      </c>
      <c r="G9345" s="42">
        <f t="shared" si="1168"/>
        <v>1595543.4697551606</v>
      </c>
      <c r="H9345" s="16">
        <f t="shared" si="1169"/>
        <v>1</v>
      </c>
      <c r="P9345" s="16"/>
    </row>
    <row r="9346" spans="1:16" x14ac:dyDescent="0.25">
      <c r="A9346" s="24">
        <f t="shared" si="1170"/>
        <v>9331</v>
      </c>
      <c r="B9346">
        <f t="shared" si="1164"/>
        <v>0.81301958684343845</v>
      </c>
      <c r="C9346">
        <f t="shared" si="1165"/>
        <v>0.16543468169402331</v>
      </c>
      <c r="D9346" s="40">
        <f t="shared" si="1166"/>
        <v>1405354.9956294077</v>
      </c>
      <c r="E9346" s="40">
        <f t="shared" si="1171"/>
        <v>1250000</v>
      </c>
      <c r="F9346" s="41">
        <f t="shared" si="1167"/>
        <v>1.7044485518566626</v>
      </c>
      <c r="G9346" s="42">
        <f t="shared" si="1168"/>
        <v>1130560.6898208284</v>
      </c>
      <c r="H9346" s="16">
        <f t="shared" si="1169"/>
        <v>1</v>
      </c>
      <c r="P9346" s="16"/>
    </row>
    <row r="9347" spans="1:16" x14ac:dyDescent="0.25">
      <c r="A9347" s="24">
        <f t="shared" si="1170"/>
        <v>9332</v>
      </c>
      <c r="B9347">
        <f t="shared" si="1164"/>
        <v>8.2540149218402803E-2</v>
      </c>
      <c r="C9347">
        <f t="shared" si="1165"/>
        <v>4.7601979458704591E-3</v>
      </c>
      <c r="D9347" s="40">
        <f t="shared" si="1166"/>
        <v>367088.27640915092</v>
      </c>
      <c r="E9347" s="40">
        <f t="shared" si="1171"/>
        <v>367088.27640915092</v>
      </c>
      <c r="F9347" s="41">
        <f t="shared" si="1167"/>
        <v>1.2119213127345378</v>
      </c>
      <c r="G9347" s="42">
        <f t="shared" si="1168"/>
        <v>-555117.89416476293</v>
      </c>
      <c r="H9347" s="16">
        <f t="shared" si="1169"/>
        <v>0</v>
      </c>
      <c r="P9347" s="16"/>
    </row>
    <row r="9348" spans="1:16" x14ac:dyDescent="0.25">
      <c r="A9348" s="24">
        <f t="shared" si="1170"/>
        <v>9333</v>
      </c>
      <c r="B9348">
        <f t="shared" si="1164"/>
        <v>0.51892434374894947</v>
      </c>
      <c r="C9348">
        <f t="shared" si="1165"/>
        <v>9.2114256811328232E-2</v>
      </c>
      <c r="D9348" s="40">
        <f t="shared" si="1166"/>
        <v>1021635.607607785</v>
      </c>
      <c r="E9348" s="40">
        <f t="shared" si="1171"/>
        <v>1021635.607607785</v>
      </c>
      <c r="F9348" s="41">
        <f t="shared" si="1167"/>
        <v>1.5963989566492922</v>
      </c>
      <c r="G9348" s="42">
        <f t="shared" si="1168"/>
        <v>630938.01806083368</v>
      </c>
      <c r="H9348" s="16">
        <f t="shared" si="1169"/>
        <v>1</v>
      </c>
      <c r="P9348" s="16"/>
    </row>
    <row r="9349" spans="1:16" x14ac:dyDescent="0.25">
      <c r="A9349" s="24">
        <f t="shared" si="1170"/>
        <v>9334</v>
      </c>
      <c r="B9349">
        <f t="shared" si="1164"/>
        <v>0.76916043797973543</v>
      </c>
      <c r="C9349">
        <f t="shared" si="1165"/>
        <v>0.20529137027915567</v>
      </c>
      <c r="D9349" s="40">
        <f t="shared" si="1166"/>
        <v>1335600.9489819582</v>
      </c>
      <c r="E9349" s="40">
        <f t="shared" si="1171"/>
        <v>1250000</v>
      </c>
      <c r="F9349" s="41">
        <f t="shared" si="1167"/>
        <v>1.7498879741716395</v>
      </c>
      <c r="G9349" s="42">
        <f t="shared" si="1168"/>
        <v>1187359.9677145495</v>
      </c>
      <c r="H9349" s="16">
        <f t="shared" si="1169"/>
        <v>1</v>
      </c>
      <c r="P9349" s="16"/>
    </row>
    <row r="9350" spans="1:16" x14ac:dyDescent="0.25">
      <c r="A9350" s="24">
        <f t="shared" si="1170"/>
        <v>9335</v>
      </c>
      <c r="B9350">
        <f t="shared" si="1164"/>
        <v>0.2811119748512283</v>
      </c>
      <c r="C9350">
        <f t="shared" si="1165"/>
        <v>0.4141828523715958</v>
      </c>
      <c r="D9350" s="40">
        <f t="shared" si="1166"/>
        <v>735771.4180061965</v>
      </c>
      <c r="E9350" s="40">
        <f t="shared" si="1171"/>
        <v>735771.4180061965</v>
      </c>
      <c r="F9350" s="41">
        <f t="shared" si="1167"/>
        <v>1.9341039256585009</v>
      </c>
      <c r="G9350" s="42">
        <f t="shared" si="1168"/>
        <v>423058.38795310655</v>
      </c>
      <c r="H9350" s="16">
        <f t="shared" si="1169"/>
        <v>1</v>
      </c>
      <c r="P9350" s="16"/>
    </row>
    <row r="9351" spans="1:16" x14ac:dyDescent="0.25">
      <c r="A9351" s="24">
        <f t="shared" si="1170"/>
        <v>9336</v>
      </c>
      <c r="B9351">
        <f t="shared" si="1164"/>
        <v>0.90702171588782221</v>
      </c>
      <c r="C9351">
        <f t="shared" si="1165"/>
        <v>0.54556078917812556</v>
      </c>
      <c r="D9351" s="40">
        <f t="shared" si="1166"/>
        <v>1603025.3785334991</v>
      </c>
      <c r="E9351" s="40">
        <f t="shared" si="1171"/>
        <v>1250000</v>
      </c>
      <c r="F9351" s="41">
        <f t="shared" si="1167"/>
        <v>2.034788253421052</v>
      </c>
      <c r="G9351" s="42">
        <f t="shared" si="1168"/>
        <v>1543485.3167763148</v>
      </c>
      <c r="H9351" s="16">
        <f t="shared" si="1169"/>
        <v>1</v>
      </c>
      <c r="P9351" s="16"/>
    </row>
    <row r="9352" spans="1:16" x14ac:dyDescent="0.25">
      <c r="A9352" s="24">
        <f t="shared" si="1170"/>
        <v>9337</v>
      </c>
      <c r="B9352">
        <f t="shared" si="1164"/>
        <v>8.487514138687402E-2</v>
      </c>
      <c r="C9352">
        <f t="shared" si="1165"/>
        <v>0.27500296884682029</v>
      </c>
      <c r="D9352" s="40">
        <f t="shared" si="1166"/>
        <v>374009.13112752605</v>
      </c>
      <c r="E9352" s="40">
        <f t="shared" si="1171"/>
        <v>374009.13112752605</v>
      </c>
      <c r="F9352" s="41">
        <f t="shared" si="1167"/>
        <v>1.8183126964854848</v>
      </c>
      <c r="G9352" s="42">
        <f t="shared" si="1168"/>
        <v>-319934.44826931483</v>
      </c>
      <c r="H9352" s="16">
        <f t="shared" si="1169"/>
        <v>0</v>
      </c>
      <c r="P9352" s="16"/>
    </row>
    <row r="9353" spans="1:16" x14ac:dyDescent="0.25">
      <c r="A9353" s="24">
        <f t="shared" si="1170"/>
        <v>9338</v>
      </c>
      <c r="B9353">
        <f t="shared" si="1164"/>
        <v>0.60237198148388416</v>
      </c>
      <c r="C9353">
        <f t="shared" si="1165"/>
        <v>0.5657287003705278</v>
      </c>
      <c r="D9353" s="40">
        <f t="shared" si="1166"/>
        <v>1118309.1959850509</v>
      </c>
      <c r="E9353" s="40">
        <f t="shared" si="1171"/>
        <v>1118309.1959850509</v>
      </c>
      <c r="F9353" s="41">
        <f t="shared" si="1167"/>
        <v>2.0503069832582028</v>
      </c>
      <c r="G9353" s="42">
        <f t="shared" si="1168"/>
        <v>1292877.1539700162</v>
      </c>
      <c r="H9353" s="16">
        <f t="shared" si="1169"/>
        <v>1</v>
      </c>
      <c r="P9353" s="16"/>
    </row>
    <row r="9354" spans="1:16" x14ac:dyDescent="0.25">
      <c r="A9354" s="24">
        <f t="shared" si="1170"/>
        <v>9339</v>
      </c>
      <c r="B9354">
        <f t="shared" si="1164"/>
        <v>5.8957178029231727E-2</v>
      </c>
      <c r="C9354">
        <f t="shared" si="1165"/>
        <v>0.29162963049020618</v>
      </c>
      <c r="D9354" s="40">
        <f t="shared" si="1166"/>
        <v>287117.93559471483</v>
      </c>
      <c r="E9354" s="40">
        <f t="shared" si="1171"/>
        <v>287117.93559471483</v>
      </c>
      <c r="F9354" s="41">
        <f t="shared" si="1167"/>
        <v>1.8332431023886109</v>
      </c>
      <c r="G9354" s="42">
        <f t="shared" si="1168"/>
        <v>-473643.02499893156</v>
      </c>
      <c r="H9354" s="16">
        <f t="shared" si="1169"/>
        <v>0</v>
      </c>
      <c r="P9354" s="16"/>
    </row>
    <row r="9355" spans="1:16" x14ac:dyDescent="0.25">
      <c r="A9355" s="24">
        <f t="shared" si="1170"/>
        <v>9340</v>
      </c>
      <c r="B9355">
        <f t="shared" si="1164"/>
        <v>0.85068647877778858</v>
      </c>
      <c r="C9355">
        <f t="shared" si="1165"/>
        <v>0.10353665717411786</v>
      </c>
      <c r="D9355" s="40">
        <f t="shared" si="1166"/>
        <v>1473882.4390641826</v>
      </c>
      <c r="E9355" s="40">
        <f t="shared" si="1171"/>
        <v>1250000</v>
      </c>
      <c r="F9355" s="41">
        <f t="shared" si="1167"/>
        <v>1.6165185396266604</v>
      </c>
      <c r="G9355" s="42">
        <f t="shared" si="1168"/>
        <v>1020648.1745333255</v>
      </c>
      <c r="H9355" s="16">
        <f t="shared" si="1169"/>
        <v>1</v>
      </c>
      <c r="P9355" s="16"/>
    </row>
    <row r="9356" spans="1:16" x14ac:dyDescent="0.25">
      <c r="A9356" s="24">
        <f t="shared" si="1170"/>
        <v>9341</v>
      </c>
      <c r="B9356">
        <f t="shared" si="1164"/>
        <v>0.2527039636624977</v>
      </c>
      <c r="C9356">
        <f t="shared" si="1165"/>
        <v>0.92337072093505412</v>
      </c>
      <c r="D9356" s="40">
        <f t="shared" si="1166"/>
        <v>696350.32022714894</v>
      </c>
      <c r="E9356" s="40">
        <f t="shared" si="1171"/>
        <v>696350.32022714894</v>
      </c>
      <c r="F9356" s="41">
        <f t="shared" si="1167"/>
        <v>2.4340777215774003</v>
      </c>
      <c r="G9356" s="42">
        <f t="shared" si="1168"/>
        <v>694970.80087819183</v>
      </c>
      <c r="H9356" s="16">
        <f t="shared" si="1169"/>
        <v>1</v>
      </c>
      <c r="P9356" s="16"/>
    </row>
    <row r="9357" spans="1:16" x14ac:dyDescent="0.25">
      <c r="A9357" s="24">
        <f t="shared" si="1170"/>
        <v>9342</v>
      </c>
      <c r="B9357">
        <f t="shared" si="1164"/>
        <v>0.63434693438466638</v>
      </c>
      <c r="C9357">
        <f t="shared" si="1165"/>
        <v>0.23550871980842203</v>
      </c>
      <c r="D9357" s="40">
        <f t="shared" si="1166"/>
        <v>1156560.1540323484</v>
      </c>
      <c r="E9357" s="40">
        <f t="shared" si="1171"/>
        <v>1156560.1540323484</v>
      </c>
      <c r="F9357" s="41">
        <f t="shared" si="1167"/>
        <v>1.7809043776965339</v>
      </c>
      <c r="G9357" s="42">
        <f t="shared" si="1168"/>
        <v>1059723.0413855868</v>
      </c>
      <c r="H9357" s="16">
        <f t="shared" si="1169"/>
        <v>1</v>
      </c>
      <c r="P9357" s="16"/>
    </row>
    <row r="9358" spans="1:16" x14ac:dyDescent="0.25">
      <c r="A9358" s="24">
        <f t="shared" si="1170"/>
        <v>9343</v>
      </c>
      <c r="B9358">
        <f t="shared" si="1164"/>
        <v>0.58282385149504989</v>
      </c>
      <c r="C9358">
        <f t="shared" si="1165"/>
        <v>0.49655193428043276</v>
      </c>
      <c r="D9358" s="40">
        <f t="shared" si="1166"/>
        <v>1095344.7879863263</v>
      </c>
      <c r="E9358" s="40">
        <f t="shared" si="1171"/>
        <v>1095344.7879863263</v>
      </c>
      <c r="F9358" s="41">
        <f t="shared" si="1167"/>
        <v>1.9973729098369561</v>
      </c>
      <c r="G9358" s="42">
        <f t="shared" si="1168"/>
        <v>1187812.0064549921</v>
      </c>
      <c r="H9358" s="16">
        <f t="shared" si="1169"/>
        <v>1</v>
      </c>
      <c r="P9358" s="16"/>
    </row>
    <row r="9359" spans="1:16" x14ac:dyDescent="0.25">
      <c r="A9359" s="24">
        <f t="shared" si="1170"/>
        <v>9344</v>
      </c>
      <c r="B9359">
        <f t="shared" si="1164"/>
        <v>5.019492341671139E-2</v>
      </c>
      <c r="C9359">
        <f t="shared" si="1165"/>
        <v>0.88256914762314409</v>
      </c>
      <c r="D9359" s="40">
        <f t="shared" si="1166"/>
        <v>250927.08844923007</v>
      </c>
      <c r="E9359" s="40">
        <f t="shared" si="1171"/>
        <v>250927.08844923007</v>
      </c>
      <c r="F9359" s="41">
        <f t="shared" si="1167"/>
        <v>2.3610723963411497</v>
      </c>
      <c r="G9359" s="42">
        <f t="shared" si="1168"/>
        <v>-407542.97796826868</v>
      </c>
      <c r="H9359" s="16">
        <f t="shared" si="1169"/>
        <v>0</v>
      </c>
      <c r="P9359" s="16"/>
    </row>
    <row r="9360" spans="1:16" x14ac:dyDescent="0.25">
      <c r="A9360" s="24">
        <f t="shared" si="1170"/>
        <v>9345</v>
      </c>
      <c r="B9360">
        <f t="shared" si="1164"/>
        <v>0.36407378490548581</v>
      </c>
      <c r="C9360">
        <f t="shared" si="1165"/>
        <v>0.15327612904366106</v>
      </c>
      <c r="D9360" s="40">
        <f t="shared" si="1166"/>
        <v>841523.98373022396</v>
      </c>
      <c r="E9360" s="40">
        <f t="shared" si="1171"/>
        <v>841523.98373022396</v>
      </c>
      <c r="F9360" s="41">
        <f t="shared" si="1167"/>
        <v>1.6892148315749713</v>
      </c>
      <c r="G9360" s="42">
        <f t="shared" si="1168"/>
        <v>421514.79444314912</v>
      </c>
      <c r="H9360" s="16">
        <f t="shared" si="1169"/>
        <v>1</v>
      </c>
      <c r="P9360" s="16"/>
    </row>
    <row r="9361" spans="1:16" x14ac:dyDescent="0.25">
      <c r="A9361" s="24">
        <f t="shared" si="1170"/>
        <v>9346</v>
      </c>
      <c r="B9361">
        <f t="shared" ref="B9361:B9424" si="1172">((MOD((MOD(MOD(999999999999989,MOD(A9361*2499997+$B$13*1800451,7450589)*4658+7450581)*383,99991)*7440893+MOD(MOD(999999999999989,MOD(A9361*2246527+$B$13*2399993,7450987)*7580+7560584)*17669,7440893))*1343,4294967296))+0.5)/2^32</f>
        <v>0.35524181684013456</v>
      </c>
      <c r="C9361">
        <f t="shared" ref="C9361:C9424" si="1173">((MOD((MOD(MOD(999999999999989,MOD(A9361*2499997+$C$13*1800451,7450589)*4658+7450581)*383,99991)*7440893+MOD(MOD(999999999999989,MOD(A9361*2246527+$C$13*2399993,7450987)*7580+7560584)*17669,7440893))*1343,4294967296))+0.5)/2^32</f>
        <v>0.96338156692218035</v>
      </c>
      <c r="D9361" s="40">
        <f t="shared" ref="D9361:D9424" si="1174">MAX(0,NORMINV(B9361,D$10,D$12))</f>
        <v>830756.85461736994</v>
      </c>
      <c r="E9361" s="40">
        <f t="shared" si="1171"/>
        <v>830756.85461736994</v>
      </c>
      <c r="F9361" s="41">
        <f t="shared" ref="F9361:F9424" si="1175">NORMINV(C9361,E$10,E$12)</f>
        <v>2.5444838152974065</v>
      </c>
      <c r="G9361" s="42">
        <f t="shared" ref="G9361:G9424" si="1176">F9361*E9361-1000000</f>
        <v>1113847.3710212782</v>
      </c>
      <c r="H9361" s="16">
        <f t="shared" ref="H9361:H9424" si="1177">IF(G9361&gt;=0,1,0)</f>
        <v>1</v>
      </c>
      <c r="P9361" s="16"/>
    </row>
    <row r="9362" spans="1:16" x14ac:dyDescent="0.25">
      <c r="A9362" s="24">
        <f t="shared" ref="A9362:A9425" si="1178">A9361+1</f>
        <v>9347</v>
      </c>
      <c r="B9362">
        <f t="shared" si="1172"/>
        <v>0.25229028600733727</v>
      </c>
      <c r="C9362">
        <f t="shared" si="1173"/>
        <v>0.34579115582164377</v>
      </c>
      <c r="D9362" s="40">
        <f t="shared" si="1174"/>
        <v>695759.91099082259</v>
      </c>
      <c r="E9362" s="40">
        <f t="shared" ref="E9362:E9425" si="1179">MIN(1250000,D9362)</f>
        <v>695759.91099082259</v>
      </c>
      <c r="F9362" s="41">
        <f t="shared" si="1175"/>
        <v>1.8794198594739873</v>
      </c>
      <c r="G9362" s="42">
        <f t="shared" si="1176"/>
        <v>307624.99414200569</v>
      </c>
      <c r="H9362" s="16">
        <f t="shared" si="1177"/>
        <v>1</v>
      </c>
      <c r="P9362" s="16"/>
    </row>
    <row r="9363" spans="1:16" x14ac:dyDescent="0.25">
      <c r="A9363" s="24">
        <f t="shared" si="1178"/>
        <v>9348</v>
      </c>
      <c r="B9363">
        <f t="shared" si="1172"/>
        <v>0.95186173694673926</v>
      </c>
      <c r="C9363">
        <f t="shared" si="1173"/>
        <v>0.602764300419949</v>
      </c>
      <c r="D9363" s="40">
        <f t="shared" si="1174"/>
        <v>1758288.4889000233</v>
      </c>
      <c r="E9363" s="40">
        <f t="shared" si="1179"/>
        <v>1250000</v>
      </c>
      <c r="F9363" s="41">
        <f t="shared" si="1175"/>
        <v>2.0791819781043279</v>
      </c>
      <c r="G9363" s="42">
        <f t="shared" si="1176"/>
        <v>1598977.47263041</v>
      </c>
      <c r="H9363" s="16">
        <f t="shared" si="1177"/>
        <v>1</v>
      </c>
      <c r="P9363" s="16"/>
    </row>
    <row r="9364" spans="1:16" x14ac:dyDescent="0.25">
      <c r="A9364" s="24">
        <f t="shared" si="1178"/>
        <v>9349</v>
      </c>
      <c r="B9364">
        <f t="shared" si="1172"/>
        <v>0.49688099615741521</v>
      </c>
      <c r="C9364">
        <f t="shared" si="1173"/>
        <v>0.79849804088007659</v>
      </c>
      <c r="D9364" s="40">
        <f t="shared" si="1174"/>
        <v>996435.44246110925</v>
      </c>
      <c r="E9364" s="40">
        <f t="shared" si="1179"/>
        <v>996435.44246110925</v>
      </c>
      <c r="F9364" s="41">
        <f t="shared" si="1175"/>
        <v>2.2541849282897273</v>
      </c>
      <c r="G9364" s="42">
        <f t="shared" si="1176"/>
        <v>1246149.7564095384</v>
      </c>
      <c r="H9364" s="16">
        <f t="shared" si="1177"/>
        <v>1</v>
      </c>
      <c r="P9364" s="16"/>
    </row>
    <row r="9365" spans="1:16" x14ac:dyDescent="0.25">
      <c r="A9365" s="24">
        <f t="shared" si="1178"/>
        <v>9350</v>
      </c>
      <c r="B9365">
        <f t="shared" si="1172"/>
        <v>0.1517824426991865</v>
      </c>
      <c r="C9365">
        <f t="shared" si="1173"/>
        <v>0.55144189123529941</v>
      </c>
      <c r="D9365" s="40">
        <f t="shared" si="1174"/>
        <v>530933.7308866228</v>
      </c>
      <c r="E9365" s="40">
        <f t="shared" si="1179"/>
        <v>530933.7308866228</v>
      </c>
      <c r="F9365" s="41">
        <f t="shared" si="1175"/>
        <v>2.0393024691391832</v>
      </c>
      <c r="G9365" s="42">
        <f t="shared" si="1176"/>
        <v>82734.468346368521</v>
      </c>
      <c r="H9365" s="16">
        <f t="shared" si="1177"/>
        <v>1</v>
      </c>
      <c r="P9365" s="16"/>
    </row>
    <row r="9366" spans="1:16" x14ac:dyDescent="0.25">
      <c r="A9366" s="24">
        <f t="shared" si="1178"/>
        <v>9351</v>
      </c>
      <c r="B9366">
        <f t="shared" si="1172"/>
        <v>0.97645905858371407</v>
      </c>
      <c r="C9366">
        <f t="shared" si="1173"/>
        <v>0.29931350389961153</v>
      </c>
      <c r="D9366" s="40">
        <f t="shared" si="1174"/>
        <v>1905271.824716812</v>
      </c>
      <c r="E9366" s="40">
        <f t="shared" si="1179"/>
        <v>1250000</v>
      </c>
      <c r="F9366" s="41">
        <f t="shared" si="1175"/>
        <v>1.8400073037068605</v>
      </c>
      <c r="G9366" s="42">
        <f t="shared" si="1176"/>
        <v>1300009.1296335757</v>
      </c>
      <c r="H9366" s="16">
        <f t="shared" si="1177"/>
        <v>1</v>
      </c>
      <c r="P9366" s="16"/>
    </row>
    <row r="9367" spans="1:16" x14ac:dyDescent="0.25">
      <c r="A9367" s="24">
        <f t="shared" si="1178"/>
        <v>9352</v>
      </c>
      <c r="B9367">
        <f t="shared" si="1172"/>
        <v>0.44015991769265383</v>
      </c>
      <c r="C9367">
        <f t="shared" si="1173"/>
        <v>0.86856238485779613</v>
      </c>
      <c r="D9367" s="40">
        <f t="shared" si="1174"/>
        <v>931353.89993268729</v>
      </c>
      <c r="E9367" s="40">
        <f t="shared" si="1179"/>
        <v>931353.89993268729</v>
      </c>
      <c r="F9367" s="41">
        <f t="shared" si="1175"/>
        <v>2.3403103860318968</v>
      </c>
      <c r="G9367" s="42">
        <f t="shared" si="1176"/>
        <v>1179657.20508378</v>
      </c>
      <c r="H9367" s="16">
        <f t="shared" si="1177"/>
        <v>1</v>
      </c>
      <c r="P9367" s="16"/>
    </row>
    <row r="9368" spans="1:16" x14ac:dyDescent="0.25">
      <c r="A9368" s="24">
        <f t="shared" si="1178"/>
        <v>9353</v>
      </c>
      <c r="B9368">
        <f t="shared" si="1172"/>
        <v>0.2519794205436483</v>
      </c>
      <c r="C9368">
        <f t="shared" si="1173"/>
        <v>0.15357790503185242</v>
      </c>
      <c r="D9368" s="40">
        <f t="shared" si="1174"/>
        <v>695315.9014862536</v>
      </c>
      <c r="E9368" s="40">
        <f t="shared" si="1179"/>
        <v>695315.9014862536</v>
      </c>
      <c r="F9368" s="41">
        <f t="shared" si="1175"/>
        <v>1.6896023720379669</v>
      </c>
      <c r="G9368" s="42">
        <f t="shared" si="1176"/>
        <v>174807.39646689151</v>
      </c>
      <c r="H9368" s="16">
        <f t="shared" si="1177"/>
        <v>1</v>
      </c>
      <c r="P9368" s="16"/>
    </row>
    <row r="9369" spans="1:16" x14ac:dyDescent="0.25">
      <c r="A9369" s="24">
        <f t="shared" si="1178"/>
        <v>9354</v>
      </c>
      <c r="B9369">
        <f t="shared" si="1172"/>
        <v>0.18766149354632944</v>
      </c>
      <c r="C9369">
        <f t="shared" si="1173"/>
        <v>0.35934742784593254</v>
      </c>
      <c r="D9369" s="40">
        <f t="shared" si="1174"/>
        <v>595799.36528797261</v>
      </c>
      <c r="E9369" s="40">
        <f t="shared" si="1179"/>
        <v>595799.36528797261</v>
      </c>
      <c r="F9369" s="41">
        <f t="shared" si="1175"/>
        <v>1.8905156121032358</v>
      </c>
      <c r="G9369" s="42">
        <f t="shared" si="1176"/>
        <v>126368.00175811094</v>
      </c>
      <c r="H9369" s="16">
        <f t="shared" si="1177"/>
        <v>1</v>
      </c>
      <c r="P9369" s="16"/>
    </row>
    <row r="9370" spans="1:16" x14ac:dyDescent="0.25">
      <c r="A9370" s="24">
        <f t="shared" si="1178"/>
        <v>9355</v>
      </c>
      <c r="B9370">
        <f t="shared" si="1172"/>
        <v>0.50595448480453342</v>
      </c>
      <c r="C9370">
        <f t="shared" si="1173"/>
        <v>4.6395836514420807E-2</v>
      </c>
      <c r="D9370" s="40">
        <f t="shared" si="1174"/>
        <v>1006805.2739493038</v>
      </c>
      <c r="E9370" s="40">
        <f t="shared" si="1179"/>
        <v>1006805.2739493038</v>
      </c>
      <c r="F9370" s="41">
        <f t="shared" si="1175"/>
        <v>1.4891027475887892</v>
      </c>
      <c r="G9370" s="42">
        <f t="shared" si="1176"/>
        <v>499236.49972479185</v>
      </c>
      <c r="H9370" s="16">
        <f t="shared" si="1177"/>
        <v>1</v>
      </c>
      <c r="P9370" s="16"/>
    </row>
    <row r="9371" spans="1:16" x14ac:dyDescent="0.25">
      <c r="A9371" s="24">
        <f t="shared" si="1178"/>
        <v>9356</v>
      </c>
      <c r="B9371">
        <f t="shared" si="1172"/>
        <v>0.5327274416340515</v>
      </c>
      <c r="C9371">
        <f t="shared" si="1173"/>
        <v>0.73015762900467962</v>
      </c>
      <c r="D9371" s="40">
        <f t="shared" si="1174"/>
        <v>1037444.2684320814</v>
      </c>
      <c r="E9371" s="40">
        <f t="shared" si="1179"/>
        <v>1037444.2684320814</v>
      </c>
      <c r="F9371" s="41">
        <f t="shared" si="1175"/>
        <v>2.1864102710616522</v>
      </c>
      <c r="G9371" s="42">
        <f t="shared" si="1176"/>
        <v>1268278.8041539448</v>
      </c>
      <c r="H9371" s="16">
        <f t="shared" si="1177"/>
        <v>1</v>
      </c>
      <c r="P9371" s="16"/>
    </row>
    <row r="9372" spans="1:16" x14ac:dyDescent="0.25">
      <c r="A9372" s="24">
        <f t="shared" si="1178"/>
        <v>9357</v>
      </c>
      <c r="B9372">
        <f t="shared" si="1172"/>
        <v>0.44865350576583296</v>
      </c>
      <c r="C9372">
        <f t="shared" si="1173"/>
        <v>0.55345888563897461</v>
      </c>
      <c r="D9372" s="40">
        <f t="shared" si="1174"/>
        <v>941156.2332992428</v>
      </c>
      <c r="E9372" s="40">
        <f t="shared" si="1179"/>
        <v>941156.2332992428</v>
      </c>
      <c r="F9372" s="41">
        <f t="shared" si="1175"/>
        <v>2.0408526217809824</v>
      </c>
      <c r="G9372" s="42">
        <f t="shared" si="1176"/>
        <v>920761.16623427346</v>
      </c>
      <c r="H9372" s="16">
        <f t="shared" si="1177"/>
        <v>1</v>
      </c>
      <c r="P9372" s="16"/>
    </row>
    <row r="9373" spans="1:16" x14ac:dyDescent="0.25">
      <c r="A9373" s="24">
        <f t="shared" si="1178"/>
        <v>9358</v>
      </c>
      <c r="B9373">
        <f t="shared" si="1172"/>
        <v>0.55105681822169572</v>
      </c>
      <c r="C9373">
        <f t="shared" si="1173"/>
        <v>0.4683773968135938</v>
      </c>
      <c r="D9373" s="40">
        <f t="shared" si="1174"/>
        <v>1058509.9604370242</v>
      </c>
      <c r="E9373" s="40">
        <f t="shared" si="1179"/>
        <v>1058509.9604370242</v>
      </c>
      <c r="F9373" s="41">
        <f t="shared" si="1175"/>
        <v>1.9758816715297414</v>
      </c>
      <c r="G9373" s="42">
        <f t="shared" si="1176"/>
        <v>1091490.429959188</v>
      </c>
      <c r="H9373" s="16">
        <f t="shared" si="1177"/>
        <v>1</v>
      </c>
      <c r="P9373" s="16"/>
    </row>
    <row r="9374" spans="1:16" x14ac:dyDescent="0.25">
      <c r="A9374" s="24">
        <f t="shared" si="1178"/>
        <v>9359</v>
      </c>
      <c r="B9374">
        <f t="shared" si="1172"/>
        <v>0.16071331279817969</v>
      </c>
      <c r="C9374">
        <f t="shared" si="1173"/>
        <v>1.5101273427717388E-2</v>
      </c>
      <c r="D9374" s="40">
        <f t="shared" si="1174"/>
        <v>547934.43995312066</v>
      </c>
      <c r="E9374" s="40">
        <f t="shared" si="1179"/>
        <v>547934.43995312066</v>
      </c>
      <c r="F9374" s="41">
        <f t="shared" si="1175"/>
        <v>1.3412085423587472</v>
      </c>
      <c r="G9374" s="42">
        <f t="shared" si="1176"/>
        <v>-265105.6484823185</v>
      </c>
      <c r="H9374" s="16">
        <f t="shared" si="1177"/>
        <v>0</v>
      </c>
      <c r="P9374" s="16"/>
    </row>
    <row r="9375" spans="1:16" x14ac:dyDescent="0.25">
      <c r="A9375" s="24">
        <f t="shared" si="1178"/>
        <v>9360</v>
      </c>
      <c r="B9375">
        <f t="shared" si="1172"/>
        <v>0.51427146734204143</v>
      </c>
      <c r="C9375">
        <f t="shared" si="1173"/>
        <v>0.87833647651132196</v>
      </c>
      <c r="D9375" s="40">
        <f t="shared" si="1174"/>
        <v>1016313.4788651883</v>
      </c>
      <c r="E9375" s="40">
        <f t="shared" si="1179"/>
        <v>1016313.4788651883</v>
      </c>
      <c r="F9375" s="41">
        <f t="shared" si="1175"/>
        <v>2.35462344344361</v>
      </c>
      <c r="G9375" s="42">
        <f t="shared" si="1176"/>
        <v>1393035.5432237042</v>
      </c>
      <c r="H9375" s="16">
        <f t="shared" si="1177"/>
        <v>1</v>
      </c>
      <c r="P9375" s="16"/>
    </row>
    <row r="9376" spans="1:16" x14ac:dyDescent="0.25">
      <c r="A9376" s="24">
        <f t="shared" si="1178"/>
        <v>9361</v>
      </c>
      <c r="B9376">
        <f t="shared" si="1172"/>
        <v>0.90561891521792859</v>
      </c>
      <c r="C9376">
        <f t="shared" si="1173"/>
        <v>0.56997842702548951</v>
      </c>
      <c r="D9376" s="40">
        <f t="shared" si="1174"/>
        <v>1599202.0162312749</v>
      </c>
      <c r="E9376" s="40">
        <f t="shared" si="1179"/>
        <v>1250000</v>
      </c>
      <c r="F9376" s="41">
        <f t="shared" si="1175"/>
        <v>2.0535924747595149</v>
      </c>
      <c r="G9376" s="42">
        <f t="shared" si="1176"/>
        <v>1566990.5934493938</v>
      </c>
      <c r="H9376" s="16">
        <f t="shared" si="1177"/>
        <v>1</v>
      </c>
      <c r="P9376" s="16"/>
    </row>
    <row r="9377" spans="1:16" x14ac:dyDescent="0.25">
      <c r="A9377" s="24">
        <f t="shared" si="1178"/>
        <v>9362</v>
      </c>
      <c r="B9377">
        <f t="shared" si="1172"/>
        <v>0.33677074231673032</v>
      </c>
      <c r="C9377">
        <f t="shared" si="1173"/>
        <v>0.78956500662025064</v>
      </c>
      <c r="D9377" s="40">
        <f t="shared" si="1174"/>
        <v>807921.33912592335</v>
      </c>
      <c r="E9377" s="40">
        <f t="shared" si="1179"/>
        <v>807921.33912592335</v>
      </c>
      <c r="F9377" s="41">
        <f t="shared" si="1175"/>
        <v>2.2446543542396271</v>
      </c>
      <c r="G9377" s="42">
        <f t="shared" si="1176"/>
        <v>813504.1517521143</v>
      </c>
      <c r="H9377" s="16">
        <f t="shared" si="1177"/>
        <v>1</v>
      </c>
      <c r="P9377" s="16"/>
    </row>
    <row r="9378" spans="1:16" x14ac:dyDescent="0.25">
      <c r="A9378" s="24">
        <f t="shared" si="1178"/>
        <v>9363</v>
      </c>
      <c r="B9378">
        <f t="shared" si="1172"/>
        <v>0.52825554192531854</v>
      </c>
      <c r="C9378">
        <f t="shared" si="1173"/>
        <v>0.67428252019453794</v>
      </c>
      <c r="D9378" s="40">
        <f t="shared" si="1174"/>
        <v>1032318.5984137154</v>
      </c>
      <c r="E9378" s="40">
        <f t="shared" si="1179"/>
        <v>1032318.5984137154</v>
      </c>
      <c r="F9378" s="41">
        <f t="shared" si="1175"/>
        <v>2.137315993120902</v>
      </c>
      <c r="G9378" s="42">
        <f t="shared" si="1176"/>
        <v>1206391.0503857876</v>
      </c>
      <c r="H9378" s="16">
        <f t="shared" si="1177"/>
        <v>1</v>
      </c>
      <c r="P9378" s="16"/>
    </row>
    <row r="9379" spans="1:16" x14ac:dyDescent="0.25">
      <c r="A9379" s="24">
        <f t="shared" si="1178"/>
        <v>9364</v>
      </c>
      <c r="B9379">
        <f t="shared" si="1172"/>
        <v>0.53970912971999496</v>
      </c>
      <c r="C9379">
        <f t="shared" si="1173"/>
        <v>0.42117285693529993</v>
      </c>
      <c r="D9379" s="40">
        <f t="shared" si="1174"/>
        <v>1045456.3634850127</v>
      </c>
      <c r="E9379" s="40">
        <f t="shared" si="1179"/>
        <v>1045456.3634850127</v>
      </c>
      <c r="F9379" s="41">
        <f t="shared" si="1175"/>
        <v>1.9395459163996922</v>
      </c>
      <c r="G9379" s="42">
        <f t="shared" si="1176"/>
        <v>1027710.6205714287</v>
      </c>
      <c r="H9379" s="16">
        <f t="shared" si="1177"/>
        <v>1</v>
      </c>
      <c r="P9379" s="16"/>
    </row>
    <row r="9380" spans="1:16" x14ac:dyDescent="0.25">
      <c r="A9380" s="24">
        <f t="shared" si="1178"/>
        <v>9365</v>
      </c>
      <c r="B9380">
        <f t="shared" si="1172"/>
        <v>3.1356903491541743E-3</v>
      </c>
      <c r="C9380">
        <f t="shared" si="1173"/>
        <v>0.68396337900776416</v>
      </c>
      <c r="D9380" s="40">
        <f t="shared" si="1174"/>
        <v>0</v>
      </c>
      <c r="E9380" s="40">
        <f t="shared" si="1179"/>
        <v>0</v>
      </c>
      <c r="F9380" s="41">
        <f t="shared" si="1175"/>
        <v>2.1455351936383904</v>
      </c>
      <c r="G9380" s="42">
        <f t="shared" si="1176"/>
        <v>-1000000</v>
      </c>
      <c r="H9380" s="16">
        <f t="shared" si="1177"/>
        <v>0</v>
      </c>
      <c r="P9380" s="16"/>
    </row>
    <row r="9381" spans="1:16" x14ac:dyDescent="0.25">
      <c r="A9381" s="24">
        <f t="shared" si="1178"/>
        <v>9366</v>
      </c>
      <c r="B9381">
        <f t="shared" si="1172"/>
        <v>0.24808755668345839</v>
      </c>
      <c r="C9381">
        <f t="shared" si="1173"/>
        <v>0.50632702617440373</v>
      </c>
      <c r="D9381" s="40">
        <f t="shared" si="1174"/>
        <v>689732.41537205596</v>
      </c>
      <c r="E9381" s="40">
        <f t="shared" si="1179"/>
        <v>689732.41537205596</v>
      </c>
      <c r="F9381" s="41">
        <f t="shared" si="1175"/>
        <v>2.004820719635894</v>
      </c>
      <c r="G9381" s="42">
        <f t="shared" si="1176"/>
        <v>382789.83734240849</v>
      </c>
      <c r="H9381" s="16">
        <f t="shared" si="1177"/>
        <v>1</v>
      </c>
      <c r="P9381" s="16"/>
    </row>
    <row r="9382" spans="1:16" x14ac:dyDescent="0.25">
      <c r="A9382" s="24">
        <f t="shared" si="1178"/>
        <v>9367</v>
      </c>
      <c r="B9382">
        <f t="shared" si="1172"/>
        <v>0.15181057259906083</v>
      </c>
      <c r="C9382">
        <f t="shared" si="1173"/>
        <v>0.90251187782268971</v>
      </c>
      <c r="D9382" s="40">
        <f t="shared" si="1174"/>
        <v>530988.3029183012</v>
      </c>
      <c r="E9382" s="40">
        <f t="shared" si="1179"/>
        <v>530988.3029183012</v>
      </c>
      <c r="F9382" s="41">
        <f t="shared" si="1175"/>
        <v>2.3939203026138496</v>
      </c>
      <c r="G9382" s="42">
        <f t="shared" si="1176"/>
        <v>271143.67880659411</v>
      </c>
      <c r="H9382" s="16">
        <f t="shared" si="1177"/>
        <v>1</v>
      </c>
      <c r="P9382" s="16"/>
    </row>
    <row r="9383" spans="1:16" x14ac:dyDescent="0.25">
      <c r="A9383" s="24">
        <f t="shared" si="1178"/>
        <v>9368</v>
      </c>
      <c r="B9383">
        <f t="shared" si="1172"/>
        <v>0.46617154346313328</v>
      </c>
      <c r="C9383">
        <f t="shared" si="1173"/>
        <v>0.23058296565432101</v>
      </c>
      <c r="D9383" s="40">
        <f t="shared" si="1174"/>
        <v>961293.052186816</v>
      </c>
      <c r="E9383" s="40">
        <f t="shared" si="1179"/>
        <v>961293.052186816</v>
      </c>
      <c r="F9383" s="41">
        <f t="shared" si="1175"/>
        <v>1.7760096243994554</v>
      </c>
      <c r="G9383" s="42">
        <f t="shared" si="1176"/>
        <v>707265.71255211323</v>
      </c>
      <c r="H9383" s="16">
        <f t="shared" si="1177"/>
        <v>1</v>
      </c>
      <c r="P9383" s="16"/>
    </row>
    <row r="9384" spans="1:16" x14ac:dyDescent="0.25">
      <c r="A9384" s="24">
        <f t="shared" si="1178"/>
        <v>9369</v>
      </c>
      <c r="B9384">
        <f t="shared" si="1172"/>
        <v>0.95995287678670138</v>
      </c>
      <c r="C9384">
        <f t="shared" si="1173"/>
        <v>0.48244435049127787</v>
      </c>
      <c r="D9384" s="40">
        <f t="shared" si="1174"/>
        <v>1797935.9392552327</v>
      </c>
      <c r="E9384" s="40">
        <f t="shared" si="1179"/>
        <v>1250000</v>
      </c>
      <c r="F9384" s="41">
        <f t="shared" si="1175"/>
        <v>1.9866201520613727</v>
      </c>
      <c r="G9384" s="42">
        <f t="shared" si="1176"/>
        <v>1483275.1900767158</v>
      </c>
      <c r="H9384" s="16">
        <f t="shared" si="1177"/>
        <v>1</v>
      </c>
      <c r="P9384" s="16"/>
    </row>
    <row r="9385" spans="1:16" x14ac:dyDescent="0.25">
      <c r="A9385" s="24">
        <f t="shared" si="1178"/>
        <v>9370</v>
      </c>
      <c r="B9385">
        <f t="shared" si="1172"/>
        <v>0.5933937159134075</v>
      </c>
      <c r="C9385">
        <f t="shared" si="1173"/>
        <v>0.10918794281315058</v>
      </c>
      <c r="D9385" s="40">
        <f t="shared" si="1174"/>
        <v>1107728.1108558727</v>
      </c>
      <c r="E9385" s="40">
        <f t="shared" si="1179"/>
        <v>1107728.1108558727</v>
      </c>
      <c r="F9385" s="41">
        <f t="shared" si="1175"/>
        <v>1.625878951979947</v>
      </c>
      <c r="G9385" s="42">
        <f t="shared" si="1176"/>
        <v>801031.81995707285</v>
      </c>
      <c r="H9385" s="16">
        <f t="shared" si="1177"/>
        <v>1</v>
      </c>
      <c r="P9385" s="16"/>
    </row>
    <row r="9386" spans="1:16" x14ac:dyDescent="0.25">
      <c r="A9386" s="24">
        <f t="shared" si="1178"/>
        <v>9371</v>
      </c>
      <c r="B9386">
        <f t="shared" si="1172"/>
        <v>0.27000547794159502</v>
      </c>
      <c r="C9386">
        <f t="shared" si="1173"/>
        <v>0.89149228890892118</v>
      </c>
      <c r="D9386" s="40">
        <f t="shared" si="1174"/>
        <v>720609.53327405057</v>
      </c>
      <c r="E9386" s="40">
        <f t="shared" si="1179"/>
        <v>720609.53327405057</v>
      </c>
      <c r="F9386" s="41">
        <f t="shared" si="1175"/>
        <v>2.375228962994782</v>
      </c>
      <c r="G9386" s="42">
        <f t="shared" si="1176"/>
        <v>711612.63444267702</v>
      </c>
      <c r="H9386" s="16">
        <f t="shared" si="1177"/>
        <v>1</v>
      </c>
      <c r="P9386" s="16"/>
    </row>
    <row r="9387" spans="1:16" x14ac:dyDescent="0.25">
      <c r="A9387" s="24">
        <f t="shared" si="1178"/>
        <v>9372</v>
      </c>
      <c r="B9387">
        <f t="shared" si="1172"/>
        <v>0.23291054845321923</v>
      </c>
      <c r="C9387">
        <f t="shared" si="1173"/>
        <v>0.48402776115108281</v>
      </c>
      <c r="D9387" s="40">
        <f t="shared" si="1174"/>
        <v>667494.58153726836</v>
      </c>
      <c r="E9387" s="40">
        <f t="shared" si="1179"/>
        <v>667494.58153726836</v>
      </c>
      <c r="F9387" s="41">
        <f t="shared" si="1175"/>
        <v>1.987827608699605</v>
      </c>
      <c r="G9387" s="42">
        <f t="shared" si="1176"/>
        <v>326864.15783717157</v>
      </c>
      <c r="H9387" s="16">
        <f t="shared" si="1177"/>
        <v>1</v>
      </c>
      <c r="P9387" s="16"/>
    </row>
    <row r="9388" spans="1:16" x14ac:dyDescent="0.25">
      <c r="A9388" s="24">
        <f t="shared" si="1178"/>
        <v>9373</v>
      </c>
      <c r="B9388">
        <f t="shared" si="1172"/>
        <v>0.2964683115715161</v>
      </c>
      <c r="C9388">
        <f t="shared" si="1173"/>
        <v>0.84416905010584742</v>
      </c>
      <c r="D9388" s="40">
        <f t="shared" si="1174"/>
        <v>756268.08208739408</v>
      </c>
      <c r="E9388" s="40">
        <f t="shared" si="1179"/>
        <v>756268.08208739408</v>
      </c>
      <c r="F9388" s="41">
        <f t="shared" si="1175"/>
        <v>2.307520065037465</v>
      </c>
      <c r="G9388" s="42">
        <f t="shared" si="1176"/>
        <v>745103.77396406257</v>
      </c>
      <c r="H9388" s="16">
        <f t="shared" si="1177"/>
        <v>1</v>
      </c>
      <c r="P9388" s="16"/>
    </row>
    <row r="9389" spans="1:16" x14ac:dyDescent="0.25">
      <c r="A9389" s="24">
        <f t="shared" si="1178"/>
        <v>9374</v>
      </c>
      <c r="B9389">
        <f t="shared" si="1172"/>
        <v>0.8893862486584112</v>
      </c>
      <c r="C9389">
        <f t="shared" si="1173"/>
        <v>0.520178641541861</v>
      </c>
      <c r="D9389" s="40">
        <f t="shared" si="1174"/>
        <v>1557722.1640753089</v>
      </c>
      <c r="E9389" s="40">
        <f t="shared" si="1179"/>
        <v>1250000</v>
      </c>
      <c r="F9389" s="41">
        <f t="shared" si="1175"/>
        <v>2.0153805288734783</v>
      </c>
      <c r="G9389" s="42">
        <f t="shared" si="1176"/>
        <v>1519225.6610918478</v>
      </c>
      <c r="H9389" s="16">
        <f t="shared" si="1177"/>
        <v>1</v>
      </c>
      <c r="P9389" s="16"/>
    </row>
    <row r="9390" spans="1:16" x14ac:dyDescent="0.25">
      <c r="A9390" s="24">
        <f t="shared" si="1178"/>
        <v>9375</v>
      </c>
      <c r="B9390">
        <f t="shared" si="1172"/>
        <v>0.96085628576111048</v>
      </c>
      <c r="C9390">
        <f t="shared" si="1173"/>
        <v>0.10659125365782529</v>
      </c>
      <c r="D9390" s="40">
        <f t="shared" si="1174"/>
        <v>1802755.5099239862</v>
      </c>
      <c r="E9390" s="40">
        <f t="shared" si="1179"/>
        <v>1250000</v>
      </c>
      <c r="F9390" s="41">
        <f t="shared" si="1175"/>
        <v>1.6216225140230436</v>
      </c>
      <c r="G9390" s="42">
        <f t="shared" si="1176"/>
        <v>1027028.1425288045</v>
      </c>
      <c r="H9390" s="16">
        <f t="shared" si="1177"/>
        <v>1</v>
      </c>
      <c r="P9390" s="16"/>
    </row>
    <row r="9391" spans="1:16" x14ac:dyDescent="0.25">
      <c r="A9391" s="24">
        <f t="shared" si="1178"/>
        <v>9376</v>
      </c>
      <c r="B9391">
        <f t="shared" si="1172"/>
        <v>0.84713330178055912</v>
      </c>
      <c r="C9391">
        <f t="shared" si="1173"/>
        <v>0.25083611311856657</v>
      </c>
      <c r="D9391" s="40">
        <f t="shared" si="1174"/>
        <v>1466967.6524294892</v>
      </c>
      <c r="E9391" s="40">
        <f t="shared" si="1179"/>
        <v>1250000</v>
      </c>
      <c r="F9391" s="41">
        <f t="shared" si="1175"/>
        <v>1.7957869471312808</v>
      </c>
      <c r="G9391" s="42">
        <f t="shared" si="1176"/>
        <v>1244733.6839141012</v>
      </c>
      <c r="H9391" s="16">
        <f t="shared" si="1177"/>
        <v>1</v>
      </c>
      <c r="P9391" s="16"/>
    </row>
    <row r="9392" spans="1:16" x14ac:dyDescent="0.25">
      <c r="A9392" s="24">
        <f t="shared" si="1178"/>
        <v>9377</v>
      </c>
      <c r="B9392">
        <f t="shared" si="1172"/>
        <v>0.14873210329096764</v>
      </c>
      <c r="C9392">
        <f t="shared" si="1173"/>
        <v>0.21534111688379198</v>
      </c>
      <c r="D9392" s="40">
        <f t="shared" si="1174"/>
        <v>524975.6642799651</v>
      </c>
      <c r="E9392" s="40">
        <f t="shared" si="1179"/>
        <v>524975.6642799651</v>
      </c>
      <c r="F9392" s="41">
        <f t="shared" si="1175"/>
        <v>1.7604788018637023</v>
      </c>
      <c r="G9392" s="42">
        <f t="shared" si="1176"/>
        <v>-75791.471540805767</v>
      </c>
      <c r="H9392" s="16">
        <f t="shared" si="1177"/>
        <v>0</v>
      </c>
      <c r="P9392" s="16"/>
    </row>
    <row r="9393" spans="1:16" x14ac:dyDescent="0.25">
      <c r="A9393" s="24">
        <f t="shared" si="1178"/>
        <v>9378</v>
      </c>
      <c r="B9393">
        <f t="shared" si="1172"/>
        <v>0.73203334456775337</v>
      </c>
      <c r="C9393">
        <f t="shared" si="1173"/>
        <v>0.29105631879065186</v>
      </c>
      <c r="D9393" s="40">
        <f t="shared" si="1174"/>
        <v>1282207.112916348</v>
      </c>
      <c r="E9393" s="40">
        <f t="shared" si="1179"/>
        <v>1250000</v>
      </c>
      <c r="F9393" s="41">
        <f t="shared" si="1175"/>
        <v>1.8327351249988677</v>
      </c>
      <c r="G9393" s="42">
        <f t="shared" si="1176"/>
        <v>1290918.9062485849</v>
      </c>
      <c r="H9393" s="16">
        <f t="shared" si="1177"/>
        <v>1</v>
      </c>
      <c r="P9393" s="16"/>
    </row>
    <row r="9394" spans="1:16" x14ac:dyDescent="0.25">
      <c r="A9394" s="24">
        <f t="shared" si="1178"/>
        <v>9379</v>
      </c>
      <c r="B9394">
        <f t="shared" si="1172"/>
        <v>0.81102038302924484</v>
      </c>
      <c r="C9394">
        <f t="shared" si="1173"/>
        <v>0.66914516955148429</v>
      </c>
      <c r="D9394" s="40">
        <f t="shared" si="1174"/>
        <v>1401973.8784288773</v>
      </c>
      <c r="E9394" s="40">
        <f t="shared" si="1179"/>
        <v>1250000</v>
      </c>
      <c r="F9394" s="41">
        <f t="shared" si="1175"/>
        <v>2.1329951209137334</v>
      </c>
      <c r="G9394" s="42">
        <f t="shared" si="1176"/>
        <v>1666243.9011421669</v>
      </c>
      <c r="H9394" s="16">
        <f t="shared" si="1177"/>
        <v>1</v>
      </c>
      <c r="P9394" s="16"/>
    </row>
    <row r="9395" spans="1:16" x14ac:dyDescent="0.25">
      <c r="A9395" s="24">
        <f t="shared" si="1178"/>
        <v>9380</v>
      </c>
      <c r="B9395">
        <f t="shared" si="1172"/>
        <v>0.4552472693612799</v>
      </c>
      <c r="C9395">
        <f t="shared" si="1173"/>
        <v>0.1634816030273214</v>
      </c>
      <c r="D9395" s="40">
        <f t="shared" si="1174"/>
        <v>948747.06185975717</v>
      </c>
      <c r="E9395" s="40">
        <f t="shared" si="1179"/>
        <v>948747.06185975717</v>
      </c>
      <c r="F9395" s="41">
        <f t="shared" si="1175"/>
        <v>1.7020519655392907</v>
      </c>
      <c r="G9395" s="42">
        <f t="shared" si="1176"/>
        <v>614816.80143802683</v>
      </c>
      <c r="H9395" s="16">
        <f t="shared" si="1177"/>
        <v>1</v>
      </c>
      <c r="P9395" s="16"/>
    </row>
    <row r="9396" spans="1:16" x14ac:dyDescent="0.25">
      <c r="A9396" s="24">
        <f t="shared" si="1178"/>
        <v>9381</v>
      </c>
      <c r="B9396">
        <f t="shared" si="1172"/>
        <v>0.41610670054797083</v>
      </c>
      <c r="C9396">
        <f t="shared" si="1173"/>
        <v>0.10287747334223241</v>
      </c>
      <c r="D9396" s="40">
        <f t="shared" si="1174"/>
        <v>903405.62554225838</v>
      </c>
      <c r="E9396" s="40">
        <f t="shared" si="1179"/>
        <v>903405.62554225838</v>
      </c>
      <c r="F9396" s="41">
        <f t="shared" si="1175"/>
        <v>1.6154028190047491</v>
      </c>
      <c r="G9396" s="42">
        <f t="shared" si="1176"/>
        <v>459363.99420571304</v>
      </c>
      <c r="H9396" s="16">
        <f t="shared" si="1177"/>
        <v>1</v>
      </c>
      <c r="P9396" s="16"/>
    </row>
    <row r="9397" spans="1:16" x14ac:dyDescent="0.25">
      <c r="A9397" s="24">
        <f t="shared" si="1178"/>
        <v>9382</v>
      </c>
      <c r="B9397">
        <f t="shared" si="1172"/>
        <v>0.974525285535492</v>
      </c>
      <c r="C9397">
        <f t="shared" si="1173"/>
        <v>0.64671363343950361</v>
      </c>
      <c r="D9397" s="40">
        <f t="shared" si="1174"/>
        <v>1889926.5053725834</v>
      </c>
      <c r="E9397" s="40">
        <f t="shared" si="1179"/>
        <v>1250000</v>
      </c>
      <c r="F9397" s="41">
        <f t="shared" si="1175"/>
        <v>2.1144264373601742</v>
      </c>
      <c r="G9397" s="42">
        <f t="shared" si="1176"/>
        <v>1643033.0467002178</v>
      </c>
      <c r="H9397" s="16">
        <f t="shared" si="1177"/>
        <v>1</v>
      </c>
      <c r="P9397" s="16"/>
    </row>
    <row r="9398" spans="1:16" x14ac:dyDescent="0.25">
      <c r="A9398" s="24">
        <f t="shared" si="1178"/>
        <v>9383</v>
      </c>
      <c r="B9398">
        <f t="shared" si="1172"/>
        <v>0.30713460885453969</v>
      </c>
      <c r="C9398">
        <f t="shared" si="1173"/>
        <v>0.15308371523860842</v>
      </c>
      <c r="D9398" s="40">
        <f t="shared" si="1174"/>
        <v>770217.85304513434</v>
      </c>
      <c r="E9398" s="40">
        <f t="shared" si="1179"/>
        <v>770217.85304513434</v>
      </c>
      <c r="F9398" s="41">
        <f t="shared" si="1175"/>
        <v>1.6889674699468689</v>
      </c>
      <c r="G9398" s="42">
        <f t="shared" si="1176"/>
        <v>300872.89856554987</v>
      </c>
      <c r="H9398" s="16">
        <f t="shared" si="1177"/>
        <v>1</v>
      </c>
      <c r="P9398" s="16"/>
    </row>
    <row r="9399" spans="1:16" x14ac:dyDescent="0.25">
      <c r="A9399" s="24">
        <f t="shared" si="1178"/>
        <v>9384</v>
      </c>
      <c r="B9399">
        <f t="shared" si="1172"/>
        <v>0.9772841016529128</v>
      </c>
      <c r="C9399">
        <f t="shared" si="1173"/>
        <v>3.2269320567138493E-2</v>
      </c>
      <c r="D9399" s="40">
        <f t="shared" si="1174"/>
        <v>1912143.3726730444</v>
      </c>
      <c r="E9399" s="40">
        <f t="shared" si="1179"/>
        <v>1250000</v>
      </c>
      <c r="F9399" s="41">
        <f t="shared" si="1175"/>
        <v>1.4381639749069652</v>
      </c>
      <c r="G9399" s="42">
        <f t="shared" si="1176"/>
        <v>797704.96863370645</v>
      </c>
      <c r="H9399" s="16">
        <f t="shared" si="1177"/>
        <v>1</v>
      </c>
      <c r="P9399" s="16"/>
    </row>
    <row r="9400" spans="1:16" x14ac:dyDescent="0.25">
      <c r="A9400" s="24">
        <f t="shared" si="1178"/>
        <v>9385</v>
      </c>
      <c r="B9400">
        <f t="shared" si="1172"/>
        <v>0.62590704450849444</v>
      </c>
      <c r="C9400">
        <f t="shared" si="1173"/>
        <v>0.4207950426498428</v>
      </c>
      <c r="D9400" s="40">
        <f t="shared" si="1174"/>
        <v>1146367.3115479669</v>
      </c>
      <c r="E9400" s="40">
        <f t="shared" si="1179"/>
        <v>1146367.3115479669</v>
      </c>
      <c r="F9400" s="41">
        <f t="shared" si="1175"/>
        <v>1.9392522837901289</v>
      </c>
      <c r="G9400" s="42">
        <f t="shared" si="1176"/>
        <v>1223095.4269817453</v>
      </c>
      <c r="H9400" s="16">
        <f t="shared" si="1177"/>
        <v>1</v>
      </c>
      <c r="P9400" s="16"/>
    </row>
    <row r="9401" spans="1:16" x14ac:dyDescent="0.25">
      <c r="A9401" s="24">
        <f t="shared" si="1178"/>
        <v>9386</v>
      </c>
      <c r="B9401">
        <f t="shared" si="1172"/>
        <v>7.9825228662230074E-2</v>
      </c>
      <c r="C9401">
        <f t="shared" si="1173"/>
        <v>0.73015534190926701</v>
      </c>
      <c r="D9401" s="40">
        <f t="shared" si="1174"/>
        <v>358853.43707563821</v>
      </c>
      <c r="E9401" s="40">
        <f t="shared" si="1179"/>
        <v>358853.43707563821</v>
      </c>
      <c r="F9401" s="41">
        <f t="shared" si="1175"/>
        <v>2.1864081680011522</v>
      </c>
      <c r="G9401" s="42">
        <f t="shared" si="1176"/>
        <v>-215399.91406253714</v>
      </c>
      <c r="H9401" s="16">
        <f t="shared" si="1177"/>
        <v>0</v>
      </c>
      <c r="P9401" s="16"/>
    </row>
    <row r="9402" spans="1:16" x14ac:dyDescent="0.25">
      <c r="A9402" s="24">
        <f t="shared" si="1178"/>
        <v>9387</v>
      </c>
      <c r="B9402">
        <f t="shared" si="1172"/>
        <v>0.63602149917278439</v>
      </c>
      <c r="C9402">
        <f t="shared" si="1173"/>
        <v>0.13955322524998337</v>
      </c>
      <c r="D9402" s="40">
        <f t="shared" si="1174"/>
        <v>1158591.6968261427</v>
      </c>
      <c r="E9402" s="40">
        <f t="shared" si="1179"/>
        <v>1158591.6968261427</v>
      </c>
      <c r="F9402" s="41">
        <f t="shared" si="1175"/>
        <v>1.6710246790000298</v>
      </c>
      <c r="G9402" s="42">
        <f t="shared" si="1176"/>
        <v>936035.3182810049</v>
      </c>
      <c r="H9402" s="16">
        <f t="shared" si="1177"/>
        <v>1</v>
      </c>
      <c r="P9402" s="16"/>
    </row>
    <row r="9403" spans="1:16" x14ac:dyDescent="0.25">
      <c r="A9403" s="24">
        <f t="shared" si="1178"/>
        <v>9388</v>
      </c>
      <c r="B9403">
        <f t="shared" si="1172"/>
        <v>9.2251481139101088E-2</v>
      </c>
      <c r="C9403">
        <f t="shared" si="1173"/>
        <v>0.10109594010282308</v>
      </c>
      <c r="D9403" s="40">
        <f t="shared" si="1174"/>
        <v>394976.91806915111</v>
      </c>
      <c r="E9403" s="40">
        <f t="shared" si="1179"/>
        <v>394976.91806915111</v>
      </c>
      <c r="F9403" s="41">
        <f t="shared" si="1175"/>
        <v>1.6123612009666199</v>
      </c>
      <c r="G9403" s="42">
        <f t="shared" si="1176"/>
        <v>-363154.54202792922</v>
      </c>
      <c r="H9403" s="16">
        <f t="shared" si="1177"/>
        <v>0</v>
      </c>
      <c r="P9403" s="16"/>
    </row>
    <row r="9404" spans="1:16" x14ac:dyDescent="0.25">
      <c r="A9404" s="24">
        <f t="shared" si="1178"/>
        <v>9389</v>
      </c>
      <c r="B9404">
        <f t="shared" si="1172"/>
        <v>0.10551278560888022</v>
      </c>
      <c r="C9404">
        <f t="shared" si="1173"/>
        <v>0.95559946249704808</v>
      </c>
      <c r="D9404" s="40">
        <f t="shared" si="1174"/>
        <v>429749.07659435703</v>
      </c>
      <c r="E9404" s="40">
        <f t="shared" si="1179"/>
        <v>429749.07659435703</v>
      </c>
      <c r="F9404" s="41">
        <f t="shared" si="1175"/>
        <v>2.5172511332578322</v>
      </c>
      <c r="G9404" s="42">
        <f t="shared" si="1176"/>
        <v>81786.350073652109</v>
      </c>
      <c r="H9404" s="16">
        <f t="shared" si="1177"/>
        <v>1</v>
      </c>
      <c r="P9404" s="16"/>
    </row>
    <row r="9405" spans="1:16" x14ac:dyDescent="0.25">
      <c r="A9405" s="24">
        <f t="shared" si="1178"/>
        <v>9390</v>
      </c>
      <c r="B9405">
        <f t="shared" si="1172"/>
        <v>0.28615357808303088</v>
      </c>
      <c r="C9405">
        <f t="shared" si="1173"/>
        <v>0.14597442431841046</v>
      </c>
      <c r="D9405" s="40">
        <f t="shared" si="1174"/>
        <v>742557.64506181865</v>
      </c>
      <c r="E9405" s="40">
        <f t="shared" si="1179"/>
        <v>742557.64506181865</v>
      </c>
      <c r="F9405" s="41">
        <f t="shared" si="1175"/>
        <v>1.6796790263287602</v>
      </c>
      <c r="G9405" s="42">
        <f t="shared" si="1176"/>
        <v>247258.50225041271</v>
      </c>
      <c r="H9405" s="16">
        <f t="shared" si="1177"/>
        <v>1</v>
      </c>
      <c r="P9405" s="16"/>
    </row>
    <row r="9406" spans="1:16" x14ac:dyDescent="0.25">
      <c r="A9406" s="24">
        <f t="shared" si="1178"/>
        <v>9391</v>
      </c>
      <c r="B9406">
        <f t="shared" si="1172"/>
        <v>0.59067487099673599</v>
      </c>
      <c r="C9406">
        <f t="shared" si="1173"/>
        <v>0.11417773889843374</v>
      </c>
      <c r="D9406" s="40">
        <f t="shared" si="1174"/>
        <v>1104535.564013734</v>
      </c>
      <c r="E9406" s="40">
        <f t="shared" si="1179"/>
        <v>1104535.564013734</v>
      </c>
      <c r="F9406" s="41">
        <f t="shared" si="1175"/>
        <v>1.633858388917907</v>
      </c>
      <c r="G9406" s="42">
        <f t="shared" si="1176"/>
        <v>804654.6971220111</v>
      </c>
      <c r="H9406" s="16">
        <f t="shared" si="1177"/>
        <v>1</v>
      </c>
      <c r="P9406" s="16"/>
    </row>
    <row r="9407" spans="1:16" x14ac:dyDescent="0.25">
      <c r="A9407" s="24">
        <f t="shared" si="1178"/>
        <v>9392</v>
      </c>
      <c r="B9407">
        <f t="shared" si="1172"/>
        <v>5.575673480052501E-2</v>
      </c>
      <c r="C9407">
        <f t="shared" si="1173"/>
        <v>0.4708238021703437</v>
      </c>
      <c r="D9407" s="40">
        <f t="shared" si="1174"/>
        <v>274425.29403374135</v>
      </c>
      <c r="E9407" s="40">
        <f t="shared" si="1179"/>
        <v>274425.29403374135</v>
      </c>
      <c r="F9407" s="41">
        <f t="shared" si="1175"/>
        <v>1.9777510035556389</v>
      </c>
      <c r="G9407" s="42">
        <f t="shared" si="1176"/>
        <v>-457255.09932371671</v>
      </c>
      <c r="H9407" s="16">
        <f t="shared" si="1177"/>
        <v>0</v>
      </c>
      <c r="P9407" s="16"/>
    </row>
    <row r="9408" spans="1:16" x14ac:dyDescent="0.25">
      <c r="A9408" s="24">
        <f t="shared" si="1178"/>
        <v>9393</v>
      </c>
      <c r="B9408">
        <f t="shared" si="1172"/>
        <v>0.23101388534996659</v>
      </c>
      <c r="C9408">
        <f t="shared" si="1173"/>
        <v>5.3403877071104944E-2</v>
      </c>
      <c r="D9408" s="40">
        <f t="shared" si="1174"/>
        <v>664660.20951108972</v>
      </c>
      <c r="E9408" s="40">
        <f t="shared" si="1179"/>
        <v>664660.20951108972</v>
      </c>
      <c r="F9408" s="41">
        <f t="shared" si="1175"/>
        <v>1.5098149073573324</v>
      </c>
      <c r="G9408" s="42">
        <f t="shared" si="1176"/>
        <v>3513.8926470910665</v>
      </c>
      <c r="H9408" s="16">
        <f t="shared" si="1177"/>
        <v>1</v>
      </c>
      <c r="P9408" s="16"/>
    </row>
    <row r="9409" spans="1:16" x14ac:dyDescent="0.25">
      <c r="A9409" s="24">
        <f t="shared" si="1178"/>
        <v>9394</v>
      </c>
      <c r="B9409">
        <f t="shared" si="1172"/>
        <v>0.3219569445354864</v>
      </c>
      <c r="C9409">
        <f t="shared" si="1173"/>
        <v>0.93650396598968655</v>
      </c>
      <c r="D9409" s="40">
        <f t="shared" si="1174"/>
        <v>789255.24754689937</v>
      </c>
      <c r="E9409" s="40">
        <f t="shared" si="1179"/>
        <v>789255.24754689937</v>
      </c>
      <c r="F9409" s="41">
        <f t="shared" si="1175"/>
        <v>2.463851508606397</v>
      </c>
      <c r="G9409" s="42">
        <f t="shared" si="1176"/>
        <v>944607.73234394332</v>
      </c>
      <c r="H9409" s="16">
        <f t="shared" si="1177"/>
        <v>1</v>
      </c>
      <c r="P9409" s="16"/>
    </row>
    <row r="9410" spans="1:16" x14ac:dyDescent="0.25">
      <c r="A9410" s="24">
        <f t="shared" si="1178"/>
        <v>9395</v>
      </c>
      <c r="B9410">
        <f t="shared" si="1172"/>
        <v>0.69167499814648181</v>
      </c>
      <c r="C9410">
        <f t="shared" si="1173"/>
        <v>0.97048567200545222</v>
      </c>
      <c r="D9410" s="40">
        <f t="shared" si="1174"/>
        <v>1228238.8041310844</v>
      </c>
      <c r="E9410" s="40">
        <f t="shared" si="1179"/>
        <v>1228238.8041310844</v>
      </c>
      <c r="F9410" s="41">
        <f t="shared" si="1175"/>
        <v>2.5738540568802541</v>
      </c>
      <c r="G9410" s="42">
        <f t="shared" si="1176"/>
        <v>2161307.4288305435</v>
      </c>
      <c r="H9410" s="16">
        <f t="shared" si="1177"/>
        <v>1</v>
      </c>
      <c r="P9410" s="16"/>
    </row>
    <row r="9411" spans="1:16" x14ac:dyDescent="0.25">
      <c r="A9411" s="24">
        <f t="shared" si="1178"/>
        <v>9396</v>
      </c>
      <c r="B9411">
        <f t="shared" si="1172"/>
        <v>2.57820786209777E-2</v>
      </c>
      <c r="C9411">
        <f t="shared" si="1173"/>
        <v>0.26397097262088209</v>
      </c>
      <c r="D9411" s="40">
        <f t="shared" si="1174"/>
        <v>112421.8958278629</v>
      </c>
      <c r="E9411" s="40">
        <f t="shared" si="1179"/>
        <v>112421.8958278629</v>
      </c>
      <c r="F9411" s="41">
        <f t="shared" si="1175"/>
        <v>1.8081608590749918</v>
      </c>
      <c r="G9411" s="42">
        <f t="shared" si="1176"/>
        <v>-796723.12826105219</v>
      </c>
      <c r="H9411" s="16">
        <f t="shared" si="1177"/>
        <v>0</v>
      </c>
      <c r="P9411" s="16"/>
    </row>
    <row r="9412" spans="1:16" x14ac:dyDescent="0.25">
      <c r="A9412" s="24">
        <f t="shared" si="1178"/>
        <v>9397</v>
      </c>
      <c r="B9412">
        <f t="shared" si="1172"/>
        <v>0.94686231610830873</v>
      </c>
      <c r="C9412">
        <f t="shared" si="1173"/>
        <v>0.70226899988483638</v>
      </c>
      <c r="D9412" s="40">
        <f t="shared" si="1174"/>
        <v>1736396.5741105983</v>
      </c>
      <c r="E9412" s="40">
        <f t="shared" si="1179"/>
        <v>1250000</v>
      </c>
      <c r="F9412" s="41">
        <f t="shared" si="1175"/>
        <v>2.1613792188653509</v>
      </c>
      <c r="G9412" s="42">
        <f t="shared" si="1176"/>
        <v>1701724.0235816888</v>
      </c>
      <c r="H9412" s="16">
        <f t="shared" si="1177"/>
        <v>1</v>
      </c>
      <c r="P9412" s="16"/>
    </row>
    <row r="9413" spans="1:16" x14ac:dyDescent="0.25">
      <c r="A9413" s="24">
        <f t="shared" si="1178"/>
        <v>9398</v>
      </c>
      <c r="B9413">
        <f t="shared" si="1172"/>
        <v>6.4963875920511782E-2</v>
      </c>
      <c r="C9413">
        <f t="shared" si="1173"/>
        <v>5.3332690033130348E-2</v>
      </c>
      <c r="D9413" s="40">
        <f t="shared" si="1174"/>
        <v>309550.06721640762</v>
      </c>
      <c r="E9413" s="40">
        <f t="shared" si="1179"/>
        <v>309550.06721640762</v>
      </c>
      <c r="F9413" s="41">
        <f t="shared" si="1175"/>
        <v>1.5096157081655972</v>
      </c>
      <c r="G9413" s="42">
        <f t="shared" si="1176"/>
        <v>-532698.3560663946</v>
      </c>
      <c r="H9413" s="16">
        <f t="shared" si="1177"/>
        <v>0</v>
      </c>
      <c r="P9413" s="16"/>
    </row>
    <row r="9414" spans="1:16" x14ac:dyDescent="0.25">
      <c r="A9414" s="24">
        <f t="shared" si="1178"/>
        <v>9399</v>
      </c>
      <c r="B9414">
        <f t="shared" si="1172"/>
        <v>0.11678354919422418</v>
      </c>
      <c r="C9414">
        <f t="shared" si="1173"/>
        <v>0.99724491743836552</v>
      </c>
      <c r="D9414" s="40">
        <f t="shared" si="1174"/>
        <v>456890.4245516517</v>
      </c>
      <c r="E9414" s="40">
        <f t="shared" si="1179"/>
        <v>456890.4245516517</v>
      </c>
      <c r="F9414" s="41">
        <f t="shared" si="1175"/>
        <v>2.8436443680598158</v>
      </c>
      <c r="G9414" s="42">
        <f t="shared" si="1176"/>
        <v>299233.88259676262</v>
      </c>
      <c r="H9414" s="16">
        <f t="shared" si="1177"/>
        <v>1</v>
      </c>
      <c r="P9414" s="16"/>
    </row>
    <row r="9415" spans="1:16" x14ac:dyDescent="0.25">
      <c r="A9415" s="24">
        <f t="shared" si="1178"/>
        <v>9400</v>
      </c>
      <c r="B9415">
        <f t="shared" si="1172"/>
        <v>6.0864291968755424E-2</v>
      </c>
      <c r="C9415">
        <f t="shared" si="1173"/>
        <v>0.84807419904973358</v>
      </c>
      <c r="D9415" s="40">
        <f t="shared" si="1174"/>
        <v>294426.12942209444</v>
      </c>
      <c r="E9415" s="40">
        <f t="shared" si="1179"/>
        <v>294426.12942209444</v>
      </c>
      <c r="F9415" s="41">
        <f t="shared" si="1175"/>
        <v>2.3125254827177191</v>
      </c>
      <c r="G9415" s="42">
        <f t="shared" si="1176"/>
        <v>-319132.0729334614</v>
      </c>
      <c r="H9415" s="16">
        <f t="shared" si="1177"/>
        <v>0</v>
      </c>
      <c r="P9415" s="16"/>
    </row>
    <row r="9416" spans="1:16" x14ac:dyDescent="0.25">
      <c r="A9416" s="24">
        <f t="shared" si="1178"/>
        <v>9401</v>
      </c>
      <c r="B9416">
        <f t="shared" si="1172"/>
        <v>0.22254489164333791</v>
      </c>
      <c r="C9416">
        <f t="shared" si="1173"/>
        <v>0.25468180596362799</v>
      </c>
      <c r="D9416" s="40">
        <f t="shared" si="1174"/>
        <v>651841.96827167459</v>
      </c>
      <c r="E9416" s="40">
        <f t="shared" si="1179"/>
        <v>651841.96827167459</v>
      </c>
      <c r="F9416" s="41">
        <f t="shared" si="1175"/>
        <v>1.7994440923521626</v>
      </c>
      <c r="G9416" s="42">
        <f t="shared" si="1176"/>
        <v>172953.17895367066</v>
      </c>
      <c r="H9416" s="16">
        <f t="shared" si="1177"/>
        <v>1</v>
      </c>
      <c r="P9416" s="16"/>
    </row>
    <row r="9417" spans="1:16" x14ac:dyDescent="0.25">
      <c r="A9417" s="24">
        <f t="shared" si="1178"/>
        <v>9402</v>
      </c>
      <c r="B9417">
        <f t="shared" si="1172"/>
        <v>0.99049664021003991</v>
      </c>
      <c r="C9417">
        <f t="shared" si="1173"/>
        <v>0.60691564658191055</v>
      </c>
      <c r="D9417" s="40">
        <f t="shared" si="1174"/>
        <v>2069330.9208536157</v>
      </c>
      <c r="E9417" s="40">
        <f t="shared" si="1179"/>
        <v>1250000</v>
      </c>
      <c r="F9417" s="41">
        <f t="shared" si="1175"/>
        <v>2.0824586860292333</v>
      </c>
      <c r="G9417" s="42">
        <f t="shared" si="1176"/>
        <v>1603073.3575365418</v>
      </c>
      <c r="H9417" s="16">
        <f t="shared" si="1177"/>
        <v>1</v>
      </c>
      <c r="P9417" s="16"/>
    </row>
    <row r="9418" spans="1:16" x14ac:dyDescent="0.25">
      <c r="A9418" s="24">
        <f t="shared" si="1178"/>
        <v>9403</v>
      </c>
      <c r="B9418">
        <f t="shared" si="1172"/>
        <v>0.50896859995555133</v>
      </c>
      <c r="C9418">
        <f t="shared" si="1173"/>
        <v>0.86003639770206064</v>
      </c>
      <c r="D9418" s="40">
        <f t="shared" si="1174"/>
        <v>1010250.5350392408</v>
      </c>
      <c r="E9418" s="40">
        <f t="shared" si="1179"/>
        <v>1010250.5350392408</v>
      </c>
      <c r="F9418" s="41">
        <f t="shared" si="1175"/>
        <v>2.3284142504744771</v>
      </c>
      <c r="G9418" s="42">
        <f t="shared" si="1176"/>
        <v>1352281.7423348334</v>
      </c>
      <c r="H9418" s="16">
        <f t="shared" si="1177"/>
        <v>1</v>
      </c>
      <c r="P9418" s="16"/>
    </row>
    <row r="9419" spans="1:16" x14ac:dyDescent="0.25">
      <c r="A9419" s="24">
        <f t="shared" si="1178"/>
        <v>9404</v>
      </c>
      <c r="B9419">
        <f t="shared" si="1172"/>
        <v>1.2502634315751493E-2</v>
      </c>
      <c r="C9419">
        <f t="shared" si="1173"/>
        <v>0.54533839190844446</v>
      </c>
      <c r="D9419" s="40">
        <f t="shared" si="1174"/>
        <v>0</v>
      </c>
      <c r="E9419" s="40">
        <f t="shared" si="1179"/>
        <v>0</v>
      </c>
      <c r="F9419" s="41">
        <f t="shared" si="1175"/>
        <v>2.0346177024877932</v>
      </c>
      <c r="G9419" s="42">
        <f t="shared" si="1176"/>
        <v>-1000000</v>
      </c>
      <c r="H9419" s="16">
        <f t="shared" si="1177"/>
        <v>0</v>
      </c>
      <c r="P9419" s="16"/>
    </row>
    <row r="9420" spans="1:16" x14ac:dyDescent="0.25">
      <c r="A9420" s="24">
        <f t="shared" si="1178"/>
        <v>9405</v>
      </c>
      <c r="B9420">
        <f t="shared" si="1172"/>
        <v>0.92525074549484998</v>
      </c>
      <c r="C9420">
        <f t="shared" si="1173"/>
        <v>0.46660308644641191</v>
      </c>
      <c r="D9420" s="40">
        <f t="shared" si="1174"/>
        <v>1657129.9817475746</v>
      </c>
      <c r="E9420" s="40">
        <f t="shared" si="1179"/>
        <v>1250000</v>
      </c>
      <c r="F9420" s="41">
        <f t="shared" si="1175"/>
        <v>1.9745253296219647</v>
      </c>
      <c r="G9420" s="42">
        <f t="shared" si="1176"/>
        <v>1468156.6620274559</v>
      </c>
      <c r="H9420" s="16">
        <f t="shared" si="1177"/>
        <v>1</v>
      </c>
      <c r="P9420" s="16"/>
    </row>
    <row r="9421" spans="1:16" x14ac:dyDescent="0.25">
      <c r="A9421" s="24">
        <f t="shared" si="1178"/>
        <v>9406</v>
      </c>
      <c r="B9421">
        <f t="shared" si="1172"/>
        <v>6.0141289490275085E-2</v>
      </c>
      <c r="C9421">
        <f t="shared" si="1173"/>
        <v>0.61274771310854703</v>
      </c>
      <c r="D9421" s="40">
        <f t="shared" si="1174"/>
        <v>291676.92755758204</v>
      </c>
      <c r="E9421" s="40">
        <f t="shared" si="1179"/>
        <v>291676.92755758204</v>
      </c>
      <c r="F9421" s="41">
        <f t="shared" si="1175"/>
        <v>2.0870783437702394</v>
      </c>
      <c r="G9421" s="42">
        <f t="shared" si="1176"/>
        <v>-391247.4011171296</v>
      </c>
      <c r="H9421" s="16">
        <f t="shared" si="1177"/>
        <v>0</v>
      </c>
      <c r="P9421" s="16"/>
    </row>
    <row r="9422" spans="1:16" x14ac:dyDescent="0.25">
      <c r="A9422" s="24">
        <f t="shared" si="1178"/>
        <v>9407</v>
      </c>
      <c r="B9422">
        <f t="shared" si="1172"/>
        <v>0.82042312284465879</v>
      </c>
      <c r="C9422">
        <f t="shared" si="1173"/>
        <v>0.39234816969837993</v>
      </c>
      <c r="D9422" s="40">
        <f t="shared" si="1174"/>
        <v>1418075.4364032545</v>
      </c>
      <c r="E9422" s="40">
        <f t="shared" si="1179"/>
        <v>1250000</v>
      </c>
      <c r="F9422" s="41">
        <f t="shared" si="1175"/>
        <v>1.9169592444353811</v>
      </c>
      <c r="G9422" s="42">
        <f t="shared" si="1176"/>
        <v>1396199.0555442264</v>
      </c>
      <c r="H9422" s="16">
        <f t="shared" si="1177"/>
        <v>1</v>
      </c>
      <c r="P9422" s="16"/>
    </row>
    <row r="9423" spans="1:16" x14ac:dyDescent="0.25">
      <c r="A9423" s="24">
        <f t="shared" si="1178"/>
        <v>9408</v>
      </c>
      <c r="B9423">
        <f t="shared" si="1172"/>
        <v>0.57913646183442324</v>
      </c>
      <c r="C9423">
        <f t="shared" si="1173"/>
        <v>0.46559478051494807</v>
      </c>
      <c r="D9423" s="40">
        <f t="shared" si="1174"/>
        <v>1091041.7172086127</v>
      </c>
      <c r="E9423" s="40">
        <f t="shared" si="1179"/>
        <v>1091041.7172086127</v>
      </c>
      <c r="F9423" s="41">
        <f t="shared" si="1175"/>
        <v>1.9737543226306091</v>
      </c>
      <c r="G9423" s="42">
        <f t="shared" si="1176"/>
        <v>1153448.3055108218</v>
      </c>
      <c r="H9423" s="16">
        <f t="shared" si="1177"/>
        <v>1</v>
      </c>
      <c r="P9423" s="16"/>
    </row>
    <row r="9424" spans="1:16" x14ac:dyDescent="0.25">
      <c r="A9424" s="24">
        <f t="shared" si="1178"/>
        <v>9409</v>
      </c>
      <c r="B9424">
        <f t="shared" si="1172"/>
        <v>0.45323986827861518</v>
      </c>
      <c r="C9424">
        <f t="shared" si="1173"/>
        <v>0.31634702661540359</v>
      </c>
      <c r="D9424" s="40">
        <f t="shared" si="1174"/>
        <v>946437.71562087606</v>
      </c>
      <c r="E9424" s="40">
        <f t="shared" si="1179"/>
        <v>946437.71562087606</v>
      </c>
      <c r="F9424" s="41">
        <f t="shared" si="1175"/>
        <v>1.8547299712947105</v>
      </c>
      <c r="G9424" s="42">
        <f t="shared" si="1176"/>
        <v>755386.39712573891</v>
      </c>
      <c r="H9424" s="16">
        <f t="shared" si="1177"/>
        <v>1</v>
      </c>
      <c r="P9424" s="16"/>
    </row>
    <row r="9425" spans="1:16" x14ac:dyDescent="0.25">
      <c r="A9425" s="24">
        <f t="shared" si="1178"/>
        <v>9410</v>
      </c>
      <c r="B9425">
        <f t="shared" ref="B9425:B9488" si="1180">((MOD((MOD(MOD(999999999999989,MOD(A9425*2499997+$B$13*1800451,7450589)*4658+7450581)*383,99991)*7440893+MOD(MOD(999999999999989,MOD(A9425*2246527+$B$13*2399993,7450987)*7580+7560584)*17669,7440893))*1343,4294967296))+0.5)/2^32</f>
        <v>0.47949404001701623</v>
      </c>
      <c r="C9425">
        <f t="shared" ref="C9425:C9488" si="1181">((MOD((MOD(MOD(999999999999989,MOD(A9425*2499997+$C$13*1800451,7450589)*4658+7450581)*383,99991)*7440893+MOD(MOD(999999999999989,MOD(A9425*2246527+$C$13*2399993,7450987)*7580+7560584)*17669,7440893))*1343,4294967296))+0.5)/2^32</f>
        <v>9.6362174837850034E-2</v>
      </c>
      <c r="D9425" s="40">
        <f t="shared" ref="D9425:D9488" si="1182">MAX(0,NORMINV(B9425,D$10,D$12))</f>
        <v>976554.6471497129</v>
      </c>
      <c r="E9425" s="40">
        <f t="shared" si="1179"/>
        <v>976554.6471497129</v>
      </c>
      <c r="F9425" s="41">
        <f t="shared" ref="F9425:F9488" si="1183">NORMINV(C9425,E$10,E$12)</f>
        <v>1.6040845087540876</v>
      </c>
      <c r="G9425" s="42">
        <f t="shared" ref="G9425:G9488" si="1184">F9425*E9425-1000000</f>
        <v>566476.18144466844</v>
      </c>
      <c r="H9425" s="16">
        <f t="shared" ref="H9425:H9488" si="1185">IF(G9425&gt;=0,1,0)</f>
        <v>1</v>
      </c>
      <c r="P9425" s="16"/>
    </row>
    <row r="9426" spans="1:16" x14ac:dyDescent="0.25">
      <c r="A9426" s="24">
        <f t="shared" ref="A9426:A9489" si="1186">A9425+1</f>
        <v>9411</v>
      </c>
      <c r="B9426">
        <f t="shared" si="1180"/>
        <v>0.23853372351732105</v>
      </c>
      <c r="C9426">
        <f t="shared" si="1181"/>
        <v>0.93635434529278427</v>
      </c>
      <c r="D9426" s="40">
        <f t="shared" si="1182"/>
        <v>675823.51387569588</v>
      </c>
      <c r="E9426" s="40">
        <f t="shared" ref="E9426:E9489" si="1187">MIN(1250000,D9426)</f>
        <v>675823.51387569588</v>
      </c>
      <c r="F9426" s="41">
        <f t="shared" si="1183"/>
        <v>2.4634865859497879</v>
      </c>
      <c r="G9426" s="42">
        <f t="shared" si="1184"/>
        <v>664882.16090222704</v>
      </c>
      <c r="H9426" s="16">
        <f t="shared" si="1185"/>
        <v>1</v>
      </c>
      <c r="P9426" s="16"/>
    </row>
    <row r="9427" spans="1:16" x14ac:dyDescent="0.25">
      <c r="A9427" s="24">
        <f t="shared" si="1186"/>
        <v>9412</v>
      </c>
      <c r="B9427">
        <f t="shared" si="1180"/>
        <v>0.21659483795519918</v>
      </c>
      <c r="C9427">
        <f t="shared" si="1181"/>
        <v>0.3224269290221855</v>
      </c>
      <c r="D9427" s="40">
        <f t="shared" si="1182"/>
        <v>642669.39372828486</v>
      </c>
      <c r="E9427" s="40">
        <f t="shared" si="1187"/>
        <v>642669.39372828486</v>
      </c>
      <c r="F9427" s="41">
        <f t="shared" si="1183"/>
        <v>1.8599018272253618</v>
      </c>
      <c r="G9427" s="42">
        <f t="shared" si="1184"/>
        <v>195301.97969705239</v>
      </c>
      <c r="H9427" s="16">
        <f t="shared" si="1185"/>
        <v>1</v>
      </c>
      <c r="P9427" s="16"/>
    </row>
    <row r="9428" spans="1:16" x14ac:dyDescent="0.25">
      <c r="A9428" s="24">
        <f t="shared" si="1186"/>
        <v>9413</v>
      </c>
      <c r="B9428">
        <f t="shared" si="1180"/>
        <v>0.71581634238827974</v>
      </c>
      <c r="C9428">
        <f t="shared" si="1181"/>
        <v>0.52586751838680357</v>
      </c>
      <c r="D9428" s="40">
        <f t="shared" si="1182"/>
        <v>1260087.0898511449</v>
      </c>
      <c r="E9428" s="40">
        <f t="shared" si="1187"/>
        <v>1250000</v>
      </c>
      <c r="F9428" s="41">
        <f t="shared" si="1183"/>
        <v>2.0197221137255319</v>
      </c>
      <c r="G9428" s="42">
        <f t="shared" si="1184"/>
        <v>1524652.6421569148</v>
      </c>
      <c r="H9428" s="16">
        <f t="shared" si="1185"/>
        <v>1</v>
      </c>
      <c r="P9428" s="16"/>
    </row>
    <row r="9429" spans="1:16" x14ac:dyDescent="0.25">
      <c r="A9429" s="24">
        <f t="shared" si="1186"/>
        <v>9414</v>
      </c>
      <c r="B9429">
        <f t="shared" si="1180"/>
        <v>0.95727415394503623</v>
      </c>
      <c r="C9429">
        <f t="shared" si="1181"/>
        <v>0.19166618760209531</v>
      </c>
      <c r="D9429" s="40">
        <f t="shared" si="1182"/>
        <v>1784146.248929339</v>
      </c>
      <c r="E9429" s="40">
        <f t="shared" si="1187"/>
        <v>1250000</v>
      </c>
      <c r="F9429" s="41">
        <f t="shared" si="1183"/>
        <v>1.7350234868866401</v>
      </c>
      <c r="G9429" s="42">
        <f t="shared" si="1184"/>
        <v>1168779.3586083003</v>
      </c>
      <c r="H9429" s="16">
        <f t="shared" si="1185"/>
        <v>1</v>
      </c>
      <c r="P9429" s="16"/>
    </row>
    <row r="9430" spans="1:16" x14ac:dyDescent="0.25">
      <c r="A9430" s="24">
        <f t="shared" si="1186"/>
        <v>9415</v>
      </c>
      <c r="B9430">
        <f t="shared" si="1180"/>
        <v>0.45902528392616659</v>
      </c>
      <c r="C9430">
        <f t="shared" si="1181"/>
        <v>0.57671798847150058</v>
      </c>
      <c r="D9430" s="40">
        <f t="shared" si="1182"/>
        <v>953089.83421558433</v>
      </c>
      <c r="E9430" s="40">
        <f t="shared" si="1187"/>
        <v>953089.83421558433</v>
      </c>
      <c r="F9430" s="41">
        <f t="shared" si="1183"/>
        <v>2.0588159027616211</v>
      </c>
      <c r="G9430" s="42">
        <f t="shared" si="1184"/>
        <v>962236.50744348206</v>
      </c>
      <c r="H9430" s="16">
        <f t="shared" si="1185"/>
        <v>1</v>
      </c>
      <c r="P9430" s="16"/>
    </row>
    <row r="9431" spans="1:16" x14ac:dyDescent="0.25">
      <c r="A9431" s="24">
        <f t="shared" si="1186"/>
        <v>9416</v>
      </c>
      <c r="B9431">
        <f t="shared" si="1180"/>
        <v>0.15432391141075641</v>
      </c>
      <c r="C9431">
        <f t="shared" si="1181"/>
        <v>0.54248022532556206</v>
      </c>
      <c r="D9431" s="40">
        <f t="shared" si="1182"/>
        <v>535837.35125346831</v>
      </c>
      <c r="E9431" s="40">
        <f t="shared" si="1187"/>
        <v>535837.35125346831</v>
      </c>
      <c r="F9431" s="41">
        <f t="shared" si="1183"/>
        <v>2.0324267963607987</v>
      </c>
      <c r="G9431" s="42">
        <f t="shared" si="1184"/>
        <v>89050.191178542562</v>
      </c>
      <c r="H9431" s="16">
        <f t="shared" si="1185"/>
        <v>1</v>
      </c>
      <c r="P9431" s="16"/>
    </row>
    <row r="9432" spans="1:16" x14ac:dyDescent="0.25">
      <c r="A9432" s="24">
        <f t="shared" si="1186"/>
        <v>9417</v>
      </c>
      <c r="B9432">
        <f t="shared" si="1180"/>
        <v>8.3664449513889849E-2</v>
      </c>
      <c r="C9432">
        <f t="shared" si="1181"/>
        <v>0.18780265969689935</v>
      </c>
      <c r="D9432" s="40">
        <f t="shared" si="1182"/>
        <v>370438.78322591225</v>
      </c>
      <c r="E9432" s="40">
        <f t="shared" si="1187"/>
        <v>370438.78322591225</v>
      </c>
      <c r="F9432" s="41">
        <f t="shared" si="1183"/>
        <v>1.730692202163379</v>
      </c>
      <c r="G9432" s="42">
        <f t="shared" si="1184"/>
        <v>-358884.48649202334</v>
      </c>
      <c r="H9432" s="16">
        <f t="shared" si="1185"/>
        <v>0</v>
      </c>
      <c r="P9432" s="16"/>
    </row>
    <row r="9433" spans="1:16" x14ac:dyDescent="0.25">
      <c r="A9433" s="24">
        <f t="shared" si="1186"/>
        <v>9418</v>
      </c>
      <c r="B9433">
        <f t="shared" si="1180"/>
        <v>0.94751993345562369</v>
      </c>
      <c r="C9433">
        <f t="shared" si="1181"/>
        <v>0.44439690967556089</v>
      </c>
      <c r="D9433" s="40">
        <f t="shared" si="1182"/>
        <v>1739180.0277969432</v>
      </c>
      <c r="E9433" s="40">
        <f t="shared" si="1187"/>
        <v>1250000</v>
      </c>
      <c r="F9433" s="41">
        <f t="shared" si="1183"/>
        <v>1.9574982916583237</v>
      </c>
      <c r="G9433" s="42">
        <f t="shared" si="1184"/>
        <v>1446872.8645729045</v>
      </c>
      <c r="H9433" s="16">
        <f t="shared" si="1185"/>
        <v>1</v>
      </c>
      <c r="P9433" s="16"/>
    </row>
    <row r="9434" spans="1:16" x14ac:dyDescent="0.25">
      <c r="A9434" s="24">
        <f t="shared" si="1186"/>
        <v>9419</v>
      </c>
      <c r="B9434">
        <f t="shared" si="1180"/>
        <v>0.57880820555146784</v>
      </c>
      <c r="C9434">
        <f t="shared" si="1181"/>
        <v>0.70261936250608414</v>
      </c>
      <c r="D9434" s="40">
        <f t="shared" si="1182"/>
        <v>1090659.0506279175</v>
      </c>
      <c r="E9434" s="40">
        <f t="shared" si="1187"/>
        <v>1090659.0506279175</v>
      </c>
      <c r="F9434" s="41">
        <f t="shared" si="1183"/>
        <v>2.1616866452604699</v>
      </c>
      <c r="G9434" s="42">
        <f t="shared" si="1184"/>
        <v>1357663.1042748322</v>
      </c>
      <c r="H9434" s="16">
        <f t="shared" si="1185"/>
        <v>1</v>
      </c>
      <c r="P9434" s="16"/>
    </row>
    <row r="9435" spans="1:16" x14ac:dyDescent="0.25">
      <c r="A9435" s="24">
        <f t="shared" si="1186"/>
        <v>9420</v>
      </c>
      <c r="B9435">
        <f t="shared" si="1180"/>
        <v>0.58978691569063812</v>
      </c>
      <c r="C9435">
        <f t="shared" si="1181"/>
        <v>0.2432376038050279</v>
      </c>
      <c r="D9435" s="40">
        <f t="shared" si="1182"/>
        <v>1103494.0180210294</v>
      </c>
      <c r="E9435" s="40">
        <f t="shared" si="1187"/>
        <v>1103494.0180210294</v>
      </c>
      <c r="F9435" s="41">
        <f t="shared" si="1183"/>
        <v>1.7884723568672216</v>
      </c>
      <c r="G9435" s="42">
        <f t="shared" si="1184"/>
        <v>973568.54719895078</v>
      </c>
      <c r="H9435" s="16">
        <f t="shared" si="1185"/>
        <v>1</v>
      </c>
      <c r="P9435" s="16"/>
    </row>
    <row r="9436" spans="1:16" x14ac:dyDescent="0.25">
      <c r="A9436" s="24">
        <f t="shared" si="1186"/>
        <v>9421</v>
      </c>
      <c r="B9436">
        <f t="shared" si="1180"/>
        <v>0.22801350534427911</v>
      </c>
      <c r="C9436">
        <f t="shared" si="1181"/>
        <v>0.14622387790586799</v>
      </c>
      <c r="D9436" s="40">
        <f t="shared" si="1182"/>
        <v>660149.76284953021</v>
      </c>
      <c r="E9436" s="40">
        <f t="shared" si="1187"/>
        <v>660149.76284953021</v>
      </c>
      <c r="F9436" s="41">
        <f t="shared" si="1183"/>
        <v>1.6800100058291338</v>
      </c>
      <c r="G9436" s="42">
        <f t="shared" si="1184"/>
        <v>109058.20693294052</v>
      </c>
      <c r="H9436" s="16">
        <f t="shared" si="1185"/>
        <v>1</v>
      </c>
      <c r="P9436" s="16"/>
    </row>
    <row r="9437" spans="1:16" x14ac:dyDescent="0.25">
      <c r="A9437" s="24">
        <f t="shared" si="1186"/>
        <v>9422</v>
      </c>
      <c r="B9437">
        <f t="shared" si="1180"/>
        <v>8.6590970517136157E-2</v>
      </c>
      <c r="C9437">
        <f t="shared" si="1181"/>
        <v>0.34254440863151103</v>
      </c>
      <c r="D9437" s="40">
        <f t="shared" si="1182"/>
        <v>379004.320663188</v>
      </c>
      <c r="E9437" s="40">
        <f t="shared" si="1187"/>
        <v>379004.320663188</v>
      </c>
      <c r="F9437" s="41">
        <f t="shared" si="1183"/>
        <v>1.8767389517317332</v>
      </c>
      <c r="G9437" s="42">
        <f t="shared" si="1184"/>
        <v>-288707.82853677089</v>
      </c>
      <c r="H9437" s="16">
        <f t="shared" si="1185"/>
        <v>0</v>
      </c>
      <c r="P9437" s="16"/>
    </row>
    <row r="9438" spans="1:16" x14ac:dyDescent="0.25">
      <c r="A9438" s="24">
        <f t="shared" si="1186"/>
        <v>9423</v>
      </c>
      <c r="B9438">
        <f t="shared" si="1180"/>
        <v>0.7743167745647952</v>
      </c>
      <c r="C9438">
        <f t="shared" si="1181"/>
        <v>0.19999213807750493</v>
      </c>
      <c r="D9438" s="40">
        <f t="shared" si="1182"/>
        <v>1343376.3981205288</v>
      </c>
      <c r="E9438" s="40">
        <f t="shared" si="1187"/>
        <v>1250000</v>
      </c>
      <c r="F9438" s="41">
        <f t="shared" si="1183"/>
        <v>1.7441795392040944</v>
      </c>
      <c r="G9438" s="42">
        <f t="shared" si="1184"/>
        <v>1180224.4240051182</v>
      </c>
      <c r="H9438" s="16">
        <f t="shared" si="1185"/>
        <v>1</v>
      </c>
      <c r="P9438" s="16"/>
    </row>
    <row r="9439" spans="1:16" x14ac:dyDescent="0.25">
      <c r="A9439" s="24">
        <f t="shared" si="1186"/>
        <v>9424</v>
      </c>
      <c r="B9439">
        <f t="shared" si="1180"/>
        <v>0.96527221065480262</v>
      </c>
      <c r="C9439">
        <f t="shared" si="1181"/>
        <v>0.39948184497188777</v>
      </c>
      <c r="D9439" s="40">
        <f t="shared" si="1182"/>
        <v>1827710.4039274117</v>
      </c>
      <c r="E9439" s="40">
        <f t="shared" si="1187"/>
        <v>1250000</v>
      </c>
      <c r="F9439" s="41">
        <f t="shared" si="1183"/>
        <v>1.9225870784706875</v>
      </c>
      <c r="G9439" s="42">
        <f t="shared" si="1184"/>
        <v>1403233.8480883595</v>
      </c>
      <c r="H9439" s="16">
        <f t="shared" si="1185"/>
        <v>1</v>
      </c>
      <c r="P9439" s="16"/>
    </row>
    <row r="9440" spans="1:16" x14ac:dyDescent="0.25">
      <c r="A9440" s="24">
        <f t="shared" si="1186"/>
        <v>9425</v>
      </c>
      <c r="B9440">
        <f t="shared" si="1180"/>
        <v>5.7998998207040131E-2</v>
      </c>
      <c r="C9440">
        <f t="shared" si="1181"/>
        <v>0.978033302933909</v>
      </c>
      <c r="D9440" s="40">
        <f t="shared" si="1182"/>
        <v>283375.93329327973</v>
      </c>
      <c r="E9440" s="40">
        <f t="shared" si="1187"/>
        <v>283375.93329327973</v>
      </c>
      <c r="F9440" s="41">
        <f t="shared" si="1183"/>
        <v>2.6123786429775242</v>
      </c>
      <c r="G9440" s="42">
        <f t="shared" si="1184"/>
        <v>-259714.76393081248</v>
      </c>
      <c r="H9440" s="16">
        <f t="shared" si="1185"/>
        <v>0</v>
      </c>
      <c r="P9440" s="16"/>
    </row>
    <row r="9441" spans="1:16" x14ac:dyDescent="0.25">
      <c r="A9441" s="24">
        <f t="shared" si="1186"/>
        <v>9426</v>
      </c>
      <c r="B9441">
        <f t="shared" si="1180"/>
        <v>0.91359614196699113</v>
      </c>
      <c r="C9441">
        <f t="shared" si="1181"/>
        <v>0.43798699986655265</v>
      </c>
      <c r="D9441" s="40">
        <f t="shared" si="1182"/>
        <v>1621536.7907723489</v>
      </c>
      <c r="E9441" s="40">
        <f t="shared" si="1187"/>
        <v>1250000</v>
      </c>
      <c r="F9441" s="41">
        <f t="shared" si="1183"/>
        <v>1.9525608272041419</v>
      </c>
      <c r="G9441" s="42">
        <f t="shared" si="1184"/>
        <v>1440701.0340051772</v>
      </c>
      <c r="H9441" s="16">
        <f t="shared" si="1185"/>
        <v>1</v>
      </c>
      <c r="P9441" s="16"/>
    </row>
    <row r="9442" spans="1:16" x14ac:dyDescent="0.25">
      <c r="A9442" s="24">
        <f t="shared" si="1186"/>
        <v>9427</v>
      </c>
      <c r="B9442">
        <f t="shared" si="1180"/>
        <v>0.67313781136181206</v>
      </c>
      <c r="C9442">
        <f t="shared" si="1181"/>
        <v>3.2287444802932441E-2</v>
      </c>
      <c r="D9442" s="40">
        <f t="shared" si="1182"/>
        <v>1204526.2570791177</v>
      </c>
      <c r="E9442" s="40">
        <f t="shared" si="1187"/>
        <v>1204526.2570791177</v>
      </c>
      <c r="F9442" s="41">
        <f t="shared" si="1183"/>
        <v>1.4382401805466916</v>
      </c>
      <c r="G9442" s="42">
        <f t="shared" si="1184"/>
        <v>732398.06145470077</v>
      </c>
      <c r="H9442" s="16">
        <f t="shared" si="1185"/>
        <v>1</v>
      </c>
      <c r="P9442" s="16"/>
    </row>
    <row r="9443" spans="1:16" x14ac:dyDescent="0.25">
      <c r="A9443" s="24">
        <f t="shared" si="1186"/>
        <v>9428</v>
      </c>
      <c r="B9443">
        <f t="shared" si="1180"/>
        <v>0.29856275150086731</v>
      </c>
      <c r="C9443">
        <f t="shared" si="1181"/>
        <v>0.87109184928704053</v>
      </c>
      <c r="D9443" s="40">
        <f t="shared" si="1182"/>
        <v>759024.91475729947</v>
      </c>
      <c r="E9443" s="40">
        <f t="shared" si="1187"/>
        <v>759024.91475729947</v>
      </c>
      <c r="F9443" s="41">
        <f t="shared" si="1183"/>
        <v>2.3439414956753559</v>
      </c>
      <c r="G9443" s="42">
        <f t="shared" si="1184"/>
        <v>779109.99395108409</v>
      </c>
      <c r="H9443" s="16">
        <f t="shared" si="1185"/>
        <v>1</v>
      </c>
      <c r="P9443" s="16"/>
    </row>
    <row r="9444" spans="1:16" x14ac:dyDescent="0.25">
      <c r="A9444" s="24">
        <f t="shared" si="1186"/>
        <v>9429</v>
      </c>
      <c r="B9444">
        <f t="shared" si="1180"/>
        <v>0.44769433129113168</v>
      </c>
      <c r="C9444">
        <f t="shared" si="1181"/>
        <v>0.29900916328188032</v>
      </c>
      <c r="D9444" s="40">
        <f t="shared" si="1182"/>
        <v>940050.70867075608</v>
      </c>
      <c r="E9444" s="40">
        <f t="shared" si="1187"/>
        <v>940050.70867075608</v>
      </c>
      <c r="F9444" s="41">
        <f t="shared" si="1183"/>
        <v>1.8397409127183979</v>
      </c>
      <c r="G9444" s="42">
        <f t="shared" si="1184"/>
        <v>729449.74877151358</v>
      </c>
      <c r="H9444" s="16">
        <f t="shared" si="1185"/>
        <v>1</v>
      </c>
      <c r="P9444" s="16"/>
    </row>
    <row r="9445" spans="1:16" x14ac:dyDescent="0.25">
      <c r="A9445" s="24">
        <f t="shared" si="1186"/>
        <v>9430</v>
      </c>
      <c r="B9445">
        <f t="shared" si="1180"/>
        <v>0.43877406523097306</v>
      </c>
      <c r="C9445">
        <f t="shared" si="1181"/>
        <v>0.51732875115703791</v>
      </c>
      <c r="D9445" s="40">
        <f t="shared" si="1182"/>
        <v>929751.61152519577</v>
      </c>
      <c r="E9445" s="40">
        <f t="shared" si="1187"/>
        <v>929751.61152519577</v>
      </c>
      <c r="F9445" s="41">
        <f t="shared" si="1183"/>
        <v>2.0132068102391902</v>
      </c>
      <c r="G9445" s="42">
        <f t="shared" si="1184"/>
        <v>871782.2761533861</v>
      </c>
      <c r="H9445" s="16">
        <f t="shared" si="1185"/>
        <v>1</v>
      </c>
      <c r="P9445" s="16"/>
    </row>
    <row r="9446" spans="1:16" x14ac:dyDescent="0.25">
      <c r="A9446" s="24">
        <f t="shared" si="1186"/>
        <v>9431</v>
      </c>
      <c r="B9446">
        <f t="shared" si="1180"/>
        <v>0.79627363372128457</v>
      </c>
      <c r="C9446">
        <f t="shared" si="1181"/>
        <v>0.36659244413021952</v>
      </c>
      <c r="D9446" s="40">
        <f t="shared" si="1182"/>
        <v>1377682.9423650703</v>
      </c>
      <c r="E9446" s="40">
        <f t="shared" si="1187"/>
        <v>1250000</v>
      </c>
      <c r="F9446" s="41">
        <f t="shared" si="1183"/>
        <v>1.8963854106118916</v>
      </c>
      <c r="G9446" s="42">
        <f t="shared" si="1184"/>
        <v>1370481.7632648647</v>
      </c>
      <c r="H9446" s="16">
        <f t="shared" si="1185"/>
        <v>1</v>
      </c>
      <c r="P9446" s="16"/>
    </row>
    <row r="9447" spans="1:16" x14ac:dyDescent="0.25">
      <c r="A9447" s="24">
        <f t="shared" si="1186"/>
        <v>9432</v>
      </c>
      <c r="B9447">
        <f t="shared" si="1180"/>
        <v>0.75498878455255181</v>
      </c>
      <c r="C9447">
        <f t="shared" si="1181"/>
        <v>0.63480162702035159</v>
      </c>
      <c r="D9447" s="40">
        <f t="shared" si="1182"/>
        <v>1314714.2011327927</v>
      </c>
      <c r="E9447" s="40">
        <f t="shared" si="1187"/>
        <v>1250000</v>
      </c>
      <c r="F9447" s="41">
        <f t="shared" si="1183"/>
        <v>2.1047409782986257</v>
      </c>
      <c r="G9447" s="42">
        <f t="shared" si="1184"/>
        <v>1630926.2228732822</v>
      </c>
      <c r="H9447" s="16">
        <f t="shared" si="1185"/>
        <v>1</v>
      </c>
      <c r="P9447" s="16"/>
    </row>
    <row r="9448" spans="1:16" x14ac:dyDescent="0.25">
      <c r="A9448" s="24">
        <f t="shared" si="1186"/>
        <v>9433</v>
      </c>
      <c r="B9448">
        <f t="shared" si="1180"/>
        <v>0.16253006889019161</v>
      </c>
      <c r="C9448">
        <f t="shared" si="1181"/>
        <v>0.55536005098838359</v>
      </c>
      <c r="D9448" s="40">
        <f t="shared" si="1182"/>
        <v>551316.43024132354</v>
      </c>
      <c r="E9448" s="40">
        <f t="shared" si="1187"/>
        <v>551316.43024132354</v>
      </c>
      <c r="F9448" s="41">
        <f t="shared" si="1183"/>
        <v>2.0423147272253099</v>
      </c>
      <c r="G9448" s="42">
        <f t="shared" si="1184"/>
        <v>125961.6648431404</v>
      </c>
      <c r="H9448" s="16">
        <f t="shared" si="1185"/>
        <v>1</v>
      </c>
      <c r="P9448" s="16"/>
    </row>
    <row r="9449" spans="1:16" x14ac:dyDescent="0.25">
      <c r="A9449" s="24">
        <f t="shared" si="1186"/>
        <v>9434</v>
      </c>
      <c r="B9449">
        <f t="shared" si="1180"/>
        <v>0.3194108345778659</v>
      </c>
      <c r="C9449">
        <f t="shared" si="1181"/>
        <v>0.55804807425010949</v>
      </c>
      <c r="D9449" s="40">
        <f t="shared" si="1182"/>
        <v>786012.0339891616</v>
      </c>
      <c r="E9449" s="40">
        <f t="shared" si="1187"/>
        <v>786012.0339891616</v>
      </c>
      <c r="F9449" s="41">
        <f t="shared" si="1183"/>
        <v>2.0443836519219043</v>
      </c>
      <c r="G9449" s="42">
        <f t="shared" si="1184"/>
        <v>606910.15250132605</v>
      </c>
      <c r="H9449" s="16">
        <f t="shared" si="1185"/>
        <v>1</v>
      </c>
      <c r="P9449" s="16"/>
    </row>
    <row r="9450" spans="1:16" x14ac:dyDescent="0.25">
      <c r="A9450" s="24">
        <f t="shared" si="1186"/>
        <v>9435</v>
      </c>
      <c r="B9450">
        <f t="shared" si="1180"/>
        <v>0.5270022883778438</v>
      </c>
      <c r="C9450">
        <f t="shared" si="1181"/>
        <v>0.4856797851389274</v>
      </c>
      <c r="D9450" s="40">
        <f t="shared" si="1182"/>
        <v>1030882.8855426211</v>
      </c>
      <c r="E9450" s="40">
        <f t="shared" si="1187"/>
        <v>1030882.8855426211</v>
      </c>
      <c r="F9450" s="41">
        <f t="shared" si="1183"/>
        <v>1.9890871831612607</v>
      </c>
      <c r="G9450" s="42">
        <f t="shared" si="1184"/>
        <v>1050515.9349731246</v>
      </c>
      <c r="H9450" s="16">
        <f t="shared" si="1185"/>
        <v>1</v>
      </c>
      <c r="P9450" s="16"/>
    </row>
    <row r="9451" spans="1:16" x14ac:dyDescent="0.25">
      <c r="A9451" s="24">
        <f t="shared" si="1186"/>
        <v>9436</v>
      </c>
      <c r="B9451">
        <f t="shared" si="1180"/>
        <v>0.43502211489249021</v>
      </c>
      <c r="C9451">
        <f t="shared" si="1181"/>
        <v>0.7767942490754649</v>
      </c>
      <c r="D9451" s="40">
        <f t="shared" si="1182"/>
        <v>925409.28329287923</v>
      </c>
      <c r="E9451" s="40">
        <f t="shared" si="1187"/>
        <v>925409.28329287923</v>
      </c>
      <c r="F9451" s="41">
        <f t="shared" si="1183"/>
        <v>2.2314319746750604</v>
      </c>
      <c r="G9451" s="42">
        <f t="shared" si="1184"/>
        <v>1064987.8644008618</v>
      </c>
      <c r="H9451" s="16">
        <f t="shared" si="1185"/>
        <v>1</v>
      </c>
      <c r="P9451" s="16"/>
    </row>
    <row r="9452" spans="1:16" x14ac:dyDescent="0.25">
      <c r="A9452" s="24">
        <f t="shared" si="1186"/>
        <v>9437</v>
      </c>
      <c r="B9452">
        <f t="shared" si="1180"/>
        <v>0.75091795239131898</v>
      </c>
      <c r="C9452">
        <f t="shared" si="1181"/>
        <v>0.72604484565090388</v>
      </c>
      <c r="D9452" s="40">
        <f t="shared" si="1182"/>
        <v>1308836.4335847627</v>
      </c>
      <c r="E9452" s="40">
        <f t="shared" si="1187"/>
        <v>1250000</v>
      </c>
      <c r="F9452" s="41">
        <f t="shared" si="1183"/>
        <v>2.1826426814440039</v>
      </c>
      <c r="G9452" s="42">
        <f t="shared" si="1184"/>
        <v>1728303.3518050048</v>
      </c>
      <c r="H9452" s="16">
        <f t="shared" si="1185"/>
        <v>1</v>
      </c>
      <c r="P9452" s="16"/>
    </row>
    <row r="9453" spans="1:16" x14ac:dyDescent="0.25">
      <c r="A9453" s="24">
        <f t="shared" si="1186"/>
        <v>9438</v>
      </c>
      <c r="B9453">
        <f t="shared" si="1180"/>
        <v>0.3693781167967245</v>
      </c>
      <c r="C9453">
        <f t="shared" si="1181"/>
        <v>0.56718759529758245</v>
      </c>
      <c r="D9453" s="40">
        <f t="shared" si="1182"/>
        <v>847947.9320667811</v>
      </c>
      <c r="E9453" s="40">
        <f t="shared" si="1187"/>
        <v>847947.9320667811</v>
      </c>
      <c r="F9453" s="41">
        <f t="shared" si="1183"/>
        <v>2.0514341826770037</v>
      </c>
      <c r="G9453" s="42">
        <f t="shared" si="1184"/>
        <v>739509.37297207257</v>
      </c>
      <c r="H9453" s="16">
        <f t="shared" si="1185"/>
        <v>1</v>
      </c>
      <c r="P9453" s="16"/>
    </row>
    <row r="9454" spans="1:16" x14ac:dyDescent="0.25">
      <c r="A9454" s="24">
        <f t="shared" si="1186"/>
        <v>9439</v>
      </c>
      <c r="B9454">
        <f t="shared" si="1180"/>
        <v>0.10218818357679993</v>
      </c>
      <c r="C9454">
        <f t="shared" si="1181"/>
        <v>0.67569015535991639</v>
      </c>
      <c r="D9454" s="40">
        <f t="shared" si="1182"/>
        <v>421345.85834184394</v>
      </c>
      <c r="E9454" s="40">
        <f t="shared" si="1187"/>
        <v>421345.85834184394</v>
      </c>
      <c r="F9454" s="41">
        <f t="shared" si="1183"/>
        <v>2.1385047353711943</v>
      </c>
      <c r="G9454" s="42">
        <f t="shared" si="1184"/>
        <v>-98949.886706926278</v>
      </c>
      <c r="H9454" s="16">
        <f t="shared" si="1185"/>
        <v>0</v>
      </c>
      <c r="P9454" s="16"/>
    </row>
    <row r="9455" spans="1:16" x14ac:dyDescent="0.25">
      <c r="A9455" s="24">
        <f t="shared" si="1186"/>
        <v>9440</v>
      </c>
      <c r="B9455">
        <f t="shared" si="1180"/>
        <v>0.72661779855843633</v>
      </c>
      <c r="C9455">
        <f t="shared" si="1181"/>
        <v>0.70239779388066381</v>
      </c>
      <c r="D9455" s="40">
        <f t="shared" si="1182"/>
        <v>1274748.7792684268</v>
      </c>
      <c r="E9455" s="40">
        <f t="shared" si="1187"/>
        <v>1250000</v>
      </c>
      <c r="F9455" s="41">
        <f t="shared" si="1183"/>
        <v>2.1614922102140355</v>
      </c>
      <c r="G9455" s="42">
        <f t="shared" si="1184"/>
        <v>1701865.2627675445</v>
      </c>
      <c r="H9455" s="16">
        <f t="shared" si="1185"/>
        <v>1</v>
      </c>
      <c r="P9455" s="16"/>
    </row>
    <row r="9456" spans="1:16" x14ac:dyDescent="0.25">
      <c r="A9456" s="24">
        <f t="shared" si="1186"/>
        <v>9441</v>
      </c>
      <c r="B9456">
        <f t="shared" si="1180"/>
        <v>0.82705883553717285</v>
      </c>
      <c r="C9456">
        <f t="shared" si="1181"/>
        <v>0.69924142269883305</v>
      </c>
      <c r="D9456" s="40">
        <f t="shared" si="1182"/>
        <v>1429759.6999168748</v>
      </c>
      <c r="E9456" s="40">
        <f t="shared" si="1187"/>
        <v>1250000</v>
      </c>
      <c r="F9456" s="41">
        <f t="shared" si="1183"/>
        <v>2.15872948667361</v>
      </c>
      <c r="G9456" s="42">
        <f t="shared" si="1184"/>
        <v>1698411.8583420124</v>
      </c>
      <c r="H9456" s="16">
        <f t="shared" si="1185"/>
        <v>1</v>
      </c>
      <c r="P9456" s="16"/>
    </row>
    <row r="9457" spans="1:16" x14ac:dyDescent="0.25">
      <c r="A9457" s="24">
        <f t="shared" si="1186"/>
        <v>9442</v>
      </c>
      <c r="B9457">
        <f t="shared" si="1180"/>
        <v>0.23105999582912773</v>
      </c>
      <c r="C9457">
        <f t="shared" si="1181"/>
        <v>0.45141123572830111</v>
      </c>
      <c r="D9457" s="40">
        <f t="shared" si="1182"/>
        <v>664729.27046603558</v>
      </c>
      <c r="E9457" s="40">
        <f t="shared" si="1187"/>
        <v>664729.27046603558</v>
      </c>
      <c r="F9457" s="41">
        <f t="shared" si="1183"/>
        <v>1.9628885548928343</v>
      </c>
      <c r="G9457" s="42">
        <f t="shared" si="1184"/>
        <v>304789.47710004449</v>
      </c>
      <c r="H9457" s="16">
        <f t="shared" si="1185"/>
        <v>1</v>
      </c>
      <c r="P9457" s="16"/>
    </row>
    <row r="9458" spans="1:16" x14ac:dyDescent="0.25">
      <c r="A9458" s="24">
        <f t="shared" si="1186"/>
        <v>9443</v>
      </c>
      <c r="B9458">
        <f t="shared" si="1180"/>
        <v>0.14449862914625555</v>
      </c>
      <c r="C9458">
        <f t="shared" si="1181"/>
        <v>0.98660316166933626</v>
      </c>
      <c r="D9458" s="40">
        <f t="shared" si="1182"/>
        <v>516569.63892394712</v>
      </c>
      <c r="E9458" s="40">
        <f t="shared" si="1187"/>
        <v>516569.63892394712</v>
      </c>
      <c r="F9458" s="41">
        <f t="shared" si="1183"/>
        <v>2.6731035155801175</v>
      </c>
      <c r="G9458" s="42">
        <f t="shared" si="1184"/>
        <v>380844.11784955487</v>
      </c>
      <c r="H9458" s="16">
        <f t="shared" si="1185"/>
        <v>1</v>
      </c>
      <c r="P9458" s="16"/>
    </row>
    <row r="9459" spans="1:16" x14ac:dyDescent="0.25">
      <c r="A9459" s="24">
        <f t="shared" si="1186"/>
        <v>9444</v>
      </c>
      <c r="B9459">
        <f t="shared" si="1180"/>
        <v>0.20356335176620632</v>
      </c>
      <c r="C9459">
        <f t="shared" si="1181"/>
        <v>0.34252700710203499</v>
      </c>
      <c r="D9459" s="40">
        <f t="shared" si="1182"/>
        <v>622054.43860036449</v>
      </c>
      <c r="E9459" s="40">
        <f t="shared" si="1187"/>
        <v>622054.43860036449</v>
      </c>
      <c r="F9459" s="41">
        <f t="shared" si="1183"/>
        <v>1.87672455724168</v>
      </c>
      <c r="G9459" s="42">
        <f t="shared" si="1184"/>
        <v>167424.84086249094</v>
      </c>
      <c r="H9459" s="16">
        <f t="shared" si="1185"/>
        <v>1</v>
      </c>
      <c r="P9459" s="16"/>
    </row>
    <row r="9460" spans="1:16" x14ac:dyDescent="0.25">
      <c r="A9460" s="24">
        <f t="shared" si="1186"/>
        <v>9445</v>
      </c>
      <c r="B9460">
        <f t="shared" si="1180"/>
        <v>0.26217588258441538</v>
      </c>
      <c r="C9460">
        <f t="shared" si="1181"/>
        <v>0.20739434461575001</v>
      </c>
      <c r="D9460" s="40">
        <f t="shared" si="1182"/>
        <v>709733.28418427717</v>
      </c>
      <c r="E9460" s="40">
        <f t="shared" si="1187"/>
        <v>709733.28418427717</v>
      </c>
      <c r="F9460" s="41">
        <f t="shared" si="1183"/>
        <v>1.7521290007257238</v>
      </c>
      <c r="G9460" s="42">
        <f t="shared" si="1184"/>
        <v>243544.26999958372</v>
      </c>
      <c r="H9460" s="16">
        <f t="shared" si="1185"/>
        <v>1</v>
      </c>
      <c r="P9460" s="16"/>
    </row>
    <row r="9461" spans="1:16" x14ac:dyDescent="0.25">
      <c r="A9461" s="24">
        <f t="shared" si="1186"/>
        <v>9446</v>
      </c>
      <c r="B9461">
        <f t="shared" si="1180"/>
        <v>0.97570761141832918</v>
      </c>
      <c r="C9461">
        <f t="shared" si="1181"/>
        <v>0.66190163523424417</v>
      </c>
      <c r="D9461" s="40">
        <f t="shared" si="1182"/>
        <v>1899187.3324078936</v>
      </c>
      <c r="E9461" s="40">
        <f t="shared" si="1187"/>
        <v>1250000</v>
      </c>
      <c r="F9461" s="41">
        <f t="shared" si="1183"/>
        <v>2.1269479093608892</v>
      </c>
      <c r="G9461" s="42">
        <f t="shared" si="1184"/>
        <v>1658684.8867011117</v>
      </c>
      <c r="H9461" s="16">
        <f t="shared" si="1185"/>
        <v>1</v>
      </c>
      <c r="P9461" s="16"/>
    </row>
    <row r="9462" spans="1:16" x14ac:dyDescent="0.25">
      <c r="A9462" s="24">
        <f t="shared" si="1186"/>
        <v>9447</v>
      </c>
      <c r="B9462">
        <f t="shared" si="1180"/>
        <v>0.14411750354338437</v>
      </c>
      <c r="C9462">
        <f t="shared" si="1181"/>
        <v>5.51773029146716E-2</v>
      </c>
      <c r="D9462" s="40">
        <f t="shared" si="1182"/>
        <v>515804.79010125669</v>
      </c>
      <c r="E9462" s="40">
        <f t="shared" si="1187"/>
        <v>515804.79010125669</v>
      </c>
      <c r="F9462" s="41">
        <f t="shared" si="1183"/>
        <v>1.514710846787453</v>
      </c>
      <c r="G9462" s="42">
        <f t="shared" si="1184"/>
        <v>-218704.88960870099</v>
      </c>
      <c r="H9462" s="16">
        <f t="shared" si="1185"/>
        <v>0</v>
      </c>
      <c r="P9462" s="16"/>
    </row>
    <row r="9463" spans="1:16" x14ac:dyDescent="0.25">
      <c r="A9463" s="24">
        <f t="shared" si="1186"/>
        <v>9448</v>
      </c>
      <c r="B9463">
        <f t="shared" si="1180"/>
        <v>0.26538693078327924</v>
      </c>
      <c r="C9463">
        <f t="shared" si="1181"/>
        <v>0.10017976106610149</v>
      </c>
      <c r="D9463" s="40">
        <f t="shared" si="1182"/>
        <v>714213.46149606304</v>
      </c>
      <c r="E9463" s="40">
        <f t="shared" si="1187"/>
        <v>714213.46149606304</v>
      </c>
      <c r="F9463" s="41">
        <f t="shared" si="1183"/>
        <v>1.6107817788007479</v>
      </c>
      <c r="G9463" s="42">
        <f t="shared" si="1184"/>
        <v>150442.02995206788</v>
      </c>
      <c r="H9463" s="16">
        <f t="shared" si="1185"/>
        <v>1</v>
      </c>
      <c r="P9463" s="16"/>
    </row>
    <row r="9464" spans="1:16" x14ac:dyDescent="0.25">
      <c r="A9464" s="24">
        <f t="shared" si="1186"/>
        <v>9449</v>
      </c>
      <c r="B9464">
        <f t="shared" si="1180"/>
        <v>8.0086001777090132E-2</v>
      </c>
      <c r="C9464">
        <f t="shared" si="1181"/>
        <v>0.98124325147364289</v>
      </c>
      <c r="D9464" s="40">
        <f t="shared" si="1182"/>
        <v>359653.50778883626</v>
      </c>
      <c r="E9464" s="40">
        <f t="shared" si="1187"/>
        <v>359653.50778883626</v>
      </c>
      <c r="F9464" s="41">
        <f t="shared" si="1183"/>
        <v>2.6322587350477176</v>
      </c>
      <c r="G9464" s="42">
        <f t="shared" si="1184"/>
        <v>-53298.912532283459</v>
      </c>
      <c r="H9464" s="16">
        <f t="shared" si="1185"/>
        <v>0</v>
      </c>
      <c r="P9464" s="16"/>
    </row>
    <row r="9465" spans="1:16" x14ac:dyDescent="0.25">
      <c r="A9465" s="24">
        <f t="shared" si="1186"/>
        <v>9450</v>
      </c>
      <c r="B9465">
        <f t="shared" si="1180"/>
        <v>0.93892275134567171</v>
      </c>
      <c r="C9465">
        <f t="shared" si="1181"/>
        <v>0.36350997735280544</v>
      </c>
      <c r="D9465" s="40">
        <f t="shared" si="1182"/>
        <v>1704768.9786657845</v>
      </c>
      <c r="E9465" s="40">
        <f t="shared" si="1187"/>
        <v>1250000</v>
      </c>
      <c r="F9465" s="41">
        <f t="shared" si="1183"/>
        <v>1.8938928926703917</v>
      </c>
      <c r="G9465" s="42">
        <f t="shared" si="1184"/>
        <v>1367366.1158379898</v>
      </c>
      <c r="H9465" s="16">
        <f t="shared" si="1185"/>
        <v>1</v>
      </c>
      <c r="P9465" s="16"/>
    </row>
    <row r="9466" spans="1:16" x14ac:dyDescent="0.25">
      <c r="A9466" s="24">
        <f t="shared" si="1186"/>
        <v>9451</v>
      </c>
      <c r="B9466">
        <f t="shared" si="1180"/>
        <v>0.97535137773957103</v>
      </c>
      <c r="C9466">
        <f t="shared" si="1181"/>
        <v>0.95027119491714984</v>
      </c>
      <c r="D9466" s="40">
        <f t="shared" si="1182"/>
        <v>1896357.9755598425</v>
      </c>
      <c r="E9466" s="40">
        <f t="shared" si="1187"/>
        <v>1250000</v>
      </c>
      <c r="F9466" s="41">
        <f t="shared" si="1183"/>
        <v>2.5007564834373865</v>
      </c>
      <c r="G9466" s="42">
        <f t="shared" si="1184"/>
        <v>2125945.6042967332</v>
      </c>
      <c r="H9466" s="16">
        <f t="shared" si="1185"/>
        <v>1</v>
      </c>
      <c r="P9466" s="16"/>
    </row>
    <row r="9467" spans="1:16" x14ac:dyDescent="0.25">
      <c r="A9467" s="24">
        <f t="shared" si="1186"/>
        <v>9452</v>
      </c>
      <c r="B9467">
        <f t="shared" si="1180"/>
        <v>0.15818418085109442</v>
      </c>
      <c r="C9467">
        <f t="shared" si="1181"/>
        <v>0.60329346277285367</v>
      </c>
      <c r="D9467" s="40">
        <f t="shared" si="1182"/>
        <v>543184.47542361775</v>
      </c>
      <c r="E9467" s="40">
        <f t="shared" si="1187"/>
        <v>543184.47542361775</v>
      </c>
      <c r="F9467" s="41">
        <f t="shared" si="1183"/>
        <v>2.0795991330506922</v>
      </c>
      <c r="G9467" s="42">
        <f t="shared" si="1184"/>
        <v>129605.96417755052</v>
      </c>
      <c r="H9467" s="16">
        <f t="shared" si="1185"/>
        <v>1</v>
      </c>
      <c r="P9467" s="16"/>
    </row>
    <row r="9468" spans="1:16" x14ac:dyDescent="0.25">
      <c r="A9468" s="24">
        <f t="shared" si="1186"/>
        <v>9453</v>
      </c>
      <c r="B9468">
        <f t="shared" si="1180"/>
        <v>0.43500332941766828</v>
      </c>
      <c r="C9468">
        <f t="shared" si="1181"/>
        <v>0.42324084986466914</v>
      </c>
      <c r="D9468" s="40">
        <f t="shared" si="1182"/>
        <v>925387.52517783991</v>
      </c>
      <c r="E9468" s="40">
        <f t="shared" si="1187"/>
        <v>925387.52517783991</v>
      </c>
      <c r="F9468" s="41">
        <f t="shared" si="1183"/>
        <v>1.9411521434598971</v>
      </c>
      <c r="G9468" s="42">
        <f t="shared" si="1184"/>
        <v>796317.97803001339</v>
      </c>
      <c r="H9468" s="16">
        <f t="shared" si="1185"/>
        <v>1</v>
      </c>
      <c r="P9468" s="16"/>
    </row>
    <row r="9469" spans="1:16" x14ac:dyDescent="0.25">
      <c r="A9469" s="24">
        <f t="shared" si="1186"/>
        <v>9454</v>
      </c>
      <c r="B9469">
        <f t="shared" si="1180"/>
        <v>0.97953616257291287</v>
      </c>
      <c r="C9469">
        <f t="shared" si="1181"/>
        <v>0.18487951916176826</v>
      </c>
      <c r="D9469" s="40">
        <f t="shared" si="1182"/>
        <v>1932034.3292164942</v>
      </c>
      <c r="E9469" s="40">
        <f t="shared" si="1187"/>
        <v>1250000</v>
      </c>
      <c r="F9469" s="41">
        <f t="shared" si="1183"/>
        <v>1.7273784760888655</v>
      </c>
      <c r="G9469" s="42">
        <f t="shared" si="1184"/>
        <v>1159223.0951110818</v>
      </c>
      <c r="H9469" s="16">
        <f t="shared" si="1185"/>
        <v>1</v>
      </c>
      <c r="P9469" s="16"/>
    </row>
    <row r="9470" spans="1:16" x14ac:dyDescent="0.25">
      <c r="A9470" s="24">
        <f t="shared" si="1186"/>
        <v>9455</v>
      </c>
      <c r="B9470">
        <f t="shared" si="1180"/>
        <v>0.73515470942948014</v>
      </c>
      <c r="C9470">
        <f t="shared" si="1181"/>
        <v>0.38661633862648159</v>
      </c>
      <c r="D9470" s="40">
        <f t="shared" si="1182"/>
        <v>1286540.3116762997</v>
      </c>
      <c r="E9470" s="40">
        <f t="shared" si="1187"/>
        <v>1250000</v>
      </c>
      <c r="F9470" s="41">
        <f t="shared" si="1183"/>
        <v>1.9124167139043529</v>
      </c>
      <c r="G9470" s="42">
        <f t="shared" si="1184"/>
        <v>1390520.8923804411</v>
      </c>
      <c r="H9470" s="16">
        <f t="shared" si="1185"/>
        <v>1</v>
      </c>
      <c r="P9470" s="16"/>
    </row>
    <row r="9471" spans="1:16" x14ac:dyDescent="0.25">
      <c r="A9471" s="24">
        <f t="shared" si="1186"/>
        <v>9456</v>
      </c>
      <c r="B9471">
        <f t="shared" si="1180"/>
        <v>3.3927977783605456E-3</v>
      </c>
      <c r="C9471">
        <f t="shared" si="1181"/>
        <v>0.65026657527778298</v>
      </c>
      <c r="D9471" s="40">
        <f t="shared" si="1182"/>
        <v>0</v>
      </c>
      <c r="E9471" s="40">
        <f t="shared" si="1187"/>
        <v>0</v>
      </c>
      <c r="F9471" s="41">
        <f t="shared" si="1183"/>
        <v>2.1173374662274198</v>
      </c>
      <c r="G9471" s="42">
        <f t="shared" si="1184"/>
        <v>-1000000</v>
      </c>
      <c r="H9471" s="16">
        <f t="shared" si="1185"/>
        <v>0</v>
      </c>
      <c r="P9471" s="16"/>
    </row>
    <row r="9472" spans="1:16" x14ac:dyDescent="0.25">
      <c r="A9472" s="24">
        <f t="shared" si="1186"/>
        <v>9457</v>
      </c>
      <c r="B9472">
        <f t="shared" si="1180"/>
        <v>0.30634505918715149</v>
      </c>
      <c r="C9472">
        <f t="shared" si="1181"/>
        <v>0.84727476013358682</v>
      </c>
      <c r="D9472" s="40">
        <f t="shared" si="1182"/>
        <v>769192.74984857836</v>
      </c>
      <c r="E9472" s="40">
        <f t="shared" si="1187"/>
        <v>769192.74984857836</v>
      </c>
      <c r="F9472" s="41">
        <f t="shared" si="1183"/>
        <v>2.311493925875145</v>
      </c>
      <c r="G9472" s="42">
        <f t="shared" si="1184"/>
        <v>777984.36910218885</v>
      </c>
      <c r="H9472" s="16">
        <f t="shared" si="1185"/>
        <v>1</v>
      </c>
      <c r="P9472" s="16"/>
    </row>
    <row r="9473" spans="1:16" x14ac:dyDescent="0.25">
      <c r="A9473" s="24">
        <f t="shared" si="1186"/>
        <v>9458</v>
      </c>
      <c r="B9473">
        <f t="shared" si="1180"/>
        <v>0.68939914123620838</v>
      </c>
      <c r="C9473">
        <f t="shared" si="1181"/>
        <v>0.15223067498300225</v>
      </c>
      <c r="D9473" s="40">
        <f t="shared" si="1182"/>
        <v>1225295.4040711501</v>
      </c>
      <c r="E9473" s="40">
        <f t="shared" si="1187"/>
        <v>1225295.4040711501</v>
      </c>
      <c r="F9473" s="41">
        <f t="shared" si="1183"/>
        <v>1.6878683359067945</v>
      </c>
      <c r="G9473" s="42">
        <f t="shared" si="1184"/>
        <v>1068137.3146638155</v>
      </c>
      <c r="H9473" s="16">
        <f t="shared" si="1185"/>
        <v>1</v>
      </c>
      <c r="P9473" s="16"/>
    </row>
    <row r="9474" spans="1:16" x14ac:dyDescent="0.25">
      <c r="A9474" s="24">
        <f t="shared" si="1186"/>
        <v>9459</v>
      </c>
      <c r="B9474">
        <f t="shared" si="1180"/>
        <v>0.74471356358844787</v>
      </c>
      <c r="C9474">
        <f t="shared" si="1181"/>
        <v>0.63080155535135418</v>
      </c>
      <c r="D9474" s="40">
        <f t="shared" si="1182"/>
        <v>1299975.350098656</v>
      </c>
      <c r="E9474" s="40">
        <f t="shared" si="1187"/>
        <v>1250000</v>
      </c>
      <c r="F9474" s="41">
        <f t="shared" si="1183"/>
        <v>2.1015127761099421</v>
      </c>
      <c r="G9474" s="42">
        <f t="shared" si="1184"/>
        <v>1626890.9701374276</v>
      </c>
      <c r="H9474" s="16">
        <f t="shared" si="1185"/>
        <v>1</v>
      </c>
      <c r="P9474" s="16"/>
    </row>
    <row r="9475" spans="1:16" x14ac:dyDescent="0.25">
      <c r="A9475" s="24">
        <f t="shared" si="1186"/>
        <v>9460</v>
      </c>
      <c r="B9475">
        <f t="shared" si="1180"/>
        <v>0.44756946607958525</v>
      </c>
      <c r="C9475">
        <f t="shared" si="1181"/>
        <v>0.1322735509602353</v>
      </c>
      <c r="D9475" s="40">
        <f t="shared" si="1182"/>
        <v>939906.76582059439</v>
      </c>
      <c r="E9475" s="40">
        <f t="shared" si="1187"/>
        <v>939906.76582059439</v>
      </c>
      <c r="F9475" s="41">
        <f t="shared" si="1183"/>
        <v>1.6608789967317281</v>
      </c>
      <c r="G9475" s="42">
        <f t="shared" si="1184"/>
        <v>561071.40623747208</v>
      </c>
      <c r="H9475" s="16">
        <f t="shared" si="1185"/>
        <v>1</v>
      </c>
      <c r="P9475" s="16"/>
    </row>
    <row r="9476" spans="1:16" x14ac:dyDescent="0.25">
      <c r="A9476" s="24">
        <f t="shared" si="1186"/>
        <v>9461</v>
      </c>
      <c r="B9476">
        <f t="shared" si="1180"/>
        <v>0.85560438258107752</v>
      </c>
      <c r="C9476">
        <f t="shared" si="1181"/>
        <v>0.61706007493194193</v>
      </c>
      <c r="D9476" s="40">
        <f t="shared" si="1182"/>
        <v>1483636.9524044055</v>
      </c>
      <c r="E9476" s="40">
        <f t="shared" si="1187"/>
        <v>1250000</v>
      </c>
      <c r="F9476" s="41">
        <f t="shared" si="1183"/>
        <v>2.0905071459500464</v>
      </c>
      <c r="G9476" s="42">
        <f t="shared" si="1184"/>
        <v>1613133.9324375582</v>
      </c>
      <c r="H9476" s="16">
        <f t="shared" si="1185"/>
        <v>1</v>
      </c>
      <c r="P9476" s="16"/>
    </row>
    <row r="9477" spans="1:16" x14ac:dyDescent="0.25">
      <c r="A9477" s="24">
        <f t="shared" si="1186"/>
        <v>9462</v>
      </c>
      <c r="B9477">
        <f t="shared" si="1180"/>
        <v>0.68470730248373002</v>
      </c>
      <c r="C9477">
        <f t="shared" si="1181"/>
        <v>0.76253736473154277</v>
      </c>
      <c r="D9477" s="40">
        <f t="shared" si="1182"/>
        <v>1219256.7161006043</v>
      </c>
      <c r="E9477" s="40">
        <f t="shared" si="1187"/>
        <v>1219256.7161006043</v>
      </c>
      <c r="F9477" s="41">
        <f t="shared" si="1183"/>
        <v>2.2171697048241183</v>
      </c>
      <c r="G9477" s="42">
        <f t="shared" si="1184"/>
        <v>1703299.0533416006</v>
      </c>
      <c r="H9477" s="16">
        <f t="shared" si="1185"/>
        <v>1</v>
      </c>
      <c r="P9477" s="16"/>
    </row>
    <row r="9478" spans="1:16" x14ac:dyDescent="0.25">
      <c r="A9478" s="24">
        <f t="shared" si="1186"/>
        <v>9463</v>
      </c>
      <c r="B9478">
        <f t="shared" si="1180"/>
        <v>0.77901953051332384</v>
      </c>
      <c r="C9478">
        <f t="shared" si="1181"/>
        <v>0.73472263792064041</v>
      </c>
      <c r="D9478" s="40">
        <f t="shared" si="1182"/>
        <v>1350555.9655921003</v>
      </c>
      <c r="E9478" s="40">
        <f t="shared" si="1187"/>
        <v>1250000</v>
      </c>
      <c r="F9478" s="41">
        <f t="shared" si="1183"/>
        <v>2.1906259710825058</v>
      </c>
      <c r="G9478" s="42">
        <f t="shared" si="1184"/>
        <v>1738282.4638531324</v>
      </c>
      <c r="H9478" s="16">
        <f t="shared" si="1185"/>
        <v>1</v>
      </c>
      <c r="P9478" s="16"/>
    </row>
    <row r="9479" spans="1:16" x14ac:dyDescent="0.25">
      <c r="A9479" s="24">
        <f t="shared" si="1186"/>
        <v>9464</v>
      </c>
      <c r="B9479">
        <f t="shared" si="1180"/>
        <v>0.34465505613479763</v>
      </c>
      <c r="C9479">
        <f t="shared" si="1181"/>
        <v>0.11712540045846254</v>
      </c>
      <c r="D9479" s="40">
        <f t="shared" si="1182"/>
        <v>817724.25277241855</v>
      </c>
      <c r="E9479" s="40">
        <f t="shared" si="1187"/>
        <v>817724.25277241855</v>
      </c>
      <c r="F9479" s="41">
        <f t="shared" si="1183"/>
        <v>1.6384558994704213</v>
      </c>
      <c r="G9479" s="42">
        <f t="shared" si="1184"/>
        <v>339805.12609501113</v>
      </c>
      <c r="H9479" s="16">
        <f t="shared" si="1185"/>
        <v>1</v>
      </c>
      <c r="P9479" s="16"/>
    </row>
    <row r="9480" spans="1:16" x14ac:dyDescent="0.25">
      <c r="A9480" s="24">
        <f t="shared" si="1186"/>
        <v>9465</v>
      </c>
      <c r="B9480">
        <f t="shared" si="1180"/>
        <v>0.32353337376844138</v>
      </c>
      <c r="C9480">
        <f t="shared" si="1181"/>
        <v>0.75899464206304401</v>
      </c>
      <c r="D9480" s="40">
        <f t="shared" si="1182"/>
        <v>791257.94726955879</v>
      </c>
      <c r="E9480" s="40">
        <f t="shared" si="1187"/>
        <v>791257.94726955879</v>
      </c>
      <c r="F9480" s="41">
        <f t="shared" si="1183"/>
        <v>2.2136997763814619</v>
      </c>
      <c r="G9480" s="42">
        <f t="shared" si="1184"/>
        <v>751607.54093067674</v>
      </c>
      <c r="H9480" s="16">
        <f t="shared" si="1185"/>
        <v>1</v>
      </c>
      <c r="P9480" s="16"/>
    </row>
    <row r="9481" spans="1:16" x14ac:dyDescent="0.25">
      <c r="A9481" s="24">
        <f t="shared" si="1186"/>
        <v>9466</v>
      </c>
      <c r="B9481">
        <f t="shared" si="1180"/>
        <v>0.9095588413765654</v>
      </c>
      <c r="C9481">
        <f t="shared" si="1181"/>
        <v>0.74748833372723311</v>
      </c>
      <c r="D9481" s="40">
        <f t="shared" si="1182"/>
        <v>1610050.1436796288</v>
      </c>
      <c r="E9481" s="40">
        <f t="shared" si="1187"/>
        <v>1250000</v>
      </c>
      <c r="F9481" s="41">
        <f t="shared" si="1183"/>
        <v>2.2026160447722276</v>
      </c>
      <c r="G9481" s="42">
        <f t="shared" si="1184"/>
        <v>1753270.0559652844</v>
      </c>
      <c r="H9481" s="16">
        <f t="shared" si="1185"/>
        <v>1</v>
      </c>
      <c r="P9481" s="16"/>
    </row>
    <row r="9482" spans="1:16" x14ac:dyDescent="0.25">
      <c r="A9482" s="24">
        <f t="shared" si="1186"/>
        <v>9467</v>
      </c>
      <c r="B9482">
        <f t="shared" si="1180"/>
        <v>0.53894108405802399</v>
      </c>
      <c r="C9482">
        <f t="shared" si="1181"/>
        <v>1.1162628652527928E-3</v>
      </c>
      <c r="D9482" s="40">
        <f t="shared" si="1182"/>
        <v>1044574.3215634618</v>
      </c>
      <c r="E9482" s="40">
        <f t="shared" si="1187"/>
        <v>1044574.3215634618</v>
      </c>
      <c r="F9482" s="41">
        <f t="shared" si="1183"/>
        <v>1.070693559328578</v>
      </c>
      <c r="G9482" s="42">
        <f t="shared" si="1184"/>
        <v>118418.99833801761</v>
      </c>
      <c r="H9482" s="16">
        <f t="shared" si="1185"/>
        <v>1</v>
      </c>
      <c r="P9482" s="16"/>
    </row>
    <row r="9483" spans="1:16" x14ac:dyDescent="0.25">
      <c r="A9483" s="24">
        <f t="shared" si="1186"/>
        <v>9468</v>
      </c>
      <c r="B9483">
        <f t="shared" si="1180"/>
        <v>0.35924769833218306</v>
      </c>
      <c r="C9483">
        <f t="shared" si="1181"/>
        <v>0.31809577101375908</v>
      </c>
      <c r="D9483" s="40">
        <f t="shared" si="1182"/>
        <v>835651.79843586427</v>
      </c>
      <c r="E9483" s="40">
        <f t="shared" si="1187"/>
        <v>835651.79843586427</v>
      </c>
      <c r="F9483" s="41">
        <f t="shared" si="1183"/>
        <v>1.8562217847707208</v>
      </c>
      <c r="G9483" s="42">
        <f t="shared" si="1184"/>
        <v>551155.07273948262</v>
      </c>
      <c r="H9483" s="16">
        <f t="shared" si="1185"/>
        <v>1</v>
      </c>
      <c r="P9483" s="16"/>
    </row>
    <row r="9484" spans="1:16" x14ac:dyDescent="0.25">
      <c r="A9484" s="24">
        <f t="shared" si="1186"/>
        <v>9469</v>
      </c>
      <c r="B9484">
        <f t="shared" si="1180"/>
        <v>0.45102633477654308</v>
      </c>
      <c r="C9484">
        <f t="shared" si="1181"/>
        <v>0.45093579695094377</v>
      </c>
      <c r="D9484" s="40">
        <f t="shared" si="1182"/>
        <v>943889.63487816846</v>
      </c>
      <c r="E9484" s="40">
        <f t="shared" si="1187"/>
        <v>943889.63487816846</v>
      </c>
      <c r="F9484" s="41">
        <f t="shared" si="1183"/>
        <v>1.962523584429573</v>
      </c>
      <c r="G9484" s="42">
        <f t="shared" si="1184"/>
        <v>852405.66954702395</v>
      </c>
      <c r="H9484" s="16">
        <f t="shared" si="1185"/>
        <v>1</v>
      </c>
      <c r="P9484" s="16"/>
    </row>
    <row r="9485" spans="1:16" x14ac:dyDescent="0.25">
      <c r="A9485" s="24">
        <f t="shared" si="1186"/>
        <v>9470</v>
      </c>
      <c r="B9485">
        <f t="shared" si="1180"/>
        <v>0.63673802453558892</v>
      </c>
      <c r="C9485">
        <f t="shared" si="1181"/>
        <v>0.99908271862659603</v>
      </c>
      <c r="D9485" s="40">
        <f t="shared" si="1182"/>
        <v>1159461.9291018164</v>
      </c>
      <c r="E9485" s="40">
        <f t="shared" si="1187"/>
        <v>1159461.9291018164</v>
      </c>
      <c r="F9485" s="41">
        <f t="shared" si="1183"/>
        <v>2.9470469664493804</v>
      </c>
      <c r="G9485" s="42">
        <f t="shared" si="1184"/>
        <v>2416988.7608730546</v>
      </c>
      <c r="H9485" s="16">
        <f t="shared" si="1185"/>
        <v>1</v>
      </c>
      <c r="P9485" s="16"/>
    </row>
    <row r="9486" spans="1:16" x14ac:dyDescent="0.25">
      <c r="A9486" s="24">
        <f t="shared" si="1186"/>
        <v>9471</v>
      </c>
      <c r="B9486">
        <f t="shared" si="1180"/>
        <v>0.69423264788929373</v>
      </c>
      <c r="C9486">
        <f t="shared" si="1181"/>
        <v>0.11019445222336799</v>
      </c>
      <c r="D9486" s="40">
        <f t="shared" si="1182"/>
        <v>1231558.0494305608</v>
      </c>
      <c r="E9486" s="40">
        <f t="shared" si="1187"/>
        <v>1231558.0494305608</v>
      </c>
      <c r="F9486" s="41">
        <f t="shared" si="1183"/>
        <v>1.6275092247912333</v>
      </c>
      <c r="G9486" s="42">
        <f t="shared" si="1184"/>
        <v>1004372.0863141352</v>
      </c>
      <c r="H9486" s="16">
        <f t="shared" si="1185"/>
        <v>1</v>
      </c>
      <c r="P9486" s="16"/>
    </row>
    <row r="9487" spans="1:16" x14ac:dyDescent="0.25">
      <c r="A9487" s="24">
        <f t="shared" si="1186"/>
        <v>9472</v>
      </c>
      <c r="B9487">
        <f t="shared" si="1180"/>
        <v>0.28969901532400399</v>
      </c>
      <c r="C9487">
        <f t="shared" si="1181"/>
        <v>0.66750554845202714</v>
      </c>
      <c r="D9487" s="40">
        <f t="shared" si="1182"/>
        <v>747295.94647886872</v>
      </c>
      <c r="E9487" s="40">
        <f t="shared" si="1187"/>
        <v>747295.94647886872</v>
      </c>
      <c r="F9487" s="41">
        <f t="shared" si="1183"/>
        <v>2.131621764600605</v>
      </c>
      <c r="G9487" s="42">
        <f t="shared" si="1184"/>
        <v>592952.30411216547</v>
      </c>
      <c r="H9487" s="16">
        <f t="shared" si="1185"/>
        <v>1</v>
      </c>
      <c r="P9487" s="16"/>
    </row>
    <row r="9488" spans="1:16" x14ac:dyDescent="0.25">
      <c r="A9488" s="24">
        <f t="shared" si="1186"/>
        <v>9473</v>
      </c>
      <c r="B9488">
        <f t="shared" si="1180"/>
        <v>0.64568158134352416</v>
      </c>
      <c r="C9488">
        <f t="shared" si="1181"/>
        <v>0.84024706052150577</v>
      </c>
      <c r="D9488" s="40">
        <f t="shared" si="1182"/>
        <v>1170374.2333440357</v>
      </c>
      <c r="E9488" s="40">
        <f t="shared" si="1187"/>
        <v>1170374.2333440357</v>
      </c>
      <c r="F9488" s="41">
        <f t="shared" si="1183"/>
        <v>2.302575624229239</v>
      </c>
      <c r="G9488" s="42">
        <f t="shared" si="1184"/>
        <v>1694875.1809239602</v>
      </c>
      <c r="H9488" s="16">
        <f t="shared" si="1185"/>
        <v>1</v>
      </c>
      <c r="P9488" s="16"/>
    </row>
    <row r="9489" spans="1:16" x14ac:dyDescent="0.25">
      <c r="A9489" s="24">
        <f t="shared" si="1186"/>
        <v>9474</v>
      </c>
      <c r="B9489">
        <f t="shared" ref="B9489:B9552" si="1188">((MOD((MOD(MOD(999999999999989,MOD(A9489*2499997+$B$13*1800451,7450589)*4658+7450581)*383,99991)*7440893+MOD(MOD(999999999999989,MOD(A9489*2246527+$B$13*2399993,7450987)*7580+7560584)*17669,7440893))*1343,4294967296))+0.5)/2^32</f>
        <v>0.51412629790138453</v>
      </c>
      <c r="C9489">
        <f t="shared" ref="C9489:C9552" si="1189">((MOD((MOD(MOD(999999999999989,MOD(A9489*2499997+$C$13*1800451,7450589)*4658+7450581)*383,99991)*7440893+MOD(MOD(999999999999989,MOD(A9489*2246527+$C$13*2399993,7450987)*7580+7560584)*17669,7440893))*1343,4294967296))+0.5)/2^32</f>
        <v>0.33818082802463323</v>
      </c>
      <c r="D9489" s="40">
        <f t="shared" ref="D9489:D9552" si="1190">MAX(0,NORMINV(B9489,D$10,D$12))</f>
        <v>1016147.4683157522</v>
      </c>
      <c r="E9489" s="40">
        <f t="shared" si="1187"/>
        <v>1016147.4683157522</v>
      </c>
      <c r="F9489" s="41">
        <f t="shared" ref="F9489:F9552" si="1191">NORMINV(C9489,E$10,E$12)</f>
        <v>1.8731206415084776</v>
      </c>
      <c r="G9489" s="42">
        <f t="shared" ref="G9489:G9552" si="1192">F9489*E9489-1000000</f>
        <v>903366.79771881714</v>
      </c>
      <c r="H9489" s="16">
        <f t="shared" ref="H9489:H9552" si="1193">IF(G9489&gt;=0,1,0)</f>
        <v>1</v>
      </c>
      <c r="P9489" s="16"/>
    </row>
    <row r="9490" spans="1:16" x14ac:dyDescent="0.25">
      <c r="A9490" s="24">
        <f t="shared" ref="A9490:A9553" si="1194">A9489+1</f>
        <v>9475</v>
      </c>
      <c r="B9490">
        <f t="shared" si="1188"/>
        <v>0.66809365584049374</v>
      </c>
      <c r="C9490">
        <f t="shared" si="1189"/>
        <v>0.79955030942801386</v>
      </c>
      <c r="D9490" s="40">
        <f t="shared" si="1190"/>
        <v>1198171.0845405888</v>
      </c>
      <c r="E9490" s="40">
        <f t="shared" ref="E9490:E9553" si="1195">MIN(1250000,D9490)</f>
        <v>1198171.0845405888</v>
      </c>
      <c r="F9490" s="41">
        <f t="shared" si="1191"/>
        <v>2.2553240308258236</v>
      </c>
      <c r="G9490" s="42">
        <f t="shared" si="1192"/>
        <v>1702264.0400050292</v>
      </c>
      <c r="H9490" s="16">
        <f t="shared" si="1193"/>
        <v>1</v>
      </c>
      <c r="P9490" s="16"/>
    </row>
    <row r="9491" spans="1:16" x14ac:dyDescent="0.25">
      <c r="A9491" s="24">
        <f t="shared" si="1194"/>
        <v>9476</v>
      </c>
      <c r="B9491">
        <f t="shared" si="1188"/>
        <v>0.28472119045909494</v>
      </c>
      <c r="C9491">
        <f t="shared" si="1189"/>
        <v>0.56008704646956176</v>
      </c>
      <c r="D9491" s="40">
        <f t="shared" si="1190"/>
        <v>740635.44474018947</v>
      </c>
      <c r="E9491" s="40">
        <f t="shared" si="1195"/>
        <v>740635.44474018947</v>
      </c>
      <c r="F9491" s="41">
        <f t="shared" si="1191"/>
        <v>2.0459543808618839</v>
      </c>
      <c r="G9491" s="42">
        <f t="shared" si="1192"/>
        <v>515306.33278778032</v>
      </c>
      <c r="H9491" s="16">
        <f t="shared" si="1193"/>
        <v>1</v>
      </c>
      <c r="P9491" s="16"/>
    </row>
    <row r="9492" spans="1:16" x14ac:dyDescent="0.25">
      <c r="A9492" s="24">
        <f t="shared" si="1194"/>
        <v>9477</v>
      </c>
      <c r="B9492">
        <f t="shared" si="1188"/>
        <v>0.86446697439532727</v>
      </c>
      <c r="C9492">
        <f t="shared" si="1189"/>
        <v>0.17604623071383685</v>
      </c>
      <c r="D9492" s="40">
        <f t="shared" si="1190"/>
        <v>1501798.2704469857</v>
      </c>
      <c r="E9492" s="40">
        <f t="shared" si="1195"/>
        <v>1250000</v>
      </c>
      <c r="F9492" s="41">
        <f t="shared" si="1191"/>
        <v>1.7171616214956336</v>
      </c>
      <c r="G9492" s="42">
        <f t="shared" si="1192"/>
        <v>1146452.026869542</v>
      </c>
      <c r="H9492" s="16">
        <f t="shared" si="1193"/>
        <v>1</v>
      </c>
      <c r="P9492" s="16"/>
    </row>
    <row r="9493" spans="1:16" x14ac:dyDescent="0.25">
      <c r="A9493" s="24">
        <f t="shared" si="1194"/>
        <v>9478</v>
      </c>
      <c r="B9493">
        <f t="shared" si="1188"/>
        <v>0.23807527229655534</v>
      </c>
      <c r="C9493">
        <f t="shared" si="1189"/>
        <v>0.41976504807826132</v>
      </c>
      <c r="D9493" s="40">
        <f t="shared" si="1190"/>
        <v>675148.53838848439</v>
      </c>
      <c r="E9493" s="40">
        <f t="shared" si="1195"/>
        <v>675148.53838848439</v>
      </c>
      <c r="F9493" s="41">
        <f t="shared" si="1191"/>
        <v>1.9384514958193848</v>
      </c>
      <c r="G9493" s="42">
        <f t="shared" si="1192"/>
        <v>308742.6941394289</v>
      </c>
      <c r="H9493" s="16">
        <f t="shared" si="1193"/>
        <v>1</v>
      </c>
      <c r="P9493" s="16"/>
    </row>
    <row r="9494" spans="1:16" x14ac:dyDescent="0.25">
      <c r="A9494" s="24">
        <f t="shared" si="1194"/>
        <v>9479</v>
      </c>
      <c r="B9494">
        <f t="shared" si="1188"/>
        <v>0.95059931429568678</v>
      </c>
      <c r="C9494">
        <f t="shared" si="1189"/>
        <v>0.79418934567365795</v>
      </c>
      <c r="D9494" s="40">
        <f t="shared" si="1190"/>
        <v>1752595.3840181185</v>
      </c>
      <c r="E9494" s="40">
        <f t="shared" si="1195"/>
        <v>1250000</v>
      </c>
      <c r="F9494" s="41">
        <f t="shared" si="1191"/>
        <v>2.2495573920511331</v>
      </c>
      <c r="G9494" s="42">
        <f t="shared" si="1192"/>
        <v>1811946.7400639164</v>
      </c>
      <c r="H9494" s="16">
        <f t="shared" si="1193"/>
        <v>1</v>
      </c>
      <c r="P9494" s="16"/>
    </row>
    <row r="9495" spans="1:16" x14ac:dyDescent="0.25">
      <c r="A9495" s="24">
        <f t="shared" si="1194"/>
        <v>9480</v>
      </c>
      <c r="B9495">
        <f t="shared" si="1188"/>
        <v>0.7602039776975289</v>
      </c>
      <c r="C9495">
        <f t="shared" si="1189"/>
        <v>0.4836689179064706</v>
      </c>
      <c r="D9495" s="40">
        <f t="shared" si="1190"/>
        <v>1322321.6683971081</v>
      </c>
      <c r="E9495" s="40">
        <f t="shared" si="1195"/>
        <v>1250000</v>
      </c>
      <c r="F9495" s="41">
        <f t="shared" si="1191"/>
        <v>1.9875539842168315</v>
      </c>
      <c r="G9495" s="42">
        <f t="shared" si="1192"/>
        <v>1484442.4802710395</v>
      </c>
      <c r="H9495" s="16">
        <f t="shared" si="1193"/>
        <v>1</v>
      </c>
      <c r="P9495" s="16"/>
    </row>
    <row r="9496" spans="1:16" x14ac:dyDescent="0.25">
      <c r="A9496" s="24">
        <f t="shared" si="1194"/>
        <v>9481</v>
      </c>
      <c r="B9496">
        <f t="shared" si="1188"/>
        <v>0.11516834155190736</v>
      </c>
      <c r="C9496">
        <f t="shared" si="1189"/>
        <v>0.7519014774588868</v>
      </c>
      <c r="D9496" s="40">
        <f t="shared" si="1190"/>
        <v>453119.1366054056</v>
      </c>
      <c r="E9496" s="40">
        <f t="shared" si="1195"/>
        <v>453119.1366054056</v>
      </c>
      <c r="F9496" s="41">
        <f t="shared" si="1191"/>
        <v>2.2068345248248495</v>
      </c>
      <c r="G9496" s="42">
        <f t="shared" si="1192"/>
        <v>-41.045480363653041</v>
      </c>
      <c r="H9496" s="16">
        <f t="shared" si="1193"/>
        <v>0</v>
      </c>
      <c r="P9496" s="16"/>
    </row>
    <row r="9497" spans="1:16" x14ac:dyDescent="0.25">
      <c r="A9497" s="24">
        <f t="shared" si="1194"/>
        <v>9482</v>
      </c>
      <c r="B9497">
        <f t="shared" si="1188"/>
        <v>0.15169596194755286</v>
      </c>
      <c r="C9497">
        <f t="shared" si="1189"/>
        <v>0.98584023222792894</v>
      </c>
      <c r="D9497" s="40">
        <f t="shared" si="1190"/>
        <v>530765.91604467656</v>
      </c>
      <c r="E9497" s="40">
        <f t="shared" si="1195"/>
        <v>530765.91604467656</v>
      </c>
      <c r="F9497" s="41">
        <f t="shared" si="1191"/>
        <v>2.6665140745376217</v>
      </c>
      <c r="G9497" s="42">
        <f t="shared" si="1192"/>
        <v>415294.78541798377</v>
      </c>
      <c r="H9497" s="16">
        <f t="shared" si="1193"/>
        <v>1</v>
      </c>
      <c r="P9497" s="16"/>
    </row>
    <row r="9498" spans="1:16" x14ac:dyDescent="0.25">
      <c r="A9498" s="24">
        <f t="shared" si="1194"/>
        <v>9483</v>
      </c>
      <c r="B9498">
        <f t="shared" si="1188"/>
        <v>7.2505934513173997E-2</v>
      </c>
      <c r="C9498">
        <f t="shared" si="1189"/>
        <v>0.83308907470200211</v>
      </c>
      <c r="D9498" s="40">
        <f t="shared" si="1190"/>
        <v>335541.61895754084</v>
      </c>
      <c r="E9498" s="40">
        <f t="shared" si="1195"/>
        <v>335541.61895754084</v>
      </c>
      <c r="F9498" s="41">
        <f t="shared" si="1191"/>
        <v>2.2937521004672163</v>
      </c>
      <c r="G9498" s="42">
        <f t="shared" si="1192"/>
        <v>-230350.70672197035</v>
      </c>
      <c r="H9498" s="16">
        <f t="shared" si="1193"/>
        <v>0</v>
      </c>
      <c r="P9498" s="16"/>
    </row>
    <row r="9499" spans="1:16" x14ac:dyDescent="0.25">
      <c r="A9499" s="24">
        <f t="shared" si="1194"/>
        <v>9484</v>
      </c>
      <c r="B9499">
        <f t="shared" si="1188"/>
        <v>0.13464795157779008</v>
      </c>
      <c r="C9499">
        <f t="shared" si="1189"/>
        <v>0.38162879936862737</v>
      </c>
      <c r="D9499" s="40">
        <f t="shared" si="1190"/>
        <v>496344.01234016288</v>
      </c>
      <c r="E9499" s="40">
        <f t="shared" si="1195"/>
        <v>496344.01234016288</v>
      </c>
      <c r="F9499" s="41">
        <f t="shared" si="1191"/>
        <v>1.9084480976280371</v>
      </c>
      <c r="G9499" s="42">
        <f t="shared" si="1192"/>
        <v>-52753.213880349183</v>
      </c>
      <c r="H9499" s="16">
        <f t="shared" si="1193"/>
        <v>0</v>
      </c>
      <c r="P9499" s="16"/>
    </row>
    <row r="9500" spans="1:16" x14ac:dyDescent="0.25">
      <c r="A9500" s="24">
        <f t="shared" si="1194"/>
        <v>9485</v>
      </c>
      <c r="B9500">
        <f t="shared" si="1188"/>
        <v>0.53788945043925196</v>
      </c>
      <c r="C9500">
        <f t="shared" si="1189"/>
        <v>0.63614210498053581</v>
      </c>
      <c r="D9500" s="40">
        <f t="shared" si="1190"/>
        <v>1043366.8703593845</v>
      </c>
      <c r="E9500" s="40">
        <f t="shared" si="1195"/>
        <v>1043366.8703593845</v>
      </c>
      <c r="F9500" s="41">
        <f t="shared" si="1191"/>
        <v>2.1058254227436142</v>
      </c>
      <c r="G9500" s="42">
        <f t="shared" si="1192"/>
        <v>1197148.4808512325</v>
      </c>
      <c r="H9500" s="16">
        <f t="shared" si="1193"/>
        <v>1</v>
      </c>
      <c r="P9500" s="16"/>
    </row>
    <row r="9501" spans="1:16" x14ac:dyDescent="0.25">
      <c r="A9501" s="24">
        <f t="shared" si="1194"/>
        <v>9486</v>
      </c>
      <c r="B9501">
        <f t="shared" si="1188"/>
        <v>0.80921398045029491</v>
      </c>
      <c r="C9501">
        <f t="shared" si="1189"/>
        <v>8.7215279112569988E-2</v>
      </c>
      <c r="D9501" s="40">
        <f t="shared" si="1190"/>
        <v>1398937.7343032539</v>
      </c>
      <c r="E9501" s="40">
        <f t="shared" si="1195"/>
        <v>1250000</v>
      </c>
      <c r="F9501" s="41">
        <f t="shared" si="1191"/>
        <v>1.5872023090475256</v>
      </c>
      <c r="G9501" s="42">
        <f t="shared" si="1192"/>
        <v>984002.88630940695</v>
      </c>
      <c r="H9501" s="16">
        <f t="shared" si="1193"/>
        <v>1</v>
      </c>
      <c r="P9501" s="16"/>
    </row>
    <row r="9502" spans="1:16" x14ac:dyDescent="0.25">
      <c r="A9502" s="24">
        <f t="shared" si="1194"/>
        <v>9487</v>
      </c>
      <c r="B9502">
        <f t="shared" si="1188"/>
        <v>0.52403253840748221</v>
      </c>
      <c r="C9502">
        <f t="shared" si="1189"/>
        <v>2.9340925742872059E-2</v>
      </c>
      <c r="D9502" s="40">
        <f t="shared" si="1190"/>
        <v>1027481.9703001662</v>
      </c>
      <c r="E9502" s="40">
        <f t="shared" si="1195"/>
        <v>1027481.9703001662</v>
      </c>
      <c r="F9502" s="41">
        <f t="shared" si="1191"/>
        <v>1.4253588523493526</v>
      </c>
      <c r="G9502" s="42">
        <f t="shared" si="1192"/>
        <v>464530.52199669648</v>
      </c>
      <c r="H9502" s="16">
        <f t="shared" si="1193"/>
        <v>1</v>
      </c>
      <c r="P9502" s="16"/>
    </row>
    <row r="9503" spans="1:16" x14ac:dyDescent="0.25">
      <c r="A9503" s="24">
        <f t="shared" si="1194"/>
        <v>9488</v>
      </c>
      <c r="B9503">
        <f t="shared" si="1188"/>
        <v>0.62200929399114102</v>
      </c>
      <c r="C9503">
        <f t="shared" si="1189"/>
        <v>0.95230926189105958</v>
      </c>
      <c r="D9503" s="40">
        <f t="shared" si="1190"/>
        <v>1141684.8911045159</v>
      </c>
      <c r="E9503" s="40">
        <f t="shared" si="1195"/>
        <v>1141684.8911045159</v>
      </c>
      <c r="F9503" s="41">
        <f t="shared" si="1191"/>
        <v>2.5068902373401483</v>
      </c>
      <c r="G9503" s="42">
        <f t="shared" si="1192"/>
        <v>1862078.7076286613</v>
      </c>
      <c r="H9503" s="16">
        <f t="shared" si="1193"/>
        <v>1</v>
      </c>
      <c r="P9503" s="16"/>
    </row>
    <row r="9504" spans="1:16" x14ac:dyDescent="0.25">
      <c r="A9504" s="24">
        <f t="shared" si="1194"/>
        <v>9489</v>
      </c>
      <c r="B9504">
        <f t="shared" si="1188"/>
        <v>0.97140767553355545</v>
      </c>
      <c r="C9504">
        <f t="shared" si="1189"/>
        <v>7.1959465858526528E-2</v>
      </c>
      <c r="D9504" s="40">
        <f t="shared" si="1190"/>
        <v>1867126.1960711102</v>
      </c>
      <c r="E9504" s="40">
        <f t="shared" si="1195"/>
        <v>1250000</v>
      </c>
      <c r="F9504" s="41">
        <f t="shared" si="1191"/>
        <v>1.5558201333804735</v>
      </c>
      <c r="G9504" s="42">
        <f t="shared" si="1192"/>
        <v>944775.16672559199</v>
      </c>
      <c r="H9504" s="16">
        <f t="shared" si="1193"/>
        <v>1</v>
      </c>
      <c r="P9504" s="16"/>
    </row>
    <row r="9505" spans="1:16" x14ac:dyDescent="0.25">
      <c r="A9505" s="24">
        <f t="shared" si="1194"/>
        <v>9490</v>
      </c>
      <c r="B9505">
        <f t="shared" si="1188"/>
        <v>0.26027385925408453</v>
      </c>
      <c r="C9505">
        <f t="shared" si="1189"/>
        <v>0.14869300660211593</v>
      </c>
      <c r="D9505" s="40">
        <f t="shared" si="1190"/>
        <v>707066.25763307989</v>
      </c>
      <c r="E9505" s="40">
        <f t="shared" si="1195"/>
        <v>707066.25763307989</v>
      </c>
      <c r="F9505" s="41">
        <f t="shared" si="1191"/>
        <v>1.6832658479900746</v>
      </c>
      <c r="G9505" s="42">
        <f t="shared" si="1192"/>
        <v>190180.48373991484</v>
      </c>
      <c r="H9505" s="16">
        <f t="shared" si="1193"/>
        <v>1</v>
      </c>
      <c r="P9505" s="16"/>
    </row>
    <row r="9506" spans="1:16" x14ac:dyDescent="0.25">
      <c r="A9506" s="24">
        <f t="shared" si="1194"/>
        <v>9491</v>
      </c>
      <c r="B9506">
        <f t="shared" si="1188"/>
        <v>0.37711706722620875</v>
      </c>
      <c r="C9506">
        <f t="shared" si="1189"/>
        <v>0.56920961372088641</v>
      </c>
      <c r="D9506" s="40">
        <f t="shared" si="1190"/>
        <v>857266.91094258637</v>
      </c>
      <c r="E9506" s="40">
        <f t="shared" si="1195"/>
        <v>857266.91094258637</v>
      </c>
      <c r="F9506" s="41">
        <f t="shared" si="1191"/>
        <v>2.0529976472427651</v>
      </c>
      <c r="G9506" s="42">
        <f t="shared" si="1192"/>
        <v>759966.95122420299</v>
      </c>
      <c r="H9506" s="16">
        <f t="shared" si="1193"/>
        <v>1</v>
      </c>
      <c r="P9506" s="16"/>
    </row>
    <row r="9507" spans="1:16" x14ac:dyDescent="0.25">
      <c r="A9507" s="24">
        <f t="shared" si="1194"/>
        <v>9492</v>
      </c>
      <c r="B9507">
        <f t="shared" si="1188"/>
        <v>5.8880964061245322E-3</v>
      </c>
      <c r="C9507">
        <f t="shared" si="1189"/>
        <v>0.47575179568957537</v>
      </c>
      <c r="D9507" s="40">
        <f t="shared" si="1190"/>
        <v>0</v>
      </c>
      <c r="E9507" s="40">
        <f t="shared" si="1195"/>
        <v>0</v>
      </c>
      <c r="F9507" s="41">
        <f t="shared" si="1191"/>
        <v>1.9815140706342469</v>
      </c>
      <c r="G9507" s="42">
        <f t="shared" si="1192"/>
        <v>-1000000</v>
      </c>
      <c r="H9507" s="16">
        <f t="shared" si="1193"/>
        <v>0</v>
      </c>
      <c r="P9507" s="16"/>
    </row>
    <row r="9508" spans="1:16" x14ac:dyDescent="0.25">
      <c r="A9508" s="24">
        <f t="shared" si="1194"/>
        <v>9493</v>
      </c>
      <c r="B9508">
        <f t="shared" si="1188"/>
        <v>0.75321963557507843</v>
      </c>
      <c r="C9508">
        <f t="shared" si="1189"/>
        <v>5.1782508264295757E-2</v>
      </c>
      <c r="D9508" s="40">
        <f t="shared" si="1190"/>
        <v>1312153.402115216</v>
      </c>
      <c r="E9508" s="40">
        <f t="shared" si="1195"/>
        <v>1250000</v>
      </c>
      <c r="F9508" s="41">
        <f t="shared" si="1191"/>
        <v>1.5052246904983844</v>
      </c>
      <c r="G9508" s="42">
        <f t="shared" si="1192"/>
        <v>881530.86312298034</v>
      </c>
      <c r="H9508" s="16">
        <f t="shared" si="1193"/>
        <v>1</v>
      </c>
      <c r="P9508" s="16"/>
    </row>
    <row r="9509" spans="1:16" x14ac:dyDescent="0.25">
      <c r="A9509" s="24">
        <f t="shared" si="1194"/>
        <v>9494</v>
      </c>
      <c r="B9509">
        <f t="shared" si="1188"/>
        <v>8.9434283203445375E-2</v>
      </c>
      <c r="C9509">
        <f t="shared" si="1189"/>
        <v>0.42154406954068691</v>
      </c>
      <c r="D9509" s="40">
        <f t="shared" si="1190"/>
        <v>387121.48292394658</v>
      </c>
      <c r="E9509" s="40">
        <f t="shared" si="1195"/>
        <v>387121.48292394658</v>
      </c>
      <c r="F9509" s="41">
        <f t="shared" si="1191"/>
        <v>1.9398343633247279</v>
      </c>
      <c r="G9509" s="42">
        <f t="shared" si="1192"/>
        <v>-249048.44464290154</v>
      </c>
      <c r="H9509" s="16">
        <f t="shared" si="1193"/>
        <v>0</v>
      </c>
      <c r="P9509" s="16"/>
    </row>
    <row r="9510" spans="1:16" x14ac:dyDescent="0.25">
      <c r="A9510" s="24">
        <f t="shared" si="1194"/>
        <v>9495</v>
      </c>
      <c r="B9510">
        <f t="shared" si="1188"/>
        <v>0.23382984066847712</v>
      </c>
      <c r="C9510">
        <f t="shared" si="1189"/>
        <v>5.9139639954082668E-2</v>
      </c>
      <c r="D9510" s="40">
        <f t="shared" si="1190"/>
        <v>668863.75445207418</v>
      </c>
      <c r="E9510" s="40">
        <f t="shared" si="1195"/>
        <v>668863.75445207418</v>
      </c>
      <c r="F9510" s="41">
        <f t="shared" si="1191"/>
        <v>1.5252167265922785</v>
      </c>
      <c r="G9510" s="42">
        <f t="shared" si="1192"/>
        <v>20162.186101614148</v>
      </c>
      <c r="H9510" s="16">
        <f t="shared" si="1193"/>
        <v>1</v>
      </c>
      <c r="P9510" s="16"/>
    </row>
    <row r="9511" spans="1:16" x14ac:dyDescent="0.25">
      <c r="A9511" s="24">
        <f t="shared" si="1194"/>
        <v>9496</v>
      </c>
      <c r="B9511">
        <f t="shared" si="1188"/>
        <v>0.61426411487627774</v>
      </c>
      <c r="C9511">
        <f t="shared" si="1189"/>
        <v>4.4213078217580914E-3</v>
      </c>
      <c r="D9511" s="40">
        <f t="shared" si="1190"/>
        <v>1132424.147288871</v>
      </c>
      <c r="E9511" s="40">
        <f t="shared" si="1195"/>
        <v>1132424.147288871</v>
      </c>
      <c r="F9511" s="41">
        <f t="shared" si="1191"/>
        <v>1.2042311025916035</v>
      </c>
      <c r="G9511" s="42">
        <f t="shared" si="1192"/>
        <v>363700.3794910335</v>
      </c>
      <c r="H9511" s="16">
        <f t="shared" si="1193"/>
        <v>1</v>
      </c>
      <c r="P9511" s="16"/>
    </row>
    <row r="9512" spans="1:16" x14ac:dyDescent="0.25">
      <c r="A9512" s="24">
        <f t="shared" si="1194"/>
        <v>9497</v>
      </c>
      <c r="B9512">
        <f t="shared" si="1188"/>
        <v>0.7225717935943976</v>
      </c>
      <c r="C9512">
        <f t="shared" si="1189"/>
        <v>0.89830943976994604</v>
      </c>
      <c r="D9512" s="40">
        <f t="shared" si="1190"/>
        <v>1269224.2933805417</v>
      </c>
      <c r="E9512" s="40">
        <f t="shared" si="1195"/>
        <v>1250000</v>
      </c>
      <c r="F9512" s="41">
        <f t="shared" si="1191"/>
        <v>2.3866192951367098</v>
      </c>
      <c r="G9512" s="42">
        <f t="shared" si="1192"/>
        <v>1983274.1189208874</v>
      </c>
      <c r="H9512" s="16">
        <f t="shared" si="1193"/>
        <v>1</v>
      </c>
      <c r="P9512" s="16"/>
    </row>
    <row r="9513" spans="1:16" x14ac:dyDescent="0.25">
      <c r="A9513" s="24">
        <f t="shared" si="1194"/>
        <v>9498</v>
      </c>
      <c r="B9513">
        <f t="shared" si="1188"/>
        <v>0.16093538037966937</v>
      </c>
      <c r="C9513">
        <f t="shared" si="1189"/>
        <v>0.95501287712249905</v>
      </c>
      <c r="D9513" s="40">
        <f t="shared" si="1190"/>
        <v>548349.16397999367</v>
      </c>
      <c r="E9513" s="40">
        <f t="shared" si="1195"/>
        <v>548349.16397999367</v>
      </c>
      <c r="F9513" s="41">
        <f t="shared" si="1191"/>
        <v>2.5153597506009722</v>
      </c>
      <c r="G9513" s="42">
        <f t="shared" si="1192"/>
        <v>379295.41635096841</v>
      </c>
      <c r="H9513" s="16">
        <f t="shared" si="1193"/>
        <v>1</v>
      </c>
      <c r="P9513" s="16"/>
    </row>
    <row r="9514" spans="1:16" x14ac:dyDescent="0.25">
      <c r="A9514" s="24">
        <f t="shared" si="1194"/>
        <v>9499</v>
      </c>
      <c r="B9514">
        <f t="shared" si="1188"/>
        <v>0.79603704379405826</v>
      </c>
      <c r="C9514">
        <f t="shared" si="1189"/>
        <v>0.18583395576570183</v>
      </c>
      <c r="D9514" s="40">
        <f t="shared" si="1190"/>
        <v>1377302.014889396</v>
      </c>
      <c r="E9514" s="40">
        <f t="shared" si="1195"/>
        <v>1250000</v>
      </c>
      <c r="F9514" s="41">
        <f t="shared" si="1191"/>
        <v>1.7284639905800132</v>
      </c>
      <c r="G9514" s="42">
        <f t="shared" si="1192"/>
        <v>1160579.9882250167</v>
      </c>
      <c r="H9514" s="16">
        <f t="shared" si="1193"/>
        <v>1</v>
      </c>
      <c r="P9514" s="16"/>
    </row>
    <row r="9515" spans="1:16" x14ac:dyDescent="0.25">
      <c r="A9515" s="24">
        <f t="shared" si="1194"/>
        <v>9500</v>
      </c>
      <c r="B9515">
        <f t="shared" si="1188"/>
        <v>0.96079514373559505</v>
      </c>
      <c r="C9515">
        <f t="shared" si="1189"/>
        <v>0.85921613487880677</v>
      </c>
      <c r="D9515" s="40">
        <f t="shared" si="1190"/>
        <v>1802426.4858855251</v>
      </c>
      <c r="E9515" s="40">
        <f t="shared" si="1195"/>
        <v>1250000</v>
      </c>
      <c r="F9515" s="41">
        <f t="shared" si="1191"/>
        <v>2.3272961219025268</v>
      </c>
      <c r="G9515" s="42">
        <f t="shared" si="1192"/>
        <v>1909120.1523781586</v>
      </c>
      <c r="H9515" s="16">
        <f t="shared" si="1193"/>
        <v>1</v>
      </c>
      <c r="P9515" s="16"/>
    </row>
    <row r="9516" spans="1:16" x14ac:dyDescent="0.25">
      <c r="A9516" s="24">
        <f t="shared" si="1194"/>
        <v>9501</v>
      </c>
      <c r="B9516">
        <f t="shared" si="1188"/>
        <v>0.21675916796084493</v>
      </c>
      <c r="C9516">
        <f t="shared" si="1189"/>
        <v>0.41812077525537461</v>
      </c>
      <c r="D9516" s="40">
        <f t="shared" si="1190"/>
        <v>642924.65856168256</v>
      </c>
      <c r="E9516" s="40">
        <f t="shared" si="1195"/>
        <v>642924.65856168256</v>
      </c>
      <c r="F9516" s="41">
        <f t="shared" si="1191"/>
        <v>1.9371722377507616</v>
      </c>
      <c r="G9516" s="42">
        <f t="shared" si="1192"/>
        <v>245455.7995310789</v>
      </c>
      <c r="H9516" s="16">
        <f t="shared" si="1193"/>
        <v>1</v>
      </c>
      <c r="P9516" s="16"/>
    </row>
    <row r="9517" spans="1:16" x14ac:dyDescent="0.25">
      <c r="A9517" s="24">
        <f t="shared" si="1194"/>
        <v>9502</v>
      </c>
      <c r="B9517">
        <f t="shared" si="1188"/>
        <v>0.59263846802059561</v>
      </c>
      <c r="C9517">
        <f t="shared" si="1189"/>
        <v>0.51202057080809027</v>
      </c>
      <c r="D9517" s="40">
        <f t="shared" si="1190"/>
        <v>1106840.7535054234</v>
      </c>
      <c r="E9517" s="40">
        <f t="shared" si="1195"/>
        <v>1106840.7535054234</v>
      </c>
      <c r="F9517" s="41">
        <f t="shared" si="1191"/>
        <v>2.009159776099839</v>
      </c>
      <c r="G9517" s="42">
        <f t="shared" si="1192"/>
        <v>1223819.9204911338</v>
      </c>
      <c r="H9517" s="16">
        <f t="shared" si="1193"/>
        <v>1</v>
      </c>
      <c r="P9517" s="16"/>
    </row>
    <row r="9518" spans="1:16" x14ac:dyDescent="0.25">
      <c r="A9518" s="24">
        <f t="shared" si="1194"/>
        <v>9503</v>
      </c>
      <c r="B9518">
        <f t="shared" si="1188"/>
        <v>0.70709433651063591</v>
      </c>
      <c r="C9518">
        <f t="shared" si="1189"/>
        <v>0.79641604342032224</v>
      </c>
      <c r="D9518" s="40">
        <f t="shared" si="1190"/>
        <v>1248441.921729306</v>
      </c>
      <c r="E9518" s="40">
        <f t="shared" si="1195"/>
        <v>1248441.921729306</v>
      </c>
      <c r="F9518" s="41">
        <f t="shared" si="1191"/>
        <v>2.2519415731914556</v>
      </c>
      <c r="G9518" s="42">
        <f t="shared" si="1192"/>
        <v>1811418.2652572575</v>
      </c>
      <c r="H9518" s="16">
        <f t="shared" si="1193"/>
        <v>1</v>
      </c>
      <c r="P9518" s="16"/>
    </row>
    <row r="9519" spans="1:16" x14ac:dyDescent="0.25">
      <c r="A9519" s="24">
        <f t="shared" si="1194"/>
        <v>9504</v>
      </c>
      <c r="B9519">
        <f t="shared" si="1188"/>
        <v>4.7552527394145727E-4</v>
      </c>
      <c r="C9519">
        <f t="shared" si="1189"/>
        <v>0.80551111733075231</v>
      </c>
      <c r="D9519" s="40">
        <f t="shared" si="1190"/>
        <v>0</v>
      </c>
      <c r="E9519" s="40">
        <f t="shared" si="1195"/>
        <v>0</v>
      </c>
      <c r="F9519" s="41">
        <f t="shared" si="1191"/>
        <v>2.2618457973780375</v>
      </c>
      <c r="G9519" s="42">
        <f t="shared" si="1192"/>
        <v>-1000000</v>
      </c>
      <c r="H9519" s="16">
        <f t="shared" si="1193"/>
        <v>0</v>
      </c>
      <c r="P9519" s="16"/>
    </row>
    <row r="9520" spans="1:16" x14ac:dyDescent="0.25">
      <c r="A9520" s="24">
        <f t="shared" si="1194"/>
        <v>9505</v>
      </c>
      <c r="B9520">
        <f t="shared" si="1188"/>
        <v>0.65040987671818584</v>
      </c>
      <c r="C9520">
        <f t="shared" si="1189"/>
        <v>0.32806062872987241</v>
      </c>
      <c r="D9520" s="40">
        <f t="shared" si="1190"/>
        <v>1176182.6523729679</v>
      </c>
      <c r="E9520" s="40">
        <f t="shared" si="1195"/>
        <v>1176182.6523729679</v>
      </c>
      <c r="F9520" s="41">
        <f t="shared" si="1191"/>
        <v>1.8646581494292089</v>
      </c>
      <c r="G9520" s="42">
        <f t="shared" si="1192"/>
        <v>1193178.567964517</v>
      </c>
      <c r="H9520" s="16">
        <f t="shared" si="1193"/>
        <v>1</v>
      </c>
      <c r="P9520" s="16"/>
    </row>
    <row r="9521" spans="1:16" x14ac:dyDescent="0.25">
      <c r="A9521" s="24">
        <f t="shared" si="1194"/>
        <v>9506</v>
      </c>
      <c r="B9521">
        <f t="shared" si="1188"/>
        <v>0.41323654667939991</v>
      </c>
      <c r="C9521">
        <f t="shared" si="1189"/>
        <v>0.78131805278826505</v>
      </c>
      <c r="D9521" s="40">
        <f t="shared" si="1190"/>
        <v>900048.40374890878</v>
      </c>
      <c r="E9521" s="40">
        <f t="shared" si="1195"/>
        <v>900048.40374890878</v>
      </c>
      <c r="F9521" s="41">
        <f t="shared" si="1191"/>
        <v>2.2360645504428209</v>
      </c>
      <c r="G9521" s="42">
        <f t="shared" si="1192"/>
        <v>1012566.3293055822</v>
      </c>
      <c r="H9521" s="16">
        <f t="shared" si="1193"/>
        <v>1</v>
      </c>
      <c r="P9521" s="16"/>
    </row>
    <row r="9522" spans="1:16" x14ac:dyDescent="0.25">
      <c r="A9522" s="24">
        <f t="shared" si="1194"/>
        <v>9507</v>
      </c>
      <c r="B9522">
        <f t="shared" si="1188"/>
        <v>0.35526531969662756</v>
      </c>
      <c r="C9522">
        <f t="shared" si="1189"/>
        <v>0.3910102624213323</v>
      </c>
      <c r="D9522" s="40">
        <f t="shared" si="1190"/>
        <v>830785.63009379921</v>
      </c>
      <c r="E9522" s="40">
        <f t="shared" si="1195"/>
        <v>830785.63009379921</v>
      </c>
      <c r="F9522" s="41">
        <f t="shared" si="1191"/>
        <v>1.9159006356192365</v>
      </c>
      <c r="G9522" s="42">
        <f t="shared" si="1192"/>
        <v>591702.7167600377</v>
      </c>
      <c r="H9522" s="16">
        <f t="shared" si="1193"/>
        <v>1</v>
      </c>
      <c r="P9522" s="16"/>
    </row>
    <row r="9523" spans="1:16" x14ac:dyDescent="0.25">
      <c r="A9523" s="24">
        <f t="shared" si="1194"/>
        <v>9508</v>
      </c>
      <c r="B9523">
        <f t="shared" si="1188"/>
        <v>0.21533019014168531</v>
      </c>
      <c r="C9523">
        <f t="shared" si="1189"/>
        <v>0.67449474858585745</v>
      </c>
      <c r="D9523" s="40">
        <f t="shared" si="1190"/>
        <v>640701.16838440089</v>
      </c>
      <c r="E9523" s="40">
        <f t="shared" si="1195"/>
        <v>640701.16838440089</v>
      </c>
      <c r="F9523" s="41">
        <f t="shared" si="1191"/>
        <v>2.1374950842939535</v>
      </c>
      <c r="G9523" s="42">
        <f t="shared" si="1192"/>
        <v>369495.59792304947</v>
      </c>
      <c r="H9523" s="16">
        <f t="shared" si="1193"/>
        <v>1</v>
      </c>
      <c r="P9523" s="16"/>
    </row>
    <row r="9524" spans="1:16" x14ac:dyDescent="0.25">
      <c r="A9524" s="24">
        <f t="shared" si="1194"/>
        <v>9509</v>
      </c>
      <c r="B9524">
        <f t="shared" si="1188"/>
        <v>0.84247642185073346</v>
      </c>
      <c r="C9524">
        <f t="shared" si="1189"/>
        <v>0.92836286348756403</v>
      </c>
      <c r="D9524" s="40">
        <f t="shared" si="1190"/>
        <v>1458064.3921663214</v>
      </c>
      <c r="E9524" s="40">
        <f t="shared" si="1195"/>
        <v>1250000</v>
      </c>
      <c r="F9524" s="41">
        <f t="shared" si="1191"/>
        <v>2.4448954656274866</v>
      </c>
      <c r="G9524" s="42">
        <f t="shared" si="1192"/>
        <v>2056119.3320343583</v>
      </c>
      <c r="H9524" s="16">
        <f t="shared" si="1193"/>
        <v>1</v>
      </c>
      <c r="P9524" s="16"/>
    </row>
    <row r="9525" spans="1:16" x14ac:dyDescent="0.25">
      <c r="A9525" s="24">
        <f t="shared" si="1194"/>
        <v>9510</v>
      </c>
      <c r="B9525">
        <f t="shared" si="1188"/>
        <v>0.65462212765123695</v>
      </c>
      <c r="C9525">
        <f t="shared" si="1189"/>
        <v>0.37131062929984182</v>
      </c>
      <c r="D9525" s="40">
        <f t="shared" si="1190"/>
        <v>1181381.3087357692</v>
      </c>
      <c r="E9525" s="40">
        <f t="shared" si="1195"/>
        <v>1181381.3087357692</v>
      </c>
      <c r="F9525" s="41">
        <f t="shared" si="1191"/>
        <v>1.9001872017124766</v>
      </c>
      <c r="G9525" s="42">
        <f t="shared" si="1192"/>
        <v>1244845.6432020445</v>
      </c>
      <c r="H9525" s="16">
        <f t="shared" si="1193"/>
        <v>1</v>
      </c>
      <c r="P9525" s="16"/>
    </row>
    <row r="9526" spans="1:16" x14ac:dyDescent="0.25">
      <c r="A9526" s="24">
        <f t="shared" si="1194"/>
        <v>9511</v>
      </c>
      <c r="B9526">
        <f t="shared" si="1188"/>
        <v>0.47082949767354876</v>
      </c>
      <c r="C9526">
        <f t="shared" si="1189"/>
        <v>0.23035506799351424</v>
      </c>
      <c r="D9526" s="40">
        <f t="shared" si="1190"/>
        <v>966633.03183838085</v>
      </c>
      <c r="E9526" s="40">
        <f t="shared" si="1195"/>
        <v>966633.03183838085</v>
      </c>
      <c r="F9526" s="41">
        <f t="shared" si="1191"/>
        <v>1.7757817588780005</v>
      </c>
      <c r="G9526" s="42">
        <f t="shared" si="1192"/>
        <v>716529.30546753411</v>
      </c>
      <c r="H9526" s="16">
        <f t="shared" si="1193"/>
        <v>1</v>
      </c>
      <c r="P9526" s="16"/>
    </row>
    <row r="9527" spans="1:16" x14ac:dyDescent="0.25">
      <c r="A9527" s="24">
        <f t="shared" si="1194"/>
        <v>9512</v>
      </c>
      <c r="B9527">
        <f t="shared" si="1188"/>
        <v>0.19592871249187738</v>
      </c>
      <c r="C9527">
        <f t="shared" si="1189"/>
        <v>2.4276997777633369E-2</v>
      </c>
      <c r="D9527" s="40">
        <f t="shared" si="1190"/>
        <v>609610.74192046374</v>
      </c>
      <c r="E9527" s="40">
        <f t="shared" si="1195"/>
        <v>609610.74192046374</v>
      </c>
      <c r="F9527" s="41">
        <f t="shared" si="1191"/>
        <v>1.4004597628931981</v>
      </c>
      <c r="G9527" s="42">
        <f t="shared" si="1192"/>
        <v>-146264.68491292081</v>
      </c>
      <c r="H9527" s="16">
        <f t="shared" si="1193"/>
        <v>0</v>
      </c>
      <c r="P9527" s="16"/>
    </row>
    <row r="9528" spans="1:16" x14ac:dyDescent="0.25">
      <c r="A9528" s="24">
        <f t="shared" si="1194"/>
        <v>9513</v>
      </c>
      <c r="B9528">
        <f t="shared" si="1188"/>
        <v>0.70252990967128426</v>
      </c>
      <c r="C9528">
        <f t="shared" si="1189"/>
        <v>0.47703332349192351</v>
      </c>
      <c r="D9528" s="40">
        <f t="shared" si="1190"/>
        <v>1242412.2084632362</v>
      </c>
      <c r="E9528" s="40">
        <f t="shared" si="1195"/>
        <v>1242412.2084632362</v>
      </c>
      <c r="F9528" s="41">
        <f t="shared" si="1191"/>
        <v>1.9824921712416501</v>
      </c>
      <c r="G9528" s="42">
        <f t="shared" si="1192"/>
        <v>1463072.4767334149</v>
      </c>
      <c r="H9528" s="16">
        <f t="shared" si="1193"/>
        <v>1</v>
      </c>
      <c r="P9528" s="16"/>
    </row>
    <row r="9529" spans="1:16" x14ac:dyDescent="0.25">
      <c r="A9529" s="24">
        <f t="shared" si="1194"/>
        <v>9514</v>
      </c>
      <c r="B9529">
        <f t="shared" si="1188"/>
        <v>0.47103571507614106</v>
      </c>
      <c r="C9529">
        <f t="shared" si="1189"/>
        <v>1.9228000775910914E-2</v>
      </c>
      <c r="D9529" s="40">
        <f t="shared" si="1190"/>
        <v>966869.33277175599</v>
      </c>
      <c r="E9529" s="40">
        <f t="shared" si="1195"/>
        <v>966869.33277175599</v>
      </c>
      <c r="F9529" s="41">
        <f t="shared" si="1191"/>
        <v>1.370832538322273</v>
      </c>
      <c r="G9529" s="42">
        <f t="shared" si="1192"/>
        <v>325415.94166946877</v>
      </c>
      <c r="H9529" s="16">
        <f t="shared" si="1193"/>
        <v>1</v>
      </c>
      <c r="P9529" s="16"/>
    </row>
    <row r="9530" spans="1:16" x14ac:dyDescent="0.25">
      <c r="A9530" s="24">
        <f t="shared" si="1194"/>
        <v>9515</v>
      </c>
      <c r="B9530">
        <f t="shared" si="1188"/>
        <v>0.29438575741369277</v>
      </c>
      <c r="C9530">
        <f t="shared" si="1189"/>
        <v>0.97581542504485697</v>
      </c>
      <c r="D9530" s="40">
        <f t="shared" si="1190"/>
        <v>753518.03015337547</v>
      </c>
      <c r="E9530" s="40">
        <f t="shared" si="1195"/>
        <v>753518.03015337547</v>
      </c>
      <c r="F9530" s="41">
        <f t="shared" si="1191"/>
        <v>2.6000336662197943</v>
      </c>
      <c r="G9530" s="42">
        <f t="shared" si="1192"/>
        <v>959172.24650239828</v>
      </c>
      <c r="H9530" s="16">
        <f t="shared" si="1193"/>
        <v>1</v>
      </c>
      <c r="P9530" s="16"/>
    </row>
    <row r="9531" spans="1:16" x14ac:dyDescent="0.25">
      <c r="A9531" s="24">
        <f t="shared" si="1194"/>
        <v>9516</v>
      </c>
      <c r="B9531">
        <f t="shared" si="1188"/>
        <v>0.79895117378327996</v>
      </c>
      <c r="C9531">
        <f t="shared" si="1189"/>
        <v>8.0205368460156024E-2</v>
      </c>
      <c r="D9531" s="40">
        <f t="shared" si="1190"/>
        <v>1382012.5232954111</v>
      </c>
      <c r="E9531" s="40">
        <f t="shared" si="1195"/>
        <v>1250000</v>
      </c>
      <c r="F9531" s="41">
        <f t="shared" si="1191"/>
        <v>1.5733460509160295</v>
      </c>
      <c r="G9531" s="42">
        <f t="shared" si="1192"/>
        <v>966682.56364503689</v>
      </c>
      <c r="H9531" s="16">
        <f t="shared" si="1193"/>
        <v>1</v>
      </c>
      <c r="P9531" s="16"/>
    </row>
    <row r="9532" spans="1:16" x14ac:dyDescent="0.25">
      <c r="A9532" s="24">
        <f t="shared" si="1194"/>
        <v>9517</v>
      </c>
      <c r="B9532">
        <f t="shared" si="1188"/>
        <v>0.33612082933541387</v>
      </c>
      <c r="C9532">
        <f t="shared" si="1189"/>
        <v>0.91506347537506372</v>
      </c>
      <c r="D9532" s="40">
        <f t="shared" si="1190"/>
        <v>807109.36058967537</v>
      </c>
      <c r="E9532" s="40">
        <f t="shared" si="1195"/>
        <v>807109.36058967537</v>
      </c>
      <c r="F9532" s="41">
        <f t="shared" si="1191"/>
        <v>2.4172072460798804</v>
      </c>
      <c r="G9532" s="42">
        <f t="shared" si="1192"/>
        <v>950950.59479626222</v>
      </c>
      <c r="H9532" s="16">
        <f t="shared" si="1193"/>
        <v>1</v>
      </c>
      <c r="P9532" s="16"/>
    </row>
    <row r="9533" spans="1:16" x14ac:dyDescent="0.25">
      <c r="A9533" s="24">
        <f t="shared" si="1194"/>
        <v>9518</v>
      </c>
      <c r="B9533">
        <f t="shared" si="1188"/>
        <v>0.80657468887511641</v>
      </c>
      <c r="C9533">
        <f t="shared" si="1189"/>
        <v>0.860549166216515</v>
      </c>
      <c r="D9533" s="40">
        <f t="shared" si="1190"/>
        <v>1394533.2278133186</v>
      </c>
      <c r="E9533" s="40">
        <f t="shared" si="1195"/>
        <v>1250000</v>
      </c>
      <c r="F9533" s="41">
        <f t="shared" si="1191"/>
        <v>2.329115486202407</v>
      </c>
      <c r="G9533" s="42">
        <f t="shared" si="1192"/>
        <v>1911394.3577530086</v>
      </c>
      <c r="H9533" s="16">
        <f t="shared" si="1193"/>
        <v>1</v>
      </c>
      <c r="P9533" s="16"/>
    </row>
    <row r="9534" spans="1:16" x14ac:dyDescent="0.25">
      <c r="A9534" s="24">
        <f t="shared" si="1194"/>
        <v>9519</v>
      </c>
      <c r="B9534">
        <f t="shared" si="1188"/>
        <v>0.99218756088521332</v>
      </c>
      <c r="C9534">
        <f t="shared" si="1189"/>
        <v>0.20348289457615465</v>
      </c>
      <c r="D9534" s="40">
        <f t="shared" si="1190"/>
        <v>2102231.847625379</v>
      </c>
      <c r="E9534" s="40">
        <f t="shared" si="1195"/>
        <v>1250000</v>
      </c>
      <c r="F9534" s="41">
        <f t="shared" si="1191"/>
        <v>1.7479498496856734</v>
      </c>
      <c r="G9534" s="42">
        <f t="shared" si="1192"/>
        <v>1184937.3121070918</v>
      </c>
      <c r="H9534" s="16">
        <f t="shared" si="1193"/>
        <v>1</v>
      </c>
      <c r="P9534" s="16"/>
    </row>
    <row r="9535" spans="1:16" x14ac:dyDescent="0.25">
      <c r="A9535" s="24">
        <f t="shared" si="1194"/>
        <v>9520</v>
      </c>
      <c r="B9535">
        <f t="shared" si="1188"/>
        <v>0.15772125346120447</v>
      </c>
      <c r="C9535">
        <f t="shared" si="1189"/>
        <v>0.73683242325205356</v>
      </c>
      <c r="D9535" s="40">
        <f t="shared" si="1190"/>
        <v>542309.67252257373</v>
      </c>
      <c r="E9535" s="40">
        <f t="shared" si="1195"/>
        <v>542309.67252257373</v>
      </c>
      <c r="F9535" s="41">
        <f t="shared" si="1191"/>
        <v>2.1925867283745464</v>
      </c>
      <c r="G9535" s="42">
        <f t="shared" si="1192"/>
        <v>189060.99064214155</v>
      </c>
      <c r="H9535" s="16">
        <f t="shared" si="1193"/>
        <v>1</v>
      </c>
      <c r="P9535" s="16"/>
    </row>
    <row r="9536" spans="1:16" x14ac:dyDescent="0.25">
      <c r="A9536" s="24">
        <f t="shared" si="1194"/>
        <v>9521</v>
      </c>
      <c r="B9536">
        <f t="shared" si="1188"/>
        <v>0.59349896397907287</v>
      </c>
      <c r="C9536">
        <f t="shared" si="1189"/>
        <v>0.58836015046108514</v>
      </c>
      <c r="D9536" s="40">
        <f t="shared" si="1190"/>
        <v>1107851.801447307</v>
      </c>
      <c r="E9536" s="40">
        <f t="shared" si="1195"/>
        <v>1107851.801447307</v>
      </c>
      <c r="F9536" s="41">
        <f t="shared" si="1191"/>
        <v>2.0678810610279799</v>
      </c>
      <c r="G9536" s="42">
        <f t="shared" si="1192"/>
        <v>1290905.7586386162</v>
      </c>
      <c r="H9536" s="16">
        <f t="shared" si="1193"/>
        <v>1</v>
      </c>
      <c r="P9536" s="16"/>
    </row>
    <row r="9537" spans="1:16" x14ac:dyDescent="0.25">
      <c r="A9537" s="24">
        <f t="shared" si="1194"/>
        <v>9522</v>
      </c>
      <c r="B9537">
        <f t="shared" si="1188"/>
        <v>0.51847995969001204</v>
      </c>
      <c r="C9537">
        <f t="shared" si="1189"/>
        <v>0.96752061403822154</v>
      </c>
      <c r="D9537" s="40">
        <f t="shared" si="1190"/>
        <v>1021127.1890927904</v>
      </c>
      <c r="E9537" s="40">
        <f t="shared" si="1195"/>
        <v>1021127.1890927904</v>
      </c>
      <c r="F9537" s="41">
        <f t="shared" si="1191"/>
        <v>2.5609549374231619</v>
      </c>
      <c r="G9537" s="42">
        <f t="shared" si="1192"/>
        <v>1615060.7166442163</v>
      </c>
      <c r="H9537" s="16">
        <f t="shared" si="1193"/>
        <v>1</v>
      </c>
      <c r="P9537" s="16"/>
    </row>
    <row r="9538" spans="1:16" x14ac:dyDescent="0.25">
      <c r="A9538" s="24">
        <f t="shared" si="1194"/>
        <v>9523</v>
      </c>
      <c r="B9538">
        <f t="shared" si="1188"/>
        <v>7.6031874516047537E-2</v>
      </c>
      <c r="C9538">
        <f t="shared" si="1189"/>
        <v>0.1376251281471923</v>
      </c>
      <c r="D9538" s="40">
        <f t="shared" si="1190"/>
        <v>346984.87340142392</v>
      </c>
      <c r="E9538" s="40">
        <f t="shared" si="1195"/>
        <v>346984.87340142392</v>
      </c>
      <c r="F9538" s="41">
        <f t="shared" si="1191"/>
        <v>1.668373427860858</v>
      </c>
      <c r="G9538" s="42">
        <f t="shared" si="1192"/>
        <v>-421099.65734740056</v>
      </c>
      <c r="H9538" s="16">
        <f t="shared" si="1193"/>
        <v>0</v>
      </c>
      <c r="P9538" s="16"/>
    </row>
    <row r="9539" spans="1:16" x14ac:dyDescent="0.25">
      <c r="A9539" s="24">
        <f t="shared" si="1194"/>
        <v>9524</v>
      </c>
      <c r="B9539">
        <f t="shared" si="1188"/>
        <v>0.19730997120495886</v>
      </c>
      <c r="C9539">
        <f t="shared" si="1189"/>
        <v>0.15308496879879385</v>
      </c>
      <c r="D9539" s="40">
        <f t="shared" si="1190"/>
        <v>611883.43567292951</v>
      </c>
      <c r="E9539" s="40">
        <f t="shared" si="1195"/>
        <v>611883.43567292951</v>
      </c>
      <c r="F9539" s="41">
        <f t="shared" si="1191"/>
        <v>1.6889690821542833</v>
      </c>
      <c r="G9539" s="42">
        <f t="shared" si="1192"/>
        <v>33452.204733917257</v>
      </c>
      <c r="H9539" s="16">
        <f t="shared" si="1193"/>
        <v>1</v>
      </c>
      <c r="P9539" s="16"/>
    </row>
    <row r="9540" spans="1:16" x14ac:dyDescent="0.25">
      <c r="A9540" s="24">
        <f t="shared" si="1194"/>
        <v>9525</v>
      </c>
      <c r="B9540">
        <f t="shared" si="1188"/>
        <v>0.1023587075760588</v>
      </c>
      <c r="C9540">
        <f t="shared" si="1189"/>
        <v>0.20956721634138376</v>
      </c>
      <c r="D9540" s="40">
        <f t="shared" si="1190"/>
        <v>421781.66398144688</v>
      </c>
      <c r="E9540" s="40">
        <f t="shared" si="1195"/>
        <v>421781.66398144688</v>
      </c>
      <c r="F9540" s="41">
        <f t="shared" si="1191"/>
        <v>1.7544304470850334</v>
      </c>
      <c r="G9540" s="42">
        <f t="shared" si="1192"/>
        <v>-260013.40668876085</v>
      </c>
      <c r="H9540" s="16">
        <f t="shared" si="1193"/>
        <v>0</v>
      </c>
      <c r="P9540" s="16"/>
    </row>
    <row r="9541" spans="1:16" x14ac:dyDescent="0.25">
      <c r="A9541" s="24">
        <f t="shared" si="1194"/>
        <v>9526</v>
      </c>
      <c r="B9541">
        <f t="shared" si="1188"/>
        <v>0.45596730068791658</v>
      </c>
      <c r="C9541">
        <f t="shared" si="1189"/>
        <v>0.18904064816888422</v>
      </c>
      <c r="D9541" s="40">
        <f t="shared" si="1190"/>
        <v>949575.07399247796</v>
      </c>
      <c r="E9541" s="40">
        <f t="shared" si="1195"/>
        <v>949575.07399247796</v>
      </c>
      <c r="F9541" s="41">
        <f t="shared" si="1191"/>
        <v>1.732085994401773</v>
      </c>
      <c r="G9541" s="42">
        <f t="shared" si="1192"/>
        <v>644745.68629539828</v>
      </c>
      <c r="H9541" s="16">
        <f t="shared" si="1193"/>
        <v>1</v>
      </c>
      <c r="P9541" s="16"/>
    </row>
    <row r="9542" spans="1:16" x14ac:dyDescent="0.25">
      <c r="A9542" s="24">
        <f t="shared" si="1194"/>
        <v>9527</v>
      </c>
      <c r="B9542">
        <f t="shared" si="1188"/>
        <v>0.29765667987521738</v>
      </c>
      <c r="C9542">
        <f t="shared" si="1189"/>
        <v>0.94364103570114821</v>
      </c>
      <c r="D9542" s="40">
        <f t="shared" si="1190"/>
        <v>757833.37374037947</v>
      </c>
      <c r="E9542" s="40">
        <f t="shared" si="1195"/>
        <v>757833.37374037947</v>
      </c>
      <c r="F9542" s="41">
        <f t="shared" si="1191"/>
        <v>2.4820955199871921</v>
      </c>
      <c r="G9542" s="42">
        <f t="shared" si="1192"/>
        <v>881014.82185777533</v>
      </c>
      <c r="H9542" s="16">
        <f t="shared" si="1193"/>
        <v>1</v>
      </c>
      <c r="P9542" s="16"/>
    </row>
    <row r="9543" spans="1:16" x14ac:dyDescent="0.25">
      <c r="A9543" s="24">
        <f t="shared" si="1194"/>
        <v>9528</v>
      </c>
      <c r="B9543">
        <f t="shared" si="1188"/>
        <v>0.72029731015209109</v>
      </c>
      <c r="C9543">
        <f t="shared" si="1189"/>
        <v>3.9481537300162017E-2</v>
      </c>
      <c r="D9543" s="40">
        <f t="shared" si="1190"/>
        <v>1266135.9944849031</v>
      </c>
      <c r="E9543" s="40">
        <f t="shared" si="1195"/>
        <v>1250000</v>
      </c>
      <c r="F9543" s="41">
        <f t="shared" si="1191"/>
        <v>1.466038146760229</v>
      </c>
      <c r="G9543" s="42">
        <f t="shared" si="1192"/>
        <v>832547.68345028628</v>
      </c>
      <c r="H9543" s="16">
        <f t="shared" si="1193"/>
        <v>1</v>
      </c>
      <c r="P9543" s="16"/>
    </row>
    <row r="9544" spans="1:16" x14ac:dyDescent="0.25">
      <c r="A9544" s="24">
        <f t="shared" si="1194"/>
        <v>9529</v>
      </c>
      <c r="B9544">
        <f t="shared" si="1188"/>
        <v>0.72674653970170766</v>
      </c>
      <c r="C9544">
        <f t="shared" si="1189"/>
        <v>0.74473608715925366</v>
      </c>
      <c r="D9544" s="40">
        <f t="shared" si="1190"/>
        <v>1274925.2242780423</v>
      </c>
      <c r="E9544" s="40">
        <f t="shared" si="1195"/>
        <v>1250000</v>
      </c>
      <c r="F9544" s="41">
        <f t="shared" si="1191"/>
        <v>2.200004874737143</v>
      </c>
      <c r="G9544" s="42">
        <f t="shared" si="1192"/>
        <v>1750006.0934214289</v>
      </c>
      <c r="H9544" s="16">
        <f t="shared" si="1193"/>
        <v>1</v>
      </c>
      <c r="P9544" s="16"/>
    </row>
    <row r="9545" spans="1:16" x14ac:dyDescent="0.25">
      <c r="A9545" s="24">
        <f t="shared" si="1194"/>
        <v>9530</v>
      </c>
      <c r="B9545">
        <f t="shared" si="1188"/>
        <v>0.52669209998566657</v>
      </c>
      <c r="C9545">
        <f t="shared" si="1189"/>
        <v>0.75710021227132529</v>
      </c>
      <c r="D9545" s="40">
        <f t="shared" si="1190"/>
        <v>1030527.5851073375</v>
      </c>
      <c r="E9545" s="40">
        <f t="shared" si="1195"/>
        <v>1030527.5851073375</v>
      </c>
      <c r="F9545" s="41">
        <f t="shared" si="1191"/>
        <v>2.2118556664566347</v>
      </c>
      <c r="G9545" s="42">
        <f t="shared" si="1192"/>
        <v>1279378.2785595362</v>
      </c>
      <c r="H9545" s="16">
        <f t="shared" si="1193"/>
        <v>1</v>
      </c>
      <c r="P9545" s="16"/>
    </row>
    <row r="9546" spans="1:16" x14ac:dyDescent="0.25">
      <c r="A9546" s="24">
        <f t="shared" si="1194"/>
        <v>9531</v>
      </c>
      <c r="B9546">
        <f t="shared" si="1188"/>
        <v>0.45445362234022468</v>
      </c>
      <c r="C9546">
        <f t="shared" si="1189"/>
        <v>0.90917229314800352</v>
      </c>
      <c r="D9546" s="40">
        <f t="shared" si="1190"/>
        <v>947834.19811772555</v>
      </c>
      <c r="E9546" s="40">
        <f t="shared" si="1195"/>
        <v>947834.19811772555</v>
      </c>
      <c r="F9546" s="41">
        <f t="shared" si="1191"/>
        <v>2.4059803458386204</v>
      </c>
      <c r="G9546" s="42">
        <f t="shared" si="1192"/>
        <v>1280470.4517849567</v>
      </c>
      <c r="H9546" s="16">
        <f t="shared" si="1193"/>
        <v>1</v>
      </c>
      <c r="P9546" s="16"/>
    </row>
    <row r="9547" spans="1:16" x14ac:dyDescent="0.25">
      <c r="A9547" s="24">
        <f t="shared" si="1194"/>
        <v>9532</v>
      </c>
      <c r="B9547">
        <f t="shared" si="1188"/>
        <v>0.84739520505536348</v>
      </c>
      <c r="C9547">
        <f t="shared" si="1189"/>
        <v>0.57273533183615655</v>
      </c>
      <c r="D9547" s="40">
        <f t="shared" si="1190"/>
        <v>1467473.6686730927</v>
      </c>
      <c r="E9547" s="40">
        <f t="shared" si="1195"/>
        <v>1250000</v>
      </c>
      <c r="F9547" s="41">
        <f t="shared" si="1191"/>
        <v>2.0557271854465342</v>
      </c>
      <c r="G9547" s="42">
        <f t="shared" si="1192"/>
        <v>1569658.9818081679</v>
      </c>
      <c r="H9547" s="16">
        <f t="shared" si="1193"/>
        <v>1</v>
      </c>
      <c r="P9547" s="16"/>
    </row>
    <row r="9548" spans="1:16" x14ac:dyDescent="0.25">
      <c r="A9548" s="24">
        <f t="shared" si="1194"/>
        <v>9533</v>
      </c>
      <c r="B9548">
        <f t="shared" si="1188"/>
        <v>3.2103833160363138E-2</v>
      </c>
      <c r="C9548">
        <f t="shared" si="1189"/>
        <v>0.73189755447674543</v>
      </c>
      <c r="D9548" s="40">
        <f t="shared" si="1190"/>
        <v>156199.78497315932</v>
      </c>
      <c r="E9548" s="40">
        <f t="shared" si="1195"/>
        <v>156199.78497315932</v>
      </c>
      <c r="F9548" s="41">
        <f t="shared" si="1191"/>
        <v>2.1880127893878827</v>
      </c>
      <c r="G9548" s="42">
        <f t="shared" si="1192"/>
        <v>-658232.87277909019</v>
      </c>
      <c r="H9548" s="16">
        <f t="shared" si="1193"/>
        <v>0</v>
      </c>
      <c r="P9548" s="16"/>
    </row>
    <row r="9549" spans="1:16" x14ac:dyDescent="0.25">
      <c r="A9549" s="24">
        <f t="shared" si="1194"/>
        <v>9534</v>
      </c>
      <c r="B9549">
        <f t="shared" si="1188"/>
        <v>0.71046669955831021</v>
      </c>
      <c r="C9549">
        <f t="shared" si="1189"/>
        <v>0.55680839053820819</v>
      </c>
      <c r="D9549" s="40">
        <f t="shared" si="1190"/>
        <v>1252924.9123050249</v>
      </c>
      <c r="E9549" s="40">
        <f t="shared" si="1195"/>
        <v>1250000</v>
      </c>
      <c r="F9549" s="41">
        <f t="shared" si="1191"/>
        <v>2.0434292392523372</v>
      </c>
      <c r="G9549" s="42">
        <f t="shared" si="1192"/>
        <v>1554286.5490654213</v>
      </c>
      <c r="H9549" s="16">
        <f t="shared" si="1193"/>
        <v>1</v>
      </c>
      <c r="P9549" s="16"/>
    </row>
    <row r="9550" spans="1:16" x14ac:dyDescent="0.25">
      <c r="A9550" s="24">
        <f t="shared" si="1194"/>
        <v>9535</v>
      </c>
      <c r="B9550">
        <f t="shared" si="1188"/>
        <v>0.84962552192155272</v>
      </c>
      <c r="C9550">
        <f t="shared" si="1189"/>
        <v>0.707663236069493</v>
      </c>
      <c r="D9550" s="40">
        <f t="shared" si="1190"/>
        <v>1471806.3601139423</v>
      </c>
      <c r="E9550" s="40">
        <f t="shared" si="1195"/>
        <v>1250000</v>
      </c>
      <c r="F9550" s="41">
        <f t="shared" si="1191"/>
        <v>2.1661309894356418</v>
      </c>
      <c r="G9550" s="42">
        <f t="shared" si="1192"/>
        <v>1707663.7367945523</v>
      </c>
      <c r="H9550" s="16">
        <f t="shared" si="1193"/>
        <v>1</v>
      </c>
      <c r="P9550" s="16"/>
    </row>
    <row r="9551" spans="1:16" x14ac:dyDescent="0.25">
      <c r="A9551" s="24">
        <f t="shared" si="1194"/>
        <v>9536</v>
      </c>
      <c r="B9551">
        <f t="shared" si="1188"/>
        <v>2.1253995015285909E-2</v>
      </c>
      <c r="C9551">
        <f t="shared" si="1189"/>
        <v>0.37516929220873863</v>
      </c>
      <c r="D9551" s="40">
        <f t="shared" si="1190"/>
        <v>75146.37130439817</v>
      </c>
      <c r="E9551" s="40">
        <f t="shared" si="1195"/>
        <v>75146.37130439817</v>
      </c>
      <c r="F9551" s="41">
        <f t="shared" si="1191"/>
        <v>1.9032848193306031</v>
      </c>
      <c r="G9551" s="42">
        <f t="shared" si="1192"/>
        <v>-856975.05226855818</v>
      </c>
      <c r="H9551" s="16">
        <f t="shared" si="1193"/>
        <v>0</v>
      </c>
      <c r="P9551" s="16"/>
    </row>
    <row r="9552" spans="1:16" x14ac:dyDescent="0.25">
      <c r="A9552" s="24">
        <f t="shared" si="1194"/>
        <v>9537</v>
      </c>
      <c r="B9552">
        <f t="shared" si="1188"/>
        <v>0.15242022241000086</v>
      </c>
      <c r="C9552">
        <f t="shared" si="1189"/>
        <v>0.61847996816504747</v>
      </c>
      <c r="D9552" s="40">
        <f t="shared" si="1190"/>
        <v>532169.37753983936</v>
      </c>
      <c r="E9552" s="40">
        <f t="shared" si="1195"/>
        <v>532169.37753983936</v>
      </c>
      <c r="F9552" s="41">
        <f t="shared" si="1191"/>
        <v>2.0916386210497011</v>
      </c>
      <c r="G9552" s="42">
        <f t="shared" si="1192"/>
        <v>113106.0230023074</v>
      </c>
      <c r="H9552" s="16">
        <f t="shared" si="1193"/>
        <v>1</v>
      </c>
      <c r="P9552" s="16"/>
    </row>
    <row r="9553" spans="1:16" x14ac:dyDescent="0.25">
      <c r="A9553" s="24">
        <f t="shared" si="1194"/>
        <v>9538</v>
      </c>
      <c r="B9553">
        <f t="shared" ref="B9553:B9616" si="1196">((MOD((MOD(MOD(999999999999989,MOD(A9553*2499997+$B$13*1800451,7450589)*4658+7450581)*383,99991)*7440893+MOD(MOD(999999999999989,MOD(A9553*2246527+$B$13*2399993,7450987)*7580+7560584)*17669,7440893))*1343,4294967296))+0.5)/2^32</f>
        <v>4.7485373564995825E-2</v>
      </c>
      <c r="C9553">
        <f t="shared" ref="C9553:C9616" si="1197">((MOD((MOD(MOD(999999999999989,MOD(A9553*2499997+$C$13*1800451,7450589)*4658+7450581)*383,99991)*7440893+MOD(MOD(999999999999989,MOD(A9553*2246527+$C$13*2399993,7450987)*7580+7560584)*17669,7440893))*1343,4294967296))+0.5)/2^32</f>
        <v>0.68035869032610208</v>
      </c>
      <c r="D9553" s="40">
        <f t="shared" ref="D9553:D9616" si="1198">MAX(0,NORMINV(B9553,D$10,D$12))</f>
        <v>238720.20606149978</v>
      </c>
      <c r="E9553" s="40">
        <f t="shared" si="1195"/>
        <v>238720.20606149978</v>
      </c>
      <c r="F9553" s="41">
        <f t="shared" ref="F9553:F9616" si="1199">NORMINV(C9553,E$10,E$12)</f>
        <v>2.142462630066245</v>
      </c>
      <c r="G9553" s="42">
        <f t="shared" ref="G9553:G9616" si="1200">F9553*E9553-1000000</f>
        <v>-488550.87947152322</v>
      </c>
      <c r="H9553" s="16">
        <f t="shared" ref="H9553:H9616" si="1201">IF(G9553&gt;=0,1,0)</f>
        <v>0</v>
      </c>
      <c r="P9553" s="16"/>
    </row>
    <row r="9554" spans="1:16" x14ac:dyDescent="0.25">
      <c r="A9554" s="24">
        <f t="shared" ref="A9554:A9617" si="1202">A9553+1</f>
        <v>9539</v>
      </c>
      <c r="B9554">
        <f t="shared" si="1196"/>
        <v>0.83489835390355438</v>
      </c>
      <c r="C9554">
        <f t="shared" si="1197"/>
        <v>0.11713845690246671</v>
      </c>
      <c r="D9554" s="40">
        <f t="shared" si="1198"/>
        <v>1443938.2128173292</v>
      </c>
      <c r="E9554" s="40">
        <f t="shared" ref="E9554:E9617" si="1203">MIN(1250000,D9554)</f>
        <v>1250000</v>
      </c>
      <c r="F9554" s="41">
        <f t="shared" si="1199"/>
        <v>1.6384760801306215</v>
      </c>
      <c r="G9554" s="42">
        <f t="shared" si="1200"/>
        <v>1048095.100163277</v>
      </c>
      <c r="H9554" s="16">
        <f t="shared" si="1201"/>
        <v>1</v>
      </c>
      <c r="P9554" s="16"/>
    </row>
    <row r="9555" spans="1:16" x14ac:dyDescent="0.25">
      <c r="A9555" s="24">
        <f t="shared" si="1202"/>
        <v>9540</v>
      </c>
      <c r="B9555">
        <f t="shared" si="1196"/>
        <v>0.32751234027091414</v>
      </c>
      <c r="C9555">
        <f t="shared" si="1197"/>
        <v>0.47188643540721387</v>
      </c>
      <c r="D9555" s="40">
        <f t="shared" si="1198"/>
        <v>796295.08242252143</v>
      </c>
      <c r="E9555" s="40">
        <f t="shared" si="1203"/>
        <v>796295.08242252143</v>
      </c>
      <c r="F9555" s="41">
        <f t="shared" si="1199"/>
        <v>1.9785627100132597</v>
      </c>
      <c r="G9555" s="42">
        <f t="shared" si="1200"/>
        <v>575519.75624813605</v>
      </c>
      <c r="H9555" s="16">
        <f t="shared" si="1201"/>
        <v>1</v>
      </c>
      <c r="P9555" s="16"/>
    </row>
    <row r="9556" spans="1:16" x14ac:dyDescent="0.25">
      <c r="A9556" s="24">
        <f t="shared" si="1202"/>
        <v>9541</v>
      </c>
      <c r="B9556">
        <f t="shared" si="1196"/>
        <v>0.25997204857412726</v>
      </c>
      <c r="C9556">
        <f t="shared" si="1197"/>
        <v>0.27059350570198148</v>
      </c>
      <c r="D9556" s="40">
        <f t="shared" si="1198"/>
        <v>706642.13655925915</v>
      </c>
      <c r="E9556" s="40">
        <f t="shared" si="1203"/>
        <v>706642.13655925915</v>
      </c>
      <c r="F9556" s="41">
        <f t="shared" si="1199"/>
        <v>1.8142799435675172</v>
      </c>
      <c r="G9556" s="42">
        <f t="shared" si="1200"/>
        <v>282046.65563916252</v>
      </c>
      <c r="H9556" s="16">
        <f t="shared" si="1201"/>
        <v>1</v>
      </c>
      <c r="P9556" s="16"/>
    </row>
    <row r="9557" spans="1:16" x14ac:dyDescent="0.25">
      <c r="A9557" s="24">
        <f t="shared" si="1202"/>
        <v>9542</v>
      </c>
      <c r="B9557">
        <f t="shared" si="1196"/>
        <v>0.42937770544085652</v>
      </c>
      <c r="C9557">
        <f t="shared" si="1197"/>
        <v>0.60868463816586882</v>
      </c>
      <c r="D9557" s="40">
        <f t="shared" si="1198"/>
        <v>918863.81477091881</v>
      </c>
      <c r="E9557" s="40">
        <f t="shared" si="1203"/>
        <v>918863.81477091881</v>
      </c>
      <c r="F9557" s="41">
        <f t="shared" si="1199"/>
        <v>2.0838578674789257</v>
      </c>
      <c r="G9557" s="42">
        <f t="shared" si="1200"/>
        <v>914781.58955207746</v>
      </c>
      <c r="H9557" s="16">
        <f t="shared" si="1201"/>
        <v>1</v>
      </c>
      <c r="P9557" s="16"/>
    </row>
    <row r="9558" spans="1:16" x14ac:dyDescent="0.25">
      <c r="A9558" s="24">
        <f t="shared" si="1202"/>
        <v>9543</v>
      </c>
      <c r="B9558">
        <f t="shared" si="1196"/>
        <v>0.11025207105558366</v>
      </c>
      <c r="C9558">
        <f t="shared" si="1197"/>
        <v>0.79834475077223033</v>
      </c>
      <c r="D9558" s="40">
        <f t="shared" si="1198"/>
        <v>441403.34165486856</v>
      </c>
      <c r="E9558" s="40">
        <f t="shared" si="1203"/>
        <v>441403.34165486856</v>
      </c>
      <c r="F9558" s="41">
        <f t="shared" si="1199"/>
        <v>2.2540192864561801</v>
      </c>
      <c r="G9558" s="42">
        <f t="shared" si="1200"/>
        <v>-5068.3548037196742</v>
      </c>
      <c r="H9558" s="16">
        <f t="shared" si="1201"/>
        <v>0</v>
      </c>
      <c r="P9558" s="16"/>
    </row>
    <row r="9559" spans="1:16" x14ac:dyDescent="0.25">
      <c r="A9559" s="24">
        <f t="shared" si="1202"/>
        <v>9544</v>
      </c>
      <c r="B9559">
        <f t="shared" si="1196"/>
        <v>1.3235219637863338E-2</v>
      </c>
      <c r="C9559">
        <f t="shared" si="1197"/>
        <v>0.52654878643807024</v>
      </c>
      <c r="D9559" s="40">
        <f t="shared" si="1198"/>
        <v>0</v>
      </c>
      <c r="E9559" s="40">
        <f t="shared" si="1203"/>
        <v>0</v>
      </c>
      <c r="F9559" s="41">
        <f t="shared" si="1199"/>
        <v>2.0202422900822326</v>
      </c>
      <c r="G9559" s="42">
        <f t="shared" si="1200"/>
        <v>-1000000</v>
      </c>
      <c r="H9559" s="16">
        <f t="shared" si="1201"/>
        <v>0</v>
      </c>
      <c r="P9559" s="16"/>
    </row>
    <row r="9560" spans="1:16" x14ac:dyDescent="0.25">
      <c r="A9560" s="24">
        <f t="shared" si="1202"/>
        <v>9545</v>
      </c>
      <c r="B9560">
        <f t="shared" si="1196"/>
        <v>0.96987119119148701</v>
      </c>
      <c r="C9560">
        <f t="shared" si="1197"/>
        <v>0.15770327567588538</v>
      </c>
      <c r="D9560" s="40">
        <f t="shared" si="1198"/>
        <v>1856643.1109029576</v>
      </c>
      <c r="E9560" s="40">
        <f t="shared" si="1203"/>
        <v>1250000</v>
      </c>
      <c r="F9560" s="41">
        <f t="shared" si="1199"/>
        <v>1.6948504437064962</v>
      </c>
      <c r="G9560" s="42">
        <f t="shared" si="1200"/>
        <v>1118563.0546331201</v>
      </c>
      <c r="H9560" s="16">
        <f t="shared" si="1201"/>
        <v>1</v>
      </c>
      <c r="P9560" s="16"/>
    </row>
    <row r="9561" spans="1:16" x14ac:dyDescent="0.25">
      <c r="A9561" s="24">
        <f t="shared" si="1202"/>
        <v>9546</v>
      </c>
      <c r="B9561">
        <f t="shared" si="1196"/>
        <v>0.74750944541301578</v>
      </c>
      <c r="C9561">
        <f t="shared" si="1197"/>
        <v>0.4078092206036672</v>
      </c>
      <c r="D9561" s="40">
        <f t="shared" si="1198"/>
        <v>1303954.1979348373</v>
      </c>
      <c r="E9561" s="40">
        <f t="shared" si="1203"/>
        <v>1250000</v>
      </c>
      <c r="F9561" s="41">
        <f t="shared" si="1199"/>
        <v>1.9291233696636025</v>
      </c>
      <c r="G9561" s="42">
        <f t="shared" si="1200"/>
        <v>1411404.2120795031</v>
      </c>
      <c r="H9561" s="16">
        <f t="shared" si="1201"/>
        <v>1</v>
      </c>
      <c r="P9561" s="16"/>
    </row>
    <row r="9562" spans="1:16" x14ac:dyDescent="0.25">
      <c r="A9562" s="24">
        <f t="shared" si="1202"/>
        <v>9547</v>
      </c>
      <c r="B9562">
        <f t="shared" si="1196"/>
        <v>0.37743304914329201</v>
      </c>
      <c r="C9562">
        <f t="shared" si="1197"/>
        <v>6.8864392465911806E-2</v>
      </c>
      <c r="D9562" s="40">
        <f t="shared" si="1198"/>
        <v>857646.11507094721</v>
      </c>
      <c r="E9562" s="40">
        <f t="shared" si="1203"/>
        <v>857646.11507094721</v>
      </c>
      <c r="F9562" s="41">
        <f t="shared" si="1199"/>
        <v>1.5488443367347455</v>
      </c>
      <c r="G9562" s="42">
        <f t="shared" si="1200"/>
        <v>328360.32825019257</v>
      </c>
      <c r="H9562" s="16">
        <f t="shared" si="1201"/>
        <v>1</v>
      </c>
      <c r="P9562" s="16"/>
    </row>
    <row r="9563" spans="1:16" x14ac:dyDescent="0.25">
      <c r="A9563" s="24">
        <f t="shared" si="1202"/>
        <v>9548</v>
      </c>
      <c r="B9563">
        <f t="shared" si="1196"/>
        <v>0.26034668006468564</v>
      </c>
      <c r="C9563">
        <f t="shared" si="1197"/>
        <v>0.82909015484619886</v>
      </c>
      <c r="D9563" s="40">
        <f t="shared" si="1198"/>
        <v>707168.55150498892</v>
      </c>
      <c r="E9563" s="40">
        <f t="shared" si="1203"/>
        <v>707168.55150498892</v>
      </c>
      <c r="F9563" s="41">
        <f t="shared" si="1199"/>
        <v>2.2889288552422329</v>
      </c>
      <c r="G9563" s="42">
        <f t="shared" si="1200"/>
        <v>618658.50305962237</v>
      </c>
      <c r="H9563" s="16">
        <f t="shared" si="1201"/>
        <v>1</v>
      </c>
      <c r="P9563" s="16"/>
    </row>
    <row r="9564" spans="1:16" x14ac:dyDescent="0.25">
      <c r="A9564" s="24">
        <f t="shared" si="1202"/>
        <v>9549</v>
      </c>
      <c r="B9564">
        <f t="shared" si="1196"/>
        <v>0.53509978915099055</v>
      </c>
      <c r="C9564">
        <f t="shared" si="1197"/>
        <v>0.12847253994550556</v>
      </c>
      <c r="D9564" s="40">
        <f t="shared" si="1198"/>
        <v>1040165.3230762432</v>
      </c>
      <c r="E9564" s="40">
        <f t="shared" si="1203"/>
        <v>1040165.3230762432</v>
      </c>
      <c r="F9564" s="41">
        <f t="shared" si="1199"/>
        <v>1.655428204038373</v>
      </c>
      <c r="G9564" s="42">
        <f t="shared" si="1200"/>
        <v>721919.01268309914</v>
      </c>
      <c r="H9564" s="16">
        <f t="shared" si="1201"/>
        <v>1</v>
      </c>
      <c r="P9564" s="16"/>
    </row>
    <row r="9565" spans="1:16" x14ac:dyDescent="0.25">
      <c r="A9565" s="24">
        <f t="shared" si="1202"/>
        <v>9550</v>
      </c>
      <c r="B9565">
        <f t="shared" si="1196"/>
        <v>0.70686161716002971</v>
      </c>
      <c r="C9565">
        <f t="shared" si="1197"/>
        <v>0.62682648526970297</v>
      </c>
      <c r="D9565" s="40">
        <f t="shared" si="1198"/>
        <v>1248133.4495292495</v>
      </c>
      <c r="E9565" s="40">
        <f t="shared" si="1203"/>
        <v>1248133.4495292495</v>
      </c>
      <c r="F9565" s="41">
        <f t="shared" si="1199"/>
        <v>2.0983160558660212</v>
      </c>
      <c r="G9565" s="42">
        <f t="shared" si="1200"/>
        <v>1618978.4570106664</v>
      </c>
      <c r="H9565" s="16">
        <f t="shared" si="1201"/>
        <v>1</v>
      </c>
      <c r="P9565" s="16"/>
    </row>
    <row r="9566" spans="1:16" x14ac:dyDescent="0.25">
      <c r="A9566" s="24">
        <f t="shared" si="1202"/>
        <v>9551</v>
      </c>
      <c r="B9566">
        <f t="shared" si="1196"/>
        <v>0.41320565633941442</v>
      </c>
      <c r="C9566">
        <f t="shared" si="1197"/>
        <v>0.76702157908584923</v>
      </c>
      <c r="D9566" s="40">
        <f t="shared" si="1198"/>
        <v>900012.24212077749</v>
      </c>
      <c r="E9566" s="40">
        <f t="shared" si="1203"/>
        <v>900012.24212077749</v>
      </c>
      <c r="F9566" s="41">
        <f t="shared" si="1199"/>
        <v>2.2216028188846506</v>
      </c>
      <c r="G9566" s="42">
        <f t="shared" si="1200"/>
        <v>999469.73412621394</v>
      </c>
      <c r="H9566" s="16">
        <f t="shared" si="1201"/>
        <v>1</v>
      </c>
      <c r="P9566" s="16"/>
    </row>
    <row r="9567" spans="1:16" x14ac:dyDescent="0.25">
      <c r="A9567" s="24">
        <f t="shared" si="1202"/>
        <v>9552</v>
      </c>
      <c r="B9567">
        <f t="shared" si="1196"/>
        <v>0.15821324952412397</v>
      </c>
      <c r="C9567">
        <f t="shared" si="1197"/>
        <v>0.62609987368341535</v>
      </c>
      <c r="D9567" s="40">
        <f t="shared" si="1198"/>
        <v>543239.35094995936</v>
      </c>
      <c r="E9567" s="40">
        <f t="shared" si="1203"/>
        <v>543239.35094995936</v>
      </c>
      <c r="F9567" s="41">
        <f t="shared" si="1199"/>
        <v>2.097732904683713</v>
      </c>
      <c r="G9567" s="42">
        <f t="shared" si="1200"/>
        <v>139571.06160675315</v>
      </c>
      <c r="H9567" s="16">
        <f t="shared" si="1201"/>
        <v>1</v>
      </c>
      <c r="P9567" s="16"/>
    </row>
    <row r="9568" spans="1:16" x14ac:dyDescent="0.25">
      <c r="A9568" s="24">
        <f t="shared" si="1202"/>
        <v>9553</v>
      </c>
      <c r="B9568">
        <f t="shared" si="1196"/>
        <v>0.34130730282049626</v>
      </c>
      <c r="C9568">
        <f t="shared" si="1197"/>
        <v>0.136144457035698</v>
      </c>
      <c r="D9568" s="40">
        <f t="shared" si="1198"/>
        <v>813572.39560799976</v>
      </c>
      <c r="E9568" s="40">
        <f t="shared" si="1203"/>
        <v>813572.39560799976</v>
      </c>
      <c r="F9568" s="41">
        <f t="shared" si="1199"/>
        <v>1.666320158146877</v>
      </c>
      <c r="G9568" s="42">
        <f t="shared" si="1200"/>
        <v>355672.08291345579</v>
      </c>
      <c r="H9568" s="16">
        <f t="shared" si="1201"/>
        <v>1</v>
      </c>
      <c r="P9568" s="16"/>
    </row>
    <row r="9569" spans="1:16" x14ac:dyDescent="0.25">
      <c r="A9569" s="24">
        <f t="shared" si="1202"/>
        <v>9554</v>
      </c>
      <c r="B9569">
        <f t="shared" si="1196"/>
        <v>0.55359108152333647</v>
      </c>
      <c r="C9569">
        <f t="shared" si="1197"/>
        <v>0.36691481654997915</v>
      </c>
      <c r="D9569" s="40">
        <f t="shared" si="1198"/>
        <v>1061431.3855767066</v>
      </c>
      <c r="E9569" s="40">
        <f t="shared" si="1203"/>
        <v>1061431.3855767066</v>
      </c>
      <c r="F9569" s="41">
        <f t="shared" si="1199"/>
        <v>1.8966456797584079</v>
      </c>
      <c r="G9569" s="42">
        <f t="shared" si="1200"/>
        <v>1013159.2518140415</v>
      </c>
      <c r="H9569" s="16">
        <f t="shared" si="1201"/>
        <v>1</v>
      </c>
      <c r="P9569" s="16"/>
    </row>
    <row r="9570" spans="1:16" x14ac:dyDescent="0.25">
      <c r="A9570" s="24">
        <f t="shared" si="1202"/>
        <v>9555</v>
      </c>
      <c r="B9570">
        <f t="shared" si="1196"/>
        <v>0.54713958234060556</v>
      </c>
      <c r="C9570">
        <f t="shared" si="1197"/>
        <v>0.75560176919680089</v>
      </c>
      <c r="D9570" s="40">
        <f t="shared" si="1198"/>
        <v>1053998.9630969893</v>
      </c>
      <c r="E9570" s="40">
        <f t="shared" si="1203"/>
        <v>1053998.9630969893</v>
      </c>
      <c r="F9570" s="41">
        <f t="shared" si="1199"/>
        <v>2.210402532031174</v>
      </c>
      <c r="G9570" s="42">
        <f t="shared" si="1200"/>
        <v>1329761.9767878172</v>
      </c>
      <c r="H9570" s="16">
        <f t="shared" si="1201"/>
        <v>1</v>
      </c>
      <c r="P9570" s="16"/>
    </row>
    <row r="9571" spans="1:16" x14ac:dyDescent="0.25">
      <c r="A9571" s="24">
        <f t="shared" si="1202"/>
        <v>9556</v>
      </c>
      <c r="B9571">
        <f t="shared" si="1196"/>
        <v>0.46958199969958514</v>
      </c>
      <c r="C9571">
        <f t="shared" si="1197"/>
        <v>0.94266974239144474</v>
      </c>
      <c r="D9571" s="40">
        <f t="shared" si="1198"/>
        <v>965203.35219081177</v>
      </c>
      <c r="E9571" s="40">
        <f t="shared" si="1203"/>
        <v>965203.35219081177</v>
      </c>
      <c r="F9571" s="41">
        <f t="shared" si="1199"/>
        <v>2.4795097338900702</v>
      </c>
      <c r="G9571" s="42">
        <f t="shared" si="1200"/>
        <v>1393231.1069404436</v>
      </c>
      <c r="H9571" s="16">
        <f t="shared" si="1201"/>
        <v>1</v>
      </c>
      <c r="P9571" s="16"/>
    </row>
    <row r="9572" spans="1:16" x14ac:dyDescent="0.25">
      <c r="A9572" s="24">
        <f t="shared" si="1202"/>
        <v>9557</v>
      </c>
      <c r="B9572">
        <f t="shared" si="1196"/>
        <v>0.5772710555465892</v>
      </c>
      <c r="C9572">
        <f t="shared" si="1197"/>
        <v>0.76855438260827214</v>
      </c>
      <c r="D9572" s="40">
        <f t="shared" si="1198"/>
        <v>1088867.9543646709</v>
      </c>
      <c r="E9572" s="40">
        <f t="shared" si="1203"/>
        <v>1088867.9543646709</v>
      </c>
      <c r="F9572" s="41">
        <f t="shared" si="1199"/>
        <v>2.2231289827680234</v>
      </c>
      <c r="G9572" s="42">
        <f t="shared" si="1200"/>
        <v>1420693.9077554294</v>
      </c>
      <c r="H9572" s="16">
        <f t="shared" si="1201"/>
        <v>1</v>
      </c>
      <c r="P9572" s="16"/>
    </row>
    <row r="9573" spans="1:16" x14ac:dyDescent="0.25">
      <c r="A9573" s="24">
        <f t="shared" si="1202"/>
        <v>9558</v>
      </c>
      <c r="B9573">
        <f t="shared" si="1196"/>
        <v>1.366444060113281E-2</v>
      </c>
      <c r="C9573">
        <f t="shared" si="1197"/>
        <v>0.12284816929604858</v>
      </c>
      <c r="D9573" s="40">
        <f t="shared" si="1198"/>
        <v>0</v>
      </c>
      <c r="E9573" s="40">
        <f t="shared" si="1203"/>
        <v>0</v>
      </c>
      <c r="F9573" s="41">
        <f t="shared" si="1199"/>
        <v>1.6471531474379817</v>
      </c>
      <c r="G9573" s="42">
        <f t="shared" si="1200"/>
        <v>-1000000</v>
      </c>
      <c r="H9573" s="16">
        <f t="shared" si="1201"/>
        <v>0</v>
      </c>
      <c r="P9573" s="16"/>
    </row>
    <row r="9574" spans="1:16" x14ac:dyDescent="0.25">
      <c r="A9574" s="24">
        <f t="shared" si="1202"/>
        <v>9559</v>
      </c>
      <c r="B9574">
        <f t="shared" si="1196"/>
        <v>0.76129820744972676</v>
      </c>
      <c r="C9574">
        <f t="shared" si="1197"/>
        <v>0.64014664490241557</v>
      </c>
      <c r="D9574" s="40">
        <f t="shared" si="1198"/>
        <v>1323929.2168610219</v>
      </c>
      <c r="E9574" s="40">
        <f t="shared" si="1203"/>
        <v>1250000</v>
      </c>
      <c r="F9574" s="41">
        <f t="shared" si="1199"/>
        <v>2.1090731903155264</v>
      </c>
      <c r="G9574" s="42">
        <f t="shared" si="1200"/>
        <v>1636341.4878944079</v>
      </c>
      <c r="H9574" s="16">
        <f t="shared" si="1201"/>
        <v>1</v>
      </c>
      <c r="P9574" s="16"/>
    </row>
    <row r="9575" spans="1:16" x14ac:dyDescent="0.25">
      <c r="A9575" s="24">
        <f t="shared" si="1202"/>
        <v>9560</v>
      </c>
      <c r="B9575">
        <f t="shared" si="1196"/>
        <v>2.6137516484595835E-2</v>
      </c>
      <c r="C9575">
        <f t="shared" si="1197"/>
        <v>0.44741473102476448</v>
      </c>
      <c r="D9575" s="40">
        <f t="shared" si="1198"/>
        <v>115108.56581110775</v>
      </c>
      <c r="E9575" s="40">
        <f t="shared" si="1203"/>
        <v>115108.56581110775</v>
      </c>
      <c r="F9575" s="41">
        <f t="shared" si="1199"/>
        <v>1.9598189207499865</v>
      </c>
      <c r="G9575" s="42">
        <f t="shared" si="1200"/>
        <v>-774408.05478299595</v>
      </c>
      <c r="H9575" s="16">
        <f t="shared" si="1201"/>
        <v>0</v>
      </c>
      <c r="P9575" s="16"/>
    </row>
    <row r="9576" spans="1:16" x14ac:dyDescent="0.25">
      <c r="A9576" s="24">
        <f t="shared" si="1202"/>
        <v>9561</v>
      </c>
      <c r="B9576">
        <f t="shared" si="1196"/>
        <v>0.81949967739637941</v>
      </c>
      <c r="C9576">
        <f t="shared" si="1197"/>
        <v>0.72755932633299381</v>
      </c>
      <c r="D9576" s="40">
        <f t="shared" si="1198"/>
        <v>1416471.139019229</v>
      </c>
      <c r="E9576" s="40">
        <f t="shared" si="1203"/>
        <v>1250000</v>
      </c>
      <c r="F9576" s="41">
        <f t="shared" si="1199"/>
        <v>2.1840267562100824</v>
      </c>
      <c r="G9576" s="42">
        <f t="shared" si="1200"/>
        <v>1730033.445262603</v>
      </c>
      <c r="H9576" s="16">
        <f t="shared" si="1201"/>
        <v>1</v>
      </c>
      <c r="P9576" s="16"/>
    </row>
    <row r="9577" spans="1:16" x14ac:dyDescent="0.25">
      <c r="A9577" s="24">
        <f t="shared" si="1202"/>
        <v>9562</v>
      </c>
      <c r="B9577">
        <f t="shared" si="1196"/>
        <v>0.52654505788814276</v>
      </c>
      <c r="C9577">
        <f t="shared" si="1197"/>
        <v>0.77389946707990021</v>
      </c>
      <c r="D9577" s="40">
        <f t="shared" si="1198"/>
        <v>1030359.164530097</v>
      </c>
      <c r="E9577" s="40">
        <f t="shared" si="1203"/>
        <v>1030359.164530097</v>
      </c>
      <c r="F9577" s="41">
        <f t="shared" si="1199"/>
        <v>2.2284956175015154</v>
      </c>
      <c r="G9577" s="42">
        <f t="shared" si="1200"/>
        <v>1296150.8826078442</v>
      </c>
      <c r="H9577" s="16">
        <f t="shared" si="1201"/>
        <v>1</v>
      </c>
      <c r="P9577" s="16"/>
    </row>
    <row r="9578" spans="1:16" x14ac:dyDescent="0.25">
      <c r="A9578" s="24">
        <f t="shared" si="1202"/>
        <v>9563</v>
      </c>
      <c r="B9578">
        <f t="shared" si="1196"/>
        <v>0.40032796806190163</v>
      </c>
      <c r="C9578">
        <f t="shared" si="1197"/>
        <v>0.28384091251064092</v>
      </c>
      <c r="D9578" s="40">
        <f t="shared" si="1198"/>
        <v>884879.19934934308</v>
      </c>
      <c r="E9578" s="40">
        <f t="shared" si="1203"/>
        <v>884879.19934934308</v>
      </c>
      <c r="F9578" s="41">
        <f t="shared" si="1199"/>
        <v>1.8263012412738109</v>
      </c>
      <c r="G9578" s="42">
        <f t="shared" si="1200"/>
        <v>616055.98014908121</v>
      </c>
      <c r="H9578" s="16">
        <f t="shared" si="1201"/>
        <v>1</v>
      </c>
      <c r="P9578" s="16"/>
    </row>
    <row r="9579" spans="1:16" x14ac:dyDescent="0.25">
      <c r="A9579" s="24">
        <f t="shared" si="1202"/>
        <v>9564</v>
      </c>
      <c r="B9579">
        <f t="shared" si="1196"/>
        <v>0.43557726789731532</v>
      </c>
      <c r="C9579">
        <f t="shared" si="1197"/>
        <v>0.92684557812754065</v>
      </c>
      <c r="D9579" s="40">
        <f t="shared" si="1198"/>
        <v>926052.20803223038</v>
      </c>
      <c r="E9579" s="40">
        <f t="shared" si="1203"/>
        <v>926052.20803223038</v>
      </c>
      <c r="F9579" s="41">
        <f t="shared" si="1199"/>
        <v>2.4415482077774007</v>
      </c>
      <c r="G9579" s="42">
        <f t="shared" si="1200"/>
        <v>1261001.1088293968</v>
      </c>
      <c r="H9579" s="16">
        <f t="shared" si="1201"/>
        <v>1</v>
      </c>
      <c r="P9579" s="16"/>
    </row>
    <row r="9580" spans="1:16" x14ac:dyDescent="0.25">
      <c r="A9580" s="24">
        <f t="shared" si="1202"/>
        <v>9565</v>
      </c>
      <c r="B9580">
        <f t="shared" si="1196"/>
        <v>0.83261913561727852</v>
      </c>
      <c r="C9580">
        <f t="shared" si="1197"/>
        <v>0.59888029925059527</v>
      </c>
      <c r="D9580" s="40">
        <f t="shared" si="1198"/>
        <v>1439772.1939885044</v>
      </c>
      <c r="E9580" s="40">
        <f t="shared" si="1203"/>
        <v>1250000</v>
      </c>
      <c r="F9580" s="41">
        <f t="shared" si="1199"/>
        <v>2.0761246064665153</v>
      </c>
      <c r="G9580" s="42">
        <f t="shared" si="1200"/>
        <v>1595155.7580831442</v>
      </c>
      <c r="H9580" s="16">
        <f t="shared" si="1201"/>
        <v>1</v>
      </c>
      <c r="P9580" s="16"/>
    </row>
    <row r="9581" spans="1:16" x14ac:dyDescent="0.25">
      <c r="A9581" s="24">
        <f t="shared" si="1202"/>
        <v>9566</v>
      </c>
      <c r="B9581">
        <f t="shared" si="1196"/>
        <v>0.82699580502230674</v>
      </c>
      <c r="C9581">
        <f t="shared" si="1197"/>
        <v>0.99064565065782517</v>
      </c>
      <c r="D9581" s="40">
        <f t="shared" si="1198"/>
        <v>1429647.3888670227</v>
      </c>
      <c r="E9581" s="40">
        <f t="shared" si="1203"/>
        <v>1250000</v>
      </c>
      <c r="F9581" s="41">
        <f t="shared" si="1199"/>
        <v>2.7146762877782105</v>
      </c>
      <c r="G9581" s="42">
        <f t="shared" si="1200"/>
        <v>2393345.3597227633</v>
      </c>
      <c r="H9581" s="16">
        <f t="shared" si="1201"/>
        <v>1</v>
      </c>
      <c r="P9581" s="16"/>
    </row>
    <row r="9582" spans="1:16" x14ac:dyDescent="0.25">
      <c r="A9582" s="24">
        <f t="shared" si="1202"/>
        <v>9567</v>
      </c>
      <c r="B9582">
        <f t="shared" si="1196"/>
        <v>0.24141455360222608</v>
      </c>
      <c r="C9582">
        <f t="shared" si="1197"/>
        <v>0.67657322261948138</v>
      </c>
      <c r="D9582" s="40">
        <f t="shared" si="1198"/>
        <v>680048.82171879848</v>
      </c>
      <c r="E9582" s="40">
        <f t="shared" si="1203"/>
        <v>680048.82171879848</v>
      </c>
      <c r="F9582" s="41">
        <f t="shared" si="1199"/>
        <v>2.1392515638199892</v>
      </c>
      <c r="G9582" s="42">
        <f t="shared" si="1200"/>
        <v>454795.50533588068</v>
      </c>
      <c r="H9582" s="16">
        <f t="shared" si="1201"/>
        <v>1</v>
      </c>
      <c r="P9582" s="16"/>
    </row>
    <row r="9583" spans="1:16" x14ac:dyDescent="0.25">
      <c r="A9583" s="24">
        <f t="shared" si="1202"/>
        <v>9568</v>
      </c>
      <c r="B9583">
        <f t="shared" si="1196"/>
        <v>0.49338119325693697</v>
      </c>
      <c r="C9583">
        <f t="shared" si="1197"/>
        <v>0.93187704624142498</v>
      </c>
      <c r="D9583" s="40">
        <f t="shared" si="1198"/>
        <v>992435.4182396332</v>
      </c>
      <c r="E9583" s="40">
        <f t="shared" si="1203"/>
        <v>992435.4182396332</v>
      </c>
      <c r="F9583" s="41">
        <f t="shared" si="1199"/>
        <v>2.4528624874814873</v>
      </c>
      <c r="G9583" s="42">
        <f t="shared" si="1200"/>
        <v>1434307.608647997</v>
      </c>
      <c r="H9583" s="16">
        <f t="shared" si="1201"/>
        <v>1</v>
      </c>
      <c r="P9583" s="16"/>
    </row>
    <row r="9584" spans="1:16" x14ac:dyDescent="0.25">
      <c r="A9584" s="24">
        <f t="shared" si="1202"/>
        <v>9569</v>
      </c>
      <c r="B9584">
        <f t="shared" si="1196"/>
        <v>0.63767972507048398</v>
      </c>
      <c r="C9584">
        <f t="shared" si="1197"/>
        <v>0.39015671878587455</v>
      </c>
      <c r="D9584" s="40">
        <f t="shared" si="1198"/>
        <v>1160606.5251729558</v>
      </c>
      <c r="E9584" s="40">
        <f t="shared" si="1203"/>
        <v>1160606.5251729558</v>
      </c>
      <c r="F9584" s="41">
        <f t="shared" si="1199"/>
        <v>1.9152247432149894</v>
      </c>
      <c r="G9584" s="42">
        <f t="shared" si="1200"/>
        <v>1222822.3341480154</v>
      </c>
      <c r="H9584" s="16">
        <f t="shared" si="1201"/>
        <v>1</v>
      </c>
      <c r="P9584" s="16"/>
    </row>
    <row r="9585" spans="1:16" x14ac:dyDescent="0.25">
      <c r="A9585" s="24">
        <f t="shared" si="1202"/>
        <v>9570</v>
      </c>
      <c r="B9585">
        <f t="shared" si="1196"/>
        <v>0.46312280313577503</v>
      </c>
      <c r="C9585">
        <f t="shared" si="1197"/>
        <v>0.60695671860594302</v>
      </c>
      <c r="D9585" s="40">
        <f t="shared" si="1198"/>
        <v>957795.07864970563</v>
      </c>
      <c r="E9585" s="40">
        <f t="shared" si="1203"/>
        <v>957795.07864970563</v>
      </c>
      <c r="F9585" s="41">
        <f t="shared" si="1199"/>
        <v>2.0824911519695584</v>
      </c>
      <c r="G9585" s="42">
        <f t="shared" si="1200"/>
        <v>994599.77668799926</v>
      </c>
      <c r="H9585" s="16">
        <f t="shared" si="1201"/>
        <v>1</v>
      </c>
      <c r="P9585" s="16"/>
    </row>
    <row r="9586" spans="1:16" x14ac:dyDescent="0.25">
      <c r="A9586" s="24">
        <f t="shared" si="1202"/>
        <v>9571</v>
      </c>
      <c r="B9586">
        <f t="shared" si="1196"/>
        <v>0.41893270064610988</v>
      </c>
      <c r="C9586">
        <f t="shared" si="1197"/>
        <v>0.96011790737975389</v>
      </c>
      <c r="D9586" s="40">
        <f t="shared" si="1198"/>
        <v>906706.09031127463</v>
      </c>
      <c r="E9586" s="40">
        <f t="shared" si="1203"/>
        <v>906706.09031127463</v>
      </c>
      <c r="F9586" s="41">
        <f t="shared" si="1199"/>
        <v>2.5325398067960125</v>
      </c>
      <c r="G9586" s="42">
        <f t="shared" si="1200"/>
        <v>1296269.2667776835</v>
      </c>
      <c r="H9586" s="16">
        <f t="shared" si="1201"/>
        <v>1</v>
      </c>
      <c r="P9586" s="16"/>
    </row>
    <row r="9587" spans="1:16" x14ac:dyDescent="0.25">
      <c r="A9587" s="24">
        <f t="shared" si="1202"/>
        <v>9572</v>
      </c>
      <c r="B9587">
        <f t="shared" si="1196"/>
        <v>0.79062744847033173</v>
      </c>
      <c r="C9587">
        <f t="shared" si="1197"/>
        <v>0.51614010112825781</v>
      </c>
      <c r="D9587" s="40">
        <f t="shared" si="1198"/>
        <v>1368662.7421347862</v>
      </c>
      <c r="E9587" s="40">
        <f t="shared" si="1203"/>
        <v>1250000</v>
      </c>
      <c r="F9587" s="41">
        <f t="shared" si="1199"/>
        <v>2.0123003880916497</v>
      </c>
      <c r="G9587" s="42">
        <f t="shared" si="1200"/>
        <v>1515375.4851145623</v>
      </c>
      <c r="H9587" s="16">
        <f t="shared" si="1201"/>
        <v>1</v>
      </c>
      <c r="P9587" s="16"/>
    </row>
    <row r="9588" spans="1:16" x14ac:dyDescent="0.25">
      <c r="A9588" s="24">
        <f t="shared" si="1202"/>
        <v>9573</v>
      </c>
      <c r="B9588">
        <f t="shared" si="1196"/>
        <v>0.5580277486005798</v>
      </c>
      <c r="C9588">
        <f t="shared" si="1197"/>
        <v>0.66818584653083235</v>
      </c>
      <c r="D9588" s="40">
        <f t="shared" si="1198"/>
        <v>1066552.0000387372</v>
      </c>
      <c r="E9588" s="40">
        <f t="shared" si="1203"/>
        <v>1066552.0000387372</v>
      </c>
      <c r="F9588" s="41">
        <f t="shared" si="1199"/>
        <v>2.1321912585579996</v>
      </c>
      <c r="G9588" s="42">
        <f t="shared" si="1200"/>
        <v>1274092.8512801467</v>
      </c>
      <c r="H9588" s="16">
        <f t="shared" si="1201"/>
        <v>1</v>
      </c>
      <c r="P9588" s="16"/>
    </row>
    <row r="9589" spans="1:16" x14ac:dyDescent="0.25">
      <c r="A9589" s="24">
        <f t="shared" si="1202"/>
        <v>9574</v>
      </c>
      <c r="B9589">
        <f t="shared" si="1196"/>
        <v>0.56196598138194531</v>
      </c>
      <c r="C9589">
        <f t="shared" si="1197"/>
        <v>0.8449530164944008</v>
      </c>
      <c r="D9589" s="40">
        <f t="shared" si="1198"/>
        <v>1071104.3663311887</v>
      </c>
      <c r="E9589" s="40">
        <f t="shared" si="1203"/>
        <v>1071104.3663311887</v>
      </c>
      <c r="F9589" s="41">
        <f t="shared" si="1199"/>
        <v>2.3085182011012266</v>
      </c>
      <c r="G9589" s="42">
        <f t="shared" si="1200"/>
        <v>1472663.9249545452</v>
      </c>
      <c r="H9589" s="16">
        <f t="shared" si="1201"/>
        <v>1</v>
      </c>
      <c r="P9589" s="16"/>
    </row>
    <row r="9590" spans="1:16" x14ac:dyDescent="0.25">
      <c r="A9590" s="24">
        <f t="shared" si="1202"/>
        <v>9575</v>
      </c>
      <c r="B9590">
        <f t="shared" si="1196"/>
        <v>0.3295421035727486</v>
      </c>
      <c r="C9590">
        <f t="shared" si="1197"/>
        <v>0.24608446948695928</v>
      </c>
      <c r="D9590" s="40">
        <f t="shared" si="1198"/>
        <v>798855.05823706184</v>
      </c>
      <c r="E9590" s="40">
        <f t="shared" si="1203"/>
        <v>798855.05823706184</v>
      </c>
      <c r="F9590" s="41">
        <f t="shared" si="1199"/>
        <v>1.7912269909399039</v>
      </c>
      <c r="G9590" s="42">
        <f t="shared" si="1200"/>
        <v>430930.74216309399</v>
      </c>
      <c r="H9590" s="16">
        <f t="shared" si="1201"/>
        <v>1</v>
      </c>
      <c r="P9590" s="16"/>
    </row>
    <row r="9591" spans="1:16" x14ac:dyDescent="0.25">
      <c r="A9591" s="24">
        <f t="shared" si="1202"/>
        <v>9576</v>
      </c>
      <c r="B9591">
        <f t="shared" si="1196"/>
        <v>0.41468414838891476</v>
      </c>
      <c r="C9591">
        <f t="shared" si="1197"/>
        <v>0.14101528015453368</v>
      </c>
      <c r="D9591" s="40">
        <f t="shared" si="1198"/>
        <v>901742.3308584512</v>
      </c>
      <c r="E9591" s="40">
        <f t="shared" si="1203"/>
        <v>901742.3308584512</v>
      </c>
      <c r="F9591" s="41">
        <f t="shared" si="1199"/>
        <v>1.6730185278769003</v>
      </c>
      <c r="G9591" s="42">
        <f t="shared" si="1200"/>
        <v>508631.62689709081</v>
      </c>
      <c r="H9591" s="16">
        <f t="shared" si="1201"/>
        <v>1</v>
      </c>
      <c r="P9591" s="16"/>
    </row>
    <row r="9592" spans="1:16" x14ac:dyDescent="0.25">
      <c r="A9592" s="24">
        <f t="shared" si="1202"/>
        <v>9577</v>
      </c>
      <c r="B9592">
        <f t="shared" si="1196"/>
        <v>0.66814654821064323</v>
      </c>
      <c r="C9592">
        <f t="shared" si="1197"/>
        <v>0.91950490640010685</v>
      </c>
      <c r="D9592" s="40">
        <f t="shared" si="1198"/>
        <v>1198237.5225575422</v>
      </c>
      <c r="E9592" s="40">
        <f t="shared" si="1203"/>
        <v>1198237.5225575422</v>
      </c>
      <c r="F9592" s="41">
        <f t="shared" si="1199"/>
        <v>2.4260635518428</v>
      </c>
      <c r="G9592" s="42">
        <f t="shared" si="1200"/>
        <v>1907000.3799272678</v>
      </c>
      <c r="H9592" s="16">
        <f t="shared" si="1201"/>
        <v>1</v>
      </c>
      <c r="P9592" s="16"/>
    </row>
    <row r="9593" spans="1:16" x14ac:dyDescent="0.25">
      <c r="A9593" s="24">
        <f t="shared" si="1202"/>
        <v>9578</v>
      </c>
      <c r="B9593">
        <f t="shared" si="1196"/>
        <v>0.28972931520547718</v>
      </c>
      <c r="C9593">
        <f t="shared" si="1197"/>
        <v>0.76970070542301983</v>
      </c>
      <c r="D9593" s="40">
        <f t="shared" si="1198"/>
        <v>747336.32264853292</v>
      </c>
      <c r="E9593" s="40">
        <f t="shared" si="1203"/>
        <v>747336.32264853292</v>
      </c>
      <c r="F9593" s="41">
        <f t="shared" si="1199"/>
        <v>2.224274025866853</v>
      </c>
      <c r="G9593" s="42">
        <f t="shared" si="1200"/>
        <v>662280.77105398173</v>
      </c>
      <c r="H9593" s="16">
        <f t="shared" si="1201"/>
        <v>1</v>
      </c>
      <c r="P9593" s="16"/>
    </row>
    <row r="9594" spans="1:16" x14ac:dyDescent="0.25">
      <c r="A9594" s="24">
        <f t="shared" si="1202"/>
        <v>9579</v>
      </c>
      <c r="B9594">
        <f t="shared" si="1196"/>
        <v>0.36526139976922423</v>
      </c>
      <c r="C9594">
        <f t="shared" si="1197"/>
        <v>0.26491609343793243</v>
      </c>
      <c r="D9594" s="40">
        <f t="shared" si="1198"/>
        <v>842964.96603754687</v>
      </c>
      <c r="E9594" s="40">
        <f t="shared" si="1203"/>
        <v>842964.96603754687</v>
      </c>
      <c r="F9594" s="41">
        <f t="shared" si="1199"/>
        <v>1.8090388436958629</v>
      </c>
      <c r="G9594" s="42">
        <f t="shared" si="1200"/>
        <v>524956.36743668607</v>
      </c>
      <c r="H9594" s="16">
        <f t="shared" si="1201"/>
        <v>1</v>
      </c>
      <c r="P9594" s="16"/>
    </row>
    <row r="9595" spans="1:16" x14ac:dyDescent="0.25">
      <c r="A9595" s="24">
        <f t="shared" si="1202"/>
        <v>9580</v>
      </c>
      <c r="B9595">
        <f t="shared" si="1196"/>
        <v>0.11880542791914195</v>
      </c>
      <c r="C9595">
        <f t="shared" si="1197"/>
        <v>0.81522220920305699</v>
      </c>
      <c r="D9595" s="40">
        <f t="shared" si="1198"/>
        <v>461559.48547396774</v>
      </c>
      <c r="E9595" s="40">
        <f t="shared" si="1203"/>
        <v>461559.48547396774</v>
      </c>
      <c r="F9595" s="41">
        <f t="shared" si="1199"/>
        <v>2.2727374282550543</v>
      </c>
      <c r="G9595" s="42">
        <f t="shared" si="1200"/>
        <v>49003.51800283161</v>
      </c>
      <c r="H9595" s="16">
        <f t="shared" si="1201"/>
        <v>1</v>
      </c>
      <c r="P9595" s="16"/>
    </row>
    <row r="9596" spans="1:16" x14ac:dyDescent="0.25">
      <c r="A9596" s="24">
        <f t="shared" si="1202"/>
        <v>9581</v>
      </c>
      <c r="B9596">
        <f t="shared" si="1196"/>
        <v>0.48918452451471239</v>
      </c>
      <c r="C9596">
        <f t="shared" si="1197"/>
        <v>0.80902352707926184</v>
      </c>
      <c r="D9596" s="40">
        <f t="shared" si="1198"/>
        <v>987638.13142559608</v>
      </c>
      <c r="E9596" s="40">
        <f t="shared" si="1203"/>
        <v>987638.13142559608</v>
      </c>
      <c r="F9596" s="41">
        <f t="shared" si="1199"/>
        <v>2.2657457714499531</v>
      </c>
      <c r="G9596" s="42">
        <f t="shared" si="1200"/>
        <v>1237736.9200002775</v>
      </c>
      <c r="H9596" s="16">
        <f t="shared" si="1201"/>
        <v>1</v>
      </c>
      <c r="P9596" s="16"/>
    </row>
    <row r="9597" spans="1:16" x14ac:dyDescent="0.25">
      <c r="A9597" s="24">
        <f t="shared" si="1202"/>
        <v>9582</v>
      </c>
      <c r="B9597">
        <f t="shared" si="1196"/>
        <v>0.74555098835844547</v>
      </c>
      <c r="C9597">
        <f t="shared" si="1197"/>
        <v>0.31092262302991003</v>
      </c>
      <c r="D9597" s="40">
        <f t="shared" si="1198"/>
        <v>1301164.689267074</v>
      </c>
      <c r="E9597" s="40">
        <f t="shared" si="1203"/>
        <v>1250000</v>
      </c>
      <c r="F9597" s="41">
        <f t="shared" si="1199"/>
        <v>1.850079986059324</v>
      </c>
      <c r="G9597" s="42">
        <f t="shared" si="1200"/>
        <v>1312599.9825741551</v>
      </c>
      <c r="H9597" s="16">
        <f t="shared" si="1201"/>
        <v>1</v>
      </c>
      <c r="P9597" s="16"/>
    </row>
    <row r="9598" spans="1:16" x14ac:dyDescent="0.25">
      <c r="A9598" s="24">
        <f t="shared" si="1202"/>
        <v>9583</v>
      </c>
      <c r="B9598">
        <f t="shared" si="1196"/>
        <v>0.58094953105319291</v>
      </c>
      <c r="C9598">
        <f t="shared" si="1197"/>
        <v>0.23612761765252799</v>
      </c>
      <c r="D9598" s="40">
        <f t="shared" si="1198"/>
        <v>1093156.4762093681</v>
      </c>
      <c r="E9598" s="40">
        <f t="shared" si="1203"/>
        <v>1093156.4762093681</v>
      </c>
      <c r="F9598" s="41">
        <f t="shared" si="1199"/>
        <v>1.7815153559449846</v>
      </c>
      <c r="G9598" s="42">
        <f t="shared" si="1200"/>
        <v>947475.04881769745</v>
      </c>
      <c r="H9598" s="16">
        <f t="shared" si="1201"/>
        <v>1</v>
      </c>
      <c r="P9598" s="16"/>
    </row>
    <row r="9599" spans="1:16" x14ac:dyDescent="0.25">
      <c r="A9599" s="24">
        <f t="shared" si="1202"/>
        <v>9584</v>
      </c>
      <c r="B9599">
        <f t="shared" si="1196"/>
        <v>0.7670828039990738</v>
      </c>
      <c r="C9599">
        <f t="shared" si="1197"/>
        <v>9.0238886536099017E-2</v>
      </c>
      <c r="D9599" s="40">
        <f t="shared" si="1198"/>
        <v>1332495.5070001129</v>
      </c>
      <c r="E9599" s="40">
        <f t="shared" si="1203"/>
        <v>1250000</v>
      </c>
      <c r="F9599" s="41">
        <f t="shared" si="1199"/>
        <v>1.5929223644788726</v>
      </c>
      <c r="G9599" s="42">
        <f t="shared" si="1200"/>
        <v>991152.95559859066</v>
      </c>
      <c r="H9599" s="16">
        <f t="shared" si="1201"/>
        <v>1</v>
      </c>
      <c r="P9599" s="16"/>
    </row>
    <row r="9600" spans="1:16" x14ac:dyDescent="0.25">
      <c r="A9600" s="24">
        <f t="shared" si="1202"/>
        <v>9585</v>
      </c>
      <c r="B9600">
        <f t="shared" si="1196"/>
        <v>0.54415218729991466</v>
      </c>
      <c r="C9600">
        <f t="shared" si="1197"/>
        <v>0.1876301058800891</v>
      </c>
      <c r="D9600" s="40">
        <f t="shared" si="1198"/>
        <v>1050562.3216459153</v>
      </c>
      <c r="E9600" s="40">
        <f t="shared" si="1203"/>
        <v>1050562.3216459153</v>
      </c>
      <c r="F9600" s="41">
        <f t="shared" si="1199"/>
        <v>1.7304974822721073</v>
      </c>
      <c r="G9600" s="42">
        <f t="shared" si="1200"/>
        <v>817995.45257819607</v>
      </c>
      <c r="H9600" s="16">
        <f t="shared" si="1201"/>
        <v>1</v>
      </c>
      <c r="P9600" s="16"/>
    </row>
    <row r="9601" spans="1:16" x14ac:dyDescent="0.25">
      <c r="A9601" s="24">
        <f t="shared" si="1202"/>
        <v>9586</v>
      </c>
      <c r="B9601">
        <f t="shared" si="1196"/>
        <v>0.22779818100389093</v>
      </c>
      <c r="C9601">
        <f t="shared" si="1197"/>
        <v>0.78348867443855852</v>
      </c>
      <c r="D9601" s="40">
        <f t="shared" si="1198"/>
        <v>659824.79006105918</v>
      </c>
      <c r="E9601" s="40">
        <f t="shared" si="1203"/>
        <v>659824.79006105918</v>
      </c>
      <c r="F9601" s="41">
        <f t="shared" si="1199"/>
        <v>2.2383069164101688</v>
      </c>
      <c r="G9601" s="42">
        <f t="shared" si="1200"/>
        <v>476890.39121255628</v>
      </c>
      <c r="H9601" s="16">
        <f t="shared" si="1201"/>
        <v>1</v>
      </c>
      <c r="P9601" s="16"/>
    </row>
    <row r="9602" spans="1:16" x14ac:dyDescent="0.25">
      <c r="A9602" s="24">
        <f t="shared" si="1202"/>
        <v>9587</v>
      </c>
      <c r="B9602">
        <f t="shared" si="1196"/>
        <v>5.8758768369443715E-2</v>
      </c>
      <c r="C9602">
        <f t="shared" si="1197"/>
        <v>3.8686820887960494E-2</v>
      </c>
      <c r="D9602" s="40">
        <f t="shared" si="1198"/>
        <v>286347.02241202444</v>
      </c>
      <c r="E9602" s="40">
        <f t="shared" si="1203"/>
        <v>286347.02241202444</v>
      </c>
      <c r="F9602" s="41">
        <f t="shared" si="1199"/>
        <v>1.4631816465570786</v>
      </c>
      <c r="G9602" s="42">
        <f t="shared" si="1200"/>
        <v>-581022.29226045741</v>
      </c>
      <c r="H9602" s="16">
        <f t="shared" si="1201"/>
        <v>0</v>
      </c>
      <c r="P9602" s="16"/>
    </row>
    <row r="9603" spans="1:16" x14ac:dyDescent="0.25">
      <c r="A9603" s="24">
        <f t="shared" si="1202"/>
        <v>9588</v>
      </c>
      <c r="B9603">
        <f t="shared" si="1196"/>
        <v>0.68258239061105996</v>
      </c>
      <c r="C9603">
        <f t="shared" si="1197"/>
        <v>0.87247883866075426</v>
      </c>
      <c r="D9603" s="40">
        <f t="shared" si="1198"/>
        <v>1216534.4893299898</v>
      </c>
      <c r="E9603" s="40">
        <f t="shared" si="1203"/>
        <v>1216534.4893299898</v>
      </c>
      <c r="F9603" s="41">
        <f t="shared" si="1199"/>
        <v>2.3459535559991025</v>
      </c>
      <c r="G9603" s="42">
        <f t="shared" si="1200"/>
        <v>1853933.4112392417</v>
      </c>
      <c r="H9603" s="16">
        <f t="shared" si="1201"/>
        <v>1</v>
      </c>
      <c r="P9603" s="16"/>
    </row>
    <row r="9604" spans="1:16" x14ac:dyDescent="0.25">
      <c r="A9604" s="24">
        <f t="shared" si="1202"/>
        <v>9589</v>
      </c>
      <c r="B9604">
        <f t="shared" si="1196"/>
        <v>0.5902367444941774</v>
      </c>
      <c r="C9604">
        <f t="shared" si="1197"/>
        <v>0.58996255521196872</v>
      </c>
      <c r="D9604" s="40">
        <f t="shared" si="1198"/>
        <v>1104021.5864051497</v>
      </c>
      <c r="E9604" s="40">
        <f t="shared" si="1203"/>
        <v>1104021.5864051497</v>
      </c>
      <c r="F9604" s="41">
        <f t="shared" si="1199"/>
        <v>2.0691333300670269</v>
      </c>
      <c r="G9604" s="42">
        <f t="shared" si="1200"/>
        <v>1284367.8615443693</v>
      </c>
      <c r="H9604" s="16">
        <f t="shared" si="1201"/>
        <v>1</v>
      </c>
      <c r="P9604" s="16"/>
    </row>
    <row r="9605" spans="1:16" x14ac:dyDescent="0.25">
      <c r="A9605" s="24">
        <f t="shared" si="1202"/>
        <v>9590</v>
      </c>
      <c r="B9605">
        <f t="shared" si="1196"/>
        <v>0.73932117002550513</v>
      </c>
      <c r="C9605">
        <f t="shared" si="1197"/>
        <v>0.47141016635578126</v>
      </c>
      <c r="D9605" s="40">
        <f t="shared" si="1198"/>
        <v>1292365.0529975891</v>
      </c>
      <c r="E9605" s="40">
        <f t="shared" si="1203"/>
        <v>1250000</v>
      </c>
      <c r="F9605" s="41">
        <f t="shared" si="1199"/>
        <v>1.9781989248475167</v>
      </c>
      <c r="G9605" s="42">
        <f t="shared" si="1200"/>
        <v>1472748.656059396</v>
      </c>
      <c r="H9605" s="16">
        <f t="shared" si="1201"/>
        <v>1</v>
      </c>
      <c r="P9605" s="16"/>
    </row>
    <row r="9606" spans="1:16" x14ac:dyDescent="0.25">
      <c r="A9606" s="24">
        <f t="shared" si="1202"/>
        <v>9591</v>
      </c>
      <c r="B9606">
        <f t="shared" si="1196"/>
        <v>0.37527538312133402</v>
      </c>
      <c r="C9606">
        <f t="shared" si="1197"/>
        <v>0.24120947543997318</v>
      </c>
      <c r="D9606" s="40">
        <f t="shared" si="1198"/>
        <v>855054.76406176423</v>
      </c>
      <c r="E9606" s="40">
        <f t="shared" si="1203"/>
        <v>855054.76406176423</v>
      </c>
      <c r="F9606" s="41">
        <f t="shared" si="1199"/>
        <v>1.7864992966839051</v>
      </c>
      <c r="G9606" s="42">
        <f t="shared" si="1200"/>
        <v>527554.73462256417</v>
      </c>
      <c r="H9606" s="16">
        <f t="shared" si="1201"/>
        <v>1</v>
      </c>
      <c r="P9606" s="16"/>
    </row>
    <row r="9607" spans="1:16" x14ac:dyDescent="0.25">
      <c r="A9607" s="24">
        <f t="shared" si="1202"/>
        <v>9592</v>
      </c>
      <c r="B9607">
        <f t="shared" si="1196"/>
        <v>0.34769095934461802</v>
      </c>
      <c r="C9607">
        <f t="shared" si="1197"/>
        <v>0.27609245723579079</v>
      </c>
      <c r="D9607" s="40">
        <f t="shared" si="1198"/>
        <v>821476.32192378654</v>
      </c>
      <c r="E9607" s="40">
        <f t="shared" si="1203"/>
        <v>821476.32192378654</v>
      </c>
      <c r="F9607" s="41">
        <f t="shared" si="1199"/>
        <v>1.8193041721744456</v>
      </c>
      <c r="G9607" s="42">
        <f t="shared" si="1200"/>
        <v>494515.29981846293</v>
      </c>
      <c r="H9607" s="16">
        <f t="shared" si="1201"/>
        <v>1</v>
      </c>
      <c r="P9607" s="16"/>
    </row>
    <row r="9608" spans="1:16" x14ac:dyDescent="0.25">
      <c r="A9608" s="24">
        <f t="shared" si="1202"/>
        <v>9593</v>
      </c>
      <c r="B9608">
        <f t="shared" si="1196"/>
        <v>0.42561380297411233</v>
      </c>
      <c r="C9608">
        <f t="shared" si="1197"/>
        <v>8.4501250996254385E-2</v>
      </c>
      <c r="D9608" s="40">
        <f t="shared" si="1198"/>
        <v>914489.82370029821</v>
      </c>
      <c r="E9608" s="40">
        <f t="shared" si="1203"/>
        <v>914489.82370029821</v>
      </c>
      <c r="F9608" s="41">
        <f t="shared" si="1199"/>
        <v>1.5819404163230752</v>
      </c>
      <c r="G9608" s="42">
        <f t="shared" si="1200"/>
        <v>446668.41242766543</v>
      </c>
      <c r="H9608" s="16">
        <f t="shared" si="1201"/>
        <v>1</v>
      </c>
      <c r="P9608" s="16"/>
    </row>
    <row r="9609" spans="1:16" x14ac:dyDescent="0.25">
      <c r="A9609" s="24">
        <f t="shared" si="1202"/>
        <v>9594</v>
      </c>
      <c r="B9609">
        <f t="shared" si="1196"/>
        <v>0.83919886883813888</v>
      </c>
      <c r="C9609">
        <f t="shared" si="1197"/>
        <v>2.4450362543575466E-2</v>
      </c>
      <c r="D9609" s="40">
        <f t="shared" si="1198"/>
        <v>1451901.5094876436</v>
      </c>
      <c r="E9609" s="40">
        <f t="shared" si="1203"/>
        <v>1250000</v>
      </c>
      <c r="F9609" s="41">
        <f t="shared" si="1199"/>
        <v>1.4013810876913753</v>
      </c>
      <c r="G9609" s="42">
        <f t="shared" si="1200"/>
        <v>751726.35961421905</v>
      </c>
      <c r="H9609" s="16">
        <f t="shared" si="1201"/>
        <v>1</v>
      </c>
      <c r="P9609" s="16"/>
    </row>
    <row r="9610" spans="1:16" x14ac:dyDescent="0.25">
      <c r="A9610" s="24">
        <f t="shared" si="1202"/>
        <v>9595</v>
      </c>
      <c r="B9610">
        <f t="shared" si="1196"/>
        <v>0.63186368288006634</v>
      </c>
      <c r="C9610">
        <f t="shared" si="1197"/>
        <v>0.38724299368914217</v>
      </c>
      <c r="D9610" s="40">
        <f t="shared" si="1198"/>
        <v>1153553.2306633978</v>
      </c>
      <c r="E9610" s="40">
        <f t="shared" si="1203"/>
        <v>1153553.2306633978</v>
      </c>
      <c r="F9610" s="41">
        <f t="shared" si="1199"/>
        <v>1.9129142791692133</v>
      </c>
      <c r="G9610" s="42">
        <f t="shared" si="1200"/>
        <v>1206648.4467177908</v>
      </c>
      <c r="H9610" s="16">
        <f t="shared" si="1201"/>
        <v>1</v>
      </c>
      <c r="P9610" s="16"/>
    </row>
    <row r="9611" spans="1:16" x14ac:dyDescent="0.25">
      <c r="A9611" s="24">
        <f t="shared" si="1202"/>
        <v>9596</v>
      </c>
      <c r="B9611">
        <f t="shared" si="1196"/>
        <v>0.57205927057657391</v>
      </c>
      <c r="C9611">
        <f t="shared" si="1197"/>
        <v>0.47433013410773128</v>
      </c>
      <c r="D9611" s="40">
        <f t="shared" si="1198"/>
        <v>1082805.1767787861</v>
      </c>
      <c r="E9611" s="40">
        <f t="shared" si="1203"/>
        <v>1082805.1767787861</v>
      </c>
      <c r="F9611" s="41">
        <f t="shared" si="1199"/>
        <v>1.9804287912584331</v>
      </c>
      <c r="G9611" s="42">
        <f t="shared" si="1200"/>
        <v>1144418.5474163853</v>
      </c>
      <c r="H9611" s="16">
        <f t="shared" si="1201"/>
        <v>1</v>
      </c>
      <c r="P9611" s="16"/>
    </row>
    <row r="9612" spans="1:16" x14ac:dyDescent="0.25">
      <c r="A9612" s="24">
        <f t="shared" si="1202"/>
        <v>9597</v>
      </c>
      <c r="B9612">
        <f t="shared" si="1196"/>
        <v>0.55438034434337169</v>
      </c>
      <c r="C9612">
        <f t="shared" si="1197"/>
        <v>0.53561712626833469</v>
      </c>
      <c r="D9612" s="40">
        <f t="shared" si="1198"/>
        <v>1062341.7345315421</v>
      </c>
      <c r="E9612" s="40">
        <f t="shared" si="1203"/>
        <v>1062341.7345315421</v>
      </c>
      <c r="F9612" s="41">
        <f t="shared" si="1199"/>
        <v>2.027172592901672</v>
      </c>
      <c r="G9612" s="42">
        <f t="shared" si="1200"/>
        <v>1153550.0485379659</v>
      </c>
      <c r="H9612" s="16">
        <f t="shared" si="1201"/>
        <v>1</v>
      </c>
      <c r="P9612" s="16"/>
    </row>
    <row r="9613" spans="1:16" x14ac:dyDescent="0.25">
      <c r="A9613" s="24">
        <f t="shared" si="1202"/>
        <v>9598</v>
      </c>
      <c r="B9613">
        <f t="shared" si="1196"/>
        <v>0.29212664917577058</v>
      </c>
      <c r="C9613">
        <f t="shared" si="1197"/>
        <v>0.78344877494964749</v>
      </c>
      <c r="D9613" s="40">
        <f t="shared" si="1198"/>
        <v>750524.65663918748</v>
      </c>
      <c r="E9613" s="40">
        <f t="shared" si="1203"/>
        <v>750524.65663918748</v>
      </c>
      <c r="F9613" s="41">
        <f t="shared" si="1199"/>
        <v>2.2382655812901255</v>
      </c>
      <c r="G9613" s="42">
        <f t="shared" si="1200"/>
        <v>679873.50686508277</v>
      </c>
      <c r="H9613" s="16">
        <f t="shared" si="1201"/>
        <v>1</v>
      </c>
      <c r="P9613" s="16"/>
    </row>
    <row r="9614" spans="1:16" x14ac:dyDescent="0.25">
      <c r="A9614" s="24">
        <f t="shared" si="1202"/>
        <v>9599</v>
      </c>
      <c r="B9614">
        <f t="shared" si="1196"/>
        <v>0.3101012984989211</v>
      </c>
      <c r="C9614">
        <f t="shared" si="1197"/>
        <v>0.68647242279257625</v>
      </c>
      <c r="D9614" s="40">
        <f t="shared" si="1198"/>
        <v>774059.31523782597</v>
      </c>
      <c r="E9614" s="40">
        <f t="shared" si="1203"/>
        <v>774059.31523782597</v>
      </c>
      <c r="F9614" s="41">
        <f t="shared" si="1199"/>
        <v>2.1476826452322095</v>
      </c>
      <c r="G9614" s="42">
        <f t="shared" si="1200"/>
        <v>662433.75771660684</v>
      </c>
      <c r="H9614" s="16">
        <f t="shared" si="1201"/>
        <v>1</v>
      </c>
      <c r="P9614" s="16"/>
    </row>
    <row r="9615" spans="1:16" x14ac:dyDescent="0.25">
      <c r="A9615" s="24">
        <f t="shared" si="1202"/>
        <v>9600</v>
      </c>
      <c r="B9615">
        <f t="shared" si="1196"/>
        <v>0.70901956770103425</v>
      </c>
      <c r="C9615">
        <f t="shared" si="1197"/>
        <v>0.35416648827958852</v>
      </c>
      <c r="D9615" s="40">
        <f t="shared" si="1198"/>
        <v>1250998.2227522405</v>
      </c>
      <c r="E9615" s="40">
        <f t="shared" si="1203"/>
        <v>1250000</v>
      </c>
      <c r="F9615" s="41">
        <f t="shared" si="1199"/>
        <v>1.886293042626966</v>
      </c>
      <c r="G9615" s="42">
        <f t="shared" si="1200"/>
        <v>1357866.3032837072</v>
      </c>
      <c r="H9615" s="16">
        <f t="shared" si="1201"/>
        <v>1</v>
      </c>
      <c r="P9615" s="16"/>
    </row>
    <row r="9616" spans="1:16" x14ac:dyDescent="0.25">
      <c r="A9616" s="24">
        <f t="shared" si="1202"/>
        <v>9601</v>
      </c>
      <c r="B9616">
        <f t="shared" si="1196"/>
        <v>0.50305120449047536</v>
      </c>
      <c r="C9616">
        <f t="shared" si="1197"/>
        <v>9.7871047561056912E-2</v>
      </c>
      <c r="D9616" s="40">
        <f t="shared" si="1198"/>
        <v>1003487.0714347719</v>
      </c>
      <c r="E9616" s="40">
        <f t="shared" si="1203"/>
        <v>1003487.0714347719</v>
      </c>
      <c r="F9616" s="41">
        <f t="shared" si="1199"/>
        <v>1.6067543907745807</v>
      </c>
      <c r="G9616" s="42">
        <f t="shared" si="1200"/>
        <v>612357.25811334513</v>
      </c>
      <c r="H9616" s="16">
        <f t="shared" si="1201"/>
        <v>1</v>
      </c>
      <c r="P9616" s="16"/>
    </row>
    <row r="9617" spans="1:16" x14ac:dyDescent="0.25">
      <c r="A9617" s="24">
        <f t="shared" si="1202"/>
        <v>9602</v>
      </c>
      <c r="B9617">
        <f t="shared" ref="B9617:B9680" si="1204">((MOD((MOD(MOD(999999999999989,MOD(A9617*2499997+$B$13*1800451,7450589)*4658+7450581)*383,99991)*7440893+MOD(MOD(999999999999989,MOD(A9617*2246527+$B$13*2399993,7450987)*7580+7560584)*17669,7440893))*1343,4294967296))+0.5)/2^32</f>
        <v>0.47061160590965301</v>
      </c>
      <c r="C9617">
        <f t="shared" ref="C9617:C9680" si="1205">((MOD((MOD(MOD(999999999999989,MOD(A9617*2499997+$C$13*1800451,7450589)*4658+7450581)*383,99991)*7440893+MOD(MOD(999999999999989,MOD(A9617*2246527+$C$13*2399993,7450987)*7580+7560584)*17669,7440893))*1343,4294967296))+0.5)/2^32</f>
        <v>0.66671178012620658</v>
      </c>
      <c r="D9617" s="40">
        <f t="shared" ref="D9617:D9680" si="1206">MAX(0,NORMINV(B9617,D$10,D$12))</f>
        <v>966383.34371728043</v>
      </c>
      <c r="E9617" s="40">
        <f t="shared" si="1203"/>
        <v>966383.34371728043</v>
      </c>
      <c r="F9617" s="41">
        <f t="shared" ref="F9617:F9680" si="1207">NORMINV(C9617,E$10,E$12)</f>
        <v>2.1309578653827881</v>
      </c>
      <c r="G9617" s="42">
        <f t="shared" ref="G9617:G9680" si="1208">F9617*E9617-1000000</f>
        <v>1059322.1872692571</v>
      </c>
      <c r="H9617" s="16">
        <f t="shared" ref="H9617:H9680" si="1209">IF(G9617&gt;=0,1,0)</f>
        <v>1</v>
      </c>
      <c r="P9617" s="16"/>
    </row>
    <row r="9618" spans="1:16" x14ac:dyDescent="0.25">
      <c r="A9618" s="24">
        <f t="shared" ref="A9618:A9681" si="1210">A9617+1</f>
        <v>9603</v>
      </c>
      <c r="B9618">
        <f t="shared" si="1204"/>
        <v>0.12837364000733942</v>
      </c>
      <c r="C9618">
        <f t="shared" si="1205"/>
        <v>0.80233431735541672</v>
      </c>
      <c r="D9618" s="40">
        <f t="shared" si="1206"/>
        <v>482927.34365154279</v>
      </c>
      <c r="E9618" s="40">
        <f t="shared" ref="E9618:E9681" si="1211">MIN(1250000,D9618)</f>
        <v>482927.34365154279</v>
      </c>
      <c r="F9618" s="41">
        <f t="shared" si="1207"/>
        <v>2.2583552298468055</v>
      </c>
      <c r="G9618" s="42">
        <f t="shared" si="1208"/>
        <v>90621.492171487072</v>
      </c>
      <c r="H9618" s="16">
        <f t="shared" si="1209"/>
        <v>1</v>
      </c>
      <c r="P9618" s="16"/>
    </row>
    <row r="9619" spans="1:16" x14ac:dyDescent="0.25">
      <c r="A9619" s="24">
        <f t="shared" si="1210"/>
        <v>9604</v>
      </c>
      <c r="B9619">
        <f t="shared" si="1204"/>
        <v>0.55258766899351031</v>
      </c>
      <c r="C9619">
        <f t="shared" si="1205"/>
        <v>0.33827717613894492</v>
      </c>
      <c r="D9619" s="40">
        <f t="shared" si="1206"/>
        <v>1060274.3857836747</v>
      </c>
      <c r="E9619" s="40">
        <f t="shared" si="1211"/>
        <v>1060274.3857836747</v>
      </c>
      <c r="F9619" s="41">
        <f t="shared" si="1207"/>
        <v>1.8732007265430584</v>
      </c>
      <c r="G9619" s="42">
        <f t="shared" si="1208"/>
        <v>986106.74978497438</v>
      </c>
      <c r="H9619" s="16">
        <f t="shared" si="1209"/>
        <v>1</v>
      </c>
      <c r="P9619" s="16"/>
    </row>
    <row r="9620" spans="1:16" x14ac:dyDescent="0.25">
      <c r="A9620" s="24">
        <f t="shared" si="1210"/>
        <v>9605</v>
      </c>
      <c r="B9620">
        <f t="shared" si="1204"/>
        <v>4.2338117607869208E-2</v>
      </c>
      <c r="C9620">
        <f t="shared" si="1205"/>
        <v>0.15691199444700032</v>
      </c>
      <c r="D9620" s="40">
        <f t="shared" si="1206"/>
        <v>213901.92357306078</v>
      </c>
      <c r="E9620" s="40">
        <f t="shared" si="1211"/>
        <v>213901.92357306078</v>
      </c>
      <c r="F9620" s="41">
        <f t="shared" si="1207"/>
        <v>1.6938508925756628</v>
      </c>
      <c r="G9620" s="42">
        <f t="shared" si="1208"/>
        <v>-637682.03583211987</v>
      </c>
      <c r="H9620" s="16">
        <f t="shared" si="1209"/>
        <v>0</v>
      </c>
      <c r="P9620" s="16"/>
    </row>
    <row r="9621" spans="1:16" x14ac:dyDescent="0.25">
      <c r="A9621" s="24">
        <f t="shared" si="1210"/>
        <v>9606</v>
      </c>
      <c r="B9621">
        <f t="shared" si="1204"/>
        <v>9.1501208604313433E-2</v>
      </c>
      <c r="C9621">
        <f t="shared" si="1205"/>
        <v>5.3965089493431151E-2</v>
      </c>
      <c r="D9621" s="40">
        <f t="shared" si="1206"/>
        <v>392902.44815291523</v>
      </c>
      <c r="E9621" s="40">
        <f t="shared" si="1211"/>
        <v>392902.44815291523</v>
      </c>
      <c r="F9621" s="41">
        <f t="shared" si="1207"/>
        <v>1.5113779980539372</v>
      </c>
      <c r="G9621" s="42">
        <f t="shared" si="1208"/>
        <v>-406175.88448015612</v>
      </c>
      <c r="H9621" s="16">
        <f t="shared" si="1209"/>
        <v>0</v>
      </c>
      <c r="P9621" s="16"/>
    </row>
    <row r="9622" spans="1:16" x14ac:dyDescent="0.25">
      <c r="A9622" s="24">
        <f t="shared" si="1210"/>
        <v>9607</v>
      </c>
      <c r="B9622">
        <f t="shared" si="1204"/>
        <v>0.12076717789750546</v>
      </c>
      <c r="C9622">
        <f t="shared" si="1205"/>
        <v>0.78594204073306173</v>
      </c>
      <c r="D9622" s="40">
        <f t="shared" si="1206"/>
        <v>466036.34441316233</v>
      </c>
      <c r="E9622" s="40">
        <f t="shared" si="1211"/>
        <v>466036.34441316233</v>
      </c>
      <c r="F9622" s="41">
        <f t="shared" si="1207"/>
        <v>2.2408570922703865</v>
      </c>
      <c r="G9622" s="42">
        <f t="shared" si="1208"/>
        <v>44320.847633999307</v>
      </c>
      <c r="H9622" s="16">
        <f t="shared" si="1209"/>
        <v>1</v>
      </c>
      <c r="P9622" s="16"/>
    </row>
    <row r="9623" spans="1:16" x14ac:dyDescent="0.25">
      <c r="A9623" s="24">
        <f t="shared" si="1210"/>
        <v>9608</v>
      </c>
      <c r="B9623">
        <f t="shared" si="1204"/>
        <v>0.95118776091840118</v>
      </c>
      <c r="C9623">
        <f t="shared" si="1205"/>
        <v>0.16907781187910587</v>
      </c>
      <c r="D9623" s="40">
        <f t="shared" si="1206"/>
        <v>1755234.4342366625</v>
      </c>
      <c r="E9623" s="40">
        <f t="shared" si="1211"/>
        <v>1250000</v>
      </c>
      <c r="F9623" s="41">
        <f t="shared" si="1207"/>
        <v>1.7088705613852526</v>
      </c>
      <c r="G9623" s="42">
        <f t="shared" si="1208"/>
        <v>1136088.2017315659</v>
      </c>
      <c r="H9623" s="16">
        <f t="shared" si="1209"/>
        <v>1</v>
      </c>
      <c r="P9623" s="16"/>
    </row>
    <row r="9624" spans="1:16" x14ac:dyDescent="0.25">
      <c r="A9624" s="24">
        <f t="shared" si="1210"/>
        <v>9609</v>
      </c>
      <c r="B9624">
        <f t="shared" si="1204"/>
        <v>9.6558846882544458E-2</v>
      </c>
      <c r="C9624">
        <f t="shared" si="1205"/>
        <v>0.45949818857479841</v>
      </c>
      <c r="D9624" s="40">
        <f t="shared" si="1206"/>
        <v>406651.36427874828</v>
      </c>
      <c r="E9624" s="40">
        <f t="shared" si="1211"/>
        <v>406651.36427874828</v>
      </c>
      <c r="F9624" s="41">
        <f t="shared" si="1207"/>
        <v>1.9690887489991424</v>
      </c>
      <c r="G9624" s="42">
        <f t="shared" si="1208"/>
        <v>-199267.37383356504</v>
      </c>
      <c r="H9624" s="16">
        <f t="shared" si="1209"/>
        <v>0</v>
      </c>
      <c r="P9624" s="16"/>
    </row>
    <row r="9625" spans="1:16" x14ac:dyDescent="0.25">
      <c r="A9625" s="24">
        <f t="shared" si="1210"/>
        <v>9610</v>
      </c>
      <c r="B9625">
        <f t="shared" si="1204"/>
        <v>0.64198512223083526</v>
      </c>
      <c r="C9625">
        <f t="shared" si="1205"/>
        <v>0.66199891048017889</v>
      </c>
      <c r="D9625" s="40">
        <f t="shared" si="1206"/>
        <v>1165852.5903235439</v>
      </c>
      <c r="E9625" s="40">
        <f t="shared" si="1211"/>
        <v>1165852.5903235439</v>
      </c>
      <c r="F9625" s="41">
        <f t="shared" si="1207"/>
        <v>2.1270287815868687</v>
      </c>
      <c r="G9625" s="42">
        <f t="shared" si="1208"/>
        <v>1479802.0147057823</v>
      </c>
      <c r="H9625" s="16">
        <f t="shared" si="1209"/>
        <v>1</v>
      </c>
      <c r="P9625" s="16"/>
    </row>
    <row r="9626" spans="1:16" x14ac:dyDescent="0.25">
      <c r="A9626" s="24">
        <f t="shared" si="1210"/>
        <v>9611</v>
      </c>
      <c r="B9626">
        <f t="shared" si="1204"/>
        <v>0.59441268991213292</v>
      </c>
      <c r="C9626">
        <f t="shared" si="1205"/>
        <v>0.16116888506803662</v>
      </c>
      <c r="D9626" s="40">
        <f t="shared" si="1206"/>
        <v>1108925.973485647</v>
      </c>
      <c r="E9626" s="40">
        <f t="shared" si="1211"/>
        <v>1108925.973485647</v>
      </c>
      <c r="F9626" s="41">
        <f t="shared" si="1207"/>
        <v>1.6991898965155359</v>
      </c>
      <c r="G9626" s="42">
        <f t="shared" si="1208"/>
        <v>884275.81013046647</v>
      </c>
      <c r="H9626" s="16">
        <f t="shared" si="1209"/>
        <v>1</v>
      </c>
      <c r="P9626" s="16"/>
    </row>
    <row r="9627" spans="1:16" x14ac:dyDescent="0.25">
      <c r="A9627" s="24">
        <f t="shared" si="1210"/>
        <v>9612</v>
      </c>
      <c r="B9627">
        <f t="shared" si="1204"/>
        <v>0.93091904802713543</v>
      </c>
      <c r="C9627">
        <f t="shared" si="1205"/>
        <v>0.34400820557493716</v>
      </c>
      <c r="D9627" s="40">
        <f t="shared" si="1206"/>
        <v>1675989.7133760802</v>
      </c>
      <c r="E9627" s="40">
        <f t="shared" si="1211"/>
        <v>1250000</v>
      </c>
      <c r="F9627" s="41">
        <f t="shared" si="1207"/>
        <v>1.8779488144992662</v>
      </c>
      <c r="G9627" s="42">
        <f t="shared" si="1208"/>
        <v>1347436.0181240826</v>
      </c>
      <c r="H9627" s="16">
        <f t="shared" si="1209"/>
        <v>1</v>
      </c>
      <c r="P9627" s="16"/>
    </row>
    <row r="9628" spans="1:16" x14ac:dyDescent="0.25">
      <c r="A9628" s="24">
        <f t="shared" si="1210"/>
        <v>9613</v>
      </c>
      <c r="B9628">
        <f t="shared" si="1204"/>
        <v>0.5445877123856917</v>
      </c>
      <c r="C9628">
        <f t="shared" si="1205"/>
        <v>0.33060255914460868</v>
      </c>
      <c r="D9628" s="40">
        <f t="shared" si="1206"/>
        <v>1051063.1577918676</v>
      </c>
      <c r="E9628" s="40">
        <f t="shared" si="1211"/>
        <v>1051063.1577918676</v>
      </c>
      <c r="F9628" s="41">
        <f t="shared" si="1207"/>
        <v>1.8667933346345982</v>
      </c>
      <c r="G9628" s="42">
        <f t="shared" si="1208"/>
        <v>962117.69724585139</v>
      </c>
      <c r="H9628" s="16">
        <f t="shared" si="1209"/>
        <v>1</v>
      </c>
      <c r="P9628" s="16"/>
    </row>
    <row r="9629" spans="1:16" x14ac:dyDescent="0.25">
      <c r="A9629" s="24">
        <f t="shared" si="1210"/>
        <v>9614</v>
      </c>
      <c r="B9629">
        <f t="shared" si="1204"/>
        <v>0.94526502268854529</v>
      </c>
      <c r="C9629">
        <f t="shared" si="1205"/>
        <v>0.25978539965581149</v>
      </c>
      <c r="D9629" s="40">
        <f t="shared" si="1206"/>
        <v>1729747.7621213044</v>
      </c>
      <c r="E9629" s="40">
        <f t="shared" si="1211"/>
        <v>1250000</v>
      </c>
      <c r="F9629" s="41">
        <f t="shared" si="1207"/>
        <v>1.8042531467292253</v>
      </c>
      <c r="G9629" s="42">
        <f t="shared" si="1208"/>
        <v>1255316.4334115316</v>
      </c>
      <c r="H9629" s="16">
        <f t="shared" si="1209"/>
        <v>1</v>
      </c>
      <c r="P9629" s="16"/>
    </row>
    <row r="9630" spans="1:16" x14ac:dyDescent="0.25">
      <c r="A9630" s="24">
        <f t="shared" si="1210"/>
        <v>9615</v>
      </c>
      <c r="B9630">
        <f t="shared" si="1204"/>
        <v>0.53790982102509588</v>
      </c>
      <c r="C9630">
        <f t="shared" si="1205"/>
        <v>2.0740768755786121E-2</v>
      </c>
      <c r="D9630" s="40">
        <f t="shared" si="1206"/>
        <v>1043390.256281529</v>
      </c>
      <c r="E9630" s="40">
        <f t="shared" si="1211"/>
        <v>1043390.256281529</v>
      </c>
      <c r="F9630" s="41">
        <f t="shared" si="1207"/>
        <v>1.3803390937245936</v>
      </c>
      <c r="G9630" s="42">
        <f t="shared" si="1208"/>
        <v>440232.36075671716</v>
      </c>
      <c r="H9630" s="16">
        <f t="shared" si="1209"/>
        <v>1</v>
      </c>
      <c r="P9630" s="16"/>
    </row>
    <row r="9631" spans="1:16" x14ac:dyDescent="0.25">
      <c r="A9631" s="24">
        <f t="shared" si="1210"/>
        <v>9616</v>
      </c>
      <c r="B9631">
        <f t="shared" si="1204"/>
        <v>0.71857593592721969</v>
      </c>
      <c r="C9631">
        <f t="shared" si="1205"/>
        <v>0.89332101156469434</v>
      </c>
      <c r="D9631" s="40">
        <f t="shared" si="1206"/>
        <v>1263806.8072673623</v>
      </c>
      <c r="E9631" s="40">
        <f t="shared" si="1211"/>
        <v>1250000</v>
      </c>
      <c r="F9631" s="41">
        <f t="shared" si="1207"/>
        <v>2.3782324599837259</v>
      </c>
      <c r="G9631" s="42">
        <f t="shared" si="1208"/>
        <v>1972790.5749796573</v>
      </c>
      <c r="H9631" s="16">
        <f t="shared" si="1209"/>
        <v>1</v>
      </c>
      <c r="P9631" s="16"/>
    </row>
    <row r="9632" spans="1:16" x14ac:dyDescent="0.25">
      <c r="A9632" s="24">
        <f t="shared" si="1210"/>
        <v>9617</v>
      </c>
      <c r="B9632">
        <f t="shared" si="1204"/>
        <v>0.46104314213152975</v>
      </c>
      <c r="C9632">
        <f t="shared" si="1205"/>
        <v>0.12201705912593752</v>
      </c>
      <c r="D9632" s="40">
        <f t="shared" si="1206"/>
        <v>955407.56510627107</v>
      </c>
      <c r="E9632" s="40">
        <f t="shared" si="1211"/>
        <v>955407.56510627107</v>
      </c>
      <c r="F9632" s="41">
        <f t="shared" si="1207"/>
        <v>1.6459080139503546</v>
      </c>
      <c r="G9632" s="42">
        <f t="shared" si="1208"/>
        <v>572512.96799720661</v>
      </c>
      <c r="H9632" s="16">
        <f t="shared" si="1209"/>
        <v>1</v>
      </c>
      <c r="P9632" s="16"/>
    </row>
    <row r="9633" spans="1:16" x14ac:dyDescent="0.25">
      <c r="A9633" s="24">
        <f t="shared" si="1210"/>
        <v>9618</v>
      </c>
      <c r="B9633">
        <f t="shared" si="1204"/>
        <v>5.8717856532894075E-2</v>
      </c>
      <c r="C9633">
        <f t="shared" si="1205"/>
        <v>0.32692738936748356</v>
      </c>
      <c r="D9633" s="40">
        <f t="shared" si="1206"/>
        <v>286187.80704799667</v>
      </c>
      <c r="E9633" s="40">
        <f t="shared" si="1211"/>
        <v>286187.80704799667</v>
      </c>
      <c r="F9633" s="41">
        <f t="shared" si="1207"/>
        <v>1.8637040941361434</v>
      </c>
      <c r="G9633" s="42">
        <f t="shared" si="1208"/>
        <v>-466630.61231280398</v>
      </c>
      <c r="H9633" s="16">
        <f t="shared" si="1209"/>
        <v>0</v>
      </c>
      <c r="P9633" s="16"/>
    </row>
    <row r="9634" spans="1:16" x14ac:dyDescent="0.25">
      <c r="A9634" s="24">
        <f t="shared" si="1210"/>
        <v>9619</v>
      </c>
      <c r="B9634">
        <f t="shared" si="1204"/>
        <v>0.68256539769936353</v>
      </c>
      <c r="C9634">
        <f t="shared" si="1205"/>
        <v>0.96386149397585541</v>
      </c>
      <c r="D9634" s="40">
        <f t="shared" si="1206"/>
        <v>1216512.7509056029</v>
      </c>
      <c r="E9634" s="40">
        <f t="shared" si="1211"/>
        <v>1216512.7509056029</v>
      </c>
      <c r="F9634" s="41">
        <f t="shared" si="1207"/>
        <v>2.5463128554181216</v>
      </c>
      <c r="G9634" s="42">
        <f t="shared" si="1208"/>
        <v>2097622.056411</v>
      </c>
      <c r="H9634" s="16">
        <f t="shared" si="1209"/>
        <v>1</v>
      </c>
      <c r="P9634" s="16"/>
    </row>
    <row r="9635" spans="1:16" x14ac:dyDescent="0.25">
      <c r="A9635" s="24">
        <f t="shared" si="1210"/>
        <v>9620</v>
      </c>
      <c r="B9635">
        <f t="shared" si="1204"/>
        <v>7.301512744743377E-2</v>
      </c>
      <c r="C9635">
        <f t="shared" si="1205"/>
        <v>0.92569876846391708</v>
      </c>
      <c r="D9635" s="40">
        <f t="shared" si="1206"/>
        <v>337220.08881962055</v>
      </c>
      <c r="E9635" s="40">
        <f t="shared" si="1211"/>
        <v>337220.08881962055</v>
      </c>
      <c r="F9635" s="41">
        <f t="shared" si="1207"/>
        <v>2.4390533353614141</v>
      </c>
      <c r="G9635" s="42">
        <f t="shared" si="1208"/>
        <v>-177502.21761363221</v>
      </c>
      <c r="H9635" s="16">
        <f t="shared" si="1209"/>
        <v>0</v>
      </c>
      <c r="P9635" s="16"/>
    </row>
    <row r="9636" spans="1:16" x14ac:dyDescent="0.25">
      <c r="A9636" s="24">
        <f t="shared" si="1210"/>
        <v>9621</v>
      </c>
      <c r="B9636">
        <f t="shared" si="1204"/>
        <v>0.67513586429413408</v>
      </c>
      <c r="C9636">
        <f t="shared" si="1205"/>
        <v>0.72405791014898568</v>
      </c>
      <c r="D9636" s="40">
        <f t="shared" si="1206"/>
        <v>1207054.5803568286</v>
      </c>
      <c r="E9636" s="40">
        <f t="shared" si="1211"/>
        <v>1207054.5803568286</v>
      </c>
      <c r="F9636" s="41">
        <f t="shared" si="1207"/>
        <v>2.1808325532874355</v>
      </c>
      <c r="G9636" s="42">
        <f t="shared" si="1208"/>
        <v>1632383.9224368767</v>
      </c>
      <c r="H9636" s="16">
        <f t="shared" si="1209"/>
        <v>1</v>
      </c>
      <c r="P9636" s="16"/>
    </row>
    <row r="9637" spans="1:16" x14ac:dyDescent="0.25">
      <c r="A9637" s="24">
        <f t="shared" si="1210"/>
        <v>9622</v>
      </c>
      <c r="B9637">
        <f t="shared" si="1204"/>
        <v>0.36366295337211341</v>
      </c>
      <c r="C9637">
        <f t="shared" si="1205"/>
        <v>0.68944510503206402</v>
      </c>
      <c r="D9637" s="40">
        <f t="shared" si="1206"/>
        <v>841025.13678809209</v>
      </c>
      <c r="E9637" s="40">
        <f t="shared" si="1211"/>
        <v>841025.13678809209</v>
      </c>
      <c r="F9637" s="41">
        <f t="shared" si="1207"/>
        <v>2.1502365043460747</v>
      </c>
      <c r="G9637" s="42">
        <f t="shared" si="1208"/>
        <v>808402.95019440656</v>
      </c>
      <c r="H9637" s="16">
        <f t="shared" si="1209"/>
        <v>1</v>
      </c>
      <c r="P9637" s="16"/>
    </row>
    <row r="9638" spans="1:16" x14ac:dyDescent="0.25">
      <c r="A9638" s="24">
        <f t="shared" si="1210"/>
        <v>9623</v>
      </c>
      <c r="B9638">
        <f t="shared" si="1204"/>
        <v>0.40945402451325208</v>
      </c>
      <c r="C9638">
        <f t="shared" si="1205"/>
        <v>0.13180535391438752</v>
      </c>
      <c r="D9638" s="40">
        <f t="shared" si="1206"/>
        <v>895615.66042942391</v>
      </c>
      <c r="E9638" s="40">
        <f t="shared" si="1211"/>
        <v>895615.66042942391</v>
      </c>
      <c r="F9638" s="41">
        <f t="shared" si="1207"/>
        <v>1.6602134795222119</v>
      </c>
      <c r="G9638" s="42">
        <f t="shared" si="1208"/>
        <v>486913.19191611768</v>
      </c>
      <c r="H9638" s="16">
        <f t="shared" si="1209"/>
        <v>1</v>
      </c>
      <c r="P9638" s="16"/>
    </row>
    <row r="9639" spans="1:16" x14ac:dyDescent="0.25">
      <c r="A9639" s="24">
        <f t="shared" si="1210"/>
        <v>9624</v>
      </c>
      <c r="B9639">
        <f t="shared" si="1204"/>
        <v>0.41495175112504512</v>
      </c>
      <c r="C9639">
        <f t="shared" si="1205"/>
        <v>0.2446627578465268</v>
      </c>
      <c r="D9639" s="40">
        <f t="shared" si="1206"/>
        <v>902055.31997116434</v>
      </c>
      <c r="E9639" s="40">
        <f t="shared" si="1211"/>
        <v>902055.31997116434</v>
      </c>
      <c r="F9639" s="41">
        <f t="shared" si="1207"/>
        <v>1.7898534968566542</v>
      </c>
      <c r="G9639" s="42">
        <f t="shared" si="1208"/>
        <v>614546.86880853656</v>
      </c>
      <c r="H9639" s="16">
        <f t="shared" si="1209"/>
        <v>1</v>
      </c>
      <c r="P9639" s="16"/>
    </row>
    <row r="9640" spans="1:16" x14ac:dyDescent="0.25">
      <c r="A9640" s="24">
        <f t="shared" si="1210"/>
        <v>9625</v>
      </c>
      <c r="B9640">
        <f t="shared" si="1204"/>
        <v>0.77913824014831334</v>
      </c>
      <c r="C9640">
        <f t="shared" si="1205"/>
        <v>0.2487998855067417</v>
      </c>
      <c r="D9640" s="40">
        <f t="shared" si="1206"/>
        <v>1350738.3183854979</v>
      </c>
      <c r="E9640" s="40">
        <f t="shared" si="1211"/>
        <v>1250000</v>
      </c>
      <c r="F9640" s="41">
        <f t="shared" si="1207"/>
        <v>1.7938385483859953</v>
      </c>
      <c r="G9640" s="42">
        <f t="shared" si="1208"/>
        <v>1242298.1854824941</v>
      </c>
      <c r="H9640" s="16">
        <f t="shared" si="1209"/>
        <v>1</v>
      </c>
      <c r="P9640" s="16"/>
    </row>
    <row r="9641" spans="1:16" x14ac:dyDescent="0.25">
      <c r="A9641" s="24">
        <f t="shared" si="1210"/>
        <v>9626</v>
      </c>
      <c r="B9641">
        <f t="shared" si="1204"/>
        <v>0.24343844933900982</v>
      </c>
      <c r="C9641">
        <f t="shared" si="1205"/>
        <v>0.71067715610843152</v>
      </c>
      <c r="D9641" s="40">
        <f t="shared" si="1206"/>
        <v>683000.8952056698</v>
      </c>
      <c r="E9641" s="40">
        <f t="shared" si="1211"/>
        <v>683000.8952056698</v>
      </c>
      <c r="F9641" s="41">
        <f t="shared" si="1207"/>
        <v>2.168803657830487</v>
      </c>
      <c r="G9641" s="42">
        <f t="shared" si="1208"/>
        <v>481294.8398235538</v>
      </c>
      <c r="H9641" s="16">
        <f t="shared" si="1209"/>
        <v>1</v>
      </c>
      <c r="P9641" s="16"/>
    </row>
    <row r="9642" spans="1:16" x14ac:dyDescent="0.25">
      <c r="A9642" s="24">
        <f t="shared" si="1210"/>
        <v>9627</v>
      </c>
      <c r="B9642">
        <f t="shared" si="1204"/>
        <v>0.87389962410088629</v>
      </c>
      <c r="C9642">
        <f t="shared" si="1205"/>
        <v>0.78252503543626517</v>
      </c>
      <c r="D9642" s="40">
        <f t="shared" si="1206"/>
        <v>1522045.7256899546</v>
      </c>
      <c r="E9642" s="40">
        <f t="shared" si="1211"/>
        <v>1250000</v>
      </c>
      <c r="F9642" s="41">
        <f t="shared" si="1207"/>
        <v>2.2373098328342982</v>
      </c>
      <c r="G9642" s="42">
        <f t="shared" si="1208"/>
        <v>1796637.2910428727</v>
      </c>
      <c r="H9642" s="16">
        <f t="shared" si="1209"/>
        <v>1</v>
      </c>
      <c r="P9642" s="16"/>
    </row>
    <row r="9643" spans="1:16" x14ac:dyDescent="0.25">
      <c r="A9643" s="24">
        <f t="shared" si="1210"/>
        <v>9628</v>
      </c>
      <c r="B9643">
        <f t="shared" si="1204"/>
        <v>0.19011681771371514</v>
      </c>
      <c r="C9643">
        <f t="shared" si="1205"/>
        <v>0.9782754018669948</v>
      </c>
      <c r="D9643" s="40">
        <f t="shared" si="1206"/>
        <v>599939.5615848396</v>
      </c>
      <c r="E9643" s="40">
        <f t="shared" si="1211"/>
        <v>599939.5615848396</v>
      </c>
      <c r="F9643" s="41">
        <f t="shared" si="1207"/>
        <v>2.613789047240882</v>
      </c>
      <c r="G9643" s="42">
        <f t="shared" si="1208"/>
        <v>568115.45507695037</v>
      </c>
      <c r="H9643" s="16">
        <f t="shared" si="1209"/>
        <v>1</v>
      </c>
      <c r="P9643" s="16"/>
    </row>
    <row r="9644" spans="1:16" x14ac:dyDescent="0.25">
      <c r="A9644" s="24">
        <f t="shared" si="1210"/>
        <v>9629</v>
      </c>
      <c r="B9644">
        <f t="shared" si="1204"/>
        <v>8.3539173821918666E-2</v>
      </c>
      <c r="C9644">
        <f t="shared" si="1205"/>
        <v>0.65707112906966358</v>
      </c>
      <c r="D9644" s="40">
        <f t="shared" si="1206"/>
        <v>370067.13342450233</v>
      </c>
      <c r="E9644" s="40">
        <f t="shared" si="1211"/>
        <v>370067.13342450233</v>
      </c>
      <c r="F9644" s="41">
        <f t="shared" si="1207"/>
        <v>2.1229430927186099</v>
      </c>
      <c r="G9644" s="42">
        <f t="shared" si="1208"/>
        <v>-214368.53525427659</v>
      </c>
      <c r="H9644" s="16">
        <f t="shared" si="1209"/>
        <v>0</v>
      </c>
      <c r="P9644" s="16"/>
    </row>
    <row r="9645" spans="1:16" x14ac:dyDescent="0.25">
      <c r="A9645" s="24">
        <f t="shared" si="1210"/>
        <v>9630</v>
      </c>
      <c r="B9645">
        <f t="shared" si="1204"/>
        <v>0.29873146011959761</v>
      </c>
      <c r="C9645">
        <f t="shared" si="1205"/>
        <v>3.7454557954333723E-2</v>
      </c>
      <c r="D9645" s="40">
        <f t="shared" si="1206"/>
        <v>759246.5952824452</v>
      </c>
      <c r="E9645" s="40">
        <f t="shared" si="1211"/>
        <v>759246.5952824452</v>
      </c>
      <c r="F9645" s="41">
        <f t="shared" si="1207"/>
        <v>1.458656409174393</v>
      </c>
      <c r="G9645" s="42">
        <f t="shared" si="1208"/>
        <v>107479.91235257522</v>
      </c>
      <c r="H9645" s="16">
        <f t="shared" si="1209"/>
        <v>1</v>
      </c>
      <c r="P9645" s="16"/>
    </row>
    <row r="9646" spans="1:16" x14ac:dyDescent="0.25">
      <c r="A9646" s="24">
        <f t="shared" si="1210"/>
        <v>9631</v>
      </c>
      <c r="B9646">
        <f t="shared" si="1204"/>
        <v>0.44200816296506673</v>
      </c>
      <c r="C9646">
        <f t="shared" si="1205"/>
        <v>0.38589304813649505</v>
      </c>
      <c r="D9646" s="40">
        <f t="shared" si="1206"/>
        <v>933489.48042527435</v>
      </c>
      <c r="E9646" s="40">
        <f t="shared" si="1211"/>
        <v>933489.48042527435</v>
      </c>
      <c r="F9646" s="41">
        <f t="shared" si="1207"/>
        <v>1.9118421279165172</v>
      </c>
      <c r="G9646" s="42">
        <f t="shared" si="1208"/>
        <v>784684.51464394061</v>
      </c>
      <c r="H9646" s="16">
        <f t="shared" si="1209"/>
        <v>1</v>
      </c>
      <c r="P9646" s="16"/>
    </row>
    <row r="9647" spans="1:16" x14ac:dyDescent="0.25">
      <c r="A9647" s="24">
        <f t="shared" si="1210"/>
        <v>9632</v>
      </c>
      <c r="B9647">
        <f t="shared" si="1204"/>
        <v>0.46976134402211756</v>
      </c>
      <c r="C9647">
        <f t="shared" si="1205"/>
        <v>0.24304485146421939</v>
      </c>
      <c r="D9647" s="40">
        <f t="shared" si="1206"/>
        <v>965408.90826708742</v>
      </c>
      <c r="E9647" s="40">
        <f t="shared" si="1211"/>
        <v>965408.90826708742</v>
      </c>
      <c r="F9647" s="41">
        <f t="shared" si="1207"/>
        <v>1.7882852223179453</v>
      </c>
      <c r="G9647" s="42">
        <f t="shared" si="1208"/>
        <v>726426.48414813331</v>
      </c>
      <c r="H9647" s="16">
        <f t="shared" si="1209"/>
        <v>1</v>
      </c>
      <c r="P9647" s="16"/>
    </row>
    <row r="9648" spans="1:16" x14ac:dyDescent="0.25">
      <c r="A9648" s="24">
        <f t="shared" si="1210"/>
        <v>9633</v>
      </c>
      <c r="B9648">
        <f t="shared" si="1204"/>
        <v>0.77710355410818011</v>
      </c>
      <c r="C9648">
        <f t="shared" si="1205"/>
        <v>0.79747092083562165</v>
      </c>
      <c r="D9648" s="40">
        <f t="shared" si="1206"/>
        <v>1347620.4972210003</v>
      </c>
      <c r="E9648" s="40">
        <f t="shared" si="1211"/>
        <v>1250000</v>
      </c>
      <c r="F9648" s="41">
        <f t="shared" si="1207"/>
        <v>2.2530764821116183</v>
      </c>
      <c r="G9648" s="42">
        <f t="shared" si="1208"/>
        <v>1816345.6026395229</v>
      </c>
      <c r="H9648" s="16">
        <f t="shared" si="1209"/>
        <v>1</v>
      </c>
      <c r="P9648" s="16"/>
    </row>
    <row r="9649" spans="1:16" x14ac:dyDescent="0.25">
      <c r="A9649" s="24">
        <f t="shared" si="1210"/>
        <v>9634</v>
      </c>
      <c r="B9649">
        <f t="shared" si="1204"/>
        <v>0.29301228432450444</v>
      </c>
      <c r="C9649">
        <f t="shared" si="1205"/>
        <v>0.17721229593735188</v>
      </c>
      <c r="D9649" s="40">
        <f t="shared" si="1206"/>
        <v>751699.41953306587</v>
      </c>
      <c r="E9649" s="40">
        <f t="shared" si="1211"/>
        <v>751699.41953306587</v>
      </c>
      <c r="F9649" s="41">
        <f t="shared" si="1207"/>
        <v>1.7185285236839229</v>
      </c>
      <c r="G9649" s="42">
        <f t="shared" si="1208"/>
        <v>291816.89370422158</v>
      </c>
      <c r="H9649" s="16">
        <f t="shared" si="1209"/>
        <v>1</v>
      </c>
      <c r="P9649" s="16"/>
    </row>
    <row r="9650" spans="1:16" x14ac:dyDescent="0.25">
      <c r="A9650" s="24">
        <f t="shared" si="1210"/>
        <v>9635</v>
      </c>
      <c r="B9650">
        <f t="shared" si="1204"/>
        <v>0.36925664579030126</v>
      </c>
      <c r="C9650">
        <f t="shared" si="1205"/>
        <v>0.22065873129758984</v>
      </c>
      <c r="D9650" s="40">
        <f t="shared" si="1206"/>
        <v>847801.16352631664</v>
      </c>
      <c r="E9650" s="40">
        <f t="shared" si="1211"/>
        <v>847801.16352631664</v>
      </c>
      <c r="F9650" s="41">
        <f t="shared" si="1207"/>
        <v>1.7659664495591541</v>
      </c>
      <c r="G9650" s="42">
        <f t="shared" si="1208"/>
        <v>497188.41068468918</v>
      </c>
      <c r="H9650" s="16">
        <f t="shared" si="1209"/>
        <v>1</v>
      </c>
      <c r="P9650" s="16"/>
    </row>
    <row r="9651" spans="1:16" x14ac:dyDescent="0.25">
      <c r="A9651" s="24">
        <f t="shared" si="1210"/>
        <v>9636</v>
      </c>
      <c r="B9651">
        <f t="shared" si="1204"/>
        <v>0.21982222713995725</v>
      </c>
      <c r="C9651">
        <f t="shared" si="1205"/>
        <v>0.66151444509159774</v>
      </c>
      <c r="D9651" s="40">
        <f t="shared" si="1206"/>
        <v>647662.42510161945</v>
      </c>
      <c r="E9651" s="40">
        <f t="shared" si="1211"/>
        <v>647662.42510161945</v>
      </c>
      <c r="F9651" s="41">
        <f t="shared" si="1207"/>
        <v>2.1266260980745701</v>
      </c>
      <c r="G9651" s="42">
        <f t="shared" si="1208"/>
        <v>377335.81596337049</v>
      </c>
      <c r="H9651" s="16">
        <f t="shared" si="1209"/>
        <v>1</v>
      </c>
      <c r="P9651" s="16"/>
    </row>
    <row r="9652" spans="1:16" x14ac:dyDescent="0.25">
      <c r="A9652" s="24">
        <f t="shared" si="1210"/>
        <v>9637</v>
      </c>
      <c r="B9652">
        <f t="shared" si="1204"/>
        <v>0.17977335851173848</v>
      </c>
      <c r="C9652">
        <f t="shared" si="1205"/>
        <v>5.4578642477281392E-2</v>
      </c>
      <c r="D9652" s="40">
        <f t="shared" si="1206"/>
        <v>582266.34284304548</v>
      </c>
      <c r="E9652" s="40">
        <f t="shared" si="1211"/>
        <v>582266.34284304548</v>
      </c>
      <c r="F9652" s="41">
        <f t="shared" si="1207"/>
        <v>1.5130722117599158</v>
      </c>
      <c r="G9652" s="42">
        <f t="shared" si="1208"/>
        <v>-118988.97680111579</v>
      </c>
      <c r="H9652" s="16">
        <f t="shared" si="1209"/>
        <v>0</v>
      </c>
      <c r="P9652" s="16"/>
    </row>
    <row r="9653" spans="1:16" x14ac:dyDescent="0.25">
      <c r="A9653" s="24">
        <f t="shared" si="1210"/>
        <v>9638</v>
      </c>
      <c r="B9653">
        <f t="shared" si="1204"/>
        <v>0.67278659308794886</v>
      </c>
      <c r="C9653">
        <f t="shared" si="1205"/>
        <v>0.64974660205189139</v>
      </c>
      <c r="D9653" s="40">
        <f t="shared" si="1206"/>
        <v>1204082.4791830897</v>
      </c>
      <c r="E9653" s="40">
        <f t="shared" si="1211"/>
        <v>1204082.4791830897</v>
      </c>
      <c r="F9653" s="41">
        <f t="shared" si="1207"/>
        <v>2.1169107704980257</v>
      </c>
      <c r="G9653" s="42">
        <f t="shared" si="1208"/>
        <v>1548935.1687506475</v>
      </c>
      <c r="H9653" s="16">
        <f t="shared" si="1209"/>
        <v>1</v>
      </c>
      <c r="P9653" s="16"/>
    </row>
    <row r="9654" spans="1:16" x14ac:dyDescent="0.25">
      <c r="A9654" s="24">
        <f t="shared" si="1210"/>
        <v>9639</v>
      </c>
      <c r="B9654">
        <f t="shared" si="1204"/>
        <v>0.45608762081246823</v>
      </c>
      <c r="C9654">
        <f t="shared" si="1205"/>
        <v>0.24868565716315061</v>
      </c>
      <c r="D9654" s="40">
        <f t="shared" si="1206"/>
        <v>949713.42185274523</v>
      </c>
      <c r="E9654" s="40">
        <f t="shared" si="1211"/>
        <v>949713.42185274523</v>
      </c>
      <c r="F9654" s="41">
        <f t="shared" si="1207"/>
        <v>1.7937289964680072</v>
      </c>
      <c r="G9654" s="42">
        <f t="shared" si="1208"/>
        <v>703528.50311212195</v>
      </c>
      <c r="H9654" s="16">
        <f t="shared" si="1209"/>
        <v>1</v>
      </c>
      <c r="P9654" s="16"/>
    </row>
    <row r="9655" spans="1:16" x14ac:dyDescent="0.25">
      <c r="A9655" s="24">
        <f t="shared" si="1210"/>
        <v>9640</v>
      </c>
      <c r="B9655">
        <f t="shared" si="1204"/>
        <v>0.74892598844598979</v>
      </c>
      <c r="C9655">
        <f t="shared" si="1205"/>
        <v>0.51093011058401316</v>
      </c>
      <c r="D9655" s="40">
        <f t="shared" si="1206"/>
        <v>1305978.9456453093</v>
      </c>
      <c r="E9655" s="40">
        <f t="shared" si="1211"/>
        <v>1250000</v>
      </c>
      <c r="F9655" s="41">
        <f t="shared" si="1207"/>
        <v>2.0083286178577495</v>
      </c>
      <c r="G9655" s="42">
        <f t="shared" si="1208"/>
        <v>1510410.7723221867</v>
      </c>
      <c r="H9655" s="16">
        <f t="shared" si="1209"/>
        <v>1</v>
      </c>
      <c r="P9655" s="16"/>
    </row>
    <row r="9656" spans="1:16" x14ac:dyDescent="0.25">
      <c r="A9656" s="24">
        <f t="shared" si="1210"/>
        <v>9641</v>
      </c>
      <c r="B9656">
        <f t="shared" si="1204"/>
        <v>0.77913579146843404</v>
      </c>
      <c r="C9656">
        <f t="shared" si="1205"/>
        <v>0.18492709065321833</v>
      </c>
      <c r="D9656" s="40">
        <f t="shared" si="1206"/>
        <v>1350734.5563413471</v>
      </c>
      <c r="E9656" s="40">
        <f t="shared" si="1211"/>
        <v>1250000</v>
      </c>
      <c r="F9656" s="41">
        <f t="shared" si="1207"/>
        <v>1.7274326631278241</v>
      </c>
      <c r="G9656" s="42">
        <f t="shared" si="1208"/>
        <v>1159290.8289097799</v>
      </c>
      <c r="H9656" s="16">
        <f t="shared" si="1209"/>
        <v>1</v>
      </c>
      <c r="P9656" s="16"/>
    </row>
    <row r="9657" spans="1:16" x14ac:dyDescent="0.25">
      <c r="A9657" s="24">
        <f t="shared" si="1210"/>
        <v>9642</v>
      </c>
      <c r="B9657">
        <f t="shared" si="1204"/>
        <v>0.95978808414656669</v>
      </c>
      <c r="C9657">
        <f t="shared" si="1205"/>
        <v>0.17089584295172244</v>
      </c>
      <c r="D9657" s="40">
        <f t="shared" si="1206"/>
        <v>1797066.3427944693</v>
      </c>
      <c r="E9657" s="40">
        <f t="shared" si="1211"/>
        <v>1250000</v>
      </c>
      <c r="F9657" s="41">
        <f t="shared" si="1207"/>
        <v>1.7110543831823319</v>
      </c>
      <c r="G9657" s="42">
        <f t="shared" si="1208"/>
        <v>1138817.9789779149</v>
      </c>
      <c r="H9657" s="16">
        <f t="shared" si="1209"/>
        <v>1</v>
      </c>
      <c r="P9657" s="16"/>
    </row>
    <row r="9658" spans="1:16" x14ac:dyDescent="0.25">
      <c r="A9658" s="24">
        <f t="shared" si="1210"/>
        <v>9643</v>
      </c>
      <c r="B9658">
        <f t="shared" si="1204"/>
        <v>0.96276117663364857</v>
      </c>
      <c r="C9658">
        <f t="shared" si="1205"/>
        <v>0.18623559863772243</v>
      </c>
      <c r="D9658" s="40">
        <f t="shared" si="1206"/>
        <v>1813222.4423055318</v>
      </c>
      <c r="E9658" s="40">
        <f t="shared" si="1211"/>
        <v>1250000</v>
      </c>
      <c r="F9658" s="41">
        <f t="shared" si="1207"/>
        <v>1.7289197590841319</v>
      </c>
      <c r="G9658" s="42">
        <f t="shared" si="1208"/>
        <v>1161149.6988551649</v>
      </c>
      <c r="H9658" s="16">
        <f t="shared" si="1209"/>
        <v>1</v>
      </c>
      <c r="P9658" s="16"/>
    </row>
    <row r="9659" spans="1:16" x14ac:dyDescent="0.25">
      <c r="A9659" s="24">
        <f t="shared" si="1210"/>
        <v>9644</v>
      </c>
      <c r="B9659">
        <f t="shared" si="1204"/>
        <v>0.47876895300578326</v>
      </c>
      <c r="C9659">
        <f t="shared" si="1205"/>
        <v>0.84047587064560503</v>
      </c>
      <c r="D9659" s="40">
        <f t="shared" si="1206"/>
        <v>975724.85331838205</v>
      </c>
      <c r="E9659" s="40">
        <f t="shared" si="1211"/>
        <v>975724.85331838205</v>
      </c>
      <c r="F9659" s="41">
        <f t="shared" si="1207"/>
        <v>2.3028618830582666</v>
      </c>
      <c r="G9659" s="42">
        <f t="shared" si="1208"/>
        <v>1246959.5730595202</v>
      </c>
      <c r="H9659" s="16">
        <f t="shared" si="1209"/>
        <v>1</v>
      </c>
      <c r="P9659" s="16"/>
    </row>
    <row r="9660" spans="1:16" x14ac:dyDescent="0.25">
      <c r="A9660" s="24">
        <f t="shared" si="1210"/>
        <v>9645</v>
      </c>
      <c r="B9660">
        <f t="shared" si="1204"/>
        <v>0.7697636253433302</v>
      </c>
      <c r="C9660">
        <f t="shared" si="1205"/>
        <v>0.54240440635476261</v>
      </c>
      <c r="D9660" s="40">
        <f t="shared" si="1206"/>
        <v>1336505.4514553244</v>
      </c>
      <c r="E9660" s="40">
        <f t="shared" si="1211"/>
        <v>1250000</v>
      </c>
      <c r="F9660" s="41">
        <f t="shared" si="1207"/>
        <v>2.0323687013335996</v>
      </c>
      <c r="G9660" s="42">
        <f t="shared" si="1208"/>
        <v>1540460.8766669994</v>
      </c>
      <c r="H9660" s="16">
        <f t="shared" si="1209"/>
        <v>1</v>
      </c>
      <c r="P9660" s="16"/>
    </row>
    <row r="9661" spans="1:16" x14ac:dyDescent="0.25">
      <c r="A9661" s="24">
        <f t="shared" si="1210"/>
        <v>9646</v>
      </c>
      <c r="B9661">
        <f t="shared" si="1204"/>
        <v>0.14851722179446369</v>
      </c>
      <c r="C9661">
        <f t="shared" si="1205"/>
        <v>0.20524455804843456</v>
      </c>
      <c r="D9661" s="40">
        <f t="shared" si="1206"/>
        <v>524552.88514445338</v>
      </c>
      <c r="E9661" s="40">
        <f t="shared" si="1211"/>
        <v>524552.88514445338</v>
      </c>
      <c r="F9661" s="41">
        <f t="shared" si="1207"/>
        <v>1.7498379343283625</v>
      </c>
      <c r="G9661" s="42">
        <f t="shared" si="1208"/>
        <v>-82117.463012846885</v>
      </c>
      <c r="H9661" s="16">
        <f t="shared" si="1209"/>
        <v>0</v>
      </c>
      <c r="P9661" s="16"/>
    </row>
    <row r="9662" spans="1:16" x14ac:dyDescent="0.25">
      <c r="A9662" s="24">
        <f t="shared" si="1210"/>
        <v>9647</v>
      </c>
      <c r="B9662">
        <f t="shared" si="1204"/>
        <v>0.76412013557273895</v>
      </c>
      <c r="C9662">
        <f t="shared" si="1205"/>
        <v>0.18279473867733032</v>
      </c>
      <c r="D9662" s="40">
        <f t="shared" si="1206"/>
        <v>1328093.6812993577</v>
      </c>
      <c r="E9662" s="40">
        <f t="shared" si="1211"/>
        <v>1250000</v>
      </c>
      <c r="F9662" s="41">
        <f t="shared" si="1207"/>
        <v>1.7249951997645421</v>
      </c>
      <c r="G9662" s="42">
        <f t="shared" si="1208"/>
        <v>1156243.9997056774</v>
      </c>
      <c r="H9662" s="16">
        <f t="shared" si="1209"/>
        <v>1</v>
      </c>
      <c r="P9662" s="16"/>
    </row>
    <row r="9663" spans="1:16" x14ac:dyDescent="0.25">
      <c r="A9663" s="24">
        <f t="shared" si="1210"/>
        <v>9648</v>
      </c>
      <c r="B9663">
        <f t="shared" si="1204"/>
        <v>0.35058834322262555</v>
      </c>
      <c r="C9663">
        <f t="shared" si="1205"/>
        <v>0.1722149777924642</v>
      </c>
      <c r="D9663" s="40">
        <f t="shared" si="1206"/>
        <v>825045.95088276779</v>
      </c>
      <c r="E9663" s="40">
        <f t="shared" si="1211"/>
        <v>825045.95088276779</v>
      </c>
      <c r="F9663" s="41">
        <f t="shared" si="1207"/>
        <v>1.712629637762205</v>
      </c>
      <c r="G9663" s="42">
        <f t="shared" si="1208"/>
        <v>412998.14799752855</v>
      </c>
      <c r="H9663" s="16">
        <f t="shared" si="1209"/>
        <v>1</v>
      </c>
      <c r="P9663" s="16"/>
    </row>
    <row r="9664" spans="1:16" x14ac:dyDescent="0.25">
      <c r="A9664" s="24">
        <f t="shared" si="1210"/>
        <v>9649</v>
      </c>
      <c r="B9664">
        <f t="shared" si="1204"/>
        <v>0.47223917103838176</v>
      </c>
      <c r="C9664">
        <f t="shared" si="1205"/>
        <v>0.75283864268567413</v>
      </c>
      <c r="D9664" s="40">
        <f t="shared" si="1206"/>
        <v>968248.17657020863</v>
      </c>
      <c r="E9664" s="40">
        <f t="shared" si="1211"/>
        <v>968248.17657020863</v>
      </c>
      <c r="F9664" s="41">
        <f t="shared" si="1207"/>
        <v>2.2077354756745451</v>
      </c>
      <c r="G9664" s="42">
        <f t="shared" si="1208"/>
        <v>1137635.8486712403</v>
      </c>
      <c r="H9664" s="16">
        <f t="shared" si="1209"/>
        <v>1</v>
      </c>
      <c r="P9664" s="16"/>
    </row>
    <row r="9665" spans="1:16" x14ac:dyDescent="0.25">
      <c r="A9665" s="24">
        <f t="shared" si="1210"/>
        <v>9650</v>
      </c>
      <c r="B9665">
        <f t="shared" si="1204"/>
        <v>0.52761714498046786</v>
      </c>
      <c r="C9665">
        <f t="shared" si="1205"/>
        <v>0.95230217941571027</v>
      </c>
      <c r="D9665" s="40">
        <f t="shared" si="1206"/>
        <v>1031587.2190549447</v>
      </c>
      <c r="E9665" s="40">
        <f t="shared" si="1211"/>
        <v>1031587.2190549447</v>
      </c>
      <c r="F9665" s="41">
        <f t="shared" si="1207"/>
        <v>2.5068685620105979</v>
      </c>
      <c r="G9665" s="42">
        <f t="shared" si="1208"/>
        <v>1586053.5684207808</v>
      </c>
      <c r="H9665" s="16">
        <f t="shared" si="1209"/>
        <v>1</v>
      </c>
      <c r="P9665" s="16"/>
    </row>
    <row r="9666" spans="1:16" x14ac:dyDescent="0.25">
      <c r="A9666" s="24">
        <f t="shared" si="1210"/>
        <v>9651</v>
      </c>
      <c r="B9666">
        <f t="shared" si="1204"/>
        <v>0.45060616976115853</v>
      </c>
      <c r="C9666">
        <f t="shared" si="1205"/>
        <v>0.37738000357057899</v>
      </c>
      <c r="D9666" s="40">
        <f t="shared" si="1206"/>
        <v>943405.7717600771</v>
      </c>
      <c r="E9666" s="40">
        <f t="shared" si="1211"/>
        <v>943405.7717600771</v>
      </c>
      <c r="F9666" s="41">
        <f t="shared" si="1207"/>
        <v>1.9050549752884607</v>
      </c>
      <c r="G9666" s="42">
        <f t="shared" si="1208"/>
        <v>797239.85920738475</v>
      </c>
      <c r="H9666" s="16">
        <f t="shared" si="1209"/>
        <v>1</v>
      </c>
      <c r="P9666" s="16"/>
    </row>
    <row r="9667" spans="1:16" x14ac:dyDescent="0.25">
      <c r="A9667" s="24">
        <f t="shared" si="1210"/>
        <v>9652</v>
      </c>
      <c r="B9667">
        <f t="shared" si="1204"/>
        <v>0.27464771887753159</v>
      </c>
      <c r="C9667">
        <f t="shared" si="1205"/>
        <v>0.29020812490489334</v>
      </c>
      <c r="D9667" s="40">
        <f t="shared" si="1206"/>
        <v>726983.48150705709</v>
      </c>
      <c r="E9667" s="40">
        <f t="shared" si="1211"/>
        <v>726983.48150705709</v>
      </c>
      <c r="F9667" s="41">
        <f t="shared" si="1207"/>
        <v>1.8319827325228071</v>
      </c>
      <c r="G9667" s="42">
        <f t="shared" si="1208"/>
        <v>331821.18495024205</v>
      </c>
      <c r="H9667" s="16">
        <f t="shared" si="1209"/>
        <v>1</v>
      </c>
      <c r="P9667" s="16"/>
    </row>
    <row r="9668" spans="1:16" x14ac:dyDescent="0.25">
      <c r="A9668" s="24">
        <f t="shared" si="1210"/>
        <v>9653</v>
      </c>
      <c r="B9668">
        <f t="shared" si="1204"/>
        <v>0.60369074030313641</v>
      </c>
      <c r="C9668">
        <f t="shared" si="1205"/>
        <v>0.33358719537500292</v>
      </c>
      <c r="D9668" s="40">
        <f t="shared" si="1206"/>
        <v>1119868.6264920544</v>
      </c>
      <c r="E9668" s="40">
        <f t="shared" si="1211"/>
        <v>1119868.6264920544</v>
      </c>
      <c r="F9668" s="41">
        <f t="shared" si="1207"/>
        <v>1.8692920324210225</v>
      </c>
      <c r="G9668" s="42">
        <f t="shared" si="1208"/>
        <v>1093361.5008598713</v>
      </c>
      <c r="H9668" s="16">
        <f t="shared" si="1209"/>
        <v>1</v>
      </c>
      <c r="P9668" s="16"/>
    </row>
    <row r="9669" spans="1:16" x14ac:dyDescent="0.25">
      <c r="A9669" s="24">
        <f t="shared" si="1210"/>
        <v>9654</v>
      </c>
      <c r="B9669">
        <f t="shared" si="1204"/>
        <v>7.8438583295792341E-4</v>
      </c>
      <c r="C9669">
        <f t="shared" si="1205"/>
        <v>0.44718092319089919</v>
      </c>
      <c r="D9669" s="40">
        <f t="shared" si="1206"/>
        <v>0</v>
      </c>
      <c r="E9669" s="40">
        <f t="shared" si="1211"/>
        <v>0</v>
      </c>
      <c r="F9669" s="41">
        <f t="shared" si="1207"/>
        <v>1.9596392137908782</v>
      </c>
      <c r="G9669" s="42">
        <f t="shared" si="1208"/>
        <v>-1000000</v>
      </c>
      <c r="H9669" s="16">
        <f t="shared" si="1209"/>
        <v>0</v>
      </c>
      <c r="P9669" s="16"/>
    </row>
    <row r="9670" spans="1:16" x14ac:dyDescent="0.25">
      <c r="A9670" s="24">
        <f t="shared" si="1210"/>
        <v>9655</v>
      </c>
      <c r="B9670">
        <f t="shared" si="1204"/>
        <v>0.5926237617386505</v>
      </c>
      <c r="C9670">
        <f t="shared" si="1205"/>
        <v>0.86558858153875917</v>
      </c>
      <c r="D9670" s="40">
        <f t="shared" si="1206"/>
        <v>1106823.4787987741</v>
      </c>
      <c r="E9670" s="40">
        <f t="shared" si="1211"/>
        <v>1106823.4787987741</v>
      </c>
      <c r="F9670" s="41">
        <f t="shared" si="1207"/>
        <v>2.336102582928036</v>
      </c>
      <c r="G9670" s="42">
        <f t="shared" si="1208"/>
        <v>1585653.1876672106</v>
      </c>
      <c r="H9670" s="16">
        <f t="shared" si="1209"/>
        <v>1</v>
      </c>
      <c r="P9670" s="16"/>
    </row>
    <row r="9671" spans="1:16" x14ac:dyDescent="0.25">
      <c r="A9671" s="24">
        <f t="shared" si="1210"/>
        <v>9656</v>
      </c>
      <c r="B9671">
        <f t="shared" si="1204"/>
        <v>0.64612577192019671</v>
      </c>
      <c r="C9671">
        <f t="shared" si="1205"/>
        <v>0.83357460785191506</v>
      </c>
      <c r="D9671" s="40">
        <f t="shared" si="1206"/>
        <v>1170918.7041371786</v>
      </c>
      <c r="E9671" s="40">
        <f t="shared" si="1211"/>
        <v>1170918.7041371786</v>
      </c>
      <c r="F9671" s="41">
        <f t="shared" si="1207"/>
        <v>2.2943427633590763</v>
      </c>
      <c r="G9671" s="42">
        <f t="shared" si="1208"/>
        <v>1686488.855318923</v>
      </c>
      <c r="H9671" s="16">
        <f t="shared" si="1209"/>
        <v>1</v>
      </c>
      <c r="P9671" s="16"/>
    </row>
    <row r="9672" spans="1:16" x14ac:dyDescent="0.25">
      <c r="A9672" s="24">
        <f t="shared" si="1210"/>
        <v>9657</v>
      </c>
      <c r="B9672">
        <f t="shared" si="1204"/>
        <v>0.91098520567175001</v>
      </c>
      <c r="C9672">
        <f t="shared" si="1205"/>
        <v>0.56550663115922362</v>
      </c>
      <c r="D9672" s="40">
        <f t="shared" si="1206"/>
        <v>1614063.876101933</v>
      </c>
      <c r="E9672" s="40">
        <f t="shared" si="1211"/>
        <v>1250000</v>
      </c>
      <c r="F9672" s="41">
        <f t="shared" si="1207"/>
        <v>2.0501354649190544</v>
      </c>
      <c r="G9672" s="42">
        <f t="shared" si="1208"/>
        <v>1562669.3311488181</v>
      </c>
      <c r="H9672" s="16">
        <f t="shared" si="1209"/>
        <v>1</v>
      </c>
      <c r="P9672" s="16"/>
    </row>
    <row r="9673" spans="1:16" x14ac:dyDescent="0.25">
      <c r="A9673" s="24">
        <f t="shared" si="1210"/>
        <v>9658</v>
      </c>
      <c r="B9673">
        <f t="shared" si="1204"/>
        <v>0.23535876593086869</v>
      </c>
      <c r="C9673">
        <f t="shared" si="1205"/>
        <v>0.94972194836009294</v>
      </c>
      <c r="D9673" s="40">
        <f t="shared" si="1206"/>
        <v>671134.31415737909</v>
      </c>
      <c r="E9673" s="40">
        <f t="shared" si="1211"/>
        <v>671134.31415737909</v>
      </c>
      <c r="F9673" s="41">
        <f t="shared" si="1207"/>
        <v>2.4991378734324945</v>
      </c>
      <c r="G9673" s="42">
        <f t="shared" si="1208"/>
        <v>677257.18267084798</v>
      </c>
      <c r="H9673" s="16">
        <f t="shared" si="1209"/>
        <v>1</v>
      </c>
      <c r="P9673" s="16"/>
    </row>
    <row r="9674" spans="1:16" x14ac:dyDescent="0.25">
      <c r="A9674" s="24">
        <f t="shared" si="1210"/>
        <v>9659</v>
      </c>
      <c r="B9674">
        <f t="shared" si="1204"/>
        <v>0.9814484374364838</v>
      </c>
      <c r="C9674">
        <f t="shared" si="1205"/>
        <v>5.0102098612114787E-3</v>
      </c>
      <c r="D9674" s="40">
        <f t="shared" si="1206"/>
        <v>1950438.0755717787</v>
      </c>
      <c r="E9674" s="40">
        <f t="shared" si="1211"/>
        <v>1250000</v>
      </c>
      <c r="F9674" s="41">
        <f t="shared" si="1207"/>
        <v>1.2172875817284363</v>
      </c>
      <c r="G9674" s="42">
        <f t="shared" si="1208"/>
        <v>521609.4771605453</v>
      </c>
      <c r="H9674" s="16">
        <f t="shared" si="1209"/>
        <v>1</v>
      </c>
      <c r="P9674" s="16"/>
    </row>
    <row r="9675" spans="1:16" x14ac:dyDescent="0.25">
      <c r="A9675" s="24">
        <f t="shared" si="1210"/>
        <v>9660</v>
      </c>
      <c r="B9675">
        <f t="shared" si="1204"/>
        <v>0.37831339810509235</v>
      </c>
      <c r="C9675">
        <f t="shared" si="1205"/>
        <v>8.3766080788336694E-2</v>
      </c>
      <c r="D9675" s="40">
        <f t="shared" si="1206"/>
        <v>858702.08753146313</v>
      </c>
      <c r="E9675" s="40">
        <f t="shared" si="1211"/>
        <v>858702.08753146313</v>
      </c>
      <c r="F9675" s="41">
        <f t="shared" si="1207"/>
        <v>1.5804933207566516</v>
      </c>
      <c r="G9675" s="42">
        <f t="shared" si="1208"/>
        <v>357172.91386327101</v>
      </c>
      <c r="H9675" s="16">
        <f t="shared" si="1209"/>
        <v>1</v>
      </c>
      <c r="P9675" s="16"/>
    </row>
    <row r="9676" spans="1:16" x14ac:dyDescent="0.25">
      <c r="A9676" s="24">
        <f t="shared" si="1210"/>
        <v>9661</v>
      </c>
      <c r="B9676">
        <f t="shared" si="1204"/>
        <v>0.45109056902583688</v>
      </c>
      <c r="C9676">
        <f t="shared" si="1205"/>
        <v>0.88286830263677984</v>
      </c>
      <c r="D9676" s="40">
        <f t="shared" si="1206"/>
        <v>943963.60162323201</v>
      </c>
      <c r="E9676" s="40">
        <f t="shared" si="1211"/>
        <v>943963.60162323201</v>
      </c>
      <c r="F9676" s="41">
        <f t="shared" si="1207"/>
        <v>2.361534367535437</v>
      </c>
      <c r="G9676" s="42">
        <f t="shared" si="1208"/>
        <v>1229202.4869357925</v>
      </c>
      <c r="H9676" s="16">
        <f t="shared" si="1209"/>
        <v>1</v>
      </c>
      <c r="P9676" s="16"/>
    </row>
    <row r="9677" spans="1:16" x14ac:dyDescent="0.25">
      <c r="A9677" s="24">
        <f t="shared" si="1210"/>
        <v>9662</v>
      </c>
      <c r="B9677">
        <f t="shared" si="1204"/>
        <v>0.59428975207265466</v>
      </c>
      <c r="C9677">
        <f t="shared" si="1205"/>
        <v>0.27642744139302522</v>
      </c>
      <c r="D9677" s="40">
        <f t="shared" si="1206"/>
        <v>1108781.413246525</v>
      </c>
      <c r="E9677" s="40">
        <f t="shared" si="1211"/>
        <v>1108781.413246525</v>
      </c>
      <c r="F9677" s="41">
        <f t="shared" si="1207"/>
        <v>1.8196086338942217</v>
      </c>
      <c r="G9677" s="42">
        <f t="shared" si="1208"/>
        <v>1017548.2326448138</v>
      </c>
      <c r="H9677" s="16">
        <f t="shared" si="1209"/>
        <v>1</v>
      </c>
      <c r="P9677" s="16"/>
    </row>
    <row r="9678" spans="1:16" x14ac:dyDescent="0.25">
      <c r="A9678" s="24">
        <f t="shared" si="1210"/>
        <v>9663</v>
      </c>
      <c r="B9678">
        <f t="shared" si="1204"/>
        <v>0.7307867145864293</v>
      </c>
      <c r="C9678">
        <f t="shared" si="1205"/>
        <v>0.14946319523733109</v>
      </c>
      <c r="D9678" s="40">
        <f t="shared" si="1206"/>
        <v>1280483.613491789</v>
      </c>
      <c r="E9678" s="40">
        <f t="shared" si="1211"/>
        <v>1250000</v>
      </c>
      <c r="F9678" s="41">
        <f t="shared" si="1207"/>
        <v>1.6842740252234738</v>
      </c>
      <c r="G9678" s="42">
        <f t="shared" si="1208"/>
        <v>1105342.5315293423</v>
      </c>
      <c r="H9678" s="16">
        <f t="shared" si="1209"/>
        <v>1</v>
      </c>
      <c r="P9678" s="16"/>
    </row>
    <row r="9679" spans="1:16" x14ac:dyDescent="0.25">
      <c r="A9679" s="24">
        <f t="shared" si="1210"/>
        <v>9664</v>
      </c>
      <c r="B9679">
        <f t="shared" si="1204"/>
        <v>0.7513615022180602</v>
      </c>
      <c r="C9679">
        <f t="shared" si="1205"/>
        <v>0.2688733251998201</v>
      </c>
      <c r="D9679" s="40">
        <f t="shared" si="1206"/>
        <v>1309474.3600865465</v>
      </c>
      <c r="E9679" s="40">
        <f t="shared" si="1211"/>
        <v>1250000</v>
      </c>
      <c r="F9679" s="41">
        <f t="shared" si="1207"/>
        <v>1.8126978538367147</v>
      </c>
      <c r="G9679" s="42">
        <f t="shared" si="1208"/>
        <v>1265872.3172958936</v>
      </c>
      <c r="H9679" s="16">
        <f t="shared" si="1209"/>
        <v>1</v>
      </c>
      <c r="P9679" s="16"/>
    </row>
    <row r="9680" spans="1:16" x14ac:dyDescent="0.25">
      <c r="A9680" s="24">
        <f t="shared" si="1210"/>
        <v>9665</v>
      </c>
      <c r="B9680">
        <f t="shared" si="1204"/>
        <v>0.69294901669491082</v>
      </c>
      <c r="C9680">
        <f t="shared" si="1205"/>
        <v>0.26222269737627357</v>
      </c>
      <c r="D9680" s="40">
        <f t="shared" si="1206"/>
        <v>1229890.6661998343</v>
      </c>
      <c r="E9680" s="40">
        <f t="shared" si="1211"/>
        <v>1229890.6661998343</v>
      </c>
      <c r="F9680" s="41">
        <f t="shared" si="1207"/>
        <v>1.806532535108788</v>
      </c>
      <c r="G9680" s="42">
        <f t="shared" si="1208"/>
        <v>1221837.503116623</v>
      </c>
      <c r="H9680" s="16">
        <f t="shared" si="1209"/>
        <v>1</v>
      </c>
      <c r="P9680" s="16"/>
    </row>
    <row r="9681" spans="1:16" x14ac:dyDescent="0.25">
      <c r="A9681" s="24">
        <f t="shared" si="1210"/>
        <v>9666</v>
      </c>
      <c r="B9681">
        <f t="shared" ref="B9681:B9744" si="1212">((MOD((MOD(MOD(999999999999989,MOD(A9681*2499997+$B$13*1800451,7450589)*4658+7450581)*383,99991)*7440893+MOD(MOD(999999999999989,MOD(A9681*2246527+$B$13*2399993,7450987)*7580+7560584)*17669,7440893))*1343,4294967296))+0.5)/2^32</f>
        <v>0.62555326509755105</v>
      </c>
      <c r="C9681">
        <f t="shared" ref="C9681:C9744" si="1213">((MOD((MOD(MOD(999999999999989,MOD(A9681*2499997+$C$13*1800451,7450589)*4658+7450581)*383,99991)*7440893+MOD(MOD(999999999999989,MOD(A9681*2246527+$C$13*2399993,7450987)*7580+7560584)*17669,7440893))*1343,4294967296))+0.5)/2^32</f>
        <v>1.7023465479724109E-2</v>
      </c>
      <c r="D9681" s="40">
        <f t="shared" ref="D9681:D9744" si="1214">MAX(0,NORMINV(B9681,D$10,D$12))</f>
        <v>1145941.6813777182</v>
      </c>
      <c r="E9681" s="40">
        <f t="shared" si="1211"/>
        <v>1145941.6813777182</v>
      </c>
      <c r="F9681" s="41">
        <f t="shared" ref="F9681:F9744" si="1215">NORMINV(C9681,E$10,E$12)</f>
        <v>1.3557703853258367</v>
      </c>
      <c r="G9681" s="42">
        <f t="shared" ref="G9681:G9744" si="1216">F9681*E9681-1000000</f>
        <v>553633.79492240632</v>
      </c>
      <c r="H9681" s="16">
        <f t="shared" ref="H9681:H9744" si="1217">IF(G9681&gt;=0,1,0)</f>
        <v>1</v>
      </c>
      <c r="P9681" s="16"/>
    </row>
    <row r="9682" spans="1:16" x14ac:dyDescent="0.25">
      <c r="A9682" s="24">
        <f t="shared" ref="A9682:A9745" si="1218">A9681+1</f>
        <v>9667</v>
      </c>
      <c r="B9682">
        <f t="shared" si="1212"/>
        <v>0.7135824941797182</v>
      </c>
      <c r="C9682">
        <f t="shared" si="1213"/>
        <v>0.76926640456076711</v>
      </c>
      <c r="D9682" s="40">
        <f t="shared" si="1214"/>
        <v>1257088.6754134095</v>
      </c>
      <c r="E9682" s="40">
        <f t="shared" ref="E9682:E9745" si="1219">MIN(1250000,D9682)</f>
        <v>1250000</v>
      </c>
      <c r="F9682" s="41">
        <f t="shared" si="1215"/>
        <v>2.2238398361364791</v>
      </c>
      <c r="G9682" s="42">
        <f t="shared" si="1216"/>
        <v>1779799.7951705987</v>
      </c>
      <c r="H9682" s="16">
        <f t="shared" si="1217"/>
        <v>1</v>
      </c>
      <c r="P9682" s="16"/>
    </row>
    <row r="9683" spans="1:16" x14ac:dyDescent="0.25">
      <c r="A9683" s="24">
        <f t="shared" si="1218"/>
        <v>9668</v>
      </c>
      <c r="B9683">
        <f t="shared" si="1212"/>
        <v>0.88123249041382223</v>
      </c>
      <c r="C9683">
        <f t="shared" si="1213"/>
        <v>0.28717556607443839</v>
      </c>
      <c r="D9683" s="40">
        <f t="shared" si="1214"/>
        <v>1538527.5590583421</v>
      </c>
      <c r="E9683" s="40">
        <f t="shared" si="1219"/>
        <v>1250000</v>
      </c>
      <c r="F9683" s="41">
        <f t="shared" si="1215"/>
        <v>1.8292842090441961</v>
      </c>
      <c r="G9683" s="42">
        <f t="shared" si="1216"/>
        <v>1286605.2613052451</v>
      </c>
      <c r="H9683" s="16">
        <f t="shared" si="1217"/>
        <v>1</v>
      </c>
      <c r="P9683" s="16"/>
    </row>
    <row r="9684" spans="1:16" x14ac:dyDescent="0.25">
      <c r="A9684" s="24">
        <f t="shared" si="1218"/>
        <v>9669</v>
      </c>
      <c r="B9684">
        <f t="shared" si="1212"/>
        <v>0.99634641723241657</v>
      </c>
      <c r="C9684">
        <f t="shared" si="1213"/>
        <v>0.43639260635245591</v>
      </c>
      <c r="D9684" s="40">
        <f t="shared" si="1214"/>
        <v>2223029.526068883</v>
      </c>
      <c r="E9684" s="40">
        <f t="shared" si="1219"/>
        <v>1250000</v>
      </c>
      <c r="F9684" s="41">
        <f t="shared" si="1215"/>
        <v>1.9513307922466152</v>
      </c>
      <c r="G9684" s="42">
        <f t="shared" si="1216"/>
        <v>1439163.4903082689</v>
      </c>
      <c r="H9684" s="16">
        <f t="shared" si="1217"/>
        <v>1</v>
      </c>
      <c r="P9684" s="16"/>
    </row>
    <row r="9685" spans="1:16" x14ac:dyDescent="0.25">
      <c r="A9685" s="24">
        <f t="shared" si="1218"/>
        <v>9670</v>
      </c>
      <c r="B9685">
        <f t="shared" si="1212"/>
        <v>0.79708579683210701</v>
      </c>
      <c r="C9685">
        <f t="shared" si="1213"/>
        <v>0.26552171015646309</v>
      </c>
      <c r="D9685" s="40">
        <f t="shared" si="1214"/>
        <v>1378992.5969337837</v>
      </c>
      <c r="E9685" s="40">
        <f t="shared" si="1219"/>
        <v>1250000</v>
      </c>
      <c r="F9685" s="41">
        <f t="shared" si="1215"/>
        <v>1.8096006038093548</v>
      </c>
      <c r="G9685" s="42">
        <f t="shared" si="1216"/>
        <v>1262000.7547616935</v>
      </c>
      <c r="H9685" s="16">
        <f t="shared" si="1217"/>
        <v>1</v>
      </c>
      <c r="P9685" s="16"/>
    </row>
    <row r="9686" spans="1:16" x14ac:dyDescent="0.25">
      <c r="A9686" s="24">
        <f t="shared" si="1218"/>
        <v>9671</v>
      </c>
      <c r="B9686">
        <f t="shared" si="1212"/>
        <v>0.61490788368973881</v>
      </c>
      <c r="C9686">
        <f t="shared" si="1213"/>
        <v>0.29838415968697518</v>
      </c>
      <c r="D9686" s="40">
        <f t="shared" si="1214"/>
        <v>1133191.7569937226</v>
      </c>
      <c r="E9686" s="40">
        <f t="shared" si="1219"/>
        <v>1133191.7569937226</v>
      </c>
      <c r="F9686" s="41">
        <f t="shared" si="1215"/>
        <v>1.839193457183915</v>
      </c>
      <c r="G9686" s="42">
        <f t="shared" si="1216"/>
        <v>1084158.8651975996</v>
      </c>
      <c r="H9686" s="16">
        <f t="shared" si="1217"/>
        <v>1</v>
      </c>
      <c r="P9686" s="16"/>
    </row>
    <row r="9687" spans="1:16" x14ac:dyDescent="0.25">
      <c r="A9687" s="24">
        <f t="shared" si="1218"/>
        <v>9672</v>
      </c>
      <c r="B9687">
        <f t="shared" si="1212"/>
        <v>0.60571814991999418</v>
      </c>
      <c r="C9687">
        <f t="shared" si="1213"/>
        <v>0.85209585761185735</v>
      </c>
      <c r="D9687" s="40">
        <f t="shared" si="1214"/>
        <v>1122268.7804664527</v>
      </c>
      <c r="E9687" s="40">
        <f t="shared" si="1219"/>
        <v>1122268.7804664527</v>
      </c>
      <c r="F9687" s="41">
        <f t="shared" si="1215"/>
        <v>2.3177704008530635</v>
      </c>
      <c r="G9687" s="42">
        <f t="shared" si="1216"/>
        <v>1601161.361166609</v>
      </c>
      <c r="H9687" s="16">
        <f t="shared" si="1217"/>
        <v>1</v>
      </c>
      <c r="P9687" s="16"/>
    </row>
    <row r="9688" spans="1:16" x14ac:dyDescent="0.25">
      <c r="A9688" s="24">
        <f t="shared" si="1218"/>
        <v>9673</v>
      </c>
      <c r="B9688">
        <f t="shared" si="1212"/>
        <v>1.0797849739901721E-2</v>
      </c>
      <c r="C9688">
        <f t="shared" si="1213"/>
        <v>0.58642754273023456</v>
      </c>
      <c r="D9688" s="40">
        <f t="shared" si="1214"/>
        <v>0</v>
      </c>
      <c r="E9688" s="40">
        <f t="shared" si="1219"/>
        <v>0</v>
      </c>
      <c r="F9688" s="41">
        <f t="shared" si="1215"/>
        <v>2.0663722697822422</v>
      </c>
      <c r="G9688" s="42">
        <f t="shared" si="1216"/>
        <v>-1000000</v>
      </c>
      <c r="H9688" s="16">
        <f t="shared" si="1217"/>
        <v>0</v>
      </c>
      <c r="P9688" s="16"/>
    </row>
    <row r="9689" spans="1:16" x14ac:dyDescent="0.25">
      <c r="A9689" s="24">
        <f t="shared" si="1218"/>
        <v>9674</v>
      </c>
      <c r="B9689">
        <f t="shared" si="1212"/>
        <v>0.30953267205040902</v>
      </c>
      <c r="C9689">
        <f t="shared" si="1213"/>
        <v>0.98068896832410246</v>
      </c>
      <c r="D9689" s="40">
        <f t="shared" si="1214"/>
        <v>773324.2706733176</v>
      </c>
      <c r="E9689" s="40">
        <f t="shared" si="1219"/>
        <v>773324.2706733176</v>
      </c>
      <c r="F9689" s="41">
        <f t="shared" si="1215"/>
        <v>2.6286294925939515</v>
      </c>
      <c r="G9689" s="42">
        <f t="shared" si="1216"/>
        <v>1032782.9852305904</v>
      </c>
      <c r="H9689" s="16">
        <f t="shared" si="1217"/>
        <v>1</v>
      </c>
      <c r="P9689" s="16"/>
    </row>
    <row r="9690" spans="1:16" x14ac:dyDescent="0.25">
      <c r="A9690" s="24">
        <f t="shared" si="1218"/>
        <v>9675</v>
      </c>
      <c r="B9690">
        <f t="shared" si="1212"/>
        <v>0.89133368444163352</v>
      </c>
      <c r="C9690">
        <f t="shared" si="1213"/>
        <v>0.17587530345190316</v>
      </c>
      <c r="D9690" s="40">
        <f t="shared" si="1214"/>
        <v>1562455.2900477578</v>
      </c>
      <c r="E9690" s="40">
        <f t="shared" si="1219"/>
        <v>1250000</v>
      </c>
      <c r="F9690" s="41">
        <f t="shared" si="1215"/>
        <v>1.7169607737173804</v>
      </c>
      <c r="G9690" s="42">
        <f t="shared" si="1216"/>
        <v>1146200.9671467254</v>
      </c>
      <c r="H9690" s="16">
        <f t="shared" si="1217"/>
        <v>1</v>
      </c>
      <c r="P9690" s="16"/>
    </row>
    <row r="9691" spans="1:16" x14ac:dyDescent="0.25">
      <c r="A9691" s="24">
        <f t="shared" si="1218"/>
        <v>9676</v>
      </c>
      <c r="B9691">
        <f t="shared" si="1212"/>
        <v>0.27857944637071341</v>
      </c>
      <c r="C9691">
        <f t="shared" si="1213"/>
        <v>0.86967258399818093</v>
      </c>
      <c r="D9691" s="40">
        <f t="shared" si="1214"/>
        <v>732340.3978483167</v>
      </c>
      <c r="E9691" s="40">
        <f t="shared" si="1219"/>
        <v>732340.3978483167</v>
      </c>
      <c r="F9691" s="41">
        <f t="shared" si="1215"/>
        <v>2.3418980972299801</v>
      </c>
      <c r="G9691" s="42">
        <f t="shared" si="1216"/>
        <v>715066.5842456196</v>
      </c>
      <c r="H9691" s="16">
        <f t="shared" si="1217"/>
        <v>1</v>
      </c>
      <c r="P9691" s="16"/>
    </row>
    <row r="9692" spans="1:16" x14ac:dyDescent="0.25">
      <c r="A9692" s="24">
        <f t="shared" si="1218"/>
        <v>9677</v>
      </c>
      <c r="B9692">
        <f t="shared" si="1212"/>
        <v>0.76104786444921046</v>
      </c>
      <c r="C9692">
        <f t="shared" si="1213"/>
        <v>8.1250786897726357E-2</v>
      </c>
      <c r="D9692" s="40">
        <f t="shared" si="1214"/>
        <v>1323561.0796956215</v>
      </c>
      <c r="E9692" s="40">
        <f t="shared" si="1219"/>
        <v>1250000</v>
      </c>
      <c r="F9692" s="41">
        <f t="shared" si="1215"/>
        <v>1.575468871130806</v>
      </c>
      <c r="G9692" s="42">
        <f t="shared" si="1216"/>
        <v>969336.08891350753</v>
      </c>
      <c r="H9692" s="16">
        <f t="shared" si="1217"/>
        <v>1</v>
      </c>
      <c r="P9692" s="16"/>
    </row>
    <row r="9693" spans="1:16" x14ac:dyDescent="0.25">
      <c r="A9693" s="24">
        <f t="shared" si="1218"/>
        <v>9678</v>
      </c>
      <c r="B9693">
        <f t="shared" si="1212"/>
        <v>9.3649040209129453E-3</v>
      </c>
      <c r="C9693">
        <f t="shared" si="1213"/>
        <v>0.75043815991375595</v>
      </c>
      <c r="D9693" s="40">
        <f t="shared" si="1214"/>
        <v>0</v>
      </c>
      <c r="E9693" s="40">
        <f t="shared" si="1219"/>
        <v>0</v>
      </c>
      <c r="F9693" s="41">
        <f t="shared" si="1215"/>
        <v>2.2054313745667136</v>
      </c>
      <c r="G9693" s="42">
        <f t="shared" si="1216"/>
        <v>-1000000</v>
      </c>
      <c r="H9693" s="16">
        <f t="shared" si="1217"/>
        <v>0</v>
      </c>
      <c r="P9693" s="16"/>
    </row>
    <row r="9694" spans="1:16" x14ac:dyDescent="0.25">
      <c r="A9694" s="24">
        <f t="shared" si="1218"/>
        <v>9679</v>
      </c>
      <c r="B9694">
        <f t="shared" si="1212"/>
        <v>0.37733871059026569</v>
      </c>
      <c r="C9694">
        <f t="shared" si="1213"/>
        <v>0.60714451258536428</v>
      </c>
      <c r="D9694" s="40">
        <f t="shared" si="1214"/>
        <v>857532.91141907894</v>
      </c>
      <c r="E9694" s="40">
        <f t="shared" si="1219"/>
        <v>857532.91141907894</v>
      </c>
      <c r="F9694" s="41">
        <f t="shared" si="1215"/>
        <v>2.0826396082723373</v>
      </c>
      <c r="G9694" s="42">
        <f t="shared" si="1216"/>
        <v>785932.00671846746</v>
      </c>
      <c r="H9694" s="16">
        <f t="shared" si="1217"/>
        <v>1</v>
      </c>
      <c r="P9694" s="16"/>
    </row>
    <row r="9695" spans="1:16" x14ac:dyDescent="0.25">
      <c r="A9695" s="24">
        <f t="shared" si="1218"/>
        <v>9680</v>
      </c>
      <c r="B9695">
        <f t="shared" si="1212"/>
        <v>0.55560864403378218</v>
      </c>
      <c r="C9695">
        <f t="shared" si="1213"/>
        <v>0.21322794014122337</v>
      </c>
      <c r="D9695" s="40">
        <f t="shared" si="1214"/>
        <v>1063758.9718724713</v>
      </c>
      <c r="E9695" s="40">
        <f t="shared" si="1219"/>
        <v>1063758.9718724713</v>
      </c>
      <c r="F9695" s="41">
        <f t="shared" si="1215"/>
        <v>1.75827629247739</v>
      </c>
      <c r="G9695" s="42">
        <f t="shared" si="1216"/>
        <v>870382.18115348904</v>
      </c>
      <c r="H9695" s="16">
        <f t="shared" si="1217"/>
        <v>1</v>
      </c>
      <c r="P9695" s="16"/>
    </row>
    <row r="9696" spans="1:16" x14ac:dyDescent="0.25">
      <c r="A9696" s="24">
        <f t="shared" si="1218"/>
        <v>9681</v>
      </c>
      <c r="B9696">
        <f t="shared" si="1212"/>
        <v>5.0741870538331568E-2</v>
      </c>
      <c r="C9696">
        <f t="shared" si="1213"/>
        <v>0.50453985447529703</v>
      </c>
      <c r="D9696" s="40">
        <f t="shared" si="1214"/>
        <v>253327.06697366538</v>
      </c>
      <c r="E9696" s="40">
        <f t="shared" si="1219"/>
        <v>253327.06697366538</v>
      </c>
      <c r="F9696" s="41">
        <f t="shared" si="1215"/>
        <v>2.0034589584226938</v>
      </c>
      <c r="G9696" s="42">
        <f t="shared" si="1216"/>
        <v>-492469.61826066434</v>
      </c>
      <c r="H9696" s="16">
        <f t="shared" si="1217"/>
        <v>0</v>
      </c>
      <c r="P9696" s="16"/>
    </row>
    <row r="9697" spans="1:16" x14ac:dyDescent="0.25">
      <c r="A9697" s="24">
        <f t="shared" si="1218"/>
        <v>9682</v>
      </c>
      <c r="B9697">
        <f t="shared" si="1212"/>
        <v>0.89209716243203729</v>
      </c>
      <c r="C9697">
        <f t="shared" si="1213"/>
        <v>0.46802304487209767</v>
      </c>
      <c r="D9697" s="40">
        <f t="shared" si="1214"/>
        <v>1564327.5164766847</v>
      </c>
      <c r="E9697" s="40">
        <f t="shared" si="1219"/>
        <v>1250000</v>
      </c>
      <c r="F9697" s="41">
        <f t="shared" si="1215"/>
        <v>1.9756108323497095</v>
      </c>
      <c r="G9697" s="42">
        <f t="shared" si="1216"/>
        <v>1469513.5404371368</v>
      </c>
      <c r="H9697" s="16">
        <f t="shared" si="1217"/>
        <v>1</v>
      </c>
      <c r="P9697" s="16"/>
    </row>
    <row r="9698" spans="1:16" x14ac:dyDescent="0.25">
      <c r="A9698" s="24">
        <f t="shared" si="1218"/>
        <v>9683</v>
      </c>
      <c r="B9698">
        <f t="shared" si="1212"/>
        <v>0.87994165893178433</v>
      </c>
      <c r="C9698">
        <f t="shared" si="1213"/>
        <v>0.45818097901064903</v>
      </c>
      <c r="D9698" s="40">
        <f t="shared" si="1214"/>
        <v>1535575.3171952725</v>
      </c>
      <c r="E9698" s="40">
        <f t="shared" si="1219"/>
        <v>1250000</v>
      </c>
      <c r="F9698" s="41">
        <f t="shared" si="1215"/>
        <v>1.9680798008357183</v>
      </c>
      <c r="G9698" s="42">
        <f t="shared" si="1216"/>
        <v>1460099.7510446478</v>
      </c>
      <c r="H9698" s="16">
        <f t="shared" si="1217"/>
        <v>1</v>
      </c>
      <c r="P9698" s="16"/>
    </row>
    <row r="9699" spans="1:16" x14ac:dyDescent="0.25">
      <c r="A9699" s="24">
        <f t="shared" si="1218"/>
        <v>9684</v>
      </c>
      <c r="B9699">
        <f t="shared" si="1212"/>
        <v>0.74038629641290754</v>
      </c>
      <c r="C9699">
        <f t="shared" si="1213"/>
        <v>0.43993234063964337</v>
      </c>
      <c r="D9699" s="40">
        <f t="shared" si="1214"/>
        <v>1293861.759540678</v>
      </c>
      <c r="E9699" s="40">
        <f t="shared" si="1219"/>
        <v>1250000</v>
      </c>
      <c r="F9699" s="41">
        <f t="shared" si="1215"/>
        <v>1.9540605597751626</v>
      </c>
      <c r="G9699" s="42">
        <f t="shared" si="1216"/>
        <v>1442575.6997189531</v>
      </c>
      <c r="H9699" s="16">
        <f t="shared" si="1217"/>
        <v>1</v>
      </c>
      <c r="P9699" s="16"/>
    </row>
    <row r="9700" spans="1:16" x14ac:dyDescent="0.25">
      <c r="A9700" s="24">
        <f t="shared" si="1218"/>
        <v>9685</v>
      </c>
      <c r="B9700">
        <f t="shared" si="1212"/>
        <v>0.44708146655466408</v>
      </c>
      <c r="C9700">
        <f t="shared" si="1213"/>
        <v>0.61017744371201843</v>
      </c>
      <c r="D9700" s="40">
        <f t="shared" si="1214"/>
        <v>939344.1492790638</v>
      </c>
      <c r="E9700" s="40">
        <f t="shared" si="1219"/>
        <v>939344.1492790638</v>
      </c>
      <c r="F9700" s="41">
        <f t="shared" si="1215"/>
        <v>2.0850399828319293</v>
      </c>
      <c r="G9700" s="42">
        <f t="shared" si="1216"/>
        <v>958570.10888609244</v>
      </c>
      <c r="H9700" s="16">
        <f t="shared" si="1217"/>
        <v>1</v>
      </c>
      <c r="P9700" s="16"/>
    </row>
    <row r="9701" spans="1:16" x14ac:dyDescent="0.25">
      <c r="A9701" s="24">
        <f t="shared" si="1218"/>
        <v>9686</v>
      </c>
      <c r="B9701">
        <f t="shared" si="1212"/>
        <v>0.31181765242945403</v>
      </c>
      <c r="C9701">
        <f t="shared" si="1213"/>
        <v>0.97517593379598111</v>
      </c>
      <c r="D9701" s="40">
        <f t="shared" si="1214"/>
        <v>776274.4419645844</v>
      </c>
      <c r="E9701" s="40">
        <f t="shared" si="1219"/>
        <v>776274.4419645844</v>
      </c>
      <c r="F9701" s="41">
        <f t="shared" si="1215"/>
        <v>2.5966514122325259</v>
      </c>
      <c r="G9701" s="42">
        <f t="shared" si="1216"/>
        <v>1015714.1260073541</v>
      </c>
      <c r="H9701" s="16">
        <f t="shared" si="1217"/>
        <v>1</v>
      </c>
      <c r="P9701" s="16"/>
    </row>
    <row r="9702" spans="1:16" x14ac:dyDescent="0.25">
      <c r="A9702" s="24">
        <f t="shared" si="1218"/>
        <v>9687</v>
      </c>
      <c r="B9702">
        <f t="shared" si="1212"/>
        <v>0.57566933135967702</v>
      </c>
      <c r="C9702">
        <f t="shared" si="1213"/>
        <v>1.5296703553758562E-2</v>
      </c>
      <c r="D9702" s="40">
        <f t="shared" si="1214"/>
        <v>1087003.0734519621</v>
      </c>
      <c r="E9702" s="40">
        <f t="shared" si="1219"/>
        <v>1087003.0734519621</v>
      </c>
      <c r="F9702" s="41">
        <f t="shared" si="1215"/>
        <v>1.3427594362119573</v>
      </c>
      <c r="G9702" s="42">
        <f t="shared" si="1216"/>
        <v>459583.63406902133</v>
      </c>
      <c r="H9702" s="16">
        <f t="shared" si="1217"/>
        <v>1</v>
      </c>
      <c r="P9702" s="16"/>
    </row>
    <row r="9703" spans="1:16" x14ac:dyDescent="0.25">
      <c r="A9703" s="24">
        <f t="shared" si="1218"/>
        <v>9688</v>
      </c>
      <c r="B9703">
        <f t="shared" si="1212"/>
        <v>0.73513302172068506</v>
      </c>
      <c r="C9703">
        <f t="shared" si="1213"/>
        <v>3.847519971895963E-2</v>
      </c>
      <c r="D9703" s="40">
        <f t="shared" si="1214"/>
        <v>1286510.114950235</v>
      </c>
      <c r="E9703" s="40">
        <f t="shared" si="1219"/>
        <v>1250000</v>
      </c>
      <c r="F9703" s="41">
        <f t="shared" si="1215"/>
        <v>1.4624129517538056</v>
      </c>
      <c r="G9703" s="42">
        <f t="shared" si="1216"/>
        <v>828016.18969225697</v>
      </c>
      <c r="H9703" s="16">
        <f t="shared" si="1217"/>
        <v>1</v>
      </c>
      <c r="P9703" s="16"/>
    </row>
    <row r="9704" spans="1:16" x14ac:dyDescent="0.25">
      <c r="A9704" s="24">
        <f t="shared" si="1218"/>
        <v>9689</v>
      </c>
      <c r="B9704">
        <f t="shared" si="1212"/>
        <v>0.9418080496834591</v>
      </c>
      <c r="C9704">
        <f t="shared" si="1213"/>
        <v>0.56496373389381915</v>
      </c>
      <c r="D9704" s="40">
        <f t="shared" si="1214"/>
        <v>1715866.642747995</v>
      </c>
      <c r="E9704" s="40">
        <f t="shared" si="1219"/>
        <v>1250000</v>
      </c>
      <c r="F9704" s="41">
        <f t="shared" si="1215"/>
        <v>2.0497162175316426</v>
      </c>
      <c r="G9704" s="42">
        <f t="shared" si="1216"/>
        <v>1562145.2719145534</v>
      </c>
      <c r="H9704" s="16">
        <f t="shared" si="1217"/>
        <v>1</v>
      </c>
      <c r="P9704" s="16"/>
    </row>
    <row r="9705" spans="1:16" x14ac:dyDescent="0.25">
      <c r="A9705" s="24">
        <f t="shared" si="1218"/>
        <v>9690</v>
      </c>
      <c r="B9705">
        <f t="shared" si="1212"/>
        <v>0.95330562989693135</v>
      </c>
      <c r="C9705">
        <f t="shared" si="1213"/>
        <v>0.97286766360048205</v>
      </c>
      <c r="D9705" s="40">
        <f t="shared" si="1214"/>
        <v>1764948.3585702546</v>
      </c>
      <c r="E9705" s="40">
        <f t="shared" si="1219"/>
        <v>1250000</v>
      </c>
      <c r="F9705" s="41">
        <f t="shared" si="1215"/>
        <v>2.5850206069234902</v>
      </c>
      <c r="G9705" s="42">
        <f t="shared" si="1216"/>
        <v>2231275.758654363</v>
      </c>
      <c r="H9705" s="16">
        <f t="shared" si="1217"/>
        <v>1</v>
      </c>
      <c r="P9705" s="16"/>
    </row>
    <row r="9706" spans="1:16" x14ac:dyDescent="0.25">
      <c r="A9706" s="24">
        <f t="shared" si="1218"/>
        <v>9691</v>
      </c>
      <c r="B9706">
        <f t="shared" si="1212"/>
        <v>0.77702974865678698</v>
      </c>
      <c r="C9706">
        <f t="shared" si="1213"/>
        <v>0.52756331290584058</v>
      </c>
      <c r="D9706" s="40">
        <f t="shared" si="1214"/>
        <v>1347507.7083624643</v>
      </c>
      <c r="E9706" s="40">
        <f t="shared" si="1219"/>
        <v>1250000</v>
      </c>
      <c r="F9706" s="41">
        <f t="shared" si="1215"/>
        <v>2.0210170333929032</v>
      </c>
      <c r="G9706" s="42">
        <f t="shared" si="1216"/>
        <v>1526271.291741129</v>
      </c>
      <c r="H9706" s="16">
        <f t="shared" si="1217"/>
        <v>1</v>
      </c>
      <c r="P9706" s="16"/>
    </row>
    <row r="9707" spans="1:16" x14ac:dyDescent="0.25">
      <c r="A9707" s="24">
        <f t="shared" si="1218"/>
        <v>9692</v>
      </c>
      <c r="B9707">
        <f t="shared" si="1212"/>
        <v>0.61398323916364461</v>
      </c>
      <c r="C9707">
        <f t="shared" si="1213"/>
        <v>0.19792030879762024</v>
      </c>
      <c r="D9707" s="40">
        <f t="shared" si="1214"/>
        <v>1132089.3576201969</v>
      </c>
      <c r="E9707" s="40">
        <f t="shared" si="1219"/>
        <v>1132089.3576201969</v>
      </c>
      <c r="F9707" s="41">
        <f t="shared" si="1215"/>
        <v>1.7419230698999968</v>
      </c>
      <c r="G9707" s="42">
        <f t="shared" si="1216"/>
        <v>972012.56922688871</v>
      </c>
      <c r="H9707" s="16">
        <f t="shared" si="1217"/>
        <v>1</v>
      </c>
      <c r="P9707" s="16"/>
    </row>
    <row r="9708" spans="1:16" x14ac:dyDescent="0.25">
      <c r="A9708" s="24">
        <f t="shared" si="1218"/>
        <v>9693</v>
      </c>
      <c r="B9708">
        <f t="shared" si="1212"/>
        <v>0.19702871784102172</v>
      </c>
      <c r="C9708">
        <f t="shared" si="1213"/>
        <v>0.83453092759009451</v>
      </c>
      <c r="D9708" s="40">
        <f t="shared" si="1214"/>
        <v>611421.45046451618</v>
      </c>
      <c r="E9708" s="40">
        <f t="shared" si="1219"/>
        <v>611421.45046451618</v>
      </c>
      <c r="F9708" s="41">
        <f t="shared" si="1215"/>
        <v>2.295509412559011</v>
      </c>
      <c r="G9708" s="42">
        <f t="shared" si="1216"/>
        <v>403523.69458177988</v>
      </c>
      <c r="H9708" s="16">
        <f t="shared" si="1217"/>
        <v>1</v>
      </c>
      <c r="P9708" s="16"/>
    </row>
    <row r="9709" spans="1:16" x14ac:dyDescent="0.25">
      <c r="A9709" s="24">
        <f t="shared" si="1218"/>
        <v>9694</v>
      </c>
      <c r="B9709">
        <f t="shared" si="1212"/>
        <v>0.24046963674481958</v>
      </c>
      <c r="C9709">
        <f t="shared" si="1213"/>
        <v>0.79058578459080309</v>
      </c>
      <c r="D9709" s="40">
        <f t="shared" si="1214"/>
        <v>678665.95788965875</v>
      </c>
      <c r="E9709" s="40">
        <f t="shared" si="1219"/>
        <v>678665.95788965875</v>
      </c>
      <c r="F9709" s="41">
        <f t="shared" si="1215"/>
        <v>2.2457311458201126</v>
      </c>
      <c r="G9709" s="42">
        <f t="shared" si="1216"/>
        <v>524101.27924064756</v>
      </c>
      <c r="H9709" s="16">
        <f t="shared" si="1217"/>
        <v>1</v>
      </c>
      <c r="P9709" s="16"/>
    </row>
    <row r="9710" spans="1:16" x14ac:dyDescent="0.25">
      <c r="A9710" s="24">
        <f t="shared" si="1218"/>
        <v>9695</v>
      </c>
      <c r="B9710">
        <f t="shared" si="1212"/>
        <v>0.12161492032464594</v>
      </c>
      <c r="C9710">
        <f t="shared" si="1213"/>
        <v>0.33208781469147652</v>
      </c>
      <c r="D9710" s="40">
        <f t="shared" si="1214"/>
        <v>467955.11254500388</v>
      </c>
      <c r="E9710" s="40">
        <f t="shared" si="1219"/>
        <v>467955.11254500388</v>
      </c>
      <c r="F9710" s="41">
        <f t="shared" si="1215"/>
        <v>1.8680378855443085</v>
      </c>
      <c r="G9710" s="42">
        <f t="shared" si="1216"/>
        <v>-125842.12103178201</v>
      </c>
      <c r="H9710" s="16">
        <f t="shared" si="1217"/>
        <v>0</v>
      </c>
      <c r="P9710" s="16"/>
    </row>
    <row r="9711" spans="1:16" x14ac:dyDescent="0.25">
      <c r="A9711" s="24">
        <f t="shared" si="1218"/>
        <v>9696</v>
      </c>
      <c r="B9711">
        <f t="shared" si="1212"/>
        <v>0.15708070353139192</v>
      </c>
      <c r="C9711">
        <f t="shared" si="1213"/>
        <v>0.95212820905726403</v>
      </c>
      <c r="D9711" s="40">
        <f t="shared" si="1214"/>
        <v>541096.42659258167</v>
      </c>
      <c r="E9711" s="40">
        <f t="shared" si="1219"/>
        <v>541096.42659258167</v>
      </c>
      <c r="F9711" s="41">
        <f t="shared" si="1215"/>
        <v>2.5063369475346042</v>
      </c>
      <c r="G9711" s="42">
        <f t="shared" si="1216"/>
        <v>356169.96614793316</v>
      </c>
      <c r="H9711" s="16">
        <f t="shared" si="1217"/>
        <v>1</v>
      </c>
      <c r="P9711" s="16"/>
    </row>
    <row r="9712" spans="1:16" x14ac:dyDescent="0.25">
      <c r="A9712" s="24">
        <f t="shared" si="1218"/>
        <v>9697</v>
      </c>
      <c r="B9712">
        <f t="shared" si="1212"/>
        <v>0.20933069998864084</v>
      </c>
      <c r="C9712">
        <f t="shared" si="1213"/>
        <v>9.8726861062459648E-2</v>
      </c>
      <c r="D9712" s="40">
        <f t="shared" si="1214"/>
        <v>631270.92929527466</v>
      </c>
      <c r="E9712" s="40">
        <f t="shared" si="1219"/>
        <v>631270.92929527466</v>
      </c>
      <c r="F9712" s="41">
        <f t="shared" si="1215"/>
        <v>1.6082553238774346</v>
      </c>
      <c r="G9712" s="42">
        <f t="shared" si="1216"/>
        <v>15244.832848181133</v>
      </c>
      <c r="H9712" s="16">
        <f t="shared" si="1217"/>
        <v>1</v>
      </c>
      <c r="P9712" s="16"/>
    </row>
    <row r="9713" spans="1:16" x14ac:dyDescent="0.25">
      <c r="A9713" s="24">
        <f t="shared" si="1218"/>
        <v>9698</v>
      </c>
      <c r="B9713">
        <f t="shared" si="1212"/>
        <v>0.89955140964593738</v>
      </c>
      <c r="C9713">
        <f t="shared" si="1213"/>
        <v>0.40424800582695752</v>
      </c>
      <c r="D9713" s="40">
        <f t="shared" si="1214"/>
        <v>1583130.537486529</v>
      </c>
      <c r="E9713" s="40">
        <f t="shared" si="1219"/>
        <v>1250000</v>
      </c>
      <c r="F9713" s="41">
        <f t="shared" si="1215"/>
        <v>1.9263323009475735</v>
      </c>
      <c r="G9713" s="42">
        <f t="shared" si="1216"/>
        <v>1407915.3761844668</v>
      </c>
      <c r="H9713" s="16">
        <f t="shared" si="1217"/>
        <v>1</v>
      </c>
      <c r="P9713" s="16"/>
    </row>
    <row r="9714" spans="1:16" x14ac:dyDescent="0.25">
      <c r="A9714" s="24">
        <f t="shared" si="1218"/>
        <v>9699</v>
      </c>
      <c r="B9714">
        <f t="shared" si="1212"/>
        <v>5.149130814243108E-2</v>
      </c>
      <c r="C9714">
        <f t="shared" si="1213"/>
        <v>0.36279814189765602</v>
      </c>
      <c r="D9714" s="40">
        <f t="shared" si="1214"/>
        <v>256582.33668691921</v>
      </c>
      <c r="E9714" s="40">
        <f t="shared" si="1219"/>
        <v>256582.33668691921</v>
      </c>
      <c r="F9714" s="41">
        <f t="shared" si="1215"/>
        <v>1.8933162849358196</v>
      </c>
      <c r="G9714" s="42">
        <f t="shared" si="1216"/>
        <v>-514208.48352377047</v>
      </c>
      <c r="H9714" s="16">
        <f t="shared" si="1217"/>
        <v>0</v>
      </c>
      <c r="P9714" s="16"/>
    </row>
    <row r="9715" spans="1:16" x14ac:dyDescent="0.25">
      <c r="A9715" s="24">
        <f t="shared" si="1218"/>
        <v>9700</v>
      </c>
      <c r="B9715">
        <f t="shared" si="1212"/>
        <v>0.67887429904658347</v>
      </c>
      <c r="C9715">
        <f t="shared" si="1213"/>
        <v>0.12740780750755221</v>
      </c>
      <c r="D9715" s="40">
        <f t="shared" si="1214"/>
        <v>1211802.4036077862</v>
      </c>
      <c r="E9715" s="40">
        <f t="shared" si="1219"/>
        <v>1211802.4036077862</v>
      </c>
      <c r="F9715" s="41">
        <f t="shared" si="1215"/>
        <v>1.6538813344216665</v>
      </c>
      <c r="G9715" s="42">
        <f t="shared" si="1216"/>
        <v>1004177.3763342283</v>
      </c>
      <c r="H9715" s="16">
        <f t="shared" si="1217"/>
        <v>1</v>
      </c>
      <c r="P9715" s="16"/>
    </row>
    <row r="9716" spans="1:16" x14ac:dyDescent="0.25">
      <c r="A9716" s="24">
        <f t="shared" si="1218"/>
        <v>9701</v>
      </c>
      <c r="B9716">
        <f t="shared" si="1212"/>
        <v>0.92940206255298108</v>
      </c>
      <c r="C9716">
        <f t="shared" si="1213"/>
        <v>0.55797520966734737</v>
      </c>
      <c r="D9716" s="40">
        <f t="shared" si="1214"/>
        <v>1670829.3014392788</v>
      </c>
      <c r="E9716" s="40">
        <f t="shared" si="1219"/>
        <v>1250000</v>
      </c>
      <c r="F9716" s="41">
        <f t="shared" si="1215"/>
        <v>2.0443275426301262</v>
      </c>
      <c r="G9716" s="42">
        <f t="shared" si="1216"/>
        <v>1555409.4282876579</v>
      </c>
      <c r="H9716" s="16">
        <f t="shared" si="1217"/>
        <v>1</v>
      </c>
      <c r="P9716" s="16"/>
    </row>
    <row r="9717" spans="1:16" x14ac:dyDescent="0.25">
      <c r="A9717" s="24">
        <f t="shared" si="1218"/>
        <v>9702</v>
      </c>
      <c r="B9717">
        <f t="shared" si="1212"/>
        <v>5.4473115946166217E-2</v>
      </c>
      <c r="C9717">
        <f t="shared" si="1213"/>
        <v>0.64498828013893217</v>
      </c>
      <c r="D9717" s="40">
        <f t="shared" si="1214"/>
        <v>269172.84435266932</v>
      </c>
      <c r="E9717" s="40">
        <f t="shared" si="1219"/>
        <v>269172.84435266932</v>
      </c>
      <c r="F9717" s="41">
        <f t="shared" si="1215"/>
        <v>2.113016598562246</v>
      </c>
      <c r="G9717" s="42">
        <f t="shared" si="1216"/>
        <v>-431233.31200059783</v>
      </c>
      <c r="H9717" s="16">
        <f t="shared" si="1217"/>
        <v>0</v>
      </c>
      <c r="P9717" s="16"/>
    </row>
    <row r="9718" spans="1:16" x14ac:dyDescent="0.25">
      <c r="A9718" s="24">
        <f t="shared" si="1218"/>
        <v>9703</v>
      </c>
      <c r="B9718">
        <f t="shared" si="1212"/>
        <v>0.23152465524617583</v>
      </c>
      <c r="C9718">
        <f t="shared" si="1213"/>
        <v>0.31272332987282425</v>
      </c>
      <c r="D9718" s="40">
        <f t="shared" si="1214"/>
        <v>665424.7751419167</v>
      </c>
      <c r="E9718" s="40">
        <f t="shared" si="1219"/>
        <v>665424.7751419167</v>
      </c>
      <c r="F9718" s="41">
        <f t="shared" si="1215"/>
        <v>1.85162745402328</v>
      </c>
      <c r="G9718" s="42">
        <f t="shared" si="1216"/>
        <v>232118.78224004083</v>
      </c>
      <c r="H9718" s="16">
        <f t="shared" si="1217"/>
        <v>1</v>
      </c>
      <c r="P9718" s="16"/>
    </row>
    <row r="9719" spans="1:16" x14ac:dyDescent="0.25">
      <c r="A9719" s="24">
        <f t="shared" si="1218"/>
        <v>9704</v>
      </c>
      <c r="B9719">
        <f t="shared" si="1212"/>
        <v>9.4819323043338954E-2</v>
      </c>
      <c r="C9719">
        <f t="shared" si="1213"/>
        <v>0.18550513277295977</v>
      </c>
      <c r="D9719" s="40">
        <f t="shared" si="1214"/>
        <v>401983.811763659</v>
      </c>
      <c r="E9719" s="40">
        <f t="shared" si="1219"/>
        <v>401983.811763659</v>
      </c>
      <c r="F9719" s="41">
        <f t="shared" si="1215"/>
        <v>1.7280904001883095</v>
      </c>
      <c r="G9719" s="42">
        <f t="shared" si="1216"/>
        <v>-305335.63386011648</v>
      </c>
      <c r="H9719" s="16">
        <f t="shared" si="1217"/>
        <v>0</v>
      </c>
      <c r="P9719" s="16"/>
    </row>
    <row r="9720" spans="1:16" x14ac:dyDescent="0.25">
      <c r="A9720" s="24">
        <f t="shared" si="1218"/>
        <v>9705</v>
      </c>
      <c r="B9720">
        <f t="shared" si="1212"/>
        <v>0.49106502684298903</v>
      </c>
      <c r="C9720">
        <f t="shared" si="1213"/>
        <v>0.59614942327607423</v>
      </c>
      <c r="D9720" s="40">
        <f t="shared" si="1214"/>
        <v>989787.9046766723</v>
      </c>
      <c r="E9720" s="40">
        <f t="shared" si="1219"/>
        <v>989787.9046766723</v>
      </c>
      <c r="F9720" s="41">
        <f t="shared" si="1215"/>
        <v>2.0739795616990651</v>
      </c>
      <c r="G9720" s="42">
        <f t="shared" si="1216"/>
        <v>1052799.8847163608</v>
      </c>
      <c r="H9720" s="16">
        <f t="shared" si="1217"/>
        <v>1</v>
      </c>
      <c r="P9720" s="16"/>
    </row>
    <row r="9721" spans="1:16" x14ac:dyDescent="0.25">
      <c r="A9721" s="24">
        <f t="shared" si="1218"/>
        <v>9706</v>
      </c>
      <c r="B9721">
        <f t="shared" si="1212"/>
        <v>0.92746275046374649</v>
      </c>
      <c r="C9721">
        <f t="shared" si="1213"/>
        <v>0.14087981299962848</v>
      </c>
      <c r="D9721" s="40">
        <f t="shared" si="1214"/>
        <v>1664354.8962159073</v>
      </c>
      <c r="E9721" s="40">
        <f t="shared" si="1219"/>
        <v>1250000</v>
      </c>
      <c r="F9721" s="41">
        <f t="shared" si="1215"/>
        <v>1.6728343788021516</v>
      </c>
      <c r="G9721" s="42">
        <f t="shared" si="1216"/>
        <v>1091042.9735026895</v>
      </c>
      <c r="H9721" s="16">
        <f t="shared" si="1217"/>
        <v>1</v>
      </c>
      <c r="P9721" s="16"/>
    </row>
    <row r="9722" spans="1:16" x14ac:dyDescent="0.25">
      <c r="A9722" s="24">
        <f t="shared" si="1218"/>
        <v>9707</v>
      </c>
      <c r="B9722">
        <f t="shared" si="1212"/>
        <v>0.36134162952657789</v>
      </c>
      <c r="C9722">
        <f t="shared" si="1213"/>
        <v>8.4118020837195218E-2</v>
      </c>
      <c r="D9722" s="40">
        <f t="shared" si="1214"/>
        <v>838202.90022699232</v>
      </c>
      <c r="E9722" s="40">
        <f t="shared" si="1219"/>
        <v>838202.90022699232</v>
      </c>
      <c r="F9722" s="41">
        <f t="shared" si="1215"/>
        <v>1.5811872576343964</v>
      </c>
      <c r="G9722" s="42">
        <f t="shared" si="1216"/>
        <v>325355.74515111558</v>
      </c>
      <c r="H9722" s="16">
        <f t="shared" si="1217"/>
        <v>1</v>
      </c>
      <c r="P9722" s="16"/>
    </row>
    <row r="9723" spans="1:16" x14ac:dyDescent="0.25">
      <c r="A9723" s="24">
        <f t="shared" si="1218"/>
        <v>9708</v>
      </c>
      <c r="B9723">
        <f t="shared" si="1212"/>
        <v>0.67567533126566559</v>
      </c>
      <c r="C9723">
        <f t="shared" si="1213"/>
        <v>0.4863622187403962</v>
      </c>
      <c r="D9723" s="40">
        <f t="shared" si="1214"/>
        <v>1207738.3082062188</v>
      </c>
      <c r="E9723" s="40">
        <f t="shared" si="1219"/>
        <v>1207738.3082062188</v>
      </c>
      <c r="F9723" s="41">
        <f t="shared" si="1215"/>
        <v>1.9896074440960603</v>
      </c>
      <c r="G9723" s="42">
        <f t="shared" si="1216"/>
        <v>1402925.1285270746</v>
      </c>
      <c r="H9723" s="16">
        <f t="shared" si="1217"/>
        <v>1</v>
      </c>
      <c r="P9723" s="16"/>
    </row>
    <row r="9724" spans="1:16" x14ac:dyDescent="0.25">
      <c r="A9724" s="24">
        <f t="shared" si="1218"/>
        <v>9709</v>
      </c>
      <c r="B9724">
        <f t="shared" si="1212"/>
        <v>0.71394843200687319</v>
      </c>
      <c r="C9724">
        <f t="shared" si="1213"/>
        <v>0.81894666783045977</v>
      </c>
      <c r="D9724" s="40">
        <f t="shared" si="1214"/>
        <v>1257579.0962904301</v>
      </c>
      <c r="E9724" s="40">
        <f t="shared" si="1219"/>
        <v>1250000</v>
      </c>
      <c r="F9724" s="41">
        <f t="shared" si="1215"/>
        <v>2.2770085748525055</v>
      </c>
      <c r="G9724" s="42">
        <f t="shared" si="1216"/>
        <v>1846260.7185656321</v>
      </c>
      <c r="H9724" s="16">
        <f t="shared" si="1217"/>
        <v>1</v>
      </c>
      <c r="P9724" s="16"/>
    </row>
    <row r="9725" spans="1:16" x14ac:dyDescent="0.25">
      <c r="A9725" s="24">
        <f t="shared" si="1218"/>
        <v>9710</v>
      </c>
      <c r="B9725">
        <f t="shared" si="1212"/>
        <v>0.99546905898023397</v>
      </c>
      <c r="C9725">
        <f t="shared" si="1213"/>
        <v>0.2251115842955187</v>
      </c>
      <c r="D9725" s="40">
        <f t="shared" si="1214"/>
        <v>2189837.7075376548</v>
      </c>
      <c r="E9725" s="40">
        <f t="shared" si="1219"/>
        <v>1250000</v>
      </c>
      <c r="F9725" s="41">
        <f t="shared" si="1215"/>
        <v>1.7705036405845638</v>
      </c>
      <c r="G9725" s="42">
        <f t="shared" si="1216"/>
        <v>1213129.5507307048</v>
      </c>
      <c r="H9725" s="16">
        <f t="shared" si="1217"/>
        <v>1</v>
      </c>
      <c r="P9725" s="16"/>
    </row>
    <row r="9726" spans="1:16" x14ac:dyDescent="0.25">
      <c r="A9726" s="24">
        <f t="shared" si="1218"/>
        <v>9711</v>
      </c>
      <c r="B9726">
        <f t="shared" si="1212"/>
        <v>1.4440988074056804E-2</v>
      </c>
      <c r="C9726">
        <f t="shared" si="1213"/>
        <v>9.5019638887606561E-2</v>
      </c>
      <c r="D9726" s="40">
        <f t="shared" si="1214"/>
        <v>3756.6658977187471</v>
      </c>
      <c r="E9726" s="40">
        <f t="shared" si="1219"/>
        <v>3756.6658977187471</v>
      </c>
      <c r="F9726" s="41">
        <f t="shared" si="1215"/>
        <v>1.601683000829611</v>
      </c>
      <c r="G9726" s="42">
        <f t="shared" si="1216"/>
        <v>-993983.01209182758</v>
      </c>
      <c r="H9726" s="16">
        <f t="shared" si="1217"/>
        <v>0</v>
      </c>
      <c r="P9726" s="16"/>
    </row>
    <row r="9727" spans="1:16" x14ac:dyDescent="0.25">
      <c r="A9727" s="24">
        <f t="shared" si="1218"/>
        <v>9712</v>
      </c>
      <c r="B9727">
        <f t="shared" si="1212"/>
        <v>0.55020658334251493</v>
      </c>
      <c r="C9727">
        <f t="shared" si="1213"/>
        <v>0.90611888596322387</v>
      </c>
      <c r="D9727" s="40">
        <f t="shared" si="1214"/>
        <v>1057530.3782409071</v>
      </c>
      <c r="E9727" s="40">
        <f t="shared" si="1219"/>
        <v>1057530.3782409071</v>
      </c>
      <c r="F9727" s="41">
        <f t="shared" si="1215"/>
        <v>2.400373236832686</v>
      </c>
      <c r="G9727" s="42">
        <f t="shared" si="1216"/>
        <v>1538467.6170670209</v>
      </c>
      <c r="H9727" s="16">
        <f t="shared" si="1217"/>
        <v>1</v>
      </c>
      <c r="P9727" s="16"/>
    </row>
    <row r="9728" spans="1:16" x14ac:dyDescent="0.25">
      <c r="A9728" s="24">
        <f t="shared" si="1218"/>
        <v>9713</v>
      </c>
      <c r="B9728">
        <f t="shared" si="1212"/>
        <v>0.64306525036226958</v>
      </c>
      <c r="C9728">
        <f t="shared" si="1213"/>
        <v>0.26247945532668382</v>
      </c>
      <c r="D9728" s="40">
        <f t="shared" si="1214"/>
        <v>1167172.1364377539</v>
      </c>
      <c r="E9728" s="40">
        <f t="shared" si="1219"/>
        <v>1167172.1364377539</v>
      </c>
      <c r="F9728" s="41">
        <f t="shared" si="1215"/>
        <v>1.8067720235871931</v>
      </c>
      <c r="G9728" s="42">
        <f t="shared" si="1216"/>
        <v>1108813.9628262282</v>
      </c>
      <c r="H9728" s="16">
        <f t="shared" si="1217"/>
        <v>1</v>
      </c>
      <c r="P9728" s="16"/>
    </row>
    <row r="9729" spans="1:16" x14ac:dyDescent="0.25">
      <c r="A9729" s="24">
        <f t="shared" si="1218"/>
        <v>9714</v>
      </c>
      <c r="B9729">
        <f t="shared" si="1212"/>
        <v>0.63837185327429324</v>
      </c>
      <c r="C9729">
        <f t="shared" si="1213"/>
        <v>0.83435956982430071</v>
      </c>
      <c r="D9729" s="40">
        <f t="shared" si="1214"/>
        <v>1161448.4223651402</v>
      </c>
      <c r="E9729" s="40">
        <f t="shared" si="1219"/>
        <v>1161448.4223651402</v>
      </c>
      <c r="F9729" s="41">
        <f t="shared" si="1215"/>
        <v>2.2953000470811933</v>
      </c>
      <c r="G9729" s="42">
        <f t="shared" si="1216"/>
        <v>1665872.6185370837</v>
      </c>
      <c r="H9729" s="16">
        <f t="shared" si="1217"/>
        <v>1</v>
      </c>
      <c r="P9729" s="16"/>
    </row>
    <row r="9730" spans="1:16" x14ac:dyDescent="0.25">
      <c r="A9730" s="24">
        <f t="shared" si="1218"/>
        <v>9715</v>
      </c>
      <c r="B9730">
        <f t="shared" si="1212"/>
        <v>0.49345903855282813</v>
      </c>
      <c r="C9730">
        <f t="shared" si="1213"/>
        <v>7.0659345830790699E-2</v>
      </c>
      <c r="D9730" s="40">
        <f t="shared" si="1214"/>
        <v>992524.39503206033</v>
      </c>
      <c r="E9730" s="40">
        <f t="shared" si="1219"/>
        <v>992524.39503206033</v>
      </c>
      <c r="F9730" s="41">
        <f t="shared" si="1215"/>
        <v>1.5529185275802009</v>
      </c>
      <c r="G9730" s="42">
        <f t="shared" si="1216"/>
        <v>541309.52212061686</v>
      </c>
      <c r="H9730" s="16">
        <f t="shared" si="1217"/>
        <v>1</v>
      </c>
      <c r="P9730" s="16"/>
    </row>
    <row r="9731" spans="1:16" x14ac:dyDescent="0.25">
      <c r="A9731" s="24">
        <f t="shared" si="1218"/>
        <v>9716</v>
      </c>
      <c r="B9731">
        <f t="shared" si="1212"/>
        <v>0.185711644240655</v>
      </c>
      <c r="C9731">
        <f t="shared" si="1213"/>
        <v>0.49044185865204781</v>
      </c>
      <c r="D9731" s="40">
        <f t="shared" si="1214"/>
        <v>592487.61245465477</v>
      </c>
      <c r="E9731" s="40">
        <f t="shared" si="1219"/>
        <v>592487.61245465477</v>
      </c>
      <c r="F9731" s="41">
        <f t="shared" si="1215"/>
        <v>1.9927170212934702</v>
      </c>
      <c r="G9731" s="42">
        <f t="shared" si="1216"/>
        <v>180660.15024391958</v>
      </c>
      <c r="H9731" s="16">
        <f t="shared" si="1217"/>
        <v>1</v>
      </c>
      <c r="P9731" s="16"/>
    </row>
    <row r="9732" spans="1:16" x14ac:dyDescent="0.25">
      <c r="A9732" s="24">
        <f t="shared" si="1218"/>
        <v>9717</v>
      </c>
      <c r="B9732">
        <f t="shared" si="1212"/>
        <v>0.53656812582630664</v>
      </c>
      <c r="C9732">
        <f t="shared" si="1213"/>
        <v>0.63954858214128762</v>
      </c>
      <c r="D9732" s="40">
        <f t="shared" si="1214"/>
        <v>1041850.1988247266</v>
      </c>
      <c r="E9732" s="40">
        <f t="shared" si="1219"/>
        <v>1041850.1988247266</v>
      </c>
      <c r="F9732" s="41">
        <f t="shared" si="1215"/>
        <v>2.1085873659159362</v>
      </c>
      <c r="G9732" s="42">
        <f t="shared" si="1216"/>
        <v>1196832.1664188248</v>
      </c>
      <c r="H9732" s="16">
        <f t="shared" si="1217"/>
        <v>1</v>
      </c>
      <c r="P9732" s="16"/>
    </row>
    <row r="9733" spans="1:16" x14ac:dyDescent="0.25">
      <c r="A9733" s="24">
        <f t="shared" si="1218"/>
        <v>9718</v>
      </c>
      <c r="B9733">
        <f t="shared" si="1212"/>
        <v>0.55092260625679046</v>
      </c>
      <c r="C9733">
        <f t="shared" si="1213"/>
        <v>0.69660664338152856</v>
      </c>
      <c r="D9733" s="40">
        <f t="shared" si="1214"/>
        <v>1058355.3127968004</v>
      </c>
      <c r="E9733" s="40">
        <f t="shared" si="1219"/>
        <v>1058355.3127968004</v>
      </c>
      <c r="F9733" s="41">
        <f t="shared" si="1215"/>
        <v>2.1564333141711329</v>
      </c>
      <c r="G9733" s="42">
        <f t="shared" si="1216"/>
        <v>1282272.6547450302</v>
      </c>
      <c r="H9733" s="16">
        <f t="shared" si="1217"/>
        <v>1</v>
      </c>
      <c r="P9733" s="16"/>
    </row>
    <row r="9734" spans="1:16" x14ac:dyDescent="0.25">
      <c r="A9734" s="24">
        <f t="shared" si="1218"/>
        <v>9719</v>
      </c>
      <c r="B9734">
        <f t="shared" si="1212"/>
        <v>7.4756220332346857E-2</v>
      </c>
      <c r="C9734">
        <f t="shared" si="1213"/>
        <v>0.720763252931647</v>
      </c>
      <c r="D9734" s="40">
        <f t="shared" si="1214"/>
        <v>342892.5106434545</v>
      </c>
      <c r="E9734" s="40">
        <f t="shared" si="1219"/>
        <v>342892.5106434545</v>
      </c>
      <c r="F9734" s="41">
        <f t="shared" si="1215"/>
        <v>2.1778451028618582</v>
      </c>
      <c r="G9734" s="42">
        <f t="shared" si="1216"/>
        <v>-253233.22488714498</v>
      </c>
      <c r="H9734" s="16">
        <f t="shared" si="1217"/>
        <v>0</v>
      </c>
      <c r="P9734" s="16"/>
    </row>
    <row r="9735" spans="1:16" x14ac:dyDescent="0.25">
      <c r="A9735" s="24">
        <f t="shared" si="1218"/>
        <v>9720</v>
      </c>
      <c r="B9735">
        <f t="shared" si="1212"/>
        <v>0.76384514744859189</v>
      </c>
      <c r="C9735">
        <f t="shared" si="1213"/>
        <v>0.70464449294377118</v>
      </c>
      <c r="D9735" s="40">
        <f t="shared" si="1214"/>
        <v>1327686.6669221076</v>
      </c>
      <c r="E9735" s="40">
        <f t="shared" si="1219"/>
        <v>1250000</v>
      </c>
      <c r="F9735" s="41">
        <f t="shared" si="1215"/>
        <v>2.1634668583639174</v>
      </c>
      <c r="G9735" s="42">
        <f t="shared" si="1216"/>
        <v>1704333.5729548968</v>
      </c>
      <c r="H9735" s="16">
        <f t="shared" si="1217"/>
        <v>1</v>
      </c>
      <c r="P9735" s="16"/>
    </row>
    <row r="9736" spans="1:16" x14ac:dyDescent="0.25">
      <c r="A9736" s="24">
        <f t="shared" si="1218"/>
        <v>9721</v>
      </c>
      <c r="B9736">
        <f t="shared" si="1212"/>
        <v>0.22614578332286328</v>
      </c>
      <c r="C9736">
        <f t="shared" si="1213"/>
        <v>0.99798354774247855</v>
      </c>
      <c r="D9736" s="40">
        <f t="shared" si="1214"/>
        <v>657325.16983986611</v>
      </c>
      <c r="E9736" s="40">
        <f t="shared" si="1219"/>
        <v>657325.16983986611</v>
      </c>
      <c r="F9736" s="41">
        <f t="shared" si="1215"/>
        <v>2.8740353994527643</v>
      </c>
      <c r="G9736" s="42">
        <f t="shared" si="1216"/>
        <v>889175.80707107577</v>
      </c>
      <c r="H9736" s="16">
        <f t="shared" si="1217"/>
        <v>1</v>
      </c>
      <c r="P9736" s="16"/>
    </row>
    <row r="9737" spans="1:16" x14ac:dyDescent="0.25">
      <c r="A9737" s="24">
        <f t="shared" si="1218"/>
        <v>9722</v>
      </c>
      <c r="B9737">
        <f t="shared" si="1212"/>
        <v>0.48608306387905031</v>
      </c>
      <c r="C9737">
        <f t="shared" si="1213"/>
        <v>3.0728886718861759E-2</v>
      </c>
      <c r="D9737" s="40">
        <f t="shared" si="1214"/>
        <v>984091.94651958847</v>
      </c>
      <c r="E9737" s="40">
        <f t="shared" si="1219"/>
        <v>984091.94651958847</v>
      </c>
      <c r="F9737" s="41">
        <f t="shared" si="1215"/>
        <v>1.4315539262015453</v>
      </c>
      <c r="G9737" s="42">
        <f t="shared" si="1216"/>
        <v>408780.68978343811</v>
      </c>
      <c r="H9737" s="16">
        <f t="shared" si="1217"/>
        <v>1</v>
      </c>
      <c r="P9737" s="16"/>
    </row>
    <row r="9738" spans="1:16" x14ac:dyDescent="0.25">
      <c r="A9738" s="24">
        <f t="shared" si="1218"/>
        <v>9723</v>
      </c>
      <c r="B9738">
        <f t="shared" si="1212"/>
        <v>0.95356861606705934</v>
      </c>
      <c r="C9738">
        <f t="shared" si="1213"/>
        <v>0.86622526904102415</v>
      </c>
      <c r="D9738" s="40">
        <f t="shared" si="1214"/>
        <v>1766179.0932367737</v>
      </c>
      <c r="E9738" s="40">
        <f t="shared" si="1219"/>
        <v>1250000</v>
      </c>
      <c r="F9738" s="41">
        <f t="shared" si="1215"/>
        <v>2.3369980376895376</v>
      </c>
      <c r="G9738" s="42">
        <f t="shared" si="1216"/>
        <v>1921247.5471119219</v>
      </c>
      <c r="H9738" s="16">
        <f t="shared" si="1217"/>
        <v>1</v>
      </c>
      <c r="P9738" s="16"/>
    </row>
    <row r="9739" spans="1:16" x14ac:dyDescent="0.25">
      <c r="A9739" s="24">
        <f t="shared" si="1218"/>
        <v>9724</v>
      </c>
      <c r="B9739">
        <f t="shared" si="1212"/>
        <v>0.69776025286410004</v>
      </c>
      <c r="C9739">
        <f t="shared" si="1213"/>
        <v>0.87728136556688696</v>
      </c>
      <c r="D9739" s="40">
        <f t="shared" si="1214"/>
        <v>1236156.3431579238</v>
      </c>
      <c r="E9739" s="40">
        <f t="shared" si="1219"/>
        <v>1236156.3431579238</v>
      </c>
      <c r="F9739" s="41">
        <f t="shared" si="1215"/>
        <v>2.3530405265009362</v>
      </c>
      <c r="G9739" s="42">
        <f t="shared" si="1216"/>
        <v>1908725.9725417928</v>
      </c>
      <c r="H9739" s="16">
        <f t="shared" si="1217"/>
        <v>1</v>
      </c>
      <c r="P9739" s="16"/>
    </row>
    <row r="9740" spans="1:16" x14ac:dyDescent="0.25">
      <c r="A9740" s="24">
        <f t="shared" si="1218"/>
        <v>9725</v>
      </c>
      <c r="B9740">
        <f t="shared" si="1212"/>
        <v>7.6307788374833763E-2</v>
      </c>
      <c r="C9740">
        <f t="shared" si="1213"/>
        <v>0.55731418298091739</v>
      </c>
      <c r="D9740" s="40">
        <f t="shared" si="1214"/>
        <v>347863.12960890844</v>
      </c>
      <c r="E9740" s="40">
        <f t="shared" si="1219"/>
        <v>347863.12960890844</v>
      </c>
      <c r="F9740" s="41">
        <f t="shared" si="1215"/>
        <v>2.043818588522536</v>
      </c>
      <c r="G9740" s="42">
        <f t="shared" si="1216"/>
        <v>-289030.86944368877</v>
      </c>
      <c r="H9740" s="16">
        <f t="shared" si="1217"/>
        <v>0</v>
      </c>
      <c r="P9740" s="16"/>
    </row>
    <row r="9741" spans="1:16" x14ac:dyDescent="0.25">
      <c r="A9741" s="24">
        <f t="shared" si="1218"/>
        <v>9726</v>
      </c>
      <c r="B9741">
        <f t="shared" si="1212"/>
        <v>0.22111137735191733</v>
      </c>
      <c r="C9741">
        <f t="shared" si="1213"/>
        <v>0.30604589718859643</v>
      </c>
      <c r="D9741" s="40">
        <f t="shared" si="1214"/>
        <v>649645.06020815764</v>
      </c>
      <c r="E9741" s="40">
        <f t="shared" si="1219"/>
        <v>649645.06020815764</v>
      </c>
      <c r="F9741" s="41">
        <f t="shared" si="1215"/>
        <v>1.8458693542681743</v>
      </c>
      <c r="G9741" s="42">
        <f t="shared" si="1216"/>
        <v>199159.90778994118</v>
      </c>
      <c r="H9741" s="16">
        <f t="shared" si="1217"/>
        <v>1</v>
      </c>
      <c r="P9741" s="16"/>
    </row>
    <row r="9742" spans="1:16" x14ac:dyDescent="0.25">
      <c r="A9742" s="24">
        <f t="shared" si="1218"/>
        <v>9727</v>
      </c>
      <c r="B9742">
        <f t="shared" si="1212"/>
        <v>0.96183923340868205</v>
      </c>
      <c r="C9742">
        <f t="shared" si="1213"/>
        <v>0.69732321065384895</v>
      </c>
      <c r="D9742" s="40">
        <f t="shared" si="1214"/>
        <v>1808103.3810344471</v>
      </c>
      <c r="E9742" s="40">
        <f t="shared" si="1219"/>
        <v>1250000</v>
      </c>
      <c r="F9742" s="41">
        <f t="shared" si="1215"/>
        <v>2.1570569035121672</v>
      </c>
      <c r="G9742" s="42">
        <f t="shared" si="1216"/>
        <v>1696321.129390209</v>
      </c>
      <c r="H9742" s="16">
        <f t="shared" si="1217"/>
        <v>1</v>
      </c>
      <c r="P9742" s="16"/>
    </row>
    <row r="9743" spans="1:16" x14ac:dyDescent="0.25">
      <c r="A9743" s="24">
        <f t="shared" si="1218"/>
        <v>9728</v>
      </c>
      <c r="B9743">
        <f t="shared" si="1212"/>
        <v>0.75016516784671694</v>
      </c>
      <c r="C9743">
        <f t="shared" si="1213"/>
        <v>0.52388421830255538</v>
      </c>
      <c r="D9743" s="40">
        <f t="shared" si="1214"/>
        <v>1307755.1378163735</v>
      </c>
      <c r="E9743" s="40">
        <f t="shared" si="1219"/>
        <v>1250000</v>
      </c>
      <c r="F9743" s="41">
        <f t="shared" si="1215"/>
        <v>2.0182081052610026</v>
      </c>
      <c r="G9743" s="42">
        <f t="shared" si="1216"/>
        <v>1522760.1315762531</v>
      </c>
      <c r="H9743" s="16">
        <f t="shared" si="1217"/>
        <v>1</v>
      </c>
      <c r="P9743" s="16"/>
    </row>
    <row r="9744" spans="1:16" x14ac:dyDescent="0.25">
      <c r="A9744" s="24">
        <f t="shared" si="1218"/>
        <v>9729</v>
      </c>
      <c r="B9744">
        <f t="shared" si="1212"/>
        <v>0.18608451553154737</v>
      </c>
      <c r="C9744">
        <f t="shared" si="1213"/>
        <v>0.90657718584407121</v>
      </c>
      <c r="D9744" s="40">
        <f t="shared" si="1214"/>
        <v>593122.58123610704</v>
      </c>
      <c r="E9744" s="40">
        <f t="shared" si="1219"/>
        <v>593122.58123610704</v>
      </c>
      <c r="F9744" s="41">
        <f t="shared" si="1215"/>
        <v>2.4012061462753707</v>
      </c>
      <c r="G9744" s="42">
        <f t="shared" si="1216"/>
        <v>424209.58755885297</v>
      </c>
      <c r="H9744" s="16">
        <f t="shared" si="1217"/>
        <v>1</v>
      </c>
      <c r="P9744" s="16"/>
    </row>
    <row r="9745" spans="1:16" x14ac:dyDescent="0.25">
      <c r="A9745" s="24">
        <f t="shared" si="1218"/>
        <v>9730</v>
      </c>
      <c r="B9745">
        <f t="shared" ref="B9745:B9808" si="1220">((MOD((MOD(MOD(999999999999989,MOD(A9745*2499997+$B$13*1800451,7450589)*4658+7450581)*383,99991)*7440893+MOD(MOD(999999999999989,MOD(A9745*2246527+$B$13*2399993,7450987)*7580+7560584)*17669,7440893))*1343,4294967296))+0.5)/2^32</f>
        <v>0.62469837313983589</v>
      </c>
      <c r="C9745">
        <f t="shared" ref="C9745:C9808" si="1221">((MOD((MOD(MOD(999999999999989,MOD(A9745*2499997+$C$13*1800451,7450589)*4658+7450581)*383,99991)*7440893+MOD(MOD(999999999999989,MOD(A9745*2246527+$C$13*2399993,7450987)*7580+7560584)*17669,7440893))*1343,4294967296))+0.5)/2^32</f>
        <v>0.51772958517540246</v>
      </c>
      <c r="D9745" s="40">
        <f t="shared" ref="D9745:D9808" si="1222">MAX(0,NORMINV(B9745,D$10,D$12))</f>
        <v>1144913.6893032894</v>
      </c>
      <c r="E9745" s="40">
        <f t="shared" si="1219"/>
        <v>1144913.6893032894</v>
      </c>
      <c r="F9745" s="41">
        <f t="shared" ref="F9745:F9808" si="1223">NORMINV(C9745,E$10,E$12)</f>
        <v>2.0135124980568442</v>
      </c>
      <c r="G9745" s="42">
        <f t="shared" ref="G9745:G9808" si="1224">F9745*E9745-1000000</f>
        <v>1305298.0226085437</v>
      </c>
      <c r="H9745" s="16">
        <f t="shared" ref="H9745:H9808" si="1225">IF(G9745&gt;=0,1,0)</f>
        <v>1</v>
      </c>
      <c r="P9745" s="16"/>
    </row>
    <row r="9746" spans="1:16" x14ac:dyDescent="0.25">
      <c r="A9746" s="24">
        <f t="shared" ref="A9746:A9809" si="1226">A9745+1</f>
        <v>9731</v>
      </c>
      <c r="B9746">
        <f t="shared" si="1220"/>
        <v>0.70741892245132476</v>
      </c>
      <c r="C9746">
        <f t="shared" si="1221"/>
        <v>0.86154624132905155</v>
      </c>
      <c r="D9746" s="40">
        <f t="shared" si="1222"/>
        <v>1248872.3542105041</v>
      </c>
      <c r="E9746" s="40">
        <f t="shared" ref="E9746:E9809" si="1227">MIN(1250000,D9746)</f>
        <v>1248872.3542105041</v>
      </c>
      <c r="F9746" s="41">
        <f t="shared" si="1223"/>
        <v>2.3304840733520442</v>
      </c>
      <c r="G9746" s="42">
        <f t="shared" si="1224"/>
        <v>1910477.1311372528</v>
      </c>
      <c r="H9746" s="16">
        <f t="shared" si="1225"/>
        <v>1</v>
      </c>
      <c r="P9746" s="16"/>
    </row>
    <row r="9747" spans="1:16" x14ac:dyDescent="0.25">
      <c r="A9747" s="24">
        <f t="shared" si="1226"/>
        <v>9732</v>
      </c>
      <c r="B9747">
        <f t="shared" si="1220"/>
        <v>0.4508210833882913</v>
      </c>
      <c r="C9747">
        <f t="shared" si="1221"/>
        <v>1.7053475952707231E-2</v>
      </c>
      <c r="D9747" s="40">
        <f t="shared" si="1222"/>
        <v>943653.27477799996</v>
      </c>
      <c r="E9747" s="40">
        <f t="shared" si="1227"/>
        <v>943653.27477799996</v>
      </c>
      <c r="F9747" s="41">
        <f t="shared" si="1223"/>
        <v>1.3559863289344807</v>
      </c>
      <c r="G9747" s="42">
        <f t="shared" si="1224"/>
        <v>279580.93985322095</v>
      </c>
      <c r="H9747" s="16">
        <f t="shared" si="1225"/>
        <v>1</v>
      </c>
      <c r="P9747" s="16"/>
    </row>
    <row r="9748" spans="1:16" x14ac:dyDescent="0.25">
      <c r="A9748" s="24">
        <f t="shared" si="1226"/>
        <v>9733</v>
      </c>
      <c r="B9748">
        <f t="shared" si="1220"/>
        <v>0.1821432103170082</v>
      </c>
      <c r="C9748">
        <f t="shared" si="1221"/>
        <v>0.44764442148152739</v>
      </c>
      <c r="D9748" s="40">
        <f t="shared" si="1222"/>
        <v>586370.36872135126</v>
      </c>
      <c r="E9748" s="40">
        <f t="shared" si="1227"/>
        <v>586370.36872135126</v>
      </c>
      <c r="F9748" s="41">
        <f t="shared" si="1223"/>
        <v>1.9599954493771339</v>
      </c>
      <c r="G9748" s="42">
        <f t="shared" si="1224"/>
        <v>149283.25434344052</v>
      </c>
      <c r="H9748" s="16">
        <f t="shared" si="1225"/>
        <v>1</v>
      </c>
      <c r="P9748" s="16"/>
    </row>
    <row r="9749" spans="1:16" x14ac:dyDescent="0.25">
      <c r="A9749" s="24">
        <f t="shared" si="1226"/>
        <v>9734</v>
      </c>
      <c r="B9749">
        <f t="shared" si="1220"/>
        <v>0.23426639486569911</v>
      </c>
      <c r="C9749">
        <f t="shared" si="1221"/>
        <v>0.50511613173875958</v>
      </c>
      <c r="D9749" s="40">
        <f t="shared" si="1222"/>
        <v>669512.90327919216</v>
      </c>
      <c r="E9749" s="40">
        <f t="shared" si="1227"/>
        <v>669512.90327919216</v>
      </c>
      <c r="F9749" s="41">
        <f t="shared" si="1223"/>
        <v>2.0038980522821346</v>
      </c>
      <c r="G9749" s="42">
        <f t="shared" si="1224"/>
        <v>341635.60285893036</v>
      </c>
      <c r="H9749" s="16">
        <f t="shared" si="1225"/>
        <v>1</v>
      </c>
      <c r="P9749" s="16"/>
    </row>
    <row r="9750" spans="1:16" x14ac:dyDescent="0.25">
      <c r="A9750" s="24">
        <f t="shared" si="1226"/>
        <v>9735</v>
      </c>
      <c r="B9750">
        <f t="shared" si="1220"/>
        <v>0.78931407618802041</v>
      </c>
      <c r="C9750">
        <f t="shared" si="1221"/>
        <v>0.75707459694240242</v>
      </c>
      <c r="D9750" s="40">
        <f t="shared" si="1222"/>
        <v>1366585.1866199425</v>
      </c>
      <c r="E9750" s="40">
        <f t="shared" si="1227"/>
        <v>1250000</v>
      </c>
      <c r="F9750" s="41">
        <f t="shared" si="1223"/>
        <v>2.2118307850330616</v>
      </c>
      <c r="G9750" s="42">
        <f t="shared" si="1224"/>
        <v>1764788.4812913272</v>
      </c>
      <c r="H9750" s="16">
        <f t="shared" si="1225"/>
        <v>1</v>
      </c>
      <c r="P9750" s="16"/>
    </row>
    <row r="9751" spans="1:16" x14ac:dyDescent="0.25">
      <c r="A9751" s="24">
        <f t="shared" si="1226"/>
        <v>9736</v>
      </c>
      <c r="B9751">
        <f t="shared" si="1220"/>
        <v>0.96807062660809606</v>
      </c>
      <c r="C9751">
        <f t="shared" si="1221"/>
        <v>0.17127353034447879</v>
      </c>
      <c r="D9751" s="40">
        <f t="shared" si="1222"/>
        <v>1844907.9459061145</v>
      </c>
      <c r="E9751" s="40">
        <f t="shared" si="1227"/>
        <v>1250000</v>
      </c>
      <c r="F9751" s="41">
        <f t="shared" si="1223"/>
        <v>1.7115061929817319</v>
      </c>
      <c r="G9751" s="42">
        <f t="shared" si="1224"/>
        <v>1139382.7412271649</v>
      </c>
      <c r="H9751" s="16">
        <f t="shared" si="1225"/>
        <v>1</v>
      </c>
      <c r="P9751" s="16"/>
    </row>
    <row r="9752" spans="1:16" x14ac:dyDescent="0.25">
      <c r="A9752" s="24">
        <f t="shared" si="1226"/>
        <v>9737</v>
      </c>
      <c r="B9752">
        <f t="shared" si="1220"/>
        <v>0.17238332878332585</v>
      </c>
      <c r="C9752">
        <f t="shared" si="1221"/>
        <v>0.858873893157579</v>
      </c>
      <c r="D9752" s="40">
        <f t="shared" si="1222"/>
        <v>569245.18030829995</v>
      </c>
      <c r="E9752" s="40">
        <f t="shared" si="1227"/>
        <v>569245.18030829995</v>
      </c>
      <c r="F9752" s="41">
        <f t="shared" si="1223"/>
        <v>2.3268309076055367</v>
      </c>
      <c r="G9752" s="42">
        <f t="shared" si="1224"/>
        <v>324537.27954683895</v>
      </c>
      <c r="H9752" s="16">
        <f t="shared" si="1225"/>
        <v>1</v>
      </c>
      <c r="P9752" s="16"/>
    </row>
    <row r="9753" spans="1:16" x14ac:dyDescent="0.25">
      <c r="A9753" s="24">
        <f t="shared" si="1226"/>
        <v>9738</v>
      </c>
      <c r="B9753">
        <f t="shared" si="1220"/>
        <v>0.2282160009490326</v>
      </c>
      <c r="C9753">
        <f t="shared" si="1221"/>
        <v>0.7375249044271186</v>
      </c>
      <c r="D9753" s="40">
        <f t="shared" si="1222"/>
        <v>660455.2167362594</v>
      </c>
      <c r="E9753" s="40">
        <f t="shared" si="1227"/>
        <v>660455.2167362594</v>
      </c>
      <c r="F9753" s="41">
        <f t="shared" si="1223"/>
        <v>2.1932320419293045</v>
      </c>
      <c r="G9753" s="42">
        <f t="shared" si="1224"/>
        <v>448531.54360532761</v>
      </c>
      <c r="H9753" s="16">
        <f t="shared" si="1225"/>
        <v>1</v>
      </c>
      <c r="P9753" s="16"/>
    </row>
    <row r="9754" spans="1:16" x14ac:dyDescent="0.25">
      <c r="A9754" s="24">
        <f t="shared" si="1226"/>
        <v>9739</v>
      </c>
      <c r="B9754">
        <f t="shared" si="1220"/>
        <v>0.542737644049339</v>
      </c>
      <c r="C9754">
        <f t="shared" si="1221"/>
        <v>0.35783095995429903</v>
      </c>
      <c r="D9754" s="40">
        <f t="shared" si="1222"/>
        <v>1048936.0720516858</v>
      </c>
      <c r="E9754" s="40">
        <f t="shared" si="1227"/>
        <v>1048936.0720516858</v>
      </c>
      <c r="F9754" s="41">
        <f t="shared" si="1223"/>
        <v>1.8892818824038455</v>
      </c>
      <c r="G9754" s="42">
        <f t="shared" si="1224"/>
        <v>981735.91672710469</v>
      </c>
      <c r="H9754" s="16">
        <f t="shared" si="1225"/>
        <v>1</v>
      </c>
      <c r="P9754" s="16"/>
    </row>
    <row r="9755" spans="1:16" x14ac:dyDescent="0.25">
      <c r="A9755" s="24">
        <f t="shared" si="1226"/>
        <v>9740</v>
      </c>
      <c r="B9755">
        <f t="shared" si="1220"/>
        <v>0.87377674982417375</v>
      </c>
      <c r="C9755">
        <f t="shared" si="1221"/>
        <v>3.5279251518659294E-2</v>
      </c>
      <c r="D9755" s="40">
        <f t="shared" si="1222"/>
        <v>1521775.3333516642</v>
      </c>
      <c r="E9755" s="40">
        <f t="shared" si="1227"/>
        <v>1250000</v>
      </c>
      <c r="F9755" s="41">
        <f t="shared" si="1223"/>
        <v>1.4503621645982365</v>
      </c>
      <c r="G9755" s="42">
        <f t="shared" si="1224"/>
        <v>812952.70574779576</v>
      </c>
      <c r="H9755" s="16">
        <f t="shared" si="1225"/>
        <v>1</v>
      </c>
      <c r="P9755" s="16"/>
    </row>
    <row r="9756" spans="1:16" x14ac:dyDescent="0.25">
      <c r="A9756" s="24">
        <f t="shared" si="1226"/>
        <v>9741</v>
      </c>
      <c r="B9756">
        <f t="shared" si="1220"/>
        <v>0.24394973239395767</v>
      </c>
      <c r="C9756">
        <f t="shared" si="1221"/>
        <v>5.4446269874460995E-2</v>
      </c>
      <c r="D9756" s="40">
        <f t="shared" si="1222"/>
        <v>683744.55465386284</v>
      </c>
      <c r="E9756" s="40">
        <f t="shared" si="1227"/>
        <v>683744.55465386284</v>
      </c>
      <c r="F9756" s="41">
        <f t="shared" si="1223"/>
        <v>1.5127079686632645</v>
      </c>
      <c r="G9756" s="42">
        <f t="shared" si="1224"/>
        <v>34305.836355013307</v>
      </c>
      <c r="H9756" s="16">
        <f t="shared" si="1225"/>
        <v>1</v>
      </c>
      <c r="P9756" s="16"/>
    </row>
    <row r="9757" spans="1:16" x14ac:dyDescent="0.25">
      <c r="A9757" s="24">
        <f t="shared" si="1226"/>
        <v>9742</v>
      </c>
      <c r="B9757">
        <f t="shared" si="1220"/>
        <v>0.60790251672733575</v>
      </c>
      <c r="C9757">
        <f t="shared" si="1221"/>
        <v>0.49547940713819116</v>
      </c>
      <c r="D9757" s="40">
        <f t="shared" si="1222"/>
        <v>1124858.5483113299</v>
      </c>
      <c r="E9757" s="40">
        <f t="shared" si="1227"/>
        <v>1124858.5483113299</v>
      </c>
      <c r="F9757" s="41">
        <f t="shared" si="1223"/>
        <v>1.9965557178138322</v>
      </c>
      <c r="G9757" s="42">
        <f t="shared" si="1224"/>
        <v>1245842.7663627528</v>
      </c>
      <c r="H9757" s="16">
        <f t="shared" si="1225"/>
        <v>1</v>
      </c>
      <c r="P9757" s="16"/>
    </row>
    <row r="9758" spans="1:16" x14ac:dyDescent="0.25">
      <c r="A9758" s="24">
        <f t="shared" si="1226"/>
        <v>9743</v>
      </c>
      <c r="B9758">
        <f t="shared" si="1220"/>
        <v>9.87884437199682E-3</v>
      </c>
      <c r="C9758">
        <f t="shared" si="1221"/>
        <v>0.2016122144414112</v>
      </c>
      <c r="D9758" s="40">
        <f t="shared" si="1222"/>
        <v>0</v>
      </c>
      <c r="E9758" s="40">
        <f t="shared" si="1227"/>
        <v>0</v>
      </c>
      <c r="F9758" s="41">
        <f t="shared" si="1223"/>
        <v>1.7459342187423834</v>
      </c>
      <c r="G9758" s="42">
        <f t="shared" si="1224"/>
        <v>-1000000</v>
      </c>
      <c r="H9758" s="16">
        <f t="shared" si="1225"/>
        <v>0</v>
      </c>
      <c r="P9758" s="16"/>
    </row>
    <row r="9759" spans="1:16" x14ac:dyDescent="0.25">
      <c r="A9759" s="24">
        <f t="shared" si="1226"/>
        <v>9744</v>
      </c>
      <c r="B9759">
        <f t="shared" si="1220"/>
        <v>0.44448491430375725</v>
      </c>
      <c r="C9759">
        <f t="shared" si="1221"/>
        <v>0.4753202322172001</v>
      </c>
      <c r="D9759" s="40">
        <f t="shared" si="1222"/>
        <v>936348.99915929232</v>
      </c>
      <c r="E9759" s="40">
        <f t="shared" si="1227"/>
        <v>936348.99915929232</v>
      </c>
      <c r="F9759" s="41">
        <f t="shared" si="1223"/>
        <v>1.9811846458102174</v>
      </c>
      <c r="G9759" s="42">
        <f t="shared" si="1224"/>
        <v>855080.26025415398</v>
      </c>
      <c r="H9759" s="16">
        <f t="shared" si="1225"/>
        <v>1</v>
      </c>
      <c r="P9759" s="16"/>
    </row>
    <row r="9760" spans="1:16" x14ac:dyDescent="0.25">
      <c r="A9760" s="24">
        <f t="shared" si="1226"/>
        <v>9745</v>
      </c>
      <c r="B9760">
        <f t="shared" si="1220"/>
        <v>0.43705262162256986</v>
      </c>
      <c r="C9760">
        <f t="shared" si="1221"/>
        <v>0.36003915255423635</v>
      </c>
      <c r="D9760" s="40">
        <f t="shared" si="1222"/>
        <v>927760.10972572817</v>
      </c>
      <c r="E9760" s="40">
        <f t="shared" si="1227"/>
        <v>927760.10972572817</v>
      </c>
      <c r="F9760" s="41">
        <f t="shared" si="1223"/>
        <v>1.8910777683378284</v>
      </c>
      <c r="G9760" s="42">
        <f t="shared" si="1224"/>
        <v>754466.51785298879</v>
      </c>
      <c r="H9760" s="16">
        <f t="shared" si="1225"/>
        <v>1</v>
      </c>
      <c r="P9760" s="16"/>
    </row>
    <row r="9761" spans="1:16" x14ac:dyDescent="0.25">
      <c r="A9761" s="24">
        <f t="shared" si="1226"/>
        <v>9746</v>
      </c>
      <c r="B9761">
        <f t="shared" si="1220"/>
        <v>0.70610748033504933</v>
      </c>
      <c r="C9761">
        <f t="shared" si="1221"/>
        <v>0.71483236865606159</v>
      </c>
      <c r="D9761" s="40">
        <f t="shared" si="1222"/>
        <v>1247134.6114101945</v>
      </c>
      <c r="E9761" s="40">
        <f t="shared" si="1227"/>
        <v>1247134.6114101945</v>
      </c>
      <c r="F9761" s="41">
        <f t="shared" si="1223"/>
        <v>2.1725099722896468</v>
      </c>
      <c r="G9761" s="42">
        <f t="shared" si="1224"/>
        <v>1709412.3800762212</v>
      </c>
      <c r="H9761" s="16">
        <f t="shared" si="1225"/>
        <v>1</v>
      </c>
      <c r="P9761" s="16"/>
    </row>
    <row r="9762" spans="1:16" x14ac:dyDescent="0.25">
      <c r="A9762" s="24">
        <f t="shared" si="1226"/>
        <v>9747</v>
      </c>
      <c r="B9762">
        <f t="shared" si="1220"/>
        <v>7.1022426360286772E-2</v>
      </c>
      <c r="C9762">
        <f t="shared" si="1221"/>
        <v>0.93489958171267062</v>
      </c>
      <c r="D9762" s="40">
        <f t="shared" si="1222"/>
        <v>330599.42125444231</v>
      </c>
      <c r="E9762" s="40">
        <f t="shared" si="1227"/>
        <v>330599.42125444231</v>
      </c>
      <c r="F9762" s="41">
        <f t="shared" si="1223"/>
        <v>2.4599727607298036</v>
      </c>
      <c r="G9762" s="42">
        <f t="shared" si="1224"/>
        <v>-186734.42900103424</v>
      </c>
      <c r="H9762" s="16">
        <f t="shared" si="1225"/>
        <v>0</v>
      </c>
      <c r="P9762" s="16"/>
    </row>
    <row r="9763" spans="1:16" x14ac:dyDescent="0.25">
      <c r="A9763" s="24">
        <f t="shared" si="1226"/>
        <v>9748</v>
      </c>
      <c r="B9763">
        <f t="shared" si="1220"/>
        <v>0.85119646380189806</v>
      </c>
      <c r="C9763">
        <f t="shared" si="1221"/>
        <v>0.85658776632044464</v>
      </c>
      <c r="D9763" s="40">
        <f t="shared" si="1222"/>
        <v>1474883.8819760077</v>
      </c>
      <c r="E9763" s="40">
        <f t="shared" si="1227"/>
        <v>1250000</v>
      </c>
      <c r="F9763" s="41">
        <f t="shared" si="1223"/>
        <v>2.3237427746795416</v>
      </c>
      <c r="G9763" s="42">
        <f t="shared" si="1224"/>
        <v>1904678.468349427</v>
      </c>
      <c r="H9763" s="16">
        <f t="shared" si="1225"/>
        <v>1</v>
      </c>
      <c r="P9763" s="16"/>
    </row>
    <row r="9764" spans="1:16" x14ac:dyDescent="0.25">
      <c r="A9764" s="24">
        <f t="shared" si="1226"/>
        <v>9749</v>
      </c>
      <c r="B9764">
        <f t="shared" si="1220"/>
        <v>0.83767856785561889</v>
      </c>
      <c r="C9764">
        <f t="shared" si="1221"/>
        <v>0.66452826152089983</v>
      </c>
      <c r="D9764" s="40">
        <f t="shared" si="1222"/>
        <v>1449070.7024451725</v>
      </c>
      <c r="E9764" s="40">
        <f t="shared" si="1227"/>
        <v>1250000</v>
      </c>
      <c r="F9764" s="41">
        <f t="shared" si="1223"/>
        <v>2.1291348012743643</v>
      </c>
      <c r="G9764" s="42">
        <f t="shared" si="1224"/>
        <v>1661418.5015929556</v>
      </c>
      <c r="H9764" s="16">
        <f t="shared" si="1225"/>
        <v>1</v>
      </c>
      <c r="P9764" s="16"/>
    </row>
    <row r="9765" spans="1:16" x14ac:dyDescent="0.25">
      <c r="A9765" s="24">
        <f t="shared" si="1226"/>
        <v>9750</v>
      </c>
      <c r="B9765">
        <f t="shared" si="1220"/>
        <v>0.49768825934734195</v>
      </c>
      <c r="C9765">
        <f t="shared" si="1221"/>
        <v>7.0712395245209336E-3</v>
      </c>
      <c r="D9765" s="40">
        <f t="shared" si="1222"/>
        <v>997358.03636179876</v>
      </c>
      <c r="E9765" s="40">
        <f t="shared" si="1227"/>
        <v>997358.03636179876</v>
      </c>
      <c r="F9765" s="41">
        <f t="shared" si="1223"/>
        <v>1.2542176445873703</v>
      </c>
      <c r="G9765" s="42">
        <f t="shared" si="1224"/>
        <v>250904.04717597994</v>
      </c>
      <c r="H9765" s="16">
        <f t="shared" si="1225"/>
        <v>1</v>
      </c>
      <c r="P9765" s="16"/>
    </row>
    <row r="9766" spans="1:16" x14ac:dyDescent="0.25">
      <c r="A9766" s="24">
        <f t="shared" si="1226"/>
        <v>9751</v>
      </c>
      <c r="B9766">
        <f t="shared" si="1220"/>
        <v>0.94205935893114656</v>
      </c>
      <c r="C9766">
        <f t="shared" si="1221"/>
        <v>0.40949121804442257</v>
      </c>
      <c r="D9766" s="40">
        <f t="shared" si="1222"/>
        <v>1716853.5347542004</v>
      </c>
      <c r="E9766" s="40">
        <f t="shared" si="1227"/>
        <v>1250000</v>
      </c>
      <c r="F9766" s="41">
        <f t="shared" si="1223"/>
        <v>1.9304395299769397</v>
      </c>
      <c r="G9766" s="42">
        <f t="shared" si="1224"/>
        <v>1413049.4124711747</v>
      </c>
      <c r="H9766" s="16">
        <f t="shared" si="1225"/>
        <v>1</v>
      </c>
      <c r="P9766" s="16"/>
    </row>
    <row r="9767" spans="1:16" x14ac:dyDescent="0.25">
      <c r="A9767" s="24">
        <f t="shared" si="1226"/>
        <v>9752</v>
      </c>
      <c r="B9767">
        <f t="shared" si="1220"/>
        <v>0.18879042647313327</v>
      </c>
      <c r="C9767">
        <f t="shared" si="1221"/>
        <v>0.82442042150069028</v>
      </c>
      <c r="D9767" s="40">
        <f t="shared" si="1222"/>
        <v>597707.10482663964</v>
      </c>
      <c r="E9767" s="40">
        <f t="shared" si="1227"/>
        <v>597707.10482663964</v>
      </c>
      <c r="F9767" s="41">
        <f t="shared" si="1223"/>
        <v>2.2833870095633131</v>
      </c>
      <c r="G9767" s="42">
        <f t="shared" si="1224"/>
        <v>364796.63868484646</v>
      </c>
      <c r="H9767" s="16">
        <f t="shared" si="1225"/>
        <v>1</v>
      </c>
      <c r="P9767" s="16"/>
    </row>
    <row r="9768" spans="1:16" x14ac:dyDescent="0.25">
      <c r="A9768" s="24">
        <f t="shared" si="1226"/>
        <v>9753</v>
      </c>
      <c r="B9768">
        <f t="shared" si="1220"/>
        <v>0.81307325430680066</v>
      </c>
      <c r="C9768">
        <f t="shared" si="1221"/>
        <v>0.8626529456814751</v>
      </c>
      <c r="D9768" s="40">
        <f t="shared" si="1222"/>
        <v>1405446.0668823498</v>
      </c>
      <c r="E9768" s="40">
        <f t="shared" si="1227"/>
        <v>1250000</v>
      </c>
      <c r="F9768" s="41">
        <f t="shared" si="1223"/>
        <v>2.3320110262438596</v>
      </c>
      <c r="G9768" s="42">
        <f t="shared" si="1224"/>
        <v>1915013.7828048244</v>
      </c>
      <c r="H9768" s="16">
        <f t="shared" si="1225"/>
        <v>1</v>
      </c>
      <c r="P9768" s="16"/>
    </row>
    <row r="9769" spans="1:16" x14ac:dyDescent="0.25">
      <c r="A9769" s="24">
        <f t="shared" si="1226"/>
        <v>9754</v>
      </c>
      <c r="B9769">
        <f t="shared" si="1220"/>
        <v>5.6219572550617158E-2</v>
      </c>
      <c r="C9769">
        <f t="shared" si="1221"/>
        <v>0.45048544264864177</v>
      </c>
      <c r="D9769" s="40">
        <f t="shared" si="1222"/>
        <v>276295.77230756497</v>
      </c>
      <c r="E9769" s="40">
        <f t="shared" si="1227"/>
        <v>276295.77230756497</v>
      </c>
      <c r="F9769" s="41">
        <f t="shared" si="1223"/>
        <v>1.9621778202262758</v>
      </c>
      <c r="G9769" s="42">
        <f t="shared" si="1224"/>
        <v>-457858.56375580677</v>
      </c>
      <c r="H9769" s="16">
        <f t="shared" si="1225"/>
        <v>0</v>
      </c>
      <c r="P9769" s="16"/>
    </row>
    <row r="9770" spans="1:16" x14ac:dyDescent="0.25">
      <c r="A9770" s="24">
        <f t="shared" si="1226"/>
        <v>9755</v>
      </c>
      <c r="B9770">
        <f t="shared" si="1220"/>
        <v>0.39426277240272611</v>
      </c>
      <c r="C9770">
        <f t="shared" si="1221"/>
        <v>0.92343892890494317</v>
      </c>
      <c r="D9770" s="40">
        <f t="shared" si="1222"/>
        <v>877708.61838147545</v>
      </c>
      <c r="E9770" s="40">
        <f t="shared" si="1227"/>
        <v>877708.61838147545</v>
      </c>
      <c r="F9770" s="41">
        <f t="shared" si="1223"/>
        <v>2.4342218505053914</v>
      </c>
      <c r="G9770" s="42">
        <f t="shared" si="1224"/>
        <v>1136537.4972410854</v>
      </c>
      <c r="H9770" s="16">
        <f t="shared" si="1225"/>
        <v>1</v>
      </c>
      <c r="P9770" s="16"/>
    </row>
    <row r="9771" spans="1:16" x14ac:dyDescent="0.25">
      <c r="A9771" s="24">
        <f t="shared" si="1226"/>
        <v>9756</v>
      </c>
      <c r="B9771">
        <f t="shared" si="1220"/>
        <v>0.53967829479370266</v>
      </c>
      <c r="C9771">
        <f t="shared" si="1221"/>
        <v>0.8559220057213679</v>
      </c>
      <c r="D9771" s="40">
        <f t="shared" si="1222"/>
        <v>1045420.9486654655</v>
      </c>
      <c r="E9771" s="40">
        <f t="shared" si="1227"/>
        <v>1045420.9486654655</v>
      </c>
      <c r="F9771" s="41">
        <f t="shared" si="1223"/>
        <v>2.3228497171193143</v>
      </c>
      <c r="G9771" s="42">
        <f t="shared" si="1224"/>
        <v>1428355.7548781815</v>
      </c>
      <c r="H9771" s="16">
        <f t="shared" si="1225"/>
        <v>1</v>
      </c>
      <c r="P9771" s="16"/>
    </row>
    <row r="9772" spans="1:16" x14ac:dyDescent="0.25">
      <c r="A9772" s="24">
        <f t="shared" si="1226"/>
        <v>9757</v>
      </c>
      <c r="B9772">
        <f t="shared" si="1220"/>
        <v>0.43452487664762884</v>
      </c>
      <c r="C9772">
        <f t="shared" si="1221"/>
        <v>1.7112526693381369E-2</v>
      </c>
      <c r="D9772" s="40">
        <f t="shared" si="1222"/>
        <v>924833.30393925961</v>
      </c>
      <c r="E9772" s="40">
        <f t="shared" si="1227"/>
        <v>924833.30393925961</v>
      </c>
      <c r="F9772" s="41">
        <f t="shared" si="1223"/>
        <v>1.3564102882935027</v>
      </c>
      <c r="G9772" s="42">
        <f t="shared" si="1224"/>
        <v>254453.40841968381</v>
      </c>
      <c r="H9772" s="16">
        <f t="shared" si="1225"/>
        <v>1</v>
      </c>
      <c r="P9772" s="16"/>
    </row>
    <row r="9773" spans="1:16" x14ac:dyDescent="0.25">
      <c r="A9773" s="24">
        <f t="shared" si="1226"/>
        <v>9758</v>
      </c>
      <c r="B9773">
        <f t="shared" si="1220"/>
        <v>0.46056340250652283</v>
      </c>
      <c r="C9773">
        <f t="shared" si="1221"/>
        <v>0.3078175192931667</v>
      </c>
      <c r="D9773" s="40">
        <f t="shared" si="1222"/>
        <v>954856.63831509836</v>
      </c>
      <c r="E9773" s="40">
        <f t="shared" si="1227"/>
        <v>954856.63831509836</v>
      </c>
      <c r="F9773" s="41">
        <f t="shared" si="1223"/>
        <v>1.8474023775127981</v>
      </c>
      <c r="G9773" s="42">
        <f t="shared" si="1224"/>
        <v>764004.42380719073</v>
      </c>
      <c r="H9773" s="16">
        <f t="shared" si="1225"/>
        <v>1</v>
      </c>
      <c r="P9773" s="16"/>
    </row>
    <row r="9774" spans="1:16" x14ac:dyDescent="0.25">
      <c r="A9774" s="24">
        <f t="shared" si="1226"/>
        <v>9759</v>
      </c>
      <c r="B9774">
        <f t="shared" si="1220"/>
        <v>0.57359909929800779</v>
      </c>
      <c r="C9774">
        <f t="shared" si="1221"/>
        <v>7.0714809116907418E-2</v>
      </c>
      <c r="D9774" s="40">
        <f t="shared" si="1222"/>
        <v>1084594.8607828696</v>
      </c>
      <c r="E9774" s="40">
        <f t="shared" si="1227"/>
        <v>1084594.8607828696</v>
      </c>
      <c r="F9774" s="41">
        <f t="shared" si="1223"/>
        <v>1.5530431441117472</v>
      </c>
      <c r="G9774" s="42">
        <f t="shared" si="1224"/>
        <v>684422.61267767055</v>
      </c>
      <c r="H9774" s="16">
        <f t="shared" si="1225"/>
        <v>1</v>
      </c>
      <c r="P9774" s="16"/>
    </row>
    <row r="9775" spans="1:16" x14ac:dyDescent="0.25">
      <c r="A9775" s="24">
        <f t="shared" si="1226"/>
        <v>9760</v>
      </c>
      <c r="B9775">
        <f t="shared" si="1220"/>
        <v>0.28428114007692784</v>
      </c>
      <c r="C9775">
        <f t="shared" si="1221"/>
        <v>0.40178559941705316</v>
      </c>
      <c r="D9775" s="40">
        <f t="shared" si="1222"/>
        <v>740043.99142858689</v>
      </c>
      <c r="E9775" s="40">
        <f t="shared" si="1227"/>
        <v>740043.99142858689</v>
      </c>
      <c r="F9775" s="41">
        <f t="shared" si="1223"/>
        <v>1.9243987882627052</v>
      </c>
      <c r="G9775" s="42">
        <f t="shared" si="1224"/>
        <v>424139.76036626846</v>
      </c>
      <c r="H9775" s="16">
        <f t="shared" si="1225"/>
        <v>1</v>
      </c>
      <c r="P9775" s="16"/>
    </row>
    <row r="9776" spans="1:16" x14ac:dyDescent="0.25">
      <c r="A9776" s="24">
        <f t="shared" si="1226"/>
        <v>9761</v>
      </c>
      <c r="B9776">
        <f t="shared" si="1220"/>
        <v>0.77210113976616412</v>
      </c>
      <c r="C9776">
        <f t="shared" si="1221"/>
        <v>0.23833324911538512</v>
      </c>
      <c r="D9776" s="40">
        <f t="shared" si="1222"/>
        <v>1340023.240867405</v>
      </c>
      <c r="E9776" s="40">
        <f t="shared" si="1227"/>
        <v>1250000</v>
      </c>
      <c r="F9776" s="41">
        <f t="shared" si="1223"/>
        <v>1.7836856292631045</v>
      </c>
      <c r="G9776" s="42">
        <f t="shared" si="1224"/>
        <v>1229607.0365788806</v>
      </c>
      <c r="H9776" s="16">
        <f t="shared" si="1225"/>
        <v>1</v>
      </c>
      <c r="P9776" s="16"/>
    </row>
    <row r="9777" spans="1:16" x14ac:dyDescent="0.25">
      <c r="A9777" s="24">
        <f t="shared" si="1226"/>
        <v>9762</v>
      </c>
      <c r="B9777">
        <f t="shared" si="1220"/>
        <v>0.25304759212303907</v>
      </c>
      <c r="C9777">
        <f t="shared" si="1221"/>
        <v>0.6443462542956695</v>
      </c>
      <c r="D9777" s="40">
        <f t="shared" si="1222"/>
        <v>696840.36690533243</v>
      </c>
      <c r="E9777" s="40">
        <f t="shared" si="1227"/>
        <v>696840.36690533243</v>
      </c>
      <c r="F9777" s="41">
        <f t="shared" si="1223"/>
        <v>2.1124926013991896</v>
      </c>
      <c r="G9777" s="42">
        <f t="shared" si="1224"/>
        <v>472070.11944381148</v>
      </c>
      <c r="H9777" s="16">
        <f t="shared" si="1225"/>
        <v>1</v>
      </c>
      <c r="P9777" s="16"/>
    </row>
    <row r="9778" spans="1:16" x14ac:dyDescent="0.25">
      <c r="A9778" s="24">
        <f t="shared" si="1226"/>
        <v>9763</v>
      </c>
      <c r="B9778">
        <f t="shared" si="1220"/>
        <v>0.52204242546577007</v>
      </c>
      <c r="C9778">
        <f t="shared" si="1221"/>
        <v>0.89687687542755157</v>
      </c>
      <c r="D9778" s="40">
        <f t="shared" si="1222"/>
        <v>1025203.7884399195</v>
      </c>
      <c r="E9778" s="40">
        <f t="shared" si="1227"/>
        <v>1025203.7884399195</v>
      </c>
      <c r="F9778" s="41">
        <f t="shared" si="1223"/>
        <v>2.3841807917302349</v>
      </c>
      <c r="G9778" s="42">
        <f t="shared" si="1224"/>
        <v>1444271.1800075234</v>
      </c>
      <c r="H9778" s="16">
        <f t="shared" si="1225"/>
        <v>1</v>
      </c>
      <c r="P9778" s="16"/>
    </row>
    <row r="9779" spans="1:16" x14ac:dyDescent="0.25">
      <c r="A9779" s="24">
        <f t="shared" si="1226"/>
        <v>9764</v>
      </c>
      <c r="B9779">
        <f t="shared" si="1220"/>
        <v>0.73448720469605178</v>
      </c>
      <c r="C9779">
        <f t="shared" si="1221"/>
        <v>0.45868563733529299</v>
      </c>
      <c r="D9779" s="40">
        <f t="shared" si="1222"/>
        <v>1285611.4911130415</v>
      </c>
      <c r="E9779" s="40">
        <f t="shared" si="1227"/>
        <v>1250000</v>
      </c>
      <c r="F9779" s="41">
        <f t="shared" si="1223"/>
        <v>1.968466396905181</v>
      </c>
      <c r="G9779" s="42">
        <f t="shared" si="1224"/>
        <v>1460582.996131476</v>
      </c>
      <c r="H9779" s="16">
        <f t="shared" si="1225"/>
        <v>1</v>
      </c>
      <c r="P9779" s="16"/>
    </row>
    <row r="9780" spans="1:16" x14ac:dyDescent="0.25">
      <c r="A9780" s="24">
        <f t="shared" si="1226"/>
        <v>9765</v>
      </c>
      <c r="B9780">
        <f t="shared" si="1220"/>
        <v>0.31414951861370355</v>
      </c>
      <c r="C9780">
        <f t="shared" si="1221"/>
        <v>0.41526452719699591</v>
      </c>
      <c r="D9780" s="40">
        <f t="shared" si="1222"/>
        <v>779275.52224261314</v>
      </c>
      <c r="E9780" s="40">
        <f t="shared" si="1227"/>
        <v>779275.52224261314</v>
      </c>
      <c r="F9780" s="41">
        <f t="shared" si="1223"/>
        <v>1.9349473903298373</v>
      </c>
      <c r="G9780" s="42">
        <f t="shared" si="1224"/>
        <v>507857.13811126538</v>
      </c>
      <c r="H9780" s="16">
        <f t="shared" si="1225"/>
        <v>1</v>
      </c>
      <c r="P9780" s="16"/>
    </row>
    <row r="9781" spans="1:16" x14ac:dyDescent="0.25">
      <c r="A9781" s="24">
        <f t="shared" si="1226"/>
        <v>9766</v>
      </c>
      <c r="B9781">
        <f t="shared" si="1220"/>
        <v>0.27648165880236775</v>
      </c>
      <c r="C9781">
        <f t="shared" si="1221"/>
        <v>0.23817338619846851</v>
      </c>
      <c r="D9781" s="40">
        <f t="shared" si="1222"/>
        <v>729486.84130775579</v>
      </c>
      <c r="E9781" s="40">
        <f t="shared" si="1227"/>
        <v>729486.84130775579</v>
      </c>
      <c r="F9781" s="41">
        <f t="shared" si="1223"/>
        <v>1.7835287005660583</v>
      </c>
      <c r="G9781" s="42">
        <f t="shared" si="1224"/>
        <v>301060.71815765998</v>
      </c>
      <c r="H9781" s="16">
        <f t="shared" si="1225"/>
        <v>1</v>
      </c>
      <c r="P9781" s="16"/>
    </row>
    <row r="9782" spans="1:16" x14ac:dyDescent="0.25">
      <c r="A9782" s="24">
        <f t="shared" si="1226"/>
        <v>9767</v>
      </c>
      <c r="B9782">
        <f t="shared" si="1220"/>
        <v>0.82611372589599341</v>
      </c>
      <c r="C9782">
        <f t="shared" si="1221"/>
        <v>0.13149107282515615</v>
      </c>
      <c r="D9782" s="40">
        <f t="shared" si="1222"/>
        <v>1428078.3806230994</v>
      </c>
      <c r="E9782" s="40">
        <f t="shared" si="1227"/>
        <v>1250000</v>
      </c>
      <c r="F9782" s="41">
        <f t="shared" si="1223"/>
        <v>1.6597658303749361</v>
      </c>
      <c r="G9782" s="42">
        <f t="shared" si="1224"/>
        <v>1074707.28796867</v>
      </c>
      <c r="H9782" s="16">
        <f t="shared" si="1225"/>
        <v>1</v>
      </c>
      <c r="P9782" s="16"/>
    </row>
    <row r="9783" spans="1:16" x14ac:dyDescent="0.25">
      <c r="A9783" s="24">
        <f t="shared" si="1226"/>
        <v>9768</v>
      </c>
      <c r="B9783">
        <f t="shared" si="1220"/>
        <v>0.53076645534019917</v>
      </c>
      <c r="C9783">
        <f t="shared" si="1221"/>
        <v>0.91880081675481051</v>
      </c>
      <c r="D9783" s="40">
        <f t="shared" si="1222"/>
        <v>1035196.0509422824</v>
      </c>
      <c r="E9783" s="40">
        <f t="shared" si="1227"/>
        <v>1035196.0509422824</v>
      </c>
      <c r="F9783" s="41">
        <f t="shared" si="1223"/>
        <v>2.4246354296526942</v>
      </c>
      <c r="G9783" s="42">
        <f t="shared" si="1224"/>
        <v>1509973.0217512134</v>
      </c>
      <c r="H9783" s="16">
        <f t="shared" si="1225"/>
        <v>1</v>
      </c>
      <c r="P9783" s="16"/>
    </row>
    <row r="9784" spans="1:16" x14ac:dyDescent="0.25">
      <c r="A9784" s="24">
        <f t="shared" si="1226"/>
        <v>9769</v>
      </c>
      <c r="B9784">
        <f t="shared" si="1220"/>
        <v>0.71949015103746206</v>
      </c>
      <c r="C9784">
        <f t="shared" si="1221"/>
        <v>0.32308878807816654</v>
      </c>
      <c r="D9784" s="40">
        <f t="shared" si="1222"/>
        <v>1265042.9682671104</v>
      </c>
      <c r="E9784" s="40">
        <f t="shared" si="1227"/>
        <v>1250000</v>
      </c>
      <c r="F9784" s="41">
        <f t="shared" si="1223"/>
        <v>1.8604623691955495</v>
      </c>
      <c r="G9784" s="42">
        <f t="shared" si="1224"/>
        <v>1325577.961494437</v>
      </c>
      <c r="H9784" s="16">
        <f t="shared" si="1225"/>
        <v>1</v>
      </c>
      <c r="P9784" s="16"/>
    </row>
    <row r="9785" spans="1:16" x14ac:dyDescent="0.25">
      <c r="A9785" s="24">
        <f t="shared" si="1226"/>
        <v>9770</v>
      </c>
      <c r="B9785">
        <f t="shared" si="1220"/>
        <v>0.43554934149142355</v>
      </c>
      <c r="C9785">
        <f t="shared" si="1221"/>
        <v>0.89372860465664417</v>
      </c>
      <c r="D9785" s="40">
        <f t="shared" si="1222"/>
        <v>926019.86988163437</v>
      </c>
      <c r="E9785" s="40">
        <f t="shared" si="1227"/>
        <v>926019.86988163437</v>
      </c>
      <c r="F9785" s="41">
        <f t="shared" si="1223"/>
        <v>2.3789069441892634</v>
      </c>
      <c r="G9785" s="42">
        <f t="shared" si="1224"/>
        <v>1202915.0989186582</v>
      </c>
      <c r="H9785" s="16">
        <f t="shared" si="1225"/>
        <v>1</v>
      </c>
      <c r="P9785" s="16"/>
    </row>
    <row r="9786" spans="1:16" x14ac:dyDescent="0.25">
      <c r="A9786" s="24">
        <f t="shared" si="1226"/>
        <v>9771</v>
      </c>
      <c r="B9786">
        <f t="shared" si="1220"/>
        <v>0.57100051466841251</v>
      </c>
      <c r="C9786">
        <f t="shared" si="1221"/>
        <v>0.76664301252458245</v>
      </c>
      <c r="D9786" s="40">
        <f t="shared" si="1222"/>
        <v>1081575.3667945839</v>
      </c>
      <c r="E9786" s="40">
        <f t="shared" si="1227"/>
        <v>1081575.3667945839</v>
      </c>
      <c r="F9786" s="41">
        <f t="shared" si="1223"/>
        <v>2.2212267523822287</v>
      </c>
      <c r="G9786" s="42">
        <f t="shared" si="1224"/>
        <v>1402424.1394417514</v>
      </c>
      <c r="H9786" s="16">
        <f t="shared" si="1225"/>
        <v>1</v>
      </c>
      <c r="P9786" s="16"/>
    </row>
    <row r="9787" spans="1:16" x14ac:dyDescent="0.25">
      <c r="A9787" s="24">
        <f t="shared" si="1226"/>
        <v>9772</v>
      </c>
      <c r="B9787">
        <f t="shared" si="1220"/>
        <v>0.17131926363799721</v>
      </c>
      <c r="C9787">
        <f t="shared" si="1221"/>
        <v>0.41610694758128375</v>
      </c>
      <c r="D9787" s="40">
        <f t="shared" si="1222"/>
        <v>567341.28748804214</v>
      </c>
      <c r="E9787" s="40">
        <f t="shared" si="1227"/>
        <v>567341.28748804214</v>
      </c>
      <c r="F9787" s="41">
        <f t="shared" si="1223"/>
        <v>1.9356039428463085</v>
      </c>
      <c r="G9787" s="42">
        <f t="shared" si="1224"/>
        <v>98148.033001355361</v>
      </c>
      <c r="H9787" s="16">
        <f t="shared" si="1225"/>
        <v>1</v>
      </c>
      <c r="P9787" s="16"/>
    </row>
    <row r="9788" spans="1:16" x14ac:dyDescent="0.25">
      <c r="A9788" s="24">
        <f t="shared" si="1226"/>
        <v>9773</v>
      </c>
      <c r="B9788">
        <f t="shared" si="1220"/>
        <v>0.51525178470183164</v>
      </c>
      <c r="C9788">
        <f t="shared" si="1221"/>
        <v>6.1002297676168382E-2</v>
      </c>
      <c r="D9788" s="40">
        <f t="shared" si="1222"/>
        <v>1017434.5922545866</v>
      </c>
      <c r="E9788" s="40">
        <f t="shared" si="1227"/>
        <v>1017434.5922545866</v>
      </c>
      <c r="F9788" s="41">
        <f t="shared" si="1223"/>
        <v>1.5299653245867755</v>
      </c>
      <c r="G9788" s="42">
        <f t="shared" si="1224"/>
        <v>556639.64618460229</v>
      </c>
      <c r="H9788" s="16">
        <f t="shared" si="1225"/>
        <v>1</v>
      </c>
      <c r="P9788" s="16"/>
    </row>
    <row r="9789" spans="1:16" x14ac:dyDescent="0.25">
      <c r="A9789" s="24">
        <f t="shared" si="1226"/>
        <v>9774</v>
      </c>
      <c r="B9789">
        <f t="shared" si="1220"/>
        <v>7.6648326241411269E-2</v>
      </c>
      <c r="C9789">
        <f t="shared" si="1221"/>
        <v>0.28257389075588435</v>
      </c>
      <c r="D9789" s="40">
        <f t="shared" si="1222"/>
        <v>348943.76381529961</v>
      </c>
      <c r="E9789" s="40">
        <f t="shared" si="1227"/>
        <v>348943.76381529961</v>
      </c>
      <c r="F9789" s="41">
        <f t="shared" si="1223"/>
        <v>1.8251634599778812</v>
      </c>
      <c r="G9789" s="42">
        <f t="shared" si="1224"/>
        <v>-363120.59269716323</v>
      </c>
      <c r="H9789" s="16">
        <f t="shared" si="1225"/>
        <v>0</v>
      </c>
      <c r="P9789" s="16"/>
    </row>
    <row r="9790" spans="1:16" x14ac:dyDescent="0.25">
      <c r="A9790" s="24">
        <f t="shared" si="1226"/>
        <v>9775</v>
      </c>
      <c r="B9790">
        <f t="shared" si="1220"/>
        <v>0.6004435206996277</v>
      </c>
      <c r="C9790">
        <f t="shared" si="1221"/>
        <v>0.95465422503184527</v>
      </c>
      <c r="D9790" s="40">
        <f t="shared" si="1222"/>
        <v>1116031.2776572229</v>
      </c>
      <c r="E9790" s="40">
        <f t="shared" si="1227"/>
        <v>1116031.2776572229</v>
      </c>
      <c r="F9790" s="41">
        <f t="shared" si="1223"/>
        <v>2.5142130738521757</v>
      </c>
      <c r="G9790" s="42">
        <f t="shared" si="1224"/>
        <v>1805940.4291137373</v>
      </c>
      <c r="H9790" s="16">
        <f t="shared" si="1225"/>
        <v>1</v>
      </c>
      <c r="P9790" s="16"/>
    </row>
    <row r="9791" spans="1:16" x14ac:dyDescent="0.25">
      <c r="A9791" s="24">
        <f t="shared" si="1226"/>
        <v>9776</v>
      </c>
      <c r="B9791">
        <f t="shared" si="1220"/>
        <v>0.33199495158623904</v>
      </c>
      <c r="C9791">
        <f t="shared" si="1221"/>
        <v>0.60834776645060629</v>
      </c>
      <c r="D9791" s="40">
        <f t="shared" si="1222"/>
        <v>801940.20567070076</v>
      </c>
      <c r="E9791" s="40">
        <f t="shared" si="1227"/>
        <v>801940.20567070076</v>
      </c>
      <c r="F9791" s="41">
        <f t="shared" si="1223"/>
        <v>2.0835912831561934</v>
      </c>
      <c r="G9791" s="42">
        <f t="shared" si="1224"/>
        <v>670915.6221479571</v>
      </c>
      <c r="H9791" s="16">
        <f t="shared" si="1225"/>
        <v>1</v>
      </c>
      <c r="P9791" s="16"/>
    </row>
    <row r="9792" spans="1:16" x14ac:dyDescent="0.25">
      <c r="A9792" s="24">
        <f t="shared" si="1226"/>
        <v>9777</v>
      </c>
      <c r="B9792">
        <f t="shared" si="1220"/>
        <v>0.4420308027183637</v>
      </c>
      <c r="C9792">
        <f t="shared" si="1221"/>
        <v>0.76042598660569638</v>
      </c>
      <c r="D9792" s="40">
        <f t="shared" si="1222"/>
        <v>933515.63070007891</v>
      </c>
      <c r="E9792" s="40">
        <f t="shared" si="1227"/>
        <v>933515.63070007891</v>
      </c>
      <c r="F9792" s="41">
        <f t="shared" si="1223"/>
        <v>2.2150983335501024</v>
      </c>
      <c r="G9792" s="42">
        <f t="shared" si="1224"/>
        <v>1067828.9179067176</v>
      </c>
      <c r="H9792" s="16">
        <f t="shared" si="1225"/>
        <v>1</v>
      </c>
      <c r="P9792" s="16"/>
    </row>
    <row r="9793" spans="1:16" x14ac:dyDescent="0.25">
      <c r="A9793" s="24">
        <f t="shared" si="1226"/>
        <v>9778</v>
      </c>
      <c r="B9793">
        <f t="shared" si="1220"/>
        <v>0.62416850624140352</v>
      </c>
      <c r="C9793">
        <f t="shared" si="1221"/>
        <v>0.11804004700388759</v>
      </c>
      <c r="D9793" s="40">
        <f t="shared" si="1222"/>
        <v>1144276.9039192786</v>
      </c>
      <c r="E9793" s="40">
        <f t="shared" si="1227"/>
        <v>1144276.9039192786</v>
      </c>
      <c r="F9793" s="41">
        <f t="shared" si="1223"/>
        <v>1.6398657848939455</v>
      </c>
      <c r="G9793" s="42">
        <f t="shared" si="1224"/>
        <v>876460.54318160168</v>
      </c>
      <c r="H9793" s="16">
        <f t="shared" si="1225"/>
        <v>1</v>
      </c>
      <c r="P9793" s="16"/>
    </row>
    <row r="9794" spans="1:16" x14ac:dyDescent="0.25">
      <c r="A9794" s="24">
        <f t="shared" si="1226"/>
        <v>9779</v>
      </c>
      <c r="B9794">
        <f t="shared" si="1220"/>
        <v>9.3190272687934339E-2</v>
      </c>
      <c r="C9794">
        <f t="shared" si="1221"/>
        <v>0.63541882892604917</v>
      </c>
      <c r="D9794" s="40">
        <f t="shared" si="1222"/>
        <v>397555.12109088642</v>
      </c>
      <c r="E9794" s="40">
        <f t="shared" si="1227"/>
        <v>397555.12109088642</v>
      </c>
      <c r="F9794" s="41">
        <f t="shared" si="1223"/>
        <v>2.1052401271697327</v>
      </c>
      <c r="G9794" s="42">
        <f t="shared" si="1224"/>
        <v>-163051.0063176438</v>
      </c>
      <c r="H9794" s="16">
        <f t="shared" si="1225"/>
        <v>0</v>
      </c>
      <c r="P9794" s="16"/>
    </row>
    <row r="9795" spans="1:16" x14ac:dyDescent="0.25">
      <c r="A9795" s="24">
        <f t="shared" si="1226"/>
        <v>9780</v>
      </c>
      <c r="B9795">
        <f t="shared" si="1220"/>
        <v>0.62808926834259182</v>
      </c>
      <c r="C9795">
        <f t="shared" si="1221"/>
        <v>0.41766353545244783</v>
      </c>
      <c r="D9795" s="40">
        <f t="shared" si="1222"/>
        <v>1148995.5717929045</v>
      </c>
      <c r="E9795" s="40">
        <f t="shared" si="1227"/>
        <v>1148995.5717929045</v>
      </c>
      <c r="F9795" s="41">
        <f t="shared" si="1223"/>
        <v>1.9368163044547548</v>
      </c>
      <c r="G9795" s="42">
        <f t="shared" si="1224"/>
        <v>1225393.3571948111</v>
      </c>
      <c r="H9795" s="16">
        <f t="shared" si="1225"/>
        <v>1</v>
      </c>
      <c r="P9795" s="16"/>
    </row>
    <row r="9796" spans="1:16" x14ac:dyDescent="0.25">
      <c r="A9796" s="24">
        <f t="shared" si="1226"/>
        <v>9781</v>
      </c>
      <c r="B9796">
        <f t="shared" si="1220"/>
        <v>0.75063227268401533</v>
      </c>
      <c r="C9796">
        <f t="shared" si="1221"/>
        <v>0.76952434692066163</v>
      </c>
      <c r="D9796" s="40">
        <f t="shared" si="1222"/>
        <v>1308425.8805295108</v>
      </c>
      <c r="E9796" s="40">
        <f t="shared" si="1227"/>
        <v>1250000</v>
      </c>
      <c r="F9796" s="41">
        <f t="shared" si="1223"/>
        <v>2.2240976573516664</v>
      </c>
      <c r="G9796" s="42">
        <f t="shared" si="1224"/>
        <v>1780122.0716895829</v>
      </c>
      <c r="H9796" s="16">
        <f t="shared" si="1225"/>
        <v>1</v>
      </c>
      <c r="P9796" s="16"/>
    </row>
    <row r="9797" spans="1:16" x14ac:dyDescent="0.25">
      <c r="A9797" s="24">
        <f t="shared" si="1226"/>
        <v>9782</v>
      </c>
      <c r="B9797">
        <f t="shared" si="1220"/>
        <v>0.15374979295302182</v>
      </c>
      <c r="C9797">
        <f t="shared" si="1221"/>
        <v>0.30689746409188956</v>
      </c>
      <c r="D9797" s="40">
        <f t="shared" si="1222"/>
        <v>534734.32745090988</v>
      </c>
      <c r="E9797" s="40">
        <f t="shared" si="1227"/>
        <v>534734.32745090988</v>
      </c>
      <c r="F9797" s="41">
        <f t="shared" si="1223"/>
        <v>1.8466067206658405</v>
      </c>
      <c r="G9797" s="42">
        <f t="shared" si="1224"/>
        <v>-12555.997158421553</v>
      </c>
      <c r="H9797" s="16">
        <f t="shared" si="1225"/>
        <v>0</v>
      </c>
      <c r="P9797" s="16"/>
    </row>
    <row r="9798" spans="1:16" x14ac:dyDescent="0.25">
      <c r="A9798" s="24">
        <f t="shared" si="1226"/>
        <v>9783</v>
      </c>
      <c r="B9798">
        <f t="shared" si="1220"/>
        <v>0.29602586256805807</v>
      </c>
      <c r="C9798">
        <f t="shared" si="1221"/>
        <v>0.68845747981686145</v>
      </c>
      <c r="D9798" s="40">
        <f t="shared" si="1222"/>
        <v>755684.56462498487</v>
      </c>
      <c r="E9798" s="40">
        <f t="shared" si="1227"/>
        <v>755684.56462498487</v>
      </c>
      <c r="F9798" s="41">
        <f t="shared" si="1223"/>
        <v>2.1493868581154287</v>
      </c>
      <c r="G9798" s="42">
        <f t="shared" si="1224"/>
        <v>624258.47208562191</v>
      </c>
      <c r="H9798" s="16">
        <f t="shared" si="1225"/>
        <v>1</v>
      </c>
      <c r="P9798" s="16"/>
    </row>
    <row r="9799" spans="1:16" x14ac:dyDescent="0.25">
      <c r="A9799" s="24">
        <f t="shared" si="1226"/>
        <v>9784</v>
      </c>
      <c r="B9799">
        <f t="shared" si="1220"/>
        <v>0.5863800939405337</v>
      </c>
      <c r="C9799">
        <f t="shared" si="1221"/>
        <v>0.92687621933873743</v>
      </c>
      <c r="D9799" s="40">
        <f t="shared" si="1222"/>
        <v>1099502.8706768043</v>
      </c>
      <c r="E9799" s="40">
        <f t="shared" si="1227"/>
        <v>1099502.8706768043</v>
      </c>
      <c r="F9799" s="41">
        <f t="shared" si="1223"/>
        <v>2.4416152764106451</v>
      </c>
      <c r="G9799" s="42">
        <f t="shared" si="1224"/>
        <v>1684563.0055018435</v>
      </c>
      <c r="H9799" s="16">
        <f t="shared" si="1225"/>
        <v>1</v>
      </c>
      <c r="P9799" s="16"/>
    </row>
    <row r="9800" spans="1:16" x14ac:dyDescent="0.25">
      <c r="A9800" s="24">
        <f t="shared" si="1226"/>
        <v>9785</v>
      </c>
      <c r="B9800">
        <f t="shared" si="1220"/>
        <v>0.49369260913226753</v>
      </c>
      <c r="C9800">
        <f t="shared" si="1221"/>
        <v>0.45948182081338018</v>
      </c>
      <c r="D9800" s="40">
        <f t="shared" si="1222"/>
        <v>992791.36336670525</v>
      </c>
      <c r="E9800" s="40">
        <f t="shared" si="1227"/>
        <v>992791.36336670525</v>
      </c>
      <c r="F9800" s="41">
        <f t="shared" si="1223"/>
        <v>1.9690762138335496</v>
      </c>
      <c r="G9800" s="42">
        <f t="shared" si="1224"/>
        <v>954881.85890475963</v>
      </c>
      <c r="H9800" s="16">
        <f t="shared" si="1225"/>
        <v>1</v>
      </c>
      <c r="P9800" s="16"/>
    </row>
    <row r="9801" spans="1:16" x14ac:dyDescent="0.25">
      <c r="A9801" s="24">
        <f t="shared" si="1226"/>
        <v>9786</v>
      </c>
      <c r="B9801">
        <f t="shared" si="1220"/>
        <v>0.85044980712700635</v>
      </c>
      <c r="C9801">
        <f t="shared" si="1221"/>
        <v>0.73661870730575174</v>
      </c>
      <c r="D9801" s="40">
        <f t="shared" si="1222"/>
        <v>1473418.4696132094</v>
      </c>
      <c r="E9801" s="40">
        <f t="shared" si="1227"/>
        <v>1250000</v>
      </c>
      <c r="F9801" s="41">
        <f t="shared" si="1223"/>
        <v>2.1923877447678315</v>
      </c>
      <c r="G9801" s="42">
        <f t="shared" si="1224"/>
        <v>1740484.6809597895</v>
      </c>
      <c r="H9801" s="16">
        <f t="shared" si="1225"/>
        <v>1</v>
      </c>
      <c r="P9801" s="16"/>
    </row>
    <row r="9802" spans="1:16" x14ac:dyDescent="0.25">
      <c r="A9802" s="24">
        <f t="shared" si="1226"/>
        <v>9787</v>
      </c>
      <c r="B9802">
        <f t="shared" si="1220"/>
        <v>0.1734771243063733</v>
      </c>
      <c r="C9802">
        <f t="shared" si="1221"/>
        <v>0.71365582256112248</v>
      </c>
      <c r="D9802" s="40">
        <f t="shared" si="1222"/>
        <v>571194.47101471946</v>
      </c>
      <c r="E9802" s="40">
        <f t="shared" si="1227"/>
        <v>571194.47101471946</v>
      </c>
      <c r="F9802" s="41">
        <f t="shared" si="1223"/>
        <v>2.1714579496402791</v>
      </c>
      <c r="G9802" s="42">
        <f t="shared" si="1224"/>
        <v>240324.7748754865</v>
      </c>
      <c r="H9802" s="16">
        <f t="shared" si="1225"/>
        <v>1</v>
      </c>
      <c r="P9802" s="16"/>
    </row>
    <row r="9803" spans="1:16" x14ac:dyDescent="0.25">
      <c r="A9803" s="24">
        <f t="shared" si="1226"/>
        <v>9788</v>
      </c>
      <c r="B9803">
        <f t="shared" si="1220"/>
        <v>0.499699592939578</v>
      </c>
      <c r="C9803">
        <f t="shared" si="1221"/>
        <v>0.28282942424993962</v>
      </c>
      <c r="D9803" s="40">
        <f t="shared" si="1222"/>
        <v>999656.6828711027</v>
      </c>
      <c r="E9803" s="40">
        <f t="shared" si="1227"/>
        <v>999656.6828711027</v>
      </c>
      <c r="F9803" s="41">
        <f t="shared" si="1223"/>
        <v>1.8253931249907602</v>
      </c>
      <c r="G9803" s="42">
        <f t="shared" si="1224"/>
        <v>824766.43626397965</v>
      </c>
      <c r="H9803" s="16">
        <f t="shared" si="1225"/>
        <v>1</v>
      </c>
      <c r="P9803" s="16"/>
    </row>
    <row r="9804" spans="1:16" x14ac:dyDescent="0.25">
      <c r="A9804" s="24">
        <f t="shared" si="1226"/>
        <v>9789</v>
      </c>
      <c r="B9804">
        <f t="shared" si="1220"/>
        <v>0.87262328562792391</v>
      </c>
      <c r="C9804">
        <f t="shared" si="1221"/>
        <v>0.94523964368272573</v>
      </c>
      <c r="D9804" s="40">
        <f t="shared" si="1222"/>
        <v>1519245.9598760058</v>
      </c>
      <c r="E9804" s="40">
        <f t="shared" si="1227"/>
        <v>1250000</v>
      </c>
      <c r="F9804" s="41">
        <f t="shared" si="1223"/>
        <v>2.4864289112988494</v>
      </c>
      <c r="G9804" s="42">
        <f t="shared" si="1224"/>
        <v>2108036.1391235618</v>
      </c>
      <c r="H9804" s="16">
        <f t="shared" si="1225"/>
        <v>1</v>
      </c>
      <c r="P9804" s="16"/>
    </row>
    <row r="9805" spans="1:16" x14ac:dyDescent="0.25">
      <c r="A9805" s="24">
        <f t="shared" si="1226"/>
        <v>9790</v>
      </c>
      <c r="B9805">
        <f t="shared" si="1220"/>
        <v>0.12058822682593018</v>
      </c>
      <c r="C9805">
        <f t="shared" si="1221"/>
        <v>0.37964471301529557</v>
      </c>
      <c r="D9805" s="40">
        <f t="shared" si="1222"/>
        <v>465630.0985438003</v>
      </c>
      <c r="E9805" s="40">
        <f t="shared" si="1227"/>
        <v>465630.0985438003</v>
      </c>
      <c r="F9805" s="41">
        <f t="shared" si="1223"/>
        <v>1.9068650359334016</v>
      </c>
      <c r="G9805" s="42">
        <f t="shared" si="1224"/>
        <v>-112106.24540860287</v>
      </c>
      <c r="H9805" s="16">
        <f t="shared" si="1225"/>
        <v>0</v>
      </c>
      <c r="P9805" s="16"/>
    </row>
    <row r="9806" spans="1:16" x14ac:dyDescent="0.25">
      <c r="A9806" s="24">
        <f t="shared" si="1226"/>
        <v>9791</v>
      </c>
      <c r="B9806">
        <f t="shared" si="1220"/>
        <v>0.57384539616759866</v>
      </c>
      <c r="C9806">
        <f t="shared" si="1221"/>
        <v>0.78205383743625134</v>
      </c>
      <c r="D9806" s="40">
        <f t="shared" si="1222"/>
        <v>1084881.2424533218</v>
      </c>
      <c r="E9806" s="40">
        <f t="shared" si="1227"/>
        <v>1084881.2424533218</v>
      </c>
      <c r="F9806" s="41">
        <f t="shared" si="1223"/>
        <v>2.2368232099264516</v>
      </c>
      <c r="G9806" s="42">
        <f t="shared" si="1224"/>
        <v>1426687.5431334362</v>
      </c>
      <c r="H9806" s="16">
        <f t="shared" si="1225"/>
        <v>1</v>
      </c>
      <c r="P9806" s="16"/>
    </row>
    <row r="9807" spans="1:16" x14ac:dyDescent="0.25">
      <c r="A9807" s="24">
        <f t="shared" si="1226"/>
        <v>9792</v>
      </c>
      <c r="B9807">
        <f t="shared" si="1220"/>
        <v>0.99200560117606074</v>
      </c>
      <c r="C9807">
        <f t="shared" si="1221"/>
        <v>0.54909877676982433</v>
      </c>
      <c r="D9807" s="40">
        <f t="shared" si="1222"/>
        <v>2098406.3028822104</v>
      </c>
      <c r="E9807" s="40">
        <f t="shared" si="1227"/>
        <v>1250000</v>
      </c>
      <c r="F9807" s="41">
        <f t="shared" si="1223"/>
        <v>2.0375029581801725</v>
      </c>
      <c r="G9807" s="42">
        <f t="shared" si="1224"/>
        <v>1546878.6977252155</v>
      </c>
      <c r="H9807" s="16">
        <f t="shared" si="1225"/>
        <v>1</v>
      </c>
      <c r="P9807" s="16"/>
    </row>
    <row r="9808" spans="1:16" x14ac:dyDescent="0.25">
      <c r="A9808" s="24">
        <f t="shared" si="1226"/>
        <v>9793</v>
      </c>
      <c r="B9808">
        <f t="shared" si="1220"/>
        <v>0.28728687216062099</v>
      </c>
      <c r="C9808">
        <f t="shared" si="1221"/>
        <v>0.61527512653265148</v>
      </c>
      <c r="D9808" s="40">
        <f t="shared" si="1222"/>
        <v>744075.23761646124</v>
      </c>
      <c r="E9808" s="40">
        <f t="shared" si="1227"/>
        <v>744075.23761646124</v>
      </c>
      <c r="F9808" s="41">
        <f t="shared" si="1223"/>
        <v>2.089086543237971</v>
      </c>
      <c r="G9808" s="42">
        <f t="shared" si="1224"/>
        <v>554437.56606114493</v>
      </c>
      <c r="H9808" s="16">
        <f t="shared" si="1225"/>
        <v>1</v>
      </c>
      <c r="P9808" s="16"/>
    </row>
    <row r="9809" spans="1:16" x14ac:dyDescent="0.25">
      <c r="A9809" s="24">
        <f t="shared" si="1226"/>
        <v>9794</v>
      </c>
      <c r="B9809">
        <f t="shared" ref="B9809:B9872" si="1228">((MOD((MOD(MOD(999999999999989,MOD(A9809*2499997+$B$13*1800451,7450589)*4658+7450581)*383,99991)*7440893+MOD(MOD(999999999999989,MOD(A9809*2246527+$B$13*2399993,7450987)*7580+7560584)*17669,7440893))*1343,4294967296))+0.5)/2^32</f>
        <v>0.35588622011709958</v>
      </c>
      <c r="C9809">
        <f t="shared" ref="C9809:C9872" si="1229">((MOD((MOD(MOD(999999999999989,MOD(A9809*2499997+$C$13*1800451,7450589)*4658+7450581)*383,99991)*7440893+MOD(MOD(999999999999989,MOD(A9809*2246527+$C$13*2399993,7450987)*7580+7560584)*17669,7440893))*1343,4294967296))+0.5)/2^32</f>
        <v>0.91357000719290227</v>
      </c>
      <c r="D9809" s="40">
        <f t="shared" ref="D9809:D9872" si="1230">MAX(0,NORMINV(B9809,D$10,D$12))</f>
        <v>831545.5793627341</v>
      </c>
      <c r="E9809" s="40">
        <f t="shared" si="1227"/>
        <v>831545.5793627341</v>
      </c>
      <c r="F9809" s="41">
        <f t="shared" ref="F9809:F9872" si="1231">NORMINV(C9809,E$10,E$12)</f>
        <v>2.4143074392645865</v>
      </c>
      <c r="G9809" s="42">
        <f t="shared" ref="G9809:G9872" si="1232">F9809*E9809-1000000</f>
        <v>1007606.6783430295</v>
      </c>
      <c r="H9809" s="16">
        <f t="shared" ref="H9809:H9872" si="1233">IF(G9809&gt;=0,1,0)</f>
        <v>1</v>
      </c>
      <c r="P9809" s="16"/>
    </row>
    <row r="9810" spans="1:16" x14ac:dyDescent="0.25">
      <c r="A9810" s="24">
        <f t="shared" ref="A9810:A9873" si="1234">A9809+1</f>
        <v>9795</v>
      </c>
      <c r="B9810">
        <f t="shared" si="1228"/>
        <v>0.81119860161561519</v>
      </c>
      <c r="C9810">
        <f t="shared" si="1229"/>
        <v>0.56981467024888843</v>
      </c>
      <c r="D9810" s="40">
        <f t="shared" si="1230"/>
        <v>1402274.3887409307</v>
      </c>
      <c r="E9810" s="40">
        <f t="shared" ref="E9810:E9873" si="1235">MIN(1250000,D9810)</f>
        <v>1250000</v>
      </c>
      <c r="F9810" s="41">
        <f t="shared" si="1231"/>
        <v>2.0534657597254418</v>
      </c>
      <c r="G9810" s="42">
        <f t="shared" si="1232"/>
        <v>1566832.1996568022</v>
      </c>
      <c r="H9810" s="16">
        <f t="shared" si="1233"/>
        <v>1</v>
      </c>
      <c r="P9810" s="16"/>
    </row>
    <row r="9811" spans="1:16" x14ac:dyDescent="0.25">
      <c r="A9811" s="24">
        <f t="shared" si="1234"/>
        <v>9796</v>
      </c>
      <c r="B9811">
        <f t="shared" si="1228"/>
        <v>0.38208098884206265</v>
      </c>
      <c r="C9811">
        <f t="shared" si="1229"/>
        <v>0.1456003327621147</v>
      </c>
      <c r="D9811" s="40">
        <f t="shared" si="1230"/>
        <v>863212.81229836866</v>
      </c>
      <c r="E9811" s="40">
        <f t="shared" si="1235"/>
        <v>863212.81229836866</v>
      </c>
      <c r="F9811" s="41">
        <f t="shared" si="1231"/>
        <v>1.6791819618239006</v>
      </c>
      <c r="G9811" s="42">
        <f t="shared" si="1232"/>
        <v>449491.38362670108</v>
      </c>
      <c r="H9811" s="16">
        <f t="shared" si="1233"/>
        <v>1</v>
      </c>
      <c r="P9811" s="16"/>
    </row>
    <row r="9812" spans="1:16" x14ac:dyDescent="0.25">
      <c r="A9812" s="24">
        <f t="shared" si="1234"/>
        <v>9797</v>
      </c>
      <c r="B9812">
        <f t="shared" si="1228"/>
        <v>0.33291876630391926</v>
      </c>
      <c r="C9812">
        <f t="shared" si="1229"/>
        <v>0.53428562835324556</v>
      </c>
      <c r="D9812" s="40">
        <f t="shared" si="1230"/>
        <v>803099.80836112262</v>
      </c>
      <c r="E9812" s="40">
        <f t="shared" si="1235"/>
        <v>803099.80836112262</v>
      </c>
      <c r="F9812" s="41">
        <f t="shared" si="1231"/>
        <v>2.0261542225845339</v>
      </c>
      <c r="G9812" s="42">
        <f t="shared" si="1232"/>
        <v>627204.06786771864</v>
      </c>
      <c r="H9812" s="16">
        <f t="shared" si="1233"/>
        <v>1</v>
      </c>
      <c r="P9812" s="16"/>
    </row>
    <row r="9813" spans="1:16" x14ac:dyDescent="0.25">
      <c r="A9813" s="24">
        <f t="shared" si="1234"/>
        <v>9798</v>
      </c>
      <c r="B9813">
        <f t="shared" si="1228"/>
        <v>0.47351308248471469</v>
      </c>
      <c r="C9813">
        <f t="shared" si="1229"/>
        <v>0.3686145426472649</v>
      </c>
      <c r="D9813" s="40">
        <f t="shared" si="1230"/>
        <v>969707.42773897527</v>
      </c>
      <c r="E9813" s="40">
        <f t="shared" si="1235"/>
        <v>969707.42773897527</v>
      </c>
      <c r="F9813" s="41">
        <f t="shared" si="1231"/>
        <v>1.8980167157110837</v>
      </c>
      <c r="G9813" s="42">
        <f t="shared" si="1232"/>
        <v>840520.90719777276</v>
      </c>
      <c r="H9813" s="16">
        <f t="shared" si="1233"/>
        <v>1</v>
      </c>
      <c r="P9813" s="16"/>
    </row>
    <row r="9814" spans="1:16" x14ac:dyDescent="0.25">
      <c r="A9814" s="24">
        <f t="shared" si="1234"/>
        <v>9799</v>
      </c>
      <c r="B9814">
        <f t="shared" si="1228"/>
        <v>0.2606421000091359</v>
      </c>
      <c r="C9814">
        <f t="shared" si="1229"/>
        <v>0.70415673300158232</v>
      </c>
      <c r="D9814" s="40">
        <f t="shared" si="1230"/>
        <v>707583.38687696541</v>
      </c>
      <c r="E9814" s="40">
        <f t="shared" si="1235"/>
        <v>707583.38687696541</v>
      </c>
      <c r="F9814" s="41">
        <f t="shared" si="1231"/>
        <v>2.163037577033355</v>
      </c>
      <c r="G9814" s="42">
        <f t="shared" si="1232"/>
        <v>530529.45469940617</v>
      </c>
      <c r="H9814" s="16">
        <f t="shared" si="1233"/>
        <v>1</v>
      </c>
      <c r="P9814" s="16"/>
    </row>
    <row r="9815" spans="1:16" x14ac:dyDescent="0.25">
      <c r="A9815" s="24">
        <f t="shared" si="1234"/>
        <v>9800</v>
      </c>
      <c r="B9815">
        <f t="shared" si="1228"/>
        <v>0.52276689617428929</v>
      </c>
      <c r="C9815">
        <f t="shared" si="1229"/>
        <v>0.4677012333413586</v>
      </c>
      <c r="D9815" s="40">
        <f t="shared" si="1230"/>
        <v>1026033.05047259</v>
      </c>
      <c r="E9815" s="40">
        <f t="shared" si="1235"/>
        <v>1026033.05047259</v>
      </c>
      <c r="F9815" s="41">
        <f t="shared" si="1231"/>
        <v>1.9753648477650523</v>
      </c>
      <c r="G9815" s="42">
        <f t="shared" si="1232"/>
        <v>1026789.6205487</v>
      </c>
      <c r="H9815" s="16">
        <f t="shared" si="1233"/>
        <v>1</v>
      </c>
      <c r="P9815" s="16"/>
    </row>
    <row r="9816" spans="1:16" x14ac:dyDescent="0.25">
      <c r="A9816" s="24">
        <f t="shared" si="1234"/>
        <v>9801</v>
      </c>
      <c r="B9816">
        <f t="shared" si="1228"/>
        <v>0.93581290764268488</v>
      </c>
      <c r="C9816">
        <f t="shared" si="1229"/>
        <v>0.49303270142991096</v>
      </c>
      <c r="D9816" s="40">
        <f t="shared" si="1230"/>
        <v>1693257.3685615286</v>
      </c>
      <c r="E9816" s="40">
        <f t="shared" si="1235"/>
        <v>1250000</v>
      </c>
      <c r="F9816" s="41">
        <f t="shared" si="1231"/>
        <v>1.9946913934706461</v>
      </c>
      <c r="G9816" s="42">
        <f t="shared" si="1232"/>
        <v>1493364.2418383076</v>
      </c>
      <c r="H9816" s="16">
        <f t="shared" si="1233"/>
        <v>1</v>
      </c>
      <c r="P9816" s="16"/>
    </row>
    <row r="9817" spans="1:16" x14ac:dyDescent="0.25">
      <c r="A9817" s="24">
        <f t="shared" si="1234"/>
        <v>9802</v>
      </c>
      <c r="B9817">
        <f t="shared" si="1228"/>
        <v>0.4723463129485026</v>
      </c>
      <c r="C9817">
        <f t="shared" si="1229"/>
        <v>0.64436197618488222</v>
      </c>
      <c r="D9817" s="40">
        <f t="shared" si="1230"/>
        <v>968370.91873819602</v>
      </c>
      <c r="E9817" s="40">
        <f t="shared" si="1235"/>
        <v>968370.91873819602</v>
      </c>
      <c r="F9817" s="41">
        <f t="shared" si="1231"/>
        <v>2.1125054290105583</v>
      </c>
      <c r="G9817" s="42">
        <f t="shared" si="1232"/>
        <v>1045688.8231303813</v>
      </c>
      <c r="H9817" s="16">
        <f t="shared" si="1233"/>
        <v>1</v>
      </c>
      <c r="P9817" s="16"/>
    </row>
    <row r="9818" spans="1:16" x14ac:dyDescent="0.25">
      <c r="A9818" s="24">
        <f t="shared" si="1234"/>
        <v>9803</v>
      </c>
      <c r="B9818">
        <f t="shared" si="1228"/>
        <v>1.4603118761442602E-2</v>
      </c>
      <c r="C9818">
        <f t="shared" si="1229"/>
        <v>0.3586351420963183</v>
      </c>
      <c r="D9818" s="40">
        <f t="shared" si="1230"/>
        <v>5763.725193298189</v>
      </c>
      <c r="E9818" s="40">
        <f t="shared" si="1235"/>
        <v>5763.725193298189</v>
      </c>
      <c r="F9818" s="41">
        <f t="shared" si="1231"/>
        <v>1.8899363545060497</v>
      </c>
      <c r="G9818" s="42">
        <f t="shared" si="1232"/>
        <v>-989106.9262198034</v>
      </c>
      <c r="H9818" s="16">
        <f t="shared" si="1233"/>
        <v>0</v>
      </c>
      <c r="P9818" s="16"/>
    </row>
    <row r="9819" spans="1:16" x14ac:dyDescent="0.25">
      <c r="A9819" s="24">
        <f t="shared" si="1234"/>
        <v>9804</v>
      </c>
      <c r="B9819">
        <f t="shared" si="1228"/>
        <v>0.38376309571322054</v>
      </c>
      <c r="C9819">
        <f t="shared" si="1229"/>
        <v>0.62202168430667371</v>
      </c>
      <c r="D9819" s="40">
        <f t="shared" si="1230"/>
        <v>865222.36291640997</v>
      </c>
      <c r="E9819" s="40">
        <f t="shared" si="1235"/>
        <v>865222.36291640997</v>
      </c>
      <c r="F9819" s="41">
        <f t="shared" si="1231"/>
        <v>2.0944665012300527</v>
      </c>
      <c r="G9819" s="42">
        <f t="shared" si="1232"/>
        <v>812179.25524353213</v>
      </c>
      <c r="H9819" s="16">
        <f t="shared" si="1233"/>
        <v>1</v>
      </c>
      <c r="P9819" s="16"/>
    </row>
    <row r="9820" spans="1:16" x14ac:dyDescent="0.25">
      <c r="A9820" s="24">
        <f t="shared" si="1234"/>
        <v>9805</v>
      </c>
      <c r="B9820">
        <f t="shared" si="1228"/>
        <v>0.80352581653278321</v>
      </c>
      <c r="C9820">
        <f t="shared" si="1229"/>
        <v>0.70762788446154445</v>
      </c>
      <c r="D9820" s="40">
        <f t="shared" si="1230"/>
        <v>1389490.5955343524</v>
      </c>
      <c r="E9820" s="40">
        <f t="shared" si="1235"/>
        <v>1250000</v>
      </c>
      <c r="F9820" s="41">
        <f t="shared" si="1231"/>
        <v>2.1660997170132594</v>
      </c>
      <c r="G9820" s="42">
        <f t="shared" si="1232"/>
        <v>1707624.6462665745</v>
      </c>
      <c r="H9820" s="16">
        <f t="shared" si="1233"/>
        <v>1</v>
      </c>
      <c r="P9820" s="16"/>
    </row>
    <row r="9821" spans="1:16" x14ac:dyDescent="0.25">
      <c r="A9821" s="24">
        <f t="shared" si="1234"/>
        <v>9806</v>
      </c>
      <c r="B9821">
        <f t="shared" si="1228"/>
        <v>0.43012162006925792</v>
      </c>
      <c r="C9821">
        <f t="shared" si="1229"/>
        <v>0.71396163722965866</v>
      </c>
      <c r="D9821" s="40">
        <f t="shared" si="1230"/>
        <v>919727.41421889688</v>
      </c>
      <c r="E9821" s="40">
        <f t="shared" si="1235"/>
        <v>919727.41421889688</v>
      </c>
      <c r="F9821" s="41">
        <f t="shared" si="1231"/>
        <v>2.1717311994496282</v>
      </c>
      <c r="G9821" s="42">
        <f t="shared" si="1232"/>
        <v>997400.72044831002</v>
      </c>
      <c r="H9821" s="16">
        <f t="shared" si="1233"/>
        <v>1</v>
      </c>
      <c r="P9821" s="16"/>
    </row>
    <row r="9822" spans="1:16" x14ac:dyDescent="0.25">
      <c r="A9822" s="24">
        <f t="shared" si="1234"/>
        <v>9807</v>
      </c>
      <c r="B9822">
        <f t="shared" si="1228"/>
        <v>0.31069472327362746</v>
      </c>
      <c r="C9822">
        <f t="shared" si="1229"/>
        <v>0.98775420652236789</v>
      </c>
      <c r="D9822" s="40">
        <f t="shared" si="1230"/>
        <v>774825.79008447623</v>
      </c>
      <c r="E9822" s="40">
        <f t="shared" si="1235"/>
        <v>774825.79008447623</v>
      </c>
      <c r="F9822" s="41">
        <f t="shared" si="1231"/>
        <v>2.6836865550667608</v>
      </c>
      <c r="G9822" s="42">
        <f t="shared" si="1232"/>
        <v>1079389.5553686891</v>
      </c>
      <c r="H9822" s="16">
        <f t="shared" si="1233"/>
        <v>1</v>
      </c>
      <c r="P9822" s="16"/>
    </row>
    <row r="9823" spans="1:16" x14ac:dyDescent="0.25">
      <c r="A9823" s="24">
        <f t="shared" si="1234"/>
        <v>9808</v>
      </c>
      <c r="B9823">
        <f t="shared" si="1228"/>
        <v>0.14861740649212152</v>
      </c>
      <c r="C9823">
        <f t="shared" si="1229"/>
        <v>0.89398785785306245</v>
      </c>
      <c r="D9823" s="40">
        <f t="shared" si="1230"/>
        <v>524750.0492888873</v>
      </c>
      <c r="E9823" s="40">
        <f t="shared" si="1235"/>
        <v>524750.0492888873</v>
      </c>
      <c r="F9823" s="41">
        <f t="shared" si="1231"/>
        <v>2.3793369284807868</v>
      </c>
      <c r="G9823" s="42">
        <f t="shared" si="1232"/>
        <v>248557.17049516249</v>
      </c>
      <c r="H9823" s="16">
        <f t="shared" si="1233"/>
        <v>1</v>
      </c>
      <c r="P9823" s="16"/>
    </row>
    <row r="9824" spans="1:16" x14ac:dyDescent="0.25">
      <c r="A9824" s="24">
        <f t="shared" si="1234"/>
        <v>9809</v>
      </c>
      <c r="B9824">
        <f t="shared" si="1228"/>
        <v>0.35183204582426697</v>
      </c>
      <c r="C9824">
        <f t="shared" si="1229"/>
        <v>0.20925687358248979</v>
      </c>
      <c r="D9824" s="40">
        <f t="shared" si="1230"/>
        <v>826574.91840536986</v>
      </c>
      <c r="E9824" s="40">
        <f t="shared" si="1235"/>
        <v>826574.91840536986</v>
      </c>
      <c r="F9824" s="41">
        <f t="shared" si="1231"/>
        <v>1.754102604141631</v>
      </c>
      <c r="G9824" s="42">
        <f t="shared" si="1232"/>
        <v>449897.21689301543</v>
      </c>
      <c r="H9824" s="16">
        <f t="shared" si="1233"/>
        <v>1</v>
      </c>
      <c r="P9824" s="16"/>
    </row>
    <row r="9825" spans="1:16" x14ac:dyDescent="0.25">
      <c r="A9825" s="24">
        <f t="shared" si="1234"/>
        <v>9810</v>
      </c>
      <c r="B9825">
        <f t="shared" si="1228"/>
        <v>0.79156011168379337</v>
      </c>
      <c r="C9825">
        <f t="shared" si="1229"/>
        <v>0.72708214202430099</v>
      </c>
      <c r="D9825" s="40">
        <f t="shared" si="1230"/>
        <v>1370142.7331857255</v>
      </c>
      <c r="E9825" s="40">
        <f t="shared" si="1235"/>
        <v>1250000</v>
      </c>
      <c r="F9825" s="41">
        <f t="shared" si="1231"/>
        <v>2.1835902498255284</v>
      </c>
      <c r="G9825" s="42">
        <f t="shared" si="1232"/>
        <v>1729487.8122819103</v>
      </c>
      <c r="H9825" s="16">
        <f t="shared" si="1233"/>
        <v>1</v>
      </c>
      <c r="P9825" s="16"/>
    </row>
    <row r="9826" spans="1:16" x14ac:dyDescent="0.25">
      <c r="A9826" s="24">
        <f t="shared" si="1234"/>
        <v>9811</v>
      </c>
      <c r="B9826">
        <f t="shared" si="1228"/>
        <v>0.21101108763832599</v>
      </c>
      <c r="C9826">
        <f t="shared" si="1229"/>
        <v>0.10286941647063941</v>
      </c>
      <c r="D9826" s="40">
        <f t="shared" si="1230"/>
        <v>633927.99810231081</v>
      </c>
      <c r="E9826" s="40">
        <f t="shared" si="1235"/>
        <v>633927.99810231081</v>
      </c>
      <c r="F9826" s="41">
        <f t="shared" si="1231"/>
        <v>1.6153891500376008</v>
      </c>
      <c r="G9826" s="42">
        <f t="shared" si="1232"/>
        <v>24040.41003952967</v>
      </c>
      <c r="H9826" s="16">
        <f t="shared" si="1233"/>
        <v>1</v>
      </c>
      <c r="P9826" s="16"/>
    </row>
    <row r="9827" spans="1:16" x14ac:dyDescent="0.25">
      <c r="A9827" s="24">
        <f t="shared" si="1234"/>
        <v>9812</v>
      </c>
      <c r="B9827">
        <f t="shared" si="1228"/>
        <v>0.90412676718551666</v>
      </c>
      <c r="C9827">
        <f t="shared" si="1229"/>
        <v>0.79104437900241464</v>
      </c>
      <c r="D9827" s="40">
        <f t="shared" si="1230"/>
        <v>1595180.8549792855</v>
      </c>
      <c r="E9827" s="40">
        <f t="shared" si="1235"/>
        <v>1250000</v>
      </c>
      <c r="F9827" s="41">
        <f t="shared" si="1231"/>
        <v>2.2462159098920909</v>
      </c>
      <c r="G9827" s="42">
        <f t="shared" si="1232"/>
        <v>1807769.8873651135</v>
      </c>
      <c r="H9827" s="16">
        <f t="shared" si="1233"/>
        <v>1</v>
      </c>
      <c r="P9827" s="16"/>
    </row>
    <row r="9828" spans="1:16" x14ac:dyDescent="0.25">
      <c r="A9828" s="24">
        <f t="shared" si="1234"/>
        <v>9813</v>
      </c>
      <c r="B9828">
        <f t="shared" si="1228"/>
        <v>0.11446117970626801</v>
      </c>
      <c r="C9828">
        <f t="shared" si="1229"/>
        <v>0.67092275072354823</v>
      </c>
      <c r="D9828" s="40">
        <f t="shared" si="1230"/>
        <v>451456.17541067477</v>
      </c>
      <c r="E9828" s="40">
        <f t="shared" si="1235"/>
        <v>451456.17541067477</v>
      </c>
      <c r="F9828" s="41">
        <f t="shared" si="1231"/>
        <v>2.1344871081747088</v>
      </c>
      <c r="G9828" s="42">
        <f t="shared" si="1232"/>
        <v>-36372.613680054783</v>
      </c>
      <c r="H9828" s="16">
        <f t="shared" si="1233"/>
        <v>0</v>
      </c>
      <c r="P9828" s="16"/>
    </row>
    <row r="9829" spans="1:16" x14ac:dyDescent="0.25">
      <c r="A9829" s="24">
        <f t="shared" si="1234"/>
        <v>9814</v>
      </c>
      <c r="B9829">
        <f t="shared" si="1228"/>
        <v>3.3617030247114599E-2</v>
      </c>
      <c r="C9829">
        <f t="shared" si="1229"/>
        <v>0.76728242042008787</v>
      </c>
      <c r="D9829" s="40">
        <f t="shared" si="1230"/>
        <v>165605.07740906463</v>
      </c>
      <c r="E9829" s="40">
        <f t="shared" si="1235"/>
        <v>165605.07740906463</v>
      </c>
      <c r="F9829" s="41">
        <f t="shared" si="1231"/>
        <v>2.2218621351206673</v>
      </c>
      <c r="G9829" s="42">
        <f t="shared" si="1232"/>
        <v>-632048.34912107233</v>
      </c>
      <c r="H9829" s="16">
        <f t="shared" si="1233"/>
        <v>0</v>
      </c>
      <c r="P9829" s="16"/>
    </row>
    <row r="9830" spans="1:16" x14ac:dyDescent="0.25">
      <c r="A9830" s="24">
        <f t="shared" si="1234"/>
        <v>9815</v>
      </c>
      <c r="B9830">
        <f t="shared" si="1228"/>
        <v>0.43730840214993805</v>
      </c>
      <c r="C9830">
        <f t="shared" si="1229"/>
        <v>0.97058993403334171</v>
      </c>
      <c r="D9830" s="40">
        <f t="shared" si="1230"/>
        <v>928056.10309952998</v>
      </c>
      <c r="E9830" s="40">
        <f t="shared" si="1235"/>
        <v>928056.10309952998</v>
      </c>
      <c r="F9830" s="41">
        <f t="shared" si="1231"/>
        <v>2.5743268512526352</v>
      </c>
      <c r="G9830" s="42">
        <f t="shared" si="1232"/>
        <v>1389119.7456780039</v>
      </c>
      <c r="H9830" s="16">
        <f t="shared" si="1233"/>
        <v>1</v>
      </c>
      <c r="P9830" s="16"/>
    </row>
    <row r="9831" spans="1:16" x14ac:dyDescent="0.25">
      <c r="A9831" s="24">
        <f t="shared" si="1234"/>
        <v>9816</v>
      </c>
      <c r="B9831">
        <f t="shared" si="1228"/>
        <v>0.12233524408657104</v>
      </c>
      <c r="C9831">
        <f t="shared" si="1229"/>
        <v>0.91301775339525193</v>
      </c>
      <c r="D9831" s="40">
        <f t="shared" si="1230"/>
        <v>469578.10910270945</v>
      </c>
      <c r="E9831" s="40">
        <f t="shared" si="1235"/>
        <v>469578.10910270945</v>
      </c>
      <c r="F9831" s="41">
        <f t="shared" si="1231"/>
        <v>2.413244643055771</v>
      </c>
      <c r="G9831" s="42">
        <f t="shared" si="1232"/>
        <v>133206.85628837207</v>
      </c>
      <c r="H9831" s="16">
        <f t="shared" si="1233"/>
        <v>1</v>
      </c>
      <c r="P9831" s="16"/>
    </row>
    <row r="9832" spans="1:16" x14ac:dyDescent="0.25">
      <c r="A9832" s="24">
        <f t="shared" si="1234"/>
        <v>9817</v>
      </c>
      <c r="B9832">
        <f t="shared" si="1228"/>
        <v>0.22882472781930119</v>
      </c>
      <c r="C9832">
        <f t="shared" si="1229"/>
        <v>7.7607226208783686E-2</v>
      </c>
      <c r="D9832" s="40">
        <f t="shared" si="1230"/>
        <v>661372.53287803545</v>
      </c>
      <c r="E9832" s="40">
        <f t="shared" si="1235"/>
        <v>661372.53287803545</v>
      </c>
      <c r="F9832" s="41">
        <f t="shared" si="1231"/>
        <v>1.5679781145227571</v>
      </c>
      <c r="G9832" s="42">
        <f t="shared" si="1232"/>
        <v>37017.657099242206</v>
      </c>
      <c r="H9832" s="16">
        <f t="shared" si="1233"/>
        <v>1</v>
      </c>
      <c r="P9832" s="16"/>
    </row>
    <row r="9833" spans="1:16" x14ac:dyDescent="0.25">
      <c r="A9833" s="24">
        <f t="shared" si="1234"/>
        <v>9818</v>
      </c>
      <c r="B9833">
        <f t="shared" si="1228"/>
        <v>0.8506854708539322</v>
      </c>
      <c r="C9833">
        <f t="shared" si="1229"/>
        <v>0.94953414669726044</v>
      </c>
      <c r="D9833" s="40">
        <f t="shared" si="1230"/>
        <v>1473880.4620967372</v>
      </c>
      <c r="E9833" s="40">
        <f t="shared" si="1235"/>
        <v>1250000</v>
      </c>
      <c r="F9833" s="41">
        <f t="shared" si="1231"/>
        <v>2.4985876623996734</v>
      </c>
      <c r="G9833" s="42">
        <f t="shared" si="1232"/>
        <v>2123234.5779995918</v>
      </c>
      <c r="H9833" s="16">
        <f t="shared" si="1233"/>
        <v>1</v>
      </c>
      <c r="P9833" s="16"/>
    </row>
    <row r="9834" spans="1:16" x14ac:dyDescent="0.25">
      <c r="A9834" s="24">
        <f t="shared" si="1234"/>
        <v>9819</v>
      </c>
      <c r="B9834">
        <f t="shared" si="1228"/>
        <v>0.87661147408653051</v>
      </c>
      <c r="C9834">
        <f t="shared" si="1229"/>
        <v>0.48677607288118452</v>
      </c>
      <c r="D9834" s="40">
        <f t="shared" si="1230"/>
        <v>1528060.7194757406</v>
      </c>
      <c r="E9834" s="40">
        <f t="shared" si="1235"/>
        <v>1250000</v>
      </c>
      <c r="F9834" s="41">
        <f t="shared" si="1231"/>
        <v>1.9899229355289583</v>
      </c>
      <c r="G9834" s="42">
        <f t="shared" si="1232"/>
        <v>1487403.6694111978</v>
      </c>
      <c r="H9834" s="16">
        <f t="shared" si="1233"/>
        <v>1</v>
      </c>
      <c r="P9834" s="16"/>
    </row>
    <row r="9835" spans="1:16" x14ac:dyDescent="0.25">
      <c r="A9835" s="24">
        <f t="shared" si="1234"/>
        <v>9820</v>
      </c>
      <c r="B9835">
        <f t="shared" si="1228"/>
        <v>0.24848874972667545</v>
      </c>
      <c r="C9835">
        <f t="shared" si="1229"/>
        <v>0.30641879106406122</v>
      </c>
      <c r="D9835" s="40">
        <f t="shared" si="1230"/>
        <v>690310.13101092796</v>
      </c>
      <c r="E9835" s="40">
        <f t="shared" si="1235"/>
        <v>690310.13101092796</v>
      </c>
      <c r="F9835" s="41">
        <f t="shared" si="1231"/>
        <v>1.8461923521029802</v>
      </c>
      <c r="G9835" s="42">
        <f t="shared" si="1232"/>
        <v>274445.28445158154</v>
      </c>
      <c r="H9835" s="16">
        <f t="shared" si="1233"/>
        <v>1</v>
      </c>
      <c r="P9835" s="16"/>
    </row>
    <row r="9836" spans="1:16" x14ac:dyDescent="0.25">
      <c r="A9836" s="24">
        <f t="shared" si="1234"/>
        <v>9821</v>
      </c>
      <c r="B9836">
        <f t="shared" si="1228"/>
        <v>0.50241802365053445</v>
      </c>
      <c r="C9836">
        <f t="shared" si="1229"/>
        <v>0.47773626504931599</v>
      </c>
      <c r="D9836" s="40">
        <f t="shared" si="1230"/>
        <v>1002763.4301956332</v>
      </c>
      <c r="E9836" s="40">
        <f t="shared" si="1235"/>
        <v>1002763.4301956332</v>
      </c>
      <c r="F9836" s="41">
        <f t="shared" si="1231"/>
        <v>1.9830285997714632</v>
      </c>
      <c r="G9836" s="42">
        <f t="shared" si="1232"/>
        <v>988508.56088287593</v>
      </c>
      <c r="H9836" s="16">
        <f t="shared" si="1233"/>
        <v>1</v>
      </c>
      <c r="P9836" s="16"/>
    </row>
    <row r="9837" spans="1:16" x14ac:dyDescent="0.25">
      <c r="A9837" s="24">
        <f t="shared" si="1234"/>
        <v>9822</v>
      </c>
      <c r="B9837">
        <f t="shared" si="1228"/>
        <v>0.84859582653734833</v>
      </c>
      <c r="C9837">
        <f t="shared" si="1229"/>
        <v>0.88998242618981749</v>
      </c>
      <c r="D9837" s="40">
        <f t="shared" si="1230"/>
        <v>1469800.7656318285</v>
      </c>
      <c r="E9837" s="40">
        <f t="shared" si="1235"/>
        <v>1250000</v>
      </c>
      <c r="F9837" s="41">
        <f t="shared" si="1231"/>
        <v>2.3727764940305178</v>
      </c>
      <c r="G9837" s="42">
        <f t="shared" si="1232"/>
        <v>1965970.6175381471</v>
      </c>
      <c r="H9837" s="16">
        <f t="shared" si="1233"/>
        <v>1</v>
      </c>
      <c r="P9837" s="16"/>
    </row>
    <row r="9838" spans="1:16" x14ac:dyDescent="0.25">
      <c r="A9838" s="24">
        <f t="shared" si="1234"/>
        <v>9823</v>
      </c>
      <c r="B9838">
        <f t="shared" si="1228"/>
        <v>6.0551698901690543E-2</v>
      </c>
      <c r="C9838">
        <f t="shared" si="1229"/>
        <v>0.99876160419080406</v>
      </c>
      <c r="D9838" s="40">
        <f t="shared" si="1230"/>
        <v>293240.65343073418</v>
      </c>
      <c r="E9838" s="40">
        <f t="shared" si="1235"/>
        <v>293240.65343073418</v>
      </c>
      <c r="F9838" s="41">
        <f t="shared" si="1231"/>
        <v>2.9198062278231891</v>
      </c>
      <c r="G9838" s="42">
        <f t="shared" si="1232"/>
        <v>-143794.11386200087</v>
      </c>
      <c r="H9838" s="16">
        <f t="shared" si="1233"/>
        <v>0</v>
      </c>
      <c r="P9838" s="16"/>
    </row>
    <row r="9839" spans="1:16" x14ac:dyDescent="0.25">
      <c r="A9839" s="24">
        <f t="shared" si="1234"/>
        <v>9824</v>
      </c>
      <c r="B9839">
        <f t="shared" si="1228"/>
        <v>0.32865592825692147</v>
      </c>
      <c r="C9839">
        <f t="shared" si="1229"/>
        <v>0.93526691163424402</v>
      </c>
      <c r="D9839" s="40">
        <f t="shared" si="1230"/>
        <v>797738.18179481698</v>
      </c>
      <c r="E9839" s="40">
        <f t="shared" si="1235"/>
        <v>797738.18179481698</v>
      </c>
      <c r="F9839" s="41">
        <f t="shared" si="1231"/>
        <v>2.460854203782405</v>
      </c>
      <c r="G9839" s="42">
        <f t="shared" si="1232"/>
        <v>963117.35818750784</v>
      </c>
      <c r="H9839" s="16">
        <f t="shared" si="1233"/>
        <v>1</v>
      </c>
      <c r="P9839" s="16"/>
    </row>
    <row r="9840" spans="1:16" x14ac:dyDescent="0.25">
      <c r="A9840" s="24">
        <f t="shared" si="1234"/>
        <v>9825</v>
      </c>
      <c r="B9840">
        <f t="shared" si="1228"/>
        <v>0.82681160292122513</v>
      </c>
      <c r="C9840">
        <f t="shared" si="1229"/>
        <v>0.27180743438657373</v>
      </c>
      <c r="D9840" s="40">
        <f t="shared" si="1230"/>
        <v>1429319.317307218</v>
      </c>
      <c r="E9840" s="40">
        <f t="shared" si="1235"/>
        <v>1250000</v>
      </c>
      <c r="F9840" s="41">
        <f t="shared" si="1231"/>
        <v>1.8153933986654696</v>
      </c>
      <c r="G9840" s="42">
        <f t="shared" si="1232"/>
        <v>1269241.7483318369</v>
      </c>
      <c r="H9840" s="16">
        <f t="shared" si="1233"/>
        <v>1</v>
      </c>
      <c r="P9840" s="16"/>
    </row>
    <row r="9841" spans="1:16" x14ac:dyDescent="0.25">
      <c r="A9841" s="24">
        <f t="shared" si="1234"/>
        <v>9826</v>
      </c>
      <c r="B9841">
        <f t="shared" si="1228"/>
        <v>0.30318955716211349</v>
      </c>
      <c r="C9841">
        <f t="shared" si="1229"/>
        <v>0.50489654450211674</v>
      </c>
      <c r="D9841" s="40">
        <f t="shared" si="1230"/>
        <v>765084.09610923636</v>
      </c>
      <c r="E9841" s="40">
        <f t="shared" si="1235"/>
        <v>765084.09610923636</v>
      </c>
      <c r="F9841" s="41">
        <f t="shared" si="1231"/>
        <v>2.0037307371067894</v>
      </c>
      <c r="G9841" s="42">
        <f t="shared" si="1232"/>
        <v>533022.51984564192</v>
      </c>
      <c r="H9841" s="16">
        <f t="shared" si="1233"/>
        <v>1</v>
      </c>
      <c r="P9841" s="16"/>
    </row>
    <row r="9842" spans="1:16" x14ac:dyDescent="0.25">
      <c r="A9842" s="24">
        <f t="shared" si="1234"/>
        <v>9827</v>
      </c>
      <c r="B9842">
        <f t="shared" si="1228"/>
        <v>0.77416760323103517</v>
      </c>
      <c r="C9842">
        <f t="shared" si="1229"/>
        <v>9.6061225165612996E-2</v>
      </c>
      <c r="D9842" s="40">
        <f t="shared" si="1230"/>
        <v>1343150.0591361381</v>
      </c>
      <c r="E9842" s="40">
        <f t="shared" si="1235"/>
        <v>1250000</v>
      </c>
      <c r="F9842" s="41">
        <f t="shared" si="1231"/>
        <v>1.6035483249381963</v>
      </c>
      <c r="G9842" s="42">
        <f t="shared" si="1232"/>
        <v>1004435.4061727454</v>
      </c>
      <c r="H9842" s="16">
        <f t="shared" si="1233"/>
        <v>1</v>
      </c>
      <c r="P9842" s="16"/>
    </row>
    <row r="9843" spans="1:16" x14ac:dyDescent="0.25">
      <c r="A9843" s="24">
        <f t="shared" si="1234"/>
        <v>9828</v>
      </c>
      <c r="B9843">
        <f t="shared" si="1228"/>
        <v>0.28474605933297426</v>
      </c>
      <c r="C9843">
        <f t="shared" si="1229"/>
        <v>0.51749997434671968</v>
      </c>
      <c r="D9843" s="40">
        <f t="shared" si="1230"/>
        <v>740668.85691708804</v>
      </c>
      <c r="E9843" s="40">
        <f t="shared" si="1235"/>
        <v>740668.85691708804</v>
      </c>
      <c r="F9843" s="41">
        <f t="shared" si="1231"/>
        <v>2.0133373884298562</v>
      </c>
      <c r="G9843" s="42">
        <f t="shared" si="1232"/>
        <v>491216.30207677698</v>
      </c>
      <c r="H9843" s="16">
        <f t="shared" si="1233"/>
        <v>1</v>
      </c>
      <c r="P9843" s="16"/>
    </row>
    <row r="9844" spans="1:16" x14ac:dyDescent="0.25">
      <c r="A9844" s="24">
        <f t="shared" si="1234"/>
        <v>9829</v>
      </c>
      <c r="B9844">
        <f t="shared" si="1228"/>
        <v>0.6607120941625908</v>
      </c>
      <c r="C9844">
        <f t="shared" si="1229"/>
        <v>0.94200728472787887</v>
      </c>
      <c r="D9844" s="40">
        <f t="shared" si="1230"/>
        <v>1188939.5183780289</v>
      </c>
      <c r="E9844" s="40">
        <f t="shared" si="1235"/>
        <v>1188939.5183780289</v>
      </c>
      <c r="F9844" s="41">
        <f t="shared" si="1231"/>
        <v>2.4777658422168765</v>
      </c>
      <c r="G9844" s="42">
        <f t="shared" si="1232"/>
        <v>1945913.727098864</v>
      </c>
      <c r="H9844" s="16">
        <f t="shared" si="1233"/>
        <v>1</v>
      </c>
      <c r="P9844" s="16"/>
    </row>
    <row r="9845" spans="1:16" x14ac:dyDescent="0.25">
      <c r="A9845" s="24">
        <f t="shared" si="1234"/>
        <v>9830</v>
      </c>
      <c r="B9845">
        <f t="shared" si="1228"/>
        <v>0.39850072714034468</v>
      </c>
      <c r="C9845">
        <f t="shared" si="1229"/>
        <v>0.83678740717004985</v>
      </c>
      <c r="D9845" s="40">
        <f t="shared" si="1230"/>
        <v>882722.01913351612</v>
      </c>
      <c r="E9845" s="40">
        <f t="shared" si="1235"/>
        <v>882722.01913351612</v>
      </c>
      <c r="F9845" s="41">
        <f t="shared" si="1231"/>
        <v>2.2982795846232063</v>
      </c>
      <c r="G9845" s="42">
        <f t="shared" si="1232"/>
        <v>1028741.9954719353</v>
      </c>
      <c r="H9845" s="16">
        <f t="shared" si="1233"/>
        <v>1</v>
      </c>
      <c r="P9845" s="16"/>
    </row>
    <row r="9846" spans="1:16" x14ac:dyDescent="0.25">
      <c r="A9846" s="24">
        <f t="shared" si="1234"/>
        <v>9831</v>
      </c>
      <c r="B9846">
        <f t="shared" si="1228"/>
        <v>0.22352210280951113</v>
      </c>
      <c r="C9846">
        <f t="shared" si="1229"/>
        <v>0.98424037953373045</v>
      </c>
      <c r="D9846" s="40">
        <f t="shared" si="1230"/>
        <v>653334.95347018307</v>
      </c>
      <c r="E9846" s="40">
        <f t="shared" si="1235"/>
        <v>653334.95347018307</v>
      </c>
      <c r="F9846" s="41">
        <f t="shared" si="1231"/>
        <v>2.6536337421065266</v>
      </c>
      <c r="G9846" s="42">
        <f t="shared" si="1232"/>
        <v>733711.67742607533</v>
      </c>
      <c r="H9846" s="16">
        <f t="shared" si="1233"/>
        <v>1</v>
      </c>
      <c r="P9846" s="16"/>
    </row>
    <row r="9847" spans="1:16" x14ac:dyDescent="0.25">
      <c r="A9847" s="24">
        <f t="shared" si="1234"/>
        <v>9832</v>
      </c>
      <c r="B9847">
        <f t="shared" si="1228"/>
        <v>0.14554858847986907</v>
      </c>
      <c r="C9847">
        <f t="shared" si="1229"/>
        <v>0.38992792961653322</v>
      </c>
      <c r="D9847" s="40">
        <f t="shared" si="1230"/>
        <v>518669.71056840121</v>
      </c>
      <c r="E9847" s="40">
        <f t="shared" si="1235"/>
        <v>518669.71056840121</v>
      </c>
      <c r="F9847" s="41">
        <f t="shared" si="1231"/>
        <v>1.915043501666589</v>
      </c>
      <c r="G9847" s="42">
        <f t="shared" si="1232"/>
        <v>-6724.9412646926939</v>
      </c>
      <c r="H9847" s="16">
        <f t="shared" si="1233"/>
        <v>0</v>
      </c>
      <c r="P9847" s="16"/>
    </row>
    <row r="9848" spans="1:16" x14ac:dyDescent="0.25">
      <c r="A9848" s="24">
        <f t="shared" si="1234"/>
        <v>9833</v>
      </c>
      <c r="B9848">
        <f t="shared" si="1228"/>
        <v>6.390860176179558E-2</v>
      </c>
      <c r="C9848">
        <f t="shared" si="1229"/>
        <v>0.9608995959861204</v>
      </c>
      <c r="D9848" s="40">
        <f t="shared" si="1230"/>
        <v>305729.68603035912</v>
      </c>
      <c r="E9848" s="40">
        <f t="shared" si="1235"/>
        <v>305729.68603035912</v>
      </c>
      <c r="F9848" s="41">
        <f t="shared" si="1231"/>
        <v>2.5353258858448005</v>
      </c>
      <c r="G9848" s="42">
        <f t="shared" si="1232"/>
        <v>-224875.612936027</v>
      </c>
      <c r="H9848" s="16">
        <f t="shared" si="1233"/>
        <v>0</v>
      </c>
      <c r="P9848" s="16"/>
    </row>
    <row r="9849" spans="1:16" x14ac:dyDescent="0.25">
      <c r="A9849" s="24">
        <f t="shared" si="1234"/>
        <v>9834</v>
      </c>
      <c r="B9849">
        <f t="shared" si="1228"/>
        <v>0.31895345577504486</v>
      </c>
      <c r="C9849">
        <f t="shared" si="1229"/>
        <v>0.23567721771541983</v>
      </c>
      <c r="D9849" s="40">
        <f t="shared" si="1230"/>
        <v>785428.28445394116</v>
      </c>
      <c r="E9849" s="40">
        <f t="shared" si="1235"/>
        <v>785428.28445394116</v>
      </c>
      <c r="F9849" s="41">
        <f t="shared" si="1231"/>
        <v>1.7810708070715964</v>
      </c>
      <c r="G9849" s="42">
        <f t="shared" si="1232"/>
        <v>398903.38848924031</v>
      </c>
      <c r="H9849" s="16">
        <f t="shared" si="1233"/>
        <v>1</v>
      </c>
      <c r="P9849" s="16"/>
    </row>
    <row r="9850" spans="1:16" x14ac:dyDescent="0.25">
      <c r="A9850" s="24">
        <f t="shared" si="1234"/>
        <v>9835</v>
      </c>
      <c r="B9850">
        <f t="shared" si="1228"/>
        <v>0.7415117115015164</v>
      </c>
      <c r="C9850">
        <f t="shared" si="1229"/>
        <v>7.1600249852053821E-2</v>
      </c>
      <c r="D9850" s="40">
        <f t="shared" si="1230"/>
        <v>1295446.6319549419</v>
      </c>
      <c r="E9850" s="40">
        <f t="shared" si="1235"/>
        <v>1250000</v>
      </c>
      <c r="F9850" s="41">
        <f t="shared" si="1231"/>
        <v>1.5550224854031125</v>
      </c>
      <c r="G9850" s="42">
        <f t="shared" si="1232"/>
        <v>943778.10675389064</v>
      </c>
      <c r="H9850" s="16">
        <f t="shared" si="1233"/>
        <v>1</v>
      </c>
      <c r="P9850" s="16"/>
    </row>
    <row r="9851" spans="1:16" x14ac:dyDescent="0.25">
      <c r="A9851" s="24">
        <f t="shared" si="1234"/>
        <v>9836</v>
      </c>
      <c r="B9851">
        <f t="shared" si="1228"/>
        <v>0.31430974544491619</v>
      </c>
      <c r="C9851">
        <f t="shared" si="1229"/>
        <v>0.58615143818315119</v>
      </c>
      <c r="D9851" s="40">
        <f t="shared" si="1230"/>
        <v>779481.37981796009</v>
      </c>
      <c r="E9851" s="40">
        <f t="shared" si="1235"/>
        <v>779481.37981796009</v>
      </c>
      <c r="F9851" s="41">
        <f t="shared" si="1231"/>
        <v>2.0661568486550692</v>
      </c>
      <c r="G9851" s="42">
        <f t="shared" si="1232"/>
        <v>610530.79130998137</v>
      </c>
      <c r="H9851" s="16">
        <f t="shared" si="1233"/>
        <v>1</v>
      </c>
      <c r="P9851" s="16"/>
    </row>
    <row r="9852" spans="1:16" x14ac:dyDescent="0.25">
      <c r="A9852" s="24">
        <f t="shared" si="1234"/>
        <v>9837</v>
      </c>
      <c r="B9852">
        <f t="shared" si="1228"/>
        <v>0.25133875326719135</v>
      </c>
      <c r="C9852">
        <f t="shared" si="1229"/>
        <v>0.62617916997987777</v>
      </c>
      <c r="D9852" s="40">
        <f t="shared" si="1230"/>
        <v>694399.92274880654</v>
      </c>
      <c r="E9852" s="40">
        <f t="shared" si="1235"/>
        <v>694399.92274880654</v>
      </c>
      <c r="F9852" s="41">
        <f t="shared" si="1231"/>
        <v>2.0977965273911825</v>
      </c>
      <c r="G9852" s="42">
        <f t="shared" si="1232"/>
        <v>456709.74656315171</v>
      </c>
      <c r="H9852" s="16">
        <f t="shared" si="1233"/>
        <v>1</v>
      </c>
      <c r="P9852" s="16"/>
    </row>
    <row r="9853" spans="1:16" x14ac:dyDescent="0.25">
      <c r="A9853" s="24">
        <f t="shared" si="1234"/>
        <v>9838</v>
      </c>
      <c r="B9853">
        <f t="shared" si="1228"/>
        <v>0.91333142493385822</v>
      </c>
      <c r="C9853">
        <f t="shared" si="1229"/>
        <v>0.23583739541936666</v>
      </c>
      <c r="D9853" s="40">
        <f t="shared" si="1230"/>
        <v>1620771.5108113238</v>
      </c>
      <c r="E9853" s="40">
        <f t="shared" si="1235"/>
        <v>1250000</v>
      </c>
      <c r="F9853" s="41">
        <f t="shared" si="1231"/>
        <v>1.7812289575510474</v>
      </c>
      <c r="G9853" s="42">
        <f t="shared" si="1232"/>
        <v>1226536.196938809</v>
      </c>
      <c r="H9853" s="16">
        <f t="shared" si="1233"/>
        <v>1</v>
      </c>
      <c r="P9853" s="16"/>
    </row>
    <row r="9854" spans="1:16" x14ac:dyDescent="0.25">
      <c r="A9854" s="24">
        <f t="shared" si="1234"/>
        <v>9839</v>
      </c>
      <c r="B9854">
        <f t="shared" si="1228"/>
        <v>6.1332063865847886E-2</v>
      </c>
      <c r="C9854">
        <f t="shared" si="1229"/>
        <v>0.36696723860222846</v>
      </c>
      <c r="D9854" s="40">
        <f t="shared" si="1230"/>
        <v>296191.24444047594</v>
      </c>
      <c r="E9854" s="40">
        <f t="shared" si="1235"/>
        <v>296191.24444047594</v>
      </c>
      <c r="F9854" s="41">
        <f t="shared" si="1231"/>
        <v>1.8966879958230281</v>
      </c>
      <c r="G9854" s="42">
        <f t="shared" si="1232"/>
        <v>-438217.62220186507</v>
      </c>
      <c r="H9854" s="16">
        <f t="shared" si="1233"/>
        <v>0</v>
      </c>
      <c r="P9854" s="16"/>
    </row>
    <row r="9855" spans="1:16" x14ac:dyDescent="0.25">
      <c r="A9855" s="24">
        <f t="shared" si="1234"/>
        <v>9840</v>
      </c>
      <c r="B9855">
        <f t="shared" si="1228"/>
        <v>0.39378052426036447</v>
      </c>
      <c r="C9855">
        <f t="shared" si="1229"/>
        <v>0.78637113387230784</v>
      </c>
      <c r="D9855" s="40">
        <f t="shared" si="1230"/>
        <v>877137.20337753498</v>
      </c>
      <c r="E9855" s="40">
        <f t="shared" si="1235"/>
        <v>877137.20337753498</v>
      </c>
      <c r="F9855" s="41">
        <f t="shared" si="1231"/>
        <v>2.2413048595136131</v>
      </c>
      <c r="G9855" s="42">
        <f t="shared" si="1232"/>
        <v>965931.87639024947</v>
      </c>
      <c r="H9855" s="16">
        <f t="shared" si="1233"/>
        <v>1</v>
      </c>
      <c r="P9855" s="16"/>
    </row>
    <row r="9856" spans="1:16" x14ac:dyDescent="0.25">
      <c r="A9856" s="24">
        <f t="shared" si="1234"/>
        <v>9841</v>
      </c>
      <c r="B9856">
        <f t="shared" si="1228"/>
        <v>0.96408886939752847</v>
      </c>
      <c r="C9856">
        <f t="shared" si="1229"/>
        <v>0.21761711046565324</v>
      </c>
      <c r="D9856" s="40">
        <f t="shared" si="1230"/>
        <v>1820779.5284463326</v>
      </c>
      <c r="E9856" s="40">
        <f t="shared" si="1235"/>
        <v>1250000</v>
      </c>
      <c r="F9856" s="41">
        <f t="shared" si="1231"/>
        <v>1.7628370303100727</v>
      </c>
      <c r="G9856" s="42">
        <f t="shared" si="1232"/>
        <v>1203546.2878875909</v>
      </c>
      <c r="H9856" s="16">
        <f t="shared" si="1233"/>
        <v>1</v>
      </c>
      <c r="P9856" s="16"/>
    </row>
    <row r="9857" spans="1:16" x14ac:dyDescent="0.25">
      <c r="A9857" s="24">
        <f t="shared" si="1234"/>
        <v>9842</v>
      </c>
      <c r="B9857">
        <f t="shared" si="1228"/>
        <v>7.9044580576010048E-2</v>
      </c>
      <c r="C9857">
        <f t="shared" si="1229"/>
        <v>0.99013528146315366</v>
      </c>
      <c r="D9857" s="40">
        <f t="shared" si="1230"/>
        <v>356446.47241523245</v>
      </c>
      <c r="E9857" s="40">
        <f t="shared" si="1235"/>
        <v>356446.47241523245</v>
      </c>
      <c r="F9857" s="41">
        <f t="shared" si="1231"/>
        <v>2.7086486084384749</v>
      </c>
      <c r="G9857" s="42">
        <f t="shared" si="1232"/>
        <v>-34511.758509677369</v>
      </c>
      <c r="H9857" s="16">
        <f t="shared" si="1233"/>
        <v>0</v>
      </c>
      <c r="P9857" s="16"/>
    </row>
    <row r="9858" spans="1:16" x14ac:dyDescent="0.25">
      <c r="A9858" s="24">
        <f t="shared" si="1234"/>
        <v>9843</v>
      </c>
      <c r="B9858">
        <f t="shared" si="1228"/>
        <v>0.73644867923576385</v>
      </c>
      <c r="C9858">
        <f t="shared" si="1229"/>
        <v>0.67436526820529252</v>
      </c>
      <c r="D9858" s="40">
        <f t="shared" si="1230"/>
        <v>1288344.244486209</v>
      </c>
      <c r="E9858" s="40">
        <f t="shared" si="1235"/>
        <v>1250000</v>
      </c>
      <c r="F9858" s="41">
        <f t="shared" si="1231"/>
        <v>2.1373858152317671</v>
      </c>
      <c r="G9858" s="42">
        <f t="shared" si="1232"/>
        <v>1671732.2690397087</v>
      </c>
      <c r="H9858" s="16">
        <f t="shared" si="1233"/>
        <v>1</v>
      </c>
      <c r="P9858" s="16"/>
    </row>
    <row r="9859" spans="1:16" x14ac:dyDescent="0.25">
      <c r="A9859" s="24">
        <f t="shared" si="1234"/>
        <v>9844</v>
      </c>
      <c r="B9859">
        <f t="shared" si="1228"/>
        <v>0.40423814381938428</v>
      </c>
      <c r="C9859">
        <f t="shared" si="1229"/>
        <v>0.81153384724166244</v>
      </c>
      <c r="D9859" s="40">
        <f t="shared" si="1230"/>
        <v>889486.84475367703</v>
      </c>
      <c r="E9859" s="40">
        <f t="shared" si="1235"/>
        <v>889486.84475367703</v>
      </c>
      <c r="F9859" s="41">
        <f t="shared" si="1231"/>
        <v>2.2685601003446045</v>
      </c>
      <c r="G9859" s="42">
        <f t="shared" si="1232"/>
        <v>1017854.3657896072</v>
      </c>
      <c r="H9859" s="16">
        <f t="shared" si="1233"/>
        <v>1</v>
      </c>
      <c r="P9859" s="16"/>
    </row>
    <row r="9860" spans="1:16" x14ac:dyDescent="0.25">
      <c r="A9860" s="24">
        <f t="shared" si="1234"/>
        <v>9845</v>
      </c>
      <c r="B9860">
        <f t="shared" si="1228"/>
        <v>0.91392716963309795</v>
      </c>
      <c r="C9860">
        <f t="shared" si="1229"/>
        <v>0.3972791227279231</v>
      </c>
      <c r="D9860" s="40">
        <f t="shared" si="1230"/>
        <v>1622496.2414143928</v>
      </c>
      <c r="E9860" s="40">
        <f t="shared" si="1235"/>
        <v>1250000</v>
      </c>
      <c r="F9860" s="41">
        <f t="shared" si="1231"/>
        <v>1.9208522470663212</v>
      </c>
      <c r="G9860" s="42">
        <f t="shared" si="1232"/>
        <v>1401065.3088329015</v>
      </c>
      <c r="H9860" s="16">
        <f t="shared" si="1233"/>
        <v>1</v>
      </c>
      <c r="P9860" s="16"/>
    </row>
    <row r="9861" spans="1:16" x14ac:dyDescent="0.25">
      <c r="A9861" s="24">
        <f t="shared" si="1234"/>
        <v>9846</v>
      </c>
      <c r="B9861">
        <f t="shared" si="1228"/>
        <v>0.9422219981206581</v>
      </c>
      <c r="C9861">
        <f t="shared" si="1229"/>
        <v>0.7668344663688913</v>
      </c>
      <c r="D9861" s="40">
        <f t="shared" si="1230"/>
        <v>1717494.0138236061</v>
      </c>
      <c r="E9861" s="40">
        <f t="shared" si="1235"/>
        <v>1250000</v>
      </c>
      <c r="F9861" s="41">
        <f t="shared" si="1231"/>
        <v>2.2214168994999985</v>
      </c>
      <c r="G9861" s="42">
        <f t="shared" si="1232"/>
        <v>1776771.1243749983</v>
      </c>
      <c r="H9861" s="16">
        <f t="shared" si="1233"/>
        <v>1</v>
      </c>
      <c r="P9861" s="16"/>
    </row>
    <row r="9862" spans="1:16" x14ac:dyDescent="0.25">
      <c r="A9862" s="24">
        <f t="shared" si="1234"/>
        <v>9847</v>
      </c>
      <c r="B9862">
        <f t="shared" si="1228"/>
        <v>0.28967528010252863</v>
      </c>
      <c r="C9862">
        <f t="shared" si="1229"/>
        <v>0.9747222209116444</v>
      </c>
      <c r="D9862" s="40">
        <f t="shared" si="1230"/>
        <v>747264.31667611015</v>
      </c>
      <c r="E9862" s="40">
        <f t="shared" si="1235"/>
        <v>747264.31667611015</v>
      </c>
      <c r="F9862" s="41">
        <f t="shared" si="1231"/>
        <v>2.5942957885309057</v>
      </c>
      <c r="G9862" s="42">
        <f t="shared" si="1232"/>
        <v>938624.6696722575</v>
      </c>
      <c r="H9862" s="16">
        <f t="shared" si="1233"/>
        <v>1</v>
      </c>
      <c r="P9862" s="16"/>
    </row>
    <row r="9863" spans="1:16" x14ac:dyDescent="0.25">
      <c r="A9863" s="24">
        <f t="shared" si="1234"/>
        <v>9848</v>
      </c>
      <c r="B9863">
        <f t="shared" si="1228"/>
        <v>0.66872111370321363</v>
      </c>
      <c r="C9863">
        <f t="shared" si="1229"/>
        <v>0.87899624288547784</v>
      </c>
      <c r="D9863" s="40">
        <f t="shared" si="1230"/>
        <v>1198959.5049626126</v>
      </c>
      <c r="E9863" s="40">
        <f t="shared" si="1235"/>
        <v>1198959.5049626126</v>
      </c>
      <c r="F9863" s="41">
        <f t="shared" si="1231"/>
        <v>2.3556181566496197</v>
      </c>
      <c r="G9863" s="42">
        <f t="shared" si="1232"/>
        <v>1824290.7789775701</v>
      </c>
      <c r="H9863" s="16">
        <f t="shared" si="1233"/>
        <v>1</v>
      </c>
      <c r="P9863" s="16"/>
    </row>
    <row r="9864" spans="1:16" x14ac:dyDescent="0.25">
      <c r="A9864" s="24">
        <f t="shared" si="1234"/>
        <v>9849</v>
      </c>
      <c r="B9864">
        <f t="shared" si="1228"/>
        <v>0.44329146656673402</v>
      </c>
      <c r="C9864">
        <f t="shared" si="1229"/>
        <v>0.72749305272009224</v>
      </c>
      <c r="D9864" s="40">
        <f t="shared" si="1230"/>
        <v>934971.43056848715</v>
      </c>
      <c r="E9864" s="40">
        <f t="shared" si="1235"/>
        <v>934971.43056848715</v>
      </c>
      <c r="F9864" s="41">
        <f t="shared" si="1231"/>
        <v>2.1839661094598051</v>
      </c>
      <c r="G9864" s="42">
        <f t="shared" si="1232"/>
        <v>1041945.917674727</v>
      </c>
      <c r="H9864" s="16">
        <f t="shared" si="1233"/>
        <v>1</v>
      </c>
      <c r="P9864" s="16"/>
    </row>
    <row r="9865" spans="1:16" x14ac:dyDescent="0.25">
      <c r="A9865" s="24">
        <f t="shared" si="1234"/>
        <v>9850</v>
      </c>
      <c r="B9865">
        <f t="shared" si="1228"/>
        <v>0.59845565084833652</v>
      </c>
      <c r="C9865">
        <f t="shared" si="1229"/>
        <v>0.81305479921866208</v>
      </c>
      <c r="D9865" s="40">
        <f t="shared" si="1230"/>
        <v>1113686.2118221819</v>
      </c>
      <c r="E9865" s="40">
        <f t="shared" si="1235"/>
        <v>1113686.2118221819</v>
      </c>
      <c r="F9865" s="41">
        <f t="shared" si="1231"/>
        <v>2.2702764984062447</v>
      </c>
      <c r="G9865" s="42">
        <f t="shared" si="1232"/>
        <v>1528375.6332989787</v>
      </c>
      <c r="H9865" s="16">
        <f t="shared" si="1233"/>
        <v>1</v>
      </c>
      <c r="P9865" s="16"/>
    </row>
    <row r="9866" spans="1:16" x14ac:dyDescent="0.25">
      <c r="A9866" s="24">
        <f t="shared" si="1234"/>
        <v>9851</v>
      </c>
      <c r="B9866">
        <f t="shared" si="1228"/>
        <v>0.77396076580043882</v>
      </c>
      <c r="C9866">
        <f t="shared" si="1229"/>
        <v>0.58864804415497929</v>
      </c>
      <c r="D9866" s="40">
        <f t="shared" si="1230"/>
        <v>1342836.3627221575</v>
      </c>
      <c r="E9866" s="40">
        <f t="shared" si="1235"/>
        <v>1250000</v>
      </c>
      <c r="F9866" s="41">
        <f t="shared" si="1231"/>
        <v>2.0681059625952174</v>
      </c>
      <c r="G9866" s="42">
        <f t="shared" si="1232"/>
        <v>1585132.4532440216</v>
      </c>
      <c r="H9866" s="16">
        <f t="shared" si="1233"/>
        <v>1</v>
      </c>
      <c r="P9866" s="16"/>
    </row>
    <row r="9867" spans="1:16" x14ac:dyDescent="0.25">
      <c r="A9867" s="24">
        <f t="shared" si="1234"/>
        <v>9852</v>
      </c>
      <c r="B9867">
        <f t="shared" si="1228"/>
        <v>0.96833785332273692</v>
      </c>
      <c r="C9867">
        <f t="shared" si="1229"/>
        <v>0.1615557816112414</v>
      </c>
      <c r="D9867" s="40">
        <f t="shared" si="1230"/>
        <v>1846614.4321966909</v>
      </c>
      <c r="E9867" s="40">
        <f t="shared" si="1235"/>
        <v>1250000</v>
      </c>
      <c r="F9867" s="41">
        <f t="shared" si="1231"/>
        <v>1.6996705491100268</v>
      </c>
      <c r="G9867" s="42">
        <f t="shared" si="1232"/>
        <v>1124588.1863875333</v>
      </c>
      <c r="H9867" s="16">
        <f t="shared" si="1233"/>
        <v>1</v>
      </c>
      <c r="P9867" s="16"/>
    </row>
    <row r="9868" spans="1:16" x14ac:dyDescent="0.25">
      <c r="A9868" s="24">
        <f t="shared" si="1234"/>
        <v>9853</v>
      </c>
      <c r="B9868">
        <f t="shared" si="1228"/>
        <v>0.6050326480763033</v>
      </c>
      <c r="C9868">
        <f t="shared" si="1229"/>
        <v>0.27819357777480036</v>
      </c>
      <c r="D9868" s="40">
        <f t="shared" si="1230"/>
        <v>1121456.8714893016</v>
      </c>
      <c r="E9868" s="40">
        <f t="shared" si="1235"/>
        <v>1121456.8714893016</v>
      </c>
      <c r="F9868" s="41">
        <f t="shared" si="1231"/>
        <v>1.8212108681143966</v>
      </c>
      <c r="G9868" s="42">
        <f t="shared" si="1232"/>
        <v>1042409.4424778861</v>
      </c>
      <c r="H9868" s="16">
        <f t="shared" si="1233"/>
        <v>1</v>
      </c>
      <c r="P9868" s="16"/>
    </row>
    <row r="9869" spans="1:16" x14ac:dyDescent="0.25">
      <c r="A9869" s="24">
        <f t="shared" si="1234"/>
        <v>9854</v>
      </c>
      <c r="B9869">
        <f t="shared" si="1228"/>
        <v>0.81770082551520318</v>
      </c>
      <c r="C9869">
        <f t="shared" si="1229"/>
        <v>0.71186349249910563</v>
      </c>
      <c r="D9869" s="40">
        <f t="shared" si="1230"/>
        <v>1413360.7134487089</v>
      </c>
      <c r="E9869" s="40">
        <f t="shared" si="1235"/>
        <v>1250000</v>
      </c>
      <c r="F9869" s="41">
        <f t="shared" si="1231"/>
        <v>2.1698592497640661</v>
      </c>
      <c r="G9869" s="42">
        <f t="shared" si="1232"/>
        <v>1712324.0622050827</v>
      </c>
      <c r="H9869" s="16">
        <f t="shared" si="1233"/>
        <v>1</v>
      </c>
      <c r="P9869" s="16"/>
    </row>
    <row r="9870" spans="1:16" x14ac:dyDescent="0.25">
      <c r="A9870" s="24">
        <f t="shared" si="1234"/>
        <v>9855</v>
      </c>
      <c r="B9870">
        <f t="shared" si="1228"/>
        <v>0.90858239668887109</v>
      </c>
      <c r="C9870">
        <f t="shared" si="1229"/>
        <v>0.95265216578263789</v>
      </c>
      <c r="D9870" s="40">
        <f t="shared" si="1230"/>
        <v>1607329.4961739476</v>
      </c>
      <c r="E9870" s="40">
        <f t="shared" si="1235"/>
        <v>1250000</v>
      </c>
      <c r="F9870" s="41">
        <f t="shared" si="1231"/>
        <v>2.5079427640509473</v>
      </c>
      <c r="G9870" s="42">
        <f t="shared" si="1232"/>
        <v>2134928.4550636839</v>
      </c>
      <c r="H9870" s="16">
        <f t="shared" si="1233"/>
        <v>1</v>
      </c>
      <c r="P9870" s="16"/>
    </row>
    <row r="9871" spans="1:16" x14ac:dyDescent="0.25">
      <c r="A9871" s="24">
        <f t="shared" si="1234"/>
        <v>9856</v>
      </c>
      <c r="B9871">
        <f t="shared" si="1228"/>
        <v>0.40212739876005799</v>
      </c>
      <c r="C9871">
        <f t="shared" si="1229"/>
        <v>0.50883458612952381</v>
      </c>
      <c r="D9871" s="40">
        <f t="shared" si="1230"/>
        <v>887001.03186579072</v>
      </c>
      <c r="E9871" s="40">
        <f t="shared" si="1235"/>
        <v>887001.03186579072</v>
      </c>
      <c r="F9871" s="41">
        <f t="shared" si="1231"/>
        <v>2.0067315603926583</v>
      </c>
      <c r="G9871" s="42">
        <f t="shared" si="1232"/>
        <v>779972.96474593622</v>
      </c>
      <c r="H9871" s="16">
        <f t="shared" si="1233"/>
        <v>1</v>
      </c>
      <c r="P9871" s="16"/>
    </row>
    <row r="9872" spans="1:16" x14ac:dyDescent="0.25">
      <c r="A9872" s="24">
        <f t="shared" si="1234"/>
        <v>9857</v>
      </c>
      <c r="B9872">
        <f t="shared" si="1228"/>
        <v>0.98968277906533331</v>
      </c>
      <c r="C9872">
        <f t="shared" si="1229"/>
        <v>0.19384500232990831</v>
      </c>
      <c r="D9872" s="40">
        <f t="shared" si="1230"/>
        <v>2055292.0083247146</v>
      </c>
      <c r="E9872" s="40">
        <f t="shared" si="1235"/>
        <v>1250000</v>
      </c>
      <c r="F9872" s="41">
        <f t="shared" si="1231"/>
        <v>1.7374425138155143</v>
      </c>
      <c r="G9872" s="42">
        <f t="shared" si="1232"/>
        <v>1171803.142269393</v>
      </c>
      <c r="H9872" s="16">
        <f t="shared" si="1233"/>
        <v>1</v>
      </c>
      <c r="P9872" s="16"/>
    </row>
    <row r="9873" spans="1:16" x14ac:dyDescent="0.25">
      <c r="A9873" s="24">
        <f t="shared" si="1234"/>
        <v>9858</v>
      </c>
      <c r="B9873">
        <f t="shared" ref="B9873:B9936" si="1236">((MOD((MOD(MOD(999999999999989,MOD(A9873*2499997+$B$13*1800451,7450589)*4658+7450581)*383,99991)*7440893+MOD(MOD(999999999999989,MOD(A9873*2246527+$B$13*2399993,7450987)*7580+7560584)*17669,7440893))*1343,4294967296))+0.5)/2^32</f>
        <v>0.96938786690589041</v>
      </c>
      <c r="C9873">
        <f t="shared" ref="C9873:C9936" si="1237">((MOD((MOD(MOD(999999999999989,MOD(A9873*2499997+$C$13*1800451,7450589)*4658+7450581)*383,99991)*7440893+MOD(MOD(999999999999989,MOD(A9873*2246527+$C$13*2399993,7450987)*7580+7560584)*17669,7440893))*1343,4294967296))+0.5)/2^32</f>
        <v>0.45736553391907364</v>
      </c>
      <c r="D9873" s="40">
        <f t="shared" ref="D9873:D9936" si="1238">MAX(0,NORMINV(B9873,D$10,D$12))</f>
        <v>1853437.2401591111</v>
      </c>
      <c r="E9873" s="40">
        <f t="shared" si="1235"/>
        <v>1250000</v>
      </c>
      <c r="F9873" s="41">
        <f t="shared" ref="F9873:F9936" si="1239">NORMINV(C9873,E$10,E$12)</f>
        <v>1.9674550155634156</v>
      </c>
      <c r="G9873" s="42">
        <f t="shared" ref="G9873:G9936" si="1240">F9873*E9873-1000000</f>
        <v>1459318.7694542697</v>
      </c>
      <c r="H9873" s="16">
        <f t="shared" ref="H9873:H9936" si="1241">IF(G9873&gt;=0,1,0)</f>
        <v>1</v>
      </c>
      <c r="P9873" s="16"/>
    </row>
    <row r="9874" spans="1:16" x14ac:dyDescent="0.25">
      <c r="A9874" s="24">
        <f t="shared" ref="A9874:A9937" si="1242">A9873+1</f>
        <v>9859</v>
      </c>
      <c r="B9874">
        <f t="shared" si="1236"/>
        <v>0.15072621020954102</v>
      </c>
      <c r="C9874">
        <f t="shared" si="1237"/>
        <v>0.37538449454586953</v>
      </c>
      <c r="D9874" s="40">
        <f t="shared" si="1238"/>
        <v>528879.75316011556</v>
      </c>
      <c r="E9874" s="40">
        <f t="shared" ref="E9874:E9937" si="1243">MIN(1250000,D9874)</f>
        <v>528879.75316011556</v>
      </c>
      <c r="F9874" s="41">
        <f t="shared" si="1239"/>
        <v>1.9034572788974837</v>
      </c>
      <c r="G9874" s="42">
        <f t="shared" si="1240"/>
        <v>6700.0158141264692</v>
      </c>
      <c r="H9874" s="16">
        <f t="shared" si="1241"/>
        <v>1</v>
      </c>
      <c r="P9874" s="16"/>
    </row>
    <row r="9875" spans="1:16" x14ac:dyDescent="0.25">
      <c r="A9875" s="24">
        <f t="shared" si="1242"/>
        <v>9860</v>
      </c>
      <c r="B9875">
        <f t="shared" si="1236"/>
        <v>0.63510252407286316</v>
      </c>
      <c r="C9875">
        <f t="shared" si="1237"/>
        <v>0.45826689375098795</v>
      </c>
      <c r="D9875" s="40">
        <f t="shared" si="1238"/>
        <v>1157476.4304992813</v>
      </c>
      <c r="E9875" s="40">
        <f t="shared" si="1243"/>
        <v>1157476.4304992813</v>
      </c>
      <c r="F9875" s="41">
        <f t="shared" si="1239"/>
        <v>1.968145619888461</v>
      </c>
      <c r="G9875" s="42">
        <f t="shared" si="1240"/>
        <v>1278082.1668112911</v>
      </c>
      <c r="H9875" s="16">
        <f t="shared" si="1241"/>
        <v>1</v>
      </c>
      <c r="P9875" s="16"/>
    </row>
    <row r="9876" spans="1:16" x14ac:dyDescent="0.25">
      <c r="A9876" s="24">
        <f t="shared" si="1242"/>
        <v>9861</v>
      </c>
      <c r="B9876">
        <f t="shared" si="1236"/>
        <v>0.91007900948170573</v>
      </c>
      <c r="C9876">
        <f t="shared" si="1237"/>
        <v>0.56509683944750577</v>
      </c>
      <c r="D9876" s="40">
        <f t="shared" si="1238"/>
        <v>1611508.3885119015</v>
      </c>
      <c r="E9876" s="40">
        <f t="shared" si="1243"/>
        <v>1250000</v>
      </c>
      <c r="F9876" s="41">
        <f t="shared" si="1239"/>
        <v>2.0498189982806254</v>
      </c>
      <c r="G9876" s="42">
        <f t="shared" si="1240"/>
        <v>1562273.7478507818</v>
      </c>
      <c r="H9876" s="16">
        <f t="shared" si="1241"/>
        <v>1</v>
      </c>
      <c r="P9876" s="16"/>
    </row>
    <row r="9877" spans="1:16" x14ac:dyDescent="0.25">
      <c r="A9877" s="24">
        <f t="shared" si="1242"/>
        <v>9862</v>
      </c>
      <c r="B9877">
        <f t="shared" si="1236"/>
        <v>0.2911378153366968</v>
      </c>
      <c r="C9877">
        <f t="shared" si="1237"/>
        <v>0.89174032362643629</v>
      </c>
      <c r="D9877" s="40">
        <f t="shared" si="1238"/>
        <v>749211.04404724436</v>
      </c>
      <c r="E9877" s="40">
        <f t="shared" si="1243"/>
        <v>749211.04404724436</v>
      </c>
      <c r="F9877" s="41">
        <f t="shared" si="1239"/>
        <v>2.3756341877951863</v>
      </c>
      <c r="G9877" s="42">
        <f t="shared" si="1240"/>
        <v>779851.37011235883</v>
      </c>
      <c r="H9877" s="16">
        <f t="shared" si="1241"/>
        <v>1</v>
      </c>
      <c r="P9877" s="16"/>
    </row>
    <row r="9878" spans="1:16" x14ac:dyDescent="0.25">
      <c r="A9878" s="24">
        <f t="shared" si="1242"/>
        <v>9863</v>
      </c>
      <c r="B9878">
        <f t="shared" si="1236"/>
        <v>0.41653320810291916</v>
      </c>
      <c r="C9878">
        <f t="shared" si="1237"/>
        <v>0.95108516758773476</v>
      </c>
      <c r="D9878" s="40">
        <f t="shared" si="1238"/>
        <v>903904.06077230221</v>
      </c>
      <c r="E9878" s="40">
        <f t="shared" si="1243"/>
        <v>903904.06077230221</v>
      </c>
      <c r="F9878" s="41">
        <f t="shared" si="1239"/>
        <v>2.5031816691938458</v>
      </c>
      <c r="G9878" s="42">
        <f t="shared" si="1240"/>
        <v>1262636.0756351068</v>
      </c>
      <c r="H9878" s="16">
        <f t="shared" si="1241"/>
        <v>1</v>
      </c>
      <c r="P9878" s="16"/>
    </row>
    <row r="9879" spans="1:16" x14ac:dyDescent="0.25">
      <c r="A9879" s="24">
        <f t="shared" si="1242"/>
        <v>9864</v>
      </c>
      <c r="B9879">
        <f t="shared" si="1236"/>
        <v>6.3701494480483234E-2</v>
      </c>
      <c r="C9879">
        <f t="shared" si="1237"/>
        <v>0.70528380514588207</v>
      </c>
      <c r="D9879" s="40">
        <f t="shared" si="1238"/>
        <v>304974.15308110078</v>
      </c>
      <c r="E9879" s="40">
        <f t="shared" si="1243"/>
        <v>304974.15308110078</v>
      </c>
      <c r="F9879" s="41">
        <f t="shared" si="1239"/>
        <v>2.1640300163826756</v>
      </c>
      <c r="G9879" s="42">
        <f t="shared" si="1240"/>
        <v>-340026.77851161291</v>
      </c>
      <c r="H9879" s="16">
        <f t="shared" si="1241"/>
        <v>0</v>
      </c>
      <c r="P9879" s="16"/>
    </row>
    <row r="9880" spans="1:16" x14ac:dyDescent="0.25">
      <c r="A9880" s="24">
        <f t="shared" si="1242"/>
        <v>9865</v>
      </c>
      <c r="B9880">
        <f t="shared" si="1236"/>
        <v>0.22658172470983118</v>
      </c>
      <c r="C9880">
        <f t="shared" si="1237"/>
        <v>1.3848446658812463E-2</v>
      </c>
      <c r="D9880" s="40">
        <f t="shared" si="1238"/>
        <v>657985.62627815222</v>
      </c>
      <c r="E9880" s="40">
        <f t="shared" si="1243"/>
        <v>657985.62627815222</v>
      </c>
      <c r="F9880" s="41">
        <f t="shared" si="1239"/>
        <v>1.3308349299841864</v>
      </c>
      <c r="G9880" s="42">
        <f t="shared" si="1240"/>
        <v>-124329.74512151419</v>
      </c>
      <c r="H9880" s="16">
        <f t="shared" si="1241"/>
        <v>0</v>
      </c>
      <c r="P9880" s="16"/>
    </row>
    <row r="9881" spans="1:16" x14ac:dyDescent="0.25">
      <c r="A9881" s="24">
        <f t="shared" si="1242"/>
        <v>9866</v>
      </c>
      <c r="B9881">
        <f t="shared" si="1236"/>
        <v>0.73436741495970637</v>
      </c>
      <c r="C9881">
        <f t="shared" si="1237"/>
        <v>0.30678829259704798</v>
      </c>
      <c r="D9881" s="40">
        <f t="shared" si="1238"/>
        <v>1285444.9313853052</v>
      </c>
      <c r="E9881" s="40">
        <f t="shared" si="1243"/>
        <v>1250000</v>
      </c>
      <c r="F9881" s="41">
        <f t="shared" si="1239"/>
        <v>1.8465122402822496</v>
      </c>
      <c r="G9881" s="42">
        <f t="shared" si="1240"/>
        <v>1308140.3003528118</v>
      </c>
      <c r="H9881" s="16">
        <f t="shared" si="1241"/>
        <v>1</v>
      </c>
      <c r="P9881" s="16"/>
    </row>
    <row r="9882" spans="1:16" x14ac:dyDescent="0.25">
      <c r="A9882" s="24">
        <f t="shared" si="1242"/>
        <v>9867</v>
      </c>
      <c r="B9882">
        <f t="shared" si="1236"/>
        <v>0.32326327997725457</v>
      </c>
      <c r="C9882">
        <f t="shared" si="1237"/>
        <v>0.36231079895514995</v>
      </c>
      <c r="D9882" s="40">
        <f t="shared" si="1238"/>
        <v>790915.10628930002</v>
      </c>
      <c r="E9882" s="40">
        <f t="shared" si="1243"/>
        <v>790915.10628930002</v>
      </c>
      <c r="F9882" s="41">
        <f t="shared" si="1239"/>
        <v>1.8929213013723665</v>
      </c>
      <c r="G9882" s="42">
        <f t="shared" si="1240"/>
        <v>497140.05227220524</v>
      </c>
      <c r="H9882" s="16">
        <f t="shared" si="1241"/>
        <v>1</v>
      </c>
      <c r="P9882" s="16"/>
    </row>
    <row r="9883" spans="1:16" x14ac:dyDescent="0.25">
      <c r="A9883" s="24">
        <f t="shared" si="1242"/>
        <v>9868</v>
      </c>
      <c r="B9883">
        <f t="shared" si="1236"/>
        <v>6.6499878303147852E-2</v>
      </c>
      <c r="C9883">
        <f t="shared" si="1237"/>
        <v>0.90187427646014839</v>
      </c>
      <c r="D9883" s="40">
        <f t="shared" si="1238"/>
        <v>315025.65519886755</v>
      </c>
      <c r="E9883" s="40">
        <f t="shared" si="1243"/>
        <v>315025.65519886755</v>
      </c>
      <c r="F9883" s="41">
        <f t="shared" si="1239"/>
        <v>2.3927979548977425</v>
      </c>
      <c r="G9883" s="42">
        <f t="shared" si="1240"/>
        <v>-246207.25649982831</v>
      </c>
      <c r="H9883" s="16">
        <f t="shared" si="1241"/>
        <v>0</v>
      </c>
      <c r="P9883" s="16"/>
    </row>
    <row r="9884" spans="1:16" x14ac:dyDescent="0.25">
      <c r="A9884" s="24">
        <f t="shared" si="1242"/>
        <v>9869</v>
      </c>
      <c r="B9884">
        <f t="shared" si="1236"/>
        <v>0.51377689407672733</v>
      </c>
      <c r="C9884">
        <f t="shared" si="1237"/>
        <v>0.47757702402304858</v>
      </c>
      <c r="D9884" s="40">
        <f t="shared" si="1238"/>
        <v>1015747.9114075153</v>
      </c>
      <c r="E9884" s="40">
        <f t="shared" si="1243"/>
        <v>1015747.9114075153</v>
      </c>
      <c r="F9884" s="41">
        <f t="shared" si="1239"/>
        <v>1.9829070845027426</v>
      </c>
      <c r="G9884" s="42">
        <f t="shared" si="1240"/>
        <v>1014133.7295988263</v>
      </c>
      <c r="H9884" s="16">
        <f t="shared" si="1241"/>
        <v>1</v>
      </c>
      <c r="P9884" s="16"/>
    </row>
    <row r="9885" spans="1:16" x14ac:dyDescent="0.25">
      <c r="A9885" s="24">
        <f t="shared" si="1242"/>
        <v>9870</v>
      </c>
      <c r="B9885">
        <f t="shared" si="1236"/>
        <v>0.20604645309504122</v>
      </c>
      <c r="C9885">
        <f t="shared" si="1237"/>
        <v>0.4233188183279708</v>
      </c>
      <c r="D9885" s="40">
        <f t="shared" si="1238"/>
        <v>626041.27644883236</v>
      </c>
      <c r="E9885" s="40">
        <f t="shared" si="1243"/>
        <v>626041.27644883236</v>
      </c>
      <c r="F9885" s="41">
        <f t="shared" si="1239"/>
        <v>1.9412126697873904</v>
      </c>
      <c r="G9885" s="42">
        <f t="shared" si="1240"/>
        <v>215279.25765234348</v>
      </c>
      <c r="H9885" s="16">
        <f t="shared" si="1241"/>
        <v>1</v>
      </c>
      <c r="P9885" s="16"/>
    </row>
    <row r="9886" spans="1:16" x14ac:dyDescent="0.25">
      <c r="A9886" s="24">
        <f t="shared" si="1242"/>
        <v>9871</v>
      </c>
      <c r="B9886">
        <f t="shared" si="1236"/>
        <v>0.22216467780526727</v>
      </c>
      <c r="C9886">
        <f t="shared" si="1237"/>
        <v>0.78980241634417325</v>
      </c>
      <c r="D9886" s="40">
        <f t="shared" si="1238"/>
        <v>651260.06731919898</v>
      </c>
      <c r="E9886" s="40">
        <f t="shared" si="1243"/>
        <v>651260.06731919898</v>
      </c>
      <c r="F9886" s="41">
        <f t="shared" si="1239"/>
        <v>2.2449045170803563</v>
      </c>
      <c r="G9886" s="42">
        <f t="shared" si="1240"/>
        <v>462016.66691892664</v>
      </c>
      <c r="H9886" s="16">
        <f t="shared" si="1241"/>
        <v>1</v>
      </c>
      <c r="P9886" s="16"/>
    </row>
    <row r="9887" spans="1:16" x14ac:dyDescent="0.25">
      <c r="A9887" s="24">
        <f t="shared" si="1242"/>
        <v>9872</v>
      </c>
      <c r="B9887">
        <f t="shared" si="1236"/>
        <v>0.48994327860418707</v>
      </c>
      <c r="C9887">
        <f t="shared" si="1237"/>
        <v>0.41539263061713427</v>
      </c>
      <c r="D9887" s="40">
        <f t="shared" si="1238"/>
        <v>988505.5626212951</v>
      </c>
      <c r="E9887" s="40">
        <f t="shared" si="1243"/>
        <v>988505.5626212951</v>
      </c>
      <c r="F9887" s="41">
        <f t="shared" si="1239"/>
        <v>1.9350472490788211</v>
      </c>
      <c r="G9887" s="42">
        <f t="shared" si="1240"/>
        <v>912804.96964944946</v>
      </c>
      <c r="H9887" s="16">
        <f t="shared" si="1241"/>
        <v>1</v>
      </c>
      <c r="P9887" s="16"/>
    </row>
    <row r="9888" spans="1:16" x14ac:dyDescent="0.25">
      <c r="A9888" s="24">
        <f t="shared" si="1242"/>
        <v>9873</v>
      </c>
      <c r="B9888">
        <f t="shared" si="1236"/>
        <v>0.57814739656168967</v>
      </c>
      <c r="C9888">
        <f t="shared" si="1237"/>
        <v>0.24160436971578747</v>
      </c>
      <c r="D9888" s="40">
        <f t="shared" si="1238"/>
        <v>1089888.9022462456</v>
      </c>
      <c r="E9888" s="40">
        <f t="shared" si="1243"/>
        <v>1089888.9022462456</v>
      </c>
      <c r="F9888" s="41">
        <f t="shared" si="1239"/>
        <v>1.7868841720673956</v>
      </c>
      <c r="G9888" s="42">
        <f t="shared" si="1240"/>
        <v>947505.2287357254</v>
      </c>
      <c r="H9888" s="16">
        <f t="shared" si="1241"/>
        <v>1</v>
      </c>
      <c r="P9888" s="16"/>
    </row>
    <row r="9889" spans="1:16" x14ac:dyDescent="0.25">
      <c r="A9889" s="24">
        <f t="shared" si="1242"/>
        <v>9874</v>
      </c>
      <c r="B9889">
        <f t="shared" si="1236"/>
        <v>0.55825814709533006</v>
      </c>
      <c r="C9889">
        <f t="shared" si="1237"/>
        <v>0.29065384750720114</v>
      </c>
      <c r="D9889" s="40">
        <f t="shared" si="1238"/>
        <v>1066818.1401377677</v>
      </c>
      <c r="E9889" s="40">
        <f t="shared" si="1243"/>
        <v>1066818.1401377677</v>
      </c>
      <c r="F9889" s="41">
        <f t="shared" si="1239"/>
        <v>1.8323782399153292</v>
      </c>
      <c r="G9889" s="42">
        <f t="shared" si="1240"/>
        <v>954814.34593538777</v>
      </c>
      <c r="H9889" s="16">
        <f t="shared" si="1241"/>
        <v>1</v>
      </c>
      <c r="P9889" s="16"/>
    </row>
    <row r="9890" spans="1:16" x14ac:dyDescent="0.25">
      <c r="A9890" s="24">
        <f t="shared" si="1242"/>
        <v>9875</v>
      </c>
      <c r="B9890">
        <f t="shared" si="1236"/>
        <v>0.39842230209615082</v>
      </c>
      <c r="C9890">
        <f t="shared" si="1237"/>
        <v>0.85478915635030717</v>
      </c>
      <c r="D9890" s="40">
        <f t="shared" si="1238"/>
        <v>882629.37467908114</v>
      </c>
      <c r="E9890" s="40">
        <f t="shared" si="1243"/>
        <v>882629.37467908114</v>
      </c>
      <c r="F9890" s="41">
        <f t="shared" si="1239"/>
        <v>2.3213364751024739</v>
      </c>
      <c r="G9890" s="42">
        <f t="shared" si="1240"/>
        <v>1048879.7614394389</v>
      </c>
      <c r="H9890" s="16">
        <f t="shared" si="1241"/>
        <v>1</v>
      </c>
      <c r="P9890" s="16"/>
    </row>
    <row r="9891" spans="1:16" x14ac:dyDescent="0.25">
      <c r="A9891" s="24">
        <f t="shared" si="1242"/>
        <v>9876</v>
      </c>
      <c r="B9891">
        <f t="shared" si="1236"/>
        <v>0.8792996242409572</v>
      </c>
      <c r="C9891">
        <f t="shared" si="1237"/>
        <v>0.1275933861033991</v>
      </c>
      <c r="D9891" s="40">
        <f t="shared" si="1238"/>
        <v>1534115.2568946991</v>
      </c>
      <c r="E9891" s="40">
        <f t="shared" si="1243"/>
        <v>1250000</v>
      </c>
      <c r="F9891" s="41">
        <f t="shared" si="1239"/>
        <v>1.6541515923437251</v>
      </c>
      <c r="G9891" s="42">
        <f t="shared" si="1240"/>
        <v>1067689.4904296563</v>
      </c>
      <c r="H9891" s="16">
        <f t="shared" si="1241"/>
        <v>1</v>
      </c>
      <c r="P9891" s="16"/>
    </row>
    <row r="9892" spans="1:16" x14ac:dyDescent="0.25">
      <c r="A9892" s="24">
        <f t="shared" si="1242"/>
        <v>9877</v>
      </c>
      <c r="B9892">
        <f t="shared" si="1236"/>
        <v>0.90091505029704422</v>
      </c>
      <c r="C9892">
        <f t="shared" si="1237"/>
        <v>0.56130138447042555</v>
      </c>
      <c r="D9892" s="40">
        <f t="shared" si="1238"/>
        <v>1586679.2244131947</v>
      </c>
      <c r="E9892" s="40">
        <f t="shared" si="1243"/>
        <v>1250000</v>
      </c>
      <c r="F9892" s="41">
        <f t="shared" si="1239"/>
        <v>2.0468904308576867</v>
      </c>
      <c r="G9892" s="42">
        <f t="shared" si="1240"/>
        <v>1558613.0385721084</v>
      </c>
      <c r="H9892" s="16">
        <f t="shared" si="1241"/>
        <v>1</v>
      </c>
      <c r="P9892" s="16"/>
    </row>
    <row r="9893" spans="1:16" x14ac:dyDescent="0.25">
      <c r="A9893" s="24">
        <f t="shared" si="1242"/>
        <v>9878</v>
      </c>
      <c r="B9893">
        <f t="shared" si="1236"/>
        <v>0.89504327799659222</v>
      </c>
      <c r="C9893">
        <f t="shared" si="1237"/>
        <v>0.27639794873539358</v>
      </c>
      <c r="D9893" s="40">
        <f t="shared" si="1238"/>
        <v>1571642.9240214028</v>
      </c>
      <c r="E9893" s="40">
        <f t="shared" si="1243"/>
        <v>1250000</v>
      </c>
      <c r="F9893" s="41">
        <f t="shared" si="1239"/>
        <v>1.8195818357608922</v>
      </c>
      <c r="G9893" s="42">
        <f t="shared" si="1240"/>
        <v>1274477.2947011152</v>
      </c>
      <c r="H9893" s="16">
        <f t="shared" si="1241"/>
        <v>1</v>
      </c>
      <c r="P9893" s="16"/>
    </row>
    <row r="9894" spans="1:16" x14ac:dyDescent="0.25">
      <c r="A9894" s="24">
        <f t="shared" si="1242"/>
        <v>9879</v>
      </c>
      <c r="B9894">
        <f t="shared" si="1236"/>
        <v>0.91261101968120784</v>
      </c>
      <c r="C9894">
        <f t="shared" si="1237"/>
        <v>0.34318963170517236</v>
      </c>
      <c r="D9894" s="40">
        <f t="shared" si="1238"/>
        <v>1618697.6723932172</v>
      </c>
      <c r="E9894" s="40">
        <f t="shared" si="1243"/>
        <v>1250000</v>
      </c>
      <c r="F9894" s="41">
        <f t="shared" si="1239"/>
        <v>1.8772724834253129</v>
      </c>
      <c r="G9894" s="42">
        <f t="shared" si="1240"/>
        <v>1346590.6042816411</v>
      </c>
      <c r="H9894" s="16">
        <f t="shared" si="1241"/>
        <v>1</v>
      </c>
      <c r="P9894" s="16"/>
    </row>
    <row r="9895" spans="1:16" x14ac:dyDescent="0.25">
      <c r="A9895" s="24">
        <f t="shared" si="1242"/>
        <v>9880</v>
      </c>
      <c r="B9895">
        <f t="shared" si="1236"/>
        <v>0.28023472928907722</v>
      </c>
      <c r="C9895">
        <f t="shared" si="1237"/>
        <v>0.53159903583582491</v>
      </c>
      <c r="D9895" s="40">
        <f t="shared" si="1238"/>
        <v>734584.6458493853</v>
      </c>
      <c r="E9895" s="40">
        <f t="shared" si="1243"/>
        <v>734584.6458493853</v>
      </c>
      <c r="F9895" s="41">
        <f t="shared" si="1239"/>
        <v>2.0241003160942466</v>
      </c>
      <c r="G9895" s="42">
        <f t="shared" si="1240"/>
        <v>486873.01386172092</v>
      </c>
      <c r="H9895" s="16">
        <f t="shared" si="1241"/>
        <v>1</v>
      </c>
      <c r="P9895" s="16"/>
    </row>
    <row r="9896" spans="1:16" x14ac:dyDescent="0.25">
      <c r="A9896" s="24">
        <f t="shared" si="1242"/>
        <v>9881</v>
      </c>
      <c r="B9896">
        <f t="shared" si="1236"/>
        <v>0.91989086812827736</v>
      </c>
      <c r="C9896">
        <f t="shared" si="1237"/>
        <v>0.12941585283260792</v>
      </c>
      <c r="D9896" s="40">
        <f t="shared" si="1238"/>
        <v>1640275.6225655689</v>
      </c>
      <c r="E9896" s="40">
        <f t="shared" si="1243"/>
        <v>1250000</v>
      </c>
      <c r="F9896" s="41">
        <f t="shared" si="1239"/>
        <v>1.6567912546980157</v>
      </c>
      <c r="G9896" s="42">
        <f t="shared" si="1240"/>
        <v>1070989.0683725197</v>
      </c>
      <c r="H9896" s="16">
        <f t="shared" si="1241"/>
        <v>1</v>
      </c>
      <c r="P9896" s="16"/>
    </row>
    <row r="9897" spans="1:16" x14ac:dyDescent="0.25">
      <c r="A9897" s="24">
        <f t="shared" si="1242"/>
        <v>9882</v>
      </c>
      <c r="B9897">
        <f t="shared" si="1236"/>
        <v>0.67600991379003972</v>
      </c>
      <c r="C9897">
        <f t="shared" si="1237"/>
        <v>0.70381715905386955</v>
      </c>
      <c r="D9897" s="40">
        <f t="shared" si="1238"/>
        <v>1208162.5974469814</v>
      </c>
      <c r="E9897" s="40">
        <f t="shared" si="1243"/>
        <v>1208162.5974469814</v>
      </c>
      <c r="F9897" s="41">
        <f t="shared" si="1239"/>
        <v>2.1627389073034857</v>
      </c>
      <c r="G9897" s="42">
        <f t="shared" si="1240"/>
        <v>1612940.2558474257</v>
      </c>
      <c r="H9897" s="16">
        <f t="shared" si="1241"/>
        <v>1</v>
      </c>
      <c r="P9897" s="16"/>
    </row>
    <row r="9898" spans="1:16" x14ac:dyDescent="0.25">
      <c r="A9898" s="24">
        <f t="shared" si="1242"/>
        <v>9883</v>
      </c>
      <c r="B9898">
        <f t="shared" si="1236"/>
        <v>0.83287376689258963</v>
      </c>
      <c r="C9898">
        <f t="shared" si="1237"/>
        <v>0.16431884362827986</v>
      </c>
      <c r="D9898" s="40">
        <f t="shared" si="1238"/>
        <v>1440235.7920299028</v>
      </c>
      <c r="E9898" s="40">
        <f t="shared" si="1243"/>
        <v>1250000</v>
      </c>
      <c r="F9898" s="41">
        <f t="shared" si="1239"/>
        <v>1.7030815882519641</v>
      </c>
      <c r="G9898" s="42">
        <f t="shared" si="1240"/>
        <v>1128851.985314955</v>
      </c>
      <c r="H9898" s="16">
        <f t="shared" si="1241"/>
        <v>1</v>
      </c>
      <c r="P9898" s="16"/>
    </row>
    <row r="9899" spans="1:16" x14ac:dyDescent="0.25">
      <c r="A9899" s="24">
        <f t="shared" si="1242"/>
        <v>9884</v>
      </c>
      <c r="B9899">
        <f t="shared" si="1236"/>
        <v>0.15408442204352468</v>
      </c>
      <c r="C9899">
        <f t="shared" si="1237"/>
        <v>0.31786182022187859</v>
      </c>
      <c r="D9899" s="40">
        <f t="shared" si="1238"/>
        <v>535377.56343568838</v>
      </c>
      <c r="E9899" s="40">
        <f t="shared" si="1243"/>
        <v>535377.56343568838</v>
      </c>
      <c r="F9899" s="41">
        <f t="shared" si="1239"/>
        <v>1.8560224081054719</v>
      </c>
      <c r="G9899" s="42">
        <f t="shared" si="1240"/>
        <v>-6327.2454664536053</v>
      </c>
      <c r="H9899" s="16">
        <f t="shared" si="1241"/>
        <v>0</v>
      </c>
      <c r="P9899" s="16"/>
    </row>
    <row r="9900" spans="1:16" x14ac:dyDescent="0.25">
      <c r="A9900" s="24">
        <f t="shared" si="1242"/>
        <v>9885</v>
      </c>
      <c r="B9900">
        <f t="shared" si="1236"/>
        <v>0.21514345810282975</v>
      </c>
      <c r="C9900">
        <f t="shared" si="1237"/>
        <v>0.98568380495999008</v>
      </c>
      <c r="D9900" s="40">
        <f t="shared" si="1238"/>
        <v>640409.98205454461</v>
      </c>
      <c r="E9900" s="40">
        <f t="shared" si="1243"/>
        <v>640409.98205454461</v>
      </c>
      <c r="F9900" s="41">
        <f t="shared" si="1239"/>
        <v>2.6652009570027388</v>
      </c>
      <c r="G9900" s="42">
        <f t="shared" si="1240"/>
        <v>706821.29704587907</v>
      </c>
      <c r="H9900" s="16">
        <f t="shared" si="1241"/>
        <v>1</v>
      </c>
      <c r="P9900" s="16"/>
    </row>
    <row r="9901" spans="1:16" x14ac:dyDescent="0.25">
      <c r="A9901" s="24">
        <f t="shared" si="1242"/>
        <v>9886</v>
      </c>
      <c r="B9901">
        <f t="shared" si="1236"/>
        <v>0.3913782216841355</v>
      </c>
      <c r="C9901">
        <f t="shared" si="1237"/>
        <v>0.4803526644827798</v>
      </c>
      <c r="D9901" s="40">
        <f t="shared" si="1238"/>
        <v>874287.82257865393</v>
      </c>
      <c r="E9901" s="40">
        <f t="shared" si="1243"/>
        <v>874287.82257865393</v>
      </c>
      <c r="F9901" s="41">
        <f t="shared" si="1239"/>
        <v>1.9850247745490563</v>
      </c>
      <c r="G9901" s="42">
        <f t="shared" si="1240"/>
        <v>735482.98790517799</v>
      </c>
      <c r="H9901" s="16">
        <f t="shared" si="1241"/>
        <v>1</v>
      </c>
      <c r="P9901" s="16"/>
    </row>
    <row r="9902" spans="1:16" x14ac:dyDescent="0.25">
      <c r="A9902" s="24">
        <f t="shared" si="1242"/>
        <v>9887</v>
      </c>
      <c r="B9902">
        <f t="shared" si="1236"/>
        <v>0.29734306072350591</v>
      </c>
      <c r="C9902">
        <f t="shared" si="1237"/>
        <v>0.42934490193147212</v>
      </c>
      <c r="D9902" s="40">
        <f t="shared" si="1238"/>
        <v>757420.55966205802</v>
      </c>
      <c r="E9902" s="40">
        <f t="shared" si="1243"/>
        <v>757420.55966205802</v>
      </c>
      <c r="F9902" s="41">
        <f t="shared" si="1239"/>
        <v>1.9458838179896889</v>
      </c>
      <c r="G9902" s="42">
        <f t="shared" si="1240"/>
        <v>473852.41045909235</v>
      </c>
      <c r="H9902" s="16">
        <f t="shared" si="1241"/>
        <v>1</v>
      </c>
      <c r="P9902" s="16"/>
    </row>
    <row r="9903" spans="1:16" x14ac:dyDescent="0.25">
      <c r="A9903" s="24">
        <f t="shared" si="1242"/>
        <v>9888</v>
      </c>
      <c r="B9903">
        <f t="shared" si="1236"/>
        <v>3.5314455744810402E-2</v>
      </c>
      <c r="C9903">
        <f t="shared" si="1237"/>
        <v>2.9270166414789855E-2</v>
      </c>
      <c r="D9903" s="40">
        <f t="shared" si="1238"/>
        <v>175749.53276380431</v>
      </c>
      <c r="E9903" s="40">
        <f t="shared" si="1243"/>
        <v>175749.53276380431</v>
      </c>
      <c r="F9903" s="41">
        <f t="shared" si="1239"/>
        <v>1.425036558413336</v>
      </c>
      <c r="G9903" s="42">
        <f t="shared" si="1240"/>
        <v>-749550.49068751652</v>
      </c>
      <c r="H9903" s="16">
        <f t="shared" si="1241"/>
        <v>0</v>
      </c>
      <c r="P9903" s="16"/>
    </row>
    <row r="9904" spans="1:16" x14ac:dyDescent="0.25">
      <c r="A9904" s="24">
        <f t="shared" si="1242"/>
        <v>9889</v>
      </c>
      <c r="B9904">
        <f t="shared" si="1236"/>
        <v>0.70132028369698673</v>
      </c>
      <c r="C9904">
        <f t="shared" si="1237"/>
        <v>0.38714319013524801</v>
      </c>
      <c r="D9904" s="40">
        <f t="shared" si="1238"/>
        <v>1240821.3892416663</v>
      </c>
      <c r="E9904" s="40">
        <f t="shared" si="1243"/>
        <v>1240821.3892416663</v>
      </c>
      <c r="F9904" s="41">
        <f t="shared" si="1239"/>
        <v>1.9128350506216432</v>
      </c>
      <c r="G9904" s="42">
        <f t="shared" si="1240"/>
        <v>1373486.6449025003</v>
      </c>
      <c r="H9904" s="16">
        <f t="shared" si="1241"/>
        <v>1</v>
      </c>
      <c r="P9904" s="16"/>
    </row>
    <row r="9905" spans="1:16" x14ac:dyDescent="0.25">
      <c r="A9905" s="24">
        <f t="shared" si="1242"/>
        <v>9890</v>
      </c>
      <c r="B9905">
        <f t="shared" si="1236"/>
        <v>0.82614480273332447</v>
      </c>
      <c r="C9905">
        <f t="shared" si="1237"/>
        <v>0.41788313642609864</v>
      </c>
      <c r="D9905" s="40">
        <f t="shared" si="1238"/>
        <v>1428133.5727172631</v>
      </c>
      <c r="E9905" s="40">
        <f t="shared" si="1243"/>
        <v>1250000</v>
      </c>
      <c r="F9905" s="41">
        <f t="shared" si="1239"/>
        <v>1.9369872612011003</v>
      </c>
      <c r="G9905" s="42">
        <f t="shared" si="1240"/>
        <v>1421234.0765013755</v>
      </c>
      <c r="H9905" s="16">
        <f t="shared" si="1241"/>
        <v>1</v>
      </c>
      <c r="P9905" s="16"/>
    </row>
    <row r="9906" spans="1:16" x14ac:dyDescent="0.25">
      <c r="A9906" s="24">
        <f t="shared" si="1242"/>
        <v>9891</v>
      </c>
      <c r="B9906">
        <f t="shared" si="1236"/>
        <v>0.76811861142050475</v>
      </c>
      <c r="C9906">
        <f t="shared" si="1237"/>
        <v>0.6401991305174306</v>
      </c>
      <c r="D9906" s="40">
        <f t="shared" si="1238"/>
        <v>1334041.7924229822</v>
      </c>
      <c r="E9906" s="40">
        <f t="shared" si="1243"/>
        <v>1250000</v>
      </c>
      <c r="F9906" s="41">
        <f t="shared" si="1239"/>
        <v>2.109115839247286</v>
      </c>
      <c r="G9906" s="42">
        <f t="shared" si="1240"/>
        <v>1636394.7990591074</v>
      </c>
      <c r="H9906" s="16">
        <f t="shared" si="1241"/>
        <v>1</v>
      </c>
      <c r="P9906" s="16"/>
    </row>
    <row r="9907" spans="1:16" x14ac:dyDescent="0.25">
      <c r="A9907" s="24">
        <f t="shared" si="1242"/>
        <v>9892</v>
      </c>
      <c r="B9907">
        <f t="shared" si="1236"/>
        <v>0.71123927657026798</v>
      </c>
      <c r="C9907">
        <f t="shared" si="1237"/>
        <v>0.37394196761306375</v>
      </c>
      <c r="D9907" s="40">
        <f t="shared" si="1238"/>
        <v>1253955.3598360086</v>
      </c>
      <c r="E9907" s="40">
        <f t="shared" si="1243"/>
        <v>1250000</v>
      </c>
      <c r="F9907" s="41">
        <f t="shared" si="1239"/>
        <v>1.9023006645978662</v>
      </c>
      <c r="G9907" s="42">
        <f t="shared" si="1240"/>
        <v>1377875.8307473329</v>
      </c>
      <c r="H9907" s="16">
        <f t="shared" si="1241"/>
        <v>1</v>
      </c>
      <c r="P9907" s="16"/>
    </row>
    <row r="9908" spans="1:16" x14ac:dyDescent="0.25">
      <c r="A9908" s="24">
        <f t="shared" si="1242"/>
        <v>9893</v>
      </c>
      <c r="B9908">
        <f t="shared" si="1236"/>
        <v>0.20935906341765076</v>
      </c>
      <c r="C9908">
        <f t="shared" si="1237"/>
        <v>0.48271847434807569</v>
      </c>
      <c r="D9908" s="40">
        <f t="shared" si="1238"/>
        <v>631315.88203305053</v>
      </c>
      <c r="E9908" s="40">
        <f t="shared" si="1243"/>
        <v>631315.88203305053</v>
      </c>
      <c r="F9908" s="41">
        <f t="shared" si="1239"/>
        <v>1.9868292044351041</v>
      </c>
      <c r="G9908" s="42">
        <f t="shared" si="1240"/>
        <v>254316.83164697187</v>
      </c>
      <c r="H9908" s="16">
        <f t="shared" si="1241"/>
        <v>1</v>
      </c>
      <c r="P9908" s="16"/>
    </row>
    <row r="9909" spans="1:16" x14ac:dyDescent="0.25">
      <c r="A9909" s="24">
        <f t="shared" si="1242"/>
        <v>9894</v>
      </c>
      <c r="B9909">
        <f t="shared" si="1236"/>
        <v>0.87791060458403081</v>
      </c>
      <c r="C9909">
        <f t="shared" si="1237"/>
        <v>0.18807661801110953</v>
      </c>
      <c r="D9909" s="40">
        <f t="shared" si="1238"/>
        <v>1530975.0682651114</v>
      </c>
      <c r="E9909" s="40">
        <f t="shared" si="1243"/>
        <v>1250000</v>
      </c>
      <c r="F9909" s="41">
        <f t="shared" si="1239"/>
        <v>1.7310011260353226</v>
      </c>
      <c r="G9909" s="42">
        <f t="shared" si="1240"/>
        <v>1163751.4075441533</v>
      </c>
      <c r="H9909" s="16">
        <f t="shared" si="1241"/>
        <v>1</v>
      </c>
      <c r="P9909" s="16"/>
    </row>
    <row r="9910" spans="1:16" x14ac:dyDescent="0.25">
      <c r="A9910" s="24">
        <f t="shared" si="1242"/>
        <v>9895</v>
      </c>
      <c r="B9910">
        <f t="shared" si="1236"/>
        <v>4.9794988357461989E-2</v>
      </c>
      <c r="C9910">
        <f t="shared" si="1237"/>
        <v>0.95474696985911578</v>
      </c>
      <c r="D9910" s="40">
        <f t="shared" si="1238"/>
        <v>249158.96431298472</v>
      </c>
      <c r="E9910" s="40">
        <f t="shared" si="1243"/>
        <v>249158.96431298472</v>
      </c>
      <c r="F9910" s="41">
        <f t="shared" si="1239"/>
        <v>2.514508894650112</v>
      </c>
      <c r="G9910" s="42">
        <f t="shared" si="1240"/>
        <v>-373487.56805319013</v>
      </c>
      <c r="H9910" s="16">
        <f t="shared" si="1241"/>
        <v>0</v>
      </c>
      <c r="P9910" s="16"/>
    </row>
    <row r="9911" spans="1:16" x14ac:dyDescent="0.25">
      <c r="A9911" s="24">
        <f t="shared" si="1242"/>
        <v>9896</v>
      </c>
      <c r="B9911">
        <f t="shared" si="1236"/>
        <v>0.50573793577495962</v>
      </c>
      <c r="C9911">
        <f t="shared" si="1237"/>
        <v>0.5909471478080377</v>
      </c>
      <c r="D9911" s="40">
        <f t="shared" si="1238"/>
        <v>1006557.7665551931</v>
      </c>
      <c r="E9911" s="40">
        <f t="shared" si="1243"/>
        <v>1006557.7665551931</v>
      </c>
      <c r="F9911" s="41">
        <f t="shared" si="1239"/>
        <v>2.0699033639577116</v>
      </c>
      <c r="G9911" s="42">
        <f t="shared" si="1240"/>
        <v>1083477.3070103552</v>
      </c>
      <c r="H9911" s="16">
        <f t="shared" si="1241"/>
        <v>1</v>
      </c>
      <c r="P9911" s="16"/>
    </row>
    <row r="9912" spans="1:16" x14ac:dyDescent="0.25">
      <c r="A9912" s="24">
        <f t="shared" si="1242"/>
        <v>9897</v>
      </c>
      <c r="B9912">
        <f t="shared" si="1236"/>
        <v>0.63724957208614796</v>
      </c>
      <c r="C9912">
        <f t="shared" si="1237"/>
        <v>4.0015369770117104E-2</v>
      </c>
      <c r="D9912" s="40">
        <f t="shared" si="1238"/>
        <v>1160083.5677648296</v>
      </c>
      <c r="E9912" s="40">
        <f t="shared" si="1243"/>
        <v>1160083.5677648296</v>
      </c>
      <c r="F9912" s="41">
        <f t="shared" si="1239"/>
        <v>1.4679307777418904</v>
      </c>
      <c r="G9912" s="42">
        <f t="shared" si="1240"/>
        <v>702922.37387461332</v>
      </c>
      <c r="H9912" s="16">
        <f t="shared" si="1241"/>
        <v>1</v>
      </c>
      <c r="P9912" s="16"/>
    </row>
    <row r="9913" spans="1:16" x14ac:dyDescent="0.25">
      <c r="A9913" s="24">
        <f t="shared" si="1242"/>
        <v>9898</v>
      </c>
      <c r="B9913">
        <f t="shared" si="1236"/>
        <v>0.8871713945409283</v>
      </c>
      <c r="C9913">
        <f t="shared" si="1237"/>
        <v>6.9469372625462711E-2</v>
      </c>
      <c r="D9913" s="40">
        <f t="shared" si="1238"/>
        <v>1552411.1250814064</v>
      </c>
      <c r="E9913" s="40">
        <f t="shared" si="1243"/>
        <v>1250000</v>
      </c>
      <c r="F9913" s="41">
        <f t="shared" si="1239"/>
        <v>1.5502265615281374</v>
      </c>
      <c r="G9913" s="42">
        <f t="shared" si="1240"/>
        <v>937783.20191017189</v>
      </c>
      <c r="H9913" s="16">
        <f t="shared" si="1241"/>
        <v>1</v>
      </c>
      <c r="P9913" s="16"/>
    </row>
    <row r="9914" spans="1:16" x14ac:dyDescent="0.25">
      <c r="A9914" s="24">
        <f t="shared" si="1242"/>
        <v>9899</v>
      </c>
      <c r="B9914">
        <f t="shared" si="1236"/>
        <v>0.57009868684690446</v>
      </c>
      <c r="C9914">
        <f t="shared" si="1237"/>
        <v>0.80285301001276821</v>
      </c>
      <c r="D9914" s="40">
        <f t="shared" si="1238"/>
        <v>1080528.3066548235</v>
      </c>
      <c r="E9914" s="40">
        <f t="shared" si="1243"/>
        <v>1080528.3066548235</v>
      </c>
      <c r="F9914" s="41">
        <f t="shared" si="1239"/>
        <v>2.2589228185205479</v>
      </c>
      <c r="G9914" s="42">
        <f t="shared" si="1240"/>
        <v>1440830.0479599489</v>
      </c>
      <c r="H9914" s="16">
        <f t="shared" si="1241"/>
        <v>1</v>
      </c>
      <c r="P9914" s="16"/>
    </row>
    <row r="9915" spans="1:16" x14ac:dyDescent="0.25">
      <c r="A9915" s="24">
        <f t="shared" si="1242"/>
        <v>9900</v>
      </c>
      <c r="B9915">
        <f t="shared" si="1236"/>
        <v>0.82787932700011879</v>
      </c>
      <c r="C9915">
        <f t="shared" si="1237"/>
        <v>0.80741965014021844</v>
      </c>
      <c r="D9915" s="40">
        <f t="shared" si="1238"/>
        <v>1431224.0810253192</v>
      </c>
      <c r="E9915" s="40">
        <f t="shared" si="1243"/>
        <v>1250000</v>
      </c>
      <c r="F9915" s="41">
        <f t="shared" si="1239"/>
        <v>2.2639595298031985</v>
      </c>
      <c r="G9915" s="42">
        <f t="shared" si="1240"/>
        <v>1829949.4122539982</v>
      </c>
      <c r="H9915" s="16">
        <f t="shared" si="1241"/>
        <v>1</v>
      </c>
      <c r="P9915" s="16"/>
    </row>
    <row r="9916" spans="1:16" x14ac:dyDescent="0.25">
      <c r="A9916" s="24">
        <f t="shared" si="1242"/>
        <v>9901</v>
      </c>
      <c r="B9916">
        <f t="shared" si="1236"/>
        <v>0.20468409766908735</v>
      </c>
      <c r="C9916">
        <f t="shared" si="1237"/>
        <v>0.65626632526982576</v>
      </c>
      <c r="D9916" s="40">
        <f t="shared" si="1238"/>
        <v>623857.4556694869</v>
      </c>
      <c r="E9916" s="40">
        <f t="shared" si="1243"/>
        <v>623857.4556694869</v>
      </c>
      <c r="F9916" s="41">
        <f t="shared" si="1239"/>
        <v>2.1222779438755923</v>
      </c>
      <c r="G9916" s="42">
        <f t="shared" si="1240"/>
        <v>323998.91828969703</v>
      </c>
      <c r="H9916" s="16">
        <f t="shared" si="1241"/>
        <v>1</v>
      </c>
      <c r="P9916" s="16"/>
    </row>
    <row r="9917" spans="1:16" x14ac:dyDescent="0.25">
      <c r="A9917" s="24">
        <f t="shared" si="1242"/>
        <v>9902</v>
      </c>
      <c r="B9917">
        <f t="shared" si="1236"/>
        <v>0.92310691124293953</v>
      </c>
      <c r="C9917">
        <f t="shared" si="1237"/>
        <v>0.81610417633783072</v>
      </c>
      <c r="D9917" s="40">
        <f t="shared" si="1238"/>
        <v>1650281.7807391752</v>
      </c>
      <c r="E9917" s="40">
        <f t="shared" si="1243"/>
        <v>1250000</v>
      </c>
      <c r="F9917" s="41">
        <f t="shared" si="1239"/>
        <v>2.273743966349496</v>
      </c>
      <c r="G9917" s="42">
        <f t="shared" si="1240"/>
        <v>1842179.9579368699</v>
      </c>
      <c r="H9917" s="16">
        <f t="shared" si="1241"/>
        <v>1</v>
      </c>
      <c r="P9917" s="16"/>
    </row>
    <row r="9918" spans="1:16" x14ac:dyDescent="0.25">
      <c r="A9918" s="24">
        <f t="shared" si="1242"/>
        <v>9903</v>
      </c>
      <c r="B9918">
        <f t="shared" si="1236"/>
        <v>0.49766106170136482</v>
      </c>
      <c r="C9918">
        <f t="shared" si="1237"/>
        <v>0.22945128695573658</v>
      </c>
      <c r="D9918" s="40">
        <f t="shared" si="1238"/>
        <v>997326.95328586863</v>
      </c>
      <c r="E9918" s="40">
        <f t="shared" si="1243"/>
        <v>997326.95328586863</v>
      </c>
      <c r="F9918" s="41">
        <f t="shared" si="1239"/>
        <v>1.774876861211852</v>
      </c>
      <c r="G9918" s="42">
        <f t="shared" si="1240"/>
        <v>770132.53245000192</v>
      </c>
      <c r="H9918" s="16">
        <f t="shared" si="1241"/>
        <v>1</v>
      </c>
      <c r="P9918" s="16"/>
    </row>
    <row r="9919" spans="1:16" x14ac:dyDescent="0.25">
      <c r="A9919" s="24">
        <f t="shared" si="1242"/>
        <v>9904</v>
      </c>
      <c r="B9919">
        <f t="shared" si="1236"/>
        <v>0.12753978732507676</v>
      </c>
      <c r="C9919">
        <f t="shared" si="1237"/>
        <v>0.62117581337224692</v>
      </c>
      <c r="D9919" s="40">
        <f t="shared" si="1238"/>
        <v>481110.34687481832</v>
      </c>
      <c r="E9919" s="40">
        <f t="shared" si="1243"/>
        <v>481110.34687481832</v>
      </c>
      <c r="F9919" s="41">
        <f t="shared" si="1239"/>
        <v>2.093790381895448</v>
      </c>
      <c r="G9919" s="42">
        <f t="shared" si="1240"/>
        <v>7344.2169168773107</v>
      </c>
      <c r="H9919" s="16">
        <f t="shared" si="1241"/>
        <v>1</v>
      </c>
      <c r="P9919" s="16"/>
    </row>
    <row r="9920" spans="1:16" x14ac:dyDescent="0.25">
      <c r="A9920" s="24">
        <f t="shared" si="1242"/>
        <v>9905</v>
      </c>
      <c r="B9920">
        <f t="shared" si="1236"/>
        <v>0.66639492136891931</v>
      </c>
      <c r="C9920">
        <f t="shared" si="1237"/>
        <v>0.92422696750145406</v>
      </c>
      <c r="D9920" s="40">
        <f t="shared" si="1238"/>
        <v>1196039.5340696916</v>
      </c>
      <c r="E9920" s="40">
        <f t="shared" si="1243"/>
        <v>1196039.5340696916</v>
      </c>
      <c r="F9920" s="41">
        <f t="shared" si="1239"/>
        <v>2.4358941669338767</v>
      </c>
      <c r="G9920" s="42">
        <f t="shared" si="1240"/>
        <v>1913425.7244626735</v>
      </c>
      <c r="H9920" s="16">
        <f t="shared" si="1241"/>
        <v>1</v>
      </c>
      <c r="P9920" s="16"/>
    </row>
    <row r="9921" spans="1:16" x14ac:dyDescent="0.25">
      <c r="A9921" s="24">
        <f t="shared" si="1242"/>
        <v>9906</v>
      </c>
      <c r="B9921">
        <f t="shared" si="1236"/>
        <v>0.93302253365982324</v>
      </c>
      <c r="C9921">
        <f t="shared" si="1237"/>
        <v>7.8153091133572161E-2</v>
      </c>
      <c r="D9921" s="40">
        <f t="shared" si="1238"/>
        <v>1683291.8014417468</v>
      </c>
      <c r="E9921" s="40">
        <f t="shared" si="1243"/>
        <v>1250000</v>
      </c>
      <c r="F9921" s="41">
        <f t="shared" si="1239"/>
        <v>1.5691170865284469</v>
      </c>
      <c r="G9921" s="42">
        <f t="shared" si="1240"/>
        <v>961396.35816055862</v>
      </c>
      <c r="H9921" s="16">
        <f t="shared" si="1241"/>
        <v>1</v>
      </c>
      <c r="P9921" s="16"/>
    </row>
    <row r="9922" spans="1:16" x14ac:dyDescent="0.25">
      <c r="A9922" s="24">
        <f t="shared" si="1242"/>
        <v>9907</v>
      </c>
      <c r="B9922">
        <f t="shared" si="1236"/>
        <v>0.93365924071986228</v>
      </c>
      <c r="C9922">
        <f t="shared" si="1237"/>
        <v>0.78704448684584349</v>
      </c>
      <c r="D9922" s="40">
        <f t="shared" si="1238"/>
        <v>1685536.9983840396</v>
      </c>
      <c r="E9922" s="40">
        <f t="shared" si="1243"/>
        <v>1250000</v>
      </c>
      <c r="F9922" s="41">
        <f t="shared" si="1239"/>
        <v>2.2420085745159595</v>
      </c>
      <c r="G9922" s="42">
        <f t="shared" si="1240"/>
        <v>1802510.7181449495</v>
      </c>
      <c r="H9922" s="16">
        <f t="shared" si="1241"/>
        <v>1</v>
      </c>
      <c r="P9922" s="16"/>
    </row>
    <row r="9923" spans="1:16" x14ac:dyDescent="0.25">
      <c r="A9923" s="24">
        <f t="shared" si="1242"/>
        <v>9908</v>
      </c>
      <c r="B9923">
        <f t="shared" si="1236"/>
        <v>0.72354198212269694</v>
      </c>
      <c r="C9923">
        <f t="shared" si="1237"/>
        <v>0.47188041929621249</v>
      </c>
      <c r="D9923" s="40">
        <f t="shared" si="1238"/>
        <v>1270545.3769710199</v>
      </c>
      <c r="E9923" s="40">
        <f t="shared" si="1243"/>
        <v>1250000</v>
      </c>
      <c r="F9923" s="41">
        <f t="shared" si="1239"/>
        <v>1.9785581149630318</v>
      </c>
      <c r="G9923" s="42">
        <f t="shared" si="1240"/>
        <v>1473197.6437037899</v>
      </c>
      <c r="H9923" s="16">
        <f t="shared" si="1241"/>
        <v>1</v>
      </c>
      <c r="P9923" s="16"/>
    </row>
    <row r="9924" spans="1:16" x14ac:dyDescent="0.25">
      <c r="A9924" s="24">
        <f t="shared" si="1242"/>
        <v>9909</v>
      </c>
      <c r="B9924">
        <f t="shared" si="1236"/>
        <v>0.50682516384404153</v>
      </c>
      <c r="C9924">
        <f t="shared" si="1237"/>
        <v>0.12652813654858619</v>
      </c>
      <c r="D9924" s="40">
        <f t="shared" si="1238"/>
        <v>1007800.4483205526</v>
      </c>
      <c r="E9924" s="40">
        <f t="shared" si="1243"/>
        <v>1007800.4483205526</v>
      </c>
      <c r="F9924" s="41">
        <f t="shared" si="1239"/>
        <v>1.652596530897068</v>
      </c>
      <c r="G9924" s="42">
        <f t="shared" si="1240"/>
        <v>665487.52473105513</v>
      </c>
      <c r="H9924" s="16">
        <f t="shared" si="1241"/>
        <v>1</v>
      </c>
      <c r="P9924" s="16"/>
    </row>
    <row r="9925" spans="1:16" x14ac:dyDescent="0.25">
      <c r="A9925" s="24">
        <f t="shared" si="1242"/>
        <v>9910</v>
      </c>
      <c r="B9925">
        <f t="shared" si="1236"/>
        <v>0.99168768094386905</v>
      </c>
      <c r="C9925">
        <f t="shared" si="1237"/>
        <v>0.97718454396817833</v>
      </c>
      <c r="D9925" s="40">
        <f t="shared" si="1238"/>
        <v>2091902.3168283952</v>
      </c>
      <c r="E9925" s="40">
        <f t="shared" si="1243"/>
        <v>1250000</v>
      </c>
      <c r="F9925" s="41">
        <f t="shared" si="1239"/>
        <v>2.6075354266173596</v>
      </c>
      <c r="G9925" s="42">
        <f t="shared" si="1240"/>
        <v>2259419.2832716997</v>
      </c>
      <c r="H9925" s="16">
        <f t="shared" si="1241"/>
        <v>1</v>
      </c>
      <c r="P9925" s="16"/>
    </row>
    <row r="9926" spans="1:16" x14ac:dyDescent="0.25">
      <c r="A9926" s="24">
        <f t="shared" si="1242"/>
        <v>9911</v>
      </c>
      <c r="B9926">
        <f t="shared" si="1236"/>
        <v>0.15291800245177001</v>
      </c>
      <c r="C9926">
        <f t="shared" si="1237"/>
        <v>2.8432461316697299E-2</v>
      </c>
      <c r="D9926" s="40">
        <f t="shared" si="1238"/>
        <v>533131.4037331451</v>
      </c>
      <c r="E9926" s="40">
        <f t="shared" si="1243"/>
        <v>533131.4037331451</v>
      </c>
      <c r="F9926" s="41">
        <f t="shared" si="1239"/>
        <v>1.4211709279013176</v>
      </c>
      <c r="G9926" s="42">
        <f t="shared" si="1240"/>
        <v>-242329.14826323418</v>
      </c>
      <c r="H9926" s="16">
        <f t="shared" si="1241"/>
        <v>0</v>
      </c>
      <c r="P9926" s="16"/>
    </row>
    <row r="9927" spans="1:16" x14ac:dyDescent="0.25">
      <c r="A9927" s="24">
        <f t="shared" si="1242"/>
        <v>9912</v>
      </c>
      <c r="B9927">
        <f t="shared" si="1236"/>
        <v>4.1602258686907589E-2</v>
      </c>
      <c r="C9927">
        <f t="shared" si="1237"/>
        <v>0.82402903458569199</v>
      </c>
      <c r="D9927" s="40">
        <f t="shared" si="1238"/>
        <v>210157.48335470527</v>
      </c>
      <c r="E9927" s="40">
        <f t="shared" si="1243"/>
        <v>210157.48335470527</v>
      </c>
      <c r="F9927" s="41">
        <f t="shared" si="1239"/>
        <v>2.2829268036396932</v>
      </c>
      <c r="G9927" s="42">
        <f t="shared" si="1240"/>
        <v>-520225.84826408065</v>
      </c>
      <c r="H9927" s="16">
        <f t="shared" si="1241"/>
        <v>0</v>
      </c>
      <c r="P9927" s="16"/>
    </row>
    <row r="9928" spans="1:16" x14ac:dyDescent="0.25">
      <c r="A9928" s="24">
        <f t="shared" si="1242"/>
        <v>9913</v>
      </c>
      <c r="B9928">
        <f t="shared" si="1236"/>
        <v>0.96938740357290953</v>
      </c>
      <c r="C9928">
        <f t="shared" si="1237"/>
        <v>0.6659917818615213</v>
      </c>
      <c r="D9928" s="40">
        <f t="shared" si="1238"/>
        <v>1853434.1870710789</v>
      </c>
      <c r="E9928" s="40">
        <f t="shared" si="1243"/>
        <v>1250000</v>
      </c>
      <c r="F9928" s="41">
        <f t="shared" si="1239"/>
        <v>2.1303562066341941</v>
      </c>
      <c r="G9928" s="42">
        <f t="shared" si="1240"/>
        <v>1662945.2582927425</v>
      </c>
      <c r="H9928" s="16">
        <f t="shared" si="1241"/>
        <v>1</v>
      </c>
      <c r="P9928" s="16"/>
    </row>
    <row r="9929" spans="1:16" x14ac:dyDescent="0.25">
      <c r="A9929" s="24">
        <f t="shared" si="1242"/>
        <v>9914</v>
      </c>
      <c r="B9929">
        <f t="shared" si="1236"/>
        <v>0.15586994646582752</v>
      </c>
      <c r="C9929">
        <f t="shared" si="1237"/>
        <v>0.81117579399142414</v>
      </c>
      <c r="D9929" s="40">
        <f t="shared" si="1238"/>
        <v>538794.24750668707</v>
      </c>
      <c r="E9929" s="40">
        <f t="shared" si="1243"/>
        <v>538794.24750668707</v>
      </c>
      <c r="F9929" s="41">
        <f t="shared" si="1239"/>
        <v>2.2681572806758954</v>
      </c>
      <c r="G9929" s="42">
        <f t="shared" si="1240"/>
        <v>222070.09526858269</v>
      </c>
      <c r="H9929" s="16">
        <f t="shared" si="1241"/>
        <v>1</v>
      </c>
      <c r="P9929" s="16"/>
    </row>
    <row r="9930" spans="1:16" x14ac:dyDescent="0.25">
      <c r="A9930" s="24">
        <f t="shared" si="1242"/>
        <v>9915</v>
      </c>
      <c r="B9930">
        <f t="shared" si="1236"/>
        <v>0.66214335791300982</v>
      </c>
      <c r="C9930">
        <f t="shared" si="1237"/>
        <v>0.93076739052776247</v>
      </c>
      <c r="D9930" s="40">
        <f t="shared" si="1238"/>
        <v>1190723.3322914257</v>
      </c>
      <c r="E9930" s="40">
        <f t="shared" si="1243"/>
        <v>1190723.3322914257</v>
      </c>
      <c r="F9930" s="41">
        <f t="shared" si="1239"/>
        <v>2.4503132728652459</v>
      </c>
      <c r="G9930" s="42">
        <f t="shared" si="1240"/>
        <v>1917645.1854240149</v>
      </c>
      <c r="H9930" s="16">
        <f t="shared" si="1241"/>
        <v>1</v>
      </c>
      <c r="P9930" s="16"/>
    </row>
    <row r="9931" spans="1:16" x14ac:dyDescent="0.25">
      <c r="A9931" s="24">
        <f t="shared" si="1242"/>
        <v>9916</v>
      </c>
      <c r="B9931">
        <f t="shared" si="1236"/>
        <v>0.34032123081851751</v>
      </c>
      <c r="C9931">
        <f t="shared" si="1237"/>
        <v>6.6907942644320428E-2</v>
      </c>
      <c r="D9931" s="40">
        <f t="shared" si="1238"/>
        <v>812346.53912439279</v>
      </c>
      <c r="E9931" s="40">
        <f t="shared" si="1243"/>
        <v>812346.53912439279</v>
      </c>
      <c r="F9931" s="41">
        <f t="shared" si="1239"/>
        <v>1.5443092299914221</v>
      </c>
      <c r="G9931" s="42">
        <f t="shared" si="1240"/>
        <v>254514.25832138769</v>
      </c>
      <c r="H9931" s="16">
        <f t="shared" si="1241"/>
        <v>1</v>
      </c>
      <c r="P9931" s="16"/>
    </row>
    <row r="9932" spans="1:16" x14ac:dyDescent="0.25">
      <c r="A9932" s="24">
        <f t="shared" si="1242"/>
        <v>9917</v>
      </c>
      <c r="B9932">
        <f t="shared" si="1236"/>
        <v>0.11604240431915969</v>
      </c>
      <c r="C9932">
        <f t="shared" si="1237"/>
        <v>0.53108427801635116</v>
      </c>
      <c r="D9932" s="40">
        <f t="shared" si="1238"/>
        <v>455164.58092148264</v>
      </c>
      <c r="E9932" s="40">
        <f t="shared" si="1243"/>
        <v>455164.58092148264</v>
      </c>
      <c r="F9932" s="41">
        <f t="shared" si="1239"/>
        <v>2.0237069109719839</v>
      </c>
      <c r="G9932" s="42">
        <f t="shared" si="1240"/>
        <v>-78880.291959528811</v>
      </c>
      <c r="H9932" s="16">
        <f t="shared" si="1241"/>
        <v>0</v>
      </c>
      <c r="P9932" s="16"/>
    </row>
    <row r="9933" spans="1:16" x14ac:dyDescent="0.25">
      <c r="A9933" s="24">
        <f t="shared" si="1242"/>
        <v>9918</v>
      </c>
      <c r="B9933">
        <f t="shared" si="1236"/>
        <v>0.10900577495340258</v>
      </c>
      <c r="C9933">
        <f t="shared" si="1237"/>
        <v>0.79720376303885132</v>
      </c>
      <c r="D9933" s="40">
        <f t="shared" si="1238"/>
        <v>438374.10552719783</v>
      </c>
      <c r="E9933" s="40">
        <f t="shared" si="1243"/>
        <v>438374.10552719783</v>
      </c>
      <c r="F9933" s="41">
        <f t="shared" si="1239"/>
        <v>2.2527887223913279</v>
      </c>
      <c r="G9933" s="42">
        <f t="shared" si="1240"/>
        <v>-12435.758879942819</v>
      </c>
      <c r="H9933" s="16">
        <f t="shared" si="1241"/>
        <v>0</v>
      </c>
      <c r="P9933" s="16"/>
    </row>
    <row r="9934" spans="1:16" x14ac:dyDescent="0.25">
      <c r="A9934" s="24">
        <f t="shared" si="1242"/>
        <v>9919</v>
      </c>
      <c r="B9934">
        <f t="shared" si="1236"/>
        <v>0.13198948872741312</v>
      </c>
      <c r="C9934">
        <f t="shared" si="1237"/>
        <v>0.33412468212191015</v>
      </c>
      <c r="D9934" s="40">
        <f t="shared" si="1238"/>
        <v>490713.11736076622</v>
      </c>
      <c r="E9934" s="40">
        <f t="shared" si="1243"/>
        <v>490713.11736076622</v>
      </c>
      <c r="F9934" s="41">
        <f t="shared" si="1239"/>
        <v>1.8697410671957531</v>
      </c>
      <c r="G9934" s="42">
        <f t="shared" si="1240"/>
        <v>-82493.532258926192</v>
      </c>
      <c r="H9934" s="16">
        <f t="shared" si="1241"/>
        <v>0</v>
      </c>
      <c r="P9934" s="16"/>
    </row>
    <row r="9935" spans="1:16" x14ac:dyDescent="0.25">
      <c r="A9935" s="24">
        <f t="shared" si="1242"/>
        <v>9920</v>
      </c>
      <c r="B9935">
        <f t="shared" si="1236"/>
        <v>0.13763606257271022</v>
      </c>
      <c r="C9935">
        <f t="shared" si="1237"/>
        <v>0.67472430935595185</v>
      </c>
      <c r="D9935" s="40">
        <f t="shared" si="1238"/>
        <v>502582.80180098169</v>
      </c>
      <c r="E9935" s="40">
        <f t="shared" si="1243"/>
        <v>502582.80180098169</v>
      </c>
      <c r="F9935" s="41">
        <f t="shared" si="1239"/>
        <v>2.1376888553358766</v>
      </c>
      <c r="G9935" s="42">
        <f t="shared" si="1240"/>
        <v>74365.654293438187</v>
      </c>
      <c r="H9935" s="16">
        <f t="shared" si="1241"/>
        <v>1</v>
      </c>
      <c r="P9935" s="16"/>
    </row>
    <row r="9936" spans="1:16" x14ac:dyDescent="0.25">
      <c r="A9936" s="24">
        <f t="shared" si="1242"/>
        <v>9921</v>
      </c>
      <c r="B9936">
        <f t="shared" si="1236"/>
        <v>0.16929422097746283</v>
      </c>
      <c r="C9936">
        <f t="shared" si="1237"/>
        <v>0.15708292357157916</v>
      </c>
      <c r="D9936" s="40">
        <f t="shared" si="1238"/>
        <v>563696.94922058471</v>
      </c>
      <c r="E9936" s="40">
        <f t="shared" si="1243"/>
        <v>563696.94922058471</v>
      </c>
      <c r="F9936" s="41">
        <f t="shared" si="1239"/>
        <v>1.694067091409472</v>
      </c>
      <c r="G9936" s="42">
        <f t="shared" si="1240"/>
        <v>-45059.548797491239</v>
      </c>
      <c r="H9936" s="16">
        <f t="shared" si="1241"/>
        <v>0</v>
      </c>
      <c r="P9936" s="16"/>
    </row>
    <row r="9937" spans="1:16" x14ac:dyDescent="0.25">
      <c r="A9937" s="24">
        <f t="shared" si="1242"/>
        <v>9922</v>
      </c>
      <c r="B9937">
        <f t="shared" ref="B9937:B10000" si="1244">((MOD((MOD(MOD(999999999999989,MOD(A9937*2499997+$B$13*1800451,7450589)*4658+7450581)*383,99991)*7440893+MOD(MOD(999999999999989,MOD(A9937*2246527+$B$13*2399993,7450987)*7580+7560584)*17669,7440893))*1343,4294967296))+0.5)/2^32</f>
        <v>0.67107855516951531</v>
      </c>
      <c r="C9937">
        <f t="shared" ref="C9937:C10000" si="1245">((MOD((MOD(MOD(999999999999989,MOD(A9937*2499997+$C$13*1800451,7450589)*4658+7450581)*383,99991)*7440893+MOD(MOD(999999999999989,MOD(A9937*2246527+$C$13*2399993,7450987)*7580+7560584)*17669,7440893))*1343,4294967296))+0.5)/2^32</f>
        <v>0.46787899953778833</v>
      </c>
      <c r="D9937" s="40">
        <f t="shared" ref="D9937:D10000" si="1246">MAX(0,NORMINV(B9937,D$10,D$12))</f>
        <v>1201927.051704711</v>
      </c>
      <c r="E9937" s="40">
        <f t="shared" si="1243"/>
        <v>1201927.051704711</v>
      </c>
      <c r="F9937" s="41">
        <f t="shared" ref="F9937:F10000" si="1247">NORMINV(C9937,E$10,E$12)</f>
        <v>1.9755007297283067</v>
      </c>
      <c r="G9937" s="42">
        <f t="shared" ref="G9937:G10000" si="1248">F9937*E9937-1000000</f>
        <v>1374407.7677228488</v>
      </c>
      <c r="H9937" s="16">
        <f t="shared" ref="H9937:H10000" si="1249">IF(G9937&gt;=0,1,0)</f>
        <v>1</v>
      </c>
      <c r="P9937" s="16"/>
    </row>
    <row r="9938" spans="1:16" x14ac:dyDescent="0.25">
      <c r="A9938" s="24">
        <f t="shared" ref="A9938:A10001" si="1250">A9937+1</f>
        <v>9923</v>
      </c>
      <c r="B9938">
        <f t="shared" si="1244"/>
        <v>0.67241212062072009</v>
      </c>
      <c r="C9938">
        <f t="shared" si="1245"/>
        <v>0.36889951920602471</v>
      </c>
      <c r="D9938" s="40">
        <f t="shared" si="1246"/>
        <v>1203609.531583267</v>
      </c>
      <c r="E9938" s="40">
        <f t="shared" ref="E9938:E10001" si="1251">MIN(1250000,D9938)</f>
        <v>1203609.531583267</v>
      </c>
      <c r="F9938" s="41">
        <f t="shared" si="1247"/>
        <v>1.8982463802554896</v>
      </c>
      <c r="G9938" s="42">
        <f t="shared" si="1248"/>
        <v>1284747.4365689419</v>
      </c>
      <c r="H9938" s="16">
        <f t="shared" si="1249"/>
        <v>1</v>
      </c>
      <c r="P9938" s="16"/>
    </row>
    <row r="9939" spans="1:16" x14ac:dyDescent="0.25">
      <c r="A9939" s="24">
        <f t="shared" si="1250"/>
        <v>9924</v>
      </c>
      <c r="B9939">
        <f t="shared" si="1244"/>
        <v>0.85048606002237648</v>
      </c>
      <c r="C9939">
        <f t="shared" si="1245"/>
        <v>0.58921232691500336</v>
      </c>
      <c r="D9939" s="40">
        <f t="shared" si="1246"/>
        <v>1473489.5077344356</v>
      </c>
      <c r="E9939" s="40">
        <f t="shared" si="1251"/>
        <v>1250000</v>
      </c>
      <c r="F9939" s="41">
        <f t="shared" si="1247"/>
        <v>2.0685468866645187</v>
      </c>
      <c r="G9939" s="42">
        <f t="shared" si="1248"/>
        <v>1585683.6083306484</v>
      </c>
      <c r="H9939" s="16">
        <f t="shared" si="1249"/>
        <v>1</v>
      </c>
      <c r="P9939" s="16"/>
    </row>
    <row r="9940" spans="1:16" x14ac:dyDescent="0.25">
      <c r="A9940" s="24">
        <f t="shared" si="1250"/>
        <v>9925</v>
      </c>
      <c r="B9940">
        <f t="shared" si="1244"/>
        <v>0.49116530793253332</v>
      </c>
      <c r="C9940">
        <f t="shared" si="1245"/>
        <v>0.99807906814385206</v>
      </c>
      <c r="D9940" s="40">
        <f t="shared" si="1246"/>
        <v>989902.53831123677</v>
      </c>
      <c r="E9940" s="40">
        <f t="shared" si="1251"/>
        <v>989902.53831123677</v>
      </c>
      <c r="F9940" s="41">
        <f t="shared" si="1247"/>
        <v>2.8786815609763825</v>
      </c>
      <c r="G9940" s="42">
        <f t="shared" si="1248"/>
        <v>1849614.1842002743</v>
      </c>
      <c r="H9940" s="16">
        <f t="shared" si="1249"/>
        <v>1</v>
      </c>
      <c r="P9940" s="16"/>
    </row>
    <row r="9941" spans="1:16" x14ac:dyDescent="0.25">
      <c r="A9941" s="24">
        <f t="shared" si="1250"/>
        <v>9926</v>
      </c>
      <c r="B9941">
        <f t="shared" si="1244"/>
        <v>0.33739118638914078</v>
      </c>
      <c r="C9941">
        <f t="shared" si="1245"/>
        <v>0.40923113410826772</v>
      </c>
      <c r="D9941" s="40">
        <f t="shared" si="1246"/>
        <v>808695.93220019422</v>
      </c>
      <c r="E9941" s="40">
        <f t="shared" si="1251"/>
        <v>808695.93220019422</v>
      </c>
      <c r="F9941" s="41">
        <f t="shared" si="1247"/>
        <v>1.9302361005596824</v>
      </c>
      <c r="G9941" s="42">
        <f t="shared" si="1248"/>
        <v>560974.08270858019</v>
      </c>
      <c r="H9941" s="16">
        <f t="shared" si="1249"/>
        <v>1</v>
      </c>
      <c r="P9941" s="16"/>
    </row>
    <row r="9942" spans="1:16" x14ac:dyDescent="0.25">
      <c r="A9942" s="24">
        <f t="shared" si="1250"/>
        <v>9927</v>
      </c>
      <c r="B9942">
        <f t="shared" si="1244"/>
        <v>0.50557128724176437</v>
      </c>
      <c r="C9942">
        <f t="shared" si="1245"/>
        <v>0.1303001883206889</v>
      </c>
      <c r="D9942" s="40">
        <f t="shared" si="1246"/>
        <v>1006367.2948708669</v>
      </c>
      <c r="E9942" s="40">
        <f t="shared" si="1251"/>
        <v>1006367.2948708669</v>
      </c>
      <c r="F9942" s="41">
        <f t="shared" si="1247"/>
        <v>1.6580628468202676</v>
      </c>
      <c r="G9942" s="42">
        <f t="shared" si="1248"/>
        <v>668620.22188040125</v>
      </c>
      <c r="H9942" s="16">
        <f t="shared" si="1249"/>
        <v>1</v>
      </c>
      <c r="P9942" s="16"/>
    </row>
    <row r="9943" spans="1:16" x14ac:dyDescent="0.25">
      <c r="A9943" s="24">
        <f t="shared" si="1250"/>
        <v>9928</v>
      </c>
      <c r="B9943">
        <f t="shared" si="1244"/>
        <v>0.6125956914620474</v>
      </c>
      <c r="C9943">
        <f t="shared" si="1245"/>
        <v>0.83248757396358997</v>
      </c>
      <c r="D9943" s="40">
        <f t="shared" si="1246"/>
        <v>1130436.5115392874</v>
      </c>
      <c r="E9943" s="40">
        <f t="shared" si="1251"/>
        <v>1130436.5115392874</v>
      </c>
      <c r="F9943" s="41">
        <f t="shared" si="1247"/>
        <v>2.2930218949775809</v>
      </c>
      <c r="G9943" s="42">
        <f t="shared" si="1248"/>
        <v>1592115.6718416628</v>
      </c>
      <c r="H9943" s="16">
        <f t="shared" si="1249"/>
        <v>1</v>
      </c>
      <c r="P9943" s="16"/>
    </row>
    <row r="9944" spans="1:16" x14ac:dyDescent="0.25">
      <c r="A9944" s="24">
        <f t="shared" si="1250"/>
        <v>9929</v>
      </c>
      <c r="B9944">
        <f t="shared" si="1244"/>
        <v>2.2419228334911168E-2</v>
      </c>
      <c r="C9944">
        <f t="shared" si="1245"/>
        <v>0.87016004591714591</v>
      </c>
      <c r="D9944" s="40">
        <f t="shared" si="1246"/>
        <v>85334.293906487874</v>
      </c>
      <c r="E9944" s="40">
        <f t="shared" si="1251"/>
        <v>85334.293906487874</v>
      </c>
      <c r="F9944" s="41">
        <f t="shared" si="1247"/>
        <v>2.3425981788995509</v>
      </c>
      <c r="G9944" s="42">
        <f t="shared" si="1248"/>
        <v>-800096.03849698242</v>
      </c>
      <c r="H9944" s="16">
        <f t="shared" si="1249"/>
        <v>0</v>
      </c>
      <c r="P9944" s="16"/>
    </row>
    <row r="9945" spans="1:16" x14ac:dyDescent="0.25">
      <c r="A9945" s="24">
        <f t="shared" si="1250"/>
        <v>9930</v>
      </c>
      <c r="B9945">
        <f t="shared" si="1244"/>
        <v>0.30934566899668425</v>
      </c>
      <c r="C9945">
        <f t="shared" si="1245"/>
        <v>0.46154037036467344</v>
      </c>
      <c r="D9945" s="40">
        <f t="shared" si="1246"/>
        <v>773082.40931937809</v>
      </c>
      <c r="E9945" s="40">
        <f t="shared" si="1251"/>
        <v>773082.40931937809</v>
      </c>
      <c r="F9945" s="41">
        <f t="shared" si="1247"/>
        <v>1.9706523379283853</v>
      </c>
      <c r="G9945" s="42">
        <f t="shared" si="1248"/>
        <v>523476.65733654145</v>
      </c>
      <c r="H9945" s="16">
        <f t="shared" si="1249"/>
        <v>1</v>
      </c>
      <c r="P9945" s="16"/>
    </row>
    <row r="9946" spans="1:16" x14ac:dyDescent="0.25">
      <c r="A9946" s="24">
        <f t="shared" si="1250"/>
        <v>9931</v>
      </c>
      <c r="B9946">
        <f t="shared" si="1244"/>
        <v>0.50755972450133413</v>
      </c>
      <c r="C9946">
        <f t="shared" si="1245"/>
        <v>0.14732726465445012</v>
      </c>
      <c r="D9946" s="40">
        <f t="shared" si="1246"/>
        <v>1008640.0699333403</v>
      </c>
      <c r="E9946" s="40">
        <f t="shared" si="1251"/>
        <v>1008640.0699333403</v>
      </c>
      <c r="F9946" s="41">
        <f t="shared" si="1247"/>
        <v>1.6814694706721851</v>
      </c>
      <c r="G9946" s="42">
        <f t="shared" si="1248"/>
        <v>695997.48448956944</v>
      </c>
      <c r="H9946" s="16">
        <f t="shared" si="1249"/>
        <v>1</v>
      </c>
      <c r="P9946" s="16"/>
    </row>
    <row r="9947" spans="1:16" x14ac:dyDescent="0.25">
      <c r="A9947" s="24">
        <f t="shared" si="1250"/>
        <v>9932</v>
      </c>
      <c r="B9947">
        <f t="shared" si="1244"/>
        <v>0.83287636481691152</v>
      </c>
      <c r="C9947">
        <f t="shared" si="1245"/>
        <v>0.85136809817049652</v>
      </c>
      <c r="D9947" s="40">
        <f t="shared" si="1246"/>
        <v>1440240.5243233116</v>
      </c>
      <c r="E9947" s="40">
        <f t="shared" si="1251"/>
        <v>1250000</v>
      </c>
      <c r="F9947" s="41">
        <f t="shared" si="1247"/>
        <v>2.3168142874340378</v>
      </c>
      <c r="G9947" s="42">
        <f t="shared" si="1248"/>
        <v>1896017.8592925472</v>
      </c>
      <c r="H9947" s="16">
        <f t="shared" si="1249"/>
        <v>1</v>
      </c>
      <c r="P9947" s="16"/>
    </row>
    <row r="9948" spans="1:16" x14ac:dyDescent="0.25">
      <c r="A9948" s="24">
        <f t="shared" si="1250"/>
        <v>9933</v>
      </c>
      <c r="B9948">
        <f t="shared" si="1244"/>
        <v>0.23341027612332255</v>
      </c>
      <c r="C9948">
        <f t="shared" si="1245"/>
        <v>0.69131236255634576</v>
      </c>
      <c r="D9948" s="40">
        <f t="shared" si="1246"/>
        <v>668239.23573015432</v>
      </c>
      <c r="E9948" s="40">
        <f t="shared" si="1251"/>
        <v>668239.23573015432</v>
      </c>
      <c r="F9948" s="41">
        <f t="shared" si="1247"/>
        <v>2.1518461117729291</v>
      </c>
      <c r="G9948" s="42">
        <f t="shared" si="1248"/>
        <v>437948.0011400464</v>
      </c>
      <c r="H9948" s="16">
        <f t="shared" si="1249"/>
        <v>1</v>
      </c>
      <c r="P9948" s="16"/>
    </row>
    <row r="9949" spans="1:16" x14ac:dyDescent="0.25">
      <c r="A9949" s="24">
        <f t="shared" si="1250"/>
        <v>9934</v>
      </c>
      <c r="B9949">
        <f t="shared" si="1244"/>
        <v>0.23788618005346507</v>
      </c>
      <c r="C9949">
        <f t="shared" si="1245"/>
        <v>7.1737492573447526E-2</v>
      </c>
      <c r="D9949" s="40">
        <f t="shared" si="1246"/>
        <v>674869.93136217969</v>
      </c>
      <c r="E9949" s="40">
        <f t="shared" si="1251"/>
        <v>674869.93136217969</v>
      </c>
      <c r="F9949" s="41">
        <f t="shared" si="1247"/>
        <v>1.5553275977952827</v>
      </c>
      <c r="G9949" s="42">
        <f t="shared" si="1248"/>
        <v>49643.829169806326</v>
      </c>
      <c r="H9949" s="16">
        <f t="shared" si="1249"/>
        <v>1</v>
      </c>
      <c r="P9949" s="16"/>
    </row>
    <row r="9950" spans="1:16" x14ac:dyDescent="0.25">
      <c r="A9950" s="24">
        <f t="shared" si="1250"/>
        <v>9935</v>
      </c>
      <c r="B9950">
        <f t="shared" si="1244"/>
        <v>0.44341604725923389</v>
      </c>
      <c r="C9950">
        <f t="shared" si="1245"/>
        <v>0.51796364283654839</v>
      </c>
      <c r="D9950" s="40">
        <f t="shared" si="1246"/>
        <v>935115.25866282603</v>
      </c>
      <c r="E9950" s="40">
        <f t="shared" si="1251"/>
        <v>935115.25866282603</v>
      </c>
      <c r="F9950" s="41">
        <f t="shared" si="1247"/>
        <v>2.0136910036176032</v>
      </c>
      <c r="G9950" s="42">
        <f t="shared" si="1248"/>
        <v>883033.18371488084</v>
      </c>
      <c r="H9950" s="16">
        <f t="shared" si="1249"/>
        <v>1</v>
      </c>
      <c r="P9950" s="16"/>
    </row>
    <row r="9951" spans="1:16" x14ac:dyDescent="0.25">
      <c r="A9951" s="24">
        <f t="shared" si="1250"/>
        <v>9936</v>
      </c>
      <c r="B9951">
        <f t="shared" si="1244"/>
        <v>0.32365214114543051</v>
      </c>
      <c r="C9951">
        <f t="shared" si="1245"/>
        <v>0.89019789162557572</v>
      </c>
      <c r="D9951" s="40">
        <f t="shared" si="1246"/>
        <v>791408.6661418553</v>
      </c>
      <c r="E9951" s="40">
        <f t="shared" si="1251"/>
        <v>791408.6661418553</v>
      </c>
      <c r="F9951" s="41">
        <f t="shared" si="1247"/>
        <v>2.3731249896601945</v>
      </c>
      <c r="G9951" s="42">
        <f t="shared" si="1248"/>
        <v>878111.68265487859</v>
      </c>
      <c r="H9951" s="16">
        <f t="shared" si="1249"/>
        <v>1</v>
      </c>
      <c r="P9951" s="16"/>
    </row>
    <row r="9952" spans="1:16" x14ac:dyDescent="0.25">
      <c r="A9952" s="24">
        <f t="shared" si="1250"/>
        <v>9937</v>
      </c>
      <c r="B9952">
        <f t="shared" si="1244"/>
        <v>0.32631191506516188</v>
      </c>
      <c r="C9952">
        <f t="shared" si="1245"/>
        <v>0.7157906562788412</v>
      </c>
      <c r="D9952" s="40">
        <f t="shared" si="1246"/>
        <v>794778.06092362781</v>
      </c>
      <c r="E9952" s="40">
        <f t="shared" si="1251"/>
        <v>794778.06092362781</v>
      </c>
      <c r="F9952" s="41">
        <f t="shared" si="1247"/>
        <v>2.1733683656984546</v>
      </c>
      <c r="G9952" s="42">
        <f t="shared" si="1248"/>
        <v>727345.49536257167</v>
      </c>
      <c r="H9952" s="16">
        <f t="shared" si="1249"/>
        <v>1</v>
      </c>
      <c r="P9952" s="16"/>
    </row>
    <row r="9953" spans="1:16" x14ac:dyDescent="0.25">
      <c r="A9953" s="24">
        <f t="shared" si="1250"/>
        <v>9938</v>
      </c>
      <c r="B9953">
        <f t="shared" si="1244"/>
        <v>0.95883681287523359</v>
      </c>
      <c r="C9953">
        <f t="shared" si="1245"/>
        <v>0.50223817734513432</v>
      </c>
      <c r="D9953" s="40">
        <f t="shared" si="1246"/>
        <v>1792102.3737184491</v>
      </c>
      <c r="E9953" s="40">
        <f t="shared" si="1251"/>
        <v>1250000</v>
      </c>
      <c r="F9953" s="41">
        <f t="shared" si="1247"/>
        <v>2.001705260804886</v>
      </c>
      <c r="G9953" s="42">
        <f t="shared" si="1248"/>
        <v>1502131.5760061075</v>
      </c>
      <c r="H9953" s="16">
        <f t="shared" si="1249"/>
        <v>1</v>
      </c>
      <c r="P9953" s="16"/>
    </row>
    <row r="9954" spans="1:16" x14ac:dyDescent="0.25">
      <c r="A9954" s="24">
        <f t="shared" si="1250"/>
        <v>9939</v>
      </c>
      <c r="B9954">
        <f t="shared" si="1244"/>
        <v>0.6178336072480306</v>
      </c>
      <c r="C9954">
        <f t="shared" si="1245"/>
        <v>0.9906273199012503</v>
      </c>
      <c r="D9954" s="40">
        <f t="shared" si="1246"/>
        <v>1136685.0950911841</v>
      </c>
      <c r="E9954" s="40">
        <f t="shared" si="1251"/>
        <v>1136685.0950911841</v>
      </c>
      <c r="F9954" s="41">
        <f t="shared" si="1247"/>
        <v>2.714454871308444</v>
      </c>
      <c r="G9954" s="42">
        <f t="shared" si="1248"/>
        <v>2085480.3935139668</v>
      </c>
      <c r="H9954" s="16">
        <f t="shared" si="1249"/>
        <v>1</v>
      </c>
      <c r="P9954" s="16"/>
    </row>
    <row r="9955" spans="1:16" x14ac:dyDescent="0.25">
      <c r="A9955" s="24">
        <f t="shared" si="1250"/>
        <v>9940</v>
      </c>
      <c r="B9955">
        <f t="shared" si="1244"/>
        <v>0.17369696765672415</v>
      </c>
      <c r="C9955">
        <f t="shared" si="1245"/>
        <v>0.76637987105641514</v>
      </c>
      <c r="D9955" s="40">
        <f t="shared" si="1246"/>
        <v>571585.31602024939</v>
      </c>
      <c r="E9955" s="40">
        <f t="shared" si="1251"/>
        <v>571585.31602024939</v>
      </c>
      <c r="F9955" s="41">
        <f t="shared" si="1247"/>
        <v>2.2209655481083228</v>
      </c>
      <c r="G9955" s="42">
        <f t="shared" si="1248"/>
        <v>269471.29468558216</v>
      </c>
      <c r="H9955" s="16">
        <f t="shared" si="1249"/>
        <v>1</v>
      </c>
      <c r="P9955" s="16"/>
    </row>
    <row r="9956" spans="1:16" x14ac:dyDescent="0.25">
      <c r="A9956" s="24">
        <f t="shared" si="1250"/>
        <v>9941</v>
      </c>
      <c r="B9956">
        <f t="shared" si="1244"/>
        <v>0.95097103028092533</v>
      </c>
      <c r="C9956">
        <f t="shared" si="1245"/>
        <v>0.28259748651180416</v>
      </c>
      <c r="D9956" s="40">
        <f t="shared" si="1246"/>
        <v>1754259.5049405079</v>
      </c>
      <c r="E9956" s="40">
        <f t="shared" si="1251"/>
        <v>1250000</v>
      </c>
      <c r="F9956" s="41">
        <f t="shared" si="1247"/>
        <v>1.825184671240742</v>
      </c>
      <c r="G9956" s="42">
        <f t="shared" si="1248"/>
        <v>1281480.8390509277</v>
      </c>
      <c r="H9956" s="16">
        <f t="shared" si="1249"/>
        <v>1</v>
      </c>
      <c r="P9956" s="16"/>
    </row>
    <row r="9957" spans="1:16" x14ac:dyDescent="0.25">
      <c r="A9957" s="24">
        <f t="shared" si="1250"/>
        <v>9942</v>
      </c>
      <c r="B9957">
        <f t="shared" si="1244"/>
        <v>0.10093140800017864</v>
      </c>
      <c r="C9957">
        <f t="shared" si="1245"/>
        <v>0.35199455206748098</v>
      </c>
      <c r="D9957" s="40">
        <f t="shared" si="1246"/>
        <v>418117.4972243458</v>
      </c>
      <c r="E9957" s="40">
        <f t="shared" si="1251"/>
        <v>418117.4972243458</v>
      </c>
      <c r="F9957" s="41">
        <f t="shared" si="1247"/>
        <v>1.8845163692892934</v>
      </c>
      <c r="G9957" s="42">
        <f t="shared" si="1248"/>
        <v>-212050.73219444964</v>
      </c>
      <c r="H9957" s="16">
        <f t="shared" si="1249"/>
        <v>0</v>
      </c>
      <c r="P9957" s="16"/>
    </row>
    <row r="9958" spans="1:16" x14ac:dyDescent="0.25">
      <c r="A9958" s="24">
        <f t="shared" si="1250"/>
        <v>9943</v>
      </c>
      <c r="B9958">
        <f t="shared" si="1244"/>
        <v>0.62294467550236732</v>
      </c>
      <c r="C9958">
        <f t="shared" si="1245"/>
        <v>0.91435250022914261</v>
      </c>
      <c r="D9958" s="40">
        <f t="shared" si="1246"/>
        <v>1142807.1969031561</v>
      </c>
      <c r="E9958" s="40">
        <f t="shared" si="1251"/>
        <v>1142807.1969031561</v>
      </c>
      <c r="F9958" s="41">
        <f t="shared" si="1247"/>
        <v>2.4158220538283905</v>
      </c>
      <c r="G9958" s="42">
        <f t="shared" si="1248"/>
        <v>1760818.8295524484</v>
      </c>
      <c r="H9958" s="16">
        <f t="shared" si="1249"/>
        <v>1</v>
      </c>
      <c r="P9958" s="16"/>
    </row>
    <row r="9959" spans="1:16" x14ac:dyDescent="0.25">
      <c r="A9959" s="24">
        <f t="shared" si="1250"/>
        <v>9944</v>
      </c>
      <c r="B9959">
        <f t="shared" si="1244"/>
        <v>0.17989391938317567</v>
      </c>
      <c r="C9959">
        <f t="shared" si="1245"/>
        <v>0.15810052712913603</v>
      </c>
      <c r="D9959" s="40">
        <f t="shared" si="1246"/>
        <v>582475.94226902351</v>
      </c>
      <c r="E9959" s="40">
        <f t="shared" si="1251"/>
        <v>582475.94226902351</v>
      </c>
      <c r="F9959" s="41">
        <f t="shared" si="1247"/>
        <v>1.6953510119297868</v>
      </c>
      <c r="G9959" s="42">
        <f t="shared" si="1248"/>
        <v>-12498.821849454893</v>
      </c>
      <c r="H9959" s="16">
        <f t="shared" si="1249"/>
        <v>0</v>
      </c>
      <c r="P9959" s="16"/>
    </row>
    <row r="9960" spans="1:16" x14ac:dyDescent="0.25">
      <c r="A9960" s="24">
        <f t="shared" si="1250"/>
        <v>9945</v>
      </c>
      <c r="B9960">
        <f t="shared" si="1244"/>
        <v>0.25634318555239588</v>
      </c>
      <c r="C9960">
        <f t="shared" si="1245"/>
        <v>0.47211809724103659</v>
      </c>
      <c r="D9960" s="40">
        <f t="shared" si="1246"/>
        <v>701522.57462414238</v>
      </c>
      <c r="E9960" s="40">
        <f t="shared" si="1251"/>
        <v>701522.57462414238</v>
      </c>
      <c r="F9960" s="41">
        <f t="shared" si="1247"/>
        <v>1.9787396474737768</v>
      </c>
      <c r="G9960" s="42">
        <f t="shared" si="1248"/>
        <v>388130.53200667189</v>
      </c>
      <c r="H9960" s="16">
        <f t="shared" si="1249"/>
        <v>1</v>
      </c>
      <c r="P9960" s="16"/>
    </row>
    <row r="9961" spans="1:16" x14ac:dyDescent="0.25">
      <c r="A9961" s="24">
        <f t="shared" si="1250"/>
        <v>9946</v>
      </c>
      <c r="B9961">
        <f t="shared" si="1244"/>
        <v>0.47600155149120837</v>
      </c>
      <c r="C9961">
        <f t="shared" si="1245"/>
        <v>0.65141388529445976</v>
      </c>
      <c r="D9961" s="40">
        <f t="shared" si="1246"/>
        <v>972557.05972701975</v>
      </c>
      <c r="E9961" s="40">
        <f t="shared" si="1251"/>
        <v>972557.05972701975</v>
      </c>
      <c r="F9961" s="41">
        <f t="shared" si="1247"/>
        <v>2.1182797814243237</v>
      </c>
      <c r="G9961" s="42">
        <f t="shared" si="1248"/>
        <v>1060147.9559012344</v>
      </c>
      <c r="H9961" s="16">
        <f t="shared" si="1249"/>
        <v>1</v>
      </c>
      <c r="P9961" s="16"/>
    </row>
    <row r="9962" spans="1:16" x14ac:dyDescent="0.25">
      <c r="A9962" s="24">
        <f t="shared" si="1250"/>
        <v>9947</v>
      </c>
      <c r="B9962">
        <f t="shared" si="1244"/>
        <v>0.76712772634346038</v>
      </c>
      <c r="C9962">
        <f t="shared" si="1245"/>
        <v>0.3074977871729061</v>
      </c>
      <c r="D9962" s="40">
        <f t="shared" si="1246"/>
        <v>1332562.4890634404</v>
      </c>
      <c r="E9962" s="40">
        <f t="shared" si="1251"/>
        <v>1250000</v>
      </c>
      <c r="F9962" s="41">
        <f t="shared" si="1247"/>
        <v>1.8471259943824963</v>
      </c>
      <c r="G9962" s="42">
        <f t="shared" si="1248"/>
        <v>1308907.4929781202</v>
      </c>
      <c r="H9962" s="16">
        <f t="shared" si="1249"/>
        <v>1</v>
      </c>
      <c r="P9962" s="16"/>
    </row>
    <row r="9963" spans="1:16" x14ac:dyDescent="0.25">
      <c r="A9963" s="24">
        <f t="shared" si="1250"/>
        <v>9948</v>
      </c>
      <c r="B9963">
        <f t="shared" si="1244"/>
        <v>0.40497882582712919</v>
      </c>
      <c r="C9963">
        <f t="shared" si="1245"/>
        <v>0.99652427935507149</v>
      </c>
      <c r="D9963" s="40">
        <f t="shared" si="1246"/>
        <v>890358.36002471554</v>
      </c>
      <c r="E9963" s="40">
        <f t="shared" si="1251"/>
        <v>890358.36002471554</v>
      </c>
      <c r="F9963" s="41">
        <f t="shared" si="1247"/>
        <v>2.8204138591663632</v>
      </c>
      <c r="G9963" s="42">
        <f t="shared" si="1248"/>
        <v>1511179.0582383424</v>
      </c>
      <c r="H9963" s="16">
        <f t="shared" si="1249"/>
        <v>1</v>
      </c>
      <c r="P9963" s="16"/>
    </row>
    <row r="9964" spans="1:16" x14ac:dyDescent="0.25">
      <c r="A9964" s="24">
        <f t="shared" si="1250"/>
        <v>9949</v>
      </c>
      <c r="B9964">
        <f t="shared" si="1244"/>
        <v>0.90547610109206289</v>
      </c>
      <c r="C9964">
        <f t="shared" si="1245"/>
        <v>0.20451142045203596</v>
      </c>
      <c r="D9964" s="40">
        <f t="shared" si="1246"/>
        <v>1598815.1307617766</v>
      </c>
      <c r="E9964" s="40">
        <f t="shared" si="1251"/>
        <v>1250000</v>
      </c>
      <c r="F9964" s="41">
        <f t="shared" si="1247"/>
        <v>1.7490533615508699</v>
      </c>
      <c r="G9964" s="42">
        <f t="shared" si="1248"/>
        <v>1186316.7019385872</v>
      </c>
      <c r="H9964" s="16">
        <f t="shared" si="1249"/>
        <v>1</v>
      </c>
      <c r="P9964" s="16"/>
    </row>
    <row r="9965" spans="1:16" x14ac:dyDescent="0.25">
      <c r="A9965" s="24">
        <f t="shared" si="1250"/>
        <v>9950</v>
      </c>
      <c r="B9965">
        <f t="shared" si="1244"/>
        <v>0.78907776961568743</v>
      </c>
      <c r="C9965">
        <f t="shared" si="1245"/>
        <v>0.98790461814496666</v>
      </c>
      <c r="D9965" s="40">
        <f t="shared" si="1246"/>
        <v>1366212.1933947536</v>
      </c>
      <c r="E9965" s="40">
        <f t="shared" si="1251"/>
        <v>1250000</v>
      </c>
      <c r="F9965" s="41">
        <f t="shared" si="1247"/>
        <v>2.6851324963397687</v>
      </c>
      <c r="G9965" s="42">
        <f t="shared" si="1248"/>
        <v>2356415.6204247107</v>
      </c>
      <c r="H9965" s="16">
        <f t="shared" si="1249"/>
        <v>1</v>
      </c>
      <c r="P9965" s="16"/>
    </row>
    <row r="9966" spans="1:16" x14ac:dyDescent="0.25">
      <c r="A9966" s="24">
        <f t="shared" si="1250"/>
        <v>9951</v>
      </c>
      <c r="B9966">
        <f t="shared" si="1244"/>
        <v>0.37053270998876542</v>
      </c>
      <c r="C9966">
        <f t="shared" si="1245"/>
        <v>0.21715564059559256</v>
      </c>
      <c r="D9966" s="40">
        <f t="shared" si="1246"/>
        <v>849342.19670740364</v>
      </c>
      <c r="E9966" s="40">
        <f t="shared" si="1251"/>
        <v>849342.19670740364</v>
      </c>
      <c r="F9966" s="41">
        <f t="shared" si="1247"/>
        <v>1.7623600439193807</v>
      </c>
      <c r="G9966" s="42">
        <f t="shared" si="1248"/>
        <v>496846.75109184324</v>
      </c>
      <c r="H9966" s="16">
        <f t="shared" si="1249"/>
        <v>1</v>
      </c>
      <c r="P9966" s="16"/>
    </row>
    <row r="9967" spans="1:16" x14ac:dyDescent="0.25">
      <c r="A9967" s="24">
        <f t="shared" si="1250"/>
        <v>9952</v>
      </c>
      <c r="B9967">
        <f t="shared" si="1244"/>
        <v>0.13789783848915249</v>
      </c>
      <c r="C9967">
        <f t="shared" si="1245"/>
        <v>0.15861669008154422</v>
      </c>
      <c r="D9967" s="40">
        <f t="shared" si="1246"/>
        <v>503124.92801528645</v>
      </c>
      <c r="E9967" s="40">
        <f t="shared" si="1251"/>
        <v>503124.92801528645</v>
      </c>
      <c r="F9967" s="41">
        <f t="shared" si="1247"/>
        <v>1.69600018640312</v>
      </c>
      <c r="G9967" s="42">
        <f t="shared" si="1248"/>
        <v>-146700.02830201783</v>
      </c>
      <c r="H9967" s="16">
        <f t="shared" si="1249"/>
        <v>0</v>
      </c>
      <c r="P9967" s="16"/>
    </row>
    <row r="9968" spans="1:16" x14ac:dyDescent="0.25">
      <c r="A9968" s="24">
        <f t="shared" si="1250"/>
        <v>9953</v>
      </c>
      <c r="B9968">
        <f t="shared" si="1244"/>
        <v>0.24855724151711911</v>
      </c>
      <c r="C9968">
        <f t="shared" si="1245"/>
        <v>0.37768215511459857</v>
      </c>
      <c r="D9968" s="40">
        <f t="shared" si="1246"/>
        <v>690408.70909218607</v>
      </c>
      <c r="E9968" s="40">
        <f t="shared" si="1251"/>
        <v>690408.70909218607</v>
      </c>
      <c r="F9968" s="41">
        <f t="shared" si="1247"/>
        <v>1.9052966621218306</v>
      </c>
      <c r="G9968" s="42">
        <f t="shared" si="1248"/>
        <v>315433.40893318411</v>
      </c>
      <c r="H9968" s="16">
        <f t="shared" si="1249"/>
        <v>1</v>
      </c>
      <c r="P9968" s="16"/>
    </row>
    <row r="9969" spans="1:16" x14ac:dyDescent="0.25">
      <c r="A9969" s="24">
        <f t="shared" si="1250"/>
        <v>9954</v>
      </c>
      <c r="B9969">
        <f t="shared" si="1244"/>
        <v>0.81346718699205667</v>
      </c>
      <c r="C9969">
        <f t="shared" si="1245"/>
        <v>0.24507813027594239</v>
      </c>
      <c r="D9969" s="40">
        <f t="shared" si="1246"/>
        <v>1406115.0486731159</v>
      </c>
      <c r="E9969" s="40">
        <f t="shared" si="1251"/>
        <v>1250000</v>
      </c>
      <c r="F9969" s="41">
        <f t="shared" si="1247"/>
        <v>1.7902552245182768</v>
      </c>
      <c r="G9969" s="42">
        <f t="shared" si="1248"/>
        <v>1237819.0306478459</v>
      </c>
      <c r="H9969" s="16">
        <f t="shared" si="1249"/>
        <v>1</v>
      </c>
      <c r="P9969" s="16"/>
    </row>
    <row r="9970" spans="1:16" x14ac:dyDescent="0.25">
      <c r="A9970" s="24">
        <f t="shared" si="1250"/>
        <v>9955</v>
      </c>
      <c r="B9970">
        <f t="shared" si="1244"/>
        <v>0.8343805578770116</v>
      </c>
      <c r="C9970">
        <f t="shared" si="1245"/>
        <v>0.61200693075079471</v>
      </c>
      <c r="D9970" s="40">
        <f t="shared" si="1246"/>
        <v>1442988.5242336048</v>
      </c>
      <c r="E9970" s="40">
        <f t="shared" si="1251"/>
        <v>1250000</v>
      </c>
      <c r="F9970" s="41">
        <f t="shared" si="1247"/>
        <v>2.0864904660236494</v>
      </c>
      <c r="G9970" s="42">
        <f t="shared" si="1248"/>
        <v>1608113.0825295616</v>
      </c>
      <c r="H9970" s="16">
        <f t="shared" si="1249"/>
        <v>1</v>
      </c>
      <c r="P9970" s="16"/>
    </row>
    <row r="9971" spans="1:16" x14ac:dyDescent="0.25">
      <c r="A9971" s="24">
        <f t="shared" si="1250"/>
        <v>9956</v>
      </c>
      <c r="B9971">
        <f t="shared" si="1244"/>
        <v>0.74021926580462605</v>
      </c>
      <c r="C9971">
        <f t="shared" si="1245"/>
        <v>0.84652301541063935</v>
      </c>
      <c r="D9971" s="40">
        <f t="shared" si="1246"/>
        <v>1293626.8404916015</v>
      </c>
      <c r="E9971" s="40">
        <f t="shared" si="1251"/>
        <v>1250000</v>
      </c>
      <c r="F9971" s="41">
        <f t="shared" si="1247"/>
        <v>2.3105271737263666</v>
      </c>
      <c r="G9971" s="42">
        <f t="shared" si="1248"/>
        <v>1888158.9671579581</v>
      </c>
      <c r="H9971" s="16">
        <f t="shared" si="1249"/>
        <v>1</v>
      </c>
      <c r="P9971" s="16"/>
    </row>
    <row r="9972" spans="1:16" x14ac:dyDescent="0.25">
      <c r="A9972" s="24">
        <f t="shared" si="1250"/>
        <v>9957</v>
      </c>
      <c r="B9972">
        <f t="shared" si="1244"/>
        <v>0.87080313020851463</v>
      </c>
      <c r="C9972">
        <f t="shared" si="1245"/>
        <v>0.37331271881703287</v>
      </c>
      <c r="D9972" s="40">
        <f t="shared" si="1246"/>
        <v>1515286.8276093598</v>
      </c>
      <c r="E9972" s="40">
        <f t="shared" si="1251"/>
        <v>1250000</v>
      </c>
      <c r="F9972" s="41">
        <f t="shared" si="1247"/>
        <v>1.9017956920701728</v>
      </c>
      <c r="G9972" s="42">
        <f t="shared" si="1248"/>
        <v>1377244.6150877159</v>
      </c>
      <c r="H9972" s="16">
        <f t="shared" si="1249"/>
        <v>1</v>
      </c>
      <c r="P9972" s="16"/>
    </row>
    <row r="9973" spans="1:16" x14ac:dyDescent="0.25">
      <c r="A9973" s="24">
        <f t="shared" si="1250"/>
        <v>9958</v>
      </c>
      <c r="B9973">
        <f t="shared" si="1244"/>
        <v>0.19373608811292797</v>
      </c>
      <c r="C9973">
        <f t="shared" si="1245"/>
        <v>0.82939856487791985</v>
      </c>
      <c r="D9973" s="40">
        <f t="shared" si="1246"/>
        <v>605982.98086361552</v>
      </c>
      <c r="E9973" s="40">
        <f t="shared" si="1251"/>
        <v>605982.98086361552</v>
      </c>
      <c r="F9973" s="41">
        <f t="shared" si="1247"/>
        <v>2.2892982464430651</v>
      </c>
      <c r="G9973" s="42">
        <f t="shared" si="1248"/>
        <v>387275.77546541649</v>
      </c>
      <c r="H9973" s="16">
        <f t="shared" si="1249"/>
        <v>1</v>
      </c>
      <c r="P9973" s="16"/>
    </row>
    <row r="9974" spans="1:16" x14ac:dyDescent="0.25">
      <c r="A9974" s="24">
        <f t="shared" si="1250"/>
        <v>9959</v>
      </c>
      <c r="B9974">
        <f t="shared" si="1244"/>
        <v>0.29571744508575648</v>
      </c>
      <c r="C9974">
        <f t="shared" si="1245"/>
        <v>0.55790127452928573</v>
      </c>
      <c r="D9974" s="40">
        <f t="shared" si="1246"/>
        <v>755277.57591307664</v>
      </c>
      <c r="E9974" s="40">
        <f t="shared" si="1251"/>
        <v>755277.57591307664</v>
      </c>
      <c r="F9974" s="41">
        <f t="shared" si="1247"/>
        <v>2.0442706105023691</v>
      </c>
      <c r="G9974" s="42">
        <f t="shared" si="1248"/>
        <v>543991.75121057453</v>
      </c>
      <c r="H9974" s="16">
        <f t="shared" si="1249"/>
        <v>1</v>
      </c>
      <c r="P9974" s="16"/>
    </row>
    <row r="9975" spans="1:16" x14ac:dyDescent="0.25">
      <c r="A9975" s="24">
        <f t="shared" si="1250"/>
        <v>9960</v>
      </c>
      <c r="B9975">
        <f t="shared" si="1244"/>
        <v>0.56311209953855723</v>
      </c>
      <c r="C9975">
        <f t="shared" si="1245"/>
        <v>0.54726799798663706</v>
      </c>
      <c r="D9975" s="40">
        <f t="shared" si="1246"/>
        <v>1072430.5243840208</v>
      </c>
      <c r="E9975" s="40">
        <f t="shared" si="1251"/>
        <v>1072430.5243840208</v>
      </c>
      <c r="F9975" s="41">
        <f t="shared" si="1247"/>
        <v>2.0360978382482497</v>
      </c>
      <c r="G9975" s="42">
        <f t="shared" si="1248"/>
        <v>1183573.4723697416</v>
      </c>
      <c r="H9975" s="16">
        <f t="shared" si="1249"/>
        <v>1</v>
      </c>
      <c r="P9975" s="16"/>
    </row>
    <row r="9976" spans="1:16" x14ac:dyDescent="0.25">
      <c r="A9976" s="24">
        <f t="shared" si="1250"/>
        <v>9961</v>
      </c>
      <c r="B9976">
        <f t="shared" si="1244"/>
        <v>0.94802254776004702</v>
      </c>
      <c r="C9976">
        <f t="shared" si="1245"/>
        <v>0.74709445668850094</v>
      </c>
      <c r="D9976" s="40">
        <f t="shared" si="1246"/>
        <v>1741326.1362542687</v>
      </c>
      <c r="E9976" s="40">
        <f t="shared" si="1251"/>
        <v>1250000</v>
      </c>
      <c r="F9976" s="41">
        <f t="shared" si="1247"/>
        <v>2.202241443757607</v>
      </c>
      <c r="G9976" s="42">
        <f t="shared" si="1248"/>
        <v>1752801.8046970088</v>
      </c>
      <c r="H9976" s="16">
        <f t="shared" si="1249"/>
        <v>1</v>
      </c>
      <c r="P9976" s="16"/>
    </row>
    <row r="9977" spans="1:16" x14ac:dyDescent="0.25">
      <c r="A9977" s="24">
        <f t="shared" si="1250"/>
        <v>9962</v>
      </c>
      <c r="B9977">
        <f t="shared" si="1244"/>
        <v>0.27518365706782788</v>
      </c>
      <c r="C9977">
        <f t="shared" si="1245"/>
        <v>0.41868138092104346</v>
      </c>
      <c r="D9977" s="40">
        <f t="shared" si="1246"/>
        <v>727715.89465752756</v>
      </c>
      <c r="E9977" s="40">
        <f t="shared" si="1251"/>
        <v>727715.89465752756</v>
      </c>
      <c r="F9977" s="41">
        <f t="shared" si="1247"/>
        <v>1.9376085175772229</v>
      </c>
      <c r="G9977" s="42">
        <f t="shared" si="1248"/>
        <v>410028.51586475456</v>
      </c>
      <c r="H9977" s="16">
        <f t="shared" si="1249"/>
        <v>1</v>
      </c>
      <c r="P9977" s="16"/>
    </row>
    <row r="9978" spans="1:16" x14ac:dyDescent="0.25">
      <c r="A9978" s="24">
        <f t="shared" si="1250"/>
        <v>9963</v>
      </c>
      <c r="B9978">
        <f t="shared" si="1244"/>
        <v>1.5541352215223014E-2</v>
      </c>
      <c r="C9978">
        <f t="shared" si="1245"/>
        <v>0.31597552762832493</v>
      </c>
      <c r="D9978" s="40">
        <f t="shared" si="1246"/>
        <v>17015.666973058367</v>
      </c>
      <c r="E9978" s="40">
        <f t="shared" si="1251"/>
        <v>17015.666973058367</v>
      </c>
      <c r="F9978" s="41">
        <f t="shared" si="1247"/>
        <v>1.8544126041310651</v>
      </c>
      <c r="G9978" s="42">
        <f t="shared" si="1248"/>
        <v>-968445.9326974639</v>
      </c>
      <c r="H9978" s="16">
        <f t="shared" si="1249"/>
        <v>0</v>
      </c>
      <c r="P9978" s="16"/>
    </row>
    <row r="9979" spans="1:16" x14ac:dyDescent="0.25">
      <c r="A9979" s="24">
        <f t="shared" si="1250"/>
        <v>9964</v>
      </c>
      <c r="B9979">
        <f t="shared" si="1244"/>
        <v>0.92347082670312375</v>
      </c>
      <c r="C9979">
        <f t="shared" si="1245"/>
        <v>0.57892606605309993</v>
      </c>
      <c r="D9979" s="40">
        <f t="shared" si="1246"/>
        <v>1651433.9299572182</v>
      </c>
      <c r="E9979" s="40">
        <f t="shared" si="1251"/>
        <v>1250000</v>
      </c>
      <c r="F9979" s="41">
        <f t="shared" si="1247"/>
        <v>2.0605309598654067</v>
      </c>
      <c r="G9979" s="42">
        <f t="shared" si="1248"/>
        <v>1575663.6998317582</v>
      </c>
      <c r="H9979" s="16">
        <f t="shared" si="1249"/>
        <v>1</v>
      </c>
      <c r="P9979" s="16"/>
    </row>
    <row r="9980" spans="1:16" x14ac:dyDescent="0.25">
      <c r="A9980" s="24">
        <f t="shared" si="1250"/>
        <v>9965</v>
      </c>
      <c r="B9980">
        <f t="shared" si="1244"/>
        <v>0.49191846384201199</v>
      </c>
      <c r="C9980">
        <f t="shared" si="1245"/>
        <v>0.89098984480369836</v>
      </c>
      <c r="D9980" s="40">
        <f t="shared" si="1246"/>
        <v>990763.46836690279</v>
      </c>
      <c r="E9980" s="40">
        <f t="shared" si="1251"/>
        <v>990763.46836690279</v>
      </c>
      <c r="F9980" s="41">
        <f t="shared" si="1247"/>
        <v>2.374410136293057</v>
      </c>
      <c r="G9980" s="42">
        <f t="shared" si="1248"/>
        <v>1352478.8219592394</v>
      </c>
      <c r="H9980" s="16">
        <f t="shared" si="1249"/>
        <v>1</v>
      </c>
      <c r="P9980" s="16"/>
    </row>
    <row r="9981" spans="1:16" x14ac:dyDescent="0.25">
      <c r="A9981" s="24">
        <f t="shared" si="1250"/>
        <v>9966</v>
      </c>
      <c r="B9981">
        <f t="shared" si="1244"/>
        <v>0.49172433337662369</v>
      </c>
      <c r="C9981">
        <f t="shared" si="1245"/>
        <v>0.48402963450644165</v>
      </c>
      <c r="D9981" s="40">
        <f t="shared" si="1246"/>
        <v>990541.56174074032</v>
      </c>
      <c r="E9981" s="40">
        <f t="shared" si="1251"/>
        <v>990541.56174074032</v>
      </c>
      <c r="F9981" s="41">
        <f t="shared" si="1247"/>
        <v>1.987829037140969</v>
      </c>
      <c r="G9981" s="42">
        <f t="shared" si="1248"/>
        <v>969027.27892320766</v>
      </c>
      <c r="H9981" s="16">
        <f t="shared" si="1249"/>
        <v>1</v>
      </c>
      <c r="P9981" s="16"/>
    </row>
    <row r="9982" spans="1:16" x14ac:dyDescent="0.25">
      <c r="A9982" s="24">
        <f t="shared" si="1250"/>
        <v>9967</v>
      </c>
      <c r="B9982">
        <f t="shared" si="1244"/>
        <v>0.90799706347752362</v>
      </c>
      <c r="C9982">
        <f t="shared" si="1245"/>
        <v>0.84227578376885504</v>
      </c>
      <c r="D9982" s="40">
        <f t="shared" si="1246"/>
        <v>1605708.9080935372</v>
      </c>
      <c r="E9982" s="40">
        <f t="shared" si="1251"/>
        <v>1250000</v>
      </c>
      <c r="F9982" s="41">
        <f t="shared" si="1247"/>
        <v>2.3051231488772408</v>
      </c>
      <c r="G9982" s="42">
        <f t="shared" si="1248"/>
        <v>1881403.9360965509</v>
      </c>
      <c r="H9982" s="16">
        <f t="shared" si="1249"/>
        <v>1</v>
      </c>
      <c r="P9982" s="16"/>
    </row>
    <row r="9983" spans="1:16" x14ac:dyDescent="0.25">
      <c r="A9983" s="24">
        <f t="shared" si="1250"/>
        <v>9968</v>
      </c>
      <c r="B9983">
        <f t="shared" si="1244"/>
        <v>0.37598493427503854</v>
      </c>
      <c r="C9983">
        <f t="shared" si="1245"/>
        <v>0.71156066644471139</v>
      </c>
      <c r="D9983" s="40">
        <f t="shared" si="1246"/>
        <v>855907.44579302706</v>
      </c>
      <c r="E9983" s="40">
        <f t="shared" si="1251"/>
        <v>855907.44579302706</v>
      </c>
      <c r="F9983" s="41">
        <f t="shared" si="1247"/>
        <v>2.1695896034565751</v>
      </c>
      <c r="G9983" s="42">
        <f t="shared" si="1248"/>
        <v>856967.89591362374</v>
      </c>
      <c r="H9983" s="16">
        <f t="shared" si="1249"/>
        <v>1</v>
      </c>
      <c r="P9983" s="16"/>
    </row>
    <row r="9984" spans="1:16" x14ac:dyDescent="0.25">
      <c r="A9984" s="24">
        <f t="shared" si="1250"/>
        <v>9969</v>
      </c>
      <c r="B9984">
        <f t="shared" si="1244"/>
        <v>0.8454804114298895</v>
      </c>
      <c r="C9984">
        <f t="shared" si="1245"/>
        <v>0.22718642780091614</v>
      </c>
      <c r="D9984" s="40">
        <f t="shared" si="1246"/>
        <v>1463787.3246808797</v>
      </c>
      <c r="E9984" s="40">
        <f t="shared" si="1251"/>
        <v>1250000</v>
      </c>
      <c r="F9984" s="41">
        <f t="shared" si="1247"/>
        <v>1.772600381608108</v>
      </c>
      <c r="G9984" s="42">
        <f t="shared" si="1248"/>
        <v>1215750.4770101351</v>
      </c>
      <c r="H9984" s="16">
        <f t="shared" si="1249"/>
        <v>1</v>
      </c>
      <c r="P9984" s="16"/>
    </row>
    <row r="9985" spans="1:16" x14ac:dyDescent="0.25">
      <c r="A9985" s="24">
        <f t="shared" si="1250"/>
        <v>9970</v>
      </c>
      <c r="B9985">
        <f t="shared" si="1244"/>
        <v>0.45824611268471926</v>
      </c>
      <c r="C9985">
        <f t="shared" si="1245"/>
        <v>0.54237420007120818</v>
      </c>
      <c r="D9985" s="40">
        <f t="shared" si="1246"/>
        <v>952194.54955938098</v>
      </c>
      <c r="E9985" s="40">
        <f t="shared" si="1251"/>
        <v>952194.54955938098</v>
      </c>
      <c r="F9985" s="41">
        <f t="shared" si="1247"/>
        <v>2.0323455565999904</v>
      </c>
      <c r="G9985" s="42">
        <f t="shared" si="1248"/>
        <v>935188.36181573733</v>
      </c>
      <c r="H9985" s="16">
        <f t="shared" si="1249"/>
        <v>1</v>
      </c>
      <c r="P9985" s="16"/>
    </row>
    <row r="9986" spans="1:16" x14ac:dyDescent="0.25">
      <c r="A9986" s="24">
        <f t="shared" si="1250"/>
        <v>9971</v>
      </c>
      <c r="B9986">
        <f t="shared" si="1244"/>
        <v>0.94344992132391781</v>
      </c>
      <c r="C9986">
        <f t="shared" si="1245"/>
        <v>0.86872289318125695</v>
      </c>
      <c r="D9986" s="40">
        <f t="shared" si="1246"/>
        <v>1722375.9621087781</v>
      </c>
      <c r="E9986" s="40">
        <f t="shared" si="1251"/>
        <v>1250000</v>
      </c>
      <c r="F9986" s="41">
        <f t="shared" si="1247"/>
        <v>2.3405393567963806</v>
      </c>
      <c r="G9986" s="42">
        <f t="shared" si="1248"/>
        <v>1925674.1959954756</v>
      </c>
      <c r="H9986" s="16">
        <f t="shared" si="1249"/>
        <v>1</v>
      </c>
      <c r="P9986" s="16"/>
    </row>
    <row r="9987" spans="1:16" x14ac:dyDescent="0.25">
      <c r="A9987" s="24">
        <f t="shared" si="1250"/>
        <v>9972</v>
      </c>
      <c r="B9987">
        <f t="shared" si="1244"/>
        <v>0.89744006225373596</v>
      </c>
      <c r="C9987">
        <f t="shared" si="1245"/>
        <v>0.35936418722849339</v>
      </c>
      <c r="D9987" s="40">
        <f t="shared" si="1246"/>
        <v>1577704.7336952691</v>
      </c>
      <c r="E9987" s="40">
        <f t="shared" si="1251"/>
        <v>1250000</v>
      </c>
      <c r="F9987" s="41">
        <f t="shared" si="1247"/>
        <v>1.8905292366691402</v>
      </c>
      <c r="G9987" s="42">
        <f t="shared" si="1248"/>
        <v>1363161.5458364254</v>
      </c>
      <c r="H9987" s="16">
        <f t="shared" si="1249"/>
        <v>1</v>
      </c>
      <c r="P9987" s="16"/>
    </row>
    <row r="9988" spans="1:16" x14ac:dyDescent="0.25">
      <c r="A9988" s="24">
        <f t="shared" si="1250"/>
        <v>9973</v>
      </c>
      <c r="B9988">
        <f t="shared" si="1244"/>
        <v>0.77507894753944129</v>
      </c>
      <c r="C9988">
        <f t="shared" si="1245"/>
        <v>0.10546928888652474</v>
      </c>
      <c r="D9988" s="40">
        <f t="shared" si="1246"/>
        <v>1344534.1737544788</v>
      </c>
      <c r="E9988" s="40">
        <f t="shared" si="1251"/>
        <v>1250000</v>
      </c>
      <c r="F9988" s="41">
        <f t="shared" si="1247"/>
        <v>1.6197602548893117</v>
      </c>
      <c r="G9988" s="42">
        <f t="shared" si="1248"/>
        <v>1024700.3186116398</v>
      </c>
      <c r="H9988" s="16">
        <f t="shared" si="1249"/>
        <v>1</v>
      </c>
      <c r="P9988" s="16"/>
    </row>
    <row r="9989" spans="1:16" x14ac:dyDescent="0.25">
      <c r="A9989" s="24">
        <f t="shared" si="1250"/>
        <v>9974</v>
      </c>
      <c r="B9989">
        <f t="shared" si="1244"/>
        <v>0.80868482252117246</v>
      </c>
      <c r="C9989">
        <f t="shared" si="1245"/>
        <v>0.55163261957932264</v>
      </c>
      <c r="D9989" s="40">
        <f t="shared" si="1246"/>
        <v>1398051.6883817741</v>
      </c>
      <c r="E9989" s="40">
        <f t="shared" si="1251"/>
        <v>1250000</v>
      </c>
      <c r="F9989" s="41">
        <f t="shared" si="1247"/>
        <v>2.0394490082289778</v>
      </c>
      <c r="G9989" s="42">
        <f t="shared" si="1248"/>
        <v>1549311.2602862222</v>
      </c>
      <c r="H9989" s="16">
        <f t="shared" si="1249"/>
        <v>1</v>
      </c>
      <c r="P9989" s="16"/>
    </row>
    <row r="9990" spans="1:16" x14ac:dyDescent="0.25">
      <c r="A9990" s="24">
        <f t="shared" si="1250"/>
        <v>9975</v>
      </c>
      <c r="B9990">
        <f t="shared" si="1244"/>
        <v>0.96411002345848829</v>
      </c>
      <c r="C9990">
        <f t="shared" si="1245"/>
        <v>0.20691076281946152</v>
      </c>
      <c r="D9990" s="40">
        <f t="shared" si="1246"/>
        <v>1820901.7734093787</v>
      </c>
      <c r="E9990" s="40">
        <f t="shared" si="1251"/>
        <v>1250000</v>
      </c>
      <c r="F9990" s="41">
        <f t="shared" si="1247"/>
        <v>1.7516148697393996</v>
      </c>
      <c r="G9990" s="42">
        <f t="shared" si="1248"/>
        <v>1189518.5871742493</v>
      </c>
      <c r="H9990" s="16">
        <f t="shared" si="1249"/>
        <v>1</v>
      </c>
      <c r="P9990" s="16"/>
    </row>
    <row r="9991" spans="1:16" x14ac:dyDescent="0.25">
      <c r="A9991" s="24">
        <f t="shared" si="1250"/>
        <v>9976</v>
      </c>
      <c r="B9991">
        <f t="shared" si="1244"/>
        <v>0.77857589989434928</v>
      </c>
      <c r="C9991">
        <f t="shared" si="1245"/>
        <v>0.87765321636106819</v>
      </c>
      <c r="D9991" s="40">
        <f t="shared" si="1246"/>
        <v>1349874.9893840244</v>
      </c>
      <c r="E9991" s="40">
        <f t="shared" si="1251"/>
        <v>1250000</v>
      </c>
      <c r="F9991" s="41">
        <f t="shared" si="1247"/>
        <v>2.3535972968320835</v>
      </c>
      <c r="G9991" s="42">
        <f t="shared" si="1248"/>
        <v>1941996.6210401044</v>
      </c>
      <c r="H9991" s="16">
        <f t="shared" si="1249"/>
        <v>1</v>
      </c>
      <c r="P9991" s="16"/>
    </row>
    <row r="9992" spans="1:16" x14ac:dyDescent="0.25">
      <c r="A9992" s="24">
        <f t="shared" si="1250"/>
        <v>9977</v>
      </c>
      <c r="B9992">
        <f t="shared" si="1244"/>
        <v>0.4971294739516452</v>
      </c>
      <c r="C9992">
        <f t="shared" si="1245"/>
        <v>0.63535618258174509</v>
      </c>
      <c r="D9992" s="40">
        <f t="shared" si="1246"/>
        <v>996719.42073966609</v>
      </c>
      <c r="E9992" s="40">
        <f t="shared" si="1251"/>
        <v>996719.42073966609</v>
      </c>
      <c r="F9992" s="41">
        <f t="shared" si="1247"/>
        <v>2.105189450354493</v>
      </c>
      <c r="G9992" s="42">
        <f t="shared" si="1248"/>
        <v>1098283.2095045862</v>
      </c>
      <c r="H9992" s="16">
        <f t="shared" si="1249"/>
        <v>1</v>
      </c>
      <c r="P9992" s="16"/>
    </row>
    <row r="9993" spans="1:16" x14ac:dyDescent="0.25">
      <c r="A9993" s="24">
        <f t="shared" si="1250"/>
        <v>9978</v>
      </c>
      <c r="B9993">
        <f t="shared" si="1244"/>
        <v>0.80808766430709511</v>
      </c>
      <c r="C9993">
        <f t="shared" si="1245"/>
        <v>0.77065607265103608</v>
      </c>
      <c r="D9993" s="40">
        <f t="shared" si="1246"/>
        <v>1397053.5817783829</v>
      </c>
      <c r="E9993" s="40">
        <f t="shared" si="1251"/>
        <v>1250000</v>
      </c>
      <c r="F9993" s="41">
        <f t="shared" si="1247"/>
        <v>2.2252307635912127</v>
      </c>
      <c r="G9993" s="42">
        <f t="shared" si="1248"/>
        <v>1781538.454489016</v>
      </c>
      <c r="H9993" s="16">
        <f t="shared" si="1249"/>
        <v>1</v>
      </c>
      <c r="P9993" s="16"/>
    </row>
    <row r="9994" spans="1:16" x14ac:dyDescent="0.25">
      <c r="A9994" s="24">
        <f t="shared" si="1250"/>
        <v>9979</v>
      </c>
      <c r="B9994">
        <f t="shared" si="1244"/>
        <v>0.29843120614532381</v>
      </c>
      <c r="C9994">
        <f t="shared" si="1245"/>
        <v>0.16729784535709769</v>
      </c>
      <c r="D9994" s="40">
        <f t="shared" si="1246"/>
        <v>758852.02665406384</v>
      </c>
      <c r="E9994" s="40">
        <f t="shared" si="1251"/>
        <v>758852.02665406384</v>
      </c>
      <c r="F9994" s="41">
        <f t="shared" si="1247"/>
        <v>1.7067178041464421</v>
      </c>
      <c r="G9994" s="42">
        <f t="shared" si="1248"/>
        <v>295146.26460310118</v>
      </c>
      <c r="H9994" s="16">
        <f t="shared" si="1249"/>
        <v>1</v>
      </c>
      <c r="P9994" s="16"/>
    </row>
    <row r="9995" spans="1:16" x14ac:dyDescent="0.25">
      <c r="A9995" s="24">
        <f t="shared" si="1250"/>
        <v>9980</v>
      </c>
      <c r="B9995">
        <f t="shared" si="1244"/>
        <v>0.2560109420446679</v>
      </c>
      <c r="C9995">
        <f t="shared" si="1245"/>
        <v>0.6187026888364926</v>
      </c>
      <c r="D9995" s="40">
        <f t="shared" si="1246"/>
        <v>701051.97276152589</v>
      </c>
      <c r="E9995" s="40">
        <f t="shared" si="1251"/>
        <v>701051.97276152589</v>
      </c>
      <c r="F9995" s="41">
        <f t="shared" si="1247"/>
        <v>2.0918162160937954</v>
      </c>
      <c r="G9995" s="42">
        <f t="shared" si="1248"/>
        <v>466471.88494710554</v>
      </c>
      <c r="H9995" s="16">
        <f t="shared" si="1249"/>
        <v>1</v>
      </c>
      <c r="P9995" s="16"/>
    </row>
    <row r="9996" spans="1:16" x14ac:dyDescent="0.25">
      <c r="A9996" s="24">
        <f t="shared" si="1250"/>
        <v>9981</v>
      </c>
      <c r="B9996">
        <f t="shared" si="1244"/>
        <v>0.83786826755385846</v>
      </c>
      <c r="C9996">
        <f t="shared" si="1245"/>
        <v>0.53740956482943147</v>
      </c>
      <c r="D9996" s="40">
        <f t="shared" si="1246"/>
        <v>1449422.9780271347</v>
      </c>
      <c r="E9996" s="40">
        <f t="shared" si="1251"/>
        <v>1250000</v>
      </c>
      <c r="F9996" s="41">
        <f t="shared" si="1247"/>
        <v>2.0285439886755801</v>
      </c>
      <c r="G9996" s="42">
        <f t="shared" si="1248"/>
        <v>1535679.9858444752</v>
      </c>
      <c r="H9996" s="16">
        <f t="shared" si="1249"/>
        <v>1</v>
      </c>
      <c r="P9996" s="16"/>
    </row>
    <row r="9997" spans="1:16" x14ac:dyDescent="0.25">
      <c r="A9997" s="24">
        <f t="shared" si="1250"/>
        <v>9982</v>
      </c>
      <c r="B9997">
        <f t="shared" si="1244"/>
        <v>0.36937398358713835</v>
      </c>
      <c r="C9997">
        <f t="shared" si="1245"/>
        <v>0.43338573735672981</v>
      </c>
      <c r="D9997" s="40">
        <f t="shared" si="1246"/>
        <v>847942.93833459937</v>
      </c>
      <c r="E9997" s="40">
        <f t="shared" si="1251"/>
        <v>847942.93833459937</v>
      </c>
      <c r="F9997" s="41">
        <f t="shared" si="1247"/>
        <v>1.9490088801261003</v>
      </c>
      <c r="G9997" s="42">
        <f t="shared" si="1248"/>
        <v>652648.31665435247</v>
      </c>
      <c r="H9997" s="16">
        <f t="shared" si="1249"/>
        <v>1</v>
      </c>
      <c r="P9997" s="16"/>
    </row>
    <row r="9998" spans="1:16" x14ac:dyDescent="0.25">
      <c r="A9998" s="24">
        <f t="shared" si="1250"/>
        <v>9983</v>
      </c>
      <c r="B9998">
        <f t="shared" si="1244"/>
        <v>0.21773545385804027</v>
      </c>
      <c r="C9998">
        <f t="shared" si="1245"/>
        <v>0.78794595331419259</v>
      </c>
      <c r="D9998" s="40">
        <f t="shared" si="1246"/>
        <v>644438.88821769936</v>
      </c>
      <c r="E9998" s="40">
        <f t="shared" si="1251"/>
        <v>644438.88821769936</v>
      </c>
      <c r="F9998" s="41">
        <f t="shared" si="1247"/>
        <v>2.2429527249741161</v>
      </c>
      <c r="G9998" s="42">
        <f t="shared" si="1248"/>
        <v>445445.96040717862</v>
      </c>
      <c r="H9998" s="16">
        <f t="shared" si="1249"/>
        <v>1</v>
      </c>
      <c r="P9998" s="16"/>
    </row>
    <row r="9999" spans="1:16" x14ac:dyDescent="0.25">
      <c r="A9999" s="24">
        <f t="shared" si="1250"/>
        <v>9984</v>
      </c>
      <c r="B9999">
        <f t="shared" si="1244"/>
        <v>0.12962175614666194</v>
      </c>
      <c r="C9999">
        <f t="shared" si="1245"/>
        <v>0.9315441605867818</v>
      </c>
      <c r="D9999" s="40">
        <f t="shared" si="1246"/>
        <v>485631.79091383476</v>
      </c>
      <c r="E9999" s="40">
        <f t="shared" si="1251"/>
        <v>485631.79091383476</v>
      </c>
      <c r="F9999" s="41">
        <f t="shared" si="1247"/>
        <v>2.4520944064808945</v>
      </c>
      <c r="G9999" s="42">
        <f t="shared" si="1248"/>
        <v>190814.99810911343</v>
      </c>
      <c r="H9999" s="16">
        <f t="shared" si="1249"/>
        <v>1</v>
      </c>
      <c r="P9999" s="16"/>
    </row>
    <row r="10000" spans="1:16" x14ac:dyDescent="0.25">
      <c r="A10000" s="24">
        <f t="shared" si="1250"/>
        <v>9985</v>
      </c>
      <c r="B10000">
        <f t="shared" si="1244"/>
        <v>0.96533941233064979</v>
      </c>
      <c r="C10000">
        <f t="shared" si="1245"/>
        <v>0.12034477794077247</v>
      </c>
      <c r="D10000" s="40">
        <f t="shared" si="1246"/>
        <v>1828109.7903332105</v>
      </c>
      <c r="E10000" s="40">
        <f t="shared" si="1251"/>
        <v>1250000</v>
      </c>
      <c r="F10000" s="41">
        <f t="shared" si="1247"/>
        <v>1.6433845005348364</v>
      </c>
      <c r="G10000" s="42">
        <f t="shared" si="1248"/>
        <v>1054230.6256685455</v>
      </c>
      <c r="H10000" s="16">
        <f t="shared" si="1249"/>
        <v>1</v>
      </c>
      <c r="P10000" s="16"/>
    </row>
    <row r="10001" spans="1:16" x14ac:dyDescent="0.25">
      <c r="A10001" s="24">
        <f t="shared" si="1250"/>
        <v>9986</v>
      </c>
      <c r="B10001">
        <f t="shared" ref="B10001:B10015" si="1252">((MOD((MOD(MOD(999999999999989,MOD(A10001*2499997+$B$13*1800451,7450589)*4658+7450581)*383,99991)*7440893+MOD(MOD(999999999999989,MOD(A10001*2246527+$B$13*2399993,7450987)*7580+7560584)*17669,7440893))*1343,4294967296))+0.5)/2^32</f>
        <v>0.60464568727184087</v>
      </c>
      <c r="C10001">
        <f t="shared" ref="C10001:C10015" si="1253">((MOD((MOD(MOD(999999999999989,MOD(A10001*2499997+$C$13*1800451,7450589)*4658+7450581)*383,99991)*7440893+MOD(MOD(999999999999989,MOD(A10001*2246527+$C$13*2399993,7450987)*7580+7560584)*17669,7440893))*1343,4294967296))+0.5)/2^32</f>
        <v>0.62957395741250366</v>
      </c>
      <c r="D10001" s="40">
        <f t="shared" ref="D10001:D10015" si="1254">MAX(0,NORMINV(B10001,D$10,D$12))</f>
        <v>1120998.7249631563</v>
      </c>
      <c r="E10001" s="40">
        <f t="shared" si="1251"/>
        <v>1120998.7249631563</v>
      </c>
      <c r="F10001" s="41">
        <f t="shared" ref="F10001:F10015" si="1255">NORMINV(C10001,E$10,E$12)</f>
        <v>2.1005243690348747</v>
      </c>
      <c r="G10001" s="42">
        <f t="shared" ref="G10001:G10014" si="1256">F10001*E10001-1000000</f>
        <v>1354685.1394421328</v>
      </c>
      <c r="H10001" s="16">
        <f t="shared" ref="H10001:H10015" si="1257">IF(G10001&gt;=0,1,0)</f>
        <v>1</v>
      </c>
      <c r="P10001" s="16"/>
    </row>
    <row r="10002" spans="1:16" x14ac:dyDescent="0.25">
      <c r="A10002" s="24">
        <f t="shared" ref="A10002:A10015" si="1258">A10001+1</f>
        <v>9987</v>
      </c>
      <c r="B10002">
        <f t="shared" si="1252"/>
        <v>0.48414966173004359</v>
      </c>
      <c r="C10002">
        <f t="shared" si="1253"/>
        <v>0.11860616074409336</v>
      </c>
      <c r="D10002" s="40">
        <f t="shared" si="1254"/>
        <v>981880.83676953777</v>
      </c>
      <c r="E10002" s="40">
        <f t="shared" ref="E10002:E10015" si="1259">MIN(1250000,D10002)</f>
        <v>981880.83676953777</v>
      </c>
      <c r="F10002" s="41">
        <f t="shared" si="1255"/>
        <v>1.6407345548325134</v>
      </c>
      <c r="G10002" s="42">
        <f t="shared" si="1256"/>
        <v>611005.81761564338</v>
      </c>
      <c r="H10002" s="16">
        <f t="shared" si="1257"/>
        <v>1</v>
      </c>
      <c r="P10002" s="16"/>
    </row>
    <row r="10003" spans="1:16" x14ac:dyDescent="0.25">
      <c r="A10003" s="24">
        <f t="shared" si="1258"/>
        <v>9988</v>
      </c>
      <c r="B10003">
        <f t="shared" si="1252"/>
        <v>5.3715708781965077E-2</v>
      </c>
      <c r="C10003">
        <f t="shared" si="1253"/>
        <v>0.58859741396736354</v>
      </c>
      <c r="D10003" s="40">
        <f t="shared" si="1254"/>
        <v>266027.52893660206</v>
      </c>
      <c r="E10003" s="40">
        <f t="shared" si="1259"/>
        <v>266027.52893660206</v>
      </c>
      <c r="F10003" s="41">
        <f t="shared" si="1255"/>
        <v>2.0680664077673896</v>
      </c>
      <c r="G10003" s="42">
        <f t="shared" si="1256"/>
        <v>-449837.4038648461</v>
      </c>
      <c r="H10003" s="16">
        <f t="shared" si="1257"/>
        <v>0</v>
      </c>
      <c r="P10003" s="16"/>
    </row>
    <row r="10004" spans="1:16" x14ac:dyDescent="0.25">
      <c r="A10004" s="24">
        <f t="shared" si="1258"/>
        <v>9989</v>
      </c>
      <c r="B10004">
        <f t="shared" si="1252"/>
        <v>0.21898406150285155</v>
      </c>
      <c r="C10004">
        <f t="shared" si="1253"/>
        <v>0.75904492975678295</v>
      </c>
      <c r="D10004" s="40">
        <f t="shared" si="1254"/>
        <v>646369.79592867021</v>
      </c>
      <c r="E10004" s="40">
        <f t="shared" si="1259"/>
        <v>646369.79592867021</v>
      </c>
      <c r="F10004" s="41">
        <f t="shared" si="1255"/>
        <v>2.2137488353692207</v>
      </c>
      <c r="G10004" s="42">
        <f t="shared" si="1256"/>
        <v>430900.38295493461</v>
      </c>
      <c r="H10004" s="16">
        <f t="shared" si="1257"/>
        <v>1</v>
      </c>
      <c r="P10004" s="16"/>
    </row>
    <row r="10005" spans="1:16" x14ac:dyDescent="0.25">
      <c r="A10005" s="24">
        <f t="shared" si="1258"/>
        <v>9990</v>
      </c>
      <c r="B10005">
        <f t="shared" si="1252"/>
        <v>0.40623947640415281</v>
      </c>
      <c r="C10005">
        <f t="shared" si="1253"/>
        <v>0.37898445327300578</v>
      </c>
      <c r="D10005" s="40">
        <f t="shared" si="1254"/>
        <v>891840.77167448471</v>
      </c>
      <c r="E10005" s="40">
        <f t="shared" si="1259"/>
        <v>891840.77167448471</v>
      </c>
      <c r="F10005" s="41">
        <f t="shared" si="1255"/>
        <v>1.9063376696385108</v>
      </c>
      <c r="G10005" s="42">
        <f t="shared" si="1256"/>
        <v>700149.65836254833</v>
      </c>
      <c r="H10005" s="16">
        <f t="shared" si="1257"/>
        <v>1</v>
      </c>
      <c r="P10005" s="16"/>
    </row>
    <row r="10006" spans="1:16" x14ac:dyDescent="0.25">
      <c r="A10006" s="24">
        <f t="shared" si="1258"/>
        <v>9991</v>
      </c>
      <c r="B10006">
        <f t="shared" si="1252"/>
        <v>0.47491200675722212</v>
      </c>
      <c r="C10006">
        <f t="shared" si="1253"/>
        <v>0.61758170311804861</v>
      </c>
      <c r="D10006" s="40">
        <f t="shared" si="1254"/>
        <v>971309.5228409681</v>
      </c>
      <c r="E10006" s="40">
        <f t="shared" si="1259"/>
        <v>971309.5228409681</v>
      </c>
      <c r="F10006" s="41">
        <f t="shared" si="1255"/>
        <v>2.0909226709991113</v>
      </c>
      <c r="G10006" s="42">
        <f t="shared" si="1256"/>
        <v>1030933.1018655093</v>
      </c>
      <c r="H10006" s="16">
        <f t="shared" si="1257"/>
        <v>1</v>
      </c>
      <c r="P10006" s="16"/>
    </row>
    <row r="10007" spans="1:16" x14ac:dyDescent="0.25">
      <c r="A10007" s="24">
        <f t="shared" si="1258"/>
        <v>9992</v>
      </c>
      <c r="B10007">
        <f t="shared" si="1252"/>
        <v>0.76605876081157476</v>
      </c>
      <c r="C10007">
        <f t="shared" si="1253"/>
        <v>0.4526360664749518</v>
      </c>
      <c r="D10007" s="40">
        <f t="shared" si="1254"/>
        <v>1330970.5340515811</v>
      </c>
      <c r="E10007" s="40">
        <f t="shared" si="1259"/>
        <v>1250000</v>
      </c>
      <c r="F10007" s="41">
        <f t="shared" si="1255"/>
        <v>1.9638285507832551</v>
      </c>
      <c r="G10007" s="42">
        <f t="shared" si="1256"/>
        <v>1454785.6884790687</v>
      </c>
      <c r="H10007" s="16">
        <f t="shared" si="1257"/>
        <v>1</v>
      </c>
      <c r="P10007" s="16"/>
    </row>
    <row r="10008" spans="1:16" x14ac:dyDescent="0.25">
      <c r="A10008" s="24">
        <f t="shared" si="1258"/>
        <v>9993</v>
      </c>
      <c r="B10008">
        <f t="shared" si="1252"/>
        <v>0.11215776682365686</v>
      </c>
      <c r="C10008">
        <f t="shared" si="1253"/>
        <v>0.61692459264304489</v>
      </c>
      <c r="D10008" s="40">
        <f t="shared" si="1254"/>
        <v>445988.19060280162</v>
      </c>
      <c r="E10008" s="40">
        <f t="shared" si="1259"/>
        <v>445988.19060280162</v>
      </c>
      <c r="F10008" s="41">
        <f t="shared" si="1255"/>
        <v>2.0903992494857402</v>
      </c>
      <c r="G10008" s="42">
        <f t="shared" si="1256"/>
        <v>-67706.62108440022</v>
      </c>
      <c r="H10008" s="16">
        <f t="shared" si="1257"/>
        <v>0</v>
      </c>
      <c r="P10008" s="16"/>
    </row>
    <row r="10009" spans="1:16" x14ac:dyDescent="0.25">
      <c r="A10009" s="24">
        <f t="shared" si="1258"/>
        <v>9994</v>
      </c>
      <c r="B10009">
        <f t="shared" si="1252"/>
        <v>0.45877568435389549</v>
      </c>
      <c r="C10009">
        <f t="shared" si="1253"/>
        <v>0.33056759752798826</v>
      </c>
      <c r="D10009" s="40">
        <f t="shared" si="1254"/>
        <v>952803.05874944036</v>
      </c>
      <c r="E10009" s="40">
        <f t="shared" si="1259"/>
        <v>952803.05874944036</v>
      </c>
      <c r="F10009" s="41">
        <f t="shared" si="1255"/>
        <v>1.866764012156251</v>
      </c>
      <c r="G10009" s="42">
        <f t="shared" si="1256"/>
        <v>778658.46074585337</v>
      </c>
      <c r="H10009" s="16">
        <f t="shared" si="1257"/>
        <v>1</v>
      </c>
      <c r="P10009" s="16"/>
    </row>
    <row r="10010" spans="1:16" x14ac:dyDescent="0.25">
      <c r="A10010" s="24">
        <f t="shared" si="1258"/>
        <v>9995</v>
      </c>
      <c r="B10010">
        <f t="shared" si="1252"/>
        <v>0.53723643289413303</v>
      </c>
      <c r="C10010">
        <f t="shared" si="1253"/>
        <v>0.58286491234321147</v>
      </c>
      <c r="D10010" s="40">
        <f t="shared" si="1254"/>
        <v>1042617.250633515</v>
      </c>
      <c r="E10010" s="40">
        <f t="shared" si="1259"/>
        <v>1042617.250633515</v>
      </c>
      <c r="F10010" s="41">
        <f t="shared" si="1255"/>
        <v>2.0635951679144875</v>
      </c>
      <c r="G10010" s="42">
        <f t="shared" si="1256"/>
        <v>1151539.9203916094</v>
      </c>
      <c r="H10010" s="16">
        <f t="shared" si="1257"/>
        <v>1</v>
      </c>
      <c r="P10010" s="16"/>
    </row>
    <row r="10011" spans="1:16" x14ac:dyDescent="0.25">
      <c r="A10011" s="24">
        <f t="shared" si="1258"/>
        <v>9996</v>
      </c>
      <c r="B10011">
        <f t="shared" si="1252"/>
        <v>0.76647341053467244</v>
      </c>
      <c r="C10011">
        <f t="shared" si="1253"/>
        <v>0.90020147303584963</v>
      </c>
      <c r="D10011" s="40">
        <f t="shared" si="1254"/>
        <v>1331587.5703980252</v>
      </c>
      <c r="E10011" s="40">
        <f t="shared" si="1259"/>
        <v>1250000</v>
      </c>
      <c r="F10011" s="41">
        <f t="shared" si="1255"/>
        <v>2.3898785460587302</v>
      </c>
      <c r="G10011" s="42">
        <f t="shared" si="1256"/>
        <v>1987348.1825734125</v>
      </c>
      <c r="H10011" s="16">
        <f t="shared" si="1257"/>
        <v>1</v>
      </c>
      <c r="P10011" s="16"/>
    </row>
    <row r="10012" spans="1:16" x14ac:dyDescent="0.25">
      <c r="A10012" s="24">
        <f t="shared" si="1258"/>
        <v>9997</v>
      </c>
      <c r="B10012">
        <f t="shared" si="1252"/>
        <v>0.25814057851675898</v>
      </c>
      <c r="C10012">
        <f t="shared" si="1253"/>
        <v>0.92296380444895476</v>
      </c>
      <c r="D10012" s="40">
        <f t="shared" si="1254"/>
        <v>704062.9815331779</v>
      </c>
      <c r="E10012" s="40">
        <f t="shared" si="1259"/>
        <v>704062.9815331779</v>
      </c>
      <c r="F10012" s="41">
        <f t="shared" si="1255"/>
        <v>2.433219895326399</v>
      </c>
      <c r="G10012" s="42">
        <f t="shared" si="1256"/>
        <v>713140.05422935146</v>
      </c>
      <c r="H10012" s="16">
        <f t="shared" si="1257"/>
        <v>1</v>
      </c>
      <c r="P10012" s="16"/>
    </row>
    <row r="10013" spans="1:16" x14ac:dyDescent="0.25">
      <c r="A10013" s="24">
        <f t="shared" si="1258"/>
        <v>9998</v>
      </c>
      <c r="B10013">
        <f t="shared" si="1252"/>
        <v>0.3425448794150725</v>
      </c>
      <c r="C10013">
        <f t="shared" si="1253"/>
        <v>0.74085836892481893</v>
      </c>
      <c r="D10013" s="40">
        <f t="shared" si="1254"/>
        <v>815109.01173784432</v>
      </c>
      <c r="E10013" s="40">
        <f t="shared" si="1259"/>
        <v>815109.01173784432</v>
      </c>
      <c r="F10013" s="41">
        <f t="shared" si="1255"/>
        <v>2.1963507500202146</v>
      </c>
      <c r="G10013" s="42">
        <f t="shared" si="1256"/>
        <v>790265.28927865042</v>
      </c>
      <c r="H10013" s="16">
        <f t="shared" si="1257"/>
        <v>1</v>
      </c>
      <c r="P10013" s="16"/>
    </row>
    <row r="10014" spans="1:16" x14ac:dyDescent="0.25">
      <c r="A10014" s="24">
        <f t="shared" si="1258"/>
        <v>9999</v>
      </c>
      <c r="B10014">
        <f t="shared" si="1252"/>
        <v>0.21348661847878247</v>
      </c>
      <c r="C10014">
        <f t="shared" si="1253"/>
        <v>0.20990671252366155</v>
      </c>
      <c r="D10014" s="40">
        <f t="shared" si="1254"/>
        <v>637819.87993882061</v>
      </c>
      <c r="E10014" s="40">
        <f t="shared" si="1259"/>
        <v>637819.87993882061</v>
      </c>
      <c r="F10014" s="41">
        <f t="shared" si="1255"/>
        <v>1.7547887605163819</v>
      </c>
      <c r="G10014" s="42">
        <f t="shared" si="1256"/>
        <v>119239.1565505506</v>
      </c>
      <c r="H10014" s="16">
        <f t="shared" si="1257"/>
        <v>1</v>
      </c>
      <c r="P10014" s="16"/>
    </row>
    <row r="10015" spans="1:16" ht="15.75" thickBot="1" x14ac:dyDescent="0.3">
      <c r="A10015" s="17">
        <f t="shared" si="1258"/>
        <v>10000</v>
      </c>
      <c r="B10015">
        <f t="shared" si="1252"/>
        <v>0.41006186266895384</v>
      </c>
      <c r="C10015">
        <f t="shared" si="1253"/>
        <v>0.69578540360089391</v>
      </c>
      <c r="D10015" s="40">
        <f t="shared" si="1254"/>
        <v>896328.64165548224</v>
      </c>
      <c r="E10015" s="45">
        <f t="shared" si="1259"/>
        <v>896328.64165548224</v>
      </c>
      <c r="F10015" s="41">
        <f t="shared" si="1255"/>
        <v>2.155719442714334</v>
      </c>
      <c r="G10015" s="46">
        <f>F10015*E10015-1000000</f>
        <v>932233.07987845223</v>
      </c>
      <c r="H10015" s="19">
        <f t="shared" si="1257"/>
        <v>1</v>
      </c>
      <c r="P10015" s="16"/>
    </row>
    <row r="10016" spans="1:16" ht="15.75" thickBot="1" x14ac:dyDescent="0.3">
      <c r="A10016" s="47"/>
      <c r="B10016" s="45"/>
      <c r="C10016" s="45"/>
      <c r="D10016" s="45"/>
      <c r="E10016" s="48"/>
      <c r="F10016" s="46"/>
      <c r="G10016" s="18"/>
      <c r="H10016" s="18"/>
      <c r="I10016" s="18"/>
      <c r="J10016" s="18"/>
      <c r="K10016" s="18"/>
      <c r="L10016" s="18"/>
      <c r="M10016" s="18"/>
      <c r="N10016" s="18"/>
      <c r="O10016" s="18"/>
      <c r="P10016" s="19"/>
    </row>
  </sheetData>
  <mergeCells count="8">
    <mergeCell ref="A14:H14"/>
    <mergeCell ref="K14:N14"/>
    <mergeCell ref="A1:P1"/>
    <mergeCell ref="A2:P2"/>
    <mergeCell ref="A3:F3"/>
    <mergeCell ref="A4:F4"/>
    <mergeCell ref="A5:F5"/>
    <mergeCell ref="A6:F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90FAC-F408-4347-82A3-DC1B4A81DA33}">
  <sheetPr codeName="Sheet4"/>
  <dimension ref="A1:E222"/>
  <sheetViews>
    <sheetView showGridLines="0" zoomScale="110" zoomScaleNormal="110" workbookViewId="0">
      <selection activeCell="H5" sqref="H5:M6"/>
    </sheetView>
  </sheetViews>
  <sheetFormatPr defaultRowHeight="12.75" x14ac:dyDescent="0.2"/>
  <cols>
    <col min="1" max="2" width="35.140625" style="52" customWidth="1"/>
    <col min="3" max="3" width="40.42578125" style="52" customWidth="1"/>
    <col min="4" max="4" width="43.5703125" style="52" customWidth="1"/>
    <col min="5" max="5" width="44.5703125" style="52" customWidth="1"/>
    <col min="6" max="16384" width="9.140625" style="52"/>
  </cols>
  <sheetData>
    <row r="1" spans="1:5" ht="24.75" customHeight="1" x14ac:dyDescent="0.2">
      <c r="A1" s="49" t="s">
        <v>75</v>
      </c>
      <c r="B1" s="50"/>
      <c r="C1" s="50"/>
      <c r="D1" s="50"/>
      <c r="E1" s="51"/>
    </row>
    <row r="2" spans="1:5" x14ac:dyDescent="0.2">
      <c r="A2" s="219" t="s">
        <v>45</v>
      </c>
      <c r="B2" s="221"/>
      <c r="C2" s="221"/>
      <c r="D2" s="221"/>
      <c r="E2" s="220"/>
    </row>
    <row r="3" spans="1:5" ht="64.5" customHeight="1" thickBot="1" x14ac:dyDescent="0.25">
      <c r="A3" s="219"/>
      <c r="B3" s="221"/>
      <c r="C3" s="221"/>
      <c r="D3" s="221"/>
      <c r="E3" s="220"/>
    </row>
    <row r="4" spans="1:5" ht="18.75" customHeight="1" thickBot="1" x14ac:dyDescent="0.25">
      <c r="A4" s="53"/>
      <c r="B4" s="54"/>
      <c r="C4" s="55" t="s">
        <v>46</v>
      </c>
      <c r="D4" s="56" t="s">
        <v>47</v>
      </c>
      <c r="E4" s="57" t="s">
        <v>48</v>
      </c>
    </row>
    <row r="5" spans="1:5" ht="92.45" customHeight="1" thickBot="1" x14ac:dyDescent="0.25">
      <c r="A5" s="222" t="s">
        <v>49</v>
      </c>
      <c r="B5" s="223"/>
      <c r="C5" s="58">
        <f>CORREL($B$24:$B$222,C24:C222)</f>
        <v>-3.8336440833304314E-2</v>
      </c>
      <c r="D5" s="58">
        <f t="shared" ref="D5:E5" si="0">CORREL($B$24:$B$222,D24:D222)</f>
        <v>0.69422216696805084</v>
      </c>
      <c r="E5" s="178">
        <f t="shared" si="0"/>
        <v>0.90219736941488204</v>
      </c>
    </row>
    <row r="6" spans="1:5" ht="60" customHeight="1" thickBot="1" x14ac:dyDescent="0.25">
      <c r="A6" s="224" t="s">
        <v>50</v>
      </c>
      <c r="B6" s="225"/>
      <c r="C6" s="59">
        <f>C5^2</f>
        <v>1.4696826957654424E-3</v>
      </c>
      <c r="D6" s="60">
        <f>D5^2</f>
        <v>0.48194441710981623</v>
      </c>
      <c r="E6" s="61">
        <f>E5^2</f>
        <v>0.81396009337913311</v>
      </c>
    </row>
    <row r="7" spans="1:5" ht="27" customHeight="1" thickBot="1" x14ac:dyDescent="0.25">
      <c r="A7" s="62"/>
      <c r="B7" s="63"/>
      <c r="C7" s="226" t="s">
        <v>51</v>
      </c>
      <c r="D7" s="227"/>
      <c r="E7" s="228"/>
    </row>
    <row r="8" spans="1:5" ht="21" customHeight="1" x14ac:dyDescent="0.2">
      <c r="A8" s="229" t="s">
        <v>52</v>
      </c>
      <c r="B8" s="230"/>
      <c r="C8" s="53"/>
      <c r="D8" s="64"/>
      <c r="E8" s="54"/>
    </row>
    <row r="9" spans="1:5" ht="21" customHeight="1" x14ac:dyDescent="0.2">
      <c r="A9" s="219"/>
      <c r="B9" s="220"/>
      <c r="C9" s="65"/>
      <c r="D9" s="66"/>
      <c r="E9" s="67"/>
    </row>
    <row r="10" spans="1:5" ht="21" customHeight="1" x14ac:dyDescent="0.2">
      <c r="A10" s="219"/>
      <c r="B10" s="220"/>
      <c r="C10" s="65"/>
      <c r="D10" s="66"/>
      <c r="E10" s="67"/>
    </row>
    <row r="11" spans="1:5" ht="21" customHeight="1" x14ac:dyDescent="0.2">
      <c r="A11" s="219"/>
      <c r="B11" s="220"/>
      <c r="C11" s="65"/>
      <c r="D11" s="66"/>
      <c r="E11" s="67"/>
    </row>
    <row r="12" spans="1:5" ht="21" customHeight="1" x14ac:dyDescent="0.2">
      <c r="A12" s="219"/>
      <c r="B12" s="220"/>
      <c r="C12" s="65"/>
      <c r="D12" s="66"/>
      <c r="E12" s="67"/>
    </row>
    <row r="13" spans="1:5" ht="21" customHeight="1" x14ac:dyDescent="0.2">
      <c r="A13" s="219"/>
      <c r="B13" s="220"/>
      <c r="C13" s="65"/>
      <c r="D13" s="66"/>
      <c r="E13" s="67"/>
    </row>
    <row r="14" spans="1:5" ht="21" customHeight="1" x14ac:dyDescent="0.2">
      <c r="A14" s="219"/>
      <c r="B14" s="220"/>
      <c r="C14" s="65"/>
      <c r="D14" s="66"/>
      <c r="E14" s="67"/>
    </row>
    <row r="15" spans="1:5" ht="21" customHeight="1" thickBot="1" x14ac:dyDescent="0.25">
      <c r="A15" s="224"/>
      <c r="B15" s="225"/>
      <c r="C15" s="68"/>
      <c r="D15" s="69"/>
      <c r="E15" s="70"/>
    </row>
    <row r="16" spans="1:5" ht="22.9" customHeight="1" x14ac:dyDescent="0.2">
      <c r="A16" s="219" t="s">
        <v>53</v>
      </c>
      <c r="B16" s="220"/>
      <c r="C16" s="65"/>
      <c r="D16" s="66"/>
      <c r="E16" s="67"/>
    </row>
    <row r="17" spans="1:5" ht="22.9" customHeight="1" x14ac:dyDescent="0.2">
      <c r="A17" s="219"/>
      <c r="B17" s="220"/>
      <c r="C17" s="65"/>
      <c r="D17" s="66"/>
      <c r="E17" s="67"/>
    </row>
    <row r="18" spans="1:5" ht="22.9" customHeight="1" x14ac:dyDescent="0.2">
      <c r="A18" s="219"/>
      <c r="B18" s="220"/>
      <c r="C18" s="65"/>
      <c r="D18" s="66"/>
      <c r="E18" s="67"/>
    </row>
    <row r="19" spans="1:5" ht="22.9" customHeight="1" x14ac:dyDescent="0.2">
      <c r="A19" s="219"/>
      <c r="B19" s="220"/>
      <c r="C19" s="65"/>
      <c r="D19" s="66"/>
      <c r="E19" s="67"/>
    </row>
    <row r="20" spans="1:5" ht="22.9" customHeight="1" x14ac:dyDescent="0.2">
      <c r="A20" s="219"/>
      <c r="B20" s="220"/>
      <c r="C20" s="65"/>
      <c r="D20" s="66"/>
      <c r="E20" s="67"/>
    </row>
    <row r="21" spans="1:5" ht="22.9" customHeight="1" x14ac:dyDescent="0.2">
      <c r="A21" s="219"/>
      <c r="B21" s="220"/>
      <c r="C21" s="65"/>
      <c r="D21" s="66"/>
      <c r="E21" s="67"/>
    </row>
    <row r="22" spans="1:5" ht="16.5" customHeight="1" thickBot="1" x14ac:dyDescent="0.25">
      <c r="A22" s="68"/>
      <c r="B22" s="70"/>
      <c r="C22" s="68"/>
      <c r="D22" s="69"/>
      <c r="E22" s="70"/>
    </row>
    <row r="23" spans="1:5" s="74" customFormat="1" ht="47.25" x14ac:dyDescent="0.25">
      <c r="A23" s="71" t="s">
        <v>54</v>
      </c>
      <c r="B23" s="72" t="s">
        <v>55</v>
      </c>
      <c r="C23" s="72" t="s">
        <v>46</v>
      </c>
      <c r="D23" s="72" t="s">
        <v>47</v>
      </c>
      <c r="E23" s="73" t="s">
        <v>48</v>
      </c>
    </row>
    <row r="24" spans="1:5" x14ac:dyDescent="0.2">
      <c r="A24" s="75">
        <v>40917</v>
      </c>
      <c r="B24" s="52">
        <v>-0.39388930716453585</v>
      </c>
      <c r="C24" s="52">
        <v>1.4142604931427551</v>
      </c>
      <c r="D24" s="52">
        <v>-3.403037691928068E-3</v>
      </c>
      <c r="E24" s="76">
        <v>-0.34584486724542374</v>
      </c>
    </row>
    <row r="25" spans="1:5" x14ac:dyDescent="0.2">
      <c r="A25" s="75">
        <f>A24+7</f>
        <v>40924</v>
      </c>
      <c r="B25" s="52">
        <v>-0.45111095158232972</v>
      </c>
      <c r="C25" s="52">
        <v>1.3510798705367983</v>
      </c>
      <c r="D25" s="52">
        <v>-6.05362333530029E-2</v>
      </c>
      <c r="E25" s="76">
        <v>-0.31365392571239448</v>
      </c>
    </row>
    <row r="26" spans="1:5" x14ac:dyDescent="0.2">
      <c r="A26" s="75">
        <f t="shared" ref="A26:A89" si="1">A25+7</f>
        <v>40931</v>
      </c>
      <c r="B26" s="52">
        <v>0.33817053814246856</v>
      </c>
      <c r="C26" s="52">
        <v>1.4781991210977372</v>
      </c>
      <c r="D26" s="52">
        <v>0.61555441722714033</v>
      </c>
      <c r="E26" s="76">
        <v>0.48883844603222049</v>
      </c>
    </row>
    <row r="27" spans="1:5" x14ac:dyDescent="0.2">
      <c r="A27" s="75">
        <f t="shared" si="1"/>
        <v>40938</v>
      </c>
      <c r="B27" s="52">
        <v>0.26287789711363285</v>
      </c>
      <c r="C27" s="52">
        <v>1.298053589863517</v>
      </c>
      <c r="D27" s="52">
        <v>0.58972126874966602</v>
      </c>
      <c r="E27" s="76">
        <v>0.76127662882149605</v>
      </c>
    </row>
    <row r="28" spans="1:5" x14ac:dyDescent="0.2">
      <c r="A28" s="75">
        <f t="shared" si="1"/>
        <v>40945</v>
      </c>
      <c r="B28" s="52">
        <v>0.65154031835434367</v>
      </c>
      <c r="C28" s="52">
        <v>1.1459273183054575</v>
      </c>
      <c r="D28" s="52">
        <v>0.94883182730722027</v>
      </c>
      <c r="E28" s="76">
        <v>1.087827904264286</v>
      </c>
    </row>
    <row r="29" spans="1:5" x14ac:dyDescent="0.2">
      <c r="A29" s="75">
        <f t="shared" si="1"/>
        <v>40952</v>
      </c>
      <c r="B29" s="52">
        <v>0.18735293819265916</v>
      </c>
      <c r="C29" s="52">
        <v>1.1202539489933585</v>
      </c>
      <c r="D29" s="52">
        <v>0.78382733956421691</v>
      </c>
      <c r="E29" s="76">
        <v>1.111628990160773</v>
      </c>
    </row>
    <row r="30" spans="1:5" x14ac:dyDescent="0.2">
      <c r="A30" s="75">
        <f t="shared" si="1"/>
        <v>40959</v>
      </c>
      <c r="B30" s="52">
        <v>0.16812720299512188</v>
      </c>
      <c r="C30" s="52">
        <v>1.4903432926674229</v>
      </c>
      <c r="D30" s="52">
        <v>0.48579592530204796</v>
      </c>
      <c r="E30" s="76">
        <v>1.534006882757815</v>
      </c>
    </row>
    <row r="31" spans="1:5" x14ac:dyDescent="0.2">
      <c r="A31" s="75">
        <f t="shared" si="1"/>
        <v>40966</v>
      </c>
      <c r="B31" s="52">
        <v>0.36286089485370088</v>
      </c>
      <c r="C31" s="52">
        <v>1.3425726758285279</v>
      </c>
      <c r="D31" s="52">
        <v>0.26081291376712612</v>
      </c>
      <c r="E31" s="76">
        <v>1.5532368411005397</v>
      </c>
    </row>
    <row r="32" spans="1:5" x14ac:dyDescent="0.2">
      <c r="A32" s="75">
        <f t="shared" si="1"/>
        <v>40973</v>
      </c>
      <c r="B32" s="52">
        <v>0.56829361831634251</v>
      </c>
      <c r="C32" s="52">
        <v>1.3297141991179613</v>
      </c>
      <c r="D32" s="52">
        <v>0.48845013288335015</v>
      </c>
      <c r="E32" s="76">
        <v>1.7292251190032262</v>
      </c>
    </row>
    <row r="33" spans="1:5" x14ac:dyDescent="0.2">
      <c r="A33" s="75">
        <f t="shared" si="1"/>
        <v>40980</v>
      </c>
      <c r="B33" s="52">
        <v>0.59840443713700453</v>
      </c>
      <c r="C33" s="52">
        <v>1.3347373715702353</v>
      </c>
      <c r="D33" s="52">
        <v>0.35170843131468482</v>
      </c>
      <c r="E33" s="76">
        <v>1.8421497411165983</v>
      </c>
    </row>
    <row r="34" spans="1:5" x14ac:dyDescent="0.2">
      <c r="A34" s="75">
        <f t="shared" si="1"/>
        <v>40987</v>
      </c>
      <c r="B34" s="52">
        <v>0.63960569184589833</v>
      </c>
      <c r="C34" s="52">
        <v>0.70938282298645117</v>
      </c>
      <c r="D34" s="52">
        <v>0.63271297702763962</v>
      </c>
      <c r="E34" s="76">
        <v>1.7310293145717575</v>
      </c>
    </row>
    <row r="35" spans="1:5" x14ac:dyDescent="0.2">
      <c r="A35" s="75">
        <f t="shared" si="1"/>
        <v>40994</v>
      </c>
      <c r="B35" s="52">
        <v>6.232220196375643E-2</v>
      </c>
      <c r="C35" s="52">
        <v>0.47169655547945455</v>
      </c>
      <c r="D35" s="52">
        <v>0.48506182492469274</v>
      </c>
      <c r="E35" s="76">
        <v>1.2220235690619217</v>
      </c>
    </row>
    <row r="36" spans="1:5" x14ac:dyDescent="0.2">
      <c r="A36" s="75">
        <f t="shared" si="1"/>
        <v>41001</v>
      </c>
      <c r="B36" s="52">
        <v>-8.072242562496218E-2</v>
      </c>
      <c r="C36" s="52">
        <v>1.2207098907406122</v>
      </c>
      <c r="D36" s="52">
        <v>0.56149788350979968</v>
      </c>
      <c r="E36" s="76">
        <v>1.1815123797067626</v>
      </c>
    </row>
    <row r="37" spans="1:5" x14ac:dyDescent="0.2">
      <c r="A37" s="75">
        <f t="shared" si="1"/>
        <v>41008</v>
      </c>
      <c r="B37" s="52">
        <v>0.10136861189508066</v>
      </c>
      <c r="C37" s="52">
        <v>1.389393836409361</v>
      </c>
      <c r="D37" s="52">
        <v>0.81379168760130827</v>
      </c>
      <c r="E37" s="76">
        <v>1.4445219182308704</v>
      </c>
    </row>
    <row r="38" spans="1:5" x14ac:dyDescent="0.2">
      <c r="A38" s="75">
        <f t="shared" si="1"/>
        <v>41015</v>
      </c>
      <c r="B38" s="52">
        <v>-6.3122275477485057E-2</v>
      </c>
      <c r="C38" s="52">
        <v>1.7318223877733139</v>
      </c>
      <c r="D38" s="52">
        <v>0.39010693416750447</v>
      </c>
      <c r="E38" s="76">
        <v>1.6586049267117644</v>
      </c>
    </row>
    <row r="39" spans="1:5" x14ac:dyDescent="0.2">
      <c r="A39" s="75">
        <f t="shared" si="1"/>
        <v>41022</v>
      </c>
      <c r="B39" s="52">
        <v>-0.1002758080300393</v>
      </c>
      <c r="C39" s="52">
        <v>1.8673511982023914</v>
      </c>
      <c r="D39" s="52">
        <v>0.49927064978327373</v>
      </c>
      <c r="E39" s="76">
        <v>2.0684818296383876</v>
      </c>
    </row>
    <row r="40" spans="1:5" x14ac:dyDescent="0.2">
      <c r="A40" s="75">
        <f t="shared" si="1"/>
        <v>41029</v>
      </c>
      <c r="B40" s="52">
        <v>-0.1221739211816851</v>
      </c>
      <c r="C40" s="52">
        <v>1.7397583781859569</v>
      </c>
      <c r="D40" s="52">
        <v>0.74220652363890571</v>
      </c>
      <c r="E40" s="76">
        <v>2.0522514775992846</v>
      </c>
    </row>
    <row r="41" spans="1:5" x14ac:dyDescent="0.2">
      <c r="A41" s="75">
        <f t="shared" si="1"/>
        <v>41036</v>
      </c>
      <c r="B41" s="52">
        <v>-0.13019608730087134</v>
      </c>
      <c r="C41" s="52">
        <v>2.3538171201623528</v>
      </c>
      <c r="D41" s="52">
        <v>1.0883567963745595</v>
      </c>
      <c r="E41" s="76">
        <v>1.9819918584545644</v>
      </c>
    </row>
    <row r="42" spans="1:5" x14ac:dyDescent="0.2">
      <c r="A42" s="75">
        <f t="shared" si="1"/>
        <v>41043</v>
      </c>
      <c r="B42" s="52">
        <v>-0.58432003573846092</v>
      </c>
      <c r="C42" s="52">
        <v>2.0618735453751897</v>
      </c>
      <c r="D42" s="52">
        <v>1.1070694365418221</v>
      </c>
      <c r="E42" s="76">
        <v>1.8578555654351294</v>
      </c>
    </row>
    <row r="43" spans="1:5" x14ac:dyDescent="0.2">
      <c r="A43" s="75">
        <f t="shared" si="1"/>
        <v>41050</v>
      </c>
      <c r="B43" s="52">
        <v>-1.1871881380893934</v>
      </c>
      <c r="C43" s="52">
        <v>2.4008471488535337</v>
      </c>
      <c r="D43" s="52">
        <v>0.69118661926250347</v>
      </c>
      <c r="E43" s="76">
        <v>1.1357555287308829</v>
      </c>
    </row>
    <row r="44" spans="1:5" x14ac:dyDescent="0.2">
      <c r="A44" s="75">
        <f t="shared" si="1"/>
        <v>41057</v>
      </c>
      <c r="B44" s="52">
        <v>-0.85565810622225158</v>
      </c>
      <c r="C44" s="52">
        <v>2.3788341274156868</v>
      </c>
      <c r="D44" s="52">
        <v>0.86965882021652274</v>
      </c>
      <c r="E44" s="76">
        <v>1.3852789707942712</v>
      </c>
    </row>
    <row r="45" spans="1:5" x14ac:dyDescent="0.2">
      <c r="A45" s="75">
        <f t="shared" si="1"/>
        <v>41064</v>
      </c>
      <c r="B45" s="52">
        <v>-1.4076260985085187</v>
      </c>
      <c r="C45" s="52">
        <v>2.5105712817832369</v>
      </c>
      <c r="D45" s="52">
        <v>0.52886204522111824</v>
      </c>
      <c r="E45" s="76">
        <v>1.0393903204454311</v>
      </c>
    </row>
    <row r="46" spans="1:5" x14ac:dyDescent="0.2">
      <c r="A46" s="75">
        <f t="shared" si="1"/>
        <v>41071</v>
      </c>
      <c r="B46" s="52">
        <v>-1.3411332861994554</v>
      </c>
      <c r="C46" s="52">
        <v>2.4789930654790076</v>
      </c>
      <c r="D46" s="52">
        <v>0.2539683814750891</v>
      </c>
      <c r="E46" s="76">
        <v>1.1594416646847785</v>
      </c>
    </row>
    <row r="47" spans="1:5" x14ac:dyDescent="0.2">
      <c r="A47" s="75">
        <f t="shared" si="1"/>
        <v>41078</v>
      </c>
      <c r="B47" s="52">
        <v>-1.2775505447072284</v>
      </c>
      <c r="C47" s="52">
        <v>2.5964320232407028</v>
      </c>
      <c r="D47" s="52">
        <v>8.0825108309421995E-2</v>
      </c>
      <c r="E47" s="76">
        <v>1.0365412766587507</v>
      </c>
    </row>
    <row r="48" spans="1:5" x14ac:dyDescent="0.2">
      <c r="A48" s="75">
        <f t="shared" si="1"/>
        <v>41085</v>
      </c>
      <c r="B48" s="52">
        <v>-1.9290582723312701</v>
      </c>
      <c r="C48" s="52">
        <v>3.1477962651910079</v>
      </c>
      <c r="D48" s="52">
        <v>0.21159352066205164</v>
      </c>
      <c r="E48" s="76">
        <v>0.79405053720046337</v>
      </c>
    </row>
    <row r="49" spans="1:5" x14ac:dyDescent="0.2">
      <c r="A49" s="75">
        <f t="shared" si="1"/>
        <v>41092</v>
      </c>
      <c r="B49" s="52">
        <v>-1.3611858122535563</v>
      </c>
      <c r="C49" s="52">
        <v>3.6658594418092476</v>
      </c>
      <c r="D49" s="52">
        <v>0.48060455312682004</v>
      </c>
      <c r="E49" s="76">
        <v>1.1337410553405636</v>
      </c>
    </row>
    <row r="50" spans="1:5" x14ac:dyDescent="0.2">
      <c r="A50" s="75">
        <f t="shared" si="1"/>
        <v>41099</v>
      </c>
      <c r="B50" s="52">
        <v>-0.94391642777520812</v>
      </c>
      <c r="C50" s="52">
        <v>3.7686785834383598</v>
      </c>
      <c r="D50" s="52">
        <v>0.66143137235491634</v>
      </c>
      <c r="E50" s="76">
        <v>1.0852198282756975</v>
      </c>
    </row>
    <row r="51" spans="1:5" x14ac:dyDescent="0.2">
      <c r="A51" s="75">
        <f t="shared" si="1"/>
        <v>41106</v>
      </c>
      <c r="B51" s="52">
        <v>-0.69882460053890805</v>
      </c>
      <c r="C51" s="52">
        <v>2.8425136434524747</v>
      </c>
      <c r="D51" s="52">
        <v>0.41929564207133618</v>
      </c>
      <c r="E51" s="76">
        <v>1.3368927871943765</v>
      </c>
    </row>
    <row r="52" spans="1:5" x14ac:dyDescent="0.2">
      <c r="A52" s="75">
        <f t="shared" si="1"/>
        <v>41113</v>
      </c>
      <c r="B52" s="52">
        <v>-0.3738984105751087</v>
      </c>
      <c r="C52" s="52">
        <v>2.6012157839157255</v>
      </c>
      <c r="D52" s="52">
        <v>0.59032152148714578</v>
      </c>
      <c r="E52" s="76">
        <v>1.8609764094554013</v>
      </c>
    </row>
    <row r="53" spans="1:5" x14ac:dyDescent="0.2">
      <c r="A53" s="75">
        <f t="shared" si="1"/>
        <v>41120</v>
      </c>
      <c r="B53" s="52">
        <v>-0.72343470160593704</v>
      </c>
      <c r="C53" s="52">
        <v>2.3018491060152595</v>
      </c>
      <c r="D53" s="52">
        <v>0.31014274714841483</v>
      </c>
      <c r="E53" s="76">
        <v>1.8308321141494837</v>
      </c>
    </row>
    <row r="54" spans="1:5" x14ac:dyDescent="0.2">
      <c r="A54" s="75">
        <f t="shared" si="1"/>
        <v>41127</v>
      </c>
      <c r="B54" s="52">
        <v>-0.5987585577939829</v>
      </c>
      <c r="C54" s="52">
        <v>3.1033861137995533</v>
      </c>
      <c r="D54" s="52">
        <v>0.40978261346897399</v>
      </c>
      <c r="E54" s="76">
        <v>2.2723821790593428</v>
      </c>
    </row>
    <row r="55" spans="1:5" x14ac:dyDescent="0.2">
      <c r="A55" s="75">
        <f t="shared" si="1"/>
        <v>41134</v>
      </c>
      <c r="B55" s="52">
        <v>-0.55047809142640469</v>
      </c>
      <c r="C55" s="52">
        <v>3.9586388467866538</v>
      </c>
      <c r="D55" s="52">
        <v>0.57795602827489723</v>
      </c>
      <c r="E55" s="76">
        <v>2.1959963116637287</v>
      </c>
    </row>
    <row r="56" spans="1:5" x14ac:dyDescent="0.2">
      <c r="A56" s="75">
        <f t="shared" si="1"/>
        <v>41141</v>
      </c>
      <c r="B56" s="52">
        <v>-0.32839462811189674</v>
      </c>
      <c r="C56" s="52">
        <v>4.2006937890431546</v>
      </c>
      <c r="D56" s="52">
        <v>0.69217211787672706</v>
      </c>
      <c r="E56" s="76">
        <v>2.1613549479843366</v>
      </c>
    </row>
    <row r="57" spans="1:5" x14ac:dyDescent="0.2">
      <c r="A57" s="75">
        <f t="shared" si="1"/>
        <v>41148</v>
      </c>
      <c r="B57" s="52">
        <v>-0.20658194685555931</v>
      </c>
      <c r="C57" s="52">
        <v>4.7334706725369848</v>
      </c>
      <c r="D57" s="52">
        <v>0.89823384099417902</v>
      </c>
      <c r="E57" s="76">
        <v>2.0175757754695711</v>
      </c>
    </row>
    <row r="58" spans="1:5" x14ac:dyDescent="0.2">
      <c r="A58" s="75">
        <f t="shared" si="1"/>
        <v>41155</v>
      </c>
      <c r="B58" s="52">
        <v>-0.73215658664235561</v>
      </c>
      <c r="C58" s="52">
        <v>4.7784266474699928</v>
      </c>
      <c r="D58" s="52">
        <v>0.50306443025846304</v>
      </c>
      <c r="E58" s="76">
        <v>1.615041044650019</v>
      </c>
    </row>
    <row r="59" spans="1:5" x14ac:dyDescent="0.2">
      <c r="A59" s="75">
        <f t="shared" si="1"/>
        <v>41162</v>
      </c>
      <c r="B59" s="52">
        <v>-0.53910643701937189</v>
      </c>
      <c r="C59" s="52">
        <v>4.608666052240963</v>
      </c>
      <c r="D59" s="52">
        <v>0.73090481711631416</v>
      </c>
      <c r="E59" s="76">
        <v>1.8009487560211856</v>
      </c>
    </row>
    <row r="60" spans="1:5" x14ac:dyDescent="0.2">
      <c r="A60" s="75">
        <f t="shared" si="1"/>
        <v>41169</v>
      </c>
      <c r="B60" s="52">
        <v>-0.69800361669829236</v>
      </c>
      <c r="C60" s="52">
        <v>4.5878510384334046</v>
      </c>
      <c r="D60" s="52">
        <v>0.75598610803059663</v>
      </c>
      <c r="E60" s="76">
        <v>1.5732974809008478</v>
      </c>
    </row>
    <row r="61" spans="1:5" x14ac:dyDescent="0.2">
      <c r="A61" s="75">
        <f t="shared" si="1"/>
        <v>41176</v>
      </c>
      <c r="B61" s="52">
        <v>-1.5293362471936083</v>
      </c>
      <c r="C61" s="52">
        <v>4.4817811882073997</v>
      </c>
      <c r="D61" s="52">
        <v>0.32200177445561889</v>
      </c>
      <c r="E61" s="76">
        <v>0.92741560185609107</v>
      </c>
    </row>
    <row r="62" spans="1:5" x14ac:dyDescent="0.2">
      <c r="A62" s="75">
        <f t="shared" si="1"/>
        <v>41183</v>
      </c>
      <c r="B62" s="52">
        <v>-1.3587358452625655</v>
      </c>
      <c r="C62" s="52">
        <v>4.4180819656668122</v>
      </c>
      <c r="D62" s="52">
        <v>0.76326790865583238</v>
      </c>
      <c r="E62" s="76">
        <v>1.2469935622723409</v>
      </c>
    </row>
    <row r="63" spans="1:5" x14ac:dyDescent="0.2">
      <c r="A63" s="75">
        <f t="shared" si="1"/>
        <v>41190</v>
      </c>
      <c r="B63" s="52">
        <v>-1.2527162785792001</v>
      </c>
      <c r="C63" s="52">
        <v>3.6379085826061988</v>
      </c>
      <c r="D63" s="52">
        <v>0.70765624098444713</v>
      </c>
      <c r="E63" s="76">
        <v>0.98980523832488787</v>
      </c>
    </row>
    <row r="64" spans="1:5" x14ac:dyDescent="0.2">
      <c r="A64" s="75">
        <f t="shared" si="1"/>
        <v>41197</v>
      </c>
      <c r="B64" s="52">
        <v>-0.7440674254276749</v>
      </c>
      <c r="C64" s="52">
        <v>3.8661948261320243</v>
      </c>
      <c r="D64" s="52">
        <v>1.141543670985006</v>
      </c>
      <c r="E64" s="76">
        <v>1.3786761299517845</v>
      </c>
    </row>
    <row r="65" spans="1:5" x14ac:dyDescent="0.2">
      <c r="A65" s="75">
        <f t="shared" si="1"/>
        <v>41204</v>
      </c>
      <c r="B65" s="52">
        <v>-1.5024935796918151</v>
      </c>
      <c r="C65" s="52">
        <v>4.5418315656157873</v>
      </c>
      <c r="D65" s="52">
        <v>1.3190159195136133</v>
      </c>
      <c r="E65" s="76">
        <v>0.65219643672949434</v>
      </c>
    </row>
    <row r="66" spans="1:5" x14ac:dyDescent="0.2">
      <c r="A66" s="75">
        <f t="shared" si="1"/>
        <v>41211</v>
      </c>
      <c r="B66" s="52">
        <v>-1.6394471427949939</v>
      </c>
      <c r="C66" s="52">
        <v>4.1723694421207718</v>
      </c>
      <c r="D66" s="52">
        <v>1.3774967960668385</v>
      </c>
      <c r="E66" s="76">
        <v>0.55143079111858706</v>
      </c>
    </row>
    <row r="67" spans="1:5" x14ac:dyDescent="0.2">
      <c r="A67" s="75">
        <f t="shared" si="1"/>
        <v>41218</v>
      </c>
      <c r="B67" s="52">
        <v>-1.2993229583431063</v>
      </c>
      <c r="C67" s="52">
        <v>3.938831991907489</v>
      </c>
      <c r="D67" s="52">
        <v>1.3429996374999802</v>
      </c>
      <c r="E67" s="76">
        <v>0.99167593611723559</v>
      </c>
    </row>
    <row r="68" spans="1:5" x14ac:dyDescent="0.2">
      <c r="A68" s="75">
        <f t="shared" si="1"/>
        <v>41225</v>
      </c>
      <c r="B68" s="52">
        <v>-0.72488792728127094</v>
      </c>
      <c r="C68" s="52">
        <v>4.1036140982010574</v>
      </c>
      <c r="D68" s="52">
        <v>1.6464291332762655</v>
      </c>
      <c r="E68" s="76">
        <v>1.3863416082777995</v>
      </c>
    </row>
    <row r="69" spans="1:5" x14ac:dyDescent="0.2">
      <c r="A69" s="75">
        <f t="shared" si="1"/>
        <v>41232</v>
      </c>
      <c r="B69" s="52">
        <v>-0.32708928793595643</v>
      </c>
      <c r="C69" s="52">
        <v>4.0259617356523218</v>
      </c>
      <c r="D69" s="52">
        <v>1.4588274059098567</v>
      </c>
      <c r="E69" s="76">
        <v>1.5345334390447505</v>
      </c>
    </row>
    <row r="70" spans="1:5" x14ac:dyDescent="0.2">
      <c r="A70" s="75">
        <f t="shared" si="1"/>
        <v>41239</v>
      </c>
      <c r="B70" s="52">
        <v>-0.34962039972486975</v>
      </c>
      <c r="C70" s="52">
        <v>3.2064132431584893</v>
      </c>
      <c r="D70" s="52">
        <v>1.3465632586432652</v>
      </c>
      <c r="E70" s="76">
        <v>1.3933741720156578</v>
      </c>
    </row>
    <row r="71" spans="1:5" x14ac:dyDescent="0.2">
      <c r="A71" s="75">
        <f t="shared" si="1"/>
        <v>41246</v>
      </c>
      <c r="B71" s="52">
        <v>-0.66906870851016353</v>
      </c>
      <c r="C71" s="52">
        <v>3.3178080106403822</v>
      </c>
      <c r="D71" s="52">
        <v>1.1929849477069361</v>
      </c>
      <c r="E71" s="76">
        <v>1.0488350189463806</v>
      </c>
    </row>
    <row r="72" spans="1:5" x14ac:dyDescent="0.2">
      <c r="A72" s="75">
        <f t="shared" si="1"/>
        <v>41253</v>
      </c>
      <c r="B72" s="52">
        <v>-0.19151453937192897</v>
      </c>
      <c r="C72" s="52">
        <v>3.1766648328776901</v>
      </c>
      <c r="D72" s="52">
        <v>1.4156514039629626</v>
      </c>
      <c r="E72" s="76">
        <v>1.189306535350664</v>
      </c>
    </row>
    <row r="73" spans="1:5" x14ac:dyDescent="0.2">
      <c r="A73" s="75">
        <f t="shared" si="1"/>
        <v>41260</v>
      </c>
      <c r="B73" s="52">
        <v>-0.51302008248331643</v>
      </c>
      <c r="C73" s="52">
        <v>3.877140530042483</v>
      </c>
      <c r="D73" s="52">
        <v>1.2593281383833597</v>
      </c>
      <c r="E73" s="76">
        <v>0.81103265011115999</v>
      </c>
    </row>
    <row r="74" spans="1:5" x14ac:dyDescent="0.2">
      <c r="A74" s="75">
        <f t="shared" si="1"/>
        <v>41267</v>
      </c>
      <c r="B74" s="52">
        <v>-0.50088748946459938</v>
      </c>
      <c r="C74" s="52">
        <v>4.0927982564565788</v>
      </c>
      <c r="D74" s="52">
        <v>1.3908852735264183</v>
      </c>
      <c r="E74" s="76">
        <v>0.91304063576014738</v>
      </c>
    </row>
    <row r="75" spans="1:5" x14ac:dyDescent="0.2">
      <c r="A75" s="75">
        <f t="shared" si="1"/>
        <v>41274</v>
      </c>
      <c r="B75" s="52">
        <v>-0.46746093516747389</v>
      </c>
      <c r="C75" s="52">
        <v>3.8120221497335418</v>
      </c>
      <c r="D75" s="52">
        <v>1.3412776170228546</v>
      </c>
      <c r="E75" s="76">
        <v>0.9758352708814968</v>
      </c>
    </row>
    <row r="76" spans="1:5" x14ac:dyDescent="0.2">
      <c r="A76" s="75">
        <f t="shared" si="1"/>
        <v>41281</v>
      </c>
      <c r="B76" s="52">
        <v>-0.26151014569004644</v>
      </c>
      <c r="C76" s="52">
        <v>3.7815709494469094</v>
      </c>
      <c r="D76" s="52">
        <v>1.369345416734171</v>
      </c>
      <c r="E76" s="76">
        <v>1.2563442728597884</v>
      </c>
    </row>
    <row r="77" spans="1:5" x14ac:dyDescent="0.2">
      <c r="A77" s="75">
        <f t="shared" si="1"/>
        <v>41288</v>
      </c>
      <c r="B77" s="52">
        <v>0.46256133801414967</v>
      </c>
      <c r="C77" s="52">
        <v>3.5840717062437411</v>
      </c>
      <c r="D77" s="52">
        <v>1.2890679305657662</v>
      </c>
      <c r="E77" s="76">
        <v>1.8140516701485578</v>
      </c>
    </row>
    <row r="78" spans="1:5" x14ac:dyDescent="0.2">
      <c r="A78" s="75">
        <f t="shared" si="1"/>
        <v>41295</v>
      </c>
      <c r="B78" s="52">
        <v>1.3016319966979311</v>
      </c>
      <c r="C78" s="52">
        <v>3.7457521026455929</v>
      </c>
      <c r="D78" s="52">
        <v>1.677378252354409</v>
      </c>
      <c r="E78" s="76">
        <v>2.5653225154442851</v>
      </c>
    </row>
    <row r="79" spans="1:5" x14ac:dyDescent="0.2">
      <c r="A79" s="75">
        <f t="shared" si="1"/>
        <v>41302</v>
      </c>
      <c r="B79" s="52">
        <v>1.8116285485070889</v>
      </c>
      <c r="C79" s="52">
        <v>4.037888999873565</v>
      </c>
      <c r="D79" s="52">
        <v>1.6775483830439133</v>
      </c>
      <c r="E79" s="76">
        <v>3.0559158001291555</v>
      </c>
    </row>
    <row r="80" spans="1:5" x14ac:dyDescent="0.2">
      <c r="A80" s="75">
        <f t="shared" si="1"/>
        <v>41309</v>
      </c>
      <c r="B80" s="52">
        <v>1.8302718460025098</v>
      </c>
      <c r="C80" s="52">
        <v>3.5989408848468192</v>
      </c>
      <c r="D80" s="52">
        <v>1.6030670287919977</v>
      </c>
      <c r="E80" s="76">
        <v>3.2861676822955284</v>
      </c>
    </row>
    <row r="81" spans="1:5" x14ac:dyDescent="0.2">
      <c r="A81" s="75">
        <f t="shared" si="1"/>
        <v>41316</v>
      </c>
      <c r="B81" s="52">
        <v>1.8367872941065386</v>
      </c>
      <c r="C81" s="52">
        <v>3.5965200099762655</v>
      </c>
      <c r="D81" s="52">
        <v>1.5869796838628789</v>
      </c>
      <c r="E81" s="76">
        <v>3.7338127547775382</v>
      </c>
    </row>
    <row r="82" spans="1:5" x14ac:dyDescent="0.2">
      <c r="A82" s="75">
        <f t="shared" si="1"/>
        <v>41323</v>
      </c>
      <c r="B82" s="52">
        <v>1.1947566080801522</v>
      </c>
      <c r="C82" s="52">
        <v>3.9716461218695054</v>
      </c>
      <c r="D82" s="52">
        <v>1.3576992128501648</v>
      </c>
      <c r="E82" s="76">
        <v>2.9006084648819543</v>
      </c>
    </row>
    <row r="83" spans="1:5" x14ac:dyDescent="0.2">
      <c r="A83" s="75">
        <f t="shared" si="1"/>
        <v>41330</v>
      </c>
      <c r="B83" s="52">
        <v>0.92981395681733026</v>
      </c>
      <c r="C83" s="52">
        <v>3.3746011134613556</v>
      </c>
      <c r="D83" s="52">
        <v>1.2889126087815377</v>
      </c>
      <c r="E83" s="76">
        <v>2.9823781637422178</v>
      </c>
    </row>
    <row r="84" spans="1:5" x14ac:dyDescent="0.2">
      <c r="A84" s="75">
        <f t="shared" si="1"/>
        <v>41337</v>
      </c>
      <c r="B84" s="52">
        <v>0.98561633107863444</v>
      </c>
      <c r="C84" s="52">
        <v>2.484508944746243</v>
      </c>
      <c r="D84" s="52">
        <v>1.6403949667844737</v>
      </c>
      <c r="E84" s="76">
        <v>2.9482960121068387</v>
      </c>
    </row>
    <row r="85" spans="1:5" x14ac:dyDescent="0.2">
      <c r="A85" s="75">
        <f t="shared" si="1"/>
        <v>41344</v>
      </c>
      <c r="B85" s="52">
        <v>0.46247755190899326</v>
      </c>
      <c r="C85" s="52">
        <v>2.684013473436544</v>
      </c>
      <c r="D85" s="52">
        <v>1.3418179613100996</v>
      </c>
      <c r="E85" s="76">
        <v>2.4965749211286496</v>
      </c>
    </row>
    <row r="86" spans="1:5" x14ac:dyDescent="0.2">
      <c r="A86" s="75">
        <f t="shared" si="1"/>
        <v>41351</v>
      </c>
      <c r="B86" s="52">
        <v>0.58476112248353007</v>
      </c>
      <c r="C86" s="52">
        <v>2.4295865082875885</v>
      </c>
      <c r="D86" s="52">
        <v>1.3920798469788571</v>
      </c>
      <c r="E86" s="76">
        <v>2.3019109831542424</v>
      </c>
    </row>
    <row r="87" spans="1:5" x14ac:dyDescent="0.2">
      <c r="A87" s="75">
        <f t="shared" si="1"/>
        <v>41358</v>
      </c>
      <c r="B87" s="52">
        <v>9.0024734948472851E-3</v>
      </c>
      <c r="C87" s="52">
        <v>1.795950208625716</v>
      </c>
      <c r="D87" s="52">
        <v>0.8642642107313947</v>
      </c>
      <c r="E87" s="76">
        <v>1.7639314194091444</v>
      </c>
    </row>
    <row r="88" spans="1:5" x14ac:dyDescent="0.2">
      <c r="A88" s="75">
        <f t="shared" si="1"/>
        <v>41365</v>
      </c>
      <c r="B88" s="52">
        <v>0.10649401631105614</v>
      </c>
      <c r="C88" s="52">
        <v>1.8493457194350704</v>
      </c>
      <c r="D88" s="52">
        <v>1.0966755184433021</v>
      </c>
      <c r="E88" s="76">
        <v>1.6760825726355584</v>
      </c>
    </row>
    <row r="89" spans="1:5" x14ac:dyDescent="0.2">
      <c r="A89" s="75">
        <f t="shared" si="1"/>
        <v>41372</v>
      </c>
      <c r="B89" s="52">
        <v>0.18433487179391406</v>
      </c>
      <c r="C89" s="52">
        <v>1.9828950225193056</v>
      </c>
      <c r="D89" s="52">
        <v>1.1971106487321146</v>
      </c>
      <c r="E89" s="76">
        <v>1.7690111994866571</v>
      </c>
    </row>
    <row r="90" spans="1:5" x14ac:dyDescent="0.2">
      <c r="A90" s="75">
        <f t="shared" ref="A90:A153" si="2">A89+7</f>
        <v>41379</v>
      </c>
      <c r="B90" s="52">
        <v>6.5548750016841684E-2</v>
      </c>
      <c r="C90" s="52">
        <v>1.2069533711235922</v>
      </c>
      <c r="D90" s="52">
        <v>1.4759437151919137</v>
      </c>
      <c r="E90" s="76">
        <v>1.7075171340466198</v>
      </c>
    </row>
    <row r="91" spans="1:5" x14ac:dyDescent="0.2">
      <c r="A91" s="75">
        <f t="shared" si="2"/>
        <v>41386</v>
      </c>
      <c r="B91" s="52">
        <v>0.1456309364067459</v>
      </c>
      <c r="C91" s="52">
        <v>1.1068580442984692</v>
      </c>
      <c r="D91" s="52">
        <v>1.7366164245510112</v>
      </c>
      <c r="E91" s="76">
        <v>1.6043880845193965</v>
      </c>
    </row>
    <row r="92" spans="1:5" x14ac:dyDescent="0.2">
      <c r="A92" s="75">
        <f t="shared" si="2"/>
        <v>41393</v>
      </c>
      <c r="B92" s="52">
        <v>-0.30578421805257217</v>
      </c>
      <c r="C92" s="52">
        <v>1.9831086516618175</v>
      </c>
      <c r="D92" s="52">
        <v>1.5731080065543444</v>
      </c>
      <c r="E92" s="76">
        <v>1.2832859467410871</v>
      </c>
    </row>
    <row r="93" spans="1:5" x14ac:dyDescent="0.2">
      <c r="A93" s="75">
        <f t="shared" si="2"/>
        <v>41400</v>
      </c>
      <c r="B93" s="52">
        <v>-0.86706468885917998</v>
      </c>
      <c r="C93" s="52">
        <v>1.9639206207036259</v>
      </c>
      <c r="D93" s="52">
        <v>1.5759980446411161</v>
      </c>
      <c r="E93" s="76">
        <v>0.90700812669851771</v>
      </c>
    </row>
    <row r="94" spans="1:5" x14ac:dyDescent="0.2">
      <c r="A94" s="75">
        <f t="shared" si="2"/>
        <v>41407</v>
      </c>
      <c r="B94" s="52">
        <v>-0.32065888445342028</v>
      </c>
      <c r="C94" s="52">
        <v>1.6729104104480983</v>
      </c>
      <c r="D94" s="52">
        <v>1.6078112895734462</v>
      </c>
      <c r="E94" s="76">
        <v>1.5543983820989413</v>
      </c>
    </row>
    <row r="95" spans="1:5" x14ac:dyDescent="0.2">
      <c r="A95" s="75">
        <f t="shared" si="2"/>
        <v>41414</v>
      </c>
      <c r="B95" s="52">
        <v>6.5384785487284103E-3</v>
      </c>
      <c r="C95" s="52">
        <v>1.8121503983919169</v>
      </c>
      <c r="D95" s="52">
        <v>2.0443049842101124</v>
      </c>
      <c r="E95" s="76">
        <v>1.8197633261129291</v>
      </c>
    </row>
    <row r="96" spans="1:5" x14ac:dyDescent="0.2">
      <c r="A96" s="75">
        <f t="shared" si="2"/>
        <v>41421</v>
      </c>
      <c r="B96" s="52">
        <v>0.75455580312225612</v>
      </c>
      <c r="C96" s="52">
        <v>1.834713451913957</v>
      </c>
      <c r="D96" s="52">
        <v>2.1848102212752698</v>
      </c>
      <c r="E96" s="76">
        <v>2.4169948125345213</v>
      </c>
    </row>
    <row r="97" spans="1:5" x14ac:dyDescent="0.2">
      <c r="A97" s="75">
        <f t="shared" si="2"/>
        <v>41428</v>
      </c>
      <c r="B97" s="52">
        <v>0.55354010624884398</v>
      </c>
      <c r="C97" s="52">
        <v>1.8584398933288573</v>
      </c>
      <c r="D97" s="52">
        <v>2.220042336650252</v>
      </c>
      <c r="E97" s="76">
        <v>2.385849269221159</v>
      </c>
    </row>
    <row r="98" spans="1:5" x14ac:dyDescent="0.2">
      <c r="A98" s="75">
        <f t="shared" si="2"/>
        <v>41435</v>
      </c>
      <c r="B98" s="52">
        <v>0.33545114701097062</v>
      </c>
      <c r="C98" s="52">
        <v>2.3019053890683554</v>
      </c>
      <c r="D98" s="52">
        <v>2.3508511213490597</v>
      </c>
      <c r="E98" s="76">
        <v>2.2935168041495353</v>
      </c>
    </row>
    <row r="99" spans="1:5" x14ac:dyDescent="0.2">
      <c r="A99" s="75">
        <f t="shared" si="2"/>
        <v>41442</v>
      </c>
      <c r="B99" s="52">
        <v>0.16051650230294906</v>
      </c>
      <c r="C99" s="52">
        <v>1.5582187259351499</v>
      </c>
      <c r="D99" s="52">
        <v>2.5150779152249778</v>
      </c>
      <c r="E99" s="76">
        <v>1.8774635902353849</v>
      </c>
    </row>
    <row r="100" spans="1:5" x14ac:dyDescent="0.2">
      <c r="A100" s="75">
        <f t="shared" si="2"/>
        <v>41449</v>
      </c>
      <c r="B100" s="52">
        <v>0.60511774059004575</v>
      </c>
      <c r="C100" s="52">
        <v>1.5574910192722065</v>
      </c>
      <c r="D100" s="52">
        <v>2.9842321567694325</v>
      </c>
      <c r="E100" s="76">
        <v>2.359944209127848</v>
      </c>
    </row>
    <row r="101" spans="1:5" x14ac:dyDescent="0.2">
      <c r="A101" s="75">
        <f t="shared" si="2"/>
        <v>41456</v>
      </c>
      <c r="B101" s="52">
        <v>-6.5444574896861493E-3</v>
      </c>
      <c r="C101" s="52">
        <v>1.5396287823671631</v>
      </c>
      <c r="D101" s="52">
        <v>2.6984799326853013</v>
      </c>
      <c r="E101" s="76">
        <v>2.3617578458194091</v>
      </c>
    </row>
    <row r="102" spans="1:5" x14ac:dyDescent="0.2">
      <c r="A102" s="75">
        <f t="shared" si="2"/>
        <v>41463</v>
      </c>
      <c r="B102" s="52">
        <v>0.2328512327794765</v>
      </c>
      <c r="C102" s="52">
        <v>1.5105807225832319</v>
      </c>
      <c r="D102" s="52">
        <v>2.6234775775875452</v>
      </c>
      <c r="E102" s="76">
        <v>2.5684664698048119</v>
      </c>
    </row>
    <row r="103" spans="1:5" x14ac:dyDescent="0.2">
      <c r="A103" s="75">
        <f t="shared" si="2"/>
        <v>41470</v>
      </c>
      <c r="B103" s="52">
        <v>0.18097172336951256</v>
      </c>
      <c r="C103" s="52">
        <v>0.75482237968540322</v>
      </c>
      <c r="D103" s="52">
        <v>2.9227392562116994</v>
      </c>
      <c r="E103" s="76">
        <v>2.5289851105215386</v>
      </c>
    </row>
    <row r="104" spans="1:5" x14ac:dyDescent="0.2">
      <c r="A104" s="75">
        <f t="shared" si="2"/>
        <v>41477</v>
      </c>
      <c r="B104" s="52">
        <v>0.15777452941422557</v>
      </c>
      <c r="C104" s="52">
        <v>0.28839738588346764</v>
      </c>
      <c r="D104" s="52">
        <v>3.2426936612851041</v>
      </c>
      <c r="E104" s="76">
        <v>2.6072166528492158</v>
      </c>
    </row>
    <row r="105" spans="1:5" x14ac:dyDescent="0.2">
      <c r="A105" s="75">
        <f t="shared" si="2"/>
        <v>41484</v>
      </c>
      <c r="B105" s="52">
        <v>0.86154229186493048</v>
      </c>
      <c r="C105" s="52">
        <v>0.8220039924052247</v>
      </c>
      <c r="D105" s="52">
        <v>3.3811025896799722</v>
      </c>
      <c r="E105" s="76">
        <v>3.3145650799821613</v>
      </c>
    </row>
    <row r="106" spans="1:5" x14ac:dyDescent="0.2">
      <c r="A106" s="75">
        <f t="shared" si="2"/>
        <v>41491</v>
      </c>
      <c r="B106" s="52">
        <v>0.84789761299608601</v>
      </c>
      <c r="C106" s="52">
        <v>0.96040482846904451</v>
      </c>
      <c r="D106" s="52">
        <v>3.8200329963345232</v>
      </c>
      <c r="E106" s="76">
        <v>3.6237391054616945</v>
      </c>
    </row>
    <row r="107" spans="1:5" x14ac:dyDescent="0.2">
      <c r="A107" s="75">
        <f t="shared" si="2"/>
        <v>41498</v>
      </c>
      <c r="B107" s="52">
        <v>1.2939901009342452</v>
      </c>
      <c r="C107" s="52">
        <v>1.5546800634302116</v>
      </c>
      <c r="D107" s="52">
        <v>3.9103397636845645</v>
      </c>
      <c r="E107" s="76">
        <v>3.8307364527611578</v>
      </c>
    </row>
    <row r="108" spans="1:5" x14ac:dyDescent="0.2">
      <c r="A108" s="75">
        <f t="shared" si="2"/>
        <v>41505</v>
      </c>
      <c r="B108" s="52">
        <v>1.2908350923386398</v>
      </c>
      <c r="C108" s="52">
        <v>1.8701168947532074</v>
      </c>
      <c r="D108" s="52">
        <v>4.2626819553600939</v>
      </c>
      <c r="E108" s="76">
        <v>3.5339023633897431</v>
      </c>
    </row>
    <row r="109" spans="1:5" x14ac:dyDescent="0.2">
      <c r="A109" s="75">
        <f t="shared" si="2"/>
        <v>41512</v>
      </c>
      <c r="B109" s="52">
        <v>1.4268919333603294</v>
      </c>
      <c r="C109" s="52">
        <v>2.271516227958509</v>
      </c>
      <c r="D109" s="52">
        <v>4.2036661873034626</v>
      </c>
      <c r="E109" s="76">
        <v>3.5624427856549157</v>
      </c>
    </row>
    <row r="110" spans="1:5" x14ac:dyDescent="0.2">
      <c r="A110" s="75">
        <f t="shared" si="2"/>
        <v>41519</v>
      </c>
      <c r="B110" s="52">
        <v>0.72028701024869835</v>
      </c>
      <c r="C110" s="52">
        <v>2.6035799466445351</v>
      </c>
      <c r="D110" s="52">
        <v>4.0942294463030047</v>
      </c>
      <c r="E110" s="76">
        <v>3.0624145801548437</v>
      </c>
    </row>
    <row r="111" spans="1:5" x14ac:dyDescent="0.2">
      <c r="A111" s="75">
        <f t="shared" si="2"/>
        <v>41526</v>
      </c>
      <c r="B111" s="52">
        <v>0.6981207434278216</v>
      </c>
      <c r="C111" s="52">
        <v>2.5409524946857012</v>
      </c>
      <c r="D111" s="52">
        <v>3.7770295457180154</v>
      </c>
      <c r="E111" s="76">
        <v>3.0638328471436891</v>
      </c>
    </row>
    <row r="112" spans="1:5" x14ac:dyDescent="0.2">
      <c r="A112" s="75">
        <f t="shared" si="2"/>
        <v>41533</v>
      </c>
      <c r="B112" s="52">
        <v>1.0948517123181276</v>
      </c>
      <c r="C112" s="52">
        <v>2.5608740168504633</v>
      </c>
      <c r="D112" s="52">
        <v>3.6248268606701828</v>
      </c>
      <c r="E112" s="76">
        <v>3.5991421262761545</v>
      </c>
    </row>
    <row r="113" spans="1:5" x14ac:dyDescent="0.2">
      <c r="A113" s="75">
        <f t="shared" si="2"/>
        <v>41540</v>
      </c>
      <c r="B113" s="52">
        <v>1.4343593295781212</v>
      </c>
      <c r="C113" s="52">
        <v>1.6182983973763085</v>
      </c>
      <c r="D113" s="52">
        <v>3.6070692530225523</v>
      </c>
      <c r="E113" s="76">
        <v>3.9916614005190243</v>
      </c>
    </row>
    <row r="114" spans="1:5" x14ac:dyDescent="0.2">
      <c r="A114" s="75">
        <f t="shared" si="2"/>
        <v>41547</v>
      </c>
      <c r="B114" s="52">
        <v>2.0549598384531302</v>
      </c>
      <c r="C114" s="52">
        <v>1.6232810150442207</v>
      </c>
      <c r="D114" s="52">
        <v>4.0189504004619883</v>
      </c>
      <c r="E114" s="76">
        <v>4.2819067099841188</v>
      </c>
    </row>
    <row r="115" spans="1:5" x14ac:dyDescent="0.2">
      <c r="A115" s="75">
        <f t="shared" si="2"/>
        <v>41554</v>
      </c>
      <c r="B115" s="52">
        <v>1.7813666193081301</v>
      </c>
      <c r="C115" s="52">
        <v>1.8512222857869987</v>
      </c>
      <c r="D115" s="52">
        <v>4.1850951150896245</v>
      </c>
      <c r="E115" s="76">
        <v>4.4755970362667785</v>
      </c>
    </row>
    <row r="116" spans="1:5" x14ac:dyDescent="0.2">
      <c r="A116" s="75">
        <f t="shared" si="2"/>
        <v>41561</v>
      </c>
      <c r="B116" s="52">
        <v>1.9553471664125275</v>
      </c>
      <c r="C116" s="52">
        <v>2.7392706411233791</v>
      </c>
      <c r="D116" s="52">
        <v>4.0664444953099954</v>
      </c>
      <c r="E116" s="76">
        <v>4.9833463627806962</v>
      </c>
    </row>
    <row r="117" spans="1:5" x14ac:dyDescent="0.2">
      <c r="A117" s="75">
        <f t="shared" si="2"/>
        <v>41568</v>
      </c>
      <c r="B117" s="52">
        <v>1.4991607116937151</v>
      </c>
      <c r="C117" s="52">
        <v>3.1977022179227617</v>
      </c>
      <c r="D117" s="52">
        <v>3.8842637049675286</v>
      </c>
      <c r="E117" s="76">
        <v>4.744581120759463</v>
      </c>
    </row>
    <row r="118" spans="1:5" x14ac:dyDescent="0.2">
      <c r="A118" s="75">
        <f t="shared" si="2"/>
        <v>41575</v>
      </c>
      <c r="B118" s="52">
        <v>1.4605526961211863</v>
      </c>
      <c r="C118" s="52">
        <v>3.0918585538244319</v>
      </c>
      <c r="D118" s="52">
        <v>3.9863871787533851</v>
      </c>
      <c r="E118" s="76">
        <v>4.6099572059751379</v>
      </c>
    </row>
    <row r="119" spans="1:5" x14ac:dyDescent="0.2">
      <c r="A119" s="75">
        <f t="shared" si="2"/>
        <v>41582</v>
      </c>
      <c r="B119" s="52">
        <v>1.1653622554060536</v>
      </c>
      <c r="C119" s="52">
        <v>3.1278501716784968</v>
      </c>
      <c r="D119" s="52">
        <v>4.209861367806238</v>
      </c>
      <c r="E119" s="76">
        <v>4.4737334841816567</v>
      </c>
    </row>
    <row r="120" spans="1:5" x14ac:dyDescent="0.2">
      <c r="A120" s="75">
        <f t="shared" si="2"/>
        <v>41589</v>
      </c>
      <c r="B120" s="52">
        <v>0.87481444378285622</v>
      </c>
      <c r="C120" s="52">
        <v>3.2548555249828306</v>
      </c>
      <c r="D120" s="52">
        <v>3.7866267461347474</v>
      </c>
      <c r="E120" s="76">
        <v>4.1385696677368289</v>
      </c>
    </row>
    <row r="121" spans="1:5" x14ac:dyDescent="0.2">
      <c r="A121" s="75">
        <f t="shared" si="2"/>
        <v>41596</v>
      </c>
      <c r="B121" s="52">
        <v>0.6827937545032382</v>
      </c>
      <c r="C121" s="52">
        <v>3.3638372229940074</v>
      </c>
      <c r="D121" s="52">
        <v>4.0690346438229952</v>
      </c>
      <c r="E121" s="76">
        <v>3.8681367167130523</v>
      </c>
    </row>
    <row r="122" spans="1:5" x14ac:dyDescent="0.2">
      <c r="A122" s="75">
        <f t="shared" si="2"/>
        <v>41603</v>
      </c>
      <c r="B122" s="52">
        <v>0.30940024944324435</v>
      </c>
      <c r="C122" s="52">
        <v>3.3611019565452827</v>
      </c>
      <c r="D122" s="52">
        <v>4.2883241568127781</v>
      </c>
      <c r="E122" s="76">
        <v>3.6125879150126932</v>
      </c>
    </row>
    <row r="123" spans="1:5" x14ac:dyDescent="0.2">
      <c r="A123" s="75">
        <f t="shared" si="2"/>
        <v>41610</v>
      </c>
      <c r="B123" s="52">
        <v>8.2166938872221484E-2</v>
      </c>
      <c r="C123" s="52">
        <v>3.8485537707505446</v>
      </c>
      <c r="D123" s="52">
        <v>4.4494757914266359</v>
      </c>
      <c r="E123" s="76">
        <v>3.5594525162056265</v>
      </c>
    </row>
    <row r="124" spans="1:5" x14ac:dyDescent="0.2">
      <c r="A124" s="75">
        <f t="shared" si="2"/>
        <v>41617</v>
      </c>
      <c r="B124" s="52">
        <v>-0.21672863381472018</v>
      </c>
      <c r="C124" s="52">
        <v>3.9755224812588112</v>
      </c>
      <c r="D124" s="52">
        <v>4.5250286476233486</v>
      </c>
      <c r="E124" s="76">
        <v>3.5728349224986635</v>
      </c>
    </row>
    <row r="125" spans="1:5" x14ac:dyDescent="0.2">
      <c r="A125" s="75">
        <f t="shared" si="2"/>
        <v>41624</v>
      </c>
      <c r="B125" s="52">
        <v>0.12200528785047421</v>
      </c>
      <c r="C125" s="52">
        <v>3.188824871853309</v>
      </c>
      <c r="D125" s="52">
        <v>4.7795398621317977</v>
      </c>
      <c r="E125" s="76">
        <v>3.7481026822151873</v>
      </c>
    </row>
    <row r="126" spans="1:5" x14ac:dyDescent="0.2">
      <c r="A126" s="75">
        <f t="shared" si="2"/>
        <v>41631</v>
      </c>
      <c r="B126" s="52">
        <v>0.86597398121948554</v>
      </c>
      <c r="C126" s="52">
        <v>3.3530875816632641</v>
      </c>
      <c r="D126" s="52">
        <v>4.9411405413128504</v>
      </c>
      <c r="E126" s="76">
        <v>4.2865038436377265</v>
      </c>
    </row>
    <row r="127" spans="1:5" x14ac:dyDescent="0.2">
      <c r="A127" s="75">
        <f t="shared" si="2"/>
        <v>41638</v>
      </c>
      <c r="B127" s="52">
        <v>0.76329482222263967</v>
      </c>
      <c r="C127" s="52">
        <v>3.3742489843725347</v>
      </c>
      <c r="D127" s="52">
        <v>4.9107038253083015</v>
      </c>
      <c r="E127" s="76">
        <v>4.1533871680359589</v>
      </c>
    </row>
    <row r="128" spans="1:5" x14ac:dyDescent="0.2">
      <c r="A128" s="75">
        <f t="shared" si="2"/>
        <v>41645</v>
      </c>
      <c r="B128" s="52">
        <v>0.30048731917359706</v>
      </c>
      <c r="C128" s="52">
        <v>2.9600943627373226</v>
      </c>
      <c r="D128" s="52">
        <v>4.7824623297894115</v>
      </c>
      <c r="E128" s="76">
        <v>3.8249490482148838</v>
      </c>
    </row>
    <row r="129" spans="1:5" x14ac:dyDescent="0.2">
      <c r="A129" s="75">
        <f t="shared" si="2"/>
        <v>41652</v>
      </c>
      <c r="B129" s="52">
        <v>-6.5110642245191253E-2</v>
      </c>
      <c r="C129" s="52">
        <v>2.2400334704472677</v>
      </c>
      <c r="D129" s="52">
        <v>4.5652024139225382</v>
      </c>
      <c r="E129" s="76">
        <v>3.4576701346600616</v>
      </c>
    </row>
    <row r="130" spans="1:5" x14ac:dyDescent="0.2">
      <c r="A130" s="75">
        <f t="shared" si="2"/>
        <v>41659</v>
      </c>
      <c r="B130" s="52">
        <v>0.10214284644118016</v>
      </c>
      <c r="C130" s="52">
        <v>2.8514095479510972</v>
      </c>
      <c r="D130" s="52">
        <v>4.4091307222418106</v>
      </c>
      <c r="E130" s="76">
        <v>3.5375942561198253</v>
      </c>
    </row>
    <row r="131" spans="1:5" x14ac:dyDescent="0.2">
      <c r="A131" s="75">
        <f t="shared" si="2"/>
        <v>41666</v>
      </c>
      <c r="B131" s="52">
        <v>7.2679721078262705E-2</v>
      </c>
      <c r="C131" s="52">
        <v>3.4292752407260263</v>
      </c>
      <c r="D131" s="52">
        <v>4.4058483330112592</v>
      </c>
      <c r="E131" s="76">
        <v>3.619154065799441</v>
      </c>
    </row>
    <row r="132" spans="1:5" x14ac:dyDescent="0.2">
      <c r="A132" s="75">
        <f t="shared" si="2"/>
        <v>41673</v>
      </c>
      <c r="B132" s="52">
        <v>0.27398742407697307</v>
      </c>
      <c r="C132" s="52">
        <v>3.4810828347927485</v>
      </c>
      <c r="D132" s="52">
        <v>4.6940180084861245</v>
      </c>
      <c r="E132" s="76">
        <v>3.7404969423259895</v>
      </c>
    </row>
    <row r="133" spans="1:5" x14ac:dyDescent="0.2">
      <c r="A133" s="75">
        <f t="shared" si="2"/>
        <v>41680</v>
      </c>
      <c r="B133" s="52">
        <v>0.32007387520040798</v>
      </c>
      <c r="C133" s="52">
        <v>3.8066086468710165</v>
      </c>
      <c r="D133" s="52">
        <v>4.5049227104399217</v>
      </c>
      <c r="E133" s="76">
        <v>4.0060935875913906</v>
      </c>
    </row>
    <row r="134" spans="1:5" x14ac:dyDescent="0.2">
      <c r="A134" s="75">
        <f t="shared" si="2"/>
        <v>41687</v>
      </c>
      <c r="B134" s="52">
        <v>0.92383268453764167</v>
      </c>
      <c r="C134" s="52">
        <v>3.7726118674786893</v>
      </c>
      <c r="D134" s="52">
        <v>4.4430776373189937</v>
      </c>
      <c r="E134" s="76">
        <v>4.3008514922705094</v>
      </c>
    </row>
    <row r="135" spans="1:5" x14ac:dyDescent="0.2">
      <c r="A135" s="75">
        <f t="shared" si="2"/>
        <v>41694</v>
      </c>
      <c r="B135" s="52">
        <v>1.1834651189183587</v>
      </c>
      <c r="C135" s="52">
        <v>3.9598228407968108</v>
      </c>
      <c r="D135" s="52">
        <v>4.5570322953757643</v>
      </c>
      <c r="E135" s="76">
        <v>4.6876431802854075</v>
      </c>
    </row>
    <row r="136" spans="1:5" x14ac:dyDescent="0.2">
      <c r="A136" s="75">
        <f t="shared" si="2"/>
        <v>41701</v>
      </c>
      <c r="B136" s="52">
        <v>1.0887601157571063</v>
      </c>
      <c r="C136" s="52">
        <v>3.7490085028137905</v>
      </c>
      <c r="D136" s="52">
        <v>4.5848961942475004</v>
      </c>
      <c r="E136" s="76">
        <v>4.5820010934390778</v>
      </c>
    </row>
    <row r="137" spans="1:5" x14ac:dyDescent="0.2">
      <c r="A137" s="75">
        <f t="shared" si="2"/>
        <v>41708</v>
      </c>
      <c r="B137" s="52">
        <v>1.9283396071183394</v>
      </c>
      <c r="C137" s="52">
        <v>3.5693735181159671</v>
      </c>
      <c r="D137" s="52">
        <v>4.8828815144625919</v>
      </c>
      <c r="E137" s="76">
        <v>5.0941346570587491</v>
      </c>
    </row>
    <row r="138" spans="1:5" x14ac:dyDescent="0.2">
      <c r="A138" s="75">
        <f t="shared" si="2"/>
        <v>41715</v>
      </c>
      <c r="B138" s="52">
        <v>2.1600841729635918</v>
      </c>
      <c r="C138" s="52">
        <v>3.4855242686931058</v>
      </c>
      <c r="D138" s="52">
        <v>5.0333351967047673</v>
      </c>
      <c r="E138" s="76">
        <v>5.1670748465326639</v>
      </c>
    </row>
    <row r="139" spans="1:5" x14ac:dyDescent="0.2">
      <c r="A139" s="75">
        <f t="shared" si="2"/>
        <v>41722</v>
      </c>
      <c r="B139" s="52">
        <v>1.4907436049033675</v>
      </c>
      <c r="C139" s="52">
        <v>3.4615410729570311</v>
      </c>
      <c r="D139" s="52">
        <v>4.7409349441964403</v>
      </c>
      <c r="E139" s="76">
        <v>4.6937089938241385</v>
      </c>
    </row>
    <row r="140" spans="1:5" x14ac:dyDescent="0.2">
      <c r="A140" s="75">
        <f t="shared" si="2"/>
        <v>41729</v>
      </c>
      <c r="B140" s="52">
        <v>1.4759107940741856</v>
      </c>
      <c r="C140" s="52">
        <v>3.1364644249420039</v>
      </c>
      <c r="D140" s="52">
        <v>4.6870308023699652</v>
      </c>
      <c r="E140" s="76">
        <v>4.5317179752743773</v>
      </c>
    </row>
    <row r="141" spans="1:5" x14ac:dyDescent="0.2">
      <c r="A141" s="75">
        <f t="shared" si="2"/>
        <v>41736</v>
      </c>
      <c r="B141" s="52">
        <v>2.1068019950331927</v>
      </c>
      <c r="C141" s="52">
        <v>2.4066983811897384</v>
      </c>
      <c r="D141" s="52">
        <v>4.7786655205373521</v>
      </c>
      <c r="E141" s="76">
        <v>5.1148047628893467</v>
      </c>
    </row>
    <row r="142" spans="1:5" x14ac:dyDescent="0.2">
      <c r="A142" s="75">
        <f t="shared" si="2"/>
        <v>41743</v>
      </c>
      <c r="B142" s="52">
        <v>1.8267398652068496</v>
      </c>
      <c r="C142" s="52">
        <v>3.0476031267489829</v>
      </c>
      <c r="D142" s="52">
        <v>4.5072593336883342</v>
      </c>
      <c r="E142" s="76">
        <v>5.0156268334447329</v>
      </c>
    </row>
    <row r="143" spans="1:5" x14ac:dyDescent="0.2">
      <c r="A143" s="75">
        <f t="shared" si="2"/>
        <v>41750</v>
      </c>
      <c r="B143" s="52">
        <v>1.5878686185878188</v>
      </c>
      <c r="C143" s="52">
        <v>2.5860563240644927</v>
      </c>
      <c r="D143" s="52">
        <v>4.2249981340031786</v>
      </c>
      <c r="E143" s="76">
        <v>4.6598771948013633</v>
      </c>
    </row>
    <row r="144" spans="1:5" x14ac:dyDescent="0.2">
      <c r="A144" s="75">
        <f t="shared" si="2"/>
        <v>41757</v>
      </c>
      <c r="B144" s="52">
        <v>1.6151840874296566</v>
      </c>
      <c r="C144" s="52">
        <v>2.7005654002631561</v>
      </c>
      <c r="D144" s="52">
        <v>4.2343909395376134</v>
      </c>
      <c r="E144" s="76">
        <v>4.8592301126224955</v>
      </c>
    </row>
    <row r="145" spans="1:5" x14ac:dyDescent="0.2">
      <c r="A145" s="75">
        <f t="shared" si="2"/>
        <v>41764</v>
      </c>
      <c r="B145" s="52">
        <v>1.564678603443362</v>
      </c>
      <c r="C145" s="52">
        <v>2.4928650991953591</v>
      </c>
      <c r="D145" s="52">
        <v>4.5578689967238359</v>
      </c>
      <c r="E145" s="76">
        <v>4.6261884847392789</v>
      </c>
    </row>
    <row r="146" spans="1:5" x14ac:dyDescent="0.2">
      <c r="A146" s="75">
        <f t="shared" si="2"/>
        <v>41771</v>
      </c>
      <c r="B146" s="52">
        <v>1.5363834265351981</v>
      </c>
      <c r="C146" s="52">
        <v>2.473897758442559</v>
      </c>
      <c r="D146" s="52">
        <v>4.8306282820474511</v>
      </c>
      <c r="E146" s="76">
        <v>4.7211865136172673</v>
      </c>
    </row>
    <row r="147" spans="1:5" x14ac:dyDescent="0.2">
      <c r="A147" s="75">
        <f t="shared" si="2"/>
        <v>41778</v>
      </c>
      <c r="B147" s="52">
        <v>2.2639259852732518</v>
      </c>
      <c r="C147" s="52">
        <v>2.8704058701307895</v>
      </c>
      <c r="D147" s="52">
        <v>5.2635844949978106</v>
      </c>
      <c r="E147" s="76">
        <v>5.1845931557655538</v>
      </c>
    </row>
    <row r="148" spans="1:5" x14ac:dyDescent="0.2">
      <c r="A148" s="75">
        <f t="shared" si="2"/>
        <v>41785</v>
      </c>
      <c r="B148" s="52">
        <v>2.1930314395261727</v>
      </c>
      <c r="C148" s="52">
        <v>2.3534603509334731</v>
      </c>
      <c r="D148" s="52">
        <v>5.3020332804902726</v>
      </c>
      <c r="E148" s="76">
        <v>4.9662878207807273</v>
      </c>
    </row>
    <row r="149" spans="1:5" x14ac:dyDescent="0.2">
      <c r="A149" s="75">
        <f t="shared" si="2"/>
        <v>41792</v>
      </c>
      <c r="B149" s="52">
        <v>1.4630052790911354</v>
      </c>
      <c r="C149" s="52">
        <v>2.4500598930115034</v>
      </c>
      <c r="D149" s="52">
        <v>4.9710153185049144</v>
      </c>
      <c r="E149" s="76">
        <v>4.3198134427805268</v>
      </c>
    </row>
    <row r="150" spans="1:5" x14ac:dyDescent="0.2">
      <c r="A150" s="75">
        <f t="shared" si="2"/>
        <v>41799</v>
      </c>
      <c r="B150" s="52">
        <v>1.5191449170225999</v>
      </c>
      <c r="C150" s="52">
        <v>2.5042704355751786</v>
      </c>
      <c r="D150" s="52">
        <v>4.56905519074546</v>
      </c>
      <c r="E150" s="76">
        <v>4.5426271713360578</v>
      </c>
    </row>
    <row r="151" spans="1:5" x14ac:dyDescent="0.2">
      <c r="A151" s="75">
        <f t="shared" si="2"/>
        <v>41806</v>
      </c>
      <c r="B151" s="52">
        <v>2.2853275886539119</v>
      </c>
      <c r="C151" s="52">
        <v>1.9356890566227611</v>
      </c>
      <c r="D151" s="52">
        <v>4.4616657080605986</v>
      </c>
      <c r="E151" s="76">
        <v>4.9939907260633305</v>
      </c>
    </row>
    <row r="152" spans="1:5" x14ac:dyDescent="0.2">
      <c r="A152" s="75">
        <f t="shared" si="2"/>
        <v>41813</v>
      </c>
      <c r="B152" s="52">
        <v>1.5930338806366435</v>
      </c>
      <c r="C152" s="52">
        <v>2.3452262822769274</v>
      </c>
      <c r="D152" s="52">
        <v>4.3715503631336627</v>
      </c>
      <c r="E152" s="76">
        <v>4.3152324071749701</v>
      </c>
    </row>
    <row r="153" spans="1:5" x14ac:dyDescent="0.2">
      <c r="A153" s="75">
        <f t="shared" si="2"/>
        <v>41820</v>
      </c>
      <c r="B153" s="52">
        <v>1.8661753047678447</v>
      </c>
      <c r="C153" s="52">
        <v>1.6547852891957135</v>
      </c>
      <c r="D153" s="52">
        <v>4.6707601345139897</v>
      </c>
      <c r="E153" s="76">
        <v>4.8725140182084221</v>
      </c>
    </row>
    <row r="154" spans="1:5" x14ac:dyDescent="0.2">
      <c r="A154" s="75">
        <f t="shared" ref="A154:A217" si="3">A153+7</f>
        <v>41827</v>
      </c>
      <c r="B154" s="52">
        <v>2.4629900262337614</v>
      </c>
      <c r="C154" s="52">
        <v>1.3869648914097465</v>
      </c>
      <c r="D154" s="52">
        <v>5.2628641144493571</v>
      </c>
      <c r="E154" s="76">
        <v>5.1206409018387475</v>
      </c>
    </row>
    <row r="155" spans="1:5" x14ac:dyDescent="0.2">
      <c r="A155" s="75">
        <f t="shared" si="3"/>
        <v>41834</v>
      </c>
      <c r="B155" s="52">
        <v>1.902006574413218</v>
      </c>
      <c r="C155" s="52">
        <v>1.5083863552833698</v>
      </c>
      <c r="D155" s="52">
        <v>4.6144913629295781</v>
      </c>
      <c r="E155" s="76">
        <v>4.8031008407322888</v>
      </c>
    </row>
    <row r="156" spans="1:5" x14ac:dyDescent="0.2">
      <c r="A156" s="75">
        <f t="shared" si="3"/>
        <v>41841</v>
      </c>
      <c r="B156" s="52">
        <v>1.9705684291494121</v>
      </c>
      <c r="C156" s="52">
        <v>1.2695204496841566</v>
      </c>
      <c r="D156" s="52">
        <v>4.7192387657805481</v>
      </c>
      <c r="E156" s="76">
        <v>4.9651768569924934</v>
      </c>
    </row>
    <row r="157" spans="1:5" x14ac:dyDescent="0.2">
      <c r="A157" s="75">
        <f t="shared" si="3"/>
        <v>41848</v>
      </c>
      <c r="B157" s="52">
        <v>2.5423144125616091</v>
      </c>
      <c r="C157" s="52">
        <v>1.3990576963958876</v>
      </c>
      <c r="D157" s="52">
        <v>4.89852318164316</v>
      </c>
      <c r="E157" s="76">
        <v>5.5134334651464254</v>
      </c>
    </row>
    <row r="158" spans="1:5" x14ac:dyDescent="0.2">
      <c r="A158" s="75">
        <f t="shared" si="3"/>
        <v>41855</v>
      </c>
      <c r="B158" s="52">
        <v>3.0943349218603053</v>
      </c>
      <c r="C158" s="52">
        <v>1.8725145952929523</v>
      </c>
      <c r="D158" s="52">
        <v>4.9745326638129201</v>
      </c>
      <c r="E158" s="76">
        <v>6.0027344147941113</v>
      </c>
    </row>
    <row r="159" spans="1:5" x14ac:dyDescent="0.2">
      <c r="A159" s="75">
        <f t="shared" si="3"/>
        <v>41862</v>
      </c>
      <c r="B159" s="52">
        <v>2.3811264215886201</v>
      </c>
      <c r="C159" s="52">
        <v>1.9565163820384854</v>
      </c>
      <c r="D159" s="52">
        <v>4.3744039171273323</v>
      </c>
      <c r="E159" s="76">
        <v>5.4911596686938475</v>
      </c>
    </row>
    <row r="160" spans="1:5" x14ac:dyDescent="0.2">
      <c r="A160" s="75">
        <f t="shared" si="3"/>
        <v>41869</v>
      </c>
      <c r="B160" s="52">
        <v>2.7253832061164043</v>
      </c>
      <c r="C160" s="52">
        <v>2.0314984936712897</v>
      </c>
      <c r="D160" s="52">
        <v>4.7003279182303608</v>
      </c>
      <c r="E160" s="76">
        <v>5.595073331626879</v>
      </c>
    </row>
    <row r="161" spans="1:5" x14ac:dyDescent="0.2">
      <c r="A161" s="75">
        <f t="shared" si="3"/>
        <v>41876</v>
      </c>
      <c r="B161" s="52">
        <v>2.4514348760434665</v>
      </c>
      <c r="C161" s="52">
        <v>1.9636102442131971</v>
      </c>
      <c r="D161" s="52">
        <v>4.2353407257158224</v>
      </c>
      <c r="E161" s="76">
        <v>5.6219938167754755</v>
      </c>
    </row>
    <row r="162" spans="1:5" x14ac:dyDescent="0.2">
      <c r="A162" s="75">
        <f t="shared" si="3"/>
        <v>41883</v>
      </c>
      <c r="B162" s="52">
        <v>2.1417033561865537</v>
      </c>
      <c r="C162" s="52">
        <v>2.0461964472238088</v>
      </c>
      <c r="D162" s="52">
        <v>3.8910217172873423</v>
      </c>
      <c r="E162" s="76">
        <v>5.295223730213106</v>
      </c>
    </row>
    <row r="163" spans="1:5" x14ac:dyDescent="0.2">
      <c r="A163" s="75">
        <f t="shared" si="3"/>
        <v>41890</v>
      </c>
      <c r="B163" s="52">
        <v>2.2928153656228178</v>
      </c>
      <c r="C163" s="52">
        <v>1.3007336649326933</v>
      </c>
      <c r="D163" s="52">
        <v>3.9820378357366395</v>
      </c>
      <c r="E163" s="76">
        <v>5.3826447598999536</v>
      </c>
    </row>
    <row r="164" spans="1:5" x14ac:dyDescent="0.2">
      <c r="A164" s="75">
        <f t="shared" si="3"/>
        <v>41897</v>
      </c>
      <c r="B164" s="52">
        <v>2.0768022022154353</v>
      </c>
      <c r="C164" s="52">
        <v>1.6111309053801905</v>
      </c>
      <c r="D164" s="52">
        <v>3.957525461228045</v>
      </c>
      <c r="E164" s="76">
        <v>5.3778490145228046</v>
      </c>
    </row>
    <row r="165" spans="1:5" x14ac:dyDescent="0.2">
      <c r="A165" s="75">
        <f t="shared" si="3"/>
        <v>41904</v>
      </c>
      <c r="B165" s="52">
        <v>1.8256492445862684</v>
      </c>
      <c r="C165" s="52">
        <v>2.1690819266543038</v>
      </c>
      <c r="D165" s="52">
        <v>4.182492511025111</v>
      </c>
      <c r="E165" s="76">
        <v>5.2392693799042007</v>
      </c>
    </row>
    <row r="166" spans="1:5" x14ac:dyDescent="0.2">
      <c r="A166" s="75">
        <f t="shared" si="3"/>
        <v>41911</v>
      </c>
      <c r="B166" s="52">
        <v>1.4050551363802102</v>
      </c>
      <c r="C166" s="52">
        <v>2.0249878916769393</v>
      </c>
      <c r="D166" s="52">
        <v>4.1355209681404412</v>
      </c>
      <c r="E166" s="76">
        <v>5.1316611529899099</v>
      </c>
    </row>
    <row r="167" spans="1:5" x14ac:dyDescent="0.2">
      <c r="A167" s="75">
        <f t="shared" si="3"/>
        <v>41918</v>
      </c>
      <c r="B167" s="52">
        <v>1.3870385961820297</v>
      </c>
      <c r="C167" s="52">
        <v>2.1281154872412618</v>
      </c>
      <c r="D167" s="52">
        <v>4.1918283240936782</v>
      </c>
      <c r="E167" s="76">
        <v>4.9559516695341488</v>
      </c>
    </row>
    <row r="168" spans="1:5" x14ac:dyDescent="0.2">
      <c r="A168" s="75">
        <f t="shared" si="3"/>
        <v>41925</v>
      </c>
      <c r="B168" s="52">
        <v>0.57347373068395069</v>
      </c>
      <c r="C168" s="52">
        <v>2.5648981861049429</v>
      </c>
      <c r="D168" s="52">
        <v>3.9085667640643549</v>
      </c>
      <c r="E168" s="76">
        <v>4.4981875463371246</v>
      </c>
    </row>
    <row r="169" spans="1:5" x14ac:dyDescent="0.2">
      <c r="A169" s="75">
        <f t="shared" si="3"/>
        <v>41932</v>
      </c>
      <c r="B169" s="52">
        <v>-4.0099803239539766E-2</v>
      </c>
      <c r="C169" s="52">
        <v>2.5489512799327305</v>
      </c>
      <c r="D169" s="52">
        <v>3.2199314402372043</v>
      </c>
      <c r="E169" s="76">
        <v>3.8320870915562564</v>
      </c>
    </row>
    <row r="170" spans="1:5" x14ac:dyDescent="0.2">
      <c r="A170" s="75">
        <f t="shared" si="3"/>
        <v>41939</v>
      </c>
      <c r="B170" s="52">
        <v>-5.8821516500084617E-2</v>
      </c>
      <c r="C170" s="52">
        <v>2.3139697965448986</v>
      </c>
      <c r="D170" s="52">
        <v>3.4913980650944265</v>
      </c>
      <c r="E170" s="76">
        <v>3.959104209502379</v>
      </c>
    </row>
    <row r="171" spans="1:5" x14ac:dyDescent="0.2">
      <c r="A171" s="75">
        <f t="shared" si="3"/>
        <v>41946</v>
      </c>
      <c r="B171" s="52">
        <v>-0.85589009441999142</v>
      </c>
      <c r="C171" s="52">
        <v>2.2332964272157461</v>
      </c>
      <c r="D171" s="52">
        <v>3.2194726354844745</v>
      </c>
      <c r="E171" s="76">
        <v>3.2788236769104011</v>
      </c>
    </row>
    <row r="172" spans="1:5" x14ac:dyDescent="0.2">
      <c r="A172" s="75">
        <f t="shared" si="3"/>
        <v>41953</v>
      </c>
      <c r="B172" s="52">
        <v>-0.83186943279496328</v>
      </c>
      <c r="C172" s="52">
        <v>2.8838161867216616</v>
      </c>
      <c r="D172" s="52">
        <v>3.1268216471178634</v>
      </c>
      <c r="E172" s="76">
        <v>3.0595964596541503</v>
      </c>
    </row>
    <row r="173" spans="1:5" x14ac:dyDescent="0.2">
      <c r="A173" s="75">
        <f t="shared" si="3"/>
        <v>41960</v>
      </c>
      <c r="B173" s="52">
        <v>-1.4400084479279531</v>
      </c>
      <c r="C173" s="52">
        <v>2.5763288855952986</v>
      </c>
      <c r="D173" s="52">
        <v>2.6302575599219988</v>
      </c>
      <c r="E173" s="76">
        <v>2.4131581022264657</v>
      </c>
    </row>
    <row r="174" spans="1:5" x14ac:dyDescent="0.2">
      <c r="A174" s="75">
        <f t="shared" si="3"/>
        <v>41967</v>
      </c>
      <c r="B174" s="52">
        <v>-0.57722102006912479</v>
      </c>
      <c r="C174" s="52">
        <v>2.7831495392490933</v>
      </c>
      <c r="D174" s="52">
        <v>2.9333833612518085</v>
      </c>
      <c r="E174" s="76">
        <v>2.8631176131578133</v>
      </c>
    </row>
    <row r="175" spans="1:5" x14ac:dyDescent="0.2">
      <c r="A175" s="75">
        <f t="shared" si="3"/>
        <v>41974</v>
      </c>
      <c r="B175" s="52">
        <v>-1.0352181652946939</v>
      </c>
      <c r="C175" s="52">
        <v>2.8367303847634391</v>
      </c>
      <c r="D175" s="52">
        <v>2.9566052921219703</v>
      </c>
      <c r="E175" s="76">
        <v>2.2865939293945647</v>
      </c>
    </row>
    <row r="176" spans="1:5" x14ac:dyDescent="0.2">
      <c r="A176" s="75">
        <f t="shared" si="3"/>
        <v>41981</v>
      </c>
      <c r="B176" s="52">
        <v>-1.6039260681767276</v>
      </c>
      <c r="C176" s="52">
        <v>2.9097588397323833</v>
      </c>
      <c r="D176" s="52">
        <v>2.4110914750530474</v>
      </c>
      <c r="E176" s="76">
        <v>1.8811824736084743</v>
      </c>
    </row>
    <row r="177" spans="1:5" x14ac:dyDescent="0.2">
      <c r="A177" s="75">
        <f t="shared" si="3"/>
        <v>41988</v>
      </c>
      <c r="B177" s="52">
        <v>-1.5484314845435379</v>
      </c>
      <c r="C177" s="52">
        <v>2.2202950126513592</v>
      </c>
      <c r="D177" s="52">
        <v>2.2772020448617218</v>
      </c>
      <c r="E177" s="76">
        <v>2.0175655001196056</v>
      </c>
    </row>
    <row r="178" spans="1:5" x14ac:dyDescent="0.2">
      <c r="A178" s="75">
        <f t="shared" si="3"/>
        <v>41995</v>
      </c>
      <c r="B178" s="52">
        <v>-1.4724258875085994</v>
      </c>
      <c r="C178" s="52">
        <v>2.0268700404764171</v>
      </c>
      <c r="D178" s="52">
        <v>2.2147756705157464</v>
      </c>
      <c r="E178" s="76">
        <v>2.0297372529161182</v>
      </c>
    </row>
    <row r="179" spans="1:5" x14ac:dyDescent="0.2">
      <c r="A179" s="75">
        <f t="shared" si="3"/>
        <v>42002</v>
      </c>
      <c r="B179" s="52">
        <v>-1.4338602961800972</v>
      </c>
      <c r="C179" s="52">
        <v>1.7861436703992908</v>
      </c>
      <c r="D179" s="52">
        <v>1.8061393006244211</v>
      </c>
      <c r="E179" s="76">
        <v>1.6971158736518446</v>
      </c>
    </row>
    <row r="180" spans="1:5" x14ac:dyDescent="0.2">
      <c r="A180" s="75">
        <f t="shared" si="3"/>
        <v>42009</v>
      </c>
      <c r="B180" s="52">
        <v>-1.6607891101723331</v>
      </c>
      <c r="C180" s="52">
        <v>1.5110095880239525</v>
      </c>
      <c r="D180" s="52">
        <v>2.1206201722700553</v>
      </c>
      <c r="E180" s="76">
        <v>1.4610843372201212</v>
      </c>
    </row>
    <row r="181" spans="1:5" x14ac:dyDescent="0.2">
      <c r="A181" s="75">
        <f t="shared" si="3"/>
        <v>42016</v>
      </c>
      <c r="B181" s="52">
        <v>-1.8626237780367239</v>
      </c>
      <c r="C181" s="52">
        <v>1.5154325170707943</v>
      </c>
      <c r="D181" s="52">
        <v>2.0081766635045692</v>
      </c>
      <c r="E181" s="76">
        <v>1.4192704922555097</v>
      </c>
    </row>
    <row r="182" spans="1:5" x14ac:dyDescent="0.2">
      <c r="A182" s="75">
        <f t="shared" si="3"/>
        <v>42023</v>
      </c>
      <c r="B182" s="52">
        <v>-1.3756951761470841</v>
      </c>
      <c r="C182" s="52">
        <v>1.9551744710272942</v>
      </c>
      <c r="D182" s="52">
        <v>1.9987518015222223</v>
      </c>
      <c r="E182" s="76">
        <v>1.7670075411923183</v>
      </c>
    </row>
    <row r="183" spans="1:5" x14ac:dyDescent="0.2">
      <c r="A183" s="75">
        <f t="shared" si="3"/>
        <v>42030</v>
      </c>
      <c r="B183" s="52">
        <v>-1.0488808566306438</v>
      </c>
      <c r="C183" s="52">
        <v>1.6964928878551793</v>
      </c>
      <c r="D183" s="52">
        <v>2.1510762525753568</v>
      </c>
      <c r="E183" s="76">
        <v>2.1442472614955115</v>
      </c>
    </row>
    <row r="184" spans="1:5" x14ac:dyDescent="0.2">
      <c r="A184" s="75">
        <f t="shared" si="3"/>
        <v>42037</v>
      </c>
      <c r="B184" s="52">
        <v>-1.0618968148385979</v>
      </c>
      <c r="C184" s="52">
        <v>1.9602915354314012</v>
      </c>
      <c r="D184" s="52">
        <v>1.9343160726235098</v>
      </c>
      <c r="E184" s="76">
        <v>1.6994192961101315</v>
      </c>
    </row>
    <row r="185" spans="1:5" x14ac:dyDescent="0.2">
      <c r="A185" s="75">
        <f t="shared" si="3"/>
        <v>42044</v>
      </c>
      <c r="B185" s="52">
        <v>-1.2917760834770975</v>
      </c>
      <c r="C185" s="52">
        <v>2.169772445584865</v>
      </c>
      <c r="D185" s="52">
        <v>1.9479753031901552</v>
      </c>
      <c r="E185" s="76">
        <v>1.6805806545695789</v>
      </c>
    </row>
    <row r="186" spans="1:5" x14ac:dyDescent="0.2">
      <c r="A186" s="75">
        <f t="shared" si="3"/>
        <v>42051</v>
      </c>
      <c r="B186" s="52">
        <v>-0.48348215714110621</v>
      </c>
      <c r="C186" s="52">
        <v>1.6848837319629284</v>
      </c>
      <c r="D186" s="52">
        <v>2.5295300216878545</v>
      </c>
      <c r="E186" s="76">
        <v>2.3997826746310986</v>
      </c>
    </row>
    <row r="187" spans="1:5" x14ac:dyDescent="0.2">
      <c r="A187" s="75">
        <f t="shared" si="3"/>
        <v>42058</v>
      </c>
      <c r="B187" s="52">
        <v>-0.21591908497973805</v>
      </c>
      <c r="C187" s="52">
        <v>1.6951311012463393</v>
      </c>
      <c r="D187" s="52">
        <v>2.7735192986365971</v>
      </c>
      <c r="E187" s="76">
        <v>2.4201494277866065</v>
      </c>
    </row>
    <row r="188" spans="1:5" x14ac:dyDescent="0.2">
      <c r="A188" s="75">
        <f t="shared" si="3"/>
        <v>42065</v>
      </c>
      <c r="B188" s="52">
        <v>-0.46649971043490202</v>
      </c>
      <c r="C188" s="52">
        <v>1.8493657487894986</v>
      </c>
      <c r="D188" s="52">
        <v>2.580640277214008</v>
      </c>
      <c r="E188" s="76">
        <v>2.365435864650236</v>
      </c>
    </row>
    <row r="189" spans="1:5" x14ac:dyDescent="0.2">
      <c r="A189" s="75">
        <f t="shared" si="3"/>
        <v>42072</v>
      </c>
      <c r="B189" s="52">
        <v>-0.30944528929890924</v>
      </c>
      <c r="C189" s="52">
        <v>1.6586898193380855</v>
      </c>
      <c r="D189" s="52">
        <v>2.3184997602670641</v>
      </c>
      <c r="E189" s="76">
        <v>2.5133851699055776</v>
      </c>
    </row>
    <row r="190" spans="1:5" x14ac:dyDescent="0.2">
      <c r="A190" s="75">
        <f t="shared" si="3"/>
        <v>42079</v>
      </c>
      <c r="B190" s="52">
        <v>-0.37267698325072129</v>
      </c>
      <c r="C190" s="52">
        <v>2.3585577286618458</v>
      </c>
      <c r="D190" s="52">
        <v>2.4379848634774173</v>
      </c>
      <c r="E190" s="76">
        <v>2.4017267079677893</v>
      </c>
    </row>
    <row r="191" spans="1:5" x14ac:dyDescent="0.2">
      <c r="A191" s="75">
        <f t="shared" si="3"/>
        <v>42086</v>
      </c>
      <c r="B191" s="52">
        <v>-0.55739473476609791</v>
      </c>
      <c r="C191" s="52">
        <v>2.4422143653792161</v>
      </c>
      <c r="D191" s="52">
        <v>2.1896290040732711</v>
      </c>
      <c r="E191" s="76">
        <v>2.6021142312720484</v>
      </c>
    </row>
    <row r="192" spans="1:5" x14ac:dyDescent="0.2">
      <c r="A192" s="75">
        <f t="shared" si="3"/>
        <v>42093</v>
      </c>
      <c r="B192" s="52">
        <v>-0.57384816709156672</v>
      </c>
      <c r="C192" s="52">
        <v>2.5083080309872989</v>
      </c>
      <c r="D192" s="52">
        <v>2.1100194326446973</v>
      </c>
      <c r="E192" s="76">
        <v>2.9234093030047554</v>
      </c>
    </row>
    <row r="193" spans="1:5" x14ac:dyDescent="0.2">
      <c r="A193" s="75">
        <f t="shared" si="3"/>
        <v>42100</v>
      </c>
      <c r="B193" s="52">
        <v>-0.55891686880609937</v>
      </c>
      <c r="C193" s="52">
        <v>2.9883882072265404</v>
      </c>
      <c r="D193" s="52">
        <v>2.3053386387358041</v>
      </c>
      <c r="E193" s="76">
        <v>3.0383294333094195</v>
      </c>
    </row>
    <row r="194" spans="1:5" x14ac:dyDescent="0.2">
      <c r="A194" s="75">
        <f t="shared" si="3"/>
        <v>42107</v>
      </c>
      <c r="B194" s="52">
        <v>3.4836957245089062E-2</v>
      </c>
      <c r="C194" s="52">
        <v>3.0716711945933124</v>
      </c>
      <c r="D194" s="52">
        <v>2.4257646675846343</v>
      </c>
      <c r="E194" s="76">
        <v>3.8575488953161625</v>
      </c>
    </row>
    <row r="195" spans="1:5" x14ac:dyDescent="0.2">
      <c r="A195" s="75">
        <f t="shared" si="3"/>
        <v>42114</v>
      </c>
      <c r="B195" s="52">
        <v>0.34552718235318391</v>
      </c>
      <c r="C195" s="52">
        <v>3.2505041143594515</v>
      </c>
      <c r="D195" s="52">
        <v>2.7516868119770521</v>
      </c>
      <c r="E195" s="76">
        <v>4.2117984545265292</v>
      </c>
    </row>
    <row r="196" spans="1:5" x14ac:dyDescent="0.2">
      <c r="A196" s="75">
        <f t="shared" si="3"/>
        <v>42121</v>
      </c>
      <c r="B196" s="52">
        <v>9.4459978094957042E-2</v>
      </c>
      <c r="C196" s="52">
        <v>2.7416200641650117</v>
      </c>
      <c r="D196" s="52">
        <v>2.4909707636922933</v>
      </c>
      <c r="E196" s="76">
        <v>3.9529986201795335</v>
      </c>
    </row>
    <row r="197" spans="1:5" x14ac:dyDescent="0.2">
      <c r="A197" s="75">
        <f t="shared" si="3"/>
        <v>42128</v>
      </c>
      <c r="B197" s="52">
        <v>-0.3213905596066986</v>
      </c>
      <c r="C197" s="52">
        <v>3.6149019627219574</v>
      </c>
      <c r="D197" s="52">
        <v>2.5443665585477615</v>
      </c>
      <c r="E197" s="76">
        <v>3.7793816972161385</v>
      </c>
    </row>
    <row r="198" spans="1:5" x14ac:dyDescent="0.2">
      <c r="A198" s="75">
        <f t="shared" si="3"/>
        <v>42135</v>
      </c>
      <c r="B198" s="52">
        <v>7.9997572950575968E-2</v>
      </c>
      <c r="C198" s="52">
        <v>3.8193563560180745</v>
      </c>
      <c r="D198" s="52">
        <v>2.3408591994426464</v>
      </c>
      <c r="E198" s="76">
        <v>4.2802105271549191</v>
      </c>
    </row>
    <row r="199" spans="1:5" x14ac:dyDescent="0.2">
      <c r="A199" s="75">
        <f t="shared" si="3"/>
        <v>42142</v>
      </c>
      <c r="B199" s="52">
        <v>0.85299086742297736</v>
      </c>
      <c r="C199" s="52">
        <v>3.7813892521468162</v>
      </c>
      <c r="D199" s="52">
        <v>2.4885139148680935</v>
      </c>
      <c r="E199" s="76">
        <v>5.0205364525261462</v>
      </c>
    </row>
    <row r="200" spans="1:5" x14ac:dyDescent="0.2">
      <c r="A200" s="75">
        <f t="shared" si="3"/>
        <v>42149</v>
      </c>
      <c r="B200" s="52">
        <v>1.5573723487798334</v>
      </c>
      <c r="C200" s="52">
        <v>4.0854246370175646</v>
      </c>
      <c r="D200" s="52">
        <v>2.7649682015779806</v>
      </c>
      <c r="E200" s="76">
        <v>5.4043968798543984</v>
      </c>
    </row>
    <row r="201" spans="1:5" x14ac:dyDescent="0.2">
      <c r="A201" s="75">
        <f t="shared" si="3"/>
        <v>42156</v>
      </c>
      <c r="B201" s="52">
        <v>1.3914977830132937</v>
      </c>
      <c r="C201" s="52">
        <v>3.6473528539441022</v>
      </c>
      <c r="D201" s="52">
        <v>2.7294802316383753</v>
      </c>
      <c r="E201" s="76">
        <v>5.2552508196448908</v>
      </c>
    </row>
    <row r="202" spans="1:5" x14ac:dyDescent="0.2">
      <c r="A202" s="75">
        <f t="shared" si="3"/>
        <v>42163</v>
      </c>
      <c r="B202" s="52">
        <v>1.1538395567187552</v>
      </c>
      <c r="C202" s="52">
        <v>3.2215126883143954</v>
      </c>
      <c r="D202" s="52">
        <v>2.8807259757167807</v>
      </c>
      <c r="E202" s="76">
        <v>4.7920001829566115</v>
      </c>
    </row>
    <row r="203" spans="1:5" x14ac:dyDescent="0.2">
      <c r="A203" s="75">
        <f t="shared" si="3"/>
        <v>42170</v>
      </c>
      <c r="B203" s="52">
        <v>2.034600159194794</v>
      </c>
      <c r="C203" s="52">
        <v>3.2721263470809339</v>
      </c>
      <c r="D203" s="52">
        <v>3.4640430960197532</v>
      </c>
      <c r="E203" s="76">
        <v>5.6045597560661644</v>
      </c>
    </row>
    <row r="204" spans="1:5" x14ac:dyDescent="0.2">
      <c r="A204" s="75">
        <f t="shared" si="3"/>
        <v>42177</v>
      </c>
      <c r="B204" s="52">
        <v>2.1356260624961352</v>
      </c>
      <c r="C204" s="52">
        <v>3.2623260348889769</v>
      </c>
      <c r="D204" s="52">
        <v>3.4297028158752942</v>
      </c>
      <c r="E204" s="76">
        <v>5.9480320139023197</v>
      </c>
    </row>
    <row r="205" spans="1:5" x14ac:dyDescent="0.2">
      <c r="A205" s="75">
        <f t="shared" si="3"/>
        <v>42184</v>
      </c>
      <c r="B205" s="52">
        <v>2.1170595398244592</v>
      </c>
      <c r="C205" s="52">
        <v>3.1352856670160558</v>
      </c>
      <c r="D205" s="52">
        <v>3.5401186441495831</v>
      </c>
      <c r="E205" s="76">
        <v>6.0976941317555458</v>
      </c>
    </row>
    <row r="206" spans="1:5" x14ac:dyDescent="0.2">
      <c r="A206" s="75">
        <f t="shared" si="3"/>
        <v>42191</v>
      </c>
      <c r="B206" s="52">
        <v>2.8567454694063845</v>
      </c>
      <c r="C206" s="52">
        <v>2.9293218241363563</v>
      </c>
      <c r="D206" s="52">
        <v>3.9280532935032899</v>
      </c>
      <c r="E206" s="76">
        <v>6.5187853736121903</v>
      </c>
    </row>
    <row r="207" spans="1:5" x14ac:dyDescent="0.2">
      <c r="A207" s="75">
        <f t="shared" si="3"/>
        <v>42198</v>
      </c>
      <c r="B207" s="52">
        <v>2.1251043169099075</v>
      </c>
      <c r="C207" s="52">
        <v>3.6859086749253152</v>
      </c>
      <c r="D207" s="52">
        <v>3.9839204653431102</v>
      </c>
      <c r="E207" s="76">
        <v>5.9875838100918726</v>
      </c>
    </row>
    <row r="208" spans="1:5" x14ac:dyDescent="0.2">
      <c r="A208" s="75">
        <f t="shared" si="3"/>
        <v>42205</v>
      </c>
      <c r="B208" s="52">
        <v>3.0411565141621844</v>
      </c>
      <c r="C208" s="52">
        <v>3.7511854222577128</v>
      </c>
      <c r="D208" s="52">
        <v>4.6410323960016919</v>
      </c>
      <c r="E208" s="76">
        <v>6.6095716528521082</v>
      </c>
    </row>
    <row r="209" spans="1:5" x14ac:dyDescent="0.2">
      <c r="A209" s="75">
        <f t="shared" si="3"/>
        <v>42212</v>
      </c>
      <c r="B209" s="52">
        <v>2.9650155399746123</v>
      </c>
      <c r="C209" s="52">
        <v>3.9996258817511778</v>
      </c>
      <c r="D209" s="52">
        <v>4.7204090231786955</v>
      </c>
      <c r="E209" s="76">
        <v>6.6019003135280636</v>
      </c>
    </row>
    <row r="210" spans="1:5" x14ac:dyDescent="0.2">
      <c r="A210" s="75">
        <f t="shared" si="3"/>
        <v>42219</v>
      </c>
      <c r="B210" s="52">
        <v>3.5041550349363781</v>
      </c>
      <c r="C210" s="52">
        <v>3.4355658775623641</v>
      </c>
      <c r="D210" s="52">
        <v>4.7122184587752907</v>
      </c>
      <c r="E210" s="76">
        <v>6.8289715367315464</v>
      </c>
    </row>
    <row r="211" spans="1:5" x14ac:dyDescent="0.2">
      <c r="A211" s="75">
        <f t="shared" si="3"/>
        <v>42226</v>
      </c>
      <c r="B211" s="52">
        <v>3.658016326925134</v>
      </c>
      <c r="C211" s="52">
        <v>3.2522887496731023</v>
      </c>
      <c r="D211" s="52">
        <v>4.979751814294552</v>
      </c>
      <c r="E211" s="76">
        <v>7.0011435317520583</v>
      </c>
    </row>
    <row r="212" spans="1:5" x14ac:dyDescent="0.2">
      <c r="A212" s="75">
        <f t="shared" si="3"/>
        <v>42233</v>
      </c>
      <c r="B212" s="52">
        <v>3.6758117619350936</v>
      </c>
      <c r="C212" s="52">
        <v>3.0690071652193409</v>
      </c>
      <c r="D212" s="52">
        <v>4.9614440303154472</v>
      </c>
      <c r="E212" s="76">
        <v>7.3709967099827596</v>
      </c>
    </row>
    <row r="213" spans="1:5" x14ac:dyDescent="0.2">
      <c r="A213" s="75">
        <f t="shared" si="3"/>
        <v>42240</v>
      </c>
      <c r="B213" s="52">
        <v>4.0620918804466974</v>
      </c>
      <c r="C213" s="52">
        <v>3.9021131687288251</v>
      </c>
      <c r="D213" s="52">
        <v>4.9205752716300797</v>
      </c>
      <c r="E213" s="76">
        <v>7.6256924005506859</v>
      </c>
    </row>
    <row r="214" spans="1:5" x14ac:dyDescent="0.2">
      <c r="A214" s="75">
        <f t="shared" si="3"/>
        <v>42247</v>
      </c>
      <c r="B214" s="52">
        <v>4.026253737918716</v>
      </c>
      <c r="C214" s="52">
        <v>3.5041403159050839</v>
      </c>
      <c r="D214" s="52">
        <v>4.4785665591383514</v>
      </c>
      <c r="E214" s="76">
        <v>7.7450520617491314</v>
      </c>
    </row>
    <row r="215" spans="1:5" x14ac:dyDescent="0.2">
      <c r="A215" s="75">
        <f t="shared" si="3"/>
        <v>42254</v>
      </c>
      <c r="B215" s="52">
        <v>4.0813169466666626</v>
      </c>
      <c r="C215" s="52">
        <v>2.7065967674706837</v>
      </c>
      <c r="D215" s="52">
        <v>4.6188794669176296</v>
      </c>
      <c r="E215" s="76">
        <v>7.9160545965918834</v>
      </c>
    </row>
    <row r="216" spans="1:5" x14ac:dyDescent="0.2">
      <c r="A216" s="75">
        <f t="shared" si="3"/>
        <v>42261</v>
      </c>
      <c r="B216" s="52">
        <v>4.3453580369517182</v>
      </c>
      <c r="C216" s="52">
        <v>2.7531709294617217</v>
      </c>
      <c r="D216" s="52">
        <v>4.3493275364063075</v>
      </c>
      <c r="E216" s="76">
        <v>7.8977973039127445</v>
      </c>
    </row>
    <row r="217" spans="1:5" x14ac:dyDescent="0.2">
      <c r="A217" s="75">
        <f t="shared" si="3"/>
        <v>42268</v>
      </c>
      <c r="B217" s="52">
        <v>5.0210061896612386</v>
      </c>
      <c r="C217" s="52">
        <v>2.5779468890833073</v>
      </c>
      <c r="D217" s="52">
        <v>4.7222800651544832</v>
      </c>
      <c r="E217" s="76">
        <v>8.2718723260388352</v>
      </c>
    </row>
    <row r="218" spans="1:5" x14ac:dyDescent="0.2">
      <c r="A218" s="75">
        <f>A217+7</f>
        <v>42275</v>
      </c>
      <c r="B218" s="52">
        <v>4.6074429213604473</v>
      </c>
      <c r="C218" s="52">
        <v>1.9584715195916067</v>
      </c>
      <c r="D218" s="52">
        <v>4.5177432486464006</v>
      </c>
      <c r="E218" s="76">
        <v>8.0218171306851502</v>
      </c>
    </row>
    <row r="219" spans="1:5" x14ac:dyDescent="0.2">
      <c r="A219" s="75">
        <f>A218+7</f>
        <v>42282</v>
      </c>
      <c r="B219" s="52">
        <v>4.5380993377502223</v>
      </c>
      <c r="C219" s="52">
        <v>1.6686166986978295</v>
      </c>
      <c r="D219" s="52">
        <v>4.5632902758595657</v>
      </c>
      <c r="E219" s="76">
        <v>8.2617416355683986</v>
      </c>
    </row>
    <row r="220" spans="1:5" x14ac:dyDescent="0.2">
      <c r="A220" s="75">
        <f>A219+7</f>
        <v>42289</v>
      </c>
      <c r="B220" s="52">
        <v>5.5181713923186662</v>
      </c>
      <c r="C220" s="52">
        <v>2.4062065705106233</v>
      </c>
      <c r="D220" s="52">
        <v>5.0278013996352273</v>
      </c>
      <c r="E220" s="76">
        <v>8.7193001662720064</v>
      </c>
    </row>
    <row r="221" spans="1:5" x14ac:dyDescent="0.2">
      <c r="A221" s="75">
        <f>A220+7</f>
        <v>42296</v>
      </c>
      <c r="B221" s="52">
        <v>5.7656248238624919</v>
      </c>
      <c r="C221" s="52">
        <v>2.615892546018618</v>
      </c>
      <c r="D221" s="52">
        <v>5.0446420365514903</v>
      </c>
      <c r="E221" s="76">
        <v>8.8391915873310776</v>
      </c>
    </row>
    <row r="222" spans="1:5" ht="13.5" thickBot="1" x14ac:dyDescent="0.25">
      <c r="A222" s="77">
        <f>A221+7</f>
        <v>42303</v>
      </c>
      <c r="B222" s="78">
        <v>5.5836962555960685</v>
      </c>
      <c r="C222" s="78">
        <v>2.8977187275733098</v>
      </c>
      <c r="D222" s="78">
        <v>5.2898925226264737</v>
      </c>
      <c r="E222" s="79">
        <v>8.7522071270356463</v>
      </c>
    </row>
  </sheetData>
  <mergeCells count="6">
    <mergeCell ref="A16:B21"/>
    <mergeCell ref="A2:E3"/>
    <mergeCell ref="A5:B5"/>
    <mergeCell ref="A6:B6"/>
    <mergeCell ref="C7:E7"/>
    <mergeCell ref="A8:B15"/>
  </mergeCells>
  <pageMargins left="0.75" right="0.75" top="1" bottom="1" header="0.5" footer="0.5"/>
  <pageSetup orientation="portrait" horizontalDpi="4294967293" verticalDpi="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04A2F-A9EC-4A2F-9531-6978E81D7591}">
  <sheetPr codeName="Sheet5"/>
  <dimension ref="A1:V32"/>
  <sheetViews>
    <sheetView showGridLines="0" zoomScale="70" zoomScaleNormal="70" workbookViewId="0">
      <selection activeCell="A2" sqref="A2"/>
    </sheetView>
  </sheetViews>
  <sheetFormatPr defaultRowHeight="18.75" x14ac:dyDescent="0.3"/>
  <cols>
    <col min="1" max="1" width="9.5703125" style="1" customWidth="1"/>
    <col min="2" max="2" width="16" style="1" customWidth="1"/>
    <col min="3" max="3" width="12.7109375" style="1" bestFit="1" customWidth="1"/>
    <col min="4" max="4" width="13.7109375" style="1" bestFit="1" customWidth="1"/>
    <col min="5" max="5" width="9.140625" style="1"/>
    <col min="6" max="7" width="14.5703125" style="1" bestFit="1" customWidth="1"/>
    <col min="8" max="16384" width="9.140625" style="1"/>
  </cols>
  <sheetData>
    <row r="1" spans="1:22" ht="27.75" thickTop="1" thickBot="1" x14ac:dyDescent="0.35">
      <c r="A1" s="132" t="s">
        <v>78</v>
      </c>
      <c r="B1" s="84"/>
      <c r="C1" s="85"/>
      <c r="D1" s="85"/>
      <c r="E1" s="85"/>
      <c r="F1" s="85"/>
      <c r="G1" s="85"/>
      <c r="H1" s="85"/>
      <c r="I1" s="85"/>
      <c r="J1" s="85"/>
      <c r="K1" s="85"/>
      <c r="L1" s="85"/>
      <c r="M1" s="85"/>
      <c r="N1" s="86"/>
      <c r="O1" s="87"/>
      <c r="P1" s="87"/>
      <c r="Q1" s="88"/>
    </row>
    <row r="2" spans="1:22" ht="18.600000000000001" customHeight="1" thickBot="1" x14ac:dyDescent="0.35">
      <c r="A2" s="89" t="s">
        <v>56</v>
      </c>
      <c r="B2" s="90">
        <v>7</v>
      </c>
      <c r="C2" s="91"/>
      <c r="D2" s="92"/>
      <c r="E2" s="92"/>
      <c r="F2" s="93"/>
      <c r="G2" s="94"/>
      <c r="H2" s="233" t="s">
        <v>57</v>
      </c>
      <c r="I2" s="235" t="s">
        <v>58</v>
      </c>
      <c r="J2" s="235"/>
      <c r="K2" s="235"/>
      <c r="L2" s="235"/>
      <c r="M2" s="235"/>
      <c r="N2" s="235"/>
      <c r="O2" s="235"/>
      <c r="P2" s="236"/>
      <c r="Q2" s="95"/>
    </row>
    <row r="3" spans="1:22" ht="20.25" thickTop="1" thickBot="1" x14ac:dyDescent="0.35">
      <c r="A3" s="96"/>
      <c r="B3" s="97"/>
      <c r="C3" s="97"/>
      <c r="D3" s="97"/>
      <c r="E3" s="97"/>
      <c r="H3" s="233"/>
      <c r="I3" s="235"/>
      <c r="J3" s="235"/>
      <c r="K3" s="235"/>
      <c r="L3" s="235"/>
      <c r="M3" s="235"/>
      <c r="N3" s="235"/>
      <c r="O3" s="235"/>
      <c r="P3" s="236"/>
      <c r="Q3" s="95"/>
    </row>
    <row r="4" spans="1:22" ht="28.5" customHeight="1" thickTop="1" x14ac:dyDescent="0.3">
      <c r="A4" s="96"/>
      <c r="B4" s="98" t="s">
        <v>59</v>
      </c>
      <c r="C4" s="99" t="s">
        <v>9</v>
      </c>
      <c r="D4" s="100"/>
      <c r="E4" s="97"/>
      <c r="H4" s="233"/>
      <c r="I4" s="235"/>
      <c r="J4" s="235"/>
      <c r="K4" s="235"/>
      <c r="L4" s="235"/>
      <c r="M4" s="235"/>
      <c r="N4" s="235"/>
      <c r="O4" s="235"/>
      <c r="P4" s="236"/>
      <c r="Q4" s="95"/>
    </row>
    <row r="5" spans="1:22" ht="25.5" customHeight="1" thickBot="1" x14ac:dyDescent="0.35">
      <c r="A5" s="96"/>
      <c r="B5" s="101">
        <v>1000</v>
      </c>
      <c r="C5" s="102">
        <f>((MOD((MOD(MOD(999999999999989,MOD($B$2*2499997+B5*1800451,7450589)*4658+7450581)*383,99991)*7440893+MOD(MOD(999999999999989,MOD($B$2*2246527+B5*2399993,7450987)*7580+7560584)*17669,7440893))*1343,4294967296))+0.5)/2^32</f>
        <v>0.93461240420583636</v>
      </c>
      <c r="D5" s="103" t="s">
        <v>60</v>
      </c>
      <c r="E5" s="97"/>
      <c r="H5" s="234"/>
      <c r="I5" s="237"/>
      <c r="J5" s="237"/>
      <c r="K5" s="237"/>
      <c r="L5" s="237"/>
      <c r="M5" s="237"/>
      <c r="N5" s="237"/>
      <c r="O5" s="237"/>
      <c r="P5" s="238"/>
      <c r="Q5" s="95"/>
    </row>
    <row r="6" spans="1:22" ht="20.25" thickTop="1" thickBot="1" x14ac:dyDescent="0.35">
      <c r="A6" s="96"/>
      <c r="B6" s="104"/>
      <c r="C6" s="104"/>
      <c r="D6" s="104"/>
      <c r="E6" s="104"/>
      <c r="F6" s="104"/>
      <c r="G6" s="104"/>
      <c r="H6" s="104"/>
      <c r="I6" s="104"/>
      <c r="J6" s="104"/>
      <c r="K6" s="104"/>
      <c r="L6" s="104"/>
      <c r="M6" s="104"/>
      <c r="N6" s="104"/>
      <c r="Q6" s="95"/>
    </row>
    <row r="7" spans="1:22" ht="37.5" thickTop="1" x14ac:dyDescent="0.3">
      <c r="A7" s="96"/>
      <c r="B7" s="105" t="s">
        <v>61</v>
      </c>
      <c r="C7" s="106" t="s">
        <v>62</v>
      </c>
      <c r="D7" s="106" t="s">
        <v>63</v>
      </c>
      <c r="E7" s="239" t="s">
        <v>64</v>
      </c>
      <c r="F7" s="240"/>
      <c r="G7" s="240"/>
      <c r="H7" s="240"/>
      <c r="I7" s="240"/>
      <c r="J7" s="240"/>
      <c r="K7" s="240"/>
      <c r="L7" s="240"/>
      <c r="M7" s="240"/>
      <c r="N7" s="240"/>
      <c r="O7" s="240"/>
      <c r="P7" s="241"/>
      <c r="Q7" s="95"/>
    </row>
    <row r="8" spans="1:22" ht="39.950000000000003" customHeight="1" x14ac:dyDescent="0.3">
      <c r="A8" s="96"/>
      <c r="B8" s="107" t="s">
        <v>44</v>
      </c>
      <c r="C8" s="108">
        <v>2499997</v>
      </c>
      <c r="D8" s="108">
        <v>2246527</v>
      </c>
      <c r="E8" s="242" t="s">
        <v>65</v>
      </c>
      <c r="F8" s="243"/>
      <c r="G8" s="243"/>
      <c r="H8" s="243"/>
      <c r="I8" s="243"/>
      <c r="J8" s="243"/>
      <c r="K8" s="243"/>
      <c r="L8" s="243"/>
      <c r="M8" s="243"/>
      <c r="N8" s="243"/>
      <c r="O8" s="243"/>
      <c r="P8" s="244"/>
      <c r="Q8" s="95"/>
    </row>
    <row r="9" spans="1:22" ht="96.4" customHeight="1" thickBot="1" x14ac:dyDescent="0.35">
      <c r="A9" s="96"/>
      <c r="B9" s="109" t="s">
        <v>66</v>
      </c>
      <c r="C9" s="110">
        <v>1800451</v>
      </c>
      <c r="D9" s="110">
        <v>2399993</v>
      </c>
      <c r="E9" s="245" t="s">
        <v>67</v>
      </c>
      <c r="F9" s="246"/>
      <c r="G9" s="246"/>
      <c r="H9" s="246"/>
      <c r="I9" s="246"/>
      <c r="J9" s="246"/>
      <c r="K9" s="246"/>
      <c r="L9" s="246"/>
      <c r="M9" s="246"/>
      <c r="N9" s="246"/>
      <c r="O9" s="246"/>
      <c r="P9" s="247"/>
      <c r="Q9" s="95"/>
    </row>
    <row r="10" spans="1:22" ht="19.5" thickTop="1" x14ac:dyDescent="0.3">
      <c r="A10" s="96"/>
      <c r="B10" s="104"/>
      <c r="C10" s="104"/>
      <c r="D10" s="104"/>
      <c r="E10" s="104"/>
      <c r="F10" s="104"/>
      <c r="G10" s="104"/>
      <c r="H10" s="104"/>
      <c r="I10" s="104"/>
      <c r="J10" s="104"/>
      <c r="K10" s="104"/>
      <c r="L10" s="104"/>
      <c r="M10" s="104"/>
      <c r="N10" s="104"/>
      <c r="Q10" s="95"/>
    </row>
    <row r="11" spans="1:22" ht="19.5" thickBot="1" x14ac:dyDescent="0.35">
      <c r="A11" s="111"/>
      <c r="Q11" s="95"/>
    </row>
    <row r="12" spans="1:22" ht="19.5" thickTop="1" x14ac:dyDescent="0.3">
      <c r="A12" s="111"/>
      <c r="B12" s="248" t="s">
        <v>68</v>
      </c>
      <c r="C12" s="249"/>
      <c r="D12" s="249"/>
      <c r="E12" s="249"/>
      <c r="F12" s="249"/>
      <c r="G12" s="249"/>
      <c r="H12" s="249"/>
      <c r="I12" s="249"/>
      <c r="J12" s="249"/>
      <c r="K12" s="250"/>
      <c r="L12" s="112"/>
      <c r="M12" s="112"/>
      <c r="N12" s="112"/>
      <c r="O12" s="112"/>
      <c r="P12" s="112"/>
      <c r="Q12" s="113"/>
      <c r="R12" s="112"/>
      <c r="S12" s="112"/>
      <c r="T12" s="112"/>
      <c r="U12" s="112"/>
      <c r="V12" s="112"/>
    </row>
    <row r="13" spans="1:22" ht="19.5" thickBot="1" x14ac:dyDescent="0.35">
      <c r="A13" s="111"/>
      <c r="B13" s="251"/>
      <c r="C13" s="252"/>
      <c r="D13" s="252"/>
      <c r="E13" s="252"/>
      <c r="F13" s="252"/>
      <c r="G13" s="252"/>
      <c r="H13" s="252" t="s">
        <v>69</v>
      </c>
      <c r="I13" s="252"/>
      <c r="J13" s="252"/>
      <c r="K13" s="253"/>
      <c r="L13" s="112"/>
      <c r="M13" s="112"/>
      <c r="N13" s="112"/>
      <c r="O13" s="112"/>
      <c r="P13" s="112"/>
      <c r="Q13" s="113"/>
      <c r="R13" s="112"/>
      <c r="S13" s="112"/>
      <c r="T13" s="112"/>
      <c r="U13" s="112"/>
      <c r="V13" s="112"/>
    </row>
    <row r="14" spans="1:22" ht="19.5" thickTop="1" x14ac:dyDescent="0.3">
      <c r="A14" s="111"/>
      <c r="B14" s="114"/>
      <c r="C14" s="112"/>
      <c r="D14" s="112"/>
      <c r="E14" s="112"/>
      <c r="F14" s="112"/>
      <c r="G14" s="112"/>
      <c r="H14" s="112"/>
      <c r="I14" s="112"/>
      <c r="J14" s="112"/>
      <c r="K14" s="113"/>
      <c r="L14" s="112"/>
      <c r="M14" s="112"/>
      <c r="N14" s="112"/>
      <c r="O14" s="112"/>
      <c r="P14" s="112"/>
      <c r="Q14" s="113"/>
      <c r="R14" s="112"/>
      <c r="S14" s="112"/>
      <c r="T14" s="112"/>
      <c r="U14" s="112"/>
      <c r="V14" s="112"/>
    </row>
    <row r="15" spans="1:22" x14ac:dyDescent="0.3">
      <c r="A15" s="111"/>
      <c r="B15" s="115" t="s">
        <v>70</v>
      </c>
      <c r="C15" s="231" t="s">
        <v>71</v>
      </c>
      <c r="D15" s="231"/>
      <c r="E15" s="231"/>
      <c r="F15" s="231"/>
      <c r="G15" s="231"/>
      <c r="H15" s="231"/>
      <c r="I15" s="231"/>
      <c r="J15" s="231"/>
      <c r="K15" s="113"/>
      <c r="L15" s="112"/>
      <c r="M15" s="112"/>
      <c r="N15" s="112"/>
      <c r="O15" s="112"/>
      <c r="P15" s="112"/>
      <c r="Q15" s="113"/>
      <c r="R15" s="112"/>
      <c r="S15" s="112"/>
      <c r="T15" s="112"/>
      <c r="U15" s="112"/>
      <c r="V15" s="112"/>
    </row>
    <row r="16" spans="1:22" ht="18.399999999999999" customHeight="1" x14ac:dyDescent="0.3">
      <c r="A16" s="111"/>
      <c r="B16" s="114"/>
      <c r="C16" s="231"/>
      <c r="D16" s="231"/>
      <c r="E16" s="231"/>
      <c r="F16" s="231"/>
      <c r="G16" s="231"/>
      <c r="H16" s="231"/>
      <c r="I16" s="231"/>
      <c r="J16" s="231"/>
      <c r="K16" s="116"/>
      <c r="L16" s="112"/>
      <c r="M16" s="112"/>
      <c r="N16" s="112"/>
      <c r="O16" s="112"/>
      <c r="P16" s="112"/>
      <c r="Q16" s="113"/>
      <c r="R16" s="112"/>
      <c r="S16" s="112"/>
      <c r="T16" s="112"/>
      <c r="U16" s="112"/>
      <c r="V16" s="112"/>
    </row>
    <row r="17" spans="1:22" x14ac:dyDescent="0.3">
      <c r="A17" s="111"/>
      <c r="B17" s="117"/>
      <c r="C17" s="112"/>
      <c r="D17" s="112"/>
      <c r="E17" s="118"/>
      <c r="F17" s="118"/>
      <c r="G17" s="118"/>
      <c r="H17" s="119"/>
      <c r="I17" s="119"/>
      <c r="J17" s="119"/>
      <c r="K17" s="116"/>
      <c r="L17" s="112"/>
      <c r="M17" s="112"/>
      <c r="N17" s="112"/>
      <c r="O17" s="112"/>
      <c r="P17" s="112"/>
      <c r="Q17" s="113"/>
      <c r="R17" s="112"/>
      <c r="S17" s="112"/>
      <c r="T17" s="112"/>
      <c r="U17" s="112"/>
      <c r="V17" s="112"/>
    </row>
    <row r="18" spans="1:22" x14ac:dyDescent="0.3">
      <c r="A18" s="111"/>
      <c r="B18" s="114"/>
      <c r="C18" s="112"/>
      <c r="D18" s="112"/>
      <c r="E18" s="118"/>
      <c r="F18" s="118"/>
      <c r="G18" s="120"/>
      <c r="H18" s="232" t="s">
        <v>72</v>
      </c>
      <c r="I18" s="232"/>
      <c r="J18" s="232"/>
      <c r="K18" s="116"/>
      <c r="L18" s="112"/>
      <c r="M18" s="112"/>
      <c r="N18" s="112"/>
      <c r="O18" s="112"/>
      <c r="P18" s="112"/>
      <c r="Q18" s="113"/>
      <c r="R18" s="112"/>
      <c r="S18" s="112"/>
      <c r="T18" s="112"/>
      <c r="U18" s="112"/>
      <c r="V18" s="112"/>
    </row>
    <row r="19" spans="1:22" x14ac:dyDescent="0.3">
      <c r="A19" s="111"/>
      <c r="B19" s="117"/>
      <c r="C19" s="112"/>
      <c r="D19" s="112"/>
      <c r="E19" s="112"/>
      <c r="F19" s="112"/>
      <c r="G19" s="121" t="s">
        <v>70</v>
      </c>
      <c r="H19" s="232"/>
      <c r="I19" s="232"/>
      <c r="J19" s="232"/>
      <c r="K19" s="116"/>
      <c r="L19" s="112"/>
      <c r="M19" s="112"/>
      <c r="N19" s="112"/>
      <c r="O19" s="112"/>
      <c r="P19" s="112"/>
      <c r="Q19" s="113"/>
      <c r="R19" s="112"/>
      <c r="S19" s="112"/>
      <c r="T19" s="112"/>
      <c r="U19" s="112"/>
      <c r="V19" s="112"/>
    </row>
    <row r="20" spans="1:22" x14ac:dyDescent="0.3">
      <c r="A20" s="111"/>
      <c r="B20" s="117"/>
      <c r="C20" s="112" t="s">
        <v>73</v>
      </c>
      <c r="D20" s="112"/>
      <c r="E20" s="112"/>
      <c r="F20" s="112"/>
      <c r="G20" s="122"/>
      <c r="H20" s="232"/>
      <c r="I20" s="232"/>
      <c r="J20" s="232"/>
      <c r="K20" s="116"/>
      <c r="L20" s="112"/>
      <c r="M20" s="112"/>
      <c r="N20" s="112"/>
      <c r="O20" s="112"/>
      <c r="P20" s="112"/>
      <c r="Q20" s="113"/>
      <c r="R20" s="112"/>
      <c r="S20" s="112"/>
      <c r="T20" s="112"/>
      <c r="U20" s="112"/>
      <c r="V20" s="112"/>
    </row>
    <row r="21" spans="1:22" x14ac:dyDescent="0.3">
      <c r="A21" s="111"/>
      <c r="B21" s="117"/>
      <c r="C21" s="112"/>
      <c r="D21" s="118"/>
      <c r="E21" s="112"/>
      <c r="F21" s="112"/>
      <c r="G21" s="123"/>
      <c r="H21" s="232"/>
      <c r="I21" s="232"/>
      <c r="J21" s="232"/>
      <c r="K21" s="113"/>
      <c r="L21" s="112"/>
      <c r="M21" s="112"/>
      <c r="N21" s="112"/>
      <c r="O21" s="112"/>
      <c r="P21" s="112"/>
      <c r="Q21" s="113"/>
      <c r="R21" s="112"/>
      <c r="S21" s="112"/>
      <c r="T21" s="112"/>
      <c r="U21" s="112"/>
      <c r="V21" s="112"/>
    </row>
    <row r="22" spans="1:22" ht="18.399999999999999" customHeight="1" x14ac:dyDescent="0.3">
      <c r="A22" s="111"/>
      <c r="B22" s="117"/>
      <c r="C22" s="112"/>
      <c r="D22" s="112"/>
      <c r="E22" s="112"/>
      <c r="F22" s="112"/>
      <c r="G22" s="123"/>
      <c r="H22" s="232"/>
      <c r="I22" s="232"/>
      <c r="J22" s="232"/>
      <c r="K22" s="124"/>
      <c r="L22" s="112"/>
      <c r="M22" s="112"/>
      <c r="N22" s="112"/>
      <c r="O22" s="112"/>
      <c r="P22" s="112"/>
      <c r="Q22" s="113"/>
      <c r="R22" s="112"/>
      <c r="S22" s="112"/>
      <c r="T22" s="112"/>
      <c r="U22" s="112"/>
      <c r="V22" s="112"/>
    </row>
    <row r="23" spans="1:22" x14ac:dyDescent="0.3">
      <c r="A23" s="111"/>
      <c r="B23" s="117"/>
      <c r="C23" s="112"/>
      <c r="D23" s="112"/>
      <c r="E23" s="112"/>
      <c r="F23" s="112"/>
      <c r="G23" s="123"/>
      <c r="H23" s="232"/>
      <c r="I23" s="232"/>
      <c r="J23" s="232"/>
      <c r="K23" s="124"/>
      <c r="L23" s="112"/>
      <c r="M23" s="112"/>
      <c r="N23" s="112"/>
      <c r="O23" s="112"/>
      <c r="P23" s="112"/>
      <c r="Q23" s="113"/>
      <c r="R23" s="112"/>
      <c r="S23" s="112"/>
      <c r="T23" s="112"/>
      <c r="U23" s="112"/>
      <c r="V23" s="112"/>
    </row>
    <row r="24" spans="1:22" x14ac:dyDescent="0.3">
      <c r="A24" s="111"/>
      <c r="B24" s="114"/>
      <c r="C24" s="112"/>
      <c r="D24" s="125"/>
      <c r="E24" s="112"/>
      <c r="F24" s="112"/>
      <c r="G24" s="123"/>
      <c r="H24" s="118"/>
      <c r="I24" s="118"/>
      <c r="J24" s="118"/>
      <c r="K24" s="124"/>
      <c r="L24" s="112"/>
      <c r="M24" s="112"/>
      <c r="N24" s="112"/>
      <c r="O24" s="112"/>
      <c r="P24" s="112"/>
      <c r="Q24" s="113"/>
      <c r="R24" s="112"/>
      <c r="S24" s="112"/>
      <c r="T24" s="112"/>
      <c r="U24" s="112"/>
      <c r="V24" s="112"/>
    </row>
    <row r="25" spans="1:22" x14ac:dyDescent="0.3">
      <c r="A25" s="111"/>
      <c r="B25" s="114"/>
      <c r="C25" s="112"/>
      <c r="D25" s="125"/>
      <c r="E25" s="112"/>
      <c r="F25" s="112"/>
      <c r="G25" s="112"/>
      <c r="H25" s="118"/>
      <c r="I25" s="118"/>
      <c r="J25" s="118"/>
      <c r="K25" s="124"/>
      <c r="L25" s="112"/>
      <c r="M25" s="112"/>
      <c r="N25" s="112"/>
      <c r="O25" s="112"/>
      <c r="P25" s="112"/>
      <c r="Q25" s="113"/>
      <c r="R25" s="112"/>
      <c r="S25" s="112"/>
      <c r="T25" s="112"/>
      <c r="U25" s="112"/>
      <c r="V25" s="112"/>
    </row>
    <row r="26" spans="1:22" x14ac:dyDescent="0.3">
      <c r="A26" s="111"/>
      <c r="B26" s="114"/>
      <c r="C26" s="112"/>
      <c r="D26" s="125"/>
      <c r="E26" s="112"/>
      <c r="F26" s="112"/>
      <c r="G26" s="112"/>
      <c r="H26" s="112"/>
      <c r="I26" s="112"/>
      <c r="J26" s="112"/>
      <c r="K26" s="113"/>
      <c r="L26" s="112"/>
      <c r="M26" s="112"/>
      <c r="N26" s="112"/>
      <c r="O26" s="112"/>
      <c r="P26" s="112"/>
      <c r="Q26" s="113"/>
      <c r="R26" s="112"/>
      <c r="S26" s="112"/>
      <c r="T26" s="112"/>
      <c r="U26" s="112"/>
      <c r="V26" s="112"/>
    </row>
    <row r="27" spans="1:22" x14ac:dyDescent="0.3">
      <c r="A27" s="111"/>
      <c r="B27" s="114"/>
      <c r="C27" s="112"/>
      <c r="D27" s="125"/>
      <c r="E27" s="112"/>
      <c r="F27" s="112"/>
      <c r="G27" s="112"/>
      <c r="H27" s="112"/>
      <c r="I27" s="112"/>
      <c r="J27" s="112"/>
      <c r="K27" s="113"/>
      <c r="L27" s="112"/>
      <c r="M27" s="112"/>
      <c r="N27" s="112"/>
      <c r="O27" s="112"/>
      <c r="P27" s="112"/>
      <c r="Q27" s="113"/>
      <c r="R27" s="112"/>
      <c r="S27" s="112"/>
      <c r="T27" s="112"/>
      <c r="U27" s="112"/>
      <c r="V27" s="112"/>
    </row>
    <row r="28" spans="1:22" x14ac:dyDescent="0.3">
      <c r="A28" s="111"/>
      <c r="B28" s="114"/>
      <c r="C28" s="112"/>
      <c r="D28" s="125"/>
      <c r="E28" s="112"/>
      <c r="F28" s="112"/>
      <c r="G28" s="112"/>
      <c r="H28" s="112"/>
      <c r="I28" s="112"/>
      <c r="J28" s="112"/>
      <c r="K28" s="113"/>
      <c r="L28" s="112"/>
      <c r="M28" s="112"/>
      <c r="N28" s="112"/>
      <c r="O28" s="112"/>
      <c r="P28" s="112"/>
      <c r="Q28" s="113"/>
      <c r="R28" s="112"/>
      <c r="S28" s="112"/>
      <c r="T28" s="112"/>
      <c r="U28" s="112"/>
      <c r="V28" s="112"/>
    </row>
    <row r="29" spans="1:22" x14ac:dyDescent="0.3">
      <c r="A29" s="111"/>
      <c r="B29" s="114"/>
      <c r="C29" s="112"/>
      <c r="D29" s="112"/>
      <c r="E29" s="112"/>
      <c r="F29" s="112"/>
      <c r="G29" s="112"/>
      <c r="H29" s="112"/>
      <c r="I29" s="112"/>
      <c r="J29" s="112"/>
      <c r="K29" s="113"/>
      <c r="L29" s="112"/>
      <c r="M29" s="112"/>
      <c r="N29" s="112"/>
      <c r="O29" s="112"/>
      <c r="P29" s="112"/>
      <c r="Q29" s="113"/>
      <c r="R29" s="112"/>
      <c r="S29" s="112"/>
      <c r="T29" s="112"/>
      <c r="U29" s="112"/>
      <c r="V29" s="112"/>
    </row>
    <row r="30" spans="1:22" ht="19.5" thickBot="1" x14ac:dyDescent="0.35">
      <c r="A30" s="111"/>
      <c r="B30" s="126"/>
      <c r="C30" s="127"/>
      <c r="D30" s="127"/>
      <c r="E30" s="127"/>
      <c r="F30" s="127"/>
      <c r="G30" s="127"/>
      <c r="H30" s="127"/>
      <c r="I30" s="127"/>
      <c r="J30" s="127"/>
      <c r="K30" s="128"/>
      <c r="L30" s="112"/>
      <c r="M30" s="112"/>
      <c r="N30" s="112"/>
      <c r="O30" s="112"/>
      <c r="P30" s="112"/>
      <c r="Q30" s="113"/>
      <c r="R30" s="112"/>
      <c r="S30" s="112"/>
      <c r="T30" s="112"/>
      <c r="U30" s="112"/>
      <c r="V30" s="112"/>
    </row>
    <row r="31" spans="1:22" ht="20.25" thickTop="1" thickBot="1" x14ac:dyDescent="0.35">
      <c r="A31" s="129"/>
      <c r="B31" s="130"/>
      <c r="C31" s="130"/>
      <c r="D31" s="130"/>
      <c r="E31" s="130"/>
      <c r="F31" s="130"/>
      <c r="G31" s="130"/>
      <c r="H31" s="130"/>
      <c r="I31" s="130"/>
      <c r="J31" s="130"/>
      <c r="K31" s="130"/>
      <c r="L31" s="130"/>
      <c r="M31" s="130"/>
      <c r="N31" s="130"/>
      <c r="O31" s="130"/>
      <c r="P31" s="130"/>
      <c r="Q31" s="131"/>
    </row>
    <row r="32" spans="1:22" ht="19.5" thickTop="1" x14ac:dyDescent="0.3"/>
  </sheetData>
  <mergeCells count="8">
    <mergeCell ref="C15:J16"/>
    <mergeCell ref="H18:J23"/>
    <mergeCell ref="H2:H5"/>
    <mergeCell ref="I2:P5"/>
    <mergeCell ref="E7:P7"/>
    <mergeCell ref="E8:P8"/>
    <mergeCell ref="E9:P9"/>
    <mergeCell ref="B12:K13"/>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337" r:id="rId3" name="Scroll Bar 1">
              <controlPr defaultSize="0" autoPict="0">
                <anchor moveWithCells="1">
                  <from>
                    <xdr:col>2</xdr:col>
                    <xdr:colOff>9525</xdr:colOff>
                    <xdr:row>1</xdr:row>
                    <xdr:rowOff>9525</xdr:rowOff>
                  </from>
                  <to>
                    <xdr:col>5</xdr:col>
                    <xdr:colOff>704850</xdr:colOff>
                    <xdr:row>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046B7-84B5-413E-ADAD-3B4BF3B9435B}">
  <sheetPr codeName="Sheet6"/>
  <dimension ref="A1:A6"/>
  <sheetViews>
    <sheetView workbookViewId="0"/>
  </sheetViews>
  <sheetFormatPr defaultRowHeight="15" x14ac:dyDescent="0.25"/>
  <sheetData>
    <row r="1" spans="1:1" x14ac:dyDescent="0.25">
      <c r="A1" t="s">
        <v>3</v>
      </c>
    </row>
    <row r="2" spans="1:1" x14ac:dyDescent="0.25">
      <c r="A2" t="s">
        <v>5</v>
      </c>
    </row>
    <row r="3" spans="1:1" x14ac:dyDescent="0.25">
      <c r="A3" t="s">
        <v>1</v>
      </c>
    </row>
    <row r="4" spans="1:1" x14ac:dyDescent="0.25">
      <c r="A4" t="s">
        <v>2</v>
      </c>
    </row>
    <row r="5" spans="1:1" x14ac:dyDescent="0.25">
      <c r="A5" t="s">
        <v>0</v>
      </c>
    </row>
    <row r="6" spans="1:1" x14ac:dyDescent="0.25">
      <c r="A6" t="s">
        <v>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84dbf10-1143-4dde-ab31-7bfb5be695bc" xsi:nil="true"/>
    <lcf76f155ced4ddcb4097134ff3c332f xmlns="637b445d-e957-4b2b-868c-b8da2737f94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24626DB3B41CC4AA53BE26545C36D7C" ma:contentTypeVersion="17" ma:contentTypeDescription="Create a new document." ma:contentTypeScope="" ma:versionID="ec4b96351403d194e667da9e4f5b300a">
  <xsd:schema xmlns:xsd="http://www.w3.org/2001/XMLSchema" xmlns:xs="http://www.w3.org/2001/XMLSchema" xmlns:p="http://schemas.microsoft.com/office/2006/metadata/properties" xmlns:ns2="637b445d-e957-4b2b-868c-b8da2737f946" xmlns:ns3="d84dbf10-1143-4dde-ab31-7bfb5be695bc" targetNamespace="http://schemas.microsoft.com/office/2006/metadata/properties" ma:root="true" ma:fieldsID="3a487435f60da3ca69f311c6515a5bf7" ns2:_="" ns3:_="">
    <xsd:import namespace="637b445d-e957-4b2b-868c-b8da2737f946"/>
    <xsd:import namespace="d84dbf10-1143-4dde-ab31-7bfb5be695b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7b445d-e957-4b2b-868c-b8da2737f9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cf54bde2-7ae1-46a6-9cca-9d61fbebac43"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84dbf10-1143-4dde-ab31-7bfb5be695b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2b52a14-a119-487e-a913-87c562c716c8}" ma:internalName="TaxCatchAll" ma:showField="CatchAllData" ma:web="d84dbf10-1143-4dde-ab31-7bfb5be695b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B74D12-5E34-473C-9B8B-478F448A2A28}">
  <ds:schemaRefs>
    <ds:schemaRef ds:uri="http://schemas.microsoft.com/office/2006/metadata/properties"/>
    <ds:schemaRef ds:uri="http://schemas.microsoft.com/office/infopath/2007/PartnerControls"/>
    <ds:schemaRef ds:uri="d84dbf10-1143-4dde-ab31-7bfb5be695bc"/>
    <ds:schemaRef ds:uri="637b445d-e957-4b2b-868c-b8da2737f946"/>
  </ds:schemaRefs>
</ds:datastoreItem>
</file>

<file path=customXml/itemProps2.xml><?xml version="1.0" encoding="utf-8"?>
<ds:datastoreItem xmlns:ds="http://schemas.openxmlformats.org/officeDocument/2006/customXml" ds:itemID="{127BAA2C-1138-4C84-8FE1-7098D5B4EC65}">
  <ds:schemaRefs>
    <ds:schemaRef ds:uri="http://schemas.microsoft.com/sharepoint/v3/contenttype/forms"/>
  </ds:schemaRefs>
</ds:datastoreItem>
</file>

<file path=customXml/itemProps3.xml><?xml version="1.0" encoding="utf-8"?>
<ds:datastoreItem xmlns:ds="http://schemas.openxmlformats.org/officeDocument/2006/customXml" ds:itemID="{F7C35D6C-1637-47E6-ADCE-8963359AA4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7b445d-e957-4b2b-868c-b8da2737f946"/>
    <ds:schemaRef ds:uri="d84dbf10-1143-4dde-ab31-7bfb5be695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vt:lpstr>
      <vt:lpstr>Distributions</vt:lpstr>
      <vt:lpstr>Capital Investment Ex1</vt:lpstr>
      <vt:lpstr>Correlations in Data</vt:lpstr>
      <vt:lpstr>HDR PRNG</vt:lpstr>
      <vt:lpstr>Validation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Andrew Adams</cp:lastModifiedBy>
  <dcterms:created xsi:type="dcterms:W3CDTF">2019-02-07T20:07:46Z</dcterms:created>
  <dcterms:modified xsi:type="dcterms:W3CDTF">2025-01-20T16:30:32Z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0x010100E24626DB3B41CC4AA53BE26545C36D7C</vt:lpwstr>
  </property>
  <property fmtid="{D5CDD505-2E9C-101B-9397-08002B2CF9AE}" pid="3" name="MediaServiceImageTags">
    <vt:lpwstr/>
  </property>
</Properties>
</file>